
<file path=[Content_Types].xml><?xml version="1.0" encoding="utf-8"?>
<Types xmlns="http://schemas.openxmlformats.org/package/2006/content-types">
  <Default Extension="bin" ContentType="application/vnd.openxmlformats-officedocument.spreadsheetml.customProperty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harts/chartEx1.xml" ContentType="application/vnd.ms-office.chartex+xml"/>
  <Override PartName="/xl/charts/style1.xml" ContentType="application/vnd.ms-office.chartstyle+xml"/>
  <Override PartName="/xl/charts/colors1.xml" ContentType="application/vnd.ms-office.chartcolorstyle+xml"/>
  <Override PartName="/xl/printerSettings/printerSettings1.bin" ContentType="application/vnd.openxmlformats-officedocument.spreadsheetml.printerSettings"/>
  <Override PartName="/xl/printerSettings/printerSettings2.bin" ContentType="application/vnd.openxmlformats-officedocument.spreadsheetml.printerSettings"/>
  <Override PartName="/xl/calcChain.xml" ContentType="application/vnd.openxmlformats-officedocument.spreadsheetml.calcChain+xml"/>
  <Override PartName="/xl/volatileDependencies.xml" ContentType="application/vnd.openxmlformats-officedocument.spreadsheetml.volatileDependenc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325"/>
  <workbookPr/>
  <mc:AlternateContent xmlns:mc="http://schemas.openxmlformats.org/markup-compatibility/2006">
    <mc:Choice Requires="x15">
      <x15ac:absPath xmlns:x15ac="http://schemas.microsoft.com/office/spreadsheetml/2010/11/ac" url="C:\Users\k-petersen\Google Drive\02 Products\01 cmdty by Barchart\17 cmdtyView Excel\cmdtyView Excel Templates\cmdtyView Excel - Crude Oil Pipeline Dashboard\"/>
    </mc:Choice>
  </mc:AlternateContent>
  <xr:revisionPtr revIDLastSave="0" documentId="8_{18E1154C-3ABF-4DCB-A283-9F3470683ACF}" xr6:coauthVersionLast="45" xr6:coauthVersionMax="45" xr10:uidLastSave="{00000000-0000-0000-0000-000000000000}"/>
  <bookViews>
    <workbookView xWindow="-120" yWindow="-120" windowWidth="29040" windowHeight="15840" xr2:uid="{B90DECAB-A9FD-456A-B7C7-0D25BB7C1592}"/>
  </bookViews>
  <sheets>
    <sheet name="home" sheetId="1" r:id="rId1"/>
    <sheet name="data-cash-crude" sheetId="2" r:id="rId2"/>
    <sheet name="data-cash-ulsd" sheetId="11" r:id="rId3"/>
    <sheet name="data-futures" sheetId="5" r:id="rId4"/>
    <sheet name="basis-cash-crude" sheetId="8" state="hidden" r:id="rId5"/>
    <sheet name="instruments" sheetId="3" state="hidden" r:id="rId6"/>
    <sheet name="index" sheetId="9" state="hidden" r:id="rId7"/>
  </sheets>
  <definedNames>
    <definedName name="_xlnm._FilterDatabase" localSheetId="0" hidden="1">home!$B$41:$Q$258</definedName>
    <definedName name="_xlchart.v5.0" hidden="1">home!$B$10</definedName>
    <definedName name="_xlchart.v5.1" hidden="1">home!$B$11:$B$28</definedName>
    <definedName name="_xlchart.v5.2" hidden="1">home!$D$10</definedName>
    <definedName name="_xlchart.v5.3" hidden="1">home!$D$11:$D$28</definedName>
    <definedName name="MPopXF">instruments!$A$4</definedName>
    <definedName name="oElEdv">'data-futures'!$A$1</definedName>
    <definedName name="oYBGMD">'data-cash-crude'!#REF!</definedName>
    <definedName name="RDKDbh">instruments!$E$3</definedName>
    <definedName name="ufqyPq">'data-cash-ulsd'!$A$1</definedName>
    <definedName name="WcYTCB">'data-cash-crude'!$B$2</definedName>
    <definedName name="Xkertm">'data-cash-crude'!#REF!</definedName>
    <definedName name="zCdlEN">instruments!#REF!</definedName>
    <definedName name="ZimNpO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FL226" i="8" l="1"/>
  <c r="FK226" i="8"/>
  <c r="FJ226" i="8"/>
  <c r="FI226" i="8"/>
  <c r="FH226" i="8"/>
  <c r="FG226" i="8"/>
  <c r="FF226" i="8"/>
  <c r="FE226" i="8"/>
  <c r="FD226" i="8"/>
  <c r="FC226" i="8"/>
  <c r="FB226" i="8"/>
  <c r="FA226" i="8"/>
  <c r="EZ226" i="8"/>
  <c r="EY226" i="8"/>
  <c r="EX226" i="8"/>
  <c r="EW226" i="8"/>
  <c r="EV226" i="8"/>
  <c r="EU226" i="8"/>
  <c r="ET226" i="8"/>
  <c r="ES226" i="8"/>
  <c r="ER226" i="8"/>
  <c r="EQ226" i="8"/>
  <c r="EP226" i="8"/>
  <c r="EO226" i="8"/>
  <c r="EN226" i="8"/>
  <c r="EM226" i="8"/>
  <c r="EL226" i="8"/>
  <c r="EK226" i="8"/>
  <c r="EJ226" i="8"/>
  <c r="EI226" i="8"/>
  <c r="EH226" i="8"/>
  <c r="EG226" i="8"/>
  <c r="EF226" i="8"/>
  <c r="ED226" i="8"/>
  <c r="EB226" i="8"/>
  <c r="DR226" i="8"/>
  <c r="DQ226" i="8"/>
  <c r="DP226" i="8"/>
  <c r="DO226" i="8"/>
  <c r="DN226" i="8"/>
  <c r="DM226" i="8"/>
  <c r="DL226" i="8"/>
  <c r="FL225" i="8"/>
  <c r="FK225" i="8"/>
  <c r="FJ225" i="8"/>
  <c r="FI225" i="8"/>
  <c r="FH225" i="8"/>
  <c r="FG225" i="8"/>
  <c r="FF225" i="8"/>
  <c r="FE225" i="8"/>
  <c r="FD225" i="8"/>
  <c r="FC225" i="8"/>
  <c r="FB225" i="8"/>
  <c r="FA225" i="8"/>
  <c r="EZ225" i="8"/>
  <c r="EY225" i="8"/>
  <c r="EX225" i="8"/>
  <c r="EW225" i="8"/>
  <c r="EV225" i="8"/>
  <c r="EU225" i="8"/>
  <c r="ET225" i="8"/>
  <c r="ES225" i="8"/>
  <c r="ER225" i="8"/>
  <c r="EQ225" i="8"/>
  <c r="EP225" i="8"/>
  <c r="EO225" i="8"/>
  <c r="EN225" i="8"/>
  <c r="EM225" i="8"/>
  <c r="EL225" i="8"/>
  <c r="EK225" i="8"/>
  <c r="EJ225" i="8"/>
  <c r="EI225" i="8"/>
  <c r="EH225" i="8"/>
  <c r="EG225" i="8"/>
  <c r="EF225" i="8"/>
  <c r="ED225" i="8"/>
  <c r="EB225" i="8"/>
  <c r="DR225" i="8"/>
  <c r="DQ225" i="8"/>
  <c r="DP225" i="8"/>
  <c r="DO225" i="8"/>
  <c r="DN225" i="8"/>
  <c r="DM225" i="8"/>
  <c r="DL225" i="8"/>
  <c r="FL224" i="8"/>
  <c r="FK224" i="8"/>
  <c r="FJ224" i="8"/>
  <c r="FI224" i="8"/>
  <c r="FH224" i="8"/>
  <c r="FG224" i="8"/>
  <c r="FF224" i="8"/>
  <c r="FE224" i="8"/>
  <c r="FD224" i="8"/>
  <c r="FC224" i="8"/>
  <c r="FB224" i="8"/>
  <c r="FA224" i="8"/>
  <c r="EZ224" i="8"/>
  <c r="EY224" i="8"/>
  <c r="EX224" i="8"/>
  <c r="EW224" i="8"/>
  <c r="EV224" i="8"/>
  <c r="EU224" i="8"/>
  <c r="ET224" i="8"/>
  <c r="ES224" i="8"/>
  <c r="ER224" i="8"/>
  <c r="EQ224" i="8"/>
  <c r="EP224" i="8"/>
  <c r="EO224" i="8"/>
  <c r="EN224" i="8"/>
  <c r="EM224" i="8"/>
  <c r="EL224" i="8"/>
  <c r="EK224" i="8"/>
  <c r="EJ224" i="8"/>
  <c r="EI224" i="8"/>
  <c r="EH224" i="8"/>
  <c r="EG224" i="8"/>
  <c r="EF224" i="8"/>
  <c r="ED224" i="8"/>
  <c r="EB224" i="8"/>
  <c r="DR224" i="8"/>
  <c r="DQ224" i="8"/>
  <c r="DP224" i="8"/>
  <c r="DO224" i="8"/>
  <c r="DN224" i="8"/>
  <c r="DM224" i="8"/>
  <c r="DL224" i="8"/>
  <c r="FL223" i="8"/>
  <c r="FK223" i="8"/>
  <c r="FJ223" i="8"/>
  <c r="FI223" i="8"/>
  <c r="FH223" i="8"/>
  <c r="FG223" i="8"/>
  <c r="FF223" i="8"/>
  <c r="FE223" i="8"/>
  <c r="FD223" i="8"/>
  <c r="FC223" i="8"/>
  <c r="FB223" i="8"/>
  <c r="FA223" i="8"/>
  <c r="EZ223" i="8"/>
  <c r="EY223" i="8"/>
  <c r="EX223" i="8"/>
  <c r="EW223" i="8"/>
  <c r="EV223" i="8"/>
  <c r="EU223" i="8"/>
  <c r="ET223" i="8"/>
  <c r="ES223" i="8"/>
  <c r="ER223" i="8"/>
  <c r="EQ223" i="8"/>
  <c r="EP223" i="8"/>
  <c r="EO223" i="8"/>
  <c r="EN223" i="8"/>
  <c r="EM223" i="8"/>
  <c r="EL223" i="8"/>
  <c r="EK223" i="8"/>
  <c r="EJ223" i="8"/>
  <c r="EI223" i="8"/>
  <c r="EH223" i="8"/>
  <c r="EG223" i="8"/>
  <c r="EF223" i="8"/>
  <c r="ED223" i="8"/>
  <c r="EB223" i="8"/>
  <c r="DR223" i="8"/>
  <c r="DQ223" i="8"/>
  <c r="DP223" i="8"/>
  <c r="DO223" i="8"/>
  <c r="DN223" i="8"/>
  <c r="DM223" i="8"/>
  <c r="DL223" i="8"/>
  <c r="FL222" i="8"/>
  <c r="FK222" i="8"/>
  <c r="FJ222" i="8"/>
  <c r="FI222" i="8"/>
  <c r="FH222" i="8"/>
  <c r="FG222" i="8"/>
  <c r="FF222" i="8"/>
  <c r="FE222" i="8"/>
  <c r="FD222" i="8"/>
  <c r="FC222" i="8"/>
  <c r="FB222" i="8"/>
  <c r="FA222" i="8"/>
  <c r="EZ222" i="8"/>
  <c r="EY222" i="8"/>
  <c r="EX222" i="8"/>
  <c r="EW222" i="8"/>
  <c r="EV222" i="8"/>
  <c r="EU222" i="8"/>
  <c r="ET222" i="8"/>
  <c r="ES222" i="8"/>
  <c r="ER222" i="8"/>
  <c r="EQ222" i="8"/>
  <c r="EP222" i="8"/>
  <c r="EO222" i="8"/>
  <c r="EN222" i="8"/>
  <c r="EM222" i="8"/>
  <c r="EL222" i="8"/>
  <c r="EK222" i="8"/>
  <c r="EJ222" i="8"/>
  <c r="EI222" i="8"/>
  <c r="EH222" i="8"/>
  <c r="EG222" i="8"/>
  <c r="EF222" i="8"/>
  <c r="ED222" i="8"/>
  <c r="EB222" i="8"/>
  <c r="DR222" i="8"/>
  <c r="DQ222" i="8"/>
  <c r="DP222" i="8"/>
  <c r="DO222" i="8"/>
  <c r="DN222" i="8"/>
  <c r="DM222" i="8"/>
  <c r="DL222" i="8"/>
  <c r="FL221" i="8"/>
  <c r="FK221" i="8"/>
  <c r="FJ221" i="8"/>
  <c r="FI221" i="8"/>
  <c r="FH221" i="8"/>
  <c r="FG221" i="8"/>
  <c r="FF221" i="8"/>
  <c r="FE221" i="8"/>
  <c r="FD221" i="8"/>
  <c r="FC221" i="8"/>
  <c r="FB221" i="8"/>
  <c r="FA221" i="8"/>
  <c r="EZ221" i="8"/>
  <c r="EY221" i="8"/>
  <c r="EX221" i="8"/>
  <c r="EW221" i="8"/>
  <c r="EV221" i="8"/>
  <c r="EU221" i="8"/>
  <c r="ET221" i="8"/>
  <c r="ES221" i="8"/>
  <c r="ER221" i="8"/>
  <c r="EQ221" i="8"/>
  <c r="EP221" i="8"/>
  <c r="EO221" i="8"/>
  <c r="EN221" i="8"/>
  <c r="EM221" i="8"/>
  <c r="EL221" i="8"/>
  <c r="EK221" i="8"/>
  <c r="EJ221" i="8"/>
  <c r="EI221" i="8"/>
  <c r="EH221" i="8"/>
  <c r="EG221" i="8"/>
  <c r="EF221" i="8"/>
  <c r="ED221" i="8"/>
  <c r="EB221" i="8"/>
  <c r="DR221" i="8"/>
  <c r="DQ221" i="8"/>
  <c r="DP221" i="8"/>
  <c r="DO221" i="8"/>
  <c r="DN221" i="8"/>
  <c r="DM221" i="8"/>
  <c r="DL221" i="8"/>
  <c r="FL220" i="8"/>
  <c r="FK220" i="8"/>
  <c r="FJ220" i="8"/>
  <c r="FI220" i="8"/>
  <c r="FH220" i="8"/>
  <c r="FG220" i="8"/>
  <c r="FF220" i="8"/>
  <c r="FE220" i="8"/>
  <c r="FD220" i="8"/>
  <c r="FC220" i="8"/>
  <c r="FB220" i="8"/>
  <c r="FA220" i="8"/>
  <c r="EZ220" i="8"/>
  <c r="EY220" i="8"/>
  <c r="EX220" i="8"/>
  <c r="EW220" i="8"/>
  <c r="EV220" i="8"/>
  <c r="EU220" i="8"/>
  <c r="ET220" i="8"/>
  <c r="ES220" i="8"/>
  <c r="ER220" i="8"/>
  <c r="EQ220" i="8"/>
  <c r="EP220" i="8"/>
  <c r="EO220" i="8"/>
  <c r="EN220" i="8"/>
  <c r="EM220" i="8"/>
  <c r="EL220" i="8"/>
  <c r="EK220" i="8"/>
  <c r="EJ220" i="8"/>
  <c r="EI220" i="8"/>
  <c r="EH220" i="8"/>
  <c r="EG220" i="8"/>
  <c r="EF220" i="8"/>
  <c r="ED220" i="8"/>
  <c r="EB220" i="8"/>
  <c r="DR220" i="8"/>
  <c r="DQ220" i="8"/>
  <c r="DP220" i="8"/>
  <c r="DO220" i="8"/>
  <c r="DN220" i="8"/>
  <c r="DM220" i="8"/>
  <c r="DL220" i="8"/>
  <c r="FL219" i="8"/>
  <c r="FK219" i="8"/>
  <c r="FJ219" i="8"/>
  <c r="FI219" i="8"/>
  <c r="FH219" i="8"/>
  <c r="FG219" i="8"/>
  <c r="FF219" i="8"/>
  <c r="FE219" i="8"/>
  <c r="FD219" i="8"/>
  <c r="FC219" i="8"/>
  <c r="FB219" i="8"/>
  <c r="FA219" i="8"/>
  <c r="EZ219" i="8"/>
  <c r="EY219" i="8"/>
  <c r="EX219" i="8"/>
  <c r="EW219" i="8"/>
  <c r="EV219" i="8"/>
  <c r="EU219" i="8"/>
  <c r="ET219" i="8"/>
  <c r="ES219" i="8"/>
  <c r="ER219" i="8"/>
  <c r="EQ219" i="8"/>
  <c r="EP219" i="8"/>
  <c r="EO219" i="8"/>
  <c r="EN219" i="8"/>
  <c r="EM219" i="8"/>
  <c r="EL219" i="8"/>
  <c r="EK219" i="8"/>
  <c r="EJ219" i="8"/>
  <c r="EI219" i="8"/>
  <c r="EH219" i="8"/>
  <c r="EG219" i="8"/>
  <c r="EF219" i="8"/>
  <c r="ED219" i="8"/>
  <c r="EB219" i="8"/>
  <c r="DR219" i="8"/>
  <c r="DQ219" i="8"/>
  <c r="DP219" i="8"/>
  <c r="DO219" i="8"/>
  <c r="DN219" i="8"/>
  <c r="DM219" i="8"/>
  <c r="DL219" i="8"/>
  <c r="FL218" i="8"/>
  <c r="FK218" i="8"/>
  <c r="FJ218" i="8"/>
  <c r="FI218" i="8"/>
  <c r="FH218" i="8"/>
  <c r="FG218" i="8"/>
  <c r="FF218" i="8"/>
  <c r="FE218" i="8"/>
  <c r="FD218" i="8"/>
  <c r="FC218" i="8"/>
  <c r="FB218" i="8"/>
  <c r="FA218" i="8"/>
  <c r="EZ218" i="8"/>
  <c r="EY218" i="8"/>
  <c r="EX218" i="8"/>
  <c r="EW218" i="8"/>
  <c r="EV218" i="8"/>
  <c r="EU218" i="8"/>
  <c r="ET218" i="8"/>
  <c r="ES218" i="8"/>
  <c r="ER218" i="8"/>
  <c r="EQ218" i="8"/>
  <c r="EP218" i="8"/>
  <c r="EO218" i="8"/>
  <c r="EN218" i="8"/>
  <c r="EM218" i="8"/>
  <c r="EL218" i="8"/>
  <c r="EK218" i="8"/>
  <c r="EJ218" i="8"/>
  <c r="EI218" i="8"/>
  <c r="EH218" i="8"/>
  <c r="EG218" i="8"/>
  <c r="EF218" i="8"/>
  <c r="ED218" i="8"/>
  <c r="EB218" i="8"/>
  <c r="DR218" i="8"/>
  <c r="DQ218" i="8"/>
  <c r="DP218" i="8"/>
  <c r="DO218" i="8"/>
  <c r="DN218" i="8"/>
  <c r="DM218" i="8"/>
  <c r="DL218" i="8"/>
  <c r="FL217" i="8"/>
  <c r="FK217" i="8"/>
  <c r="FJ217" i="8"/>
  <c r="FI217" i="8"/>
  <c r="FH217" i="8"/>
  <c r="FG217" i="8"/>
  <c r="FF217" i="8"/>
  <c r="FE217" i="8"/>
  <c r="FD217" i="8"/>
  <c r="FC217" i="8"/>
  <c r="FB217" i="8"/>
  <c r="FA217" i="8"/>
  <c r="EZ217" i="8"/>
  <c r="EY217" i="8"/>
  <c r="EX217" i="8"/>
  <c r="EW217" i="8"/>
  <c r="EV217" i="8"/>
  <c r="EU217" i="8"/>
  <c r="ET217" i="8"/>
  <c r="ES217" i="8"/>
  <c r="ER217" i="8"/>
  <c r="EQ217" i="8"/>
  <c r="EP217" i="8"/>
  <c r="EO217" i="8"/>
  <c r="EN217" i="8"/>
  <c r="EM217" i="8"/>
  <c r="EL217" i="8"/>
  <c r="EK217" i="8"/>
  <c r="EJ217" i="8"/>
  <c r="EI217" i="8"/>
  <c r="EH217" i="8"/>
  <c r="EG217" i="8"/>
  <c r="EF217" i="8"/>
  <c r="ED217" i="8"/>
  <c r="EB217" i="8"/>
  <c r="DR217" i="8"/>
  <c r="DQ217" i="8"/>
  <c r="DP217" i="8"/>
  <c r="DO217" i="8"/>
  <c r="DN217" i="8"/>
  <c r="DM217" i="8"/>
  <c r="DL217" i="8"/>
  <c r="FL216" i="8"/>
  <c r="FK216" i="8"/>
  <c r="FJ216" i="8"/>
  <c r="FI216" i="8"/>
  <c r="FH216" i="8"/>
  <c r="FG216" i="8"/>
  <c r="FF216" i="8"/>
  <c r="FE216" i="8"/>
  <c r="FD216" i="8"/>
  <c r="FC216" i="8"/>
  <c r="FB216" i="8"/>
  <c r="FA216" i="8"/>
  <c r="EZ216" i="8"/>
  <c r="EY216" i="8"/>
  <c r="EX216" i="8"/>
  <c r="EW216" i="8"/>
  <c r="EV216" i="8"/>
  <c r="EU216" i="8"/>
  <c r="ET216" i="8"/>
  <c r="ES216" i="8"/>
  <c r="ER216" i="8"/>
  <c r="EQ216" i="8"/>
  <c r="EP216" i="8"/>
  <c r="EO216" i="8"/>
  <c r="EN216" i="8"/>
  <c r="EM216" i="8"/>
  <c r="EL216" i="8"/>
  <c r="EK216" i="8"/>
  <c r="EJ216" i="8"/>
  <c r="EI216" i="8"/>
  <c r="EH216" i="8"/>
  <c r="EG216" i="8"/>
  <c r="EF216" i="8"/>
  <c r="ED216" i="8"/>
  <c r="EB216" i="8"/>
  <c r="DR216" i="8"/>
  <c r="DQ216" i="8"/>
  <c r="DP216" i="8"/>
  <c r="DO216" i="8"/>
  <c r="DN216" i="8"/>
  <c r="DM216" i="8"/>
  <c r="DL216" i="8"/>
  <c r="FL215" i="8"/>
  <c r="FK215" i="8"/>
  <c r="FJ215" i="8"/>
  <c r="FI215" i="8"/>
  <c r="FH215" i="8"/>
  <c r="FG215" i="8"/>
  <c r="FF215" i="8"/>
  <c r="FE215" i="8"/>
  <c r="FD215" i="8"/>
  <c r="FC215" i="8"/>
  <c r="FB215" i="8"/>
  <c r="FA215" i="8"/>
  <c r="EZ215" i="8"/>
  <c r="EY215" i="8"/>
  <c r="EX215" i="8"/>
  <c r="EW215" i="8"/>
  <c r="EV215" i="8"/>
  <c r="EU215" i="8"/>
  <c r="ET215" i="8"/>
  <c r="ES215" i="8"/>
  <c r="ER215" i="8"/>
  <c r="EQ215" i="8"/>
  <c r="EP215" i="8"/>
  <c r="EO215" i="8"/>
  <c r="EN215" i="8"/>
  <c r="EM215" i="8"/>
  <c r="EL215" i="8"/>
  <c r="EK215" i="8"/>
  <c r="EJ215" i="8"/>
  <c r="EI215" i="8"/>
  <c r="EH215" i="8"/>
  <c r="EG215" i="8"/>
  <c r="EF215" i="8"/>
  <c r="ED215" i="8"/>
  <c r="EB215" i="8"/>
  <c r="DR215" i="8"/>
  <c r="DQ215" i="8"/>
  <c r="DP215" i="8"/>
  <c r="DO215" i="8"/>
  <c r="DN215" i="8"/>
  <c r="DM215" i="8"/>
  <c r="DL215" i="8"/>
  <c r="FL214" i="8"/>
  <c r="FK214" i="8"/>
  <c r="FJ214" i="8"/>
  <c r="FI214" i="8"/>
  <c r="FH214" i="8"/>
  <c r="FG214" i="8"/>
  <c r="FF214" i="8"/>
  <c r="FE214" i="8"/>
  <c r="FD214" i="8"/>
  <c r="FC214" i="8"/>
  <c r="FB214" i="8"/>
  <c r="FA214" i="8"/>
  <c r="EZ214" i="8"/>
  <c r="EY214" i="8"/>
  <c r="EX214" i="8"/>
  <c r="EW214" i="8"/>
  <c r="EV214" i="8"/>
  <c r="EU214" i="8"/>
  <c r="ET214" i="8"/>
  <c r="ES214" i="8"/>
  <c r="ER214" i="8"/>
  <c r="EQ214" i="8"/>
  <c r="EP214" i="8"/>
  <c r="EO214" i="8"/>
  <c r="EN214" i="8"/>
  <c r="EM214" i="8"/>
  <c r="EL214" i="8"/>
  <c r="EK214" i="8"/>
  <c r="EJ214" i="8"/>
  <c r="EI214" i="8"/>
  <c r="EH214" i="8"/>
  <c r="EG214" i="8"/>
  <c r="EF214" i="8"/>
  <c r="ED214" i="8"/>
  <c r="EB214" i="8"/>
  <c r="DR214" i="8"/>
  <c r="DQ214" i="8"/>
  <c r="DP214" i="8"/>
  <c r="DO214" i="8"/>
  <c r="DN214" i="8"/>
  <c r="DM214" i="8"/>
  <c r="DL214" i="8"/>
  <c r="FL213" i="8"/>
  <c r="FK213" i="8"/>
  <c r="FJ213" i="8"/>
  <c r="FI213" i="8"/>
  <c r="FH213" i="8"/>
  <c r="FG213" i="8"/>
  <c r="FF213" i="8"/>
  <c r="FE213" i="8"/>
  <c r="FD213" i="8"/>
  <c r="FC213" i="8"/>
  <c r="FB213" i="8"/>
  <c r="FA213" i="8"/>
  <c r="EZ213" i="8"/>
  <c r="EY213" i="8"/>
  <c r="EX213" i="8"/>
  <c r="EW213" i="8"/>
  <c r="EV213" i="8"/>
  <c r="EU213" i="8"/>
  <c r="ET213" i="8"/>
  <c r="ES213" i="8"/>
  <c r="ER213" i="8"/>
  <c r="EQ213" i="8"/>
  <c r="EP213" i="8"/>
  <c r="EO213" i="8"/>
  <c r="EN213" i="8"/>
  <c r="EM213" i="8"/>
  <c r="EL213" i="8"/>
  <c r="EK213" i="8"/>
  <c r="EJ213" i="8"/>
  <c r="EI213" i="8"/>
  <c r="EH213" i="8"/>
  <c r="EG213" i="8"/>
  <c r="EF213" i="8"/>
  <c r="ED213" i="8"/>
  <c r="EB213" i="8"/>
  <c r="DR213" i="8"/>
  <c r="DQ213" i="8"/>
  <c r="DP213" i="8"/>
  <c r="DO213" i="8"/>
  <c r="DN213" i="8"/>
  <c r="DM213" i="8"/>
  <c r="DL213" i="8"/>
  <c r="FL212" i="8"/>
  <c r="FK212" i="8"/>
  <c r="FJ212" i="8"/>
  <c r="FI212" i="8"/>
  <c r="FH212" i="8"/>
  <c r="FG212" i="8"/>
  <c r="FF212" i="8"/>
  <c r="FE212" i="8"/>
  <c r="FD212" i="8"/>
  <c r="FC212" i="8"/>
  <c r="FB212" i="8"/>
  <c r="FA212" i="8"/>
  <c r="EZ212" i="8"/>
  <c r="EY212" i="8"/>
  <c r="EX212" i="8"/>
  <c r="EW212" i="8"/>
  <c r="EV212" i="8"/>
  <c r="EU212" i="8"/>
  <c r="ET212" i="8"/>
  <c r="ES212" i="8"/>
  <c r="ER212" i="8"/>
  <c r="EQ212" i="8"/>
  <c r="EP212" i="8"/>
  <c r="EO212" i="8"/>
  <c r="EN212" i="8"/>
  <c r="EM212" i="8"/>
  <c r="EL212" i="8"/>
  <c r="EK212" i="8"/>
  <c r="EJ212" i="8"/>
  <c r="EI212" i="8"/>
  <c r="EH212" i="8"/>
  <c r="EG212" i="8"/>
  <c r="EF212" i="8"/>
  <c r="ED212" i="8"/>
  <c r="EB212" i="8"/>
  <c r="DR212" i="8"/>
  <c r="DQ212" i="8"/>
  <c r="DP212" i="8"/>
  <c r="DO212" i="8"/>
  <c r="DN212" i="8"/>
  <c r="DM212" i="8"/>
  <c r="DL212" i="8"/>
  <c r="FL211" i="8"/>
  <c r="FK211" i="8"/>
  <c r="FJ211" i="8"/>
  <c r="FI211" i="8"/>
  <c r="FH211" i="8"/>
  <c r="FG211" i="8"/>
  <c r="FF211" i="8"/>
  <c r="FE211" i="8"/>
  <c r="FD211" i="8"/>
  <c r="FC211" i="8"/>
  <c r="FB211" i="8"/>
  <c r="FA211" i="8"/>
  <c r="EZ211" i="8"/>
  <c r="EY211" i="8"/>
  <c r="EX211" i="8"/>
  <c r="EW211" i="8"/>
  <c r="EV211" i="8"/>
  <c r="EU211" i="8"/>
  <c r="ET211" i="8"/>
  <c r="ES211" i="8"/>
  <c r="ER211" i="8"/>
  <c r="EQ211" i="8"/>
  <c r="EP211" i="8"/>
  <c r="EO211" i="8"/>
  <c r="EN211" i="8"/>
  <c r="EM211" i="8"/>
  <c r="EL211" i="8"/>
  <c r="EK211" i="8"/>
  <c r="EJ211" i="8"/>
  <c r="EI211" i="8"/>
  <c r="EH211" i="8"/>
  <c r="EG211" i="8"/>
  <c r="EF211" i="8"/>
  <c r="ED211" i="8"/>
  <c r="EB211" i="8"/>
  <c r="DR211" i="8"/>
  <c r="DQ211" i="8"/>
  <c r="DP211" i="8"/>
  <c r="DO211" i="8"/>
  <c r="DN211" i="8"/>
  <c r="DM211" i="8"/>
  <c r="DL211" i="8"/>
  <c r="FL210" i="8"/>
  <c r="FK210" i="8"/>
  <c r="FJ210" i="8"/>
  <c r="FI210" i="8"/>
  <c r="FH210" i="8"/>
  <c r="FG210" i="8"/>
  <c r="FF210" i="8"/>
  <c r="FE210" i="8"/>
  <c r="FD210" i="8"/>
  <c r="FC210" i="8"/>
  <c r="FB210" i="8"/>
  <c r="FA210" i="8"/>
  <c r="EZ210" i="8"/>
  <c r="EY210" i="8"/>
  <c r="EX210" i="8"/>
  <c r="EW210" i="8"/>
  <c r="EV210" i="8"/>
  <c r="EU210" i="8"/>
  <c r="ET210" i="8"/>
  <c r="ES210" i="8"/>
  <c r="ER210" i="8"/>
  <c r="EQ210" i="8"/>
  <c r="EP210" i="8"/>
  <c r="EO210" i="8"/>
  <c r="EN210" i="8"/>
  <c r="EM210" i="8"/>
  <c r="EL210" i="8"/>
  <c r="EK210" i="8"/>
  <c r="EJ210" i="8"/>
  <c r="EI210" i="8"/>
  <c r="EH210" i="8"/>
  <c r="EG210" i="8"/>
  <c r="EF210" i="8"/>
  <c r="ED210" i="8"/>
  <c r="EB210" i="8"/>
  <c r="DR210" i="8"/>
  <c r="DQ210" i="8"/>
  <c r="DP210" i="8"/>
  <c r="DO210" i="8"/>
  <c r="DN210" i="8"/>
  <c r="DM210" i="8"/>
  <c r="DL210" i="8"/>
  <c r="FL209" i="8"/>
  <c r="FK209" i="8"/>
  <c r="FJ209" i="8"/>
  <c r="FI209" i="8"/>
  <c r="FH209" i="8"/>
  <c r="FG209" i="8"/>
  <c r="FF209" i="8"/>
  <c r="FE209" i="8"/>
  <c r="FD209" i="8"/>
  <c r="FC209" i="8"/>
  <c r="FB209" i="8"/>
  <c r="FA209" i="8"/>
  <c r="EZ209" i="8"/>
  <c r="EY209" i="8"/>
  <c r="EX209" i="8"/>
  <c r="EW209" i="8"/>
  <c r="EV209" i="8"/>
  <c r="EU209" i="8"/>
  <c r="ET209" i="8"/>
  <c r="ES209" i="8"/>
  <c r="ER209" i="8"/>
  <c r="EQ209" i="8"/>
  <c r="EP209" i="8"/>
  <c r="EO209" i="8"/>
  <c r="EN209" i="8"/>
  <c r="EM209" i="8"/>
  <c r="EL209" i="8"/>
  <c r="EK209" i="8"/>
  <c r="EJ209" i="8"/>
  <c r="EI209" i="8"/>
  <c r="EH209" i="8"/>
  <c r="EG209" i="8"/>
  <c r="EF209" i="8"/>
  <c r="ED209" i="8"/>
  <c r="EB209" i="8"/>
  <c r="DR209" i="8"/>
  <c r="DQ209" i="8"/>
  <c r="DP209" i="8"/>
  <c r="DO209" i="8"/>
  <c r="DN209" i="8"/>
  <c r="DM209" i="8"/>
  <c r="DL209" i="8"/>
  <c r="FL208" i="8"/>
  <c r="FK208" i="8"/>
  <c r="FJ208" i="8"/>
  <c r="FI208" i="8"/>
  <c r="FH208" i="8"/>
  <c r="FG208" i="8"/>
  <c r="FF208" i="8"/>
  <c r="FE208" i="8"/>
  <c r="FD208" i="8"/>
  <c r="FC208" i="8"/>
  <c r="FB208" i="8"/>
  <c r="FA208" i="8"/>
  <c r="EZ208" i="8"/>
  <c r="EY208" i="8"/>
  <c r="EX208" i="8"/>
  <c r="EW208" i="8"/>
  <c r="EV208" i="8"/>
  <c r="EU208" i="8"/>
  <c r="ET208" i="8"/>
  <c r="ES208" i="8"/>
  <c r="ER208" i="8"/>
  <c r="EQ208" i="8"/>
  <c r="EP208" i="8"/>
  <c r="EO208" i="8"/>
  <c r="EN208" i="8"/>
  <c r="EM208" i="8"/>
  <c r="EL208" i="8"/>
  <c r="EK208" i="8"/>
  <c r="EJ208" i="8"/>
  <c r="EI208" i="8"/>
  <c r="EH208" i="8"/>
  <c r="EG208" i="8"/>
  <c r="EF208" i="8"/>
  <c r="ED208" i="8"/>
  <c r="EB208" i="8"/>
  <c r="DR208" i="8"/>
  <c r="DQ208" i="8"/>
  <c r="DP208" i="8"/>
  <c r="DO208" i="8"/>
  <c r="DN208" i="8"/>
  <c r="DM208" i="8"/>
  <c r="DL208" i="8"/>
  <c r="FL207" i="8"/>
  <c r="FK207" i="8"/>
  <c r="FJ207" i="8"/>
  <c r="FI207" i="8"/>
  <c r="FH207" i="8"/>
  <c r="FG207" i="8"/>
  <c r="FF207" i="8"/>
  <c r="FE207" i="8"/>
  <c r="FD207" i="8"/>
  <c r="FC207" i="8"/>
  <c r="FB207" i="8"/>
  <c r="FA207" i="8"/>
  <c r="EZ207" i="8"/>
  <c r="EY207" i="8"/>
  <c r="EX207" i="8"/>
  <c r="EW207" i="8"/>
  <c r="EV207" i="8"/>
  <c r="EU207" i="8"/>
  <c r="ET207" i="8"/>
  <c r="ES207" i="8"/>
  <c r="ER207" i="8"/>
  <c r="EQ207" i="8"/>
  <c r="EP207" i="8"/>
  <c r="EO207" i="8"/>
  <c r="EN207" i="8"/>
  <c r="EM207" i="8"/>
  <c r="EL207" i="8"/>
  <c r="EK207" i="8"/>
  <c r="EJ207" i="8"/>
  <c r="EI207" i="8"/>
  <c r="EH207" i="8"/>
  <c r="EG207" i="8"/>
  <c r="EF207" i="8"/>
  <c r="ED207" i="8"/>
  <c r="EB207" i="8"/>
  <c r="DR207" i="8"/>
  <c r="DQ207" i="8"/>
  <c r="DP207" i="8"/>
  <c r="DO207" i="8"/>
  <c r="DN207" i="8"/>
  <c r="DM207" i="8"/>
  <c r="DL207" i="8"/>
  <c r="FL206" i="8"/>
  <c r="FK206" i="8"/>
  <c r="FJ206" i="8"/>
  <c r="FI206" i="8"/>
  <c r="FH206" i="8"/>
  <c r="FG206" i="8"/>
  <c r="FF206" i="8"/>
  <c r="FE206" i="8"/>
  <c r="FD206" i="8"/>
  <c r="FC206" i="8"/>
  <c r="FB206" i="8"/>
  <c r="FA206" i="8"/>
  <c r="EZ206" i="8"/>
  <c r="EY206" i="8"/>
  <c r="EX206" i="8"/>
  <c r="EW206" i="8"/>
  <c r="EV206" i="8"/>
  <c r="EU206" i="8"/>
  <c r="ET206" i="8"/>
  <c r="ES206" i="8"/>
  <c r="ER206" i="8"/>
  <c r="EQ206" i="8"/>
  <c r="EP206" i="8"/>
  <c r="EO206" i="8"/>
  <c r="EN206" i="8"/>
  <c r="EM206" i="8"/>
  <c r="EL206" i="8"/>
  <c r="EK206" i="8"/>
  <c r="EJ206" i="8"/>
  <c r="EI206" i="8"/>
  <c r="EH206" i="8"/>
  <c r="EG206" i="8"/>
  <c r="EF206" i="8"/>
  <c r="ED206" i="8"/>
  <c r="EB206" i="8"/>
  <c r="DR206" i="8"/>
  <c r="DQ206" i="8"/>
  <c r="DP206" i="8"/>
  <c r="DO206" i="8"/>
  <c r="DN206" i="8"/>
  <c r="DM206" i="8"/>
  <c r="DL206" i="8"/>
  <c r="FL205" i="8"/>
  <c r="FK205" i="8"/>
  <c r="FJ205" i="8"/>
  <c r="FI205" i="8"/>
  <c r="FH205" i="8"/>
  <c r="FG205" i="8"/>
  <c r="FF205" i="8"/>
  <c r="FE205" i="8"/>
  <c r="FD205" i="8"/>
  <c r="FC205" i="8"/>
  <c r="FB205" i="8"/>
  <c r="FA205" i="8"/>
  <c r="EZ205" i="8"/>
  <c r="EY205" i="8"/>
  <c r="EX205" i="8"/>
  <c r="EW205" i="8"/>
  <c r="EV205" i="8"/>
  <c r="EU205" i="8"/>
  <c r="ET205" i="8"/>
  <c r="ES205" i="8"/>
  <c r="ER205" i="8"/>
  <c r="EQ205" i="8"/>
  <c r="EP205" i="8"/>
  <c r="EO205" i="8"/>
  <c r="EN205" i="8"/>
  <c r="EM205" i="8"/>
  <c r="EL205" i="8"/>
  <c r="EK205" i="8"/>
  <c r="EJ205" i="8"/>
  <c r="EI205" i="8"/>
  <c r="EH205" i="8"/>
  <c r="EG205" i="8"/>
  <c r="EF205" i="8"/>
  <c r="EE205" i="8"/>
  <c r="ED205" i="8"/>
  <c r="BB205" i="8"/>
  <c r="BA205" i="8"/>
  <c r="AZ205" i="8"/>
  <c r="AY205" i="8"/>
  <c r="FL204" i="8"/>
  <c r="FK204" i="8"/>
  <c r="FJ204" i="8"/>
  <c r="FI204" i="8"/>
  <c r="FH204" i="8"/>
  <c r="FG204" i="8"/>
  <c r="FF204" i="8"/>
  <c r="FE204" i="8"/>
  <c r="FD204" i="8"/>
  <c r="FC204" i="8"/>
  <c r="FB204" i="8"/>
  <c r="FA204" i="8"/>
  <c r="EZ204" i="8"/>
  <c r="EY204" i="8"/>
  <c r="EX204" i="8"/>
  <c r="EW204" i="8"/>
  <c r="EV204" i="8"/>
  <c r="EU204" i="8"/>
  <c r="ET204" i="8"/>
  <c r="ES204" i="8"/>
  <c r="ER204" i="8"/>
  <c r="EQ204" i="8"/>
  <c r="EP204" i="8"/>
  <c r="EO204" i="8"/>
  <c r="EN204" i="8"/>
  <c r="EM204" i="8"/>
  <c r="EL204" i="8"/>
  <c r="EK204" i="8"/>
  <c r="EJ204" i="8"/>
  <c r="EI204" i="8"/>
  <c r="EH204" i="8"/>
  <c r="EG204" i="8"/>
  <c r="EF204" i="8"/>
  <c r="EE204" i="8"/>
  <c r="ED204" i="8"/>
  <c r="BB204" i="8"/>
  <c r="BA204" i="8"/>
  <c r="AZ204" i="8"/>
  <c r="AY204" i="8"/>
  <c r="FL203" i="8"/>
  <c r="FK203" i="8"/>
  <c r="FJ203" i="8"/>
  <c r="FI203" i="8"/>
  <c r="FH203" i="8"/>
  <c r="FG203" i="8"/>
  <c r="FF203" i="8"/>
  <c r="FE203" i="8"/>
  <c r="FD203" i="8"/>
  <c r="FC203" i="8"/>
  <c r="FB203" i="8"/>
  <c r="FA203" i="8"/>
  <c r="EZ203" i="8"/>
  <c r="EY203" i="8"/>
  <c r="EX203" i="8"/>
  <c r="EW203" i="8"/>
  <c r="EV203" i="8"/>
  <c r="EU203" i="8"/>
  <c r="ET203" i="8"/>
  <c r="ES203" i="8"/>
  <c r="ER203" i="8"/>
  <c r="EQ203" i="8"/>
  <c r="EP203" i="8"/>
  <c r="EO203" i="8"/>
  <c r="EN203" i="8"/>
  <c r="EM203" i="8"/>
  <c r="EL203" i="8"/>
  <c r="EK203" i="8"/>
  <c r="EJ203" i="8"/>
  <c r="EI203" i="8"/>
  <c r="EH203" i="8"/>
  <c r="EG203" i="8"/>
  <c r="EF203" i="8"/>
  <c r="EE203" i="8"/>
  <c r="ED203" i="8"/>
  <c r="BB203" i="8"/>
  <c r="BA203" i="8"/>
  <c r="AZ203" i="8"/>
  <c r="AY203" i="8"/>
  <c r="FL202" i="8"/>
  <c r="FK202" i="8"/>
  <c r="FJ202" i="8"/>
  <c r="FI202" i="8"/>
  <c r="FH202" i="8"/>
  <c r="FG202" i="8"/>
  <c r="FF202" i="8"/>
  <c r="FE202" i="8"/>
  <c r="FD202" i="8"/>
  <c r="FC202" i="8"/>
  <c r="FB202" i="8"/>
  <c r="FA202" i="8"/>
  <c r="EZ202" i="8"/>
  <c r="EY202" i="8"/>
  <c r="EX202" i="8"/>
  <c r="EW202" i="8"/>
  <c r="EV202" i="8"/>
  <c r="EU202" i="8"/>
  <c r="ET202" i="8"/>
  <c r="ES202" i="8"/>
  <c r="ER202" i="8"/>
  <c r="EQ202" i="8"/>
  <c r="EP202" i="8"/>
  <c r="EO202" i="8"/>
  <c r="EN202" i="8"/>
  <c r="EM202" i="8"/>
  <c r="EL202" i="8"/>
  <c r="EK202" i="8"/>
  <c r="EJ202" i="8"/>
  <c r="EI202" i="8"/>
  <c r="EH202" i="8"/>
  <c r="EG202" i="8"/>
  <c r="EF202" i="8"/>
  <c r="EE202" i="8"/>
  <c r="ED202" i="8"/>
  <c r="BB202" i="8"/>
  <c r="BA202" i="8"/>
  <c r="AZ202" i="8"/>
  <c r="AY202" i="8"/>
  <c r="FL201" i="8"/>
  <c r="FK201" i="8"/>
  <c r="FJ201" i="8"/>
  <c r="FI201" i="8"/>
  <c r="FH201" i="8"/>
  <c r="FG201" i="8"/>
  <c r="FF201" i="8"/>
  <c r="FE201" i="8"/>
  <c r="FD201" i="8"/>
  <c r="FC201" i="8"/>
  <c r="FB201" i="8"/>
  <c r="FA201" i="8"/>
  <c r="EZ201" i="8"/>
  <c r="EY201" i="8"/>
  <c r="EX201" i="8"/>
  <c r="EW201" i="8"/>
  <c r="EV201" i="8"/>
  <c r="EU201" i="8"/>
  <c r="ET201" i="8"/>
  <c r="ES201" i="8"/>
  <c r="ER201" i="8"/>
  <c r="EQ201" i="8"/>
  <c r="EP201" i="8"/>
  <c r="EO201" i="8"/>
  <c r="EN201" i="8"/>
  <c r="EM201" i="8"/>
  <c r="EL201" i="8"/>
  <c r="EK201" i="8"/>
  <c r="EJ201" i="8"/>
  <c r="EI201" i="8"/>
  <c r="EH201" i="8"/>
  <c r="EG201" i="8"/>
  <c r="EF201" i="8"/>
  <c r="EE201" i="8"/>
  <c r="ED201" i="8"/>
  <c r="BB201" i="8"/>
  <c r="BA201" i="8"/>
  <c r="AZ201" i="8"/>
  <c r="AY201" i="8"/>
  <c r="FL200" i="8"/>
  <c r="FK200" i="8"/>
  <c r="FJ200" i="8"/>
  <c r="FI200" i="8"/>
  <c r="FH200" i="8"/>
  <c r="FG200" i="8"/>
  <c r="FF200" i="8"/>
  <c r="FE200" i="8"/>
  <c r="FD200" i="8"/>
  <c r="FC200" i="8"/>
  <c r="FB200" i="8"/>
  <c r="FA200" i="8"/>
  <c r="EZ200" i="8"/>
  <c r="EY200" i="8"/>
  <c r="EX200" i="8"/>
  <c r="EW200" i="8"/>
  <c r="EV200" i="8"/>
  <c r="EU200" i="8"/>
  <c r="ET200" i="8"/>
  <c r="ES200" i="8"/>
  <c r="ER200" i="8"/>
  <c r="EQ200" i="8"/>
  <c r="EP200" i="8"/>
  <c r="EO200" i="8"/>
  <c r="EN200" i="8"/>
  <c r="EM200" i="8"/>
  <c r="EL200" i="8"/>
  <c r="EK200" i="8"/>
  <c r="EJ200" i="8"/>
  <c r="EI200" i="8"/>
  <c r="EH200" i="8"/>
  <c r="EG200" i="8"/>
  <c r="EF200" i="8"/>
  <c r="EE200" i="8"/>
  <c r="ED200" i="8"/>
  <c r="BB200" i="8"/>
  <c r="BA200" i="8"/>
  <c r="AZ200" i="8"/>
  <c r="AY200" i="8"/>
  <c r="FL199" i="8"/>
  <c r="FK199" i="8"/>
  <c r="FJ199" i="8"/>
  <c r="FI199" i="8"/>
  <c r="FH199" i="8"/>
  <c r="FG199" i="8"/>
  <c r="FF199" i="8"/>
  <c r="FE199" i="8"/>
  <c r="FD199" i="8"/>
  <c r="FC199" i="8"/>
  <c r="FB199" i="8"/>
  <c r="FA199" i="8"/>
  <c r="EZ199" i="8"/>
  <c r="EY199" i="8"/>
  <c r="EX199" i="8"/>
  <c r="EW199" i="8"/>
  <c r="EV199" i="8"/>
  <c r="EU199" i="8"/>
  <c r="ET199" i="8"/>
  <c r="ES199" i="8"/>
  <c r="ER199" i="8"/>
  <c r="EQ199" i="8"/>
  <c r="EP199" i="8"/>
  <c r="EO199" i="8"/>
  <c r="EN199" i="8"/>
  <c r="EM199" i="8"/>
  <c r="EL199" i="8"/>
  <c r="EK199" i="8"/>
  <c r="EJ199" i="8"/>
  <c r="EI199" i="8"/>
  <c r="EH199" i="8"/>
  <c r="EG199" i="8"/>
  <c r="EF199" i="8"/>
  <c r="EE199" i="8"/>
  <c r="ED199" i="8"/>
  <c r="BB199" i="8"/>
  <c r="BA199" i="8"/>
  <c r="AZ199" i="8"/>
  <c r="AY199" i="8"/>
  <c r="FL198" i="8"/>
  <c r="FK198" i="8"/>
  <c r="FJ198" i="8"/>
  <c r="FI198" i="8"/>
  <c r="FH198" i="8"/>
  <c r="FG198" i="8"/>
  <c r="FF198" i="8"/>
  <c r="FE198" i="8"/>
  <c r="FD198" i="8"/>
  <c r="FC198" i="8"/>
  <c r="FB198" i="8"/>
  <c r="FA198" i="8"/>
  <c r="EZ198" i="8"/>
  <c r="EY198" i="8"/>
  <c r="EX198" i="8"/>
  <c r="EW198" i="8"/>
  <c r="EV198" i="8"/>
  <c r="EU198" i="8"/>
  <c r="ET198" i="8"/>
  <c r="ES198" i="8"/>
  <c r="ER198" i="8"/>
  <c r="EQ198" i="8"/>
  <c r="EP198" i="8"/>
  <c r="EO198" i="8"/>
  <c r="EN198" i="8"/>
  <c r="EM198" i="8"/>
  <c r="EL198" i="8"/>
  <c r="EK198" i="8"/>
  <c r="EJ198" i="8"/>
  <c r="EI198" i="8"/>
  <c r="EH198" i="8"/>
  <c r="EG198" i="8"/>
  <c r="EF198" i="8"/>
  <c r="EE198" i="8"/>
  <c r="ED198" i="8"/>
  <c r="BB198" i="8"/>
  <c r="BA198" i="8"/>
  <c r="AZ198" i="8"/>
  <c r="AY198" i="8"/>
  <c r="FL197" i="8"/>
  <c r="FK197" i="8"/>
  <c r="FJ197" i="8"/>
  <c r="FI197" i="8"/>
  <c r="FH197" i="8"/>
  <c r="FG197" i="8"/>
  <c r="FF197" i="8"/>
  <c r="FE197" i="8"/>
  <c r="FD197" i="8"/>
  <c r="FC197" i="8"/>
  <c r="FB197" i="8"/>
  <c r="FA197" i="8"/>
  <c r="EZ197" i="8"/>
  <c r="EY197" i="8"/>
  <c r="EX197" i="8"/>
  <c r="EW197" i="8"/>
  <c r="EV197" i="8"/>
  <c r="EU197" i="8"/>
  <c r="ET197" i="8"/>
  <c r="ES197" i="8"/>
  <c r="ER197" i="8"/>
  <c r="EQ197" i="8"/>
  <c r="EP197" i="8"/>
  <c r="EO197" i="8"/>
  <c r="EN197" i="8"/>
  <c r="EM197" i="8"/>
  <c r="EL197" i="8"/>
  <c r="EK197" i="8"/>
  <c r="EJ197" i="8"/>
  <c r="EI197" i="8"/>
  <c r="EH197" i="8"/>
  <c r="EG197" i="8"/>
  <c r="EF197" i="8"/>
  <c r="EE197" i="8"/>
  <c r="ED197" i="8"/>
  <c r="BB197" i="8"/>
  <c r="BA197" i="8"/>
  <c r="AZ197" i="8"/>
  <c r="AY197" i="8"/>
  <c r="FL196" i="8"/>
  <c r="FK196" i="8"/>
  <c r="FJ196" i="8"/>
  <c r="FI196" i="8"/>
  <c r="FH196" i="8"/>
  <c r="FG196" i="8"/>
  <c r="FF196" i="8"/>
  <c r="FE196" i="8"/>
  <c r="FD196" i="8"/>
  <c r="FC196" i="8"/>
  <c r="FB196" i="8"/>
  <c r="FA196" i="8"/>
  <c r="EZ196" i="8"/>
  <c r="EY196" i="8"/>
  <c r="EX196" i="8"/>
  <c r="EW196" i="8"/>
  <c r="EV196" i="8"/>
  <c r="EU196" i="8"/>
  <c r="ET196" i="8"/>
  <c r="ES196" i="8"/>
  <c r="ER196" i="8"/>
  <c r="EQ196" i="8"/>
  <c r="EP196" i="8"/>
  <c r="EO196" i="8"/>
  <c r="EN196" i="8"/>
  <c r="EM196" i="8"/>
  <c r="EL196" i="8"/>
  <c r="EK196" i="8"/>
  <c r="EJ196" i="8"/>
  <c r="EI196" i="8"/>
  <c r="EH196" i="8"/>
  <c r="EG196" i="8"/>
  <c r="EF196" i="8"/>
  <c r="EE196" i="8"/>
  <c r="ED196" i="8"/>
  <c r="BB196" i="8"/>
  <c r="BA196" i="8"/>
  <c r="AZ196" i="8"/>
  <c r="AY196" i="8"/>
  <c r="FL195" i="8"/>
  <c r="FK195" i="8"/>
  <c r="FJ195" i="8"/>
  <c r="FI195" i="8"/>
  <c r="FH195" i="8"/>
  <c r="FG195" i="8"/>
  <c r="FF195" i="8"/>
  <c r="FE195" i="8"/>
  <c r="FD195" i="8"/>
  <c r="FC195" i="8"/>
  <c r="FB195" i="8"/>
  <c r="FA195" i="8"/>
  <c r="EZ195" i="8"/>
  <c r="EY195" i="8"/>
  <c r="EX195" i="8"/>
  <c r="EW195" i="8"/>
  <c r="EV195" i="8"/>
  <c r="EU195" i="8"/>
  <c r="ET195" i="8"/>
  <c r="ES195" i="8"/>
  <c r="ER195" i="8"/>
  <c r="EQ195" i="8"/>
  <c r="EP195" i="8"/>
  <c r="EO195" i="8"/>
  <c r="EN195" i="8"/>
  <c r="EM195" i="8"/>
  <c r="EL195" i="8"/>
  <c r="EK195" i="8"/>
  <c r="EJ195" i="8"/>
  <c r="EI195" i="8"/>
  <c r="EH195" i="8"/>
  <c r="EG195" i="8"/>
  <c r="EF195" i="8"/>
  <c r="EE195" i="8"/>
  <c r="ED195" i="8"/>
  <c r="BB195" i="8"/>
  <c r="BA195" i="8"/>
  <c r="AZ195" i="8"/>
  <c r="AY195" i="8"/>
  <c r="FL194" i="8"/>
  <c r="FK194" i="8"/>
  <c r="FJ194" i="8"/>
  <c r="FI194" i="8"/>
  <c r="FH194" i="8"/>
  <c r="FG194" i="8"/>
  <c r="FF194" i="8"/>
  <c r="FE194" i="8"/>
  <c r="FD194" i="8"/>
  <c r="FC194" i="8"/>
  <c r="FB194" i="8"/>
  <c r="FA194" i="8"/>
  <c r="EZ194" i="8"/>
  <c r="EY194" i="8"/>
  <c r="EX194" i="8"/>
  <c r="EW194" i="8"/>
  <c r="EV194" i="8"/>
  <c r="EU194" i="8"/>
  <c r="ET194" i="8"/>
  <c r="ES194" i="8"/>
  <c r="ER194" i="8"/>
  <c r="EQ194" i="8"/>
  <c r="EP194" i="8"/>
  <c r="EO194" i="8"/>
  <c r="EN194" i="8"/>
  <c r="EM194" i="8"/>
  <c r="EL194" i="8"/>
  <c r="EK194" i="8"/>
  <c r="EJ194" i="8"/>
  <c r="EI194" i="8"/>
  <c r="EH194" i="8"/>
  <c r="EG194" i="8"/>
  <c r="EF194" i="8"/>
  <c r="EE194" i="8"/>
  <c r="ED194" i="8"/>
  <c r="BB194" i="8"/>
  <c r="BA194" i="8"/>
  <c r="AZ194" i="8"/>
  <c r="AY194" i="8"/>
  <c r="FL193" i="8"/>
  <c r="FK193" i="8"/>
  <c r="FJ193" i="8"/>
  <c r="FI193" i="8"/>
  <c r="FH193" i="8"/>
  <c r="FG193" i="8"/>
  <c r="FF193" i="8"/>
  <c r="FE193" i="8"/>
  <c r="FD193" i="8"/>
  <c r="FC193" i="8"/>
  <c r="FB193" i="8"/>
  <c r="FA193" i="8"/>
  <c r="EZ193" i="8"/>
  <c r="EY193" i="8"/>
  <c r="EX193" i="8"/>
  <c r="EW193" i="8"/>
  <c r="EV193" i="8"/>
  <c r="EU193" i="8"/>
  <c r="ET193" i="8"/>
  <c r="ES193" i="8"/>
  <c r="ER193" i="8"/>
  <c r="EQ193" i="8"/>
  <c r="EP193" i="8"/>
  <c r="EO193" i="8"/>
  <c r="EN193" i="8"/>
  <c r="EM193" i="8"/>
  <c r="EL193" i="8"/>
  <c r="EK193" i="8"/>
  <c r="EJ193" i="8"/>
  <c r="EI193" i="8"/>
  <c r="EH193" i="8"/>
  <c r="EG193" i="8"/>
  <c r="EF193" i="8"/>
  <c r="EE193" i="8"/>
  <c r="ED193" i="8"/>
  <c r="BB193" i="8"/>
  <c r="BA193" i="8"/>
  <c r="AZ193" i="8"/>
  <c r="AY193" i="8"/>
  <c r="FL192" i="8"/>
  <c r="FK192" i="8"/>
  <c r="FJ192" i="8"/>
  <c r="FI192" i="8"/>
  <c r="FH192" i="8"/>
  <c r="FG192" i="8"/>
  <c r="FF192" i="8"/>
  <c r="FE192" i="8"/>
  <c r="FD192" i="8"/>
  <c r="FC192" i="8"/>
  <c r="FB192" i="8"/>
  <c r="FA192" i="8"/>
  <c r="EZ192" i="8"/>
  <c r="EY192" i="8"/>
  <c r="EX192" i="8"/>
  <c r="EW192" i="8"/>
  <c r="EV192" i="8"/>
  <c r="EU192" i="8"/>
  <c r="ET192" i="8"/>
  <c r="ES192" i="8"/>
  <c r="ER192" i="8"/>
  <c r="EQ192" i="8"/>
  <c r="EP192" i="8"/>
  <c r="EO192" i="8"/>
  <c r="EN192" i="8"/>
  <c r="EM192" i="8"/>
  <c r="EL192" i="8"/>
  <c r="EK192" i="8"/>
  <c r="EJ192" i="8"/>
  <c r="EI192" i="8"/>
  <c r="EH192" i="8"/>
  <c r="EG192" i="8"/>
  <c r="EF192" i="8"/>
  <c r="EE192" i="8"/>
  <c r="ED192" i="8"/>
  <c r="BB192" i="8"/>
  <c r="BA192" i="8"/>
  <c r="AZ192" i="8"/>
  <c r="AY192" i="8"/>
  <c r="FL191" i="8"/>
  <c r="FK191" i="8"/>
  <c r="FJ191" i="8"/>
  <c r="FI191" i="8"/>
  <c r="FH191" i="8"/>
  <c r="FG191" i="8"/>
  <c r="FF191" i="8"/>
  <c r="FE191" i="8"/>
  <c r="FD191" i="8"/>
  <c r="FC191" i="8"/>
  <c r="FB191" i="8"/>
  <c r="FA191" i="8"/>
  <c r="EZ191" i="8"/>
  <c r="EY191" i="8"/>
  <c r="EX191" i="8"/>
  <c r="EW191" i="8"/>
  <c r="EV191" i="8"/>
  <c r="EU191" i="8"/>
  <c r="ET191" i="8"/>
  <c r="ES191" i="8"/>
  <c r="ER191" i="8"/>
  <c r="EQ191" i="8"/>
  <c r="EP191" i="8"/>
  <c r="EO191" i="8"/>
  <c r="EN191" i="8"/>
  <c r="EM191" i="8"/>
  <c r="EL191" i="8"/>
  <c r="EK191" i="8"/>
  <c r="EJ191" i="8"/>
  <c r="EI191" i="8"/>
  <c r="EH191" i="8"/>
  <c r="EG191" i="8"/>
  <c r="EF191" i="8"/>
  <c r="EE191" i="8"/>
  <c r="ED191" i="8"/>
  <c r="BB191" i="8"/>
  <c r="BA191" i="8"/>
  <c r="AZ191" i="8"/>
  <c r="AY191" i="8"/>
  <c r="FL190" i="8"/>
  <c r="FK190" i="8"/>
  <c r="FJ190" i="8"/>
  <c r="FI190" i="8"/>
  <c r="FH190" i="8"/>
  <c r="FG190" i="8"/>
  <c r="FF190" i="8"/>
  <c r="FE190" i="8"/>
  <c r="FD190" i="8"/>
  <c r="FC190" i="8"/>
  <c r="FB190" i="8"/>
  <c r="FA190" i="8"/>
  <c r="EZ190" i="8"/>
  <c r="EY190" i="8"/>
  <c r="EX190" i="8"/>
  <c r="EW190" i="8"/>
  <c r="EV190" i="8"/>
  <c r="EU190" i="8"/>
  <c r="ET190" i="8"/>
  <c r="ES190" i="8"/>
  <c r="ER190" i="8"/>
  <c r="EQ190" i="8"/>
  <c r="EP190" i="8"/>
  <c r="EO190" i="8"/>
  <c r="EN190" i="8"/>
  <c r="EM190" i="8"/>
  <c r="EL190" i="8"/>
  <c r="EK190" i="8"/>
  <c r="EJ190" i="8"/>
  <c r="EI190" i="8"/>
  <c r="EH190" i="8"/>
  <c r="EG190" i="8"/>
  <c r="EF190" i="8"/>
  <c r="EE190" i="8"/>
  <c r="ED190" i="8"/>
  <c r="BB190" i="8"/>
  <c r="BA190" i="8"/>
  <c r="AZ190" i="8"/>
  <c r="AY190" i="8"/>
  <c r="FL189" i="8"/>
  <c r="FK189" i="8"/>
  <c r="FJ189" i="8"/>
  <c r="FI189" i="8"/>
  <c r="FH189" i="8"/>
  <c r="FG189" i="8"/>
  <c r="FF189" i="8"/>
  <c r="FE189" i="8"/>
  <c r="FD189" i="8"/>
  <c r="FC189" i="8"/>
  <c r="FB189" i="8"/>
  <c r="FA189" i="8"/>
  <c r="EZ189" i="8"/>
  <c r="EY189" i="8"/>
  <c r="EX189" i="8"/>
  <c r="EW189" i="8"/>
  <c r="EV189" i="8"/>
  <c r="EU189" i="8"/>
  <c r="ET189" i="8"/>
  <c r="ES189" i="8"/>
  <c r="ER189" i="8"/>
  <c r="EQ189" i="8"/>
  <c r="EP189" i="8"/>
  <c r="EO189" i="8"/>
  <c r="EN189" i="8"/>
  <c r="EM189" i="8"/>
  <c r="EL189" i="8"/>
  <c r="EK189" i="8"/>
  <c r="EJ189" i="8"/>
  <c r="EI189" i="8"/>
  <c r="EH189" i="8"/>
  <c r="EG189" i="8"/>
  <c r="EF189" i="8"/>
  <c r="EE189" i="8"/>
  <c r="ED189" i="8"/>
  <c r="BB189" i="8"/>
  <c r="BA189" i="8"/>
  <c r="AZ189" i="8"/>
  <c r="AY189" i="8"/>
  <c r="FL188" i="8"/>
  <c r="FK188" i="8"/>
  <c r="FJ188" i="8"/>
  <c r="FI188" i="8"/>
  <c r="FH188" i="8"/>
  <c r="FG188" i="8"/>
  <c r="FF188" i="8"/>
  <c r="FE188" i="8"/>
  <c r="FD188" i="8"/>
  <c r="FC188" i="8"/>
  <c r="FB188" i="8"/>
  <c r="FA188" i="8"/>
  <c r="EZ188" i="8"/>
  <c r="EY188" i="8"/>
  <c r="EX188" i="8"/>
  <c r="EW188" i="8"/>
  <c r="EV188" i="8"/>
  <c r="EU188" i="8"/>
  <c r="ET188" i="8"/>
  <c r="ES188" i="8"/>
  <c r="ER188" i="8"/>
  <c r="EQ188" i="8"/>
  <c r="EP188" i="8"/>
  <c r="EO188" i="8"/>
  <c r="EN188" i="8"/>
  <c r="EM188" i="8"/>
  <c r="EL188" i="8"/>
  <c r="EK188" i="8"/>
  <c r="EJ188" i="8"/>
  <c r="EI188" i="8"/>
  <c r="EH188" i="8"/>
  <c r="EG188" i="8"/>
  <c r="EF188" i="8"/>
  <c r="EE188" i="8"/>
  <c r="ED188" i="8"/>
  <c r="BB188" i="8"/>
  <c r="BA188" i="8"/>
  <c r="AZ188" i="8"/>
  <c r="AY188" i="8"/>
  <c r="FL187" i="8"/>
  <c r="FK187" i="8"/>
  <c r="FJ187" i="8"/>
  <c r="FI187" i="8"/>
  <c r="FH187" i="8"/>
  <c r="FG187" i="8"/>
  <c r="FF187" i="8"/>
  <c r="FE187" i="8"/>
  <c r="FD187" i="8"/>
  <c r="FC187" i="8"/>
  <c r="FB187" i="8"/>
  <c r="FA187" i="8"/>
  <c r="EZ187" i="8"/>
  <c r="EY187" i="8"/>
  <c r="EX187" i="8"/>
  <c r="EW187" i="8"/>
  <c r="EV187" i="8"/>
  <c r="EU187" i="8"/>
  <c r="ET187" i="8"/>
  <c r="ES187" i="8"/>
  <c r="ER187" i="8"/>
  <c r="EQ187" i="8"/>
  <c r="EP187" i="8"/>
  <c r="EO187" i="8"/>
  <c r="EN187" i="8"/>
  <c r="EM187" i="8"/>
  <c r="EL187" i="8"/>
  <c r="EK187" i="8"/>
  <c r="EJ187" i="8"/>
  <c r="EI187" i="8"/>
  <c r="EH187" i="8"/>
  <c r="EG187" i="8"/>
  <c r="EF187" i="8"/>
  <c r="EE187" i="8"/>
  <c r="ED187" i="8"/>
  <c r="BB187" i="8"/>
  <c r="BA187" i="8"/>
  <c r="AZ187" i="8"/>
  <c r="AY187" i="8"/>
  <c r="FL186" i="8"/>
  <c r="FK186" i="8"/>
  <c r="FJ186" i="8"/>
  <c r="FI186" i="8"/>
  <c r="FH186" i="8"/>
  <c r="FG186" i="8"/>
  <c r="FF186" i="8"/>
  <c r="FE186" i="8"/>
  <c r="FD186" i="8"/>
  <c r="FC186" i="8"/>
  <c r="FB186" i="8"/>
  <c r="FA186" i="8"/>
  <c r="EZ186" i="8"/>
  <c r="EY186" i="8"/>
  <c r="EX186" i="8"/>
  <c r="EW186" i="8"/>
  <c r="EV186" i="8"/>
  <c r="EU186" i="8"/>
  <c r="ET186" i="8"/>
  <c r="ES186" i="8"/>
  <c r="ER186" i="8"/>
  <c r="EQ186" i="8"/>
  <c r="EP186" i="8"/>
  <c r="EO186" i="8"/>
  <c r="EN186" i="8"/>
  <c r="EM186" i="8"/>
  <c r="EL186" i="8"/>
  <c r="EK186" i="8"/>
  <c r="EJ186" i="8"/>
  <c r="EI186" i="8"/>
  <c r="EH186" i="8"/>
  <c r="EG186" i="8"/>
  <c r="EF186" i="8"/>
  <c r="EE186" i="8"/>
  <c r="ED186" i="8"/>
  <c r="BB186" i="8"/>
  <c r="BA186" i="8"/>
  <c r="AZ186" i="8"/>
  <c r="AY186" i="8"/>
  <c r="FL185" i="8"/>
  <c r="FK185" i="8"/>
  <c r="FJ185" i="8"/>
  <c r="FI185" i="8"/>
  <c r="FH185" i="8"/>
  <c r="FG185" i="8"/>
  <c r="FF185" i="8"/>
  <c r="FE185" i="8"/>
  <c r="FD185" i="8"/>
  <c r="FC185" i="8"/>
  <c r="FB185" i="8"/>
  <c r="FA185" i="8"/>
  <c r="EZ185" i="8"/>
  <c r="EY185" i="8"/>
  <c r="EX185" i="8"/>
  <c r="EW185" i="8"/>
  <c r="EV185" i="8"/>
  <c r="EU185" i="8"/>
  <c r="ET185" i="8"/>
  <c r="ES185" i="8"/>
  <c r="ER185" i="8"/>
  <c r="EQ185" i="8"/>
  <c r="EP185" i="8"/>
  <c r="EO185" i="8"/>
  <c r="EN185" i="8"/>
  <c r="EM185" i="8"/>
  <c r="EL185" i="8"/>
  <c r="EK185" i="8"/>
  <c r="EJ185" i="8"/>
  <c r="EI185" i="8"/>
  <c r="EH185" i="8"/>
  <c r="EG185" i="8"/>
  <c r="EF185" i="8"/>
  <c r="EE185" i="8"/>
  <c r="ED185" i="8"/>
  <c r="BB185" i="8"/>
  <c r="BA185" i="8"/>
  <c r="AZ185" i="8"/>
  <c r="AY185" i="8"/>
  <c r="FL184" i="8"/>
  <c r="FK184" i="8"/>
  <c r="FJ184" i="8"/>
  <c r="FI184" i="8"/>
  <c r="FH184" i="8"/>
  <c r="FG184" i="8"/>
  <c r="FF184" i="8"/>
  <c r="FE184" i="8"/>
  <c r="FD184" i="8"/>
  <c r="FC184" i="8"/>
  <c r="FB184" i="8"/>
  <c r="FA184" i="8"/>
  <c r="EZ184" i="8"/>
  <c r="EY184" i="8"/>
  <c r="EX184" i="8"/>
  <c r="EW184" i="8"/>
  <c r="EV184" i="8"/>
  <c r="EU184" i="8"/>
  <c r="ET184" i="8"/>
  <c r="ES184" i="8"/>
  <c r="ER184" i="8"/>
  <c r="EQ184" i="8"/>
  <c r="EP184" i="8"/>
  <c r="EO184" i="8"/>
  <c r="EN184" i="8"/>
  <c r="EM184" i="8"/>
  <c r="EL184" i="8"/>
  <c r="EK184" i="8"/>
  <c r="EJ184" i="8"/>
  <c r="EI184" i="8"/>
  <c r="EH184" i="8"/>
  <c r="EG184" i="8"/>
  <c r="EF184" i="8"/>
  <c r="EE184" i="8"/>
  <c r="ED184" i="8"/>
  <c r="BB184" i="8"/>
  <c r="BA184" i="8"/>
  <c r="AZ184" i="8"/>
  <c r="AY184" i="8"/>
  <c r="FL183" i="8"/>
  <c r="FK183" i="8"/>
  <c r="FJ183" i="8"/>
  <c r="FI183" i="8"/>
  <c r="FH183" i="8"/>
  <c r="FG183" i="8"/>
  <c r="FF183" i="8"/>
  <c r="FE183" i="8"/>
  <c r="FD183" i="8"/>
  <c r="FC183" i="8"/>
  <c r="FB183" i="8"/>
  <c r="FA183" i="8"/>
  <c r="EZ183" i="8"/>
  <c r="EY183" i="8"/>
  <c r="EX183" i="8"/>
  <c r="EW183" i="8"/>
  <c r="EV183" i="8"/>
  <c r="EU183" i="8"/>
  <c r="ET183" i="8"/>
  <c r="ES183" i="8"/>
  <c r="ER183" i="8"/>
  <c r="EQ183" i="8"/>
  <c r="EP183" i="8"/>
  <c r="EO183" i="8"/>
  <c r="EN183" i="8"/>
  <c r="EM183" i="8"/>
  <c r="EL183" i="8"/>
  <c r="EK183" i="8"/>
  <c r="EJ183" i="8"/>
  <c r="EI183" i="8"/>
  <c r="EH183" i="8"/>
  <c r="EG183" i="8"/>
  <c r="EF183" i="8"/>
  <c r="EE183" i="8"/>
  <c r="ED183" i="8"/>
  <c r="BB183" i="8"/>
  <c r="BA183" i="8"/>
  <c r="AZ183" i="8"/>
  <c r="AY183" i="8"/>
  <c r="FL182" i="8"/>
  <c r="FK182" i="8"/>
  <c r="FJ182" i="8"/>
  <c r="FI182" i="8"/>
  <c r="FH182" i="8"/>
  <c r="FG182" i="8"/>
  <c r="FF182" i="8"/>
  <c r="FE182" i="8"/>
  <c r="FD182" i="8"/>
  <c r="FC182" i="8"/>
  <c r="FB182" i="8"/>
  <c r="FA182" i="8"/>
  <c r="EZ182" i="8"/>
  <c r="EY182" i="8"/>
  <c r="EX182" i="8"/>
  <c r="EW182" i="8"/>
  <c r="EV182" i="8"/>
  <c r="EU182" i="8"/>
  <c r="ET182" i="8"/>
  <c r="ES182" i="8"/>
  <c r="ER182" i="8"/>
  <c r="EQ182" i="8"/>
  <c r="EP182" i="8"/>
  <c r="EO182" i="8"/>
  <c r="EN182" i="8"/>
  <c r="EM182" i="8"/>
  <c r="EL182" i="8"/>
  <c r="EK182" i="8"/>
  <c r="EJ182" i="8"/>
  <c r="EI182" i="8"/>
  <c r="EH182" i="8"/>
  <c r="EG182" i="8"/>
  <c r="EF182" i="8"/>
  <c r="EE182" i="8"/>
  <c r="ED182" i="8"/>
  <c r="BB182" i="8"/>
  <c r="BA182" i="8"/>
  <c r="AZ182" i="8"/>
  <c r="AY182" i="8"/>
  <c r="FL181" i="8"/>
  <c r="FK181" i="8"/>
  <c r="FJ181" i="8"/>
  <c r="FI181" i="8"/>
  <c r="FH181" i="8"/>
  <c r="FG181" i="8"/>
  <c r="FF181" i="8"/>
  <c r="FE181" i="8"/>
  <c r="FD181" i="8"/>
  <c r="FC181" i="8"/>
  <c r="FB181" i="8"/>
  <c r="FA181" i="8"/>
  <c r="EZ181" i="8"/>
  <c r="EY181" i="8"/>
  <c r="EX181" i="8"/>
  <c r="EW181" i="8"/>
  <c r="EV181" i="8"/>
  <c r="EU181" i="8"/>
  <c r="ET181" i="8"/>
  <c r="ES181" i="8"/>
  <c r="ER181" i="8"/>
  <c r="EQ181" i="8"/>
  <c r="EP181" i="8"/>
  <c r="EO181" i="8"/>
  <c r="EN181" i="8"/>
  <c r="EM181" i="8"/>
  <c r="EL181" i="8"/>
  <c r="EK181" i="8"/>
  <c r="EJ181" i="8"/>
  <c r="EI181" i="8"/>
  <c r="EH181" i="8"/>
  <c r="EG181" i="8"/>
  <c r="EF181" i="8"/>
  <c r="EE181" i="8"/>
  <c r="ED181" i="8"/>
  <c r="BB181" i="8"/>
  <c r="BA181" i="8"/>
  <c r="AZ181" i="8"/>
  <c r="AY181" i="8"/>
  <c r="FL180" i="8"/>
  <c r="FK180" i="8"/>
  <c r="FJ180" i="8"/>
  <c r="FI180" i="8"/>
  <c r="FH180" i="8"/>
  <c r="FG180" i="8"/>
  <c r="FF180" i="8"/>
  <c r="FE180" i="8"/>
  <c r="FD180" i="8"/>
  <c r="FC180" i="8"/>
  <c r="FB180" i="8"/>
  <c r="FA180" i="8"/>
  <c r="EZ180" i="8"/>
  <c r="EY180" i="8"/>
  <c r="EX180" i="8"/>
  <c r="EW180" i="8"/>
  <c r="EV180" i="8"/>
  <c r="EU180" i="8"/>
  <c r="ET180" i="8"/>
  <c r="ES180" i="8"/>
  <c r="ER180" i="8"/>
  <c r="EQ180" i="8"/>
  <c r="EP180" i="8"/>
  <c r="EO180" i="8"/>
  <c r="EN180" i="8"/>
  <c r="EM180" i="8"/>
  <c r="EL180" i="8"/>
  <c r="EK180" i="8"/>
  <c r="EJ180" i="8"/>
  <c r="EI180" i="8"/>
  <c r="EH180" i="8"/>
  <c r="EG180" i="8"/>
  <c r="EF180" i="8"/>
  <c r="EE180" i="8"/>
  <c r="ED180" i="8"/>
  <c r="BB180" i="8"/>
  <c r="BA180" i="8"/>
  <c r="AZ180" i="8"/>
  <c r="AY180" i="8"/>
  <c r="FL179" i="8"/>
  <c r="FK179" i="8"/>
  <c r="FJ179" i="8"/>
  <c r="FI179" i="8"/>
  <c r="FH179" i="8"/>
  <c r="FG179" i="8"/>
  <c r="FF179" i="8"/>
  <c r="FE179" i="8"/>
  <c r="FD179" i="8"/>
  <c r="FC179" i="8"/>
  <c r="FB179" i="8"/>
  <c r="FA179" i="8"/>
  <c r="EZ179" i="8"/>
  <c r="EY179" i="8"/>
  <c r="EX179" i="8"/>
  <c r="EW179" i="8"/>
  <c r="EV179" i="8"/>
  <c r="EU179" i="8"/>
  <c r="ET179" i="8"/>
  <c r="ES179" i="8"/>
  <c r="ER179" i="8"/>
  <c r="EQ179" i="8"/>
  <c r="EP179" i="8"/>
  <c r="EO179" i="8"/>
  <c r="EN179" i="8"/>
  <c r="EM179" i="8"/>
  <c r="EL179" i="8"/>
  <c r="EK179" i="8"/>
  <c r="EJ179" i="8"/>
  <c r="EI179" i="8"/>
  <c r="EH179" i="8"/>
  <c r="EG179" i="8"/>
  <c r="EF179" i="8"/>
  <c r="EE179" i="8"/>
  <c r="ED179" i="8"/>
  <c r="BB179" i="8"/>
  <c r="BA179" i="8"/>
  <c r="AZ179" i="8"/>
  <c r="AY179" i="8"/>
  <c r="FL178" i="8"/>
  <c r="FK178" i="8"/>
  <c r="FJ178" i="8"/>
  <c r="FI178" i="8"/>
  <c r="FH178" i="8"/>
  <c r="FG178" i="8"/>
  <c r="FF178" i="8"/>
  <c r="FE178" i="8"/>
  <c r="FD178" i="8"/>
  <c r="FC178" i="8"/>
  <c r="FB178" i="8"/>
  <c r="FA178" i="8"/>
  <c r="EZ178" i="8"/>
  <c r="EY178" i="8"/>
  <c r="EX178" i="8"/>
  <c r="EW178" i="8"/>
  <c r="EV178" i="8"/>
  <c r="EU178" i="8"/>
  <c r="ET178" i="8"/>
  <c r="ES178" i="8"/>
  <c r="ER178" i="8"/>
  <c r="EQ178" i="8"/>
  <c r="EP178" i="8"/>
  <c r="EO178" i="8"/>
  <c r="EN178" i="8"/>
  <c r="EM178" i="8"/>
  <c r="EL178" i="8"/>
  <c r="EK178" i="8"/>
  <c r="EJ178" i="8"/>
  <c r="EI178" i="8"/>
  <c r="EH178" i="8"/>
  <c r="EG178" i="8"/>
  <c r="EF178" i="8"/>
  <c r="EE178" i="8"/>
  <c r="ED178" i="8"/>
  <c r="BB178" i="8"/>
  <c r="BA178" i="8"/>
  <c r="AZ178" i="8"/>
  <c r="AY178" i="8"/>
  <c r="FL177" i="8"/>
  <c r="FK177" i="8"/>
  <c r="FJ177" i="8"/>
  <c r="FI177" i="8"/>
  <c r="FH177" i="8"/>
  <c r="FG177" i="8"/>
  <c r="FF177" i="8"/>
  <c r="FE177" i="8"/>
  <c r="FD177" i="8"/>
  <c r="FC177" i="8"/>
  <c r="FB177" i="8"/>
  <c r="FA177" i="8"/>
  <c r="EZ177" i="8"/>
  <c r="EY177" i="8"/>
  <c r="EX177" i="8"/>
  <c r="EW177" i="8"/>
  <c r="EV177" i="8"/>
  <c r="EU177" i="8"/>
  <c r="ET177" i="8"/>
  <c r="ES177" i="8"/>
  <c r="ER177" i="8"/>
  <c r="EQ177" i="8"/>
  <c r="EP177" i="8"/>
  <c r="EO177" i="8"/>
  <c r="EN177" i="8"/>
  <c r="EM177" i="8"/>
  <c r="EL177" i="8"/>
  <c r="EK177" i="8"/>
  <c r="EJ177" i="8"/>
  <c r="EI177" i="8"/>
  <c r="EH177" i="8"/>
  <c r="EG177" i="8"/>
  <c r="EF177" i="8"/>
  <c r="EE177" i="8"/>
  <c r="ED177" i="8"/>
  <c r="BB177" i="8"/>
  <c r="BA177" i="8"/>
  <c r="AZ177" i="8"/>
  <c r="AY177" i="8"/>
  <c r="FL176" i="8"/>
  <c r="FK176" i="8"/>
  <c r="FJ176" i="8"/>
  <c r="FI176" i="8"/>
  <c r="FH176" i="8"/>
  <c r="FG176" i="8"/>
  <c r="FF176" i="8"/>
  <c r="FE176" i="8"/>
  <c r="FD176" i="8"/>
  <c r="FC176" i="8"/>
  <c r="FB176" i="8"/>
  <c r="FA176" i="8"/>
  <c r="EZ176" i="8"/>
  <c r="EY176" i="8"/>
  <c r="EX176" i="8"/>
  <c r="EW176" i="8"/>
  <c r="EV176" i="8"/>
  <c r="EU176" i="8"/>
  <c r="ET176" i="8"/>
  <c r="ES176" i="8"/>
  <c r="ER176" i="8"/>
  <c r="EQ176" i="8"/>
  <c r="EP176" i="8"/>
  <c r="EO176" i="8"/>
  <c r="EN176" i="8"/>
  <c r="EM176" i="8"/>
  <c r="EL176" i="8"/>
  <c r="EK176" i="8"/>
  <c r="EJ176" i="8"/>
  <c r="EI176" i="8"/>
  <c r="EH176" i="8"/>
  <c r="EG176" i="8"/>
  <c r="EF176" i="8"/>
  <c r="EE176" i="8"/>
  <c r="ED176" i="8"/>
  <c r="BB176" i="8"/>
  <c r="BA176" i="8"/>
  <c r="AZ176" i="8"/>
  <c r="AY176" i="8"/>
  <c r="FL175" i="8"/>
  <c r="FK175" i="8"/>
  <c r="FJ175" i="8"/>
  <c r="FI175" i="8"/>
  <c r="FH175" i="8"/>
  <c r="FG175" i="8"/>
  <c r="FF175" i="8"/>
  <c r="FE175" i="8"/>
  <c r="FD175" i="8"/>
  <c r="FC175" i="8"/>
  <c r="FB175" i="8"/>
  <c r="FA175" i="8"/>
  <c r="EZ175" i="8"/>
  <c r="EY175" i="8"/>
  <c r="EX175" i="8"/>
  <c r="EW175" i="8"/>
  <c r="EV175" i="8"/>
  <c r="EU175" i="8"/>
  <c r="ET175" i="8"/>
  <c r="ES175" i="8"/>
  <c r="ER175" i="8"/>
  <c r="EQ175" i="8"/>
  <c r="EP175" i="8"/>
  <c r="EO175" i="8"/>
  <c r="EN175" i="8"/>
  <c r="EM175" i="8"/>
  <c r="EL175" i="8"/>
  <c r="EK175" i="8"/>
  <c r="EJ175" i="8"/>
  <c r="EI175" i="8"/>
  <c r="EH175" i="8"/>
  <c r="EG175" i="8"/>
  <c r="EF175" i="8"/>
  <c r="EE175" i="8"/>
  <c r="ED175" i="8"/>
  <c r="BB175" i="8"/>
  <c r="BA175" i="8"/>
  <c r="AZ175" i="8"/>
  <c r="AY175" i="8"/>
  <c r="FL174" i="8"/>
  <c r="FK174" i="8"/>
  <c r="FJ174" i="8"/>
  <c r="FI174" i="8"/>
  <c r="FH174" i="8"/>
  <c r="FG174" i="8"/>
  <c r="FF174" i="8"/>
  <c r="FE174" i="8"/>
  <c r="FD174" i="8"/>
  <c r="FC174" i="8"/>
  <c r="FB174" i="8"/>
  <c r="FA174" i="8"/>
  <c r="EZ174" i="8"/>
  <c r="EY174" i="8"/>
  <c r="EX174" i="8"/>
  <c r="EW174" i="8"/>
  <c r="EV174" i="8"/>
  <c r="EU174" i="8"/>
  <c r="ET174" i="8"/>
  <c r="ES174" i="8"/>
  <c r="ER174" i="8"/>
  <c r="EQ174" i="8"/>
  <c r="EP174" i="8"/>
  <c r="EO174" i="8"/>
  <c r="EN174" i="8"/>
  <c r="EM174" i="8"/>
  <c r="EL174" i="8"/>
  <c r="EK174" i="8"/>
  <c r="EJ174" i="8"/>
  <c r="EI174" i="8"/>
  <c r="EH174" i="8"/>
  <c r="EG174" i="8"/>
  <c r="EF174" i="8"/>
  <c r="EE174" i="8"/>
  <c r="ED174" i="8"/>
  <c r="BB174" i="8"/>
  <c r="BA174" i="8"/>
  <c r="AZ174" i="8"/>
  <c r="AY174" i="8"/>
  <c r="FL173" i="8"/>
  <c r="FK173" i="8"/>
  <c r="FJ173" i="8"/>
  <c r="FI173" i="8"/>
  <c r="FH173" i="8"/>
  <c r="FG173" i="8"/>
  <c r="FF173" i="8"/>
  <c r="FE173" i="8"/>
  <c r="FD173" i="8"/>
  <c r="FC173" i="8"/>
  <c r="FB173" i="8"/>
  <c r="FA173" i="8"/>
  <c r="EZ173" i="8"/>
  <c r="EY173" i="8"/>
  <c r="EX173" i="8"/>
  <c r="EW173" i="8"/>
  <c r="EV173" i="8"/>
  <c r="EU173" i="8"/>
  <c r="ET173" i="8"/>
  <c r="ES173" i="8"/>
  <c r="ER173" i="8"/>
  <c r="EQ173" i="8"/>
  <c r="EP173" i="8"/>
  <c r="EO173" i="8"/>
  <c r="EN173" i="8"/>
  <c r="EM173" i="8"/>
  <c r="EL173" i="8"/>
  <c r="EK173" i="8"/>
  <c r="EJ173" i="8"/>
  <c r="EI173" i="8"/>
  <c r="EH173" i="8"/>
  <c r="EG173" i="8"/>
  <c r="EF173" i="8"/>
  <c r="EE173" i="8"/>
  <c r="ED173" i="8"/>
  <c r="BB173" i="8"/>
  <c r="BA173" i="8"/>
  <c r="AZ173" i="8"/>
  <c r="AY173" i="8"/>
  <c r="FL172" i="8"/>
  <c r="FK172" i="8"/>
  <c r="FJ172" i="8"/>
  <c r="FI172" i="8"/>
  <c r="FH172" i="8"/>
  <c r="FG172" i="8"/>
  <c r="FF172" i="8"/>
  <c r="FE172" i="8"/>
  <c r="FD172" i="8"/>
  <c r="FC172" i="8"/>
  <c r="FB172" i="8"/>
  <c r="FA172" i="8"/>
  <c r="EZ172" i="8"/>
  <c r="EY172" i="8"/>
  <c r="EX172" i="8"/>
  <c r="EW172" i="8"/>
  <c r="EV172" i="8"/>
  <c r="EU172" i="8"/>
  <c r="ET172" i="8"/>
  <c r="ES172" i="8"/>
  <c r="ER172" i="8"/>
  <c r="EQ172" i="8"/>
  <c r="EP172" i="8"/>
  <c r="EO172" i="8"/>
  <c r="EN172" i="8"/>
  <c r="EM172" i="8"/>
  <c r="EL172" i="8"/>
  <c r="EK172" i="8"/>
  <c r="EJ172" i="8"/>
  <c r="EI172" i="8"/>
  <c r="EH172" i="8"/>
  <c r="EG172" i="8"/>
  <c r="EF172" i="8"/>
  <c r="EE172" i="8"/>
  <c r="ED172" i="8"/>
  <c r="BB172" i="8"/>
  <c r="BA172" i="8"/>
  <c r="AZ172" i="8"/>
  <c r="AY172" i="8"/>
  <c r="FL171" i="8"/>
  <c r="FK171" i="8"/>
  <c r="FJ171" i="8"/>
  <c r="FI171" i="8"/>
  <c r="FH171" i="8"/>
  <c r="FG171" i="8"/>
  <c r="FF171" i="8"/>
  <c r="FE171" i="8"/>
  <c r="FD171" i="8"/>
  <c r="FC171" i="8"/>
  <c r="FB171" i="8"/>
  <c r="FA171" i="8"/>
  <c r="EZ171" i="8"/>
  <c r="EY171" i="8"/>
  <c r="EX171" i="8"/>
  <c r="EW171" i="8"/>
  <c r="EV171" i="8"/>
  <c r="EU171" i="8"/>
  <c r="ET171" i="8"/>
  <c r="ES171" i="8"/>
  <c r="ER171" i="8"/>
  <c r="EQ171" i="8"/>
  <c r="EP171" i="8"/>
  <c r="EO171" i="8"/>
  <c r="EN171" i="8"/>
  <c r="EM171" i="8"/>
  <c r="EL171" i="8"/>
  <c r="EK171" i="8"/>
  <c r="EJ171" i="8"/>
  <c r="EI171" i="8"/>
  <c r="EH171" i="8"/>
  <c r="EG171" i="8"/>
  <c r="EF171" i="8"/>
  <c r="EE171" i="8"/>
  <c r="ED171" i="8"/>
  <c r="BB171" i="8"/>
  <c r="BA171" i="8"/>
  <c r="AZ171" i="8"/>
  <c r="AY171" i="8"/>
  <c r="FL170" i="8"/>
  <c r="FK170" i="8"/>
  <c r="FJ170" i="8"/>
  <c r="FI170" i="8"/>
  <c r="FH170" i="8"/>
  <c r="FG170" i="8"/>
  <c r="FF170" i="8"/>
  <c r="FE170" i="8"/>
  <c r="FD170" i="8"/>
  <c r="FC170" i="8"/>
  <c r="FB170" i="8"/>
  <c r="FA170" i="8"/>
  <c r="EZ170" i="8"/>
  <c r="EY170" i="8"/>
  <c r="EX170" i="8"/>
  <c r="EW170" i="8"/>
  <c r="EV170" i="8"/>
  <c r="EU170" i="8"/>
  <c r="ET170" i="8"/>
  <c r="ES170" i="8"/>
  <c r="ER170" i="8"/>
  <c r="EQ170" i="8"/>
  <c r="EP170" i="8"/>
  <c r="EO170" i="8"/>
  <c r="EN170" i="8"/>
  <c r="EM170" i="8"/>
  <c r="EL170" i="8"/>
  <c r="EK170" i="8"/>
  <c r="EJ170" i="8"/>
  <c r="EI170" i="8"/>
  <c r="EH170" i="8"/>
  <c r="EG170" i="8"/>
  <c r="EF170" i="8"/>
  <c r="EE170" i="8"/>
  <c r="ED170" i="8"/>
  <c r="BB170" i="8"/>
  <c r="BA170" i="8"/>
  <c r="AZ170" i="8"/>
  <c r="AY170" i="8"/>
  <c r="FL169" i="8"/>
  <c r="FK169" i="8"/>
  <c r="FJ169" i="8"/>
  <c r="FI169" i="8"/>
  <c r="FH169" i="8"/>
  <c r="FG169" i="8"/>
  <c r="FF169" i="8"/>
  <c r="FE169" i="8"/>
  <c r="FD169" i="8"/>
  <c r="FC169" i="8"/>
  <c r="FB169" i="8"/>
  <c r="FA169" i="8"/>
  <c r="EZ169" i="8"/>
  <c r="EY169" i="8"/>
  <c r="EX169" i="8"/>
  <c r="EW169" i="8"/>
  <c r="EV169" i="8"/>
  <c r="EU169" i="8"/>
  <c r="ET169" i="8"/>
  <c r="ES169" i="8"/>
  <c r="ER169" i="8"/>
  <c r="EQ169" i="8"/>
  <c r="EP169" i="8"/>
  <c r="EO169" i="8"/>
  <c r="EN169" i="8"/>
  <c r="EM169" i="8"/>
  <c r="EL169" i="8"/>
  <c r="EK169" i="8"/>
  <c r="EJ169" i="8"/>
  <c r="EI169" i="8"/>
  <c r="EH169" i="8"/>
  <c r="EG169" i="8"/>
  <c r="EF169" i="8"/>
  <c r="EE169" i="8"/>
  <c r="ED169" i="8"/>
  <c r="BB169" i="8"/>
  <c r="BA169" i="8"/>
  <c r="AZ169" i="8"/>
  <c r="AY169" i="8"/>
  <c r="FL168" i="8"/>
  <c r="FK168" i="8"/>
  <c r="FJ168" i="8"/>
  <c r="FI168" i="8"/>
  <c r="FH168" i="8"/>
  <c r="FG168" i="8"/>
  <c r="FF168" i="8"/>
  <c r="FE168" i="8"/>
  <c r="FD168" i="8"/>
  <c r="FC168" i="8"/>
  <c r="FB168" i="8"/>
  <c r="FA168" i="8"/>
  <c r="EZ168" i="8"/>
  <c r="EY168" i="8"/>
  <c r="EX168" i="8"/>
  <c r="EW168" i="8"/>
  <c r="EV168" i="8"/>
  <c r="EU168" i="8"/>
  <c r="ET168" i="8"/>
  <c r="ES168" i="8"/>
  <c r="ER168" i="8"/>
  <c r="EQ168" i="8"/>
  <c r="EP168" i="8"/>
  <c r="EO168" i="8"/>
  <c r="EN168" i="8"/>
  <c r="EM168" i="8"/>
  <c r="EL168" i="8"/>
  <c r="EK168" i="8"/>
  <c r="EJ168" i="8"/>
  <c r="EI168" i="8"/>
  <c r="EH168" i="8"/>
  <c r="EG168" i="8"/>
  <c r="EF168" i="8"/>
  <c r="EE168" i="8"/>
  <c r="ED168" i="8"/>
  <c r="BB168" i="8"/>
  <c r="BA168" i="8"/>
  <c r="AZ168" i="8"/>
  <c r="AY168" i="8"/>
  <c r="FL167" i="8"/>
  <c r="FK167" i="8"/>
  <c r="FJ167" i="8"/>
  <c r="FI167" i="8"/>
  <c r="FH167" i="8"/>
  <c r="FG167" i="8"/>
  <c r="FF167" i="8"/>
  <c r="FE167" i="8"/>
  <c r="FD167" i="8"/>
  <c r="FC167" i="8"/>
  <c r="FB167" i="8"/>
  <c r="FA167" i="8"/>
  <c r="EZ167" i="8"/>
  <c r="EY167" i="8"/>
  <c r="EX167" i="8"/>
  <c r="EW167" i="8"/>
  <c r="EV167" i="8"/>
  <c r="EU167" i="8"/>
  <c r="ET167" i="8"/>
  <c r="ES167" i="8"/>
  <c r="ER167" i="8"/>
  <c r="EQ167" i="8"/>
  <c r="EP167" i="8"/>
  <c r="EO167" i="8"/>
  <c r="EN167" i="8"/>
  <c r="EM167" i="8"/>
  <c r="EL167" i="8"/>
  <c r="EK167" i="8"/>
  <c r="EJ167" i="8"/>
  <c r="EI167" i="8"/>
  <c r="EH167" i="8"/>
  <c r="EG167" i="8"/>
  <c r="EF167" i="8"/>
  <c r="EE167" i="8"/>
  <c r="ED167" i="8"/>
  <c r="BB167" i="8"/>
  <c r="BA167" i="8"/>
  <c r="AZ167" i="8"/>
  <c r="AY167" i="8"/>
  <c r="FL166" i="8"/>
  <c r="FK166" i="8"/>
  <c r="FJ166" i="8"/>
  <c r="FI166" i="8"/>
  <c r="FH166" i="8"/>
  <c r="FG166" i="8"/>
  <c r="FF166" i="8"/>
  <c r="FE166" i="8"/>
  <c r="FD166" i="8"/>
  <c r="FC166" i="8"/>
  <c r="FB166" i="8"/>
  <c r="FA166" i="8"/>
  <c r="EZ166" i="8"/>
  <c r="EY166" i="8"/>
  <c r="EX166" i="8"/>
  <c r="EW166" i="8"/>
  <c r="EV166" i="8"/>
  <c r="EU166" i="8"/>
  <c r="ET166" i="8"/>
  <c r="ES166" i="8"/>
  <c r="ER166" i="8"/>
  <c r="EQ166" i="8"/>
  <c r="EP166" i="8"/>
  <c r="EO166" i="8"/>
  <c r="EN166" i="8"/>
  <c r="EM166" i="8"/>
  <c r="EL166" i="8"/>
  <c r="EK166" i="8"/>
  <c r="EJ166" i="8"/>
  <c r="EI166" i="8"/>
  <c r="EH166" i="8"/>
  <c r="EG166" i="8"/>
  <c r="EF166" i="8"/>
  <c r="EE166" i="8"/>
  <c r="ED166" i="8"/>
  <c r="BB166" i="8"/>
  <c r="BA166" i="8"/>
  <c r="AZ166" i="8"/>
  <c r="AY166" i="8"/>
  <c r="FL165" i="8"/>
  <c r="FK165" i="8"/>
  <c r="FJ165" i="8"/>
  <c r="FI165" i="8"/>
  <c r="FH165" i="8"/>
  <c r="FG165" i="8"/>
  <c r="FF165" i="8"/>
  <c r="FE165" i="8"/>
  <c r="FD165" i="8"/>
  <c r="FC165" i="8"/>
  <c r="FB165" i="8"/>
  <c r="FA165" i="8"/>
  <c r="EZ165" i="8"/>
  <c r="EY165" i="8"/>
  <c r="EX165" i="8"/>
  <c r="EW165" i="8"/>
  <c r="EV165" i="8"/>
  <c r="EU165" i="8"/>
  <c r="ET165" i="8"/>
  <c r="ES165" i="8"/>
  <c r="ER165" i="8"/>
  <c r="EQ165" i="8"/>
  <c r="EP165" i="8"/>
  <c r="EO165" i="8"/>
  <c r="EN165" i="8"/>
  <c r="EM165" i="8"/>
  <c r="EL165" i="8"/>
  <c r="EK165" i="8"/>
  <c r="EJ165" i="8"/>
  <c r="EI165" i="8"/>
  <c r="EH165" i="8"/>
  <c r="EG165" i="8"/>
  <c r="EF165" i="8"/>
  <c r="EE165" i="8"/>
  <c r="ED165" i="8"/>
  <c r="BB165" i="8"/>
  <c r="BA165" i="8"/>
  <c r="AZ165" i="8"/>
  <c r="AY165" i="8"/>
  <c r="FL164" i="8"/>
  <c r="FK164" i="8"/>
  <c r="FJ164" i="8"/>
  <c r="FI164" i="8"/>
  <c r="FH164" i="8"/>
  <c r="FG164" i="8"/>
  <c r="FF164" i="8"/>
  <c r="FE164" i="8"/>
  <c r="FD164" i="8"/>
  <c r="FC164" i="8"/>
  <c r="FB164" i="8"/>
  <c r="FA164" i="8"/>
  <c r="EZ164" i="8"/>
  <c r="EY164" i="8"/>
  <c r="EX164" i="8"/>
  <c r="EW164" i="8"/>
  <c r="EV164" i="8"/>
  <c r="EU164" i="8"/>
  <c r="ET164" i="8"/>
  <c r="ES164" i="8"/>
  <c r="ER164" i="8"/>
  <c r="EQ164" i="8"/>
  <c r="EP164" i="8"/>
  <c r="EO164" i="8"/>
  <c r="EN164" i="8"/>
  <c r="EM164" i="8"/>
  <c r="EL164" i="8"/>
  <c r="EK164" i="8"/>
  <c r="EJ164" i="8"/>
  <c r="EI164" i="8"/>
  <c r="EH164" i="8"/>
  <c r="EG164" i="8"/>
  <c r="EF164" i="8"/>
  <c r="EE164" i="8"/>
  <c r="ED164" i="8"/>
  <c r="BB164" i="8"/>
  <c r="BA164" i="8"/>
  <c r="AZ164" i="8"/>
  <c r="AY164" i="8"/>
  <c r="FL163" i="8"/>
  <c r="FK163" i="8"/>
  <c r="FJ163" i="8"/>
  <c r="FI163" i="8"/>
  <c r="FH163" i="8"/>
  <c r="FG163" i="8"/>
  <c r="FF163" i="8"/>
  <c r="FE163" i="8"/>
  <c r="FD163" i="8"/>
  <c r="FC163" i="8"/>
  <c r="FB163" i="8"/>
  <c r="FA163" i="8"/>
  <c r="EZ163" i="8"/>
  <c r="EY163" i="8"/>
  <c r="EX163" i="8"/>
  <c r="EW163" i="8"/>
  <c r="EV163" i="8"/>
  <c r="EU163" i="8"/>
  <c r="ET163" i="8"/>
  <c r="ES163" i="8"/>
  <c r="ER163" i="8"/>
  <c r="EQ163" i="8"/>
  <c r="EP163" i="8"/>
  <c r="EO163" i="8"/>
  <c r="EN163" i="8"/>
  <c r="EM163" i="8"/>
  <c r="EL163" i="8"/>
  <c r="EK163" i="8"/>
  <c r="EJ163" i="8"/>
  <c r="EI163" i="8"/>
  <c r="EH163" i="8"/>
  <c r="EG163" i="8"/>
  <c r="EF163" i="8"/>
  <c r="EE163" i="8"/>
  <c r="ED163" i="8"/>
  <c r="BB163" i="8"/>
  <c r="BA163" i="8"/>
  <c r="AZ163" i="8"/>
  <c r="AY163" i="8"/>
  <c r="FL162" i="8"/>
  <c r="FK162" i="8"/>
  <c r="FJ162" i="8"/>
  <c r="FI162" i="8"/>
  <c r="FH162" i="8"/>
  <c r="FG162" i="8"/>
  <c r="FF162" i="8"/>
  <c r="FE162" i="8"/>
  <c r="FD162" i="8"/>
  <c r="FC162" i="8"/>
  <c r="FB162" i="8"/>
  <c r="FA162" i="8"/>
  <c r="EZ162" i="8"/>
  <c r="EY162" i="8"/>
  <c r="EX162" i="8"/>
  <c r="EW162" i="8"/>
  <c r="EV162" i="8"/>
  <c r="EU162" i="8"/>
  <c r="ET162" i="8"/>
  <c r="ES162" i="8"/>
  <c r="ER162" i="8"/>
  <c r="EQ162" i="8"/>
  <c r="EP162" i="8"/>
  <c r="EO162" i="8"/>
  <c r="EN162" i="8"/>
  <c r="EM162" i="8"/>
  <c r="EL162" i="8"/>
  <c r="EK162" i="8"/>
  <c r="EJ162" i="8"/>
  <c r="EI162" i="8"/>
  <c r="EH162" i="8"/>
  <c r="EG162" i="8"/>
  <c r="EF162" i="8"/>
  <c r="EE162" i="8"/>
  <c r="ED162" i="8"/>
  <c r="BB162" i="8"/>
  <c r="BA162" i="8"/>
  <c r="AZ162" i="8"/>
  <c r="AY162" i="8"/>
  <c r="FL161" i="8"/>
  <c r="FK161" i="8"/>
  <c r="FJ161" i="8"/>
  <c r="FI161" i="8"/>
  <c r="FH161" i="8"/>
  <c r="FG161" i="8"/>
  <c r="FF161" i="8"/>
  <c r="FE161" i="8"/>
  <c r="FD161" i="8"/>
  <c r="FC161" i="8"/>
  <c r="FB161" i="8"/>
  <c r="FA161" i="8"/>
  <c r="EZ161" i="8"/>
  <c r="EY161" i="8"/>
  <c r="EX161" i="8"/>
  <c r="EW161" i="8"/>
  <c r="EV161" i="8"/>
  <c r="EU161" i="8"/>
  <c r="ET161" i="8"/>
  <c r="ES161" i="8"/>
  <c r="ER161" i="8"/>
  <c r="EQ161" i="8"/>
  <c r="EP161" i="8"/>
  <c r="EO161" i="8"/>
  <c r="EN161" i="8"/>
  <c r="EM161" i="8"/>
  <c r="EL161" i="8"/>
  <c r="EK161" i="8"/>
  <c r="EJ161" i="8"/>
  <c r="EI161" i="8"/>
  <c r="EH161" i="8"/>
  <c r="EG161" i="8"/>
  <c r="EF161" i="8"/>
  <c r="EE161" i="8"/>
  <c r="ED161" i="8"/>
  <c r="BB161" i="8"/>
  <c r="BA161" i="8"/>
  <c r="AZ161" i="8"/>
  <c r="AY161" i="8"/>
  <c r="FL160" i="8"/>
  <c r="FK160" i="8"/>
  <c r="FJ160" i="8"/>
  <c r="FI160" i="8"/>
  <c r="FH160" i="8"/>
  <c r="FG160" i="8"/>
  <c r="FF160" i="8"/>
  <c r="FE160" i="8"/>
  <c r="FD160" i="8"/>
  <c r="FC160" i="8"/>
  <c r="FB160" i="8"/>
  <c r="FA160" i="8"/>
  <c r="EZ160" i="8"/>
  <c r="EY160" i="8"/>
  <c r="EX160" i="8"/>
  <c r="EW160" i="8"/>
  <c r="EV160" i="8"/>
  <c r="EU160" i="8"/>
  <c r="ET160" i="8"/>
  <c r="ES160" i="8"/>
  <c r="ER160" i="8"/>
  <c r="EQ160" i="8"/>
  <c r="EP160" i="8"/>
  <c r="EO160" i="8"/>
  <c r="EN160" i="8"/>
  <c r="EM160" i="8"/>
  <c r="EL160" i="8"/>
  <c r="EK160" i="8"/>
  <c r="EJ160" i="8"/>
  <c r="EI160" i="8"/>
  <c r="EH160" i="8"/>
  <c r="EG160" i="8"/>
  <c r="EF160" i="8"/>
  <c r="EE160" i="8"/>
  <c r="ED160" i="8"/>
  <c r="BB160" i="8"/>
  <c r="BA160" i="8"/>
  <c r="AZ160" i="8"/>
  <c r="AY160" i="8"/>
  <c r="FL159" i="8"/>
  <c r="FK159" i="8"/>
  <c r="FJ159" i="8"/>
  <c r="FI159" i="8"/>
  <c r="FH159" i="8"/>
  <c r="FG159" i="8"/>
  <c r="FF159" i="8"/>
  <c r="FE159" i="8"/>
  <c r="FD159" i="8"/>
  <c r="FC159" i="8"/>
  <c r="FB159" i="8"/>
  <c r="FA159" i="8"/>
  <c r="EZ159" i="8"/>
  <c r="EY159" i="8"/>
  <c r="EX159" i="8"/>
  <c r="EW159" i="8"/>
  <c r="EV159" i="8"/>
  <c r="EU159" i="8"/>
  <c r="ET159" i="8"/>
  <c r="ES159" i="8"/>
  <c r="ER159" i="8"/>
  <c r="EQ159" i="8"/>
  <c r="EP159" i="8"/>
  <c r="EO159" i="8"/>
  <c r="EN159" i="8"/>
  <c r="EM159" i="8"/>
  <c r="EL159" i="8"/>
  <c r="EK159" i="8"/>
  <c r="EJ159" i="8"/>
  <c r="EI159" i="8"/>
  <c r="EH159" i="8"/>
  <c r="EG159" i="8"/>
  <c r="EF159" i="8"/>
  <c r="EE159" i="8"/>
  <c r="ED159" i="8"/>
  <c r="BB159" i="8"/>
  <c r="BA159" i="8"/>
  <c r="AZ159" i="8"/>
  <c r="AY159" i="8"/>
  <c r="FL158" i="8"/>
  <c r="FK158" i="8"/>
  <c r="FJ158" i="8"/>
  <c r="FI158" i="8"/>
  <c r="FH158" i="8"/>
  <c r="FG158" i="8"/>
  <c r="FF158" i="8"/>
  <c r="FE158" i="8"/>
  <c r="FD158" i="8"/>
  <c r="FC158" i="8"/>
  <c r="FB158" i="8"/>
  <c r="FA158" i="8"/>
  <c r="EZ158" i="8"/>
  <c r="EY158" i="8"/>
  <c r="EX158" i="8"/>
  <c r="EW158" i="8"/>
  <c r="EV158" i="8"/>
  <c r="EU158" i="8"/>
  <c r="ET158" i="8"/>
  <c r="ES158" i="8"/>
  <c r="ER158" i="8"/>
  <c r="EQ158" i="8"/>
  <c r="EP158" i="8"/>
  <c r="EO158" i="8"/>
  <c r="EN158" i="8"/>
  <c r="EM158" i="8"/>
  <c r="EL158" i="8"/>
  <c r="EK158" i="8"/>
  <c r="EJ158" i="8"/>
  <c r="EI158" i="8"/>
  <c r="EH158" i="8"/>
  <c r="EG158" i="8"/>
  <c r="EF158" i="8"/>
  <c r="EE158" i="8"/>
  <c r="ED158" i="8"/>
  <c r="BB158" i="8"/>
  <c r="BA158" i="8"/>
  <c r="AZ158" i="8"/>
  <c r="AY158" i="8"/>
  <c r="FL157" i="8"/>
  <c r="FK157" i="8"/>
  <c r="FJ157" i="8"/>
  <c r="FI157" i="8"/>
  <c r="FH157" i="8"/>
  <c r="FG157" i="8"/>
  <c r="FF157" i="8"/>
  <c r="FE157" i="8"/>
  <c r="FD157" i="8"/>
  <c r="FC157" i="8"/>
  <c r="FB157" i="8"/>
  <c r="FA157" i="8"/>
  <c r="EZ157" i="8"/>
  <c r="EY157" i="8"/>
  <c r="EX157" i="8"/>
  <c r="EW157" i="8"/>
  <c r="EV157" i="8"/>
  <c r="EU157" i="8"/>
  <c r="ET157" i="8"/>
  <c r="ES157" i="8"/>
  <c r="ER157" i="8"/>
  <c r="EQ157" i="8"/>
  <c r="EP157" i="8"/>
  <c r="EO157" i="8"/>
  <c r="EN157" i="8"/>
  <c r="EM157" i="8"/>
  <c r="EL157" i="8"/>
  <c r="EK157" i="8"/>
  <c r="EJ157" i="8"/>
  <c r="EI157" i="8"/>
  <c r="EH157" i="8"/>
  <c r="EG157" i="8"/>
  <c r="EF157" i="8"/>
  <c r="EE157" i="8"/>
  <c r="ED157" i="8"/>
  <c r="BB157" i="8"/>
  <c r="BA157" i="8"/>
  <c r="AZ157" i="8"/>
  <c r="AY157" i="8"/>
  <c r="FL156" i="8"/>
  <c r="FK156" i="8"/>
  <c r="FJ156" i="8"/>
  <c r="FI156" i="8"/>
  <c r="FH156" i="8"/>
  <c r="FG156" i="8"/>
  <c r="FF156" i="8"/>
  <c r="FE156" i="8"/>
  <c r="FD156" i="8"/>
  <c r="FC156" i="8"/>
  <c r="FB156" i="8"/>
  <c r="FA156" i="8"/>
  <c r="EZ156" i="8"/>
  <c r="EY156" i="8"/>
  <c r="EX156" i="8"/>
  <c r="EW156" i="8"/>
  <c r="EV156" i="8"/>
  <c r="EU156" i="8"/>
  <c r="ET156" i="8"/>
  <c r="ES156" i="8"/>
  <c r="ER156" i="8"/>
  <c r="EQ156" i="8"/>
  <c r="EP156" i="8"/>
  <c r="EO156" i="8"/>
  <c r="EN156" i="8"/>
  <c r="EM156" i="8"/>
  <c r="EL156" i="8"/>
  <c r="EK156" i="8"/>
  <c r="EJ156" i="8"/>
  <c r="EI156" i="8"/>
  <c r="EH156" i="8"/>
  <c r="EG156" i="8"/>
  <c r="EF156" i="8"/>
  <c r="EE156" i="8"/>
  <c r="ED156" i="8"/>
  <c r="BB156" i="8"/>
  <c r="BA156" i="8"/>
  <c r="AZ156" i="8"/>
  <c r="AY156" i="8"/>
  <c r="FL155" i="8"/>
  <c r="FK155" i="8"/>
  <c r="FJ155" i="8"/>
  <c r="FI155" i="8"/>
  <c r="FH155" i="8"/>
  <c r="FG155" i="8"/>
  <c r="FF155" i="8"/>
  <c r="FE155" i="8"/>
  <c r="FD155" i="8"/>
  <c r="FC155" i="8"/>
  <c r="FB155" i="8"/>
  <c r="FA155" i="8"/>
  <c r="EZ155" i="8"/>
  <c r="EY155" i="8"/>
  <c r="EX155" i="8"/>
  <c r="EW155" i="8"/>
  <c r="EV155" i="8"/>
  <c r="EU155" i="8"/>
  <c r="ET155" i="8"/>
  <c r="ES155" i="8"/>
  <c r="ER155" i="8"/>
  <c r="EQ155" i="8"/>
  <c r="EP155" i="8"/>
  <c r="EO155" i="8"/>
  <c r="EN155" i="8"/>
  <c r="EM155" i="8"/>
  <c r="EL155" i="8"/>
  <c r="EK155" i="8"/>
  <c r="EJ155" i="8"/>
  <c r="EI155" i="8"/>
  <c r="EH155" i="8"/>
  <c r="EG155" i="8"/>
  <c r="EF155" i="8"/>
  <c r="EE155" i="8"/>
  <c r="ED155" i="8"/>
  <c r="BB155" i="8"/>
  <c r="BA155" i="8"/>
  <c r="AZ155" i="8"/>
  <c r="AY155" i="8"/>
  <c r="FL154" i="8"/>
  <c r="FK154" i="8"/>
  <c r="FJ154" i="8"/>
  <c r="FI154" i="8"/>
  <c r="FH154" i="8"/>
  <c r="FG154" i="8"/>
  <c r="FF154" i="8"/>
  <c r="FE154" i="8"/>
  <c r="FD154" i="8"/>
  <c r="FC154" i="8"/>
  <c r="FB154" i="8"/>
  <c r="FA154" i="8"/>
  <c r="EZ154" i="8"/>
  <c r="EY154" i="8"/>
  <c r="EX154" i="8"/>
  <c r="EW154" i="8"/>
  <c r="EV154" i="8"/>
  <c r="EU154" i="8"/>
  <c r="ET154" i="8"/>
  <c r="ES154" i="8"/>
  <c r="ER154" i="8"/>
  <c r="EQ154" i="8"/>
  <c r="EP154" i="8"/>
  <c r="EO154" i="8"/>
  <c r="EN154" i="8"/>
  <c r="EM154" i="8"/>
  <c r="EL154" i="8"/>
  <c r="EK154" i="8"/>
  <c r="EJ154" i="8"/>
  <c r="EI154" i="8"/>
  <c r="EH154" i="8"/>
  <c r="EG154" i="8"/>
  <c r="EF154" i="8"/>
  <c r="EE154" i="8"/>
  <c r="ED154" i="8"/>
  <c r="BB154" i="8"/>
  <c r="BA154" i="8"/>
  <c r="AZ154" i="8"/>
  <c r="AY154" i="8"/>
  <c r="FL153" i="8"/>
  <c r="FK153" i="8"/>
  <c r="FJ153" i="8"/>
  <c r="FI153" i="8"/>
  <c r="FH153" i="8"/>
  <c r="FG153" i="8"/>
  <c r="FF153" i="8"/>
  <c r="FE153" i="8"/>
  <c r="FD153" i="8"/>
  <c r="FC153" i="8"/>
  <c r="FB153" i="8"/>
  <c r="FA153" i="8"/>
  <c r="EZ153" i="8"/>
  <c r="EY153" i="8"/>
  <c r="EX153" i="8"/>
  <c r="EW153" i="8"/>
  <c r="EV153" i="8"/>
  <c r="EU153" i="8"/>
  <c r="ET153" i="8"/>
  <c r="ES153" i="8"/>
  <c r="ER153" i="8"/>
  <c r="EQ153" i="8"/>
  <c r="EP153" i="8"/>
  <c r="EO153" i="8"/>
  <c r="EN153" i="8"/>
  <c r="EM153" i="8"/>
  <c r="EL153" i="8"/>
  <c r="EK153" i="8"/>
  <c r="EJ153" i="8"/>
  <c r="EI153" i="8"/>
  <c r="EH153" i="8"/>
  <c r="EG153" i="8"/>
  <c r="EF153" i="8"/>
  <c r="EE153" i="8"/>
  <c r="ED153" i="8"/>
  <c r="BB153" i="8"/>
  <c r="BA153" i="8"/>
  <c r="AZ153" i="8"/>
  <c r="AY153" i="8"/>
  <c r="CX152" i="8"/>
  <c r="CX151" i="8"/>
  <c r="AB151" i="8"/>
  <c r="FL150" i="8"/>
  <c r="FK150" i="8"/>
  <c r="FJ150" i="8"/>
  <c r="FI150" i="8"/>
  <c r="FH150" i="8"/>
  <c r="FG150" i="8"/>
  <c r="FF150" i="8"/>
  <c r="FE150" i="8"/>
  <c r="FD150" i="8"/>
  <c r="FC150" i="8"/>
  <c r="FB150" i="8"/>
  <c r="FA150" i="8"/>
  <c r="EZ150" i="8"/>
  <c r="EY150" i="8"/>
  <c r="EX150" i="8"/>
  <c r="EW150" i="8"/>
  <c r="EV150" i="8"/>
  <c r="EU150" i="8"/>
  <c r="ET150" i="8"/>
  <c r="ES150" i="8"/>
  <c r="ER150" i="8"/>
  <c r="EQ150" i="8"/>
  <c r="EP150" i="8"/>
  <c r="EO150" i="8"/>
  <c r="EN150" i="8"/>
  <c r="EM150" i="8"/>
  <c r="EL150" i="8"/>
  <c r="EK150" i="8"/>
  <c r="EJ150" i="8"/>
  <c r="EI150" i="8"/>
  <c r="EH150" i="8"/>
  <c r="EG150" i="8"/>
  <c r="EF150" i="8"/>
  <c r="EE150" i="8"/>
  <c r="ED150" i="8"/>
  <c r="CX150" i="8"/>
  <c r="CX149" i="8"/>
  <c r="FL148" i="8"/>
  <c r="FK148" i="8"/>
  <c r="FJ148" i="8"/>
  <c r="FI148" i="8"/>
  <c r="FH148" i="8"/>
  <c r="FG148" i="8"/>
  <c r="FF148" i="8"/>
  <c r="FE148" i="8"/>
  <c r="FD148" i="8"/>
  <c r="FC148" i="8"/>
  <c r="FB148" i="8"/>
  <c r="FA148" i="8"/>
  <c r="EZ148" i="8"/>
  <c r="EY148" i="8"/>
  <c r="EX148" i="8"/>
  <c r="EW148" i="8"/>
  <c r="EV148" i="8"/>
  <c r="EU148" i="8"/>
  <c r="ET148" i="8"/>
  <c r="ES148" i="8"/>
  <c r="ER148" i="8"/>
  <c r="EQ148" i="8"/>
  <c r="EP148" i="8"/>
  <c r="EO148" i="8"/>
  <c r="EN148" i="8"/>
  <c r="EM148" i="8"/>
  <c r="EL148" i="8"/>
  <c r="EK148" i="8"/>
  <c r="EJ148" i="8"/>
  <c r="EI148" i="8"/>
  <c r="EH148" i="8"/>
  <c r="EG148" i="8"/>
  <c r="EF148" i="8"/>
  <c r="EE148" i="8"/>
  <c r="ED148" i="8"/>
  <c r="CX148" i="8"/>
  <c r="CX147" i="8"/>
  <c r="FL146" i="8"/>
  <c r="FK146" i="8"/>
  <c r="FJ146" i="8"/>
  <c r="FI146" i="8"/>
  <c r="FH146" i="8"/>
  <c r="FG146" i="8"/>
  <c r="FF146" i="8"/>
  <c r="FE146" i="8"/>
  <c r="FD146" i="8"/>
  <c r="FC146" i="8"/>
  <c r="FB146" i="8"/>
  <c r="FA146" i="8"/>
  <c r="EZ146" i="8"/>
  <c r="EY146" i="8"/>
  <c r="EX146" i="8"/>
  <c r="EW146" i="8"/>
  <c r="EV146" i="8"/>
  <c r="EU146" i="8"/>
  <c r="ET146" i="8"/>
  <c r="ES146" i="8"/>
  <c r="ER146" i="8"/>
  <c r="EQ146" i="8"/>
  <c r="EP146" i="8"/>
  <c r="EO146" i="8"/>
  <c r="EN146" i="8"/>
  <c r="EM146" i="8"/>
  <c r="EL146" i="8"/>
  <c r="EK146" i="8"/>
  <c r="EJ146" i="8"/>
  <c r="EI146" i="8"/>
  <c r="EH146" i="8"/>
  <c r="EG146" i="8"/>
  <c r="EF146" i="8"/>
  <c r="EE146" i="8"/>
  <c r="ED146" i="8"/>
  <c r="CX146" i="8"/>
  <c r="FL145" i="8"/>
  <c r="FK145" i="8"/>
  <c r="FJ145" i="8"/>
  <c r="FI145" i="8"/>
  <c r="FH145" i="8"/>
  <c r="FG145" i="8"/>
  <c r="FF145" i="8"/>
  <c r="FE145" i="8"/>
  <c r="FD145" i="8"/>
  <c r="FC145" i="8"/>
  <c r="FB145" i="8"/>
  <c r="FA145" i="8"/>
  <c r="EZ145" i="8"/>
  <c r="EY145" i="8"/>
  <c r="EX145" i="8"/>
  <c r="EW145" i="8"/>
  <c r="EV145" i="8"/>
  <c r="EU145" i="8"/>
  <c r="ET145" i="8"/>
  <c r="ES145" i="8"/>
  <c r="ER145" i="8"/>
  <c r="EQ145" i="8"/>
  <c r="EP145" i="8"/>
  <c r="EO145" i="8"/>
  <c r="EN145" i="8"/>
  <c r="EM145" i="8"/>
  <c r="EL145" i="8"/>
  <c r="EK145" i="8"/>
  <c r="EJ145" i="8"/>
  <c r="EI145" i="8"/>
  <c r="EH145" i="8"/>
  <c r="EG145" i="8"/>
  <c r="EF145" i="8"/>
  <c r="EE145" i="8"/>
  <c r="ED145" i="8"/>
  <c r="CX145" i="8"/>
  <c r="CX144" i="8"/>
  <c r="CX143" i="8"/>
  <c r="AB143" i="8"/>
  <c r="FL142" i="8"/>
  <c r="FK142" i="8"/>
  <c r="FJ142" i="8"/>
  <c r="FI142" i="8"/>
  <c r="FH142" i="8"/>
  <c r="FG142" i="8"/>
  <c r="FF142" i="8"/>
  <c r="FE142" i="8"/>
  <c r="FD142" i="8"/>
  <c r="FC142" i="8"/>
  <c r="FB142" i="8"/>
  <c r="FA142" i="8"/>
  <c r="EZ142" i="8"/>
  <c r="EY142" i="8"/>
  <c r="EX142" i="8"/>
  <c r="EW142" i="8"/>
  <c r="EV142" i="8"/>
  <c r="EU142" i="8"/>
  <c r="ET142" i="8"/>
  <c r="ES142" i="8"/>
  <c r="ER142" i="8"/>
  <c r="EQ142" i="8"/>
  <c r="EP142" i="8"/>
  <c r="EO142" i="8"/>
  <c r="EN142" i="8"/>
  <c r="EM142" i="8"/>
  <c r="EL142" i="8"/>
  <c r="EK142" i="8"/>
  <c r="EJ142" i="8"/>
  <c r="EI142" i="8"/>
  <c r="EH142" i="8"/>
  <c r="EG142" i="8"/>
  <c r="EF142" i="8"/>
  <c r="EE142" i="8"/>
  <c r="ED142" i="8"/>
  <c r="CX142" i="8"/>
  <c r="AB142" i="8"/>
  <c r="FL141" i="8"/>
  <c r="FK141" i="8"/>
  <c r="FJ141" i="8"/>
  <c r="FI141" i="8"/>
  <c r="FH141" i="8"/>
  <c r="FG141" i="8"/>
  <c r="FF141" i="8"/>
  <c r="FE141" i="8"/>
  <c r="FD141" i="8"/>
  <c r="FC141" i="8"/>
  <c r="FB141" i="8"/>
  <c r="FA141" i="8"/>
  <c r="EZ141" i="8"/>
  <c r="EY141" i="8"/>
  <c r="EX141" i="8"/>
  <c r="EW141" i="8"/>
  <c r="EV141" i="8"/>
  <c r="EU141" i="8"/>
  <c r="ET141" i="8"/>
  <c r="ES141" i="8"/>
  <c r="ER141" i="8"/>
  <c r="EQ141" i="8"/>
  <c r="EP141" i="8"/>
  <c r="EO141" i="8"/>
  <c r="EN141" i="8"/>
  <c r="EM141" i="8"/>
  <c r="EL141" i="8"/>
  <c r="EK141" i="8"/>
  <c r="EJ141" i="8"/>
  <c r="EI141" i="8"/>
  <c r="EH141" i="8"/>
  <c r="EG141" i="8"/>
  <c r="EF141" i="8"/>
  <c r="EE141" i="8"/>
  <c r="ED141" i="8"/>
  <c r="CX141" i="8"/>
  <c r="AB141" i="8"/>
  <c r="CX140" i="8"/>
  <c r="CX139" i="8"/>
  <c r="FL138" i="8"/>
  <c r="FK138" i="8"/>
  <c r="FJ138" i="8"/>
  <c r="FI138" i="8"/>
  <c r="FH138" i="8"/>
  <c r="FG138" i="8"/>
  <c r="FF138" i="8"/>
  <c r="FE138" i="8"/>
  <c r="FD138" i="8"/>
  <c r="FC138" i="8"/>
  <c r="FB138" i="8"/>
  <c r="FA138" i="8"/>
  <c r="EZ138" i="8"/>
  <c r="EY138" i="8"/>
  <c r="EX138" i="8"/>
  <c r="EW138" i="8"/>
  <c r="EV138" i="8"/>
  <c r="EU138" i="8"/>
  <c r="ET138" i="8"/>
  <c r="ES138" i="8"/>
  <c r="ER138" i="8"/>
  <c r="EQ138" i="8"/>
  <c r="EP138" i="8"/>
  <c r="EO138" i="8"/>
  <c r="EN138" i="8"/>
  <c r="EM138" i="8"/>
  <c r="EL138" i="8"/>
  <c r="EK138" i="8"/>
  <c r="EJ138" i="8"/>
  <c r="EI138" i="8"/>
  <c r="EH138" i="8"/>
  <c r="EG138" i="8"/>
  <c r="EF138" i="8"/>
  <c r="EE138" i="8"/>
  <c r="ED138" i="8"/>
  <c r="CX138" i="8"/>
  <c r="AB138" i="8"/>
  <c r="CX137" i="8"/>
  <c r="CX136" i="8"/>
  <c r="FL135" i="8"/>
  <c r="FK135" i="8"/>
  <c r="FJ135" i="8"/>
  <c r="FI135" i="8"/>
  <c r="FH135" i="8"/>
  <c r="FG135" i="8"/>
  <c r="FF135" i="8"/>
  <c r="FE135" i="8"/>
  <c r="FD135" i="8"/>
  <c r="FC135" i="8"/>
  <c r="FB135" i="8"/>
  <c r="FA135" i="8"/>
  <c r="EZ135" i="8"/>
  <c r="EY135" i="8"/>
  <c r="EX135" i="8"/>
  <c r="EW135" i="8"/>
  <c r="EV135" i="8"/>
  <c r="EU135" i="8"/>
  <c r="ET135" i="8"/>
  <c r="ES135" i="8"/>
  <c r="ER135" i="8"/>
  <c r="EQ135" i="8"/>
  <c r="EP135" i="8"/>
  <c r="EO135" i="8"/>
  <c r="EN135" i="8"/>
  <c r="EM135" i="8"/>
  <c r="EL135" i="8"/>
  <c r="EK135" i="8"/>
  <c r="EJ135" i="8"/>
  <c r="EI135" i="8"/>
  <c r="EH135" i="8"/>
  <c r="EG135" i="8"/>
  <c r="EF135" i="8"/>
  <c r="EE135" i="8"/>
  <c r="ED135" i="8"/>
  <c r="CX135" i="8"/>
  <c r="AB135" i="8"/>
  <c r="CX134" i="8"/>
  <c r="AB134" i="8"/>
  <c r="CX133" i="8"/>
  <c r="CX132" i="8"/>
  <c r="CX131" i="8"/>
  <c r="CX130" i="8"/>
  <c r="AB130" i="8"/>
  <c r="CX129" i="8"/>
  <c r="AB129" i="8"/>
  <c r="CX128" i="8"/>
  <c r="CX127" i="8"/>
  <c r="AB127" i="8"/>
  <c r="CX126" i="8"/>
  <c r="FL125" i="8"/>
  <c r="FK125" i="8"/>
  <c r="FJ125" i="8"/>
  <c r="FI125" i="8"/>
  <c r="FH125" i="8"/>
  <c r="FG125" i="8"/>
  <c r="FF125" i="8"/>
  <c r="FE125" i="8"/>
  <c r="FD125" i="8"/>
  <c r="FC125" i="8"/>
  <c r="FB125" i="8"/>
  <c r="FA125" i="8"/>
  <c r="EZ125" i="8"/>
  <c r="EY125" i="8"/>
  <c r="EX125" i="8"/>
  <c r="EW125" i="8"/>
  <c r="EV125" i="8"/>
  <c r="EU125" i="8"/>
  <c r="ET125" i="8"/>
  <c r="ES125" i="8"/>
  <c r="ER125" i="8"/>
  <c r="EQ125" i="8"/>
  <c r="EP125" i="8"/>
  <c r="EO125" i="8"/>
  <c r="EN125" i="8"/>
  <c r="EM125" i="8"/>
  <c r="EL125" i="8"/>
  <c r="EK125" i="8"/>
  <c r="EJ125" i="8"/>
  <c r="EI125" i="8"/>
  <c r="EH125" i="8"/>
  <c r="EG125" i="8"/>
  <c r="EF125" i="8"/>
  <c r="EE125" i="8"/>
  <c r="ED125" i="8"/>
  <c r="CX125" i="8"/>
  <c r="CX124" i="8"/>
  <c r="FL123" i="8"/>
  <c r="FK123" i="8"/>
  <c r="FJ123" i="8"/>
  <c r="FI123" i="8"/>
  <c r="FH123" i="8"/>
  <c r="FG123" i="8"/>
  <c r="FF123" i="8"/>
  <c r="FE123" i="8"/>
  <c r="FD123" i="8"/>
  <c r="FC123" i="8"/>
  <c r="FB123" i="8"/>
  <c r="FA123" i="8"/>
  <c r="EZ123" i="8"/>
  <c r="EY123" i="8"/>
  <c r="EX123" i="8"/>
  <c r="EW123" i="8"/>
  <c r="EV123" i="8"/>
  <c r="EU123" i="8"/>
  <c r="ET123" i="8"/>
  <c r="ES123" i="8"/>
  <c r="ER123" i="8"/>
  <c r="EQ123" i="8"/>
  <c r="EP123" i="8"/>
  <c r="EO123" i="8"/>
  <c r="EN123" i="8"/>
  <c r="EM123" i="8"/>
  <c r="EL123" i="8"/>
  <c r="EK123" i="8"/>
  <c r="EJ123" i="8"/>
  <c r="EI123" i="8"/>
  <c r="EH123" i="8"/>
  <c r="EG123" i="8"/>
  <c r="EF123" i="8"/>
  <c r="EE123" i="8"/>
  <c r="ED123" i="8"/>
  <c r="CX123" i="8"/>
  <c r="FL122" i="8"/>
  <c r="FK122" i="8"/>
  <c r="FJ122" i="8"/>
  <c r="FI122" i="8"/>
  <c r="FH122" i="8"/>
  <c r="FG122" i="8"/>
  <c r="FF122" i="8"/>
  <c r="FE122" i="8"/>
  <c r="FD122" i="8"/>
  <c r="FC122" i="8"/>
  <c r="FB122" i="8"/>
  <c r="FA122" i="8"/>
  <c r="EZ122" i="8"/>
  <c r="EY122" i="8"/>
  <c r="EX122" i="8"/>
  <c r="EW122" i="8"/>
  <c r="EV122" i="8"/>
  <c r="EU122" i="8"/>
  <c r="ET122" i="8"/>
  <c r="ES122" i="8"/>
  <c r="ER122" i="8"/>
  <c r="EQ122" i="8"/>
  <c r="EP122" i="8"/>
  <c r="EO122" i="8"/>
  <c r="EN122" i="8"/>
  <c r="EM122" i="8"/>
  <c r="EL122" i="8"/>
  <c r="EK122" i="8"/>
  <c r="EJ122" i="8"/>
  <c r="EI122" i="8"/>
  <c r="EH122" i="8"/>
  <c r="EG122" i="8"/>
  <c r="EF122" i="8"/>
  <c r="EE122" i="8"/>
  <c r="ED122" i="8"/>
  <c r="CX122" i="8"/>
  <c r="FL121" i="8"/>
  <c r="FK121" i="8"/>
  <c r="FJ121" i="8"/>
  <c r="FI121" i="8"/>
  <c r="FH121" i="8"/>
  <c r="FG121" i="8"/>
  <c r="FF121" i="8"/>
  <c r="FE121" i="8"/>
  <c r="FD121" i="8"/>
  <c r="FC121" i="8"/>
  <c r="FB121" i="8"/>
  <c r="FA121" i="8"/>
  <c r="EZ121" i="8"/>
  <c r="EY121" i="8"/>
  <c r="EX121" i="8"/>
  <c r="EW121" i="8"/>
  <c r="EV121" i="8"/>
  <c r="EU121" i="8"/>
  <c r="ET121" i="8"/>
  <c r="ES121" i="8"/>
  <c r="ER121" i="8"/>
  <c r="EQ121" i="8"/>
  <c r="EP121" i="8"/>
  <c r="EO121" i="8"/>
  <c r="EN121" i="8"/>
  <c r="EM121" i="8"/>
  <c r="EL121" i="8"/>
  <c r="EK121" i="8"/>
  <c r="EJ121" i="8"/>
  <c r="EI121" i="8"/>
  <c r="EH121" i="8"/>
  <c r="EG121" i="8"/>
  <c r="EF121" i="8"/>
  <c r="EE121" i="8"/>
  <c r="ED121" i="8"/>
  <c r="FL120" i="8"/>
  <c r="FK120" i="8"/>
  <c r="FJ120" i="8"/>
  <c r="FI120" i="8"/>
  <c r="FH120" i="8"/>
  <c r="FG120" i="8"/>
  <c r="FF120" i="8"/>
  <c r="FE120" i="8"/>
  <c r="FD120" i="8"/>
  <c r="FC120" i="8"/>
  <c r="FB120" i="8"/>
  <c r="FA120" i="8"/>
  <c r="EZ120" i="8"/>
  <c r="EY120" i="8"/>
  <c r="EX120" i="8"/>
  <c r="EW120" i="8"/>
  <c r="EV120" i="8"/>
  <c r="EU120" i="8"/>
  <c r="ET120" i="8"/>
  <c r="ES120" i="8"/>
  <c r="ER120" i="8"/>
  <c r="EQ120" i="8"/>
  <c r="EP120" i="8"/>
  <c r="FL119" i="8"/>
  <c r="FK119" i="8"/>
  <c r="FJ119" i="8"/>
  <c r="FI119" i="8"/>
  <c r="FH119" i="8"/>
  <c r="FG119" i="8"/>
  <c r="FF119" i="8"/>
  <c r="FE119" i="8"/>
  <c r="FD119" i="8"/>
  <c r="FC119" i="8"/>
  <c r="FB119" i="8"/>
  <c r="FA119" i="8"/>
  <c r="EZ119" i="8"/>
  <c r="EY119" i="8"/>
  <c r="EX119" i="8"/>
  <c r="EW119" i="8"/>
  <c r="EV119" i="8"/>
  <c r="EU119" i="8"/>
  <c r="ET119" i="8"/>
  <c r="ES119" i="8"/>
  <c r="ER119" i="8"/>
  <c r="EQ119" i="8"/>
  <c r="EP119" i="8"/>
  <c r="AB119" i="8"/>
  <c r="FL118" i="8"/>
  <c r="FK118" i="8"/>
  <c r="FJ118" i="8"/>
  <c r="FI118" i="8"/>
  <c r="FH118" i="8"/>
  <c r="FG118" i="8"/>
  <c r="FF118" i="8"/>
  <c r="FE118" i="8"/>
  <c r="FD118" i="8"/>
  <c r="FC118" i="8"/>
  <c r="FB118" i="8"/>
  <c r="FA118" i="8"/>
  <c r="EZ118" i="8"/>
  <c r="EY118" i="8"/>
  <c r="EX118" i="8"/>
  <c r="EW118" i="8"/>
  <c r="EV118" i="8"/>
  <c r="EU118" i="8"/>
  <c r="ET118" i="8"/>
  <c r="ES118" i="8"/>
  <c r="ER118" i="8"/>
  <c r="EQ118" i="8"/>
  <c r="EP118" i="8"/>
  <c r="AB118" i="8"/>
  <c r="FL117" i="8"/>
  <c r="FK117" i="8"/>
  <c r="FJ117" i="8"/>
  <c r="FI117" i="8"/>
  <c r="FH117" i="8"/>
  <c r="FG117" i="8"/>
  <c r="FF117" i="8"/>
  <c r="FE117" i="8"/>
  <c r="FD117" i="8"/>
  <c r="FC117" i="8"/>
  <c r="FB117" i="8"/>
  <c r="FA117" i="8"/>
  <c r="EZ117" i="8"/>
  <c r="EY117" i="8"/>
  <c r="EX117" i="8"/>
  <c r="EW117" i="8"/>
  <c r="EV117" i="8"/>
  <c r="EU117" i="8"/>
  <c r="ET117" i="8"/>
  <c r="ES117" i="8"/>
  <c r="ER117" i="8"/>
  <c r="EQ117" i="8"/>
  <c r="EP117" i="8"/>
  <c r="FL116" i="8"/>
  <c r="FK116" i="8"/>
  <c r="FJ116" i="8"/>
  <c r="FI116" i="8"/>
  <c r="FH116" i="8"/>
  <c r="FG116" i="8"/>
  <c r="FF116" i="8"/>
  <c r="FE116" i="8"/>
  <c r="FD116" i="8"/>
  <c r="FC116" i="8"/>
  <c r="FB116" i="8"/>
  <c r="FA116" i="8"/>
  <c r="EZ116" i="8"/>
  <c r="EY116" i="8"/>
  <c r="EX116" i="8"/>
  <c r="EW116" i="8"/>
  <c r="EV116" i="8"/>
  <c r="EU116" i="8"/>
  <c r="ET116" i="8"/>
  <c r="ES116" i="8"/>
  <c r="ER116" i="8"/>
  <c r="EQ116" i="8"/>
  <c r="EP116" i="8"/>
  <c r="EO116" i="8"/>
  <c r="EN116" i="8"/>
  <c r="EM116" i="8"/>
  <c r="EL116" i="8"/>
  <c r="EK116" i="8"/>
  <c r="EJ116" i="8"/>
  <c r="EI116" i="8"/>
  <c r="EH116" i="8"/>
  <c r="EG116" i="8"/>
  <c r="EF116" i="8"/>
  <c r="EE116" i="8"/>
  <c r="ED116" i="8"/>
  <c r="FL115" i="8"/>
  <c r="FK115" i="8"/>
  <c r="FJ115" i="8"/>
  <c r="FI115" i="8"/>
  <c r="FH115" i="8"/>
  <c r="FG115" i="8"/>
  <c r="FF115" i="8"/>
  <c r="FE115" i="8"/>
  <c r="FD115" i="8"/>
  <c r="FC115" i="8"/>
  <c r="FB115" i="8"/>
  <c r="FA115" i="8"/>
  <c r="EZ115" i="8"/>
  <c r="EY115" i="8"/>
  <c r="EX115" i="8"/>
  <c r="EW115" i="8"/>
  <c r="EV115" i="8"/>
  <c r="EU115" i="8"/>
  <c r="ET115" i="8"/>
  <c r="ES115" i="8"/>
  <c r="ER115" i="8"/>
  <c r="EQ115" i="8"/>
  <c r="EP115" i="8"/>
  <c r="AB115" i="8"/>
  <c r="FL114" i="8"/>
  <c r="FK114" i="8"/>
  <c r="FJ114" i="8"/>
  <c r="FI114" i="8"/>
  <c r="FH114" i="8"/>
  <c r="FG114" i="8"/>
  <c r="FF114" i="8"/>
  <c r="FE114" i="8"/>
  <c r="FD114" i="8"/>
  <c r="FC114" i="8"/>
  <c r="FB114" i="8"/>
  <c r="FA114" i="8"/>
  <c r="EZ114" i="8"/>
  <c r="EY114" i="8"/>
  <c r="EX114" i="8"/>
  <c r="EW114" i="8"/>
  <c r="EV114" i="8"/>
  <c r="EU114" i="8"/>
  <c r="ET114" i="8"/>
  <c r="ES114" i="8"/>
  <c r="ER114" i="8"/>
  <c r="EQ114" i="8"/>
  <c r="EP114" i="8"/>
  <c r="FL113" i="8"/>
  <c r="FK113" i="8"/>
  <c r="FJ113" i="8"/>
  <c r="FI113" i="8"/>
  <c r="FH113" i="8"/>
  <c r="FG113" i="8"/>
  <c r="FF113" i="8"/>
  <c r="FE113" i="8"/>
  <c r="FD113" i="8"/>
  <c r="FC113" i="8"/>
  <c r="FB113" i="8"/>
  <c r="FA113" i="8"/>
  <c r="EZ113" i="8"/>
  <c r="EY113" i="8"/>
  <c r="EX113" i="8"/>
  <c r="EW113" i="8"/>
  <c r="EV113" i="8"/>
  <c r="EU113" i="8"/>
  <c r="ET113" i="8"/>
  <c r="ES113" i="8"/>
  <c r="ER113" i="8"/>
  <c r="EQ113" i="8"/>
  <c r="EP113" i="8"/>
  <c r="AB113" i="8"/>
  <c r="FL112" i="8"/>
  <c r="FK112" i="8"/>
  <c r="FJ112" i="8"/>
  <c r="FI112" i="8"/>
  <c r="FH112" i="8"/>
  <c r="FG112" i="8"/>
  <c r="FF112" i="8"/>
  <c r="FE112" i="8"/>
  <c r="FD112" i="8"/>
  <c r="FC112" i="8"/>
  <c r="FB112" i="8"/>
  <c r="FA112" i="8"/>
  <c r="EZ112" i="8"/>
  <c r="EY112" i="8"/>
  <c r="EX112" i="8"/>
  <c r="EW112" i="8"/>
  <c r="EV112" i="8"/>
  <c r="EU112" i="8"/>
  <c r="ET112" i="8"/>
  <c r="ES112" i="8"/>
  <c r="ER112" i="8"/>
  <c r="EQ112" i="8"/>
  <c r="EP112" i="8"/>
  <c r="EO112" i="8"/>
  <c r="EN112" i="8"/>
  <c r="EM112" i="8"/>
  <c r="EL112" i="8"/>
  <c r="EK112" i="8"/>
  <c r="EJ112" i="8"/>
  <c r="EI112" i="8"/>
  <c r="EH112" i="8"/>
  <c r="EG112" i="8"/>
  <c r="EF112" i="8"/>
  <c r="EE112" i="8"/>
  <c r="ED112" i="8"/>
  <c r="FL111" i="8"/>
  <c r="FK111" i="8"/>
  <c r="FJ111" i="8"/>
  <c r="FI111" i="8"/>
  <c r="FH111" i="8"/>
  <c r="FG111" i="8"/>
  <c r="FF111" i="8"/>
  <c r="FE111" i="8"/>
  <c r="FD111" i="8"/>
  <c r="FC111" i="8"/>
  <c r="FB111" i="8"/>
  <c r="FA111" i="8"/>
  <c r="EZ111" i="8"/>
  <c r="EY111" i="8"/>
  <c r="EX111" i="8"/>
  <c r="EW111" i="8"/>
  <c r="EV111" i="8"/>
  <c r="EU111" i="8"/>
  <c r="ET111" i="8"/>
  <c r="ES111" i="8"/>
  <c r="ER111" i="8"/>
  <c r="EQ111" i="8"/>
  <c r="EP111" i="8"/>
  <c r="ED110" i="8"/>
  <c r="DC110" i="8"/>
  <c r="DB110" i="8"/>
  <c r="DA110" i="8"/>
  <c r="ED109" i="8"/>
  <c r="DC109" i="8"/>
  <c r="DB109" i="8"/>
  <c r="DA109" i="8"/>
  <c r="AB109" i="8"/>
  <c r="ED108" i="8"/>
  <c r="DC108" i="8"/>
  <c r="DB108" i="8"/>
  <c r="DA108" i="8"/>
  <c r="ED107" i="8"/>
  <c r="DC107" i="8"/>
  <c r="DB107" i="8"/>
  <c r="DA107" i="8"/>
  <c r="ED106" i="8"/>
  <c r="DC106" i="8"/>
  <c r="DB106" i="8"/>
  <c r="DA106" i="8"/>
  <c r="ED105" i="8"/>
  <c r="DC105" i="8"/>
  <c r="DB105" i="8"/>
  <c r="DA105" i="8"/>
  <c r="AB105" i="8"/>
  <c r="ED104" i="8"/>
  <c r="DC104" i="8"/>
  <c r="DB104" i="8"/>
  <c r="DA104" i="8"/>
  <c r="AB104" i="8"/>
  <c r="FL103" i="8"/>
  <c r="FK103" i="8"/>
  <c r="FJ103" i="8"/>
  <c r="FI103" i="8"/>
  <c r="FH103" i="8"/>
  <c r="FG103" i="8"/>
  <c r="FF103" i="8"/>
  <c r="FE103" i="8"/>
  <c r="FD103" i="8"/>
  <c r="FC103" i="8"/>
  <c r="FB103" i="8"/>
  <c r="FA103" i="8"/>
  <c r="EZ103" i="8"/>
  <c r="EY103" i="8"/>
  <c r="EX103" i="8"/>
  <c r="EW103" i="8"/>
  <c r="EV103" i="8"/>
  <c r="EU103" i="8"/>
  <c r="ET103" i="8"/>
  <c r="ES103" i="8"/>
  <c r="ER103" i="8"/>
  <c r="EQ103" i="8"/>
  <c r="EP103" i="8"/>
  <c r="EO103" i="8"/>
  <c r="EN103" i="8"/>
  <c r="EM103" i="8"/>
  <c r="EL103" i="8"/>
  <c r="EK103" i="8"/>
  <c r="EJ103" i="8"/>
  <c r="EI103" i="8"/>
  <c r="EH103" i="8"/>
  <c r="EG103" i="8"/>
  <c r="EF103" i="8"/>
  <c r="EE103" i="8"/>
  <c r="ED103" i="8"/>
  <c r="EB103" i="8"/>
  <c r="DW103" i="8"/>
  <c r="FL102" i="8"/>
  <c r="FK102" i="8"/>
  <c r="FJ102" i="8"/>
  <c r="FI102" i="8"/>
  <c r="FH102" i="8"/>
  <c r="FG102" i="8"/>
  <c r="FF102" i="8"/>
  <c r="FE102" i="8"/>
  <c r="FD102" i="8"/>
  <c r="FC102" i="8"/>
  <c r="FB102" i="8"/>
  <c r="FA102" i="8"/>
  <c r="EZ102" i="8"/>
  <c r="EY102" i="8"/>
  <c r="EX102" i="8"/>
  <c r="EW102" i="8"/>
  <c r="EV102" i="8"/>
  <c r="EU102" i="8"/>
  <c r="ET102" i="8"/>
  <c r="ES102" i="8"/>
  <c r="ER102" i="8"/>
  <c r="EQ102" i="8"/>
  <c r="EP102" i="8"/>
  <c r="EO102" i="8"/>
  <c r="EN102" i="8"/>
  <c r="EM102" i="8"/>
  <c r="EL102" i="8"/>
  <c r="EK102" i="8"/>
  <c r="EJ102" i="8"/>
  <c r="EI102" i="8"/>
  <c r="EH102" i="8"/>
  <c r="EG102" i="8"/>
  <c r="EF102" i="8"/>
  <c r="EE102" i="8"/>
  <c r="ED102" i="8"/>
  <c r="EB102" i="8"/>
  <c r="DW102" i="8"/>
  <c r="FL101" i="8"/>
  <c r="FK101" i="8"/>
  <c r="FJ101" i="8"/>
  <c r="FI101" i="8"/>
  <c r="FH101" i="8"/>
  <c r="FG101" i="8"/>
  <c r="FF101" i="8"/>
  <c r="FE101" i="8"/>
  <c r="FD101" i="8"/>
  <c r="FC101" i="8"/>
  <c r="FB101" i="8"/>
  <c r="FA101" i="8"/>
  <c r="EZ101" i="8"/>
  <c r="EY101" i="8"/>
  <c r="EX101" i="8"/>
  <c r="EW101" i="8"/>
  <c r="EV101" i="8"/>
  <c r="EU101" i="8"/>
  <c r="ET101" i="8"/>
  <c r="ES101" i="8"/>
  <c r="ER101" i="8"/>
  <c r="EQ101" i="8"/>
  <c r="EP101" i="8"/>
  <c r="EO101" i="8"/>
  <c r="EN101" i="8"/>
  <c r="EM101" i="8"/>
  <c r="EL101" i="8"/>
  <c r="EK101" i="8"/>
  <c r="EJ101" i="8"/>
  <c r="EI101" i="8"/>
  <c r="EH101" i="8"/>
  <c r="EG101" i="8"/>
  <c r="EF101" i="8"/>
  <c r="EE101" i="8"/>
  <c r="ED101" i="8"/>
  <c r="CM101" i="8"/>
  <c r="CM100" i="8"/>
  <c r="AB100" i="8"/>
  <c r="CM99" i="8"/>
  <c r="CM98" i="8"/>
  <c r="CM97" i="8"/>
  <c r="CM96" i="8"/>
  <c r="CM95" i="8"/>
  <c r="CM94" i="8"/>
  <c r="CM93" i="8"/>
  <c r="AB93" i="8"/>
  <c r="CL92" i="8"/>
  <c r="CL91" i="8"/>
  <c r="FL90" i="8"/>
  <c r="FK90" i="8"/>
  <c r="FJ90" i="8"/>
  <c r="FI90" i="8"/>
  <c r="FH90" i="8"/>
  <c r="FG90" i="8"/>
  <c r="FF90" i="8"/>
  <c r="FE90" i="8"/>
  <c r="FD90" i="8"/>
  <c r="FC90" i="8"/>
  <c r="FB90" i="8"/>
  <c r="FA90" i="8"/>
  <c r="EZ90" i="8"/>
  <c r="EY90" i="8"/>
  <c r="EX90" i="8"/>
  <c r="EW90" i="8"/>
  <c r="EV90" i="8"/>
  <c r="EU90" i="8"/>
  <c r="ET90" i="8"/>
  <c r="ES90" i="8"/>
  <c r="ER90" i="8"/>
  <c r="EQ90" i="8"/>
  <c r="EP90" i="8"/>
  <c r="EO90" i="8"/>
  <c r="EN90" i="8"/>
  <c r="EM90" i="8"/>
  <c r="EL90" i="8"/>
  <c r="EK90" i="8"/>
  <c r="EJ90" i="8"/>
  <c r="EI90" i="8"/>
  <c r="EH90" i="8"/>
  <c r="EG90" i="8"/>
  <c r="EF90" i="8"/>
  <c r="EE90" i="8"/>
  <c r="ED90" i="8"/>
  <c r="CL90" i="8"/>
  <c r="CL89" i="8"/>
  <c r="CL88" i="8"/>
  <c r="CL87" i="8"/>
  <c r="CL86" i="8"/>
  <c r="CL85" i="8"/>
  <c r="FL84" i="8"/>
  <c r="FK84" i="8"/>
  <c r="FJ84" i="8"/>
  <c r="FI84" i="8"/>
  <c r="FH84" i="8"/>
  <c r="FG84" i="8"/>
  <c r="FF84" i="8"/>
  <c r="FE84" i="8"/>
  <c r="FD84" i="8"/>
  <c r="FC84" i="8"/>
  <c r="FB84" i="8"/>
  <c r="FA84" i="8"/>
  <c r="EZ84" i="8"/>
  <c r="EY84" i="8"/>
  <c r="EX84" i="8"/>
  <c r="EW84" i="8"/>
  <c r="EV84" i="8"/>
  <c r="EU84" i="8"/>
  <c r="ET84" i="8"/>
  <c r="ES84" i="8"/>
  <c r="ER84" i="8"/>
  <c r="EQ84" i="8"/>
  <c r="EP84" i="8"/>
  <c r="EO84" i="8"/>
  <c r="EN84" i="8"/>
  <c r="EM84" i="8"/>
  <c r="EL84" i="8"/>
  <c r="EK84" i="8"/>
  <c r="EJ84" i="8"/>
  <c r="EI84" i="8"/>
  <c r="EH84" i="8"/>
  <c r="EG84" i="8"/>
  <c r="EF84" i="8"/>
  <c r="EE84" i="8"/>
  <c r="ED84" i="8"/>
  <c r="CL84" i="8"/>
  <c r="CL83" i="8"/>
  <c r="FL82" i="8"/>
  <c r="FK82" i="8"/>
  <c r="FJ82" i="8"/>
  <c r="FI82" i="8"/>
  <c r="FH82" i="8"/>
  <c r="FG82" i="8"/>
  <c r="FF82" i="8"/>
  <c r="FE82" i="8"/>
  <c r="FD82" i="8"/>
  <c r="FC82" i="8"/>
  <c r="FB82" i="8"/>
  <c r="FA82" i="8"/>
  <c r="EZ82" i="8"/>
  <c r="EY82" i="8"/>
  <c r="EX82" i="8"/>
  <c r="EW82" i="8"/>
  <c r="EV82" i="8"/>
  <c r="EU82" i="8"/>
  <c r="ET82" i="8"/>
  <c r="ES82" i="8"/>
  <c r="ER82" i="8"/>
  <c r="EQ82" i="8"/>
  <c r="EP82" i="8"/>
  <c r="EO82" i="8"/>
  <c r="EN82" i="8"/>
  <c r="EM82" i="8"/>
  <c r="EL82" i="8"/>
  <c r="EK82" i="8"/>
  <c r="EJ82" i="8"/>
  <c r="EI82" i="8"/>
  <c r="EH82" i="8"/>
  <c r="EG82" i="8"/>
  <c r="EF82" i="8"/>
  <c r="EE82" i="8"/>
  <c r="ED82" i="8"/>
  <c r="CL82" i="8"/>
  <c r="CL81" i="8"/>
  <c r="ED80" i="8"/>
  <c r="DB80" i="8"/>
  <c r="AP80" i="8"/>
  <c r="AG80" i="8"/>
  <c r="AE80" i="8"/>
  <c r="AD80" i="8"/>
  <c r="AC80" i="8"/>
  <c r="AB80" i="8"/>
  <c r="AA80" i="8"/>
  <c r="Z80" i="8"/>
  <c r="Y80" i="8"/>
  <c r="X80" i="8"/>
  <c r="V80" i="8"/>
  <c r="O80" i="8"/>
  <c r="E80" i="8"/>
  <c r="ED79" i="8"/>
  <c r="DB79" i="8"/>
  <c r="AP79" i="8"/>
  <c r="AG79" i="8"/>
  <c r="AE79" i="8"/>
  <c r="AD79" i="8"/>
  <c r="AC79" i="8"/>
  <c r="AB79" i="8"/>
  <c r="AA79" i="8"/>
  <c r="Z79" i="8"/>
  <c r="Y79" i="8"/>
  <c r="X79" i="8"/>
  <c r="V79" i="8"/>
  <c r="O79" i="8"/>
  <c r="E79" i="8"/>
  <c r="ED78" i="8"/>
  <c r="DB78" i="8"/>
  <c r="AP78" i="8"/>
  <c r="AG78" i="8"/>
  <c r="AE78" i="8"/>
  <c r="AD78" i="8"/>
  <c r="AC78" i="8"/>
  <c r="AB78" i="8"/>
  <c r="AA78" i="8"/>
  <c r="Z78" i="8"/>
  <c r="Y78" i="8"/>
  <c r="X78" i="8"/>
  <c r="V78" i="8"/>
  <c r="O78" i="8"/>
  <c r="E78" i="8"/>
  <c r="FL77" i="8"/>
  <c r="FK77" i="8"/>
  <c r="FJ77" i="8"/>
  <c r="FI77" i="8"/>
  <c r="FH77" i="8"/>
  <c r="FG77" i="8"/>
  <c r="FF77" i="8"/>
  <c r="FE77" i="8"/>
  <c r="FD77" i="8"/>
  <c r="FC77" i="8"/>
  <c r="FB77" i="8"/>
  <c r="FA77" i="8"/>
  <c r="EZ77" i="8"/>
  <c r="EY77" i="8"/>
  <c r="EX77" i="8"/>
  <c r="EW77" i="8"/>
  <c r="EV77" i="8"/>
  <c r="EU77" i="8"/>
  <c r="ET77" i="8"/>
  <c r="ES77" i="8"/>
  <c r="ER77" i="8"/>
  <c r="EQ77" i="8"/>
  <c r="EP77" i="8"/>
  <c r="EO77" i="8"/>
  <c r="EN77" i="8"/>
  <c r="EM77" i="8"/>
  <c r="EL77" i="8"/>
  <c r="EK77" i="8"/>
  <c r="EJ77" i="8"/>
  <c r="EI77" i="8"/>
  <c r="EH77" i="8"/>
  <c r="EG77" i="8"/>
  <c r="EF77" i="8"/>
  <c r="EE77" i="8"/>
  <c r="ED77" i="8"/>
  <c r="DB77" i="8"/>
  <c r="AP77" i="8"/>
  <c r="AG77" i="8"/>
  <c r="AE77" i="8"/>
  <c r="AD77" i="8"/>
  <c r="AC77" i="8"/>
  <c r="AB77" i="8"/>
  <c r="AA77" i="8"/>
  <c r="Z77" i="8"/>
  <c r="Y77" i="8"/>
  <c r="X77" i="8"/>
  <c r="V77" i="8"/>
  <c r="O77" i="8"/>
  <c r="E77" i="8"/>
  <c r="ED76" i="8"/>
  <c r="DB76" i="8"/>
  <c r="AP76" i="8"/>
  <c r="T76" i="8"/>
  <c r="S76" i="8"/>
  <c r="R76" i="8"/>
  <c r="Q76" i="8"/>
  <c r="P76" i="8"/>
  <c r="O76" i="8"/>
  <c r="N76" i="8"/>
  <c r="M76" i="8"/>
  <c r="E76" i="8"/>
  <c r="ED75" i="8"/>
  <c r="DB75" i="8"/>
  <c r="AP75" i="8"/>
  <c r="T75" i="8"/>
  <c r="S75" i="8"/>
  <c r="R75" i="8"/>
  <c r="Q75" i="8"/>
  <c r="P75" i="8"/>
  <c r="O75" i="8"/>
  <c r="N75" i="8"/>
  <c r="M75" i="8"/>
  <c r="E75" i="8"/>
  <c r="ED74" i="8"/>
  <c r="DB74" i="8"/>
  <c r="AP74" i="8"/>
  <c r="T74" i="8"/>
  <c r="S74" i="8"/>
  <c r="R74" i="8"/>
  <c r="Q74" i="8"/>
  <c r="P74" i="8"/>
  <c r="O74" i="8"/>
  <c r="N74" i="8"/>
  <c r="M74" i="8"/>
  <c r="E74" i="8"/>
  <c r="ED73" i="8"/>
  <c r="DB73" i="8"/>
  <c r="AP73" i="8"/>
  <c r="AG73" i="8"/>
  <c r="AE73" i="8"/>
  <c r="AD73" i="8"/>
  <c r="AC73" i="8"/>
  <c r="AB73" i="8"/>
  <c r="AA73" i="8"/>
  <c r="Z73" i="8"/>
  <c r="Y73" i="8"/>
  <c r="X73" i="8"/>
  <c r="V73" i="8"/>
  <c r="O73" i="8"/>
  <c r="E73" i="8"/>
  <c r="FL72" i="8"/>
  <c r="FK72" i="8"/>
  <c r="FJ72" i="8"/>
  <c r="FI72" i="8"/>
  <c r="FH72" i="8"/>
  <c r="FG72" i="8"/>
  <c r="FF72" i="8"/>
  <c r="FE72" i="8"/>
  <c r="FD72" i="8"/>
  <c r="FC72" i="8"/>
  <c r="FB72" i="8"/>
  <c r="FA72" i="8"/>
  <c r="EZ72" i="8"/>
  <c r="EY72" i="8"/>
  <c r="EX72" i="8"/>
  <c r="EW72" i="8"/>
  <c r="EV72" i="8"/>
  <c r="EU72" i="8"/>
  <c r="ET72" i="8"/>
  <c r="ES72" i="8"/>
  <c r="ER72" i="8"/>
  <c r="EQ72" i="8"/>
  <c r="EP72" i="8"/>
  <c r="EO72" i="8"/>
  <c r="EN72" i="8"/>
  <c r="EM72" i="8"/>
  <c r="EL72" i="8"/>
  <c r="EK72" i="8"/>
  <c r="EJ72" i="8"/>
  <c r="EI72" i="8"/>
  <c r="EH72" i="8"/>
  <c r="EG72" i="8"/>
  <c r="EF72" i="8"/>
  <c r="EE72" i="8"/>
  <c r="ED72" i="8"/>
  <c r="O72" i="8"/>
  <c r="E72" i="8"/>
  <c r="FL71" i="8"/>
  <c r="FK71" i="8"/>
  <c r="FJ71" i="8"/>
  <c r="FI71" i="8"/>
  <c r="FH71" i="8"/>
  <c r="FG71" i="8"/>
  <c r="FF71" i="8"/>
  <c r="FE71" i="8"/>
  <c r="FD71" i="8"/>
  <c r="FC71" i="8"/>
  <c r="FB71" i="8"/>
  <c r="FA71" i="8"/>
  <c r="EZ71" i="8"/>
  <c r="EY71" i="8"/>
  <c r="EX71" i="8"/>
  <c r="EW71" i="8"/>
  <c r="EV71" i="8"/>
  <c r="EU71" i="8"/>
  <c r="ET71" i="8"/>
  <c r="ES71" i="8"/>
  <c r="ER71" i="8"/>
  <c r="EQ71" i="8"/>
  <c r="EP71" i="8"/>
  <c r="EO71" i="8"/>
  <c r="EN71" i="8"/>
  <c r="EM71" i="8"/>
  <c r="EL71" i="8"/>
  <c r="EK71" i="8"/>
  <c r="EJ71" i="8"/>
  <c r="EI71" i="8"/>
  <c r="EH71" i="8"/>
  <c r="EG71" i="8"/>
  <c r="EF71" i="8"/>
  <c r="ED71" i="8"/>
  <c r="AB71" i="8"/>
  <c r="FL70" i="8"/>
  <c r="FK70" i="8"/>
  <c r="FJ70" i="8"/>
  <c r="FI70" i="8"/>
  <c r="FH70" i="8"/>
  <c r="FG70" i="8"/>
  <c r="FF70" i="8"/>
  <c r="FE70" i="8"/>
  <c r="FD70" i="8"/>
  <c r="FC70" i="8"/>
  <c r="FB70" i="8"/>
  <c r="FA70" i="8"/>
  <c r="EZ70" i="8"/>
  <c r="EY70" i="8"/>
  <c r="EX70" i="8"/>
  <c r="EW70" i="8"/>
  <c r="EV70" i="8"/>
  <c r="EU70" i="8"/>
  <c r="ET70" i="8"/>
  <c r="ES70" i="8"/>
  <c r="ER70" i="8"/>
  <c r="EQ70" i="8"/>
  <c r="EP70" i="8"/>
  <c r="EO70" i="8"/>
  <c r="EN70" i="8"/>
  <c r="EM70" i="8"/>
  <c r="EL70" i="8"/>
  <c r="EK70" i="8"/>
  <c r="EJ70" i="8"/>
  <c r="EI70" i="8"/>
  <c r="EH70" i="8"/>
  <c r="EG70" i="8"/>
  <c r="EF70" i="8"/>
  <c r="ED70" i="8"/>
  <c r="AB70" i="8"/>
  <c r="FL69" i="8"/>
  <c r="FK69" i="8"/>
  <c r="FJ69" i="8"/>
  <c r="FI69" i="8"/>
  <c r="FH69" i="8"/>
  <c r="FG69" i="8"/>
  <c r="FF69" i="8"/>
  <c r="FE69" i="8"/>
  <c r="FD69" i="8"/>
  <c r="FC69" i="8"/>
  <c r="FB69" i="8"/>
  <c r="FA69" i="8"/>
  <c r="EZ69" i="8"/>
  <c r="EY69" i="8"/>
  <c r="EX69" i="8"/>
  <c r="EW69" i="8"/>
  <c r="EV69" i="8"/>
  <c r="EU69" i="8"/>
  <c r="ET69" i="8"/>
  <c r="ES69" i="8"/>
  <c r="ER69" i="8"/>
  <c r="EQ69" i="8"/>
  <c r="EP69" i="8"/>
  <c r="EO69" i="8"/>
  <c r="EN69" i="8"/>
  <c r="EM69" i="8"/>
  <c r="EL69" i="8"/>
  <c r="EK69" i="8"/>
  <c r="EJ69" i="8"/>
  <c r="EI69" i="8"/>
  <c r="EH69" i="8"/>
  <c r="EG69" i="8"/>
  <c r="EF69" i="8"/>
  <c r="ED69" i="8"/>
  <c r="AB69" i="8"/>
  <c r="FL68" i="8"/>
  <c r="FK68" i="8"/>
  <c r="FJ68" i="8"/>
  <c r="FI68" i="8"/>
  <c r="FH68" i="8"/>
  <c r="FG68" i="8"/>
  <c r="FF68" i="8"/>
  <c r="FE68" i="8"/>
  <c r="FD68" i="8"/>
  <c r="FC68" i="8"/>
  <c r="FB68" i="8"/>
  <c r="FA68" i="8"/>
  <c r="EZ68" i="8"/>
  <c r="EY68" i="8"/>
  <c r="EX68" i="8"/>
  <c r="EW68" i="8"/>
  <c r="EV68" i="8"/>
  <c r="EU68" i="8"/>
  <c r="ET68" i="8"/>
  <c r="ES68" i="8"/>
  <c r="ER68" i="8"/>
  <c r="EQ68" i="8"/>
  <c r="EP68" i="8"/>
  <c r="EO68" i="8"/>
  <c r="EN68" i="8"/>
  <c r="EM68" i="8"/>
  <c r="EL68" i="8"/>
  <c r="EK68" i="8"/>
  <c r="EJ68" i="8"/>
  <c r="EI68" i="8"/>
  <c r="EH68" i="8"/>
  <c r="EG68" i="8"/>
  <c r="EF68" i="8"/>
  <c r="ED68" i="8"/>
  <c r="AB68" i="8"/>
  <c r="FL67" i="8"/>
  <c r="FK67" i="8"/>
  <c r="FJ67" i="8"/>
  <c r="FI67" i="8"/>
  <c r="FH67" i="8"/>
  <c r="FG67" i="8"/>
  <c r="FF67" i="8"/>
  <c r="FE67" i="8"/>
  <c r="FD67" i="8"/>
  <c r="FC67" i="8"/>
  <c r="FB67" i="8"/>
  <c r="FA67" i="8"/>
  <c r="EZ67" i="8"/>
  <c r="EY67" i="8"/>
  <c r="EX67" i="8"/>
  <c r="EW67" i="8"/>
  <c r="EV67" i="8"/>
  <c r="EU67" i="8"/>
  <c r="ET67" i="8"/>
  <c r="ES67" i="8"/>
  <c r="ER67" i="8"/>
  <c r="EQ67" i="8"/>
  <c r="EP67" i="8"/>
  <c r="EO67" i="8"/>
  <c r="EN67" i="8"/>
  <c r="EM67" i="8"/>
  <c r="EL67" i="8"/>
  <c r="EK67" i="8"/>
  <c r="EJ67" i="8"/>
  <c r="EI67" i="8"/>
  <c r="EH67" i="8"/>
  <c r="EG67" i="8"/>
  <c r="EF67" i="8"/>
  <c r="ED67" i="8"/>
  <c r="AB67" i="8"/>
  <c r="FL66" i="8"/>
  <c r="FK66" i="8"/>
  <c r="FJ66" i="8"/>
  <c r="FI66" i="8"/>
  <c r="FH66" i="8"/>
  <c r="FG66" i="8"/>
  <c r="FF66" i="8"/>
  <c r="FE66" i="8"/>
  <c r="FD66" i="8"/>
  <c r="FC66" i="8"/>
  <c r="FB66" i="8"/>
  <c r="FA66" i="8"/>
  <c r="EZ66" i="8"/>
  <c r="EY66" i="8"/>
  <c r="EX66" i="8"/>
  <c r="EW66" i="8"/>
  <c r="EV66" i="8"/>
  <c r="EU66" i="8"/>
  <c r="ET66" i="8"/>
  <c r="ES66" i="8"/>
  <c r="ER66" i="8"/>
  <c r="EQ66" i="8"/>
  <c r="EP66" i="8"/>
  <c r="EO66" i="8"/>
  <c r="EN66" i="8"/>
  <c r="EM66" i="8"/>
  <c r="EL66" i="8"/>
  <c r="EK66" i="8"/>
  <c r="EJ66" i="8"/>
  <c r="EI66" i="8"/>
  <c r="EH66" i="8"/>
  <c r="EG66" i="8"/>
  <c r="EF66" i="8"/>
  <c r="ED66" i="8"/>
  <c r="AB66" i="8"/>
  <c r="FL65" i="8"/>
  <c r="FK65" i="8"/>
  <c r="FJ65" i="8"/>
  <c r="FI65" i="8"/>
  <c r="FH65" i="8"/>
  <c r="FG65" i="8"/>
  <c r="FF65" i="8"/>
  <c r="FE65" i="8"/>
  <c r="FD65" i="8"/>
  <c r="FC65" i="8"/>
  <c r="FB65" i="8"/>
  <c r="FA65" i="8"/>
  <c r="EZ65" i="8"/>
  <c r="EY65" i="8"/>
  <c r="EX65" i="8"/>
  <c r="EW65" i="8"/>
  <c r="EV65" i="8"/>
  <c r="EU65" i="8"/>
  <c r="ET65" i="8"/>
  <c r="ES65" i="8"/>
  <c r="ER65" i="8"/>
  <c r="EQ65" i="8"/>
  <c r="EP65" i="8"/>
  <c r="EO65" i="8"/>
  <c r="EN65" i="8"/>
  <c r="EM65" i="8"/>
  <c r="EL65" i="8"/>
  <c r="EK65" i="8"/>
  <c r="EJ65" i="8"/>
  <c r="EI65" i="8"/>
  <c r="EH65" i="8"/>
  <c r="EG65" i="8"/>
  <c r="EF65" i="8"/>
  <c r="ED65" i="8"/>
  <c r="AB65" i="8"/>
  <c r="FL64" i="8"/>
  <c r="FK64" i="8"/>
  <c r="FJ64" i="8"/>
  <c r="FI64" i="8"/>
  <c r="FH64" i="8"/>
  <c r="FG64" i="8"/>
  <c r="FF64" i="8"/>
  <c r="FE64" i="8"/>
  <c r="FD64" i="8"/>
  <c r="FC64" i="8"/>
  <c r="FB64" i="8"/>
  <c r="FA64" i="8"/>
  <c r="EZ64" i="8"/>
  <c r="EY64" i="8"/>
  <c r="EX64" i="8"/>
  <c r="EW64" i="8"/>
  <c r="EV64" i="8"/>
  <c r="EU64" i="8"/>
  <c r="ET64" i="8"/>
  <c r="ES64" i="8"/>
  <c r="ER64" i="8"/>
  <c r="EQ64" i="8"/>
  <c r="EP64" i="8"/>
  <c r="EO64" i="8"/>
  <c r="EN64" i="8"/>
  <c r="EM64" i="8"/>
  <c r="EL64" i="8"/>
  <c r="EK64" i="8"/>
  <c r="EJ64" i="8"/>
  <c r="EI64" i="8"/>
  <c r="EH64" i="8"/>
  <c r="EG64" i="8"/>
  <c r="EF64" i="8"/>
  <c r="ED64" i="8"/>
  <c r="AB64" i="8"/>
  <c r="FL63" i="8"/>
  <c r="FK63" i="8"/>
  <c r="FJ63" i="8"/>
  <c r="FI63" i="8"/>
  <c r="FH63" i="8"/>
  <c r="FG63" i="8"/>
  <c r="FF63" i="8"/>
  <c r="FE63" i="8"/>
  <c r="FD63" i="8"/>
  <c r="FC63" i="8"/>
  <c r="FB63" i="8"/>
  <c r="FA63" i="8"/>
  <c r="EZ63" i="8"/>
  <c r="EY63" i="8"/>
  <c r="EX63" i="8"/>
  <c r="EW63" i="8"/>
  <c r="EV63" i="8"/>
  <c r="EU63" i="8"/>
  <c r="ET63" i="8"/>
  <c r="ES63" i="8"/>
  <c r="ER63" i="8"/>
  <c r="EQ63" i="8"/>
  <c r="EP63" i="8"/>
  <c r="EO63" i="8"/>
  <c r="EN63" i="8"/>
  <c r="EM63" i="8"/>
  <c r="EL63" i="8"/>
  <c r="EK63" i="8"/>
  <c r="EJ63" i="8"/>
  <c r="EI63" i="8"/>
  <c r="EH63" i="8"/>
  <c r="EG63" i="8"/>
  <c r="EF63" i="8"/>
  <c r="ED63" i="8"/>
  <c r="AB63" i="8"/>
  <c r="FL62" i="8"/>
  <c r="FK62" i="8"/>
  <c r="FJ62" i="8"/>
  <c r="FI62" i="8"/>
  <c r="FH62" i="8"/>
  <c r="FG62" i="8"/>
  <c r="FF62" i="8"/>
  <c r="FE62" i="8"/>
  <c r="FD62" i="8"/>
  <c r="FC62" i="8"/>
  <c r="FB62" i="8"/>
  <c r="FA62" i="8"/>
  <c r="EZ62" i="8"/>
  <c r="EY62" i="8"/>
  <c r="EX62" i="8"/>
  <c r="EW62" i="8"/>
  <c r="EV62" i="8"/>
  <c r="EU62" i="8"/>
  <c r="ET62" i="8"/>
  <c r="ES62" i="8"/>
  <c r="ER62" i="8"/>
  <c r="EQ62" i="8"/>
  <c r="EP62" i="8"/>
  <c r="EO62" i="8"/>
  <c r="EN62" i="8"/>
  <c r="EM62" i="8"/>
  <c r="EL62" i="8"/>
  <c r="EK62" i="8"/>
  <c r="EJ62" i="8"/>
  <c r="EI62" i="8"/>
  <c r="EH62" i="8"/>
  <c r="EG62" i="8"/>
  <c r="EF62" i="8"/>
  <c r="ED62" i="8"/>
  <c r="AB62" i="8"/>
  <c r="FL61" i="8"/>
  <c r="FK61" i="8"/>
  <c r="FJ61" i="8"/>
  <c r="FI61" i="8"/>
  <c r="FH61" i="8"/>
  <c r="FG61" i="8"/>
  <c r="FF61" i="8"/>
  <c r="FE61" i="8"/>
  <c r="FD61" i="8"/>
  <c r="FC61" i="8"/>
  <c r="FB61" i="8"/>
  <c r="FA61" i="8"/>
  <c r="EZ61" i="8"/>
  <c r="EY61" i="8"/>
  <c r="EX61" i="8"/>
  <c r="EW61" i="8"/>
  <c r="EV61" i="8"/>
  <c r="EU61" i="8"/>
  <c r="ET61" i="8"/>
  <c r="ES61" i="8"/>
  <c r="ER61" i="8"/>
  <c r="EQ61" i="8"/>
  <c r="EP61" i="8"/>
  <c r="EO61" i="8"/>
  <c r="EN61" i="8"/>
  <c r="EM61" i="8"/>
  <c r="EL61" i="8"/>
  <c r="EK61" i="8"/>
  <c r="EJ61" i="8"/>
  <c r="EI61" i="8"/>
  <c r="EH61" i="8"/>
  <c r="EG61" i="8"/>
  <c r="EF61" i="8"/>
  <c r="ED61" i="8"/>
  <c r="AB61" i="8"/>
  <c r="FL60" i="8"/>
  <c r="FK60" i="8"/>
  <c r="FJ60" i="8"/>
  <c r="FI60" i="8"/>
  <c r="FH60" i="8"/>
  <c r="FG60" i="8"/>
  <c r="FF60" i="8"/>
  <c r="FE60" i="8"/>
  <c r="FD60" i="8"/>
  <c r="FC60" i="8"/>
  <c r="FB60" i="8"/>
  <c r="FA60" i="8"/>
  <c r="EZ60" i="8"/>
  <c r="EY60" i="8"/>
  <c r="EX60" i="8"/>
  <c r="EW60" i="8"/>
  <c r="EV60" i="8"/>
  <c r="EU60" i="8"/>
  <c r="ET60" i="8"/>
  <c r="ES60" i="8"/>
  <c r="ER60" i="8"/>
  <c r="EQ60" i="8"/>
  <c r="EP60" i="8"/>
  <c r="EO60" i="8"/>
  <c r="EN60" i="8"/>
  <c r="EM60" i="8"/>
  <c r="EL60" i="8"/>
  <c r="EK60" i="8"/>
  <c r="EJ60" i="8"/>
  <c r="EI60" i="8"/>
  <c r="EH60" i="8"/>
  <c r="EG60" i="8"/>
  <c r="EF60" i="8"/>
  <c r="ED60" i="8"/>
  <c r="AB60" i="8"/>
  <c r="FL59" i="8"/>
  <c r="FK59" i="8"/>
  <c r="FJ59" i="8"/>
  <c r="FI59" i="8"/>
  <c r="FH59" i="8"/>
  <c r="FG59" i="8"/>
  <c r="FF59" i="8"/>
  <c r="FE59" i="8"/>
  <c r="FD59" i="8"/>
  <c r="FC59" i="8"/>
  <c r="FB59" i="8"/>
  <c r="FA59" i="8"/>
  <c r="EZ59" i="8"/>
  <c r="EY59" i="8"/>
  <c r="EX59" i="8"/>
  <c r="EW59" i="8"/>
  <c r="EV59" i="8"/>
  <c r="EU59" i="8"/>
  <c r="ET59" i="8"/>
  <c r="ES59" i="8"/>
  <c r="ER59" i="8"/>
  <c r="EQ59" i="8"/>
  <c r="EP59" i="8"/>
  <c r="EO59" i="8"/>
  <c r="EN59" i="8"/>
  <c r="EM59" i="8"/>
  <c r="EL59" i="8"/>
  <c r="EK59" i="8"/>
  <c r="EJ59" i="8"/>
  <c r="EI59" i="8"/>
  <c r="EH59" i="8"/>
  <c r="EG59" i="8"/>
  <c r="EF59" i="8"/>
  <c r="ED59" i="8"/>
  <c r="AB59" i="8"/>
  <c r="FL58" i="8"/>
  <c r="FK58" i="8"/>
  <c r="FJ58" i="8"/>
  <c r="FI58" i="8"/>
  <c r="FH58" i="8"/>
  <c r="FG58" i="8"/>
  <c r="FF58" i="8"/>
  <c r="FE58" i="8"/>
  <c r="FD58" i="8"/>
  <c r="FC58" i="8"/>
  <c r="FB58" i="8"/>
  <c r="FA58" i="8"/>
  <c r="EZ58" i="8"/>
  <c r="EY58" i="8"/>
  <c r="EX58" i="8"/>
  <c r="EW58" i="8"/>
  <c r="EV58" i="8"/>
  <c r="EU58" i="8"/>
  <c r="ET58" i="8"/>
  <c r="ES58" i="8"/>
  <c r="ER58" i="8"/>
  <c r="EQ58" i="8"/>
  <c r="EP58" i="8"/>
  <c r="EO58" i="8"/>
  <c r="EN58" i="8"/>
  <c r="EM58" i="8"/>
  <c r="EL58" i="8"/>
  <c r="EK58" i="8"/>
  <c r="EJ58" i="8"/>
  <c r="EI58" i="8"/>
  <c r="EH58" i="8"/>
  <c r="EG58" i="8"/>
  <c r="EF58" i="8"/>
  <c r="ED58" i="8"/>
  <c r="AB58" i="8"/>
  <c r="FL57" i="8"/>
  <c r="FK57" i="8"/>
  <c r="FJ57" i="8"/>
  <c r="FI57" i="8"/>
  <c r="FH57" i="8"/>
  <c r="FG57" i="8"/>
  <c r="FF57" i="8"/>
  <c r="FE57" i="8"/>
  <c r="FD57" i="8"/>
  <c r="FC57" i="8"/>
  <c r="FB57" i="8"/>
  <c r="FA57" i="8"/>
  <c r="EZ57" i="8"/>
  <c r="EY57" i="8"/>
  <c r="EX57" i="8"/>
  <c r="EW57" i="8"/>
  <c r="EV57" i="8"/>
  <c r="EU57" i="8"/>
  <c r="ET57" i="8"/>
  <c r="ES57" i="8"/>
  <c r="ER57" i="8"/>
  <c r="EQ57" i="8"/>
  <c r="EP57" i="8"/>
  <c r="EO57" i="8"/>
  <c r="EN57" i="8"/>
  <c r="EM57" i="8"/>
  <c r="EL57" i="8"/>
  <c r="EK57" i="8"/>
  <c r="EJ57" i="8"/>
  <c r="EI57" i="8"/>
  <c r="EH57" i="8"/>
  <c r="EG57" i="8"/>
  <c r="EF57" i="8"/>
  <c r="ED57" i="8"/>
  <c r="AB57" i="8"/>
  <c r="FL56" i="8"/>
  <c r="FK56" i="8"/>
  <c r="FJ56" i="8"/>
  <c r="FI56" i="8"/>
  <c r="FH56" i="8"/>
  <c r="FG56" i="8"/>
  <c r="FF56" i="8"/>
  <c r="FE56" i="8"/>
  <c r="FD56" i="8"/>
  <c r="FC56" i="8"/>
  <c r="FB56" i="8"/>
  <c r="FA56" i="8"/>
  <c r="EZ56" i="8"/>
  <c r="EY56" i="8"/>
  <c r="EX56" i="8"/>
  <c r="EW56" i="8"/>
  <c r="EV56" i="8"/>
  <c r="EU56" i="8"/>
  <c r="ET56" i="8"/>
  <c r="ES56" i="8"/>
  <c r="ER56" i="8"/>
  <c r="EQ56" i="8"/>
  <c r="EP56" i="8"/>
  <c r="EO56" i="8"/>
  <c r="EN56" i="8"/>
  <c r="EM56" i="8"/>
  <c r="EL56" i="8"/>
  <c r="EK56" i="8"/>
  <c r="EJ56" i="8"/>
  <c r="EI56" i="8"/>
  <c r="EH56" i="8"/>
  <c r="EG56" i="8"/>
  <c r="EF56" i="8"/>
  <c r="ED56" i="8"/>
  <c r="AB56" i="8"/>
  <c r="FL55" i="8"/>
  <c r="FK55" i="8"/>
  <c r="FJ55" i="8"/>
  <c r="FI55" i="8"/>
  <c r="FH55" i="8"/>
  <c r="FG55" i="8"/>
  <c r="FF55" i="8"/>
  <c r="FE55" i="8"/>
  <c r="FD55" i="8"/>
  <c r="FC55" i="8"/>
  <c r="FB55" i="8"/>
  <c r="FA55" i="8"/>
  <c r="EZ55" i="8"/>
  <c r="EY55" i="8"/>
  <c r="EX55" i="8"/>
  <c r="EW55" i="8"/>
  <c r="EV55" i="8"/>
  <c r="EU55" i="8"/>
  <c r="ET55" i="8"/>
  <c r="ES55" i="8"/>
  <c r="ER55" i="8"/>
  <c r="EQ55" i="8"/>
  <c r="EP55" i="8"/>
  <c r="EO55" i="8"/>
  <c r="EN55" i="8"/>
  <c r="EM55" i="8"/>
  <c r="EL55" i="8"/>
  <c r="EK55" i="8"/>
  <c r="EJ55" i="8"/>
  <c r="EI55" i="8"/>
  <c r="EH55" i="8"/>
  <c r="EG55" i="8"/>
  <c r="EF55" i="8"/>
  <c r="ED55" i="8"/>
  <c r="AB55" i="8"/>
  <c r="FL54" i="8"/>
  <c r="FK54" i="8"/>
  <c r="FJ54" i="8"/>
  <c r="FI54" i="8"/>
  <c r="FH54" i="8"/>
  <c r="FG54" i="8"/>
  <c r="FF54" i="8"/>
  <c r="FE54" i="8"/>
  <c r="FD54" i="8"/>
  <c r="FC54" i="8"/>
  <c r="FB54" i="8"/>
  <c r="FA54" i="8"/>
  <c r="EZ54" i="8"/>
  <c r="EY54" i="8"/>
  <c r="EX54" i="8"/>
  <c r="EW54" i="8"/>
  <c r="EV54" i="8"/>
  <c r="EU54" i="8"/>
  <c r="ET54" i="8"/>
  <c r="ES54" i="8"/>
  <c r="ER54" i="8"/>
  <c r="EQ54" i="8"/>
  <c r="EP54" i="8"/>
  <c r="EO54" i="8"/>
  <c r="EN54" i="8"/>
  <c r="EM54" i="8"/>
  <c r="EL54" i="8"/>
  <c r="EK54" i="8"/>
  <c r="EJ54" i="8"/>
  <c r="EI54" i="8"/>
  <c r="EH54" i="8"/>
  <c r="EG54" i="8"/>
  <c r="EF54" i="8"/>
  <c r="EE54" i="8"/>
  <c r="EC54" i="8"/>
  <c r="EA54" i="8"/>
  <c r="DY54" i="8"/>
  <c r="CH54" i="8"/>
  <c r="CF54" i="8"/>
  <c r="BO54" i="8"/>
  <c r="BN54" i="8"/>
  <c r="BM54" i="8"/>
  <c r="BL54" i="8"/>
  <c r="BK54" i="8"/>
  <c r="BJ54" i="8"/>
  <c r="FL53" i="8"/>
  <c r="FK53" i="8"/>
  <c r="FJ53" i="8"/>
  <c r="FI53" i="8"/>
  <c r="FH53" i="8"/>
  <c r="FG53" i="8"/>
  <c r="FF53" i="8"/>
  <c r="FE53" i="8"/>
  <c r="FD53" i="8"/>
  <c r="FC53" i="8"/>
  <c r="FB53" i="8"/>
  <c r="FA53" i="8"/>
  <c r="EZ53" i="8"/>
  <c r="EY53" i="8"/>
  <c r="EX53" i="8"/>
  <c r="EW53" i="8"/>
  <c r="EV53" i="8"/>
  <c r="EU53" i="8"/>
  <c r="ET53" i="8"/>
  <c r="ES53" i="8"/>
  <c r="ER53" i="8"/>
  <c r="EQ53" i="8"/>
  <c r="EP53" i="8"/>
  <c r="EO53" i="8"/>
  <c r="EN53" i="8"/>
  <c r="EM53" i="8"/>
  <c r="EL53" i="8"/>
  <c r="EK53" i="8"/>
  <c r="EJ53" i="8"/>
  <c r="EI53" i="8"/>
  <c r="EH53" i="8"/>
  <c r="EG53" i="8"/>
  <c r="EF53" i="8"/>
  <c r="EE53" i="8"/>
  <c r="EC53" i="8"/>
  <c r="EA53" i="8"/>
  <c r="DY53" i="8"/>
  <c r="CH53" i="8"/>
  <c r="CF53" i="8"/>
  <c r="BO53" i="8"/>
  <c r="BN53" i="8"/>
  <c r="BM53" i="8"/>
  <c r="BL53" i="8"/>
  <c r="BK53" i="8"/>
  <c r="BJ53" i="8"/>
  <c r="BI53" i="8"/>
  <c r="BH53" i="8"/>
  <c r="BG53" i="8"/>
  <c r="BF53" i="8"/>
  <c r="BE53" i="8"/>
  <c r="BD53" i="8"/>
  <c r="FL52" i="8"/>
  <c r="FK52" i="8"/>
  <c r="FJ52" i="8"/>
  <c r="FI52" i="8"/>
  <c r="FH52" i="8"/>
  <c r="FG52" i="8"/>
  <c r="FF52" i="8"/>
  <c r="FE52" i="8"/>
  <c r="FD52" i="8"/>
  <c r="FC52" i="8"/>
  <c r="FB52" i="8"/>
  <c r="FA52" i="8"/>
  <c r="EZ52" i="8"/>
  <c r="EY52" i="8"/>
  <c r="EX52" i="8"/>
  <c r="EW52" i="8"/>
  <c r="EV52" i="8"/>
  <c r="EU52" i="8"/>
  <c r="ET52" i="8"/>
  <c r="ES52" i="8"/>
  <c r="ER52" i="8"/>
  <c r="EQ52" i="8"/>
  <c r="EP52" i="8"/>
  <c r="EO52" i="8"/>
  <c r="EN52" i="8"/>
  <c r="EM52" i="8"/>
  <c r="EL52" i="8"/>
  <c r="EK52" i="8"/>
  <c r="EJ52" i="8"/>
  <c r="EI52" i="8"/>
  <c r="EH52" i="8"/>
  <c r="EG52" i="8"/>
  <c r="EF52" i="8"/>
  <c r="EE52" i="8"/>
  <c r="EC52" i="8"/>
  <c r="EA52" i="8"/>
  <c r="DY52" i="8"/>
  <c r="CH52" i="8"/>
  <c r="CF52" i="8"/>
  <c r="BO52" i="8"/>
  <c r="BN52" i="8"/>
  <c r="BM52" i="8"/>
  <c r="BL52" i="8"/>
  <c r="BK52" i="8"/>
  <c r="BJ52" i="8"/>
  <c r="BI52" i="8"/>
  <c r="EC51" i="8"/>
  <c r="EA51" i="8"/>
  <c r="DY51" i="8"/>
  <c r="CH51" i="8"/>
  <c r="CF51" i="8"/>
  <c r="FL50" i="8"/>
  <c r="FK50" i="8"/>
  <c r="FJ50" i="8"/>
  <c r="FI50" i="8"/>
  <c r="FH50" i="8"/>
  <c r="FG50" i="8"/>
  <c r="FF50" i="8"/>
  <c r="FE50" i="8"/>
  <c r="FD50" i="8"/>
  <c r="FC50" i="8"/>
  <c r="FB50" i="8"/>
  <c r="FA50" i="8"/>
  <c r="EZ50" i="8"/>
  <c r="EY50" i="8"/>
  <c r="EX50" i="8"/>
  <c r="EW50" i="8"/>
  <c r="EV50" i="8"/>
  <c r="EU50" i="8"/>
  <c r="ET50" i="8"/>
  <c r="ES50" i="8"/>
  <c r="ER50" i="8"/>
  <c r="EQ50" i="8"/>
  <c r="EP50" i="8"/>
  <c r="EO50" i="8"/>
  <c r="EN50" i="8"/>
  <c r="EM50" i="8"/>
  <c r="EL50" i="8"/>
  <c r="EK50" i="8"/>
  <c r="EJ50" i="8"/>
  <c r="EI50" i="8"/>
  <c r="EH50" i="8"/>
  <c r="EG50" i="8"/>
  <c r="EF50" i="8"/>
  <c r="EE50" i="8"/>
  <c r="EC50" i="8"/>
  <c r="EA50" i="8"/>
  <c r="DY50" i="8"/>
  <c r="CH50" i="8"/>
  <c r="CF50" i="8"/>
  <c r="BO50" i="8"/>
  <c r="BN50" i="8"/>
  <c r="BM50" i="8"/>
  <c r="BL50" i="8"/>
  <c r="BK50" i="8"/>
  <c r="BJ50" i="8"/>
  <c r="BI50" i="8"/>
  <c r="BH50" i="8"/>
  <c r="BG50" i="8"/>
  <c r="BF50" i="8"/>
  <c r="BE50" i="8"/>
  <c r="BD50" i="8"/>
  <c r="BC50" i="8"/>
  <c r="BB50" i="8"/>
  <c r="BA50" i="8"/>
  <c r="AZ50" i="8"/>
  <c r="AY50" i="8"/>
  <c r="AX50" i="8"/>
  <c r="AW50" i="8"/>
  <c r="AV50" i="8"/>
  <c r="AU50" i="8"/>
  <c r="AT50" i="8"/>
  <c r="AS50" i="8"/>
  <c r="AR50" i="8"/>
  <c r="AQ50" i="8"/>
  <c r="AP50" i="8"/>
  <c r="AO50" i="8"/>
  <c r="AN50" i="8"/>
  <c r="AM50" i="8"/>
  <c r="AL50" i="8"/>
  <c r="AK50" i="8"/>
  <c r="AJ50" i="8"/>
  <c r="AI50" i="8"/>
  <c r="AH50" i="8"/>
  <c r="AG50" i="8"/>
  <c r="AF50" i="8"/>
  <c r="AE50" i="8"/>
  <c r="AD50" i="8"/>
  <c r="AC50" i="8"/>
  <c r="AB50" i="8"/>
  <c r="AA50" i="8"/>
  <c r="Z50" i="8"/>
  <c r="Y50" i="8"/>
  <c r="X50" i="8"/>
  <c r="W50" i="8"/>
  <c r="V50" i="8"/>
  <c r="U50" i="8"/>
  <c r="T50" i="8"/>
  <c r="S50" i="8"/>
  <c r="R50" i="8"/>
  <c r="Q50" i="8"/>
  <c r="P50" i="8"/>
  <c r="O50" i="8"/>
  <c r="N50" i="8"/>
  <c r="M50" i="8"/>
  <c r="L50" i="8"/>
  <c r="K50" i="8"/>
  <c r="J50" i="8"/>
  <c r="I50" i="8"/>
  <c r="H50" i="8"/>
  <c r="G50" i="8"/>
  <c r="F50" i="8"/>
  <c r="E50" i="8"/>
  <c r="FL49" i="8"/>
  <c r="FK49" i="8"/>
  <c r="FJ49" i="8"/>
  <c r="FI49" i="8"/>
  <c r="FH49" i="8"/>
  <c r="FG49" i="8"/>
  <c r="FF49" i="8"/>
  <c r="FE49" i="8"/>
  <c r="FD49" i="8"/>
  <c r="FC49" i="8"/>
  <c r="FB49" i="8"/>
  <c r="FA49" i="8"/>
  <c r="EZ49" i="8"/>
  <c r="EY49" i="8"/>
  <c r="EX49" i="8"/>
  <c r="EW49" i="8"/>
  <c r="EV49" i="8"/>
  <c r="EU49" i="8"/>
  <c r="ET49" i="8"/>
  <c r="ES49" i="8"/>
  <c r="ER49" i="8"/>
  <c r="EQ49" i="8"/>
  <c r="EP49" i="8"/>
  <c r="EO49" i="8"/>
  <c r="EN49" i="8"/>
  <c r="EM49" i="8"/>
  <c r="EL49" i="8"/>
  <c r="EK49" i="8"/>
  <c r="EJ49" i="8"/>
  <c r="EI49" i="8"/>
  <c r="EH49" i="8"/>
  <c r="EG49" i="8"/>
  <c r="EF49" i="8"/>
  <c r="ED49" i="8"/>
  <c r="EB49" i="8"/>
  <c r="EA49" i="8"/>
  <c r="FL48" i="8"/>
  <c r="FK48" i="8"/>
  <c r="FJ48" i="8"/>
  <c r="FI48" i="8"/>
  <c r="FH48" i="8"/>
  <c r="FG48" i="8"/>
  <c r="FF48" i="8"/>
  <c r="FE48" i="8"/>
  <c r="FD48" i="8"/>
  <c r="FC48" i="8"/>
  <c r="FB48" i="8"/>
  <c r="FA48" i="8"/>
  <c r="EZ48" i="8"/>
  <c r="EY48" i="8"/>
  <c r="EX48" i="8"/>
  <c r="EW48" i="8"/>
  <c r="EV48" i="8"/>
  <c r="EU48" i="8"/>
  <c r="ET48" i="8"/>
  <c r="ES48" i="8"/>
  <c r="ER48" i="8"/>
  <c r="EQ48" i="8"/>
  <c r="EP48" i="8"/>
  <c r="EO48" i="8"/>
  <c r="EN48" i="8"/>
  <c r="EM48" i="8"/>
  <c r="EL48" i="8"/>
  <c r="EK48" i="8"/>
  <c r="EJ48" i="8"/>
  <c r="EI48" i="8"/>
  <c r="EH48" i="8"/>
  <c r="EG48" i="8"/>
  <c r="EF48" i="8"/>
  <c r="ED48" i="8"/>
  <c r="EB48" i="8"/>
  <c r="EA48" i="8"/>
  <c r="FL47" i="8"/>
  <c r="FK47" i="8"/>
  <c r="FJ47" i="8"/>
  <c r="FI47" i="8"/>
  <c r="FH47" i="8"/>
  <c r="FG47" i="8"/>
  <c r="FF47" i="8"/>
  <c r="FE47" i="8"/>
  <c r="FD47" i="8"/>
  <c r="FC47" i="8"/>
  <c r="FB47" i="8"/>
  <c r="FA47" i="8"/>
  <c r="EZ47" i="8"/>
  <c r="EY47" i="8"/>
  <c r="EX47" i="8"/>
  <c r="EW47" i="8"/>
  <c r="EV47" i="8"/>
  <c r="EU47" i="8"/>
  <c r="ET47" i="8"/>
  <c r="ES47" i="8"/>
  <c r="ER47" i="8"/>
  <c r="EQ47" i="8"/>
  <c r="EP47" i="8"/>
  <c r="EO47" i="8"/>
  <c r="EN47" i="8"/>
  <c r="EM47" i="8"/>
  <c r="EL47" i="8"/>
  <c r="EK47" i="8"/>
  <c r="EJ47" i="8"/>
  <c r="EI47" i="8"/>
  <c r="EH47" i="8"/>
  <c r="EG47" i="8"/>
  <c r="EF47" i="8"/>
  <c r="ED47" i="8"/>
  <c r="EB47" i="8"/>
  <c r="AS47" i="8"/>
  <c r="F47" i="8"/>
  <c r="E47" i="8"/>
  <c r="FL46" i="8"/>
  <c r="FK46" i="8"/>
  <c r="FJ46" i="8"/>
  <c r="FI46" i="8"/>
  <c r="FH46" i="8"/>
  <c r="FG46" i="8"/>
  <c r="FF46" i="8"/>
  <c r="FE46" i="8"/>
  <c r="FD46" i="8"/>
  <c r="FC46" i="8"/>
  <c r="FB46" i="8"/>
  <c r="FA46" i="8"/>
  <c r="EZ46" i="8"/>
  <c r="EY46" i="8"/>
  <c r="EX46" i="8"/>
  <c r="EW46" i="8"/>
  <c r="EV46" i="8"/>
  <c r="EU46" i="8"/>
  <c r="ET46" i="8"/>
  <c r="ES46" i="8"/>
  <c r="ER46" i="8"/>
  <c r="EQ46" i="8"/>
  <c r="EP46" i="8"/>
  <c r="EO46" i="8"/>
  <c r="EN46" i="8"/>
  <c r="EM46" i="8"/>
  <c r="EL46" i="8"/>
  <c r="EK46" i="8"/>
  <c r="EJ46" i="8"/>
  <c r="EI46" i="8"/>
  <c r="EH46" i="8"/>
  <c r="EG46" i="8"/>
  <c r="EF46" i="8"/>
  <c r="ED46" i="8"/>
  <c r="EB46" i="8"/>
  <c r="AS46" i="8"/>
  <c r="F46" i="8"/>
  <c r="E46" i="8"/>
  <c r="FL45" i="8"/>
  <c r="FK45" i="8"/>
  <c r="FJ45" i="8"/>
  <c r="FI45" i="8"/>
  <c r="FH45" i="8"/>
  <c r="FG45" i="8"/>
  <c r="FF45" i="8"/>
  <c r="FE45" i="8"/>
  <c r="FD45" i="8"/>
  <c r="FC45" i="8"/>
  <c r="FB45" i="8"/>
  <c r="FA45" i="8"/>
  <c r="EZ45" i="8"/>
  <c r="EY45" i="8"/>
  <c r="EX45" i="8"/>
  <c r="EW45" i="8"/>
  <c r="EV45" i="8"/>
  <c r="EU45" i="8"/>
  <c r="ET45" i="8"/>
  <c r="ES45" i="8"/>
  <c r="ER45" i="8"/>
  <c r="EQ45" i="8"/>
  <c r="EP45" i="8"/>
  <c r="EO45" i="8"/>
  <c r="EN45" i="8"/>
  <c r="EM45" i="8"/>
  <c r="EL45" i="8"/>
  <c r="EK45" i="8"/>
  <c r="EJ45" i="8"/>
  <c r="EI45" i="8"/>
  <c r="EH45" i="8"/>
  <c r="EG45" i="8"/>
  <c r="EF45" i="8"/>
  <c r="EE45" i="8"/>
  <c r="ED45" i="8"/>
  <c r="DW45" i="8"/>
  <c r="BO45" i="8"/>
  <c r="BI45" i="8"/>
  <c r="FL44" i="8"/>
  <c r="FK44" i="8"/>
  <c r="FJ44" i="8"/>
  <c r="FI44" i="8"/>
  <c r="FH44" i="8"/>
  <c r="FG44" i="8"/>
  <c r="FF44" i="8"/>
  <c r="FE44" i="8"/>
  <c r="FD44" i="8"/>
  <c r="FC44" i="8"/>
  <c r="FB44" i="8"/>
  <c r="FA44" i="8"/>
  <c r="EZ44" i="8"/>
  <c r="EY44" i="8"/>
  <c r="EX44" i="8"/>
  <c r="EW44" i="8"/>
  <c r="EV44" i="8"/>
  <c r="EU44" i="8"/>
  <c r="ET44" i="8"/>
  <c r="ES44" i="8"/>
  <c r="ER44" i="8"/>
  <c r="EQ44" i="8"/>
  <c r="EP44" i="8"/>
  <c r="EO44" i="8"/>
  <c r="EN44" i="8"/>
  <c r="EM44" i="8"/>
  <c r="EL44" i="8"/>
  <c r="EK44" i="8"/>
  <c r="EJ44" i="8"/>
  <c r="EI44" i="8"/>
  <c r="EH44" i="8"/>
  <c r="EG44" i="8"/>
  <c r="EF44" i="8"/>
  <c r="EE44" i="8"/>
  <c r="ED44" i="8"/>
  <c r="DW44" i="8"/>
  <c r="BO44" i="8"/>
  <c r="BI44" i="8"/>
  <c r="FL43" i="8"/>
  <c r="FK43" i="8"/>
  <c r="FJ43" i="8"/>
  <c r="FI43" i="8"/>
  <c r="FH43" i="8"/>
  <c r="FG43" i="8"/>
  <c r="FF43" i="8"/>
  <c r="FE43" i="8"/>
  <c r="FD43" i="8"/>
  <c r="FC43" i="8"/>
  <c r="FB43" i="8"/>
  <c r="FA43" i="8"/>
  <c r="EZ43" i="8"/>
  <c r="EY43" i="8"/>
  <c r="EX43" i="8"/>
  <c r="EW43" i="8"/>
  <c r="EV43" i="8"/>
  <c r="EU43" i="8"/>
  <c r="ET43" i="8"/>
  <c r="ES43" i="8"/>
  <c r="ER43" i="8"/>
  <c r="EQ43" i="8"/>
  <c r="EP43" i="8"/>
  <c r="EO43" i="8"/>
  <c r="EN43" i="8"/>
  <c r="EM43" i="8"/>
  <c r="EL43" i="8"/>
  <c r="EK43" i="8"/>
  <c r="EJ43" i="8"/>
  <c r="EI43" i="8"/>
  <c r="EH43" i="8"/>
  <c r="EG43" i="8"/>
  <c r="EF43" i="8"/>
  <c r="EE43" i="8"/>
  <c r="ED43" i="8"/>
  <c r="DW43" i="8"/>
  <c r="CO43" i="8"/>
  <c r="CN43" i="8"/>
  <c r="CM43" i="8"/>
  <c r="CL43" i="8"/>
  <c r="CK43" i="8"/>
  <c r="CJ43" i="8"/>
  <c r="CI43" i="8"/>
  <c r="CH43" i="8"/>
  <c r="CC43" i="8"/>
  <c r="CB43" i="8"/>
  <c r="CA43" i="8"/>
  <c r="BZ43" i="8"/>
  <c r="BY43" i="8"/>
  <c r="BO43" i="8"/>
  <c r="BI43" i="8"/>
  <c r="AN43" i="8"/>
  <c r="AL43" i="8"/>
  <c r="AK43" i="8"/>
  <c r="AJ43" i="8"/>
  <c r="AA43" i="8"/>
  <c r="Z43" i="8"/>
  <c r="Y43" i="8"/>
  <c r="X43" i="8"/>
  <c r="W43" i="8"/>
  <c r="V43" i="8"/>
  <c r="U43" i="8"/>
  <c r="H43" i="8"/>
  <c r="G43" i="8"/>
  <c r="F43" i="8"/>
  <c r="E43" i="8"/>
  <c r="FL42" i="8"/>
  <c r="FK42" i="8"/>
  <c r="FJ42" i="8"/>
  <c r="FI42" i="8"/>
  <c r="FH42" i="8"/>
  <c r="FG42" i="8"/>
  <c r="FF42" i="8"/>
  <c r="FE42" i="8"/>
  <c r="FD42" i="8"/>
  <c r="FC42" i="8"/>
  <c r="FB42" i="8"/>
  <c r="FA42" i="8"/>
  <c r="EZ42" i="8"/>
  <c r="EY42" i="8"/>
  <c r="EX42" i="8"/>
  <c r="EW42" i="8"/>
  <c r="EV42" i="8"/>
  <c r="EU42" i="8"/>
  <c r="ET42" i="8"/>
  <c r="ES42" i="8"/>
  <c r="ER42" i="8"/>
  <c r="EQ42" i="8"/>
  <c r="EP42" i="8"/>
  <c r="EO42" i="8"/>
  <c r="EN42" i="8"/>
  <c r="EM42" i="8"/>
  <c r="EL42" i="8"/>
  <c r="EK42" i="8"/>
  <c r="EJ42" i="8"/>
  <c r="EI42" i="8"/>
  <c r="EH42" i="8"/>
  <c r="EG42" i="8"/>
  <c r="EF42" i="8"/>
  <c r="EE42" i="8"/>
  <c r="ED42" i="8"/>
  <c r="DW42" i="8"/>
  <c r="BO42" i="8"/>
  <c r="BI42" i="8"/>
  <c r="FL41" i="8"/>
  <c r="FK41" i="8"/>
  <c r="FJ41" i="8"/>
  <c r="FI41" i="8"/>
  <c r="FH41" i="8"/>
  <c r="FG41" i="8"/>
  <c r="FF41" i="8"/>
  <c r="FE41" i="8"/>
  <c r="FD41" i="8"/>
  <c r="FC41" i="8"/>
  <c r="FB41" i="8"/>
  <c r="FA41" i="8"/>
  <c r="EZ41" i="8"/>
  <c r="EY41" i="8"/>
  <c r="EX41" i="8"/>
  <c r="EW41" i="8"/>
  <c r="EV41" i="8"/>
  <c r="EU41" i="8"/>
  <c r="ET41" i="8"/>
  <c r="ES41" i="8"/>
  <c r="ER41" i="8"/>
  <c r="EQ41" i="8"/>
  <c r="EP41" i="8"/>
  <c r="EO41" i="8"/>
  <c r="EN41" i="8"/>
  <c r="EM41" i="8"/>
  <c r="EL41" i="8"/>
  <c r="EK41" i="8"/>
  <c r="EJ41" i="8"/>
  <c r="EI41" i="8"/>
  <c r="EH41" i="8"/>
  <c r="EG41" i="8"/>
  <c r="EF41" i="8"/>
  <c r="EE41" i="8"/>
  <c r="ED41" i="8"/>
  <c r="DW41" i="8"/>
  <c r="BO41" i="8"/>
  <c r="BI41" i="8"/>
  <c r="FL40" i="8"/>
  <c r="FK40" i="8"/>
  <c r="FJ40" i="8"/>
  <c r="FI40" i="8"/>
  <c r="FH40" i="8"/>
  <c r="FG40" i="8"/>
  <c r="FF40" i="8"/>
  <c r="FE40" i="8"/>
  <c r="FD40" i="8"/>
  <c r="FC40" i="8"/>
  <c r="FB40" i="8"/>
  <c r="FA40" i="8"/>
  <c r="EZ40" i="8"/>
  <c r="EY40" i="8"/>
  <c r="EX40" i="8"/>
  <c r="EW40" i="8"/>
  <c r="EV40" i="8"/>
  <c r="EU40" i="8"/>
  <c r="ET40" i="8"/>
  <c r="ES40" i="8"/>
  <c r="ER40" i="8"/>
  <c r="EQ40" i="8"/>
  <c r="EP40" i="8"/>
  <c r="EO40" i="8"/>
  <c r="EN40" i="8"/>
  <c r="EM40" i="8"/>
  <c r="EL40" i="8"/>
  <c r="EK40" i="8"/>
  <c r="EJ40" i="8"/>
  <c r="EI40" i="8"/>
  <c r="EH40" i="8"/>
  <c r="EG40" i="8"/>
  <c r="EF40" i="8"/>
  <c r="EE40" i="8"/>
  <c r="ED40" i="8"/>
  <c r="DW40" i="8"/>
  <c r="BO40" i="8"/>
  <c r="BI40" i="8"/>
  <c r="FL39" i="8"/>
  <c r="FK39" i="8"/>
  <c r="FJ39" i="8"/>
  <c r="FI39" i="8"/>
  <c r="FH39" i="8"/>
  <c r="FG39" i="8"/>
  <c r="FF39" i="8"/>
  <c r="FE39" i="8"/>
  <c r="FD39" i="8"/>
  <c r="FC39" i="8"/>
  <c r="FB39" i="8"/>
  <c r="FA39" i="8"/>
  <c r="EZ39" i="8"/>
  <c r="EY39" i="8"/>
  <c r="EX39" i="8"/>
  <c r="EW39" i="8"/>
  <c r="EV39" i="8"/>
  <c r="EU39" i="8"/>
  <c r="ET39" i="8"/>
  <c r="ES39" i="8"/>
  <c r="ER39" i="8"/>
  <c r="EQ39" i="8"/>
  <c r="EP39" i="8"/>
  <c r="EO39" i="8"/>
  <c r="EN39" i="8"/>
  <c r="EM39" i="8"/>
  <c r="EL39" i="8"/>
  <c r="EK39" i="8"/>
  <c r="EJ39" i="8"/>
  <c r="EI39" i="8"/>
  <c r="EH39" i="8"/>
  <c r="EG39" i="8"/>
  <c r="EF39" i="8"/>
  <c r="EE39" i="8"/>
  <c r="ED39" i="8"/>
  <c r="DW39" i="8"/>
  <c r="BO39" i="8"/>
  <c r="BI39" i="8"/>
  <c r="FL38" i="8"/>
  <c r="FK38" i="8"/>
  <c r="FJ38" i="8"/>
  <c r="FI38" i="8"/>
  <c r="FH38" i="8"/>
  <c r="FG38" i="8"/>
  <c r="FF38" i="8"/>
  <c r="FE38" i="8"/>
  <c r="FD38" i="8"/>
  <c r="FC38" i="8"/>
  <c r="FB38" i="8"/>
  <c r="FA38" i="8"/>
  <c r="EZ38" i="8"/>
  <c r="EY38" i="8"/>
  <c r="EX38" i="8"/>
  <c r="EW38" i="8"/>
  <c r="EV38" i="8"/>
  <c r="EU38" i="8"/>
  <c r="ET38" i="8"/>
  <c r="ES38" i="8"/>
  <c r="ER38" i="8"/>
  <c r="EQ38" i="8"/>
  <c r="EP38" i="8"/>
  <c r="EO38" i="8"/>
  <c r="EN38" i="8"/>
  <c r="EM38" i="8"/>
  <c r="EL38" i="8"/>
  <c r="EK38" i="8"/>
  <c r="EJ38" i="8"/>
  <c r="EI38" i="8"/>
  <c r="EH38" i="8"/>
  <c r="EG38" i="8"/>
  <c r="EF38" i="8"/>
  <c r="EE38" i="8"/>
  <c r="ED38" i="8"/>
  <c r="DW38" i="8"/>
  <c r="BO38" i="8"/>
  <c r="BI38" i="8"/>
  <c r="V38" i="8"/>
  <c r="U38" i="8"/>
  <c r="FL37" i="8"/>
  <c r="FK37" i="8"/>
  <c r="FJ37" i="8"/>
  <c r="FI37" i="8"/>
  <c r="FH37" i="8"/>
  <c r="FG37" i="8"/>
  <c r="FF37" i="8"/>
  <c r="FE37" i="8"/>
  <c r="FD37" i="8"/>
  <c r="FC37" i="8"/>
  <c r="FB37" i="8"/>
  <c r="FA37" i="8"/>
  <c r="EZ37" i="8"/>
  <c r="EY37" i="8"/>
  <c r="EX37" i="8"/>
  <c r="EW37" i="8"/>
  <c r="EV37" i="8"/>
  <c r="EU37" i="8"/>
  <c r="ET37" i="8"/>
  <c r="ES37" i="8"/>
  <c r="ER37" i="8"/>
  <c r="EQ37" i="8"/>
  <c r="EP37" i="8"/>
  <c r="EO37" i="8"/>
  <c r="EN37" i="8"/>
  <c r="EM37" i="8"/>
  <c r="EL37" i="8"/>
  <c r="EK37" i="8"/>
  <c r="EJ37" i="8"/>
  <c r="EI37" i="8"/>
  <c r="EH37" i="8"/>
  <c r="EG37" i="8"/>
  <c r="EF37" i="8"/>
  <c r="EE37" i="8"/>
  <c r="ED37" i="8"/>
  <c r="DW37" i="8"/>
  <c r="BO37" i="8"/>
  <c r="BI37" i="8"/>
  <c r="FL36" i="8"/>
  <c r="FK36" i="8"/>
  <c r="FJ36" i="8"/>
  <c r="FI36" i="8"/>
  <c r="FH36" i="8"/>
  <c r="FG36" i="8"/>
  <c r="FF36" i="8"/>
  <c r="FE36" i="8"/>
  <c r="FD36" i="8"/>
  <c r="FC36" i="8"/>
  <c r="FB36" i="8"/>
  <c r="FA36" i="8"/>
  <c r="EZ36" i="8"/>
  <c r="EY36" i="8"/>
  <c r="EX36" i="8"/>
  <c r="EW36" i="8"/>
  <c r="EV36" i="8"/>
  <c r="EU36" i="8"/>
  <c r="ET36" i="8"/>
  <c r="ES36" i="8"/>
  <c r="ER36" i="8"/>
  <c r="EQ36" i="8"/>
  <c r="EP36" i="8"/>
  <c r="EO36" i="8"/>
  <c r="EN36" i="8"/>
  <c r="EM36" i="8"/>
  <c r="EL36" i="8"/>
  <c r="EK36" i="8"/>
  <c r="EJ36" i="8"/>
  <c r="EI36" i="8"/>
  <c r="EH36" i="8"/>
  <c r="EG36" i="8"/>
  <c r="EF36" i="8"/>
  <c r="EE36" i="8"/>
  <c r="ED36" i="8"/>
  <c r="DW36" i="8"/>
  <c r="BO36" i="8"/>
  <c r="BI36" i="8"/>
  <c r="FL35" i="8"/>
  <c r="FK35" i="8"/>
  <c r="FJ35" i="8"/>
  <c r="FI35" i="8"/>
  <c r="FH35" i="8"/>
  <c r="FG35" i="8"/>
  <c r="FF35" i="8"/>
  <c r="FE35" i="8"/>
  <c r="FD35" i="8"/>
  <c r="FC35" i="8"/>
  <c r="FB35" i="8"/>
  <c r="FA35" i="8"/>
  <c r="EZ35" i="8"/>
  <c r="EY35" i="8"/>
  <c r="EX35" i="8"/>
  <c r="EW35" i="8"/>
  <c r="EV35" i="8"/>
  <c r="EU35" i="8"/>
  <c r="ET35" i="8"/>
  <c r="ES35" i="8"/>
  <c r="ER35" i="8"/>
  <c r="EQ35" i="8"/>
  <c r="EP35" i="8"/>
  <c r="EO35" i="8"/>
  <c r="EN35" i="8"/>
  <c r="EM35" i="8"/>
  <c r="EL35" i="8"/>
  <c r="EK35" i="8"/>
  <c r="EJ35" i="8"/>
  <c r="EI35" i="8"/>
  <c r="EH35" i="8"/>
  <c r="EG35" i="8"/>
  <c r="EF35" i="8"/>
  <c r="EE35" i="8"/>
  <c r="ED35" i="8"/>
  <c r="DW35" i="8"/>
  <c r="BO35" i="8"/>
  <c r="BI35" i="8"/>
  <c r="FL34" i="8"/>
  <c r="FK34" i="8"/>
  <c r="FJ34" i="8"/>
  <c r="FI34" i="8"/>
  <c r="FH34" i="8"/>
  <c r="FG34" i="8"/>
  <c r="FF34" i="8"/>
  <c r="FE34" i="8"/>
  <c r="FD34" i="8"/>
  <c r="FC34" i="8"/>
  <c r="FB34" i="8"/>
  <c r="FA34" i="8"/>
  <c r="EZ34" i="8"/>
  <c r="EY34" i="8"/>
  <c r="EX34" i="8"/>
  <c r="EW34" i="8"/>
  <c r="EV34" i="8"/>
  <c r="EU34" i="8"/>
  <c r="ET34" i="8"/>
  <c r="ES34" i="8"/>
  <c r="ER34" i="8"/>
  <c r="EQ34" i="8"/>
  <c r="EP34" i="8"/>
  <c r="EO34" i="8"/>
  <c r="EN34" i="8"/>
  <c r="EM34" i="8"/>
  <c r="EL34" i="8"/>
  <c r="EK34" i="8"/>
  <c r="EJ34" i="8"/>
  <c r="EI34" i="8"/>
  <c r="EH34" i="8"/>
  <c r="EG34" i="8"/>
  <c r="EF34" i="8"/>
  <c r="EE34" i="8"/>
  <c r="ED34" i="8"/>
  <c r="DW34" i="8"/>
  <c r="BO34" i="8"/>
  <c r="BI34" i="8"/>
  <c r="FL33" i="8"/>
  <c r="FK33" i="8"/>
  <c r="FJ33" i="8"/>
  <c r="FI33" i="8"/>
  <c r="FH33" i="8"/>
  <c r="FG33" i="8"/>
  <c r="FF33" i="8"/>
  <c r="FE33" i="8"/>
  <c r="FD33" i="8"/>
  <c r="FC33" i="8"/>
  <c r="FB33" i="8"/>
  <c r="FA33" i="8"/>
  <c r="EZ33" i="8"/>
  <c r="EY33" i="8"/>
  <c r="EX33" i="8"/>
  <c r="EW33" i="8"/>
  <c r="EV33" i="8"/>
  <c r="EU33" i="8"/>
  <c r="ET33" i="8"/>
  <c r="ES33" i="8"/>
  <c r="ER33" i="8"/>
  <c r="EQ33" i="8"/>
  <c r="EP33" i="8"/>
  <c r="EO33" i="8"/>
  <c r="EN33" i="8"/>
  <c r="EM33" i="8"/>
  <c r="EL33" i="8"/>
  <c r="EK33" i="8"/>
  <c r="EJ33" i="8"/>
  <c r="EI33" i="8"/>
  <c r="EH33" i="8"/>
  <c r="EG33" i="8"/>
  <c r="EF33" i="8"/>
  <c r="EE33" i="8"/>
  <c r="ED33" i="8"/>
  <c r="DW33" i="8"/>
  <c r="BO33" i="8"/>
  <c r="BI33" i="8"/>
  <c r="FL32" i="8"/>
  <c r="FK32" i="8"/>
  <c r="FJ32" i="8"/>
  <c r="FI32" i="8"/>
  <c r="FH32" i="8"/>
  <c r="FG32" i="8"/>
  <c r="FF32" i="8"/>
  <c r="FE32" i="8"/>
  <c r="FD32" i="8"/>
  <c r="FC32" i="8"/>
  <c r="FB32" i="8"/>
  <c r="FA32" i="8"/>
  <c r="EZ32" i="8"/>
  <c r="EY32" i="8"/>
  <c r="EX32" i="8"/>
  <c r="EW32" i="8"/>
  <c r="EV32" i="8"/>
  <c r="EU32" i="8"/>
  <c r="ET32" i="8"/>
  <c r="ES32" i="8"/>
  <c r="ER32" i="8"/>
  <c r="EQ32" i="8"/>
  <c r="EP32" i="8"/>
  <c r="EO32" i="8"/>
  <c r="EN32" i="8"/>
  <c r="EM32" i="8"/>
  <c r="EL32" i="8"/>
  <c r="EK32" i="8"/>
  <c r="EJ32" i="8"/>
  <c r="EI32" i="8"/>
  <c r="EH32" i="8"/>
  <c r="EG32" i="8"/>
  <c r="EF32" i="8"/>
  <c r="EE32" i="8"/>
  <c r="ED32" i="8"/>
  <c r="DW32" i="8"/>
  <c r="BO32" i="8"/>
  <c r="BI32" i="8"/>
  <c r="FL31" i="8"/>
  <c r="FK31" i="8"/>
  <c r="FJ31" i="8"/>
  <c r="FI31" i="8"/>
  <c r="FH31" i="8"/>
  <c r="FG31" i="8"/>
  <c r="FF31" i="8"/>
  <c r="FE31" i="8"/>
  <c r="FD31" i="8"/>
  <c r="FC31" i="8"/>
  <c r="FB31" i="8"/>
  <c r="FA31" i="8"/>
  <c r="EZ31" i="8"/>
  <c r="EY31" i="8"/>
  <c r="EX31" i="8"/>
  <c r="EW31" i="8"/>
  <c r="EV31" i="8"/>
  <c r="EU31" i="8"/>
  <c r="ET31" i="8"/>
  <c r="ES31" i="8"/>
  <c r="ER31" i="8"/>
  <c r="EQ31" i="8"/>
  <c r="EP31" i="8"/>
  <c r="EO31" i="8"/>
  <c r="EN31" i="8"/>
  <c r="EM31" i="8"/>
  <c r="EL31" i="8"/>
  <c r="EK31" i="8"/>
  <c r="EJ31" i="8"/>
  <c r="EI31" i="8"/>
  <c r="EH31" i="8"/>
  <c r="EG31" i="8"/>
  <c r="EF31" i="8"/>
  <c r="EE31" i="8"/>
  <c r="ED31" i="8"/>
  <c r="DW31" i="8"/>
  <c r="BO31" i="8"/>
  <c r="BI31" i="8"/>
  <c r="FL30" i="8"/>
  <c r="FK30" i="8"/>
  <c r="FJ30" i="8"/>
  <c r="FI30" i="8"/>
  <c r="FH30" i="8"/>
  <c r="FG30" i="8"/>
  <c r="FF30" i="8"/>
  <c r="FE30" i="8"/>
  <c r="FD30" i="8"/>
  <c r="FC30" i="8"/>
  <c r="FB30" i="8"/>
  <c r="FA30" i="8"/>
  <c r="EZ30" i="8"/>
  <c r="EY30" i="8"/>
  <c r="EX30" i="8"/>
  <c r="EW30" i="8"/>
  <c r="EV30" i="8"/>
  <c r="EU30" i="8"/>
  <c r="ET30" i="8"/>
  <c r="ES30" i="8"/>
  <c r="ER30" i="8"/>
  <c r="EQ30" i="8"/>
  <c r="EP30" i="8"/>
  <c r="EO30" i="8"/>
  <c r="EN30" i="8"/>
  <c r="EM30" i="8"/>
  <c r="EL30" i="8"/>
  <c r="EK30" i="8"/>
  <c r="EJ30" i="8"/>
  <c r="EI30" i="8"/>
  <c r="EH30" i="8"/>
  <c r="EG30" i="8"/>
  <c r="EF30" i="8"/>
  <c r="EE30" i="8"/>
  <c r="ED30" i="8"/>
  <c r="DW30" i="8"/>
  <c r="BO30" i="8"/>
  <c r="BI30" i="8"/>
  <c r="FL29" i="8"/>
  <c r="FK29" i="8"/>
  <c r="FJ29" i="8"/>
  <c r="FI29" i="8"/>
  <c r="FH29" i="8"/>
  <c r="FG29" i="8"/>
  <c r="FF29" i="8"/>
  <c r="FE29" i="8"/>
  <c r="FD29" i="8"/>
  <c r="FC29" i="8"/>
  <c r="FB29" i="8"/>
  <c r="FA29" i="8"/>
  <c r="EZ29" i="8"/>
  <c r="EY29" i="8"/>
  <c r="EX29" i="8"/>
  <c r="EW29" i="8"/>
  <c r="EV29" i="8"/>
  <c r="EU29" i="8"/>
  <c r="ET29" i="8"/>
  <c r="ES29" i="8"/>
  <c r="ER29" i="8"/>
  <c r="EQ29" i="8"/>
  <c r="EP29" i="8"/>
  <c r="EO29" i="8"/>
  <c r="EN29" i="8"/>
  <c r="EM29" i="8"/>
  <c r="EL29" i="8"/>
  <c r="EK29" i="8"/>
  <c r="EJ29" i="8"/>
  <c r="EI29" i="8"/>
  <c r="EH29" i="8"/>
  <c r="EG29" i="8"/>
  <c r="EF29" i="8"/>
  <c r="EE29" i="8"/>
  <c r="ED29" i="8"/>
  <c r="DW29" i="8"/>
  <c r="BO29" i="8"/>
  <c r="BI29" i="8"/>
  <c r="FL28" i="8"/>
  <c r="FK28" i="8"/>
  <c r="FJ28" i="8"/>
  <c r="FI28" i="8"/>
  <c r="FH28" i="8"/>
  <c r="FG28" i="8"/>
  <c r="FF28" i="8"/>
  <c r="FE28" i="8"/>
  <c r="FD28" i="8"/>
  <c r="FC28" i="8"/>
  <c r="FB28" i="8"/>
  <c r="FA28" i="8"/>
  <c r="EZ28" i="8"/>
  <c r="EY28" i="8"/>
  <c r="EX28" i="8"/>
  <c r="EW28" i="8"/>
  <c r="EV28" i="8"/>
  <c r="EU28" i="8"/>
  <c r="ET28" i="8"/>
  <c r="ES28" i="8"/>
  <c r="ER28" i="8"/>
  <c r="EQ28" i="8"/>
  <c r="EP28" i="8"/>
  <c r="EO28" i="8"/>
  <c r="EN28" i="8"/>
  <c r="EM28" i="8"/>
  <c r="EL28" i="8"/>
  <c r="EK28" i="8"/>
  <c r="EJ28" i="8"/>
  <c r="EI28" i="8"/>
  <c r="EH28" i="8"/>
  <c r="EG28" i="8"/>
  <c r="EF28" i="8"/>
  <c r="EE28" i="8"/>
  <c r="ED28" i="8"/>
  <c r="DW28" i="8"/>
  <c r="BO28" i="8"/>
  <c r="BI28" i="8"/>
  <c r="FL27" i="8"/>
  <c r="FK27" i="8"/>
  <c r="FJ27" i="8"/>
  <c r="FI27" i="8"/>
  <c r="FH27" i="8"/>
  <c r="FG27" i="8"/>
  <c r="FF27" i="8"/>
  <c r="FE27" i="8"/>
  <c r="FD27" i="8"/>
  <c r="FC27" i="8"/>
  <c r="FB27" i="8"/>
  <c r="FA27" i="8"/>
  <c r="EZ27" i="8"/>
  <c r="EY27" i="8"/>
  <c r="EX27" i="8"/>
  <c r="EW27" i="8"/>
  <c r="EV27" i="8"/>
  <c r="EU27" i="8"/>
  <c r="ET27" i="8"/>
  <c r="ES27" i="8"/>
  <c r="ER27" i="8"/>
  <c r="EQ27" i="8"/>
  <c r="EP27" i="8"/>
  <c r="EO27" i="8"/>
  <c r="EN27" i="8"/>
  <c r="EM27" i="8"/>
  <c r="EL27" i="8"/>
  <c r="EK27" i="8"/>
  <c r="EJ27" i="8"/>
  <c r="EI27" i="8"/>
  <c r="EH27" i="8"/>
  <c r="EG27" i="8"/>
  <c r="EF27" i="8"/>
  <c r="EE27" i="8"/>
  <c r="ED27" i="8"/>
  <c r="DW27" i="8"/>
  <c r="BO27" i="8"/>
  <c r="BI27" i="8"/>
  <c r="FL26" i="8"/>
  <c r="FK26" i="8"/>
  <c r="FJ26" i="8"/>
  <c r="FI26" i="8"/>
  <c r="FH26" i="8"/>
  <c r="FG26" i="8"/>
  <c r="FF26" i="8"/>
  <c r="FE26" i="8"/>
  <c r="FD26" i="8"/>
  <c r="FC26" i="8"/>
  <c r="FB26" i="8"/>
  <c r="FA26" i="8"/>
  <c r="EZ26" i="8"/>
  <c r="EY26" i="8"/>
  <c r="EX26" i="8"/>
  <c r="EW26" i="8"/>
  <c r="EV26" i="8"/>
  <c r="EU26" i="8"/>
  <c r="ET26" i="8"/>
  <c r="ES26" i="8"/>
  <c r="ER26" i="8"/>
  <c r="EQ26" i="8"/>
  <c r="EP26" i="8"/>
  <c r="EO26" i="8"/>
  <c r="EN26" i="8"/>
  <c r="EM26" i="8"/>
  <c r="EL26" i="8"/>
  <c r="EK26" i="8"/>
  <c r="EJ26" i="8"/>
  <c r="EI26" i="8"/>
  <c r="EH26" i="8"/>
  <c r="EG26" i="8"/>
  <c r="EF26" i="8"/>
  <c r="EE26" i="8"/>
  <c r="ED26" i="8"/>
  <c r="DW26" i="8"/>
  <c r="BO26" i="8"/>
  <c r="BI26" i="8"/>
  <c r="FL25" i="8"/>
  <c r="FK25" i="8"/>
  <c r="FJ25" i="8"/>
  <c r="FI25" i="8"/>
  <c r="FH25" i="8"/>
  <c r="FG25" i="8"/>
  <c r="FF25" i="8"/>
  <c r="FE25" i="8"/>
  <c r="FD25" i="8"/>
  <c r="FC25" i="8"/>
  <c r="FB25" i="8"/>
  <c r="FA25" i="8"/>
  <c r="EZ25" i="8"/>
  <c r="EY25" i="8"/>
  <c r="EX25" i="8"/>
  <c r="EW25" i="8"/>
  <c r="EV25" i="8"/>
  <c r="EU25" i="8"/>
  <c r="ET25" i="8"/>
  <c r="ES25" i="8"/>
  <c r="ER25" i="8"/>
  <c r="EQ25" i="8"/>
  <c r="EP25" i="8"/>
  <c r="EO25" i="8"/>
  <c r="EN25" i="8"/>
  <c r="EM25" i="8"/>
  <c r="EL25" i="8"/>
  <c r="EK25" i="8"/>
  <c r="EJ25" i="8"/>
  <c r="EI25" i="8"/>
  <c r="EH25" i="8"/>
  <c r="EG25" i="8"/>
  <c r="EF25" i="8"/>
  <c r="EE25" i="8"/>
  <c r="ED25" i="8"/>
  <c r="DW25" i="8"/>
  <c r="BO25" i="8"/>
  <c r="BI25" i="8"/>
  <c r="FL24" i="8"/>
  <c r="FK24" i="8"/>
  <c r="FJ24" i="8"/>
  <c r="FI24" i="8"/>
  <c r="FH24" i="8"/>
  <c r="FG24" i="8"/>
  <c r="FF24" i="8"/>
  <c r="FE24" i="8"/>
  <c r="FD24" i="8"/>
  <c r="FC24" i="8"/>
  <c r="FB24" i="8"/>
  <c r="FA24" i="8"/>
  <c r="EZ24" i="8"/>
  <c r="EY24" i="8"/>
  <c r="EX24" i="8"/>
  <c r="EW24" i="8"/>
  <c r="EV24" i="8"/>
  <c r="EU24" i="8"/>
  <c r="ET24" i="8"/>
  <c r="ES24" i="8"/>
  <c r="ER24" i="8"/>
  <c r="EQ24" i="8"/>
  <c r="EP24" i="8"/>
  <c r="EO24" i="8"/>
  <c r="EN24" i="8"/>
  <c r="EM24" i="8"/>
  <c r="EL24" i="8"/>
  <c r="EK24" i="8"/>
  <c r="EJ24" i="8"/>
  <c r="EI24" i="8"/>
  <c r="EH24" i="8"/>
  <c r="EG24" i="8"/>
  <c r="EF24" i="8"/>
  <c r="EE24" i="8"/>
  <c r="ED24" i="8"/>
  <c r="DW24" i="8"/>
  <c r="BO24" i="8"/>
  <c r="BI24" i="8"/>
  <c r="FL23" i="8"/>
  <c r="FK23" i="8"/>
  <c r="FJ23" i="8"/>
  <c r="FI23" i="8"/>
  <c r="FH23" i="8"/>
  <c r="FG23" i="8"/>
  <c r="FF23" i="8"/>
  <c r="FE23" i="8"/>
  <c r="FD23" i="8"/>
  <c r="FC23" i="8"/>
  <c r="FB23" i="8"/>
  <c r="FA23" i="8"/>
  <c r="EZ23" i="8"/>
  <c r="EY23" i="8"/>
  <c r="EX23" i="8"/>
  <c r="EW23" i="8"/>
  <c r="EV23" i="8"/>
  <c r="EU23" i="8"/>
  <c r="ET23" i="8"/>
  <c r="ES23" i="8"/>
  <c r="ER23" i="8"/>
  <c r="EQ23" i="8"/>
  <c r="EP23" i="8"/>
  <c r="EO23" i="8"/>
  <c r="EN23" i="8"/>
  <c r="EM23" i="8"/>
  <c r="EL23" i="8"/>
  <c r="EK23" i="8"/>
  <c r="EJ23" i="8"/>
  <c r="EI23" i="8"/>
  <c r="EH23" i="8"/>
  <c r="EG23" i="8"/>
  <c r="EF23" i="8"/>
  <c r="EE23" i="8"/>
  <c r="ED23" i="8"/>
  <c r="DW23" i="8"/>
  <c r="BO23" i="8"/>
  <c r="BI23" i="8"/>
  <c r="V23" i="8"/>
  <c r="U23" i="8"/>
  <c r="FL22" i="8"/>
  <c r="FK22" i="8"/>
  <c r="FJ22" i="8"/>
  <c r="FI22" i="8"/>
  <c r="FH22" i="8"/>
  <c r="FG22" i="8"/>
  <c r="FF22" i="8"/>
  <c r="FE22" i="8"/>
  <c r="FD22" i="8"/>
  <c r="FC22" i="8"/>
  <c r="FB22" i="8"/>
  <c r="FA22" i="8"/>
  <c r="EZ22" i="8"/>
  <c r="EY22" i="8"/>
  <c r="EX22" i="8"/>
  <c r="EW22" i="8"/>
  <c r="EV22" i="8"/>
  <c r="EU22" i="8"/>
  <c r="ET22" i="8"/>
  <c r="ES22" i="8"/>
  <c r="ER22" i="8"/>
  <c r="EQ22" i="8"/>
  <c r="EP22" i="8"/>
  <c r="EO22" i="8"/>
  <c r="EN22" i="8"/>
  <c r="EM22" i="8"/>
  <c r="EL22" i="8"/>
  <c r="EK22" i="8"/>
  <c r="EJ22" i="8"/>
  <c r="EI22" i="8"/>
  <c r="EH22" i="8"/>
  <c r="EG22" i="8"/>
  <c r="EF22" i="8"/>
  <c r="EE22" i="8"/>
  <c r="ED22" i="8"/>
  <c r="DW22" i="8"/>
  <c r="BO22" i="8"/>
  <c r="BI22" i="8"/>
  <c r="FL21" i="8"/>
  <c r="FK21" i="8"/>
  <c r="FJ21" i="8"/>
  <c r="FI21" i="8"/>
  <c r="FH21" i="8"/>
  <c r="FG21" i="8"/>
  <c r="FF21" i="8"/>
  <c r="FE21" i="8"/>
  <c r="FD21" i="8"/>
  <c r="FC21" i="8"/>
  <c r="FB21" i="8"/>
  <c r="FA21" i="8"/>
  <c r="EZ21" i="8"/>
  <c r="EY21" i="8"/>
  <c r="EX21" i="8"/>
  <c r="EW21" i="8"/>
  <c r="EV21" i="8"/>
  <c r="EU21" i="8"/>
  <c r="ET21" i="8"/>
  <c r="ES21" i="8"/>
  <c r="ER21" i="8"/>
  <c r="EQ21" i="8"/>
  <c r="EP21" i="8"/>
  <c r="EO21" i="8"/>
  <c r="EN21" i="8"/>
  <c r="EM21" i="8"/>
  <c r="EL21" i="8"/>
  <c r="EK21" i="8"/>
  <c r="EJ21" i="8"/>
  <c r="EI21" i="8"/>
  <c r="EH21" i="8"/>
  <c r="EG21" i="8"/>
  <c r="EF21" i="8"/>
  <c r="EE21" i="8"/>
  <c r="ED21" i="8"/>
  <c r="DW21" i="8"/>
  <c r="BO21" i="8"/>
  <c r="BI21" i="8"/>
  <c r="FL20" i="8"/>
  <c r="FK20" i="8"/>
  <c r="FJ20" i="8"/>
  <c r="FI20" i="8"/>
  <c r="FH20" i="8"/>
  <c r="FG20" i="8"/>
  <c r="FF20" i="8"/>
  <c r="FE20" i="8"/>
  <c r="FD20" i="8"/>
  <c r="FC20" i="8"/>
  <c r="FB20" i="8"/>
  <c r="FA20" i="8"/>
  <c r="EZ20" i="8"/>
  <c r="EY20" i="8"/>
  <c r="EX20" i="8"/>
  <c r="EW20" i="8"/>
  <c r="EV20" i="8"/>
  <c r="EU20" i="8"/>
  <c r="ET20" i="8"/>
  <c r="ES20" i="8"/>
  <c r="ER20" i="8"/>
  <c r="EQ20" i="8"/>
  <c r="EP20" i="8"/>
  <c r="EO20" i="8"/>
  <c r="EN20" i="8"/>
  <c r="EM20" i="8"/>
  <c r="EL20" i="8"/>
  <c r="EK20" i="8"/>
  <c r="EJ20" i="8"/>
  <c r="EI20" i="8"/>
  <c r="EH20" i="8"/>
  <c r="EG20" i="8"/>
  <c r="EF20" i="8"/>
  <c r="EE20" i="8"/>
  <c r="ED20" i="8"/>
  <c r="DW20" i="8"/>
  <c r="BO20" i="8"/>
  <c r="BI20" i="8"/>
  <c r="FL19" i="8"/>
  <c r="FK19" i="8"/>
  <c r="FJ19" i="8"/>
  <c r="FI19" i="8"/>
  <c r="FH19" i="8"/>
  <c r="FG19" i="8"/>
  <c r="FF19" i="8"/>
  <c r="FE19" i="8"/>
  <c r="FD19" i="8"/>
  <c r="FC19" i="8"/>
  <c r="FB19" i="8"/>
  <c r="FA19" i="8"/>
  <c r="EZ19" i="8"/>
  <c r="EY19" i="8"/>
  <c r="EX19" i="8"/>
  <c r="EW19" i="8"/>
  <c r="EV19" i="8"/>
  <c r="EU19" i="8"/>
  <c r="ET19" i="8"/>
  <c r="ES19" i="8"/>
  <c r="ER19" i="8"/>
  <c r="EQ19" i="8"/>
  <c r="EP19" i="8"/>
  <c r="EO19" i="8"/>
  <c r="EN19" i="8"/>
  <c r="EM19" i="8"/>
  <c r="EL19" i="8"/>
  <c r="EK19" i="8"/>
  <c r="EJ19" i="8"/>
  <c r="EI19" i="8"/>
  <c r="EH19" i="8"/>
  <c r="EG19" i="8"/>
  <c r="EF19" i="8"/>
  <c r="EE19" i="8"/>
  <c r="ED19" i="8"/>
  <c r="DW19" i="8"/>
  <c r="BO19" i="8"/>
  <c r="BI19" i="8"/>
  <c r="V19" i="8"/>
  <c r="U19" i="8"/>
  <c r="FL18" i="8"/>
  <c r="FK18" i="8"/>
  <c r="FJ18" i="8"/>
  <c r="FI18" i="8"/>
  <c r="FH18" i="8"/>
  <c r="FG18" i="8"/>
  <c r="FF18" i="8"/>
  <c r="FE18" i="8"/>
  <c r="FD18" i="8"/>
  <c r="FC18" i="8"/>
  <c r="FB18" i="8"/>
  <c r="FA18" i="8"/>
  <c r="EZ18" i="8"/>
  <c r="EY18" i="8"/>
  <c r="EX18" i="8"/>
  <c r="EW18" i="8"/>
  <c r="EV18" i="8"/>
  <c r="EU18" i="8"/>
  <c r="ET18" i="8"/>
  <c r="ES18" i="8"/>
  <c r="ER18" i="8"/>
  <c r="EQ18" i="8"/>
  <c r="EP18" i="8"/>
  <c r="EO18" i="8"/>
  <c r="EN18" i="8"/>
  <c r="EM18" i="8"/>
  <c r="EL18" i="8"/>
  <c r="EK18" i="8"/>
  <c r="EJ18" i="8"/>
  <c r="EI18" i="8"/>
  <c r="EH18" i="8"/>
  <c r="EG18" i="8"/>
  <c r="EF18" i="8"/>
  <c r="EE18" i="8"/>
  <c r="ED18" i="8"/>
  <c r="DW18" i="8"/>
  <c r="BO18" i="8"/>
  <c r="BI18" i="8"/>
  <c r="FL17" i="8"/>
  <c r="FK17" i="8"/>
  <c r="FJ17" i="8"/>
  <c r="FI17" i="8"/>
  <c r="FH17" i="8"/>
  <c r="FG17" i="8"/>
  <c r="FF17" i="8"/>
  <c r="FE17" i="8"/>
  <c r="FD17" i="8"/>
  <c r="FC17" i="8"/>
  <c r="FB17" i="8"/>
  <c r="FA17" i="8"/>
  <c r="EZ17" i="8"/>
  <c r="EY17" i="8"/>
  <c r="EX17" i="8"/>
  <c r="EW17" i="8"/>
  <c r="EV17" i="8"/>
  <c r="EU17" i="8"/>
  <c r="ET17" i="8"/>
  <c r="ES17" i="8"/>
  <c r="ER17" i="8"/>
  <c r="EQ17" i="8"/>
  <c r="EP17" i="8"/>
  <c r="EO17" i="8"/>
  <c r="EN17" i="8"/>
  <c r="EM17" i="8"/>
  <c r="EL17" i="8"/>
  <c r="EK17" i="8"/>
  <c r="EJ17" i="8"/>
  <c r="EI17" i="8"/>
  <c r="EH17" i="8"/>
  <c r="EG17" i="8"/>
  <c r="EF17" i="8"/>
  <c r="ED17" i="8"/>
  <c r="EB17" i="8"/>
  <c r="EA17" i="8"/>
  <c r="DZ17" i="8"/>
  <c r="DB17" i="8"/>
  <c r="CZ17" i="8"/>
  <c r="CY17" i="8"/>
  <c r="CX17" i="8"/>
  <c r="AB17" i="8"/>
  <c r="FL16" i="8"/>
  <c r="FK16" i="8"/>
  <c r="FJ16" i="8"/>
  <c r="FI16" i="8"/>
  <c r="FH16" i="8"/>
  <c r="FG16" i="8"/>
  <c r="FF16" i="8"/>
  <c r="FE16" i="8"/>
  <c r="FD16" i="8"/>
  <c r="FC16" i="8"/>
  <c r="FB16" i="8"/>
  <c r="FA16" i="8"/>
  <c r="EZ16" i="8"/>
  <c r="EY16" i="8"/>
  <c r="EX16" i="8"/>
  <c r="EW16" i="8"/>
  <c r="EV16" i="8"/>
  <c r="EU16" i="8"/>
  <c r="ET16" i="8"/>
  <c r="ES16" i="8"/>
  <c r="ER16" i="8"/>
  <c r="EQ16" i="8"/>
  <c r="EP16" i="8"/>
  <c r="EO16" i="8"/>
  <c r="EN16" i="8"/>
  <c r="EM16" i="8"/>
  <c r="EL16" i="8"/>
  <c r="EK16" i="8"/>
  <c r="EJ16" i="8"/>
  <c r="EI16" i="8"/>
  <c r="EH16" i="8"/>
  <c r="EG16" i="8"/>
  <c r="EF16" i="8"/>
  <c r="ED16" i="8"/>
  <c r="EB16" i="8"/>
  <c r="EA16" i="8"/>
  <c r="DZ16" i="8"/>
  <c r="DB16" i="8"/>
  <c r="CZ16" i="8"/>
  <c r="CY16" i="8"/>
  <c r="CX16" i="8"/>
  <c r="AB16" i="8"/>
  <c r="FL15" i="8"/>
  <c r="FK15" i="8"/>
  <c r="FJ15" i="8"/>
  <c r="FI15" i="8"/>
  <c r="FH15" i="8"/>
  <c r="FG15" i="8"/>
  <c r="FF15" i="8"/>
  <c r="FE15" i="8"/>
  <c r="FD15" i="8"/>
  <c r="FC15" i="8"/>
  <c r="FB15" i="8"/>
  <c r="FA15" i="8"/>
  <c r="EZ15" i="8"/>
  <c r="EY15" i="8"/>
  <c r="EX15" i="8"/>
  <c r="EW15" i="8"/>
  <c r="EV15" i="8"/>
  <c r="EU15" i="8"/>
  <c r="ET15" i="8"/>
  <c r="ES15" i="8"/>
  <c r="ER15" i="8"/>
  <c r="EQ15" i="8"/>
  <c r="EP15" i="8"/>
  <c r="EO15" i="8"/>
  <c r="EN15" i="8"/>
  <c r="EM15" i="8"/>
  <c r="EL15" i="8"/>
  <c r="EK15" i="8"/>
  <c r="EJ15" i="8"/>
  <c r="EI15" i="8"/>
  <c r="EH15" i="8"/>
  <c r="EG15" i="8"/>
  <c r="EF15" i="8"/>
  <c r="ED15" i="8"/>
  <c r="EB15" i="8"/>
  <c r="EA15" i="8"/>
  <c r="DZ15" i="8"/>
  <c r="DB15" i="8"/>
  <c r="CZ15" i="8"/>
  <c r="CY15" i="8"/>
  <c r="CX15" i="8"/>
  <c r="AB15" i="8"/>
  <c r="FL14" i="8"/>
  <c r="FK14" i="8"/>
  <c r="FJ14" i="8"/>
  <c r="FI14" i="8"/>
  <c r="FH14" i="8"/>
  <c r="FG14" i="8"/>
  <c r="FF14" i="8"/>
  <c r="FE14" i="8"/>
  <c r="FD14" i="8"/>
  <c r="FC14" i="8"/>
  <c r="FB14" i="8"/>
  <c r="FA14" i="8"/>
  <c r="EZ14" i="8"/>
  <c r="EY14" i="8"/>
  <c r="EX14" i="8"/>
  <c r="EW14" i="8"/>
  <c r="EV14" i="8"/>
  <c r="EU14" i="8"/>
  <c r="ET14" i="8"/>
  <c r="ES14" i="8"/>
  <c r="ER14" i="8"/>
  <c r="EQ14" i="8"/>
  <c r="EP14" i="8"/>
  <c r="EO14" i="8"/>
  <c r="EN14" i="8"/>
  <c r="EM14" i="8"/>
  <c r="EL14" i="8"/>
  <c r="EK14" i="8"/>
  <c r="EJ14" i="8"/>
  <c r="EI14" i="8"/>
  <c r="EH14" i="8"/>
  <c r="EG14" i="8"/>
  <c r="EF14" i="8"/>
  <c r="ED14" i="8"/>
  <c r="EB14" i="8"/>
  <c r="EA14" i="8"/>
  <c r="DZ14" i="8"/>
  <c r="DB14" i="8"/>
  <c r="CZ14" i="8"/>
  <c r="CY14" i="8"/>
  <c r="CX14" i="8"/>
  <c r="AB14" i="8"/>
  <c r="FL13" i="8"/>
  <c r="FK13" i="8"/>
  <c r="FJ13" i="8"/>
  <c r="FI13" i="8"/>
  <c r="FH13" i="8"/>
  <c r="FG13" i="8"/>
  <c r="FF13" i="8"/>
  <c r="FE13" i="8"/>
  <c r="FD13" i="8"/>
  <c r="FC13" i="8"/>
  <c r="FB13" i="8"/>
  <c r="FA13" i="8"/>
  <c r="EZ13" i="8"/>
  <c r="EY13" i="8"/>
  <c r="EX13" i="8"/>
  <c r="EW13" i="8"/>
  <c r="EV13" i="8"/>
  <c r="EU13" i="8"/>
  <c r="ET13" i="8"/>
  <c r="ES13" i="8"/>
  <c r="ER13" i="8"/>
  <c r="EQ13" i="8"/>
  <c r="EP13" i="8"/>
  <c r="EO13" i="8"/>
  <c r="EN13" i="8"/>
  <c r="EM13" i="8"/>
  <c r="EL13" i="8"/>
  <c r="EK13" i="8"/>
  <c r="EJ13" i="8"/>
  <c r="EI13" i="8"/>
  <c r="EH13" i="8"/>
  <c r="EG13" i="8"/>
  <c r="EF13" i="8"/>
  <c r="ED13" i="8"/>
  <c r="EB13" i="8"/>
  <c r="EA13" i="8"/>
  <c r="DZ13" i="8"/>
  <c r="DB13" i="8"/>
  <c r="CZ13" i="8"/>
  <c r="CY13" i="8"/>
  <c r="CX13" i="8"/>
  <c r="AB13" i="8"/>
  <c r="FL12" i="8"/>
  <c r="FJ12" i="8"/>
  <c r="FI12" i="8"/>
  <c r="FH12" i="8"/>
  <c r="FG12" i="8"/>
  <c r="EQ12" i="8"/>
  <c r="EP12" i="8"/>
  <c r="EO12" i="8"/>
  <c r="EN12" i="8"/>
  <c r="EM12" i="8"/>
  <c r="EL12" i="8"/>
  <c r="EK12" i="8"/>
  <c r="EJ12" i="8"/>
  <c r="EI12" i="8"/>
  <c r="EH12" i="8"/>
  <c r="EG12" i="8"/>
  <c r="EF12" i="8"/>
  <c r="ED12" i="8"/>
  <c r="EB12" i="8"/>
  <c r="EA12" i="8"/>
  <c r="DZ12" i="8"/>
  <c r="DB12" i="8"/>
  <c r="CZ12" i="8"/>
  <c r="CY12" i="8"/>
  <c r="CX12" i="8"/>
  <c r="AB12" i="8"/>
  <c r="FL11" i="8"/>
  <c r="FK11" i="8"/>
  <c r="FJ11" i="8"/>
  <c r="FI11" i="8"/>
  <c r="FH11" i="8"/>
  <c r="FG11" i="8"/>
  <c r="FF11" i="8"/>
  <c r="FE11" i="8"/>
  <c r="FD11" i="8"/>
  <c r="FC11" i="8"/>
  <c r="FB11" i="8"/>
  <c r="FA11" i="8"/>
  <c r="EZ11" i="8"/>
  <c r="EY11" i="8"/>
  <c r="EX11" i="8"/>
  <c r="EW11" i="8"/>
  <c r="EV11" i="8"/>
  <c r="EU11" i="8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D11" i="8"/>
  <c r="EB11" i="8"/>
  <c r="EA11" i="8"/>
  <c r="DZ11" i="8"/>
  <c r="DB11" i="8"/>
  <c r="CZ11" i="8"/>
  <c r="CY11" i="8"/>
  <c r="CX11" i="8"/>
  <c r="AB11" i="8"/>
  <c r="FL10" i="8"/>
  <c r="FJ10" i="8"/>
  <c r="FI10" i="8"/>
  <c r="FH10" i="8"/>
  <c r="FG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D10" i="8"/>
  <c r="EB10" i="8"/>
  <c r="EA10" i="8"/>
  <c r="DZ10" i="8"/>
  <c r="DB10" i="8"/>
  <c r="CZ10" i="8"/>
  <c r="CY10" i="8"/>
  <c r="CX10" i="8"/>
  <c r="AB10" i="8"/>
  <c r="FC9" i="8"/>
  <c r="DY9" i="8"/>
  <c r="DD9" i="8"/>
  <c r="CB9" i="8"/>
  <c r="CA9" i="8"/>
  <c r="BZ9" i="8"/>
  <c r="BY9" i="8"/>
  <c r="BX9" i="8"/>
  <c r="BW9" i="8"/>
  <c r="BV9" i="8"/>
  <c r="BU9" i="8"/>
  <c r="BT9" i="8"/>
  <c r="BS9" i="8"/>
  <c r="BR9" i="8"/>
  <c r="BQ9" i="8"/>
  <c r="BP9" i="8"/>
  <c r="BO9" i="8"/>
  <c r="FC8" i="8"/>
  <c r="DY8" i="8"/>
  <c r="DD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FC7" i="8"/>
  <c r="DY7" i="8"/>
  <c r="DD7" i="8"/>
  <c r="CB7" i="8"/>
  <c r="CA7" i="8"/>
  <c r="BZ7" i="8"/>
  <c r="BY7" i="8"/>
  <c r="BX7" i="8"/>
  <c r="BW7" i="8"/>
  <c r="BV7" i="8"/>
  <c r="BU7" i="8"/>
  <c r="BT7" i="8"/>
  <c r="BS7" i="8"/>
  <c r="BR7" i="8"/>
  <c r="BQ7" i="8"/>
  <c r="BP7" i="8"/>
  <c r="BO7" i="8"/>
  <c r="FC6" i="8"/>
  <c r="DY6" i="8"/>
  <c r="DD6" i="8"/>
  <c r="CB6" i="8"/>
  <c r="CA6" i="8"/>
  <c r="BZ6" i="8"/>
  <c r="BY6" i="8"/>
  <c r="BX6" i="8"/>
  <c r="BW6" i="8"/>
  <c r="BV6" i="8"/>
  <c r="BU6" i="8"/>
  <c r="BT6" i="8"/>
  <c r="BS6" i="8"/>
  <c r="BR6" i="8"/>
  <c r="BQ6" i="8"/>
  <c r="BP6" i="8"/>
  <c r="BO6" i="8"/>
  <c r="FC5" i="8"/>
  <c r="DY5" i="8"/>
  <c r="DD5" i="8"/>
  <c r="CB5" i="8"/>
  <c r="CA5" i="8"/>
  <c r="BZ5" i="8"/>
  <c r="BY5" i="8"/>
  <c r="BX5" i="8"/>
  <c r="BW5" i="8"/>
  <c r="BV5" i="8"/>
  <c r="BU5" i="8"/>
  <c r="BT5" i="8"/>
  <c r="BS5" i="8"/>
  <c r="BR5" i="8"/>
  <c r="BQ5" i="8"/>
  <c r="BP5" i="8"/>
  <c r="BO5" i="8"/>
  <c r="FL4" i="8"/>
  <c r="FK4" i="8"/>
  <c r="FJ4" i="8"/>
  <c r="FI4" i="8"/>
  <c r="FH4" i="8"/>
  <c r="FG4" i="8"/>
  <c r="FF4" i="8"/>
  <c r="FE4" i="8"/>
  <c r="FD4" i="8"/>
  <c r="FC4" i="8"/>
  <c r="FB4" i="8"/>
  <c r="FA4" i="8"/>
  <c r="EZ4" i="8"/>
  <c r="EY4" i="8"/>
  <c r="EX4" i="8"/>
  <c r="EW4" i="8"/>
  <c r="EV4" i="8"/>
  <c r="EU4" i="8"/>
  <c r="ET4" i="8"/>
  <c r="ES4" i="8"/>
  <c r="ER4" i="8"/>
  <c r="EQ4" i="8"/>
  <c r="EP4" i="8"/>
  <c r="EO4" i="8"/>
  <c r="EN4" i="8"/>
  <c r="EM4" i="8"/>
  <c r="EL4" i="8"/>
  <c r="EK4" i="8"/>
  <c r="EJ4" i="8"/>
  <c r="EI4" i="8"/>
  <c r="EH4" i="8"/>
  <c r="EG4" i="8"/>
  <c r="EF4" i="8"/>
  <c r="EE4" i="8"/>
  <c r="ED4" i="8"/>
  <c r="DY4" i="8"/>
  <c r="DD4" i="8"/>
  <c r="CB4" i="8"/>
  <c r="CA4" i="8"/>
  <c r="BZ4" i="8"/>
  <c r="BY4" i="8"/>
  <c r="BX4" i="8"/>
  <c r="BW4" i="8"/>
  <c r="BV4" i="8"/>
  <c r="BU4" i="8"/>
  <c r="BT4" i="8"/>
  <c r="BS4" i="8"/>
  <c r="BR4" i="8"/>
  <c r="BQ4" i="8"/>
  <c r="BP4" i="8"/>
  <c r="BO4" i="8"/>
  <c r="FC3" i="8"/>
  <c r="DY3" i="8"/>
  <c r="DD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FC2" i="8"/>
  <c r="DY2" i="8"/>
  <c r="DD2" i="8"/>
  <c r="CB2" i="8"/>
  <c r="CA2" i="8"/>
  <c r="BZ2" i="8"/>
  <c r="BY2" i="8"/>
  <c r="BX2" i="8"/>
  <c r="BW2" i="8"/>
  <c r="BV2" i="8"/>
  <c r="BU2" i="8"/>
  <c r="BT2" i="8"/>
  <c r="BS2" i="8"/>
  <c r="BR2" i="8"/>
  <c r="BQ2" i="8"/>
  <c r="BP2" i="8"/>
  <c r="BO2" i="8"/>
  <c r="B2" i="2"/>
  <c r="A1" i="5"/>
  <c r="A1" i="11"/>
  <c r="DY226" i="8" l="1"/>
  <c r="AC226" i="8"/>
  <c r="CR226" i="8"/>
  <c r="AQ226" i="8"/>
  <c r="DT226" i="8"/>
  <c r="DY225" i="8"/>
  <c r="DS226" i="8"/>
  <c r="DT225" i="8"/>
  <c r="DD225" i="8"/>
  <c r="CR225" i="8"/>
  <c r="DT224" i="8"/>
  <c r="DD224" i="8"/>
  <c r="CR224" i="8"/>
  <c r="AD226" i="8"/>
  <c r="AQ225" i="8"/>
  <c r="DT223" i="8"/>
  <c r="DD223" i="8"/>
  <c r="CR223" i="8"/>
  <c r="DT222" i="8"/>
  <c r="DD222" i="8"/>
  <c r="CR222" i="8"/>
  <c r="AD225" i="8"/>
  <c r="DY224" i="8"/>
  <c r="DS224" i="8"/>
  <c r="AQ224" i="8"/>
  <c r="DS223" i="8"/>
  <c r="AQ223" i="8"/>
  <c r="DS222" i="8"/>
  <c r="DD226" i="8"/>
  <c r="DS225" i="8"/>
  <c r="AC225" i="8"/>
  <c r="AD224" i="8"/>
  <c r="DY222" i="8"/>
  <c r="AD221" i="8"/>
  <c r="AD222" i="8"/>
  <c r="DY221" i="8"/>
  <c r="AC221" i="8"/>
  <c r="DY220" i="8"/>
  <c r="AC220" i="8"/>
  <c r="DY219" i="8"/>
  <c r="AC219" i="8"/>
  <c r="DY218" i="8"/>
  <c r="AC218" i="8"/>
  <c r="DY217" i="8"/>
  <c r="DY223" i="8"/>
  <c r="AD223" i="8"/>
  <c r="AC222" i="8"/>
  <c r="DT221" i="8"/>
  <c r="DD221" i="8"/>
  <c r="CR221" i="8"/>
  <c r="DT220" i="8"/>
  <c r="DD220" i="8"/>
  <c r="CR220" i="8"/>
  <c r="DT219" i="8"/>
  <c r="DD219" i="8"/>
  <c r="CR219" i="8"/>
  <c r="DT218" i="8"/>
  <c r="DD218" i="8"/>
  <c r="CR218" i="8"/>
  <c r="DT217" i="8"/>
  <c r="DD217" i="8"/>
  <c r="DS221" i="8"/>
  <c r="DS220" i="8"/>
  <c r="AQ220" i="8"/>
  <c r="AD220" i="8"/>
  <c r="DS218" i="8"/>
  <c r="AQ218" i="8"/>
  <c r="AD218" i="8"/>
  <c r="CR217" i="8"/>
  <c r="DT216" i="8"/>
  <c r="DD216" i="8"/>
  <c r="CR216" i="8"/>
  <c r="DT215" i="8"/>
  <c r="DD215" i="8"/>
  <c r="CR215" i="8"/>
  <c r="DT214" i="8"/>
  <c r="DD214" i="8"/>
  <c r="CR214" i="8"/>
  <c r="DT213" i="8"/>
  <c r="AC224" i="8"/>
  <c r="AQ221" i="8"/>
  <c r="AQ217" i="8"/>
  <c r="DS216" i="8"/>
  <c r="AQ216" i="8"/>
  <c r="DS215" i="8"/>
  <c r="AQ215" i="8"/>
  <c r="DS214" i="8"/>
  <c r="AQ214" i="8"/>
  <c r="DS213" i="8"/>
  <c r="DS219" i="8"/>
  <c r="AQ219" i="8"/>
  <c r="AD219" i="8"/>
  <c r="DS217" i="8"/>
  <c r="DY216" i="8"/>
  <c r="DY215" i="8"/>
  <c r="DY214" i="8"/>
  <c r="DY213" i="8"/>
  <c r="DD213" i="8"/>
  <c r="CR213" i="8"/>
  <c r="DT212" i="8"/>
  <c r="DD212" i="8"/>
  <c r="CR212" i="8"/>
  <c r="AQ213" i="8"/>
  <c r="DS212" i="8"/>
  <c r="AQ212" i="8"/>
  <c r="DS211" i="8"/>
  <c r="AQ211" i="8"/>
  <c r="DS210" i="8"/>
  <c r="AQ210" i="8"/>
  <c r="DS209" i="8"/>
  <c r="AC223" i="8"/>
  <c r="AD217" i="8"/>
  <c r="AD216" i="8"/>
  <c r="AD215" i="8"/>
  <c r="AD214" i="8"/>
  <c r="AD213" i="8"/>
  <c r="AD212" i="8"/>
  <c r="AD211" i="8"/>
  <c r="AD210" i="8"/>
  <c r="AC215" i="8"/>
  <c r="DD210" i="8"/>
  <c r="DD209" i="8"/>
  <c r="DT208" i="8"/>
  <c r="DD208" i="8"/>
  <c r="CR208" i="8"/>
  <c r="DT207" i="8"/>
  <c r="DD207" i="8"/>
  <c r="CR207" i="8"/>
  <c r="DT206" i="8"/>
  <c r="DD206" i="8"/>
  <c r="CR206" i="8"/>
  <c r="DD205" i="8"/>
  <c r="BD205" i="8"/>
  <c r="DD204" i="8"/>
  <c r="BD204" i="8"/>
  <c r="DD203" i="8"/>
  <c r="BD203" i="8"/>
  <c r="DD202" i="8"/>
  <c r="BD202" i="8"/>
  <c r="DD201" i="8"/>
  <c r="BD201" i="8"/>
  <c r="DD200" i="8"/>
  <c r="BD200" i="8"/>
  <c r="AC216" i="8"/>
  <c r="AC212" i="8"/>
  <c r="DY211" i="8"/>
  <c r="DT211" i="8"/>
  <c r="CR211" i="8"/>
  <c r="AC210" i="8"/>
  <c r="DY209" i="8"/>
  <c r="CR209" i="8"/>
  <c r="AQ209" i="8"/>
  <c r="DS208" i="8"/>
  <c r="AQ208" i="8"/>
  <c r="DS207" i="8"/>
  <c r="AQ207" i="8"/>
  <c r="DS206" i="8"/>
  <c r="AQ206" i="8"/>
  <c r="DG205" i="8"/>
  <c r="CM205" i="8"/>
  <c r="BC205" i="8"/>
  <c r="DG204" i="8"/>
  <c r="CM204" i="8"/>
  <c r="BC204" i="8"/>
  <c r="DG203" i="8"/>
  <c r="CM203" i="8"/>
  <c r="BC203" i="8"/>
  <c r="DG202" i="8"/>
  <c r="CM202" i="8"/>
  <c r="BC202" i="8"/>
  <c r="DG201" i="8"/>
  <c r="CM201" i="8"/>
  <c r="BC201" i="8"/>
  <c r="DG200" i="8"/>
  <c r="CM200" i="8"/>
  <c r="BC200" i="8"/>
  <c r="AC217" i="8"/>
  <c r="DY212" i="8"/>
  <c r="DD211" i="8"/>
  <c r="DT209" i="8"/>
  <c r="AD209" i="8"/>
  <c r="AD208" i="8"/>
  <c r="AD207" i="8"/>
  <c r="AC211" i="8"/>
  <c r="DY207" i="8"/>
  <c r="AC206" i="8"/>
  <c r="BN205" i="8"/>
  <c r="AP205" i="8"/>
  <c r="AC205" i="8"/>
  <c r="BN204" i="8"/>
  <c r="AP204" i="8"/>
  <c r="AC204" i="8"/>
  <c r="BM203" i="8"/>
  <c r="BM202" i="8"/>
  <c r="BM199" i="8"/>
  <c r="AC199" i="8"/>
  <c r="BM198" i="8"/>
  <c r="AC198" i="8"/>
  <c r="BM197" i="8"/>
  <c r="AC197" i="8"/>
  <c r="BM196" i="8"/>
  <c r="AC196" i="8"/>
  <c r="BM195" i="8"/>
  <c r="AC195" i="8"/>
  <c r="BM194" i="8"/>
  <c r="AC194" i="8"/>
  <c r="BM193" i="8"/>
  <c r="AC193" i="8"/>
  <c r="AQ222" i="8"/>
  <c r="DT210" i="8"/>
  <c r="AC208" i="8"/>
  <c r="AC214" i="8"/>
  <c r="AC213" i="8"/>
  <c r="CR210" i="8"/>
  <c r="DY208" i="8"/>
  <c r="DY206" i="8"/>
  <c r="AD203" i="8"/>
  <c r="BN201" i="8"/>
  <c r="AP201" i="8"/>
  <c r="AC201" i="8"/>
  <c r="BM200" i="8"/>
  <c r="DG199" i="8"/>
  <c r="CM199" i="8"/>
  <c r="BC199" i="8"/>
  <c r="DG198" i="8"/>
  <c r="CM198" i="8"/>
  <c r="BC198" i="8"/>
  <c r="DG197" i="8"/>
  <c r="CM197" i="8"/>
  <c r="BC197" i="8"/>
  <c r="DG196" i="8"/>
  <c r="CM196" i="8"/>
  <c r="BC196" i="8"/>
  <c r="DG195" i="8"/>
  <c r="CM195" i="8"/>
  <c r="BC195" i="8"/>
  <c r="DG194" i="8"/>
  <c r="CM194" i="8"/>
  <c r="BC194" i="8"/>
  <c r="DG193" i="8"/>
  <c r="CM193" i="8"/>
  <c r="BC193" i="8"/>
  <c r="DG192" i="8"/>
  <c r="DY210" i="8"/>
  <c r="BN199" i="8"/>
  <c r="AP199" i="8"/>
  <c r="DD197" i="8"/>
  <c r="BD197" i="8"/>
  <c r="AD197" i="8"/>
  <c r="BN195" i="8"/>
  <c r="AP195" i="8"/>
  <c r="DD193" i="8"/>
  <c r="BD193" i="8"/>
  <c r="BN192" i="8"/>
  <c r="AP192" i="8"/>
  <c r="BN191" i="8"/>
  <c r="AP191" i="8"/>
  <c r="BN190" i="8"/>
  <c r="AP190" i="8"/>
  <c r="BN189" i="8"/>
  <c r="AP189" i="8"/>
  <c r="BN188" i="8"/>
  <c r="AP188" i="8"/>
  <c r="AD188" i="8"/>
  <c r="BN187" i="8"/>
  <c r="AP187" i="8"/>
  <c r="AD187" i="8"/>
  <c r="BN186" i="8"/>
  <c r="BN203" i="8"/>
  <c r="AP203" i="8"/>
  <c r="AC203" i="8"/>
  <c r="BN202" i="8"/>
  <c r="AP202" i="8"/>
  <c r="AC202" i="8"/>
  <c r="DD198" i="8"/>
  <c r="BD198" i="8"/>
  <c r="BN196" i="8"/>
  <c r="AP196" i="8"/>
  <c r="DD194" i="8"/>
  <c r="BD194" i="8"/>
  <c r="BM192" i="8"/>
  <c r="AC192" i="8"/>
  <c r="BM191" i="8"/>
  <c r="AC191" i="8"/>
  <c r="BM190" i="8"/>
  <c r="AC190" i="8"/>
  <c r="BM189" i="8"/>
  <c r="AC189" i="8"/>
  <c r="BM188" i="8"/>
  <c r="AC188" i="8"/>
  <c r="BM187" i="8"/>
  <c r="AC187" i="8"/>
  <c r="AC209" i="8"/>
  <c r="AC207" i="8"/>
  <c r="BM204" i="8"/>
  <c r="BN200" i="8"/>
  <c r="AP200" i="8"/>
  <c r="AC200" i="8"/>
  <c r="DD199" i="8"/>
  <c r="BD199" i="8"/>
  <c r="BN197" i="8"/>
  <c r="AP197" i="8"/>
  <c r="DD195" i="8"/>
  <c r="BD195" i="8"/>
  <c r="AD195" i="8"/>
  <c r="BN193" i="8"/>
  <c r="AP193" i="8"/>
  <c r="BD192" i="8"/>
  <c r="DD191" i="8"/>
  <c r="BD191" i="8"/>
  <c r="DD190" i="8"/>
  <c r="BD190" i="8"/>
  <c r="DD189" i="8"/>
  <c r="BD189" i="8"/>
  <c r="DD188" i="8"/>
  <c r="BD188" i="8"/>
  <c r="DD187" i="8"/>
  <c r="BD187" i="8"/>
  <c r="DD186" i="8"/>
  <c r="BN198" i="8"/>
  <c r="AP194" i="8"/>
  <c r="BC190" i="8"/>
  <c r="CM189" i="8"/>
  <c r="DG188" i="8"/>
  <c r="DG187" i="8"/>
  <c r="DG186" i="8"/>
  <c r="BD186" i="8"/>
  <c r="DD185" i="8"/>
  <c r="BD185" i="8"/>
  <c r="DD184" i="8"/>
  <c r="BD184" i="8"/>
  <c r="DD183" i="8"/>
  <c r="BD183" i="8"/>
  <c r="DD182" i="8"/>
  <c r="BD182" i="8"/>
  <c r="DD181" i="8"/>
  <c r="BD181" i="8"/>
  <c r="DD180" i="8"/>
  <c r="BD180" i="8"/>
  <c r="DD179" i="8"/>
  <c r="BD179" i="8"/>
  <c r="DD178" i="8"/>
  <c r="BD178" i="8"/>
  <c r="DD177" i="8"/>
  <c r="BD177" i="8"/>
  <c r="DD176" i="8"/>
  <c r="BD176" i="8"/>
  <c r="DD175" i="8"/>
  <c r="BD175" i="8"/>
  <c r="DD174" i="8"/>
  <c r="BD174" i="8"/>
  <c r="DD173" i="8"/>
  <c r="BD173" i="8"/>
  <c r="DD172" i="8"/>
  <c r="BD172" i="8"/>
  <c r="DD171" i="8"/>
  <c r="BD171" i="8"/>
  <c r="DD170" i="8"/>
  <c r="BD170" i="8"/>
  <c r="DD169" i="8"/>
  <c r="BD169" i="8"/>
  <c r="DD168" i="8"/>
  <c r="BD168" i="8"/>
  <c r="DD167" i="8"/>
  <c r="BD167" i="8"/>
  <c r="DD166" i="8"/>
  <c r="BD166" i="8"/>
  <c r="DD196" i="8"/>
  <c r="BC191" i="8"/>
  <c r="CM190" i="8"/>
  <c r="DG189" i="8"/>
  <c r="BC186" i="8"/>
  <c r="DG185" i="8"/>
  <c r="CM185" i="8"/>
  <c r="BC185" i="8"/>
  <c r="DG184" i="8"/>
  <c r="CM184" i="8"/>
  <c r="BC184" i="8"/>
  <c r="DG183" i="8"/>
  <c r="CM183" i="8"/>
  <c r="BC183" i="8"/>
  <c r="DG182" i="8"/>
  <c r="CM182" i="8"/>
  <c r="BC182" i="8"/>
  <c r="DG181" i="8"/>
  <c r="CM181" i="8"/>
  <c r="BC181" i="8"/>
  <c r="DG180" i="8"/>
  <c r="CM180" i="8"/>
  <c r="BC180" i="8"/>
  <c r="DG179" i="8"/>
  <c r="CM179" i="8"/>
  <c r="BC179" i="8"/>
  <c r="DG178" i="8"/>
  <c r="CM178" i="8"/>
  <c r="BC178" i="8"/>
  <c r="DG177" i="8"/>
  <c r="CM177" i="8"/>
  <c r="BC177" i="8"/>
  <c r="DG176" i="8"/>
  <c r="CM176" i="8"/>
  <c r="BC176" i="8"/>
  <c r="DG175" i="8"/>
  <c r="CM175" i="8"/>
  <c r="BC175" i="8"/>
  <c r="DG174" i="8"/>
  <c r="CM174" i="8"/>
  <c r="BC174" i="8"/>
  <c r="DG173" i="8"/>
  <c r="CM173" i="8"/>
  <c r="BC173" i="8"/>
  <c r="DG172" i="8"/>
  <c r="CM172" i="8"/>
  <c r="BC172" i="8"/>
  <c r="DG171" i="8"/>
  <c r="CM171" i="8"/>
  <c r="BC171" i="8"/>
  <c r="DG170" i="8"/>
  <c r="CM170" i="8"/>
  <c r="BC170" i="8"/>
  <c r="DG169" i="8"/>
  <c r="CM169" i="8"/>
  <c r="BC169" i="8"/>
  <c r="BM205" i="8"/>
  <c r="AD205" i="8"/>
  <c r="BM201" i="8"/>
  <c r="AP198" i="8"/>
  <c r="BN194" i="8"/>
  <c r="DD192" i="8"/>
  <c r="BC192" i="8"/>
  <c r="CM191" i="8"/>
  <c r="DG190" i="8"/>
  <c r="BC188" i="8"/>
  <c r="BC187" i="8"/>
  <c r="AP186" i="8"/>
  <c r="BN185" i="8"/>
  <c r="AP185" i="8"/>
  <c r="BN184" i="8"/>
  <c r="AP184" i="8"/>
  <c r="BN183" i="8"/>
  <c r="AP183" i="8"/>
  <c r="AD183" i="8"/>
  <c r="BN182" i="8"/>
  <c r="AP182" i="8"/>
  <c r="BN181" i="8"/>
  <c r="AP181" i="8"/>
  <c r="BN180" i="8"/>
  <c r="AP180" i="8"/>
  <c r="AD180" i="8"/>
  <c r="BN179" i="8"/>
  <c r="AP179" i="8"/>
  <c r="AD179" i="8"/>
  <c r="BN178" i="8"/>
  <c r="AP178" i="8"/>
  <c r="AD178" i="8"/>
  <c r="BN177" i="8"/>
  <c r="AP177" i="8"/>
  <c r="BN176" i="8"/>
  <c r="AP176" i="8"/>
  <c r="AD176" i="8"/>
  <c r="BN175" i="8"/>
  <c r="AP175" i="8"/>
  <c r="BN174" i="8"/>
  <c r="AP174" i="8"/>
  <c r="BN173" i="8"/>
  <c r="AP173" i="8"/>
  <c r="BN172" i="8"/>
  <c r="AP172" i="8"/>
  <c r="BN171" i="8"/>
  <c r="AP171" i="8"/>
  <c r="BN170" i="8"/>
  <c r="AP170" i="8"/>
  <c r="BN169" i="8"/>
  <c r="AP169" i="8"/>
  <c r="BN168" i="8"/>
  <c r="AP168" i="8"/>
  <c r="BN167" i="8"/>
  <c r="AP167" i="8"/>
  <c r="BN166" i="8"/>
  <c r="AP166" i="8"/>
  <c r="CM188" i="8"/>
  <c r="CM187" i="8"/>
  <c r="CM186" i="8"/>
  <c r="BM182" i="8"/>
  <c r="AC182" i="8"/>
  <c r="BM180" i="8"/>
  <c r="AC180" i="8"/>
  <c r="BM174" i="8"/>
  <c r="AC174" i="8"/>
  <c r="BM172" i="8"/>
  <c r="AC172" i="8"/>
  <c r="BM170" i="8"/>
  <c r="AC170" i="8"/>
  <c r="BC167" i="8"/>
  <c r="CM166" i="8"/>
  <c r="AC166" i="8"/>
  <c r="DG165" i="8"/>
  <c r="CM165" i="8"/>
  <c r="BC165" i="8"/>
  <c r="DG164" i="8"/>
  <c r="CM164" i="8"/>
  <c r="BC164" i="8"/>
  <c r="DG163" i="8"/>
  <c r="CM163" i="8"/>
  <c r="BC163" i="8"/>
  <c r="DG162" i="8"/>
  <c r="CM162" i="8"/>
  <c r="BC162" i="8"/>
  <c r="DG161" i="8"/>
  <c r="CM161" i="8"/>
  <c r="BC161" i="8"/>
  <c r="DG160" i="8"/>
  <c r="CM160" i="8"/>
  <c r="BC160" i="8"/>
  <c r="DG159" i="8"/>
  <c r="CM159" i="8"/>
  <c r="BC159" i="8"/>
  <c r="DG158" i="8"/>
  <c r="CM158" i="8"/>
  <c r="BC158" i="8"/>
  <c r="DG157" i="8"/>
  <c r="CM157" i="8"/>
  <c r="BC157" i="8"/>
  <c r="DG156" i="8"/>
  <c r="CM156" i="8"/>
  <c r="BC156" i="8"/>
  <c r="DG155" i="8"/>
  <c r="CM155" i="8"/>
  <c r="BC155" i="8"/>
  <c r="DG154" i="8"/>
  <c r="CM154" i="8"/>
  <c r="BC154" i="8"/>
  <c r="DG153" i="8"/>
  <c r="CM153" i="8"/>
  <c r="BC153" i="8"/>
  <c r="EE152" i="8"/>
  <c r="CY152" i="8"/>
  <c r="EE151" i="8"/>
  <c r="CY151" i="8"/>
  <c r="CY150" i="8"/>
  <c r="EE149" i="8"/>
  <c r="AD206" i="8"/>
  <c r="BM185" i="8"/>
  <c r="AC185" i="8"/>
  <c r="BM183" i="8"/>
  <c r="AC183" i="8"/>
  <c r="BM177" i="8"/>
  <c r="AC177" i="8"/>
  <c r="BC168" i="8"/>
  <c r="CM167" i="8"/>
  <c r="AC167" i="8"/>
  <c r="DG166" i="8"/>
  <c r="BM166" i="8"/>
  <c r="BN165" i="8"/>
  <c r="AP165" i="8"/>
  <c r="BN164" i="8"/>
  <c r="AP164" i="8"/>
  <c r="BN163" i="8"/>
  <c r="AP163" i="8"/>
  <c r="BN162" i="8"/>
  <c r="AP162" i="8"/>
  <c r="BN161" i="8"/>
  <c r="AP161" i="8"/>
  <c r="BN160" i="8"/>
  <c r="AP160" i="8"/>
  <c r="AD160" i="8"/>
  <c r="BN159" i="8"/>
  <c r="AP159" i="8"/>
  <c r="BN158" i="8"/>
  <c r="AP158" i="8"/>
  <c r="BN157" i="8"/>
  <c r="AP157" i="8"/>
  <c r="AD157" i="8"/>
  <c r="BN156" i="8"/>
  <c r="AP156" i="8"/>
  <c r="AD156" i="8"/>
  <c r="BN155" i="8"/>
  <c r="AP155" i="8"/>
  <c r="AD155" i="8"/>
  <c r="BN154" i="8"/>
  <c r="AP154" i="8"/>
  <c r="BN153" i="8"/>
  <c r="AP153" i="8"/>
  <c r="AD153" i="8"/>
  <c r="BD196" i="8"/>
  <c r="BM181" i="8"/>
  <c r="AC181" i="8"/>
  <c r="BM178" i="8"/>
  <c r="AC178" i="8"/>
  <c r="BM175" i="8"/>
  <c r="AC175" i="8"/>
  <c r="BM173" i="8"/>
  <c r="AC173" i="8"/>
  <c r="BM171" i="8"/>
  <c r="AC171" i="8"/>
  <c r="BM169" i="8"/>
  <c r="AC169" i="8"/>
  <c r="CM168" i="8"/>
  <c r="AC168" i="8"/>
  <c r="DG167" i="8"/>
  <c r="BM167" i="8"/>
  <c r="BM165" i="8"/>
  <c r="AC165" i="8"/>
  <c r="BM164" i="8"/>
  <c r="AC164" i="8"/>
  <c r="BM163" i="8"/>
  <c r="AC163" i="8"/>
  <c r="BM162" i="8"/>
  <c r="AC162" i="8"/>
  <c r="BM161" i="8"/>
  <c r="AC161" i="8"/>
  <c r="BM160" i="8"/>
  <c r="AC160" i="8"/>
  <c r="BM159" i="8"/>
  <c r="AC159" i="8"/>
  <c r="BM158" i="8"/>
  <c r="AC158" i="8"/>
  <c r="BM157" i="8"/>
  <c r="AC157" i="8"/>
  <c r="BM156" i="8"/>
  <c r="AC156" i="8"/>
  <c r="BM155" i="8"/>
  <c r="AC155" i="8"/>
  <c r="BM154" i="8"/>
  <c r="AC154" i="8"/>
  <c r="BM153" i="8"/>
  <c r="AC153" i="8"/>
  <c r="AC152" i="8"/>
  <c r="AC151" i="8"/>
  <c r="AC150" i="8"/>
  <c r="BM186" i="8"/>
  <c r="AC186" i="8"/>
  <c r="BC166" i="8"/>
  <c r="ED151" i="8"/>
  <c r="CZ151" i="8"/>
  <c r="AP151" i="8"/>
  <c r="DD150" i="8"/>
  <c r="CZ149" i="8"/>
  <c r="AB149" i="8"/>
  <c r="DD148" i="8"/>
  <c r="CZ148" i="8"/>
  <c r="AB148" i="8"/>
  <c r="DD147" i="8"/>
  <c r="CZ147" i="8"/>
  <c r="AB147" i="8"/>
  <c r="DD146" i="8"/>
  <c r="CZ146" i="8"/>
  <c r="AB146" i="8"/>
  <c r="DD145" i="8"/>
  <c r="CZ145" i="8"/>
  <c r="AB145" i="8"/>
  <c r="CM192" i="8"/>
  <c r="BC189" i="8"/>
  <c r="O166" i="8"/>
  <c r="DD164" i="8"/>
  <c r="BD164" i="8"/>
  <c r="DD162" i="8"/>
  <c r="BD162" i="8"/>
  <c r="DD160" i="8"/>
  <c r="BD160" i="8"/>
  <c r="DD158" i="8"/>
  <c r="BD158" i="8"/>
  <c r="DD156" i="8"/>
  <c r="BD156" i="8"/>
  <c r="DD154" i="8"/>
  <c r="BD154" i="8"/>
  <c r="DD152" i="8"/>
  <c r="AB150" i="8"/>
  <c r="DD149" i="8"/>
  <c r="CY149" i="8"/>
  <c r="CY148" i="8"/>
  <c r="CM148" i="8"/>
  <c r="EE147" i="8"/>
  <c r="CY147" i="8"/>
  <c r="CY146" i="8"/>
  <c r="CY145" i="8"/>
  <c r="EE144" i="8"/>
  <c r="CY144" i="8"/>
  <c r="EE143" i="8"/>
  <c r="CY143" i="8"/>
  <c r="CY142" i="8"/>
  <c r="CY141" i="8"/>
  <c r="EE140" i="8"/>
  <c r="CY140" i="8"/>
  <c r="EE139" i="8"/>
  <c r="CY139" i="8"/>
  <c r="CY138" i="8"/>
  <c r="EE137" i="8"/>
  <c r="CY137" i="8"/>
  <c r="EE136" i="8"/>
  <c r="CY136" i="8"/>
  <c r="DG191" i="8"/>
  <c r="BM184" i="8"/>
  <c r="AC184" i="8"/>
  <c r="BM176" i="8"/>
  <c r="AC176" i="8"/>
  <c r="DG168" i="8"/>
  <c r="BM168" i="8"/>
  <c r="AB152" i="8"/>
  <c r="DD151" i="8"/>
  <c r="AD151" i="8"/>
  <c r="CZ150" i="8"/>
  <c r="AP150" i="8"/>
  <c r="AP149" i="8"/>
  <c r="AP148" i="8"/>
  <c r="ED147" i="8"/>
  <c r="AP147" i="8"/>
  <c r="AP146" i="8"/>
  <c r="AP145" i="8"/>
  <c r="ED144" i="8"/>
  <c r="AP144" i="8"/>
  <c r="ED143" i="8"/>
  <c r="AP143" i="8"/>
  <c r="AD143" i="8"/>
  <c r="AP142" i="8"/>
  <c r="AD142" i="8"/>
  <c r="AP141" i="8"/>
  <c r="AD141" i="8"/>
  <c r="ED140" i="8"/>
  <c r="AP140" i="8"/>
  <c r="ED139" i="8"/>
  <c r="AP139" i="8"/>
  <c r="AP138" i="8"/>
  <c r="AD138" i="8"/>
  <c r="ED137" i="8"/>
  <c r="AP137" i="8"/>
  <c r="ED136" i="8"/>
  <c r="BM179" i="8"/>
  <c r="DD155" i="8"/>
  <c r="BD155" i="8"/>
  <c r="DD153" i="8"/>
  <c r="BD153" i="8"/>
  <c r="ED152" i="8"/>
  <c r="AC148" i="8"/>
  <c r="AC147" i="8"/>
  <c r="CZ144" i="8"/>
  <c r="AC143" i="8"/>
  <c r="AC142" i="8"/>
  <c r="AC141" i="8"/>
  <c r="CZ140" i="8"/>
  <c r="AC139" i="8"/>
  <c r="AC138" i="8"/>
  <c r="CZ137" i="8"/>
  <c r="AB136" i="8"/>
  <c r="DD135" i="8"/>
  <c r="CZ135" i="8"/>
  <c r="DD134" i="8"/>
  <c r="CZ134" i="8"/>
  <c r="DD133" i="8"/>
  <c r="CZ133" i="8"/>
  <c r="AB133" i="8"/>
  <c r="DD132" i="8"/>
  <c r="CZ132" i="8"/>
  <c r="AB132" i="8"/>
  <c r="DD131" i="8"/>
  <c r="CZ131" i="8"/>
  <c r="AB131" i="8"/>
  <c r="DD130" i="8"/>
  <c r="CZ130" i="8"/>
  <c r="DD129" i="8"/>
  <c r="CZ129" i="8"/>
  <c r="DD128" i="8"/>
  <c r="CZ128" i="8"/>
  <c r="AB128" i="8"/>
  <c r="DD127" i="8"/>
  <c r="CZ127" i="8"/>
  <c r="DD126" i="8"/>
  <c r="CZ126" i="8"/>
  <c r="AB126" i="8"/>
  <c r="DD125" i="8"/>
  <c r="CZ125" i="8"/>
  <c r="AB125" i="8"/>
  <c r="DD124" i="8"/>
  <c r="CZ124" i="8"/>
  <c r="AB124" i="8"/>
  <c r="DD123" i="8"/>
  <c r="CZ123" i="8"/>
  <c r="AB123" i="8"/>
  <c r="DD122" i="8"/>
  <c r="CZ122" i="8"/>
  <c r="AB122" i="8"/>
  <c r="DD121" i="8"/>
  <c r="AB121" i="8"/>
  <c r="DD120" i="8"/>
  <c r="AB120" i="8"/>
  <c r="DD119" i="8"/>
  <c r="DD118" i="8"/>
  <c r="DD117" i="8"/>
  <c r="AB117" i="8"/>
  <c r="DD116" i="8"/>
  <c r="AB116" i="8"/>
  <c r="DD115" i="8"/>
  <c r="DD114" i="8"/>
  <c r="AB114" i="8"/>
  <c r="DD113" i="8"/>
  <c r="DD112" i="8"/>
  <c r="AB112" i="8"/>
  <c r="DD111" i="8"/>
  <c r="AB111" i="8"/>
  <c r="AC149" i="8"/>
  <c r="DD144" i="8"/>
  <c r="DD140" i="8"/>
  <c r="AB139" i="8"/>
  <c r="DD137" i="8"/>
  <c r="CY135" i="8"/>
  <c r="EE134" i="8"/>
  <c r="CY134" i="8"/>
  <c r="EE133" i="8"/>
  <c r="CY133" i="8"/>
  <c r="EE132" i="8"/>
  <c r="CY132" i="8"/>
  <c r="EE131" i="8"/>
  <c r="CY131" i="8"/>
  <c r="EE130" i="8"/>
  <c r="CY130" i="8"/>
  <c r="EE129" i="8"/>
  <c r="CY129" i="8"/>
  <c r="EE128" i="8"/>
  <c r="CY128" i="8"/>
  <c r="EE127" i="8"/>
  <c r="CY127" i="8"/>
  <c r="CM127" i="8"/>
  <c r="EE126" i="8"/>
  <c r="CY126" i="8"/>
  <c r="CY125" i="8"/>
  <c r="EE124" i="8"/>
  <c r="CY124" i="8"/>
  <c r="CY123" i="8"/>
  <c r="CY122" i="8"/>
  <c r="EE120" i="8"/>
  <c r="EE119" i="8"/>
  <c r="EE118" i="8"/>
  <c r="EE117" i="8"/>
  <c r="EE115" i="8"/>
  <c r="EE114" i="8"/>
  <c r="EE113" i="8"/>
  <c r="AC179" i="8"/>
  <c r="DD165" i="8"/>
  <c r="BD165" i="8"/>
  <c r="DD163" i="8"/>
  <c r="BD163" i="8"/>
  <c r="DD161" i="8"/>
  <c r="BD161" i="8"/>
  <c r="AP152" i="8"/>
  <c r="AC145" i="8"/>
  <c r="AC144" i="8"/>
  <c r="CZ143" i="8"/>
  <c r="CZ142" i="8"/>
  <c r="CZ141" i="8"/>
  <c r="AC140" i="8"/>
  <c r="CZ139" i="8"/>
  <c r="CZ138" i="8"/>
  <c r="AC137" i="8"/>
  <c r="CZ136" i="8"/>
  <c r="AP136" i="8"/>
  <c r="AP135" i="8"/>
  <c r="AD135" i="8"/>
  <c r="ED134" i="8"/>
  <c r="AP134" i="8"/>
  <c r="AD134" i="8"/>
  <c r="ED133" i="8"/>
  <c r="DD159" i="8"/>
  <c r="BD159" i="8"/>
  <c r="DD157" i="8"/>
  <c r="BD157" i="8"/>
  <c r="CZ152" i="8"/>
  <c r="ED149" i="8"/>
  <c r="DD139" i="8"/>
  <c r="AB137" i="8"/>
  <c r="AD130" i="8"/>
  <c r="ED129" i="8"/>
  <c r="AP129" i="8"/>
  <c r="AC129" i="8"/>
  <c r="AB144" i="8"/>
  <c r="DD142" i="8"/>
  <c r="DD138" i="8"/>
  <c r="AC135" i="8"/>
  <c r="AB140" i="8"/>
  <c r="DD136" i="8"/>
  <c r="AC136" i="8"/>
  <c r="AC134" i="8"/>
  <c r="AC146" i="8"/>
  <c r="DD143" i="8"/>
  <c r="DD141" i="8"/>
  <c r="AP133" i="8"/>
  <c r="AC133" i="8"/>
  <c r="ED131" i="8"/>
  <c r="AP131" i="8"/>
  <c r="AC131" i="8"/>
  <c r="AD129" i="8"/>
  <c r="ED128" i="8"/>
  <c r="AP128" i="8"/>
  <c r="AC128" i="8"/>
  <c r="AP130" i="8"/>
  <c r="U120" i="8"/>
  <c r="AD119" i="8"/>
  <c r="AC118" i="8"/>
  <c r="U117" i="8"/>
  <c r="AC115" i="8"/>
  <c r="U114" i="8"/>
  <c r="AD113" i="8"/>
  <c r="AC112" i="8"/>
  <c r="EO110" i="8"/>
  <c r="DM110" i="8"/>
  <c r="DE110" i="8"/>
  <c r="EO109" i="8"/>
  <c r="ED132" i="8"/>
  <c r="AD127" i="8"/>
  <c r="ED126" i="8"/>
  <c r="AP126" i="8"/>
  <c r="AC126" i="8"/>
  <c r="AP125" i="8"/>
  <c r="AC125" i="8"/>
  <c r="AC121" i="8"/>
  <c r="ED120" i="8"/>
  <c r="AC119" i="8"/>
  <c r="ED117" i="8"/>
  <c r="ED114" i="8"/>
  <c r="AC113" i="8"/>
  <c r="U111" i="8"/>
  <c r="EF110" i="8"/>
  <c r="DD110" i="8"/>
  <c r="AC132" i="8"/>
  <c r="ED130" i="8"/>
  <c r="AP127" i="8"/>
  <c r="AC127" i="8"/>
  <c r="U121" i="8"/>
  <c r="ED118" i="8"/>
  <c r="U118" i="8"/>
  <c r="AC116" i="8"/>
  <c r="ED115" i="8"/>
  <c r="U115" i="8"/>
  <c r="AP132" i="8"/>
  <c r="AC130" i="8"/>
  <c r="ED127" i="8"/>
  <c r="ED124" i="8"/>
  <c r="AP124" i="8"/>
  <c r="AC124" i="8"/>
  <c r="AP123" i="8"/>
  <c r="AC123" i="8"/>
  <c r="AP122" i="8"/>
  <c r="AC122" i="8"/>
  <c r="AC120" i="8"/>
  <c r="ED119" i="8"/>
  <c r="U119" i="8"/>
  <c r="AD118" i="8"/>
  <c r="AC117" i="8"/>
  <c r="U116" i="8"/>
  <c r="AD115" i="8"/>
  <c r="AC114" i="8"/>
  <c r="ED113" i="8"/>
  <c r="U113" i="8"/>
  <c r="ED111" i="8"/>
  <c r="AC111" i="8"/>
  <c r="CP110" i="8"/>
  <c r="CL110" i="8"/>
  <c r="CE109" i="8"/>
  <c r="EY108" i="8"/>
  <c r="EE108" i="8"/>
  <c r="CE108" i="8"/>
  <c r="EY107" i="8"/>
  <c r="EE107" i="8"/>
  <c r="CE107" i="8"/>
  <c r="EY106" i="8"/>
  <c r="EE106" i="8"/>
  <c r="CE106" i="8"/>
  <c r="EY105" i="8"/>
  <c r="EE105" i="8"/>
  <c r="CE105" i="8"/>
  <c r="EY104" i="8"/>
  <c r="EE104" i="8"/>
  <c r="CE104" i="8"/>
  <c r="EQ100" i="8"/>
  <c r="EE100" i="8"/>
  <c r="EQ99" i="8"/>
  <c r="EE99" i="8"/>
  <c r="EQ98" i="8"/>
  <c r="EE98" i="8"/>
  <c r="EQ97" i="8"/>
  <c r="EE97" i="8"/>
  <c r="EQ96" i="8"/>
  <c r="EE96" i="8"/>
  <c r="EQ95" i="8"/>
  <c r="EE95" i="8"/>
  <c r="EQ94" i="8"/>
  <c r="EE94" i="8"/>
  <c r="EQ93" i="8"/>
  <c r="EE93" i="8"/>
  <c r="EE110" i="8"/>
  <c r="CE110" i="8"/>
  <c r="BV110" i="8"/>
  <c r="AP110" i="8"/>
  <c r="CP109" i="8"/>
  <c r="CL109" i="8"/>
  <c r="BV109" i="8"/>
  <c r="AP109" i="8"/>
  <c r="AD109" i="8"/>
  <c r="CP108" i="8"/>
  <c r="CL108" i="8"/>
  <c r="BV108" i="8"/>
  <c r="AP108" i="8"/>
  <c r="CP107" i="8"/>
  <c r="CL107" i="8"/>
  <c r="BV107" i="8"/>
  <c r="AP107" i="8"/>
  <c r="CP106" i="8"/>
  <c r="CL106" i="8"/>
  <c r="BV106" i="8"/>
  <c r="AP106" i="8"/>
  <c r="CP105" i="8"/>
  <c r="CL105" i="8"/>
  <c r="BV105" i="8"/>
  <c r="AP105" i="8"/>
  <c r="AD105" i="8"/>
  <c r="CP104" i="8"/>
  <c r="CL104" i="8"/>
  <c r="BV104" i="8"/>
  <c r="AP104" i="8"/>
  <c r="AD104" i="8"/>
  <c r="CX103" i="8"/>
  <c r="CL103" i="8"/>
  <c r="CX102" i="8"/>
  <c r="CL102" i="8"/>
  <c r="AP101" i="8"/>
  <c r="ED100" i="8"/>
  <c r="AP100" i="8"/>
  <c r="AD100" i="8"/>
  <c r="ED99" i="8"/>
  <c r="AP99" i="8"/>
  <c r="ED98" i="8"/>
  <c r="AP98" i="8"/>
  <c r="ED97" i="8"/>
  <c r="AP97" i="8"/>
  <c r="ED96" i="8"/>
  <c r="AP96" i="8"/>
  <c r="ED95" i="8"/>
  <c r="AP95" i="8"/>
  <c r="ED94" i="8"/>
  <c r="AP94" i="8"/>
  <c r="EE111" i="8"/>
  <c r="EF109" i="8"/>
  <c r="DM109" i="8"/>
  <c r="DE109" i="8"/>
  <c r="EO108" i="8"/>
  <c r="DM108" i="8"/>
  <c r="DE108" i="8"/>
  <c r="EO107" i="8"/>
  <c r="DM107" i="8"/>
  <c r="DE107" i="8"/>
  <c r="EO106" i="8"/>
  <c r="DM106" i="8"/>
  <c r="DE106" i="8"/>
  <c r="EO105" i="8"/>
  <c r="DM105" i="8"/>
  <c r="DE105" i="8"/>
  <c r="EO104" i="8"/>
  <c r="DM104" i="8"/>
  <c r="DE104" i="8"/>
  <c r="DY103" i="8"/>
  <c r="CK103" i="8"/>
  <c r="BU103" i="8"/>
  <c r="AC103" i="8"/>
  <c r="DY102" i="8"/>
  <c r="CK102" i="8"/>
  <c r="BU102" i="8"/>
  <c r="AC102" i="8"/>
  <c r="CO101" i="8"/>
  <c r="AC101" i="8"/>
  <c r="CO100" i="8"/>
  <c r="AC100" i="8"/>
  <c r="CO99" i="8"/>
  <c r="AC99" i="8"/>
  <c r="CO98" i="8"/>
  <c r="AC98" i="8"/>
  <c r="CO97" i="8"/>
  <c r="AC97" i="8"/>
  <c r="CO96" i="8"/>
  <c r="AC96" i="8"/>
  <c r="CO95" i="8"/>
  <c r="AC95" i="8"/>
  <c r="CO94" i="8"/>
  <c r="AC94" i="8"/>
  <c r="CO93" i="8"/>
  <c r="AC93" i="8"/>
  <c r="AC92" i="8"/>
  <c r="U112" i="8"/>
  <c r="EY110" i="8"/>
  <c r="AB110" i="8"/>
  <c r="EY109" i="8"/>
  <c r="EE109" i="8"/>
  <c r="DD109" i="8"/>
  <c r="EF108" i="8"/>
  <c r="DD108" i="8"/>
  <c r="AB108" i="8"/>
  <c r="EF107" i="8"/>
  <c r="DD107" i="8"/>
  <c r="AB107" i="8"/>
  <c r="EF106" i="8"/>
  <c r="DD106" i="8"/>
  <c r="AB106" i="8"/>
  <c r="EF105" i="8"/>
  <c r="DD105" i="8"/>
  <c r="EF104" i="8"/>
  <c r="DD104" i="8"/>
  <c r="DX103" i="8"/>
  <c r="DD103" i="8"/>
  <c r="CF103" i="8"/>
  <c r="DX102" i="8"/>
  <c r="DD102" i="8"/>
  <c r="CF102" i="8"/>
  <c r="DD101" i="8"/>
  <c r="CN101" i="8"/>
  <c r="AB101" i="8"/>
  <c r="DD100" i="8"/>
  <c r="CN100" i="8"/>
  <c r="DD99" i="8"/>
  <c r="CN99" i="8"/>
  <c r="AB99" i="8"/>
  <c r="DD98" i="8"/>
  <c r="CN98" i="8"/>
  <c r="AB98" i="8"/>
  <c r="DD97" i="8"/>
  <c r="CN97" i="8"/>
  <c r="AB97" i="8"/>
  <c r="DD96" i="8"/>
  <c r="CN96" i="8"/>
  <c r="AB96" i="8"/>
  <c r="DD95" i="8"/>
  <c r="CN95" i="8"/>
  <c r="AB95" i="8"/>
  <c r="DD94" i="8"/>
  <c r="CN94" i="8"/>
  <c r="AB94" i="8"/>
  <c r="DD93" i="8"/>
  <c r="CN93" i="8"/>
  <c r="FH92" i="8"/>
  <c r="DD92" i="8"/>
  <c r="CN92" i="8"/>
  <c r="CF92" i="8"/>
  <c r="FH91" i="8"/>
  <c r="ED93" i="8"/>
  <c r="AP93" i="8"/>
  <c r="ED92" i="8"/>
  <c r="ED91" i="8"/>
  <c r="EL89" i="8"/>
  <c r="EH89" i="8"/>
  <c r="ED89" i="8"/>
  <c r="AD89" i="8"/>
  <c r="EL88" i="8"/>
  <c r="EH88" i="8"/>
  <c r="ED88" i="8"/>
  <c r="EL87" i="8"/>
  <c r="EH87" i="8"/>
  <c r="ED87" i="8"/>
  <c r="EL86" i="8"/>
  <c r="EH86" i="8"/>
  <c r="ED86" i="8"/>
  <c r="AD86" i="8"/>
  <c r="EL85" i="8"/>
  <c r="EH85" i="8"/>
  <c r="ED85" i="8"/>
  <c r="EL83" i="8"/>
  <c r="EH83" i="8"/>
  <c r="ED83" i="8"/>
  <c r="AD83" i="8"/>
  <c r="EL81" i="8"/>
  <c r="EH81" i="8"/>
  <c r="ED81" i="8"/>
  <c r="AD81" i="8"/>
  <c r="FF80" i="8"/>
  <c r="EL80" i="8"/>
  <c r="F80" i="8"/>
  <c r="FF79" i="8"/>
  <c r="EL79" i="8"/>
  <c r="F79" i="8"/>
  <c r="FF78" i="8"/>
  <c r="EL78" i="8"/>
  <c r="F78" i="8"/>
  <c r="F77" i="8"/>
  <c r="FF76" i="8"/>
  <c r="EL76" i="8"/>
  <c r="V76" i="8"/>
  <c r="F76" i="8"/>
  <c r="FF75" i="8"/>
  <c r="EL75" i="8"/>
  <c r="V75" i="8"/>
  <c r="F75" i="8"/>
  <c r="FF74" i="8"/>
  <c r="EL74" i="8"/>
  <c r="V74" i="8"/>
  <c r="F74" i="8"/>
  <c r="FF73" i="8"/>
  <c r="EL73" i="8"/>
  <c r="F73" i="8"/>
  <c r="DB72" i="8"/>
  <c r="AP72" i="8"/>
  <c r="V72" i="8"/>
  <c r="F72" i="8"/>
  <c r="AD71" i="8"/>
  <c r="AD70" i="8"/>
  <c r="AD69" i="8"/>
  <c r="AD68" i="8"/>
  <c r="AD67" i="8"/>
  <c r="AD66" i="8"/>
  <c r="AD65" i="8"/>
  <c r="AD64" i="8"/>
  <c r="AD63" i="8"/>
  <c r="AD62" i="8"/>
  <c r="AD61" i="8"/>
  <c r="AD60" i="8"/>
  <c r="AD59" i="8"/>
  <c r="AD58" i="8"/>
  <c r="AD57" i="8"/>
  <c r="AD56" i="8"/>
  <c r="AD55" i="8"/>
  <c r="DV54" i="8"/>
  <c r="BV54" i="8"/>
  <c r="AP54" i="8"/>
  <c r="AD54" i="8"/>
  <c r="V54" i="8"/>
  <c r="DV53" i="8"/>
  <c r="BV53" i="8"/>
  <c r="AP53" i="8"/>
  <c r="V53" i="8"/>
  <c r="DV52" i="8"/>
  <c r="BV52" i="8"/>
  <c r="AP52" i="8"/>
  <c r="V52" i="8"/>
  <c r="FF51" i="8"/>
  <c r="EL51" i="8"/>
  <c r="EH51" i="8"/>
  <c r="DV51" i="8"/>
  <c r="BV51" i="8"/>
  <c r="AP51" i="8"/>
  <c r="V51" i="8"/>
  <c r="EH92" i="8"/>
  <c r="DW92" i="8"/>
  <c r="EH91" i="8"/>
  <c r="DD91" i="8"/>
  <c r="AC91" i="8"/>
  <c r="AC90" i="8"/>
  <c r="AC89" i="8"/>
  <c r="AC88" i="8"/>
  <c r="AC87" i="8"/>
  <c r="AC86" i="8"/>
  <c r="AC85" i="8"/>
  <c r="AC84" i="8"/>
  <c r="AC83" i="8"/>
  <c r="AC82" i="8"/>
  <c r="AC81" i="8"/>
  <c r="BM80" i="8"/>
  <c r="Q80" i="8"/>
  <c r="BM79" i="8"/>
  <c r="Q79" i="8"/>
  <c r="BM78" i="8"/>
  <c r="Q78" i="8"/>
  <c r="BM77" i="8"/>
  <c r="Q77" i="8"/>
  <c r="BM76" i="8"/>
  <c r="AC76" i="8"/>
  <c r="U76" i="8"/>
  <c r="BM75" i="8"/>
  <c r="AC75" i="8"/>
  <c r="U75" i="8"/>
  <c r="BM74" i="8"/>
  <c r="AC74" i="8"/>
  <c r="U74" i="8"/>
  <c r="BM73" i="8"/>
  <c r="Q73" i="8"/>
  <c r="AC72" i="8"/>
  <c r="Q72" i="8"/>
  <c r="DY71" i="8"/>
  <c r="DI71" i="8"/>
  <c r="DY70" i="8"/>
  <c r="DI70" i="8"/>
  <c r="DY69" i="8"/>
  <c r="DI69" i="8"/>
  <c r="DY68" i="8"/>
  <c r="DI68" i="8"/>
  <c r="DY67" i="8"/>
  <c r="DI67" i="8"/>
  <c r="DY66" i="8"/>
  <c r="DI66" i="8"/>
  <c r="DY65" i="8"/>
  <c r="DI65" i="8"/>
  <c r="DY64" i="8"/>
  <c r="DI64" i="8"/>
  <c r="DY63" i="8"/>
  <c r="DI63" i="8"/>
  <c r="DY62" i="8"/>
  <c r="DI62" i="8"/>
  <c r="DY61" i="8"/>
  <c r="DI61" i="8"/>
  <c r="DY60" i="8"/>
  <c r="DI60" i="8"/>
  <c r="DY59" i="8"/>
  <c r="DI59" i="8"/>
  <c r="DY58" i="8"/>
  <c r="DI58" i="8"/>
  <c r="DY57" i="8"/>
  <c r="DI57" i="8"/>
  <c r="DY56" i="8"/>
  <c r="DI56" i="8"/>
  <c r="DY55" i="8"/>
  <c r="DI55" i="8"/>
  <c r="BQ54" i="8"/>
  <c r="AC54" i="8"/>
  <c r="BQ53" i="8"/>
  <c r="AC53" i="8"/>
  <c r="BQ52" i="8"/>
  <c r="AC52" i="8"/>
  <c r="AC51" i="8"/>
  <c r="EL92" i="8"/>
  <c r="EL91" i="8"/>
  <c r="DW91" i="8"/>
  <c r="CN91" i="8"/>
  <c r="CF91" i="8"/>
  <c r="DD90" i="8"/>
  <c r="CN90" i="8"/>
  <c r="CF90" i="8"/>
  <c r="FH89" i="8"/>
  <c r="DD89" i="8"/>
  <c r="CN89" i="8"/>
  <c r="CF89" i="8"/>
  <c r="FH88" i="8"/>
  <c r="DD88" i="8"/>
  <c r="CN88" i="8"/>
  <c r="CF88" i="8"/>
  <c r="FH87" i="8"/>
  <c r="DD87" i="8"/>
  <c r="CN87" i="8"/>
  <c r="CF87" i="8"/>
  <c r="FH86" i="8"/>
  <c r="DD86" i="8"/>
  <c r="CN86" i="8"/>
  <c r="CF86" i="8"/>
  <c r="FH85" i="8"/>
  <c r="DD85" i="8"/>
  <c r="CN85" i="8"/>
  <c r="CF85" i="8"/>
  <c r="DD84" i="8"/>
  <c r="CN84" i="8"/>
  <c r="CF84" i="8"/>
  <c r="FH83" i="8"/>
  <c r="DD83" i="8"/>
  <c r="CN83" i="8"/>
  <c r="CF83" i="8"/>
  <c r="DD82" i="8"/>
  <c r="CN82" i="8"/>
  <c r="CF82" i="8"/>
  <c r="FH81" i="8"/>
  <c r="DD81" i="8"/>
  <c r="CN81" i="8"/>
  <c r="CF81" i="8"/>
  <c r="EF80" i="8"/>
  <c r="DD80" i="8"/>
  <c r="CJ80" i="8"/>
  <c r="AR80" i="8"/>
  <c r="AF80" i="8"/>
  <c r="P80" i="8"/>
  <c r="EF79" i="8"/>
  <c r="DD79" i="8"/>
  <c r="CJ79" i="8"/>
  <c r="AR79" i="8"/>
  <c r="AF79" i="8"/>
  <c r="P79" i="8"/>
  <c r="EF78" i="8"/>
  <c r="DD78" i="8"/>
  <c r="CJ78" i="8"/>
  <c r="AR78" i="8"/>
  <c r="AF78" i="8"/>
  <c r="P78" i="8"/>
  <c r="DD77" i="8"/>
  <c r="CJ77" i="8"/>
  <c r="AR77" i="8"/>
  <c r="AF77" i="8"/>
  <c r="P77" i="8"/>
  <c r="EF76" i="8"/>
  <c r="DD76" i="8"/>
  <c r="CJ76" i="8"/>
  <c r="AR76" i="8"/>
  <c r="AB76" i="8"/>
  <c r="EF75" i="8"/>
  <c r="DD75" i="8"/>
  <c r="CJ75" i="8"/>
  <c r="AR75" i="8"/>
  <c r="AB75" i="8"/>
  <c r="EF74" i="8"/>
  <c r="DD74" i="8"/>
  <c r="CJ74" i="8"/>
  <c r="AR74" i="8"/>
  <c r="AB74" i="8"/>
  <c r="EF73" i="8"/>
  <c r="DD73" i="8"/>
  <c r="CJ73" i="8"/>
  <c r="AR73" i="8"/>
  <c r="AF73" i="8"/>
  <c r="P73" i="8"/>
  <c r="AB72" i="8"/>
  <c r="P72" i="8"/>
  <c r="DD71" i="8"/>
  <c r="DD70" i="8"/>
  <c r="DD69" i="8"/>
  <c r="DD68" i="8"/>
  <c r="DD67" i="8"/>
  <c r="DD66" i="8"/>
  <c r="DD65" i="8"/>
  <c r="DD64" i="8"/>
  <c r="DD63" i="8"/>
  <c r="DD62" i="8"/>
  <c r="DD61" i="8"/>
  <c r="DD60" i="8"/>
  <c r="DD59" i="8"/>
  <c r="DW90" i="8"/>
  <c r="EE81" i="8"/>
  <c r="DW81" i="8"/>
  <c r="AI80" i="8"/>
  <c r="EY79" i="8"/>
  <c r="EM79" i="8"/>
  <c r="EE79" i="8"/>
  <c r="CM78" i="8"/>
  <c r="G78" i="8"/>
  <c r="CM77" i="8"/>
  <c r="G77" i="8"/>
  <c r="DC76" i="8"/>
  <c r="CM75" i="8"/>
  <c r="EY74" i="8"/>
  <c r="EM74" i="8"/>
  <c r="EE74" i="8"/>
  <c r="AI73" i="8"/>
  <c r="G72" i="8"/>
  <c r="CQ71" i="8"/>
  <c r="AQ69" i="8"/>
  <c r="CQ67" i="8"/>
  <c r="AQ65" i="8"/>
  <c r="CQ63" i="8"/>
  <c r="AQ61" i="8"/>
  <c r="CQ59" i="8"/>
  <c r="DD58" i="8"/>
  <c r="CQ58" i="8"/>
  <c r="AQ55" i="8"/>
  <c r="CM54" i="8"/>
  <c r="DD53" i="8"/>
  <c r="EE51" i="8"/>
  <c r="CN51" i="8"/>
  <c r="CJ51" i="8"/>
  <c r="CM50" i="8"/>
  <c r="DW49" i="8"/>
  <c r="W49" i="8"/>
  <c r="DW48" i="8"/>
  <c r="W48" i="8"/>
  <c r="EA47" i="8"/>
  <c r="AU47" i="8"/>
  <c r="W47" i="8"/>
  <c r="G47" i="8"/>
  <c r="EA46" i="8"/>
  <c r="AU46" i="8"/>
  <c r="W46" i="8"/>
  <c r="G46" i="8"/>
  <c r="DK45" i="8"/>
  <c r="DC45" i="8"/>
  <c r="CQ45" i="8"/>
  <c r="CM45" i="8"/>
  <c r="CI45" i="8"/>
  <c r="BK45" i="8"/>
  <c r="AQ45" i="8"/>
  <c r="DK44" i="8"/>
  <c r="DC44" i="8"/>
  <c r="CQ44" i="8"/>
  <c r="CM44" i="8"/>
  <c r="CI44" i="8"/>
  <c r="BK44" i="8"/>
  <c r="AQ44" i="8"/>
  <c r="DK43" i="8"/>
  <c r="DC43" i="8"/>
  <c r="CQ43" i="8"/>
  <c r="CE43" i="8"/>
  <c r="BK43" i="8"/>
  <c r="AQ43" i="8"/>
  <c r="AM43" i="8"/>
  <c r="DK42" i="8"/>
  <c r="DC42" i="8"/>
  <c r="CQ42" i="8"/>
  <c r="CM42" i="8"/>
  <c r="CI42" i="8"/>
  <c r="BK42" i="8"/>
  <c r="AQ42" i="8"/>
  <c r="DK41" i="8"/>
  <c r="DC41" i="8"/>
  <c r="CQ41" i="8"/>
  <c r="CM41" i="8"/>
  <c r="CI41" i="8"/>
  <c r="BK41" i="8"/>
  <c r="AQ41" i="8"/>
  <c r="DK40" i="8"/>
  <c r="DC40" i="8"/>
  <c r="CQ40" i="8"/>
  <c r="CM40" i="8"/>
  <c r="CI40" i="8"/>
  <c r="BK40" i="8"/>
  <c r="AQ40" i="8"/>
  <c r="DK39" i="8"/>
  <c r="DC39" i="8"/>
  <c r="CQ39" i="8"/>
  <c r="CM39" i="8"/>
  <c r="CI39" i="8"/>
  <c r="BK39" i="8"/>
  <c r="AQ39" i="8"/>
  <c r="DK38" i="8"/>
  <c r="DC38" i="8"/>
  <c r="CQ38" i="8"/>
  <c r="CM38" i="8"/>
  <c r="CI38" i="8"/>
  <c r="BK38" i="8"/>
  <c r="AQ38" i="8"/>
  <c r="W38" i="8"/>
  <c r="DK37" i="8"/>
  <c r="DC37" i="8"/>
  <c r="CQ37" i="8"/>
  <c r="CM37" i="8"/>
  <c r="CI37" i="8"/>
  <c r="BK37" i="8"/>
  <c r="AQ37" i="8"/>
  <c r="W37" i="8"/>
  <c r="DK36" i="8"/>
  <c r="DC36" i="8"/>
  <c r="CQ36" i="8"/>
  <c r="CM36" i="8"/>
  <c r="CI36" i="8"/>
  <c r="BK36" i="8"/>
  <c r="AQ36" i="8"/>
  <c r="W36" i="8"/>
  <c r="DK35" i="8"/>
  <c r="DC35" i="8"/>
  <c r="CQ35" i="8"/>
  <c r="CM35" i="8"/>
  <c r="CI35" i="8"/>
  <c r="BK35" i="8"/>
  <c r="AQ35" i="8"/>
  <c r="W35" i="8"/>
  <c r="DK34" i="8"/>
  <c r="DC34" i="8"/>
  <c r="CQ34" i="8"/>
  <c r="CM34" i="8"/>
  <c r="CI34" i="8"/>
  <c r="BK34" i="8"/>
  <c r="AQ34" i="8"/>
  <c r="W34" i="8"/>
  <c r="DK33" i="8"/>
  <c r="DC33" i="8"/>
  <c r="CQ33" i="8"/>
  <c r="CM33" i="8"/>
  <c r="CI33" i="8"/>
  <c r="BK33" i="8"/>
  <c r="AQ33" i="8"/>
  <c r="DK32" i="8"/>
  <c r="DC32" i="8"/>
  <c r="CQ32" i="8"/>
  <c r="CM32" i="8"/>
  <c r="CI32" i="8"/>
  <c r="BK32" i="8"/>
  <c r="AQ32" i="8"/>
  <c r="DK31" i="8"/>
  <c r="DC31" i="8"/>
  <c r="CQ31" i="8"/>
  <c r="CM31" i="8"/>
  <c r="CI31" i="8"/>
  <c r="BK31" i="8"/>
  <c r="AQ31" i="8"/>
  <c r="DK30" i="8"/>
  <c r="DC30" i="8"/>
  <c r="CQ30" i="8"/>
  <c r="CM30" i="8"/>
  <c r="CI30" i="8"/>
  <c r="BK30" i="8"/>
  <c r="AQ30" i="8"/>
  <c r="DK29" i="8"/>
  <c r="DC29" i="8"/>
  <c r="CQ29" i="8"/>
  <c r="CM29" i="8"/>
  <c r="CI29" i="8"/>
  <c r="BK29" i="8"/>
  <c r="AQ29" i="8"/>
  <c r="DK28" i="8"/>
  <c r="DC28" i="8"/>
  <c r="CQ28" i="8"/>
  <c r="CM28" i="8"/>
  <c r="CI28" i="8"/>
  <c r="BK28" i="8"/>
  <c r="AQ28" i="8"/>
  <c r="DK27" i="8"/>
  <c r="DC27" i="8"/>
  <c r="CQ27" i="8"/>
  <c r="CM27" i="8"/>
  <c r="CI27" i="8"/>
  <c r="BK27" i="8"/>
  <c r="AQ27" i="8"/>
  <c r="W27" i="8"/>
  <c r="DK26" i="8"/>
  <c r="DC26" i="8"/>
  <c r="CQ26" i="8"/>
  <c r="CM26" i="8"/>
  <c r="CI26" i="8"/>
  <c r="BK26" i="8"/>
  <c r="AQ26" i="8"/>
  <c r="DK25" i="8"/>
  <c r="DC25" i="8"/>
  <c r="CQ25" i="8"/>
  <c r="CM25" i="8"/>
  <c r="CI25" i="8"/>
  <c r="BK25" i="8"/>
  <c r="AQ25" i="8"/>
  <c r="W25" i="8"/>
  <c r="DK24" i="8"/>
  <c r="DC24" i="8"/>
  <c r="CQ24" i="8"/>
  <c r="CM24" i="8"/>
  <c r="CI24" i="8"/>
  <c r="BK24" i="8"/>
  <c r="AQ24" i="8"/>
  <c r="W24" i="8"/>
  <c r="DK23" i="8"/>
  <c r="DC23" i="8"/>
  <c r="CQ23" i="8"/>
  <c r="CM23" i="8"/>
  <c r="CI23" i="8"/>
  <c r="BK23" i="8"/>
  <c r="AQ23" i="8"/>
  <c r="W23" i="8"/>
  <c r="DK22" i="8"/>
  <c r="DC22" i="8"/>
  <c r="CQ22" i="8"/>
  <c r="CM22" i="8"/>
  <c r="CI22" i="8"/>
  <c r="BK22" i="8"/>
  <c r="AQ22" i="8"/>
  <c r="W22" i="8"/>
  <c r="DK21" i="8"/>
  <c r="DC21" i="8"/>
  <c r="CQ21" i="8"/>
  <c r="CM21" i="8"/>
  <c r="CI21" i="8"/>
  <c r="BK21" i="8"/>
  <c r="AQ21" i="8"/>
  <c r="W21" i="8"/>
  <c r="DK20" i="8"/>
  <c r="DC20" i="8"/>
  <c r="CQ20" i="8"/>
  <c r="CM20" i="8"/>
  <c r="CI20" i="8"/>
  <c r="BK20" i="8"/>
  <c r="AQ20" i="8"/>
  <c r="W20" i="8"/>
  <c r="DK19" i="8"/>
  <c r="DC19" i="8"/>
  <c r="CQ19" i="8"/>
  <c r="CM19" i="8"/>
  <c r="CI19" i="8"/>
  <c r="BK19" i="8"/>
  <c r="AQ19" i="8"/>
  <c r="W19" i="8"/>
  <c r="DK18" i="8"/>
  <c r="DC18" i="8"/>
  <c r="CQ18" i="8"/>
  <c r="CM18" i="8"/>
  <c r="CI18" i="8"/>
  <c r="BK18" i="8"/>
  <c r="AQ18" i="8"/>
  <c r="W18" i="8"/>
  <c r="DK17" i="8"/>
  <c r="CE17" i="8"/>
  <c r="AQ17" i="8"/>
  <c r="DK16" i="8"/>
  <c r="CE16" i="8"/>
  <c r="AQ16" i="8"/>
  <c r="DK15" i="8"/>
  <c r="CE15" i="8"/>
  <c r="AD93" i="8"/>
  <c r="EE91" i="8"/>
  <c r="EE86" i="8"/>
  <c r="DW86" i="8"/>
  <c r="EE85" i="8"/>
  <c r="DW85" i="8"/>
  <c r="DW82" i="8"/>
  <c r="EY80" i="8"/>
  <c r="EM80" i="8"/>
  <c r="EE80" i="8"/>
  <c r="CM79" i="8"/>
  <c r="G79" i="8"/>
  <c r="DC78" i="8"/>
  <c r="DC77" i="8"/>
  <c r="AI76" i="8"/>
  <c r="G76" i="8"/>
  <c r="DC75" i="8"/>
  <c r="CM74" i="8"/>
  <c r="EY73" i="8"/>
  <c r="EM73" i="8"/>
  <c r="EE73" i="8"/>
  <c r="CM72" i="8"/>
  <c r="CQ70" i="8"/>
  <c r="AQ68" i="8"/>
  <c r="CQ66" i="8"/>
  <c r="AQ64" i="8"/>
  <c r="CQ62" i="8"/>
  <c r="AQ60" i="8"/>
  <c r="AQ56" i="8"/>
  <c r="DD55" i="8"/>
  <c r="CQ55" i="8"/>
  <c r="CN53" i="8"/>
  <c r="CJ53" i="8"/>
  <c r="BP53" i="8"/>
  <c r="DD52" i="8"/>
  <c r="EY51" i="8"/>
  <c r="CM51" i="8"/>
  <c r="BN49" i="8"/>
  <c r="V49" i="8"/>
  <c r="BN48" i="8"/>
  <c r="V48" i="8"/>
  <c r="AT47" i="8"/>
  <c r="AD47" i="8"/>
  <c r="Z47" i="8"/>
  <c r="V47" i="8"/>
  <c r="AT46" i="8"/>
  <c r="AD46" i="8"/>
  <c r="Z46" i="8"/>
  <c r="V46" i="8"/>
  <c r="CH45" i="8"/>
  <c r="AP45" i="8"/>
  <c r="CH44" i="8"/>
  <c r="AP44" i="8"/>
  <c r="CP43" i="8"/>
  <c r="CD43" i="8"/>
  <c r="AP43" i="8"/>
  <c r="J43" i="8"/>
  <c r="CH42" i="8"/>
  <c r="AP42" i="8"/>
  <c r="AD42" i="8"/>
  <c r="CH41" i="8"/>
  <c r="AP41" i="8"/>
  <c r="AD41" i="8"/>
  <c r="CH40" i="8"/>
  <c r="AP40" i="8"/>
  <c r="AD40" i="8"/>
  <c r="CH39" i="8"/>
  <c r="AP39" i="8"/>
  <c r="CH38" i="8"/>
  <c r="AP38" i="8"/>
  <c r="CH37" i="8"/>
  <c r="AP37" i="8"/>
  <c r="CH36" i="8"/>
  <c r="AP36" i="8"/>
  <c r="CH35" i="8"/>
  <c r="AP35" i="8"/>
  <c r="AD35" i="8"/>
  <c r="CH34" i="8"/>
  <c r="AP34" i="8"/>
  <c r="AD34" i="8"/>
  <c r="CH33" i="8"/>
  <c r="AP33" i="8"/>
  <c r="CH32" i="8"/>
  <c r="AP32" i="8"/>
  <c r="CH31" i="8"/>
  <c r="AP31" i="8"/>
  <c r="CH30" i="8"/>
  <c r="AP30" i="8"/>
  <c r="CH29" i="8"/>
  <c r="AP29" i="8"/>
  <c r="CH28" i="8"/>
  <c r="AP28" i="8"/>
  <c r="CH27" i="8"/>
  <c r="AP27" i="8"/>
  <c r="CH26" i="8"/>
  <c r="AP26" i="8"/>
  <c r="CH25" i="8"/>
  <c r="AP25" i="8"/>
  <c r="CH24" i="8"/>
  <c r="AP24" i="8"/>
  <c r="CH23" i="8"/>
  <c r="AP23" i="8"/>
  <c r="CH22" i="8"/>
  <c r="AP22" i="8"/>
  <c r="AD22" i="8"/>
  <c r="CH21" i="8"/>
  <c r="AP21" i="8"/>
  <c r="AD21" i="8"/>
  <c r="CH20" i="8"/>
  <c r="AP20" i="8"/>
  <c r="CH19" i="8"/>
  <c r="AP19" i="8"/>
  <c r="CH18" i="8"/>
  <c r="AP18" i="8"/>
  <c r="AD17" i="8"/>
  <c r="AD16" i="8"/>
  <c r="AD15" i="8"/>
  <c r="AD14" i="8"/>
  <c r="AD13" i="8"/>
  <c r="EE92" i="8"/>
  <c r="EE87" i="8"/>
  <c r="DW87" i="8"/>
  <c r="EE83" i="8"/>
  <c r="DW83" i="8"/>
  <c r="CM80" i="8"/>
  <c r="G80" i="8"/>
  <c r="DC79" i="8"/>
  <c r="AI78" i="8"/>
  <c r="AI77" i="8"/>
  <c r="EY76" i="8"/>
  <c r="EM76" i="8"/>
  <c r="EE76" i="8"/>
  <c r="AI75" i="8"/>
  <c r="G75" i="8"/>
  <c r="DC74" i="8"/>
  <c r="CM73" i="8"/>
  <c r="G73" i="8"/>
  <c r="AQ71" i="8"/>
  <c r="CQ69" i="8"/>
  <c r="AQ67" i="8"/>
  <c r="CQ65" i="8"/>
  <c r="AQ63" i="8"/>
  <c r="CQ61" i="8"/>
  <c r="AQ59" i="8"/>
  <c r="AQ57" i="8"/>
  <c r="DD56" i="8"/>
  <c r="CQ56" i="8"/>
  <c r="DD54" i="8"/>
  <c r="CM53" i="8"/>
  <c r="CN52" i="8"/>
  <c r="CJ52" i="8"/>
  <c r="BP52" i="8"/>
  <c r="DV50" i="8"/>
  <c r="BV50" i="8"/>
  <c r="BQ50" i="8"/>
  <c r="EC49" i="8"/>
  <c r="DA49" i="8"/>
  <c r="CS49" i="8"/>
  <c r="BM49" i="8"/>
  <c r="AC49" i="8"/>
  <c r="EC48" i="8"/>
  <c r="DA48" i="8"/>
  <c r="CS48" i="8"/>
  <c r="BM48" i="8"/>
  <c r="AC48" i="8"/>
  <c r="AC47" i="8"/>
  <c r="AC46" i="8"/>
  <c r="DY45" i="8"/>
  <c r="BQ45" i="8"/>
  <c r="AC45" i="8"/>
  <c r="DY44" i="8"/>
  <c r="BQ44" i="8"/>
  <c r="AC44" i="8"/>
  <c r="DY43" i="8"/>
  <c r="BQ43" i="8"/>
  <c r="AC43" i="8"/>
  <c r="I43" i="8"/>
  <c r="DY42" i="8"/>
  <c r="BQ42" i="8"/>
  <c r="AC42" i="8"/>
  <c r="DY41" i="8"/>
  <c r="BQ41" i="8"/>
  <c r="AC41" i="8"/>
  <c r="DY40" i="8"/>
  <c r="BQ40" i="8"/>
  <c r="AC40" i="8"/>
  <c r="DY39" i="8"/>
  <c r="BQ39" i="8"/>
  <c r="AC39" i="8"/>
  <c r="DY38" i="8"/>
  <c r="BQ38" i="8"/>
  <c r="AC38" i="8"/>
  <c r="DY37" i="8"/>
  <c r="BQ37" i="8"/>
  <c r="AC37" i="8"/>
  <c r="DY36" i="8"/>
  <c r="BQ36" i="8"/>
  <c r="AC36" i="8"/>
  <c r="DY35" i="8"/>
  <c r="BQ35" i="8"/>
  <c r="AC35" i="8"/>
  <c r="DY34" i="8"/>
  <c r="BQ34" i="8"/>
  <c r="AC34" i="8"/>
  <c r="DY33" i="8"/>
  <c r="BQ33" i="8"/>
  <c r="AC33" i="8"/>
  <c r="DY32" i="8"/>
  <c r="BQ32" i="8"/>
  <c r="AC32" i="8"/>
  <c r="DY31" i="8"/>
  <c r="BQ31" i="8"/>
  <c r="AC31" i="8"/>
  <c r="DY30" i="8"/>
  <c r="BQ30" i="8"/>
  <c r="AC30" i="8"/>
  <c r="DY29" i="8"/>
  <c r="BQ29" i="8"/>
  <c r="AC29" i="8"/>
  <c r="DY28" i="8"/>
  <c r="BQ28" i="8"/>
  <c r="AC28" i="8"/>
  <c r="DY27" i="8"/>
  <c r="BQ27" i="8"/>
  <c r="AC27" i="8"/>
  <c r="DY26" i="8"/>
  <c r="BQ26" i="8"/>
  <c r="AC26" i="8"/>
  <c r="DY25" i="8"/>
  <c r="BQ25" i="8"/>
  <c r="AC25" i="8"/>
  <c r="DY24" i="8"/>
  <c r="BQ24" i="8"/>
  <c r="AC24" i="8"/>
  <c r="DY23" i="8"/>
  <c r="BQ23" i="8"/>
  <c r="AC23" i="8"/>
  <c r="DY22" i="8"/>
  <c r="BQ22" i="8"/>
  <c r="AC22" i="8"/>
  <c r="DY21" i="8"/>
  <c r="BQ21" i="8"/>
  <c r="AC21" i="8"/>
  <c r="DY20" i="8"/>
  <c r="BQ20" i="8"/>
  <c r="AC20" i="8"/>
  <c r="DY19" i="8"/>
  <c r="BQ19" i="8"/>
  <c r="AC19" i="8"/>
  <c r="DY18" i="8"/>
  <c r="BQ18" i="8"/>
  <c r="AC18" i="8"/>
  <c r="EC17" i="8"/>
  <c r="DE17" i="8"/>
  <c r="DA17" i="8"/>
  <c r="CS17" i="8"/>
  <c r="CO17" i="8"/>
  <c r="BU17" i="8"/>
  <c r="EC16" i="8"/>
  <c r="DE16" i="8"/>
  <c r="DA16" i="8"/>
  <c r="CS16" i="8"/>
  <c r="CO16" i="8"/>
  <c r="BU16" i="8"/>
  <c r="EC15" i="8"/>
  <c r="DE15" i="8"/>
  <c r="DA15" i="8"/>
  <c r="CS15" i="8"/>
  <c r="CO15" i="8"/>
  <c r="BU15" i="8"/>
  <c r="EC14" i="8"/>
  <c r="DE14" i="8"/>
  <c r="DA14" i="8"/>
  <c r="CS14" i="8"/>
  <c r="CO14" i="8"/>
  <c r="BU14" i="8"/>
  <c r="EC13" i="8"/>
  <c r="DE13" i="8"/>
  <c r="DA13" i="8"/>
  <c r="CS13" i="8"/>
  <c r="CO13" i="8"/>
  <c r="BU13" i="8"/>
  <c r="EW12" i="8"/>
  <c r="ES12" i="8"/>
  <c r="EC12" i="8"/>
  <c r="DE12" i="8"/>
  <c r="DA12" i="8"/>
  <c r="CS12" i="8"/>
  <c r="CO12" i="8"/>
  <c r="BU12" i="8"/>
  <c r="EC11" i="8"/>
  <c r="EE89" i="8"/>
  <c r="DW89" i="8"/>
  <c r="EE88" i="8"/>
  <c r="DW88" i="8"/>
  <c r="DW84" i="8"/>
  <c r="DC80" i="8"/>
  <c r="AI79" i="8"/>
  <c r="EY78" i="8"/>
  <c r="EM78" i="8"/>
  <c r="EE78" i="8"/>
  <c r="CM76" i="8"/>
  <c r="EY75" i="8"/>
  <c r="EM75" i="8"/>
  <c r="EE75" i="8"/>
  <c r="AI74" i="8"/>
  <c r="G74" i="8"/>
  <c r="DC73" i="8"/>
  <c r="DC72" i="8"/>
  <c r="AQ70" i="8"/>
  <c r="CQ68" i="8"/>
  <c r="AQ66" i="8"/>
  <c r="CQ64" i="8"/>
  <c r="AQ62" i="8"/>
  <c r="CQ60" i="8"/>
  <c r="AQ58" i="8"/>
  <c r="DD57" i="8"/>
  <c r="CQ57" i="8"/>
  <c r="CN54" i="8"/>
  <c r="CJ54" i="8"/>
  <c r="BP54" i="8"/>
  <c r="CM52" i="8"/>
  <c r="DD51" i="8"/>
  <c r="DD50" i="8"/>
  <c r="CN50" i="8"/>
  <c r="CJ50" i="8"/>
  <c r="BP50" i="8"/>
  <c r="DD49" i="8"/>
  <c r="CJ49" i="8"/>
  <c r="AB49" i="8"/>
  <c r="DD48" i="8"/>
  <c r="CJ48" i="8"/>
  <c r="AB48" i="8"/>
  <c r="H47" i="8"/>
  <c r="H46" i="8"/>
  <c r="DD45" i="8"/>
  <c r="CN45" i="8"/>
  <c r="BP45" i="8"/>
  <c r="BL45" i="8"/>
  <c r="DD44" i="8"/>
  <c r="CN44" i="8"/>
  <c r="BP44" i="8"/>
  <c r="BL44" i="8"/>
  <c r="DD43" i="8"/>
  <c r="BP43" i="8"/>
  <c r="BL43" i="8"/>
  <c r="AB43" i="8"/>
  <c r="DD42" i="8"/>
  <c r="CN42" i="8"/>
  <c r="BP42" i="8"/>
  <c r="BL42" i="8"/>
  <c r="DD41" i="8"/>
  <c r="CN41" i="8"/>
  <c r="BP41" i="8"/>
  <c r="BL41" i="8"/>
  <c r="DD40" i="8"/>
  <c r="CN40" i="8"/>
  <c r="BP40" i="8"/>
  <c r="BL40" i="8"/>
  <c r="DD39" i="8"/>
  <c r="CN39" i="8"/>
  <c r="BP39" i="8"/>
  <c r="BL39" i="8"/>
  <c r="DD38" i="8"/>
  <c r="CN38" i="8"/>
  <c r="BP38" i="8"/>
  <c r="BL38" i="8"/>
  <c r="X38" i="8"/>
  <c r="DD37" i="8"/>
  <c r="CN37" i="8"/>
  <c r="BP37" i="8"/>
  <c r="BL37" i="8"/>
  <c r="X37" i="8"/>
  <c r="DD36" i="8"/>
  <c r="CN36" i="8"/>
  <c r="BP36" i="8"/>
  <c r="BL36" i="8"/>
  <c r="X36" i="8"/>
  <c r="DD35" i="8"/>
  <c r="CN35" i="8"/>
  <c r="BP35" i="8"/>
  <c r="BL35" i="8"/>
  <c r="X35" i="8"/>
  <c r="DD34" i="8"/>
  <c r="CN34" i="8"/>
  <c r="BP34" i="8"/>
  <c r="BL34" i="8"/>
  <c r="X34" i="8"/>
  <c r="DD33" i="8"/>
  <c r="CN33" i="8"/>
  <c r="BP33" i="8"/>
  <c r="BL33" i="8"/>
  <c r="DD32" i="8"/>
  <c r="CN32" i="8"/>
  <c r="BP32" i="8"/>
  <c r="BL32" i="8"/>
  <c r="DD31" i="8"/>
  <c r="CN31" i="8"/>
  <c r="BP31" i="8"/>
  <c r="BL31" i="8"/>
  <c r="DD30" i="8"/>
  <c r="CN30" i="8"/>
  <c r="BP30" i="8"/>
  <c r="BL30" i="8"/>
  <c r="DD29" i="8"/>
  <c r="CN29" i="8"/>
  <c r="BP29" i="8"/>
  <c r="BL29" i="8"/>
  <c r="DD28" i="8"/>
  <c r="CN28" i="8"/>
  <c r="BP28" i="8"/>
  <c r="BL28" i="8"/>
  <c r="DD27" i="8"/>
  <c r="CN27" i="8"/>
  <c r="BP27" i="8"/>
  <c r="BL27" i="8"/>
  <c r="X27" i="8"/>
  <c r="DD26" i="8"/>
  <c r="CN26" i="8"/>
  <c r="BP26" i="8"/>
  <c r="BL26" i="8"/>
  <c r="DD25" i="8"/>
  <c r="CN25" i="8"/>
  <c r="BP25" i="8"/>
  <c r="BL25" i="8"/>
  <c r="X25" i="8"/>
  <c r="DD24" i="8"/>
  <c r="CN24" i="8"/>
  <c r="BP24" i="8"/>
  <c r="BL24" i="8"/>
  <c r="X24" i="8"/>
  <c r="DD23" i="8"/>
  <c r="CN23" i="8"/>
  <c r="BP23" i="8"/>
  <c r="BL23" i="8"/>
  <c r="X23" i="8"/>
  <c r="DD22" i="8"/>
  <c r="CN22" i="8"/>
  <c r="BP22" i="8"/>
  <c r="BL22" i="8"/>
  <c r="X22" i="8"/>
  <c r="DD21" i="8"/>
  <c r="CN21" i="8"/>
  <c r="BP21" i="8"/>
  <c r="BL21" i="8"/>
  <c r="X21" i="8"/>
  <c r="DD20" i="8"/>
  <c r="CN20" i="8"/>
  <c r="BP20" i="8"/>
  <c r="BL20" i="8"/>
  <c r="X20" i="8"/>
  <c r="DD19" i="8"/>
  <c r="CN19" i="8"/>
  <c r="BP19" i="8"/>
  <c r="BL19" i="8"/>
  <c r="X19" i="8"/>
  <c r="DD18" i="8"/>
  <c r="CN18" i="8"/>
  <c r="BP18" i="8"/>
  <c r="BL18" i="8"/>
  <c r="X18" i="8"/>
  <c r="CN17" i="8"/>
  <c r="CF17" i="8"/>
  <c r="DK14" i="8"/>
  <c r="DD14" i="8"/>
  <c r="CN14" i="8"/>
  <c r="AQ14" i="8"/>
  <c r="CR13" i="8"/>
  <c r="CF13" i="8"/>
  <c r="DK12" i="8"/>
  <c r="DD12" i="8"/>
  <c r="CN12" i="8"/>
  <c r="AQ12" i="8"/>
  <c r="AD12" i="8"/>
  <c r="DK11" i="8"/>
  <c r="CE11" i="8"/>
  <c r="AQ11" i="8"/>
  <c r="FK10" i="8"/>
  <c r="DK10" i="8"/>
  <c r="CE10" i="8"/>
  <c r="AQ10" i="8"/>
  <c r="EM9" i="8"/>
  <c r="EI9" i="8"/>
  <c r="EE9" i="8"/>
  <c r="EA9" i="8"/>
  <c r="CY9" i="8"/>
  <c r="EM8" i="8"/>
  <c r="EI8" i="8"/>
  <c r="EE8" i="8"/>
  <c r="EA8" i="8"/>
  <c r="CY8" i="8"/>
  <c r="EM7" i="8"/>
  <c r="EI7" i="8"/>
  <c r="EE7" i="8"/>
  <c r="EA7" i="8"/>
  <c r="CY7" i="8"/>
  <c r="EM6" i="8"/>
  <c r="EI6" i="8"/>
  <c r="EE6" i="8"/>
  <c r="EA6" i="8"/>
  <c r="CY6" i="8"/>
  <c r="EM5" i="8"/>
  <c r="EI5" i="8"/>
  <c r="EE5" i="8"/>
  <c r="EA5" i="8"/>
  <c r="CY5" i="8"/>
  <c r="EA4" i="8"/>
  <c r="CY4" i="8"/>
  <c r="EM3" i="8"/>
  <c r="EI3" i="8"/>
  <c r="EE3" i="8"/>
  <c r="EA3" i="8"/>
  <c r="CY3" i="8"/>
  <c r="EM2" i="8"/>
  <c r="EI2" i="8"/>
  <c r="EE2" i="8"/>
  <c r="EA2" i="8"/>
  <c r="CY2" i="8"/>
  <c r="DD17" i="8"/>
  <c r="CR17" i="8"/>
  <c r="CN16" i="8"/>
  <c r="CF16" i="8"/>
  <c r="AQ15" i="8"/>
  <c r="CR14" i="8"/>
  <c r="CF14" i="8"/>
  <c r="CE13" i="8"/>
  <c r="FK12" i="8"/>
  <c r="CR12" i="8"/>
  <c r="CF12" i="8"/>
  <c r="AD11" i="8"/>
  <c r="AD10" i="8"/>
  <c r="FF9" i="8"/>
  <c r="ED9" i="8"/>
  <c r="DF9" i="8"/>
  <c r="CD9" i="8"/>
  <c r="FF8" i="8"/>
  <c r="ED8" i="8"/>
  <c r="DF8" i="8"/>
  <c r="CD8" i="8"/>
  <c r="FF7" i="8"/>
  <c r="ED7" i="8"/>
  <c r="DF7" i="8"/>
  <c r="CD7" i="8"/>
  <c r="FF6" i="8"/>
  <c r="ED6" i="8"/>
  <c r="DF6" i="8"/>
  <c r="CD6" i="8"/>
  <c r="FF5" i="8"/>
  <c r="ED5" i="8"/>
  <c r="DF5" i="8"/>
  <c r="CD5" i="8"/>
  <c r="DF4" i="8"/>
  <c r="CD4" i="8"/>
  <c r="FF3" i="8"/>
  <c r="ED3" i="8"/>
  <c r="DF3" i="8"/>
  <c r="CD3" i="8"/>
  <c r="FF2" i="8"/>
  <c r="ED2" i="8"/>
  <c r="DF2" i="8"/>
  <c r="CD2" i="8"/>
  <c r="FL1" i="2"/>
  <c r="FK1" i="2" s="1"/>
  <c r="FJ1" i="2" s="1"/>
  <c r="FI1" i="2" s="1"/>
  <c r="FH1" i="2" s="1"/>
  <c r="FG1" i="2" s="1"/>
  <c r="FF1" i="2" s="1"/>
  <c r="FE1" i="2" s="1"/>
  <c r="FD1" i="2" s="1"/>
  <c r="FC1" i="2" s="1"/>
  <c r="FB1" i="2" s="1"/>
  <c r="FA1" i="2" s="1"/>
  <c r="EZ1" i="2" s="1"/>
  <c r="EY1" i="2" s="1"/>
  <c r="EX1" i="2" s="1"/>
  <c r="EW1" i="2" s="1"/>
  <c r="EV1" i="2" s="1"/>
  <c r="EU1" i="2" s="1"/>
  <c r="ET1" i="2" s="1"/>
  <c r="ES1" i="2" s="1"/>
  <c r="ER1" i="2" s="1"/>
  <c r="EQ1" i="2" s="1"/>
  <c r="EP1" i="2" s="1"/>
  <c r="EO1" i="2" s="1"/>
  <c r="EN1" i="2" s="1"/>
  <c r="EM1" i="2" s="1"/>
  <c r="EL1" i="2" s="1"/>
  <c r="EK1" i="2" s="1"/>
  <c r="EJ1" i="2" s="1"/>
  <c r="EI1" i="2" s="1"/>
  <c r="EH1" i="2" s="1"/>
  <c r="EG1" i="2" s="1"/>
  <c r="EF1" i="2" s="1"/>
  <c r="EE1" i="2" s="1"/>
  <c r="ED1" i="2" s="1"/>
  <c r="EC1" i="2" s="1"/>
  <c r="EB1" i="2" s="1"/>
  <c r="EA1" i="2" s="1"/>
  <c r="DZ1" i="2" s="1"/>
  <c r="DY1" i="2" s="1"/>
  <c r="DX1" i="2" s="1"/>
  <c r="DW1" i="2" s="1"/>
  <c r="DV1" i="2" s="1"/>
  <c r="DU1" i="2" s="1"/>
  <c r="DT1" i="2" s="1"/>
  <c r="DS1" i="2" s="1"/>
  <c r="DR1" i="2" s="1"/>
  <c r="DQ1" i="2" s="1"/>
  <c r="DP1" i="2" s="1"/>
  <c r="DO1" i="2" s="1"/>
  <c r="DN1" i="2" s="1"/>
  <c r="DM1" i="2" s="1"/>
  <c r="DL1" i="2" s="1"/>
  <c r="DK1" i="2" s="1"/>
  <c r="DJ1" i="2" s="1"/>
  <c r="DI1" i="2" s="1"/>
  <c r="DH1" i="2" s="1"/>
  <c r="DG1" i="2" s="1"/>
  <c r="DF1" i="2" s="1"/>
  <c r="DE1" i="2" s="1"/>
  <c r="DD1" i="2" s="1"/>
  <c r="DC1" i="2" s="1"/>
  <c r="DB1" i="2" s="1"/>
  <c r="DA1" i="2" s="1"/>
  <c r="CZ1" i="2" s="1"/>
  <c r="CY1" i="2" s="1"/>
  <c r="CX1" i="2" s="1"/>
  <c r="CW1" i="2" s="1"/>
  <c r="CV1" i="2" s="1"/>
  <c r="CU1" i="2" s="1"/>
  <c r="CT1" i="2" s="1"/>
  <c r="CS1" i="2" s="1"/>
  <c r="CR1" i="2" s="1"/>
  <c r="CQ1" i="2" s="1"/>
  <c r="CP1" i="2" s="1"/>
  <c r="CO1" i="2" s="1"/>
  <c r="CN1" i="2" s="1"/>
  <c r="CM1" i="2" s="1"/>
  <c r="CL1" i="2" s="1"/>
  <c r="CK1" i="2" s="1"/>
  <c r="CJ1" i="2" s="1"/>
  <c r="CI1" i="2" s="1"/>
  <c r="CH1" i="2" s="1"/>
  <c r="CG1" i="2" s="1"/>
  <c r="CF1" i="2" s="1"/>
  <c r="CE1" i="2" s="1"/>
  <c r="CD1" i="2" s="1"/>
  <c r="CC1" i="2" s="1"/>
  <c r="CB1" i="2" s="1"/>
  <c r="CA1" i="2" s="1"/>
  <c r="BZ1" i="2" s="1"/>
  <c r="BY1" i="2" s="1"/>
  <c r="BX1" i="2" s="1"/>
  <c r="BW1" i="2" s="1"/>
  <c r="BV1" i="2" s="1"/>
  <c r="BU1" i="2" s="1"/>
  <c r="BT1" i="2" s="1"/>
  <c r="BS1" i="2" s="1"/>
  <c r="BR1" i="2" s="1"/>
  <c r="BQ1" i="2" s="1"/>
  <c r="BP1" i="2" s="1"/>
  <c r="BO1" i="2" s="1"/>
  <c r="BN1" i="2" s="1"/>
  <c r="BM1" i="2" s="1"/>
  <c r="BL1" i="2" s="1"/>
  <c r="BK1" i="2" s="1"/>
  <c r="BJ1" i="2" s="1"/>
  <c r="BI1" i="2" s="1"/>
  <c r="BH1" i="2" s="1"/>
  <c r="BG1" i="2" s="1"/>
  <c r="BF1" i="2" s="1"/>
  <c r="BE1" i="2" s="1"/>
  <c r="BD1" i="2" s="1"/>
  <c r="BC1" i="2" s="1"/>
  <c r="BB1" i="2" s="1"/>
  <c r="BA1" i="2" s="1"/>
  <c r="AZ1" i="2" s="1"/>
  <c r="AY1" i="2" s="1"/>
  <c r="AX1" i="2" s="1"/>
  <c r="AW1" i="2" s="1"/>
  <c r="AV1" i="2" s="1"/>
  <c r="AU1" i="2" s="1"/>
  <c r="AT1" i="2" s="1"/>
  <c r="AS1" i="2" s="1"/>
  <c r="AR1" i="2" s="1"/>
  <c r="AQ1" i="2" s="1"/>
  <c r="AP1" i="2" s="1"/>
  <c r="AO1" i="2" s="1"/>
  <c r="AN1" i="2" s="1"/>
  <c r="AM1" i="2" s="1"/>
  <c r="AL1" i="2" s="1"/>
  <c r="AK1" i="2" s="1"/>
  <c r="AJ1" i="2" s="1"/>
  <c r="AI1" i="2" s="1"/>
  <c r="AH1" i="2" s="1"/>
  <c r="AG1" i="2" s="1"/>
  <c r="AF1" i="2" s="1"/>
  <c r="AE1" i="2" s="1"/>
  <c r="AD1" i="2" s="1"/>
  <c r="AC1" i="2" s="1"/>
  <c r="AB1" i="2" s="1"/>
  <c r="AA1" i="2" s="1"/>
  <c r="Z1" i="2" s="1"/>
  <c r="Y1" i="2" s="1"/>
  <c r="X1" i="2" s="1"/>
  <c r="W1" i="2" s="1"/>
  <c r="V1" i="2" s="1"/>
  <c r="U1" i="2" s="1"/>
  <c r="T1" i="2" s="1"/>
  <c r="S1" i="2" s="1"/>
  <c r="R1" i="2" s="1"/>
  <c r="Q1" i="2" s="1"/>
  <c r="P1" i="2" s="1"/>
  <c r="O1" i="2" s="1"/>
  <c r="N1" i="2" s="1"/>
  <c r="M1" i="2" s="1"/>
  <c r="L1" i="2" s="1"/>
  <c r="K1" i="2" s="1"/>
  <c r="J1" i="2" s="1"/>
  <c r="I1" i="2" s="1"/>
  <c r="H1" i="2" s="1"/>
  <c r="DD16" i="8"/>
  <c r="CR16" i="8"/>
  <c r="CN15" i="8"/>
  <c r="CF15" i="8"/>
  <c r="CE14" i="8"/>
  <c r="CA14" i="8"/>
  <c r="ER12" i="8"/>
  <c r="CE12" i="8"/>
  <c r="CA12" i="8"/>
  <c r="DE11" i="8"/>
  <c r="DA11" i="8"/>
  <c r="CS11" i="8"/>
  <c r="CO11" i="8"/>
  <c r="BU11" i="8"/>
  <c r="BQ11" i="8"/>
  <c r="AG11" i="8"/>
  <c r="FA10" i="8"/>
  <c r="EW10" i="8"/>
  <c r="ES10" i="8"/>
  <c r="EC10" i="8"/>
  <c r="DU10" i="8"/>
  <c r="DE10" i="8"/>
  <c r="DA10" i="8"/>
  <c r="CS10" i="8"/>
  <c r="CO10" i="8"/>
  <c r="BU10" i="8"/>
  <c r="BQ10" i="8"/>
  <c r="AG10" i="8"/>
  <c r="FI9" i="8"/>
  <c r="FE9" i="8"/>
  <c r="DI9" i="8"/>
  <c r="CC9" i="8"/>
  <c r="AS9" i="8"/>
  <c r="AO9" i="8"/>
  <c r="AC9" i="8"/>
  <c r="I9" i="8"/>
  <c r="FI8" i="8"/>
  <c r="FE8" i="8"/>
  <c r="DU8" i="8"/>
  <c r="CK8" i="8"/>
  <c r="CC8" i="8"/>
  <c r="BA8" i="8"/>
  <c r="AS8" i="8"/>
  <c r="AC8" i="8"/>
  <c r="E8" i="8"/>
  <c r="FI7" i="8"/>
  <c r="FE7" i="8"/>
  <c r="ES7" i="8"/>
  <c r="CS7" i="8"/>
  <c r="CC7" i="8"/>
  <c r="AW7" i="8"/>
  <c r="AS7" i="8"/>
  <c r="AC7" i="8"/>
  <c r="FI6" i="8"/>
  <c r="FE6" i="8"/>
  <c r="DM6" i="8"/>
  <c r="CC6" i="8"/>
  <c r="AS6" i="8"/>
  <c r="AG6" i="8"/>
  <c r="AC6" i="8"/>
  <c r="FI5" i="8"/>
  <c r="FE5" i="8"/>
  <c r="DI5" i="8"/>
  <c r="CC5" i="8"/>
  <c r="AS5" i="8"/>
  <c r="AO5" i="8"/>
  <c r="AC5" i="8"/>
  <c r="I5" i="8"/>
  <c r="CS4" i="8"/>
  <c r="CC4" i="8"/>
  <c r="AW4" i="8"/>
  <c r="AS4" i="8"/>
  <c r="AC4" i="8"/>
  <c r="FI3" i="8"/>
  <c r="FE3" i="8"/>
  <c r="DM3" i="8"/>
  <c r="CC3" i="8"/>
  <c r="AS3" i="8"/>
  <c r="AG3" i="8"/>
  <c r="AC3" i="8"/>
  <c r="FI2" i="8"/>
  <c r="FE2" i="8"/>
  <c r="DI2" i="8"/>
  <c r="CC2" i="8"/>
  <c r="AS2" i="8"/>
  <c r="AO2" i="8"/>
  <c r="AC2" i="8"/>
  <c r="I2" i="8"/>
  <c r="AR2" i="8"/>
  <c r="DD15" i="8"/>
  <c r="CR15" i="8"/>
  <c r="AU15" i="8"/>
  <c r="DK13" i="8"/>
  <c r="DD13" i="8"/>
  <c r="CN13" i="8"/>
  <c r="AQ13" i="8"/>
  <c r="O13" i="8"/>
  <c r="DD11" i="8"/>
  <c r="CR11" i="8"/>
  <c r="CN11" i="8"/>
  <c r="CF11" i="8"/>
  <c r="ER10" i="8"/>
  <c r="DD10" i="8"/>
  <c r="CR10" i="8"/>
  <c r="CN10" i="8"/>
  <c r="CF10" i="8"/>
  <c r="EZ9" i="8"/>
  <c r="CV9" i="8"/>
  <c r="AR9" i="8"/>
  <c r="EZ8" i="8"/>
  <c r="CV8" i="8"/>
  <c r="AR8" i="8"/>
  <c r="EZ7" i="8"/>
  <c r="CV7" i="8"/>
  <c r="AR7" i="8"/>
  <c r="EZ6" i="8"/>
  <c r="CV6" i="8"/>
  <c r="AR6" i="8"/>
  <c r="EZ5" i="8"/>
  <c r="CV5" i="8"/>
  <c r="AR5" i="8"/>
  <c r="CV4" i="8"/>
  <c r="AR4" i="8"/>
  <c r="EZ3" i="8"/>
  <c r="CV3" i="8"/>
  <c r="AR3" i="8"/>
  <c r="EZ2" i="8"/>
  <c r="CV2" i="8"/>
  <c r="A33" i="1"/>
  <c r="A34" i="1" s="1"/>
  <c r="A35" i="1" s="1"/>
  <c r="A36" i="1" s="1"/>
  <c r="C28" i="1"/>
  <c r="E28" i="1" s="1"/>
  <c r="G28" i="1" s="1"/>
  <c r="C27" i="1"/>
  <c r="E27" i="1" s="1"/>
  <c r="G27" i="1" s="1"/>
  <c r="C26" i="1"/>
  <c r="E26" i="1" s="1"/>
  <c r="G26" i="1" s="1"/>
  <c r="C25" i="1"/>
  <c r="E25" i="1" s="1"/>
  <c r="G25" i="1" s="1"/>
  <c r="C24" i="1"/>
  <c r="E24" i="1" s="1"/>
  <c r="G24" i="1" s="1"/>
  <c r="C23" i="1"/>
  <c r="E23" i="1" s="1"/>
  <c r="G23" i="1" s="1"/>
  <c r="C22" i="1"/>
  <c r="E22" i="1" s="1"/>
  <c r="G22" i="1" s="1"/>
  <c r="C21" i="1"/>
  <c r="E21" i="1" s="1"/>
  <c r="G21" i="1" s="1"/>
  <c r="C20" i="1"/>
  <c r="E20" i="1" s="1"/>
  <c r="G20" i="1" s="1"/>
  <c r="C19" i="1"/>
  <c r="E19" i="1" s="1"/>
  <c r="G19" i="1" s="1"/>
  <c r="C18" i="1"/>
  <c r="E18" i="1" s="1"/>
  <c r="G18" i="1" s="1"/>
  <c r="C17" i="1"/>
  <c r="E17" i="1" s="1"/>
  <c r="G17" i="1" s="1"/>
  <c r="C16" i="1"/>
  <c r="E16" i="1" s="1"/>
  <c r="G16" i="1" s="1"/>
  <c r="C15" i="1"/>
  <c r="E15" i="1" s="1"/>
  <c r="G15" i="1" s="1"/>
  <c r="C14" i="1"/>
  <c r="E14" i="1" s="1"/>
  <c r="G14" i="1" s="1"/>
  <c r="C13" i="1"/>
  <c r="E13" i="1" s="1"/>
  <c r="G13" i="1" s="1"/>
  <c r="C12" i="1"/>
  <c r="E12" i="1" s="1"/>
  <c r="G12" i="1" s="1"/>
  <c r="C11" i="1"/>
  <c r="E11" i="1" s="1"/>
  <c r="G11" i="1" s="1"/>
  <c r="E1" i="8"/>
  <c r="E11" i="8" s="1"/>
  <c r="FL1" i="8"/>
  <c r="FL51" i="8" s="1"/>
  <c r="FK1" i="8"/>
  <c r="FK9" i="8" s="1"/>
  <c r="FJ1" i="8"/>
  <c r="FJ6" i="8" s="1"/>
  <c r="FI1" i="8"/>
  <c r="FH1" i="8"/>
  <c r="FG1" i="8"/>
  <c r="FG80" i="8" s="1"/>
  <c r="FF1" i="8"/>
  <c r="FE1" i="8"/>
  <c r="FD1" i="8"/>
  <c r="FD12" i="8" s="1"/>
  <c r="FC1" i="8"/>
  <c r="FB1" i="8"/>
  <c r="FB8" i="8" s="1"/>
  <c r="FA1" i="8"/>
  <c r="FA12" i="8" s="1"/>
  <c r="EZ1" i="8"/>
  <c r="EZ12" i="8" s="1"/>
  <c r="EY1" i="8"/>
  <c r="EY2" i="8" s="1"/>
  <c r="EX1" i="8"/>
  <c r="EW1" i="8"/>
  <c r="EW9" i="8" s="1"/>
  <c r="EV1" i="8"/>
  <c r="EV51" i="8" s="1"/>
  <c r="EU1" i="8"/>
  <c r="ET1" i="8"/>
  <c r="ET9" i="8" s="1"/>
  <c r="ES1" i="8"/>
  <c r="ES8" i="8" s="1"/>
  <c r="ER1" i="8"/>
  <c r="EQ1" i="8"/>
  <c r="EP1" i="8"/>
  <c r="EP2" i="8" s="1"/>
  <c r="EO1" i="8"/>
  <c r="EO7" i="8" s="1"/>
  <c r="EN1" i="8"/>
  <c r="EN51" i="8" s="1"/>
  <c r="EM1" i="8"/>
  <c r="EL1" i="8"/>
  <c r="EL7" i="8" s="1"/>
  <c r="EK1" i="8"/>
  <c r="EJ1" i="8"/>
  <c r="EJ9" i="8" s="1"/>
  <c r="EI1" i="8"/>
  <c r="EH1" i="8"/>
  <c r="EH8" i="8" s="1"/>
  <c r="EG1" i="8"/>
  <c r="EF1" i="8"/>
  <c r="EE1" i="8"/>
  <c r="ED1" i="8"/>
  <c r="EC1" i="8"/>
  <c r="EC47" i="8" s="1"/>
  <c r="EB1" i="8"/>
  <c r="EA1" i="8"/>
  <c r="DZ1" i="8"/>
  <c r="DZ6" i="8" s="1"/>
  <c r="DY1" i="8"/>
  <c r="DX1" i="8"/>
  <c r="DX48" i="8" s="1"/>
  <c r="DW1" i="8"/>
  <c r="DV1" i="8"/>
  <c r="DV11" i="8" s="1"/>
  <c r="DU1" i="8"/>
  <c r="DU9" i="8" s="1"/>
  <c r="DT1" i="8"/>
  <c r="DT48" i="8" s="1"/>
  <c r="DS1" i="8"/>
  <c r="DR1" i="8"/>
  <c r="DR91" i="8" s="1"/>
  <c r="DQ1" i="8"/>
  <c r="DP1" i="8"/>
  <c r="DO1" i="8"/>
  <c r="DN1" i="8"/>
  <c r="DM1" i="8"/>
  <c r="DM7" i="8" s="1"/>
  <c r="DL1" i="8"/>
  <c r="DL57" i="8" s="1"/>
  <c r="DK1" i="8"/>
  <c r="DJ1" i="8"/>
  <c r="DJ93" i="8" s="1"/>
  <c r="DI1" i="8"/>
  <c r="DI49" i="8" s="1"/>
  <c r="DH1" i="8"/>
  <c r="DH53" i="8" s="1"/>
  <c r="DG1" i="8"/>
  <c r="DF1" i="8"/>
  <c r="DF11" i="8" s="1"/>
  <c r="DE1" i="8"/>
  <c r="DE8" i="8" s="1"/>
  <c r="DD1" i="8"/>
  <c r="DD72" i="8" s="1"/>
  <c r="DC1" i="8"/>
  <c r="DB1" i="8"/>
  <c r="DA1" i="8"/>
  <c r="DA8" i="8" s="1"/>
  <c r="CZ1" i="8"/>
  <c r="CZ42" i="8" s="1"/>
  <c r="CY1" i="8"/>
  <c r="CX1" i="8"/>
  <c r="CX8" i="8" s="1"/>
  <c r="CW1" i="8"/>
  <c r="CV1" i="8"/>
  <c r="CV42" i="8" s="1"/>
  <c r="CU1" i="8"/>
  <c r="CT1" i="8"/>
  <c r="CS1" i="8"/>
  <c r="CS6" i="8" s="1"/>
  <c r="CR1" i="8"/>
  <c r="CR57" i="8" s="1"/>
  <c r="CQ1" i="8"/>
  <c r="CP1" i="8"/>
  <c r="CP9" i="8" s="1"/>
  <c r="CO1" i="8"/>
  <c r="CO9" i="8" s="1"/>
  <c r="CN1" i="8"/>
  <c r="CN55" i="8" s="1"/>
  <c r="CM1" i="8"/>
  <c r="CL1" i="8"/>
  <c r="CL6" i="8" s="1"/>
  <c r="CK1" i="8"/>
  <c r="CK11" i="8" s="1"/>
  <c r="CJ1" i="8"/>
  <c r="CJ57" i="8" s="1"/>
  <c r="CI1" i="8"/>
  <c r="CI3" i="8" s="1"/>
  <c r="CH1" i="8"/>
  <c r="CH7" i="8" s="1"/>
  <c r="CG1" i="8"/>
  <c r="CG10" i="8" s="1"/>
  <c r="CF1" i="8"/>
  <c r="CF46" i="8" s="1"/>
  <c r="CE1" i="8"/>
  <c r="CD1" i="8"/>
  <c r="CC1" i="8"/>
  <c r="CB1" i="8"/>
  <c r="CB48" i="8" s="1"/>
  <c r="CA1" i="8"/>
  <c r="BZ1" i="8"/>
  <c r="BY1" i="8"/>
  <c r="BX1" i="8"/>
  <c r="BX48" i="8" s="1"/>
  <c r="BW1" i="8"/>
  <c r="BV1" i="8"/>
  <c r="BV11" i="8" s="1"/>
  <c r="BU1" i="8"/>
  <c r="BT1" i="8"/>
  <c r="BT45" i="8" s="1"/>
  <c r="BS1" i="8"/>
  <c r="BR1" i="8"/>
  <c r="BQ1" i="8"/>
  <c r="BP1" i="8"/>
  <c r="BP58" i="8" s="1"/>
  <c r="BO1" i="8"/>
  <c r="BN1" i="8"/>
  <c r="BM1" i="8"/>
  <c r="BL1" i="8"/>
  <c r="BL56" i="8" s="1"/>
  <c r="BK1" i="8"/>
  <c r="BJ1" i="8"/>
  <c r="BJ14" i="8" s="1"/>
  <c r="BI1" i="8"/>
  <c r="BH1" i="8"/>
  <c r="BH55" i="8" s="1"/>
  <c r="BG1" i="8"/>
  <c r="BF1" i="8"/>
  <c r="BF11" i="8" s="1"/>
  <c r="BE1" i="8"/>
  <c r="BE9" i="8" s="1"/>
  <c r="BD1" i="8"/>
  <c r="BD57" i="8" s="1"/>
  <c r="BC1" i="8"/>
  <c r="BC2" i="8" s="1"/>
  <c r="BB1" i="8"/>
  <c r="BB7" i="8" s="1"/>
  <c r="BA1" i="8"/>
  <c r="BA11" i="8" s="1"/>
  <c r="AZ1" i="8"/>
  <c r="AZ49" i="8" s="1"/>
  <c r="AY1" i="8"/>
  <c r="AX1" i="8"/>
  <c r="AX8" i="8" s="1"/>
  <c r="AW1" i="8"/>
  <c r="AW6" i="8" s="1"/>
  <c r="AV1" i="8"/>
  <c r="AV51" i="8" s="1"/>
  <c r="AU1" i="8"/>
  <c r="AT1" i="8"/>
  <c r="AT9" i="8" s="1"/>
  <c r="AS1" i="8"/>
  <c r="AR1" i="8"/>
  <c r="AR52" i="8" s="1"/>
  <c r="AQ1" i="8"/>
  <c r="AP1" i="8"/>
  <c r="AP11" i="8" s="1"/>
  <c r="AO1" i="8"/>
  <c r="AO8" i="8" s="1"/>
  <c r="AN1" i="8"/>
  <c r="AN49" i="8" s="1"/>
  <c r="AM1" i="8"/>
  <c r="AL1" i="8"/>
  <c r="AL2" i="8" s="1"/>
  <c r="AK1" i="8"/>
  <c r="AK7" i="8" s="1"/>
  <c r="AJ1" i="8"/>
  <c r="AJ49" i="8" s="1"/>
  <c r="AI1" i="8"/>
  <c r="AH1" i="8"/>
  <c r="AH7" i="8" s="1"/>
  <c r="AG1" i="8"/>
  <c r="AG7" i="8" s="1"/>
  <c r="AF1" i="8"/>
  <c r="AF47" i="8" s="1"/>
  <c r="AE1" i="8"/>
  <c r="AE9" i="8" s="1"/>
  <c r="AD1" i="8"/>
  <c r="AD8" i="8" s="1"/>
  <c r="AC1" i="8"/>
  <c r="AB1" i="8"/>
  <c r="AB39" i="8" s="1"/>
  <c r="AA1" i="8"/>
  <c r="Z1" i="8"/>
  <c r="Z9" i="8" s="1"/>
  <c r="Y1" i="8"/>
  <c r="Y9" i="8" s="1"/>
  <c r="X1" i="8"/>
  <c r="X53" i="8" s="1"/>
  <c r="W1" i="8"/>
  <c r="V1" i="8"/>
  <c r="V6" i="8" s="1"/>
  <c r="U1" i="8"/>
  <c r="U8" i="8" s="1"/>
  <c r="T1" i="8"/>
  <c r="T56" i="8" s="1"/>
  <c r="S1" i="8"/>
  <c r="R1" i="8"/>
  <c r="R51" i="8" s="1"/>
  <c r="Q1" i="8"/>
  <c r="Q11" i="8" s="1"/>
  <c r="P1" i="8"/>
  <c r="P58" i="8" s="1"/>
  <c r="O1" i="8"/>
  <c r="O4" i="8" s="1"/>
  <c r="N1" i="8"/>
  <c r="N8" i="8" s="1"/>
  <c r="M1" i="8"/>
  <c r="M10" i="8" s="1"/>
  <c r="L1" i="8"/>
  <c r="L57" i="8" s="1"/>
  <c r="K1" i="8"/>
  <c r="J1" i="8"/>
  <c r="J5" i="8" s="1"/>
  <c r="I1" i="8"/>
  <c r="I8" i="8" s="1"/>
  <c r="H1" i="8"/>
  <c r="H55" i="8" s="1"/>
  <c r="G1" i="8"/>
  <c r="F1" i="8"/>
  <c r="F11" i="8" s="1"/>
  <c r="D226" i="8"/>
  <c r="D225" i="8"/>
  <c r="D224" i="8"/>
  <c r="D223" i="8"/>
  <c r="D222" i="8"/>
  <c r="D221" i="8"/>
  <c r="D220" i="8"/>
  <c r="D219" i="8"/>
  <c r="D218" i="8"/>
  <c r="D217" i="8"/>
  <c r="D216" i="8"/>
  <c r="D215" i="8"/>
  <c r="D214" i="8"/>
  <c r="D213" i="8"/>
  <c r="D212" i="8"/>
  <c r="D211" i="8"/>
  <c r="D210" i="8"/>
  <c r="D209" i="8"/>
  <c r="D208" i="8"/>
  <c r="D207" i="8"/>
  <c r="D206" i="8"/>
  <c r="D205" i="8"/>
  <c r="D204" i="8"/>
  <c r="D203" i="8"/>
  <c r="D202" i="8"/>
  <c r="D201" i="8"/>
  <c r="D200" i="8"/>
  <c r="D199" i="8"/>
  <c r="D198" i="8"/>
  <c r="D197" i="8"/>
  <c r="D196" i="8"/>
  <c r="D195" i="8"/>
  <c r="D194" i="8"/>
  <c r="D193" i="8"/>
  <c r="D192" i="8"/>
  <c r="D191" i="8"/>
  <c r="D190" i="8"/>
  <c r="D189" i="8"/>
  <c r="D188" i="8"/>
  <c r="D187" i="8"/>
  <c r="D186" i="8"/>
  <c r="D185" i="8"/>
  <c r="D184" i="8"/>
  <c r="D183" i="8"/>
  <c r="D182" i="8"/>
  <c r="D181" i="8"/>
  <c r="D180" i="8"/>
  <c r="D179" i="8"/>
  <c r="D178" i="8"/>
  <c r="D177" i="8"/>
  <c r="D176" i="8"/>
  <c r="D175" i="8"/>
  <c r="D174" i="8"/>
  <c r="D173" i="8"/>
  <c r="D172" i="8"/>
  <c r="D171" i="8"/>
  <c r="D170" i="8"/>
  <c r="D169" i="8"/>
  <c r="D168" i="8"/>
  <c r="D167" i="8"/>
  <c r="D166" i="8"/>
  <c r="D165" i="8"/>
  <c r="D164" i="8"/>
  <c r="D163" i="8"/>
  <c r="D162" i="8"/>
  <c r="D161" i="8"/>
  <c r="D160" i="8"/>
  <c r="D159" i="8"/>
  <c r="D158" i="8"/>
  <c r="D157" i="8"/>
  <c r="D156" i="8"/>
  <c r="D155" i="8"/>
  <c r="D154" i="8"/>
  <c r="D153" i="8"/>
  <c r="D152" i="8"/>
  <c r="D151" i="8"/>
  <c r="D150" i="8"/>
  <c r="D149" i="8"/>
  <c r="D148" i="8"/>
  <c r="D147" i="8"/>
  <c r="D146" i="8"/>
  <c r="D145" i="8"/>
  <c r="D144" i="8"/>
  <c r="D143" i="8"/>
  <c r="D142" i="8"/>
  <c r="D141" i="8"/>
  <c r="D140" i="8"/>
  <c r="D139" i="8"/>
  <c r="D138" i="8"/>
  <c r="D137" i="8"/>
  <c r="D136" i="8"/>
  <c r="D135" i="8"/>
  <c r="D134" i="8"/>
  <c r="D133" i="8"/>
  <c r="D132" i="8"/>
  <c r="D131" i="8"/>
  <c r="D130" i="8"/>
  <c r="D129" i="8"/>
  <c r="D128" i="8"/>
  <c r="D127" i="8"/>
  <c r="D126" i="8"/>
  <c r="D125" i="8"/>
  <c r="D124" i="8"/>
  <c r="D123" i="8"/>
  <c r="D122" i="8"/>
  <c r="D121" i="8"/>
  <c r="D120" i="8"/>
  <c r="D119" i="8"/>
  <c r="D118" i="8"/>
  <c r="D117" i="8"/>
  <c r="D116" i="8"/>
  <c r="D115" i="8"/>
  <c r="D114" i="8"/>
  <c r="D113" i="8"/>
  <c r="D112" i="8"/>
  <c r="D111" i="8"/>
  <c r="D110" i="8"/>
  <c r="D109" i="8"/>
  <c r="D108" i="8"/>
  <c r="D107" i="8"/>
  <c r="D106" i="8"/>
  <c r="D105" i="8"/>
  <c r="D104" i="8"/>
  <c r="D103" i="8"/>
  <c r="D102" i="8"/>
  <c r="D101" i="8"/>
  <c r="D100" i="8"/>
  <c r="D99" i="8"/>
  <c r="D98" i="8"/>
  <c r="D97" i="8"/>
  <c r="D96" i="8"/>
  <c r="D95" i="8"/>
  <c r="D94" i="8"/>
  <c r="D93" i="8"/>
  <c r="D92" i="8"/>
  <c r="D91" i="8"/>
  <c r="D90" i="8"/>
  <c r="D89" i="8"/>
  <c r="D88" i="8"/>
  <c r="D87" i="8"/>
  <c r="D86" i="8"/>
  <c r="D85" i="8"/>
  <c r="D84" i="8"/>
  <c r="D83" i="8"/>
  <c r="D82" i="8"/>
  <c r="D81" i="8"/>
  <c r="D80" i="8"/>
  <c r="D79" i="8"/>
  <c r="D78" i="8"/>
  <c r="D77" i="8"/>
  <c r="D76" i="8"/>
  <c r="D75" i="8"/>
  <c r="D74" i="8"/>
  <c r="D73" i="8"/>
  <c r="D72" i="8"/>
  <c r="D71" i="8"/>
  <c r="D70" i="8"/>
  <c r="D69" i="8"/>
  <c r="D68" i="8"/>
  <c r="D67" i="8"/>
  <c r="D66" i="8"/>
  <c r="D65" i="8"/>
  <c r="D64" i="8"/>
  <c r="D63" i="8"/>
  <c r="D62" i="8"/>
  <c r="D61" i="8"/>
  <c r="D60" i="8"/>
  <c r="D59" i="8"/>
  <c r="D58" i="8"/>
  <c r="D57" i="8"/>
  <c r="D56" i="8"/>
  <c r="D55" i="8"/>
  <c r="D54" i="8"/>
  <c r="D53" i="8"/>
  <c r="D52" i="8"/>
  <c r="D51" i="8"/>
  <c r="D50" i="8"/>
  <c r="D49" i="8"/>
  <c r="D48" i="8"/>
  <c r="D47" i="8"/>
  <c r="D46" i="8"/>
  <c r="D45" i="8"/>
  <c r="D44" i="8"/>
  <c r="D43" i="8"/>
  <c r="D42" i="8"/>
  <c r="D41" i="8"/>
  <c r="D40" i="8"/>
  <c r="D39" i="8"/>
  <c r="D38" i="8"/>
  <c r="D37" i="8"/>
  <c r="D36" i="8"/>
  <c r="D35" i="8"/>
  <c r="D34" i="8"/>
  <c r="D33" i="8"/>
  <c r="D32" i="8"/>
  <c r="D31" i="8"/>
  <c r="D30" i="8"/>
  <c r="D29" i="8"/>
  <c r="D28" i="8"/>
  <c r="D27" i="8"/>
  <c r="D26" i="8"/>
  <c r="D25" i="8"/>
  <c r="D24" i="8"/>
  <c r="D23" i="8"/>
  <c r="D22" i="8"/>
  <c r="D21" i="8"/>
  <c r="D20" i="8"/>
  <c r="D19" i="8"/>
  <c r="D18" i="8"/>
  <c r="D17" i="8"/>
  <c r="D16" i="8"/>
  <c r="D15" i="8"/>
  <c r="D14" i="8"/>
  <c r="D13" i="8"/>
  <c r="D12" i="8"/>
  <c r="D11" i="8"/>
  <c r="D10" i="8"/>
  <c r="D9" i="8"/>
  <c r="D8" i="8"/>
  <c r="D7" i="8"/>
  <c r="D6" i="8"/>
  <c r="D5" i="8"/>
  <c r="D4" i="8"/>
  <c r="D3" i="8"/>
  <c r="D2" i="8"/>
  <c r="D42" i="1"/>
  <c r="D43" i="1"/>
  <c r="D44" i="1"/>
  <c r="D45" i="1"/>
  <c r="D46" i="1"/>
  <c r="D48" i="1"/>
  <c r="D47" i="1"/>
  <c r="D49" i="1"/>
  <c r="D50" i="1"/>
  <c r="D51" i="1"/>
  <c r="D52" i="1"/>
  <c r="D53" i="1"/>
  <c r="D54" i="1"/>
  <c r="D55" i="1"/>
  <c r="D57" i="1"/>
  <c r="D56" i="1"/>
  <c r="D59" i="1"/>
  <c r="D58" i="1"/>
  <c r="D60" i="1"/>
  <c r="D61" i="1"/>
  <c r="D62" i="1"/>
  <c r="D63" i="1"/>
  <c r="D64" i="1"/>
  <c r="D66" i="1"/>
  <c r="D65" i="1"/>
  <c r="D67" i="1"/>
  <c r="D68" i="1"/>
  <c r="D71" i="1"/>
  <c r="D70" i="1"/>
  <c r="D69" i="1"/>
  <c r="D72" i="1"/>
  <c r="D73" i="1"/>
  <c r="D75" i="1"/>
  <c r="D74" i="1"/>
  <c r="D76" i="1"/>
  <c r="D77" i="1"/>
  <c r="D78" i="1"/>
  <c r="D79" i="1"/>
  <c r="D80" i="1"/>
  <c r="D81" i="1"/>
  <c r="D82" i="1"/>
  <c r="D83" i="1"/>
  <c r="D84" i="1"/>
  <c r="D85" i="1"/>
  <c r="D87" i="1"/>
  <c r="D86" i="1"/>
  <c r="D89" i="1"/>
  <c r="D88" i="1"/>
  <c r="D93" i="1"/>
  <c r="D92" i="1"/>
  <c r="D91" i="1"/>
  <c r="D90" i="1"/>
  <c r="D97" i="1"/>
  <c r="D96" i="1"/>
  <c r="D95" i="1"/>
  <c r="D94" i="1"/>
  <c r="D98" i="1"/>
  <c r="D100" i="1"/>
  <c r="D99" i="1"/>
  <c r="D101" i="1"/>
  <c r="D102" i="1"/>
  <c r="D103" i="1"/>
  <c r="D106" i="1"/>
  <c r="D105" i="1"/>
  <c r="D104" i="1"/>
  <c r="D107" i="1"/>
  <c r="D108" i="1"/>
  <c r="D109" i="1"/>
  <c r="D111" i="1"/>
  <c r="D110" i="1"/>
  <c r="D112" i="1"/>
  <c r="D113" i="1"/>
  <c r="D115" i="1"/>
  <c r="D114" i="1"/>
  <c r="D116" i="1"/>
  <c r="D117" i="1"/>
  <c r="D119" i="1"/>
  <c r="D118" i="1"/>
  <c r="D120" i="1"/>
  <c r="D125" i="1"/>
  <c r="D124" i="1"/>
  <c r="D123" i="1"/>
  <c r="D122" i="1"/>
  <c r="D121" i="1"/>
  <c r="D129" i="1"/>
  <c r="D128" i="1"/>
  <c r="D127" i="1"/>
  <c r="D126" i="1"/>
  <c r="D131" i="1"/>
  <c r="D130" i="1"/>
  <c r="D132" i="1"/>
  <c r="D133" i="1"/>
  <c r="D135" i="1"/>
  <c r="D134" i="1"/>
  <c r="D136" i="1"/>
  <c r="D137" i="1"/>
  <c r="D138" i="1"/>
  <c r="D144" i="1"/>
  <c r="D143" i="1"/>
  <c r="D142" i="1"/>
  <c r="D141" i="1"/>
  <c r="D140" i="1"/>
  <c r="D139" i="1"/>
  <c r="D145" i="1"/>
  <c r="D150" i="1"/>
  <c r="D149" i="1"/>
  <c r="D148" i="1"/>
  <c r="D147" i="1"/>
  <c r="D146" i="1"/>
  <c r="D152" i="1"/>
  <c r="D151" i="1"/>
  <c r="D153" i="1"/>
  <c r="D154" i="1"/>
  <c r="D155" i="1"/>
  <c r="D156" i="1"/>
  <c r="D157" i="1"/>
  <c r="D159" i="1"/>
  <c r="D158" i="1"/>
  <c r="D162" i="1"/>
  <c r="D161" i="1"/>
  <c r="D160" i="1"/>
  <c r="D163" i="1"/>
  <c r="D164" i="1"/>
  <c r="D166" i="1"/>
  <c r="D165" i="1"/>
  <c r="D167" i="1"/>
  <c r="D168" i="1"/>
  <c r="D169" i="1"/>
  <c r="D170" i="1"/>
  <c r="D173" i="1"/>
  <c r="D172" i="1"/>
  <c r="D171" i="1"/>
  <c r="D174" i="1"/>
  <c r="D175" i="1"/>
  <c r="D176" i="1"/>
  <c r="D177" i="1"/>
  <c r="D178" i="1"/>
  <c r="D183" i="1"/>
  <c r="D182" i="1"/>
  <c r="D180" i="1"/>
  <c r="D181" i="1"/>
  <c r="D179" i="1"/>
  <c r="D186" i="1"/>
  <c r="D185" i="1"/>
  <c r="D184" i="1"/>
  <c r="D187" i="1"/>
  <c r="D189" i="1"/>
  <c r="D188" i="1"/>
  <c r="D190" i="1"/>
  <c r="D192" i="1"/>
  <c r="D191" i="1"/>
  <c r="D194" i="1"/>
  <c r="D193" i="1"/>
  <c r="D195" i="1"/>
  <c r="D196" i="1"/>
  <c r="D206" i="1"/>
  <c r="D207" i="1"/>
  <c r="D205" i="1"/>
  <c r="D204" i="1"/>
  <c r="D203" i="1"/>
  <c r="D202" i="1"/>
  <c r="D200" i="1"/>
  <c r="D201" i="1"/>
  <c r="D199" i="1"/>
  <c r="D198" i="1"/>
  <c r="D197" i="1"/>
  <c r="D210" i="1"/>
  <c r="D209" i="1"/>
  <c r="D208" i="1"/>
  <c r="D211" i="1"/>
  <c r="D214" i="1"/>
  <c r="D213" i="1"/>
  <c r="D212" i="1"/>
  <c r="D218" i="1"/>
  <c r="D217" i="1"/>
  <c r="D216" i="1"/>
  <c r="D215" i="1"/>
  <c r="D219" i="1"/>
  <c r="D225" i="1"/>
  <c r="D224" i="1"/>
  <c r="D223" i="1"/>
  <c r="D222" i="1"/>
  <c r="D221" i="1"/>
  <c r="D220" i="1"/>
  <c r="D227" i="1"/>
  <c r="D226" i="1"/>
  <c r="D228" i="1"/>
  <c r="D229" i="1"/>
  <c r="D230" i="1"/>
  <c r="D231" i="1"/>
  <c r="D233" i="1"/>
  <c r="D232" i="1"/>
  <c r="D234" i="1"/>
  <c r="D235" i="1"/>
  <c r="D236" i="1"/>
  <c r="D238" i="1"/>
  <c r="D237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B42" i="1"/>
  <c r="B43" i="1"/>
  <c r="B44" i="1"/>
  <c r="B45" i="1"/>
  <c r="B46" i="1"/>
  <c r="B48" i="1"/>
  <c r="B47" i="1"/>
  <c r="B49" i="1"/>
  <c r="B50" i="1"/>
  <c r="B51" i="1"/>
  <c r="B52" i="1"/>
  <c r="B53" i="1"/>
  <c r="B54" i="1"/>
  <c r="B55" i="1"/>
  <c r="B57" i="1"/>
  <c r="B56" i="1"/>
  <c r="B59" i="1"/>
  <c r="B58" i="1"/>
  <c r="B60" i="1"/>
  <c r="B61" i="1"/>
  <c r="B62" i="1"/>
  <c r="B63" i="1"/>
  <c r="B64" i="1"/>
  <c r="B66" i="1"/>
  <c r="B65" i="1"/>
  <c r="B67" i="1"/>
  <c r="B68" i="1"/>
  <c r="B71" i="1"/>
  <c r="B70" i="1"/>
  <c r="B69" i="1"/>
  <c r="B72" i="1"/>
  <c r="B75" i="1"/>
  <c r="B74" i="1"/>
  <c r="B76" i="1"/>
  <c r="B77" i="1"/>
  <c r="B73" i="1"/>
  <c r="B78" i="1"/>
  <c r="B79" i="1"/>
  <c r="B80" i="1"/>
  <c r="B82" i="1"/>
  <c r="B83" i="1"/>
  <c r="B85" i="1"/>
  <c r="B87" i="1"/>
  <c r="B81" i="1"/>
  <c r="B86" i="1"/>
  <c r="B89" i="1"/>
  <c r="B88" i="1"/>
  <c r="B93" i="1"/>
  <c r="B92" i="1"/>
  <c r="B91" i="1"/>
  <c r="B90" i="1"/>
  <c r="B97" i="1"/>
  <c r="B96" i="1"/>
  <c r="B95" i="1"/>
  <c r="B94" i="1"/>
  <c r="B98" i="1"/>
  <c r="B100" i="1"/>
  <c r="B101" i="1"/>
  <c r="B102" i="1"/>
  <c r="B103" i="1"/>
  <c r="B106" i="1"/>
  <c r="B84" i="1"/>
  <c r="B105" i="1"/>
  <c r="B104" i="1"/>
  <c r="B107" i="1"/>
  <c r="B108" i="1"/>
  <c r="B109" i="1"/>
  <c r="B99" i="1"/>
  <c r="B111" i="1"/>
  <c r="B110" i="1"/>
  <c r="B112" i="1"/>
  <c r="B113" i="1"/>
  <c r="B115" i="1"/>
  <c r="B114" i="1"/>
  <c r="B116" i="1"/>
  <c r="B117" i="1"/>
  <c r="B119" i="1"/>
  <c r="B118" i="1"/>
  <c r="B120" i="1"/>
  <c r="B129" i="1"/>
  <c r="B128" i="1"/>
  <c r="B127" i="1"/>
  <c r="B126" i="1"/>
  <c r="B131" i="1"/>
  <c r="B130" i="1"/>
  <c r="B132" i="1"/>
  <c r="B125" i="1"/>
  <c r="B124" i="1"/>
  <c r="B123" i="1"/>
  <c r="B122" i="1"/>
  <c r="B135" i="1"/>
  <c r="B134" i="1"/>
  <c r="B121" i="1"/>
  <c r="B136" i="1"/>
  <c r="B137" i="1"/>
  <c r="B138" i="1"/>
  <c r="B133" i="1"/>
  <c r="B144" i="1"/>
  <c r="B143" i="1"/>
  <c r="B142" i="1"/>
  <c r="B141" i="1"/>
  <c r="B140" i="1"/>
  <c r="B139" i="1"/>
  <c r="B145" i="1"/>
  <c r="B150" i="1"/>
  <c r="B149" i="1"/>
  <c r="B148" i="1"/>
  <c r="B147" i="1"/>
  <c r="B146" i="1"/>
  <c r="B152" i="1"/>
  <c r="B151" i="1"/>
  <c r="B153" i="1"/>
  <c r="B154" i="1"/>
  <c r="B157" i="1"/>
  <c r="B162" i="1"/>
  <c r="B161" i="1"/>
  <c r="B155" i="1"/>
  <c r="B160" i="1"/>
  <c r="B163" i="1"/>
  <c r="B164" i="1"/>
  <c r="B166" i="1"/>
  <c r="B165" i="1"/>
  <c r="B167" i="1"/>
  <c r="B156" i="1"/>
  <c r="B168" i="1"/>
  <c r="B169" i="1"/>
  <c r="B170" i="1"/>
  <c r="B159" i="1"/>
  <c r="B173" i="1"/>
  <c r="B158" i="1"/>
  <c r="B172" i="1"/>
  <c r="B171" i="1"/>
  <c r="B174" i="1"/>
  <c r="B175" i="1"/>
  <c r="B177" i="1"/>
  <c r="B178" i="1"/>
  <c r="B183" i="1"/>
  <c r="B182" i="1"/>
  <c r="B180" i="1"/>
  <c r="B181" i="1"/>
  <c r="B179" i="1"/>
  <c r="B187" i="1"/>
  <c r="B189" i="1"/>
  <c r="B188" i="1"/>
  <c r="B190" i="1"/>
  <c r="B192" i="1"/>
  <c r="B176" i="1"/>
  <c r="B191" i="1"/>
  <c r="B194" i="1"/>
  <c r="B193" i="1"/>
  <c r="B195" i="1"/>
  <c r="B196" i="1"/>
  <c r="B206" i="1"/>
  <c r="B207" i="1"/>
  <c r="B205" i="1"/>
  <c r="B204" i="1"/>
  <c r="B203" i="1"/>
  <c r="B202" i="1"/>
  <c r="B200" i="1"/>
  <c r="B201" i="1"/>
  <c r="B199" i="1"/>
  <c r="B198" i="1"/>
  <c r="B197" i="1"/>
  <c r="B210" i="1"/>
  <c r="B209" i="1"/>
  <c r="B208" i="1"/>
  <c r="B211" i="1"/>
  <c r="B218" i="1"/>
  <c r="B217" i="1"/>
  <c r="B216" i="1"/>
  <c r="B215" i="1"/>
  <c r="B219" i="1"/>
  <c r="B225" i="1"/>
  <c r="B224" i="1"/>
  <c r="B186" i="1"/>
  <c r="B223" i="1"/>
  <c r="B185" i="1"/>
  <c r="B184" i="1"/>
  <c r="B222" i="1"/>
  <c r="B221" i="1"/>
  <c r="B220" i="1"/>
  <c r="B227" i="1"/>
  <c r="B226" i="1"/>
  <c r="B228" i="1"/>
  <c r="B214" i="1"/>
  <c r="B213" i="1"/>
  <c r="B229" i="1"/>
  <c r="B212" i="1"/>
  <c r="B230" i="1"/>
  <c r="B233" i="1"/>
  <c r="B232" i="1"/>
  <c r="B234" i="1"/>
  <c r="B235" i="1"/>
  <c r="B236" i="1"/>
  <c r="B231" i="1"/>
  <c r="B238" i="1"/>
  <c r="B237" i="1"/>
  <c r="B239" i="1"/>
  <c r="B240" i="1"/>
  <c r="B241" i="1"/>
  <c r="B242" i="1"/>
  <c r="B243" i="1"/>
  <c r="B244" i="1"/>
  <c r="B246" i="1"/>
  <c r="B245" i="1"/>
  <c r="B247" i="1"/>
  <c r="B248" i="1"/>
  <c r="B249" i="1"/>
  <c r="B250" i="1"/>
  <c r="B252" i="1"/>
  <c r="B253" i="1"/>
  <c r="B251" i="1"/>
  <c r="B254" i="1"/>
  <c r="B255" i="1"/>
  <c r="B256" i="1"/>
  <c r="B257" i="1"/>
  <c r="B258" i="1"/>
  <c r="C42" i="1"/>
  <c r="C43" i="1"/>
  <c r="C44" i="1"/>
  <c r="C45" i="1"/>
  <c r="C46" i="1"/>
  <c r="C48" i="1"/>
  <c r="C47" i="1"/>
  <c r="C49" i="1"/>
  <c r="C50" i="1"/>
  <c r="C51" i="1"/>
  <c r="C52" i="1"/>
  <c r="C53" i="1"/>
  <c r="C54" i="1"/>
  <c r="C55" i="1"/>
  <c r="C57" i="1"/>
  <c r="C56" i="1"/>
  <c r="C59" i="1"/>
  <c r="C58" i="1"/>
  <c r="C60" i="1"/>
  <c r="C61" i="1"/>
  <c r="C62" i="1"/>
  <c r="C63" i="1"/>
  <c r="C64" i="1"/>
  <c r="C66" i="1"/>
  <c r="C65" i="1"/>
  <c r="C67" i="1"/>
  <c r="C68" i="1"/>
  <c r="C71" i="1"/>
  <c r="C70" i="1"/>
  <c r="C69" i="1"/>
  <c r="C72" i="1"/>
  <c r="C75" i="1"/>
  <c r="C74" i="1"/>
  <c r="C76" i="1"/>
  <c r="C77" i="1"/>
  <c r="C73" i="1"/>
  <c r="C78" i="1"/>
  <c r="C79" i="1"/>
  <c r="C80" i="1"/>
  <c r="C82" i="1"/>
  <c r="C83" i="1"/>
  <c r="C85" i="1"/>
  <c r="C87" i="1"/>
  <c r="C81" i="1"/>
  <c r="C86" i="1"/>
  <c r="C89" i="1"/>
  <c r="C88" i="1"/>
  <c r="C93" i="1"/>
  <c r="C92" i="1"/>
  <c r="C91" i="1"/>
  <c r="C90" i="1"/>
  <c r="C97" i="1"/>
  <c r="C96" i="1"/>
  <c r="C95" i="1"/>
  <c r="C94" i="1"/>
  <c r="C98" i="1"/>
  <c r="C100" i="1"/>
  <c r="C101" i="1"/>
  <c r="C102" i="1"/>
  <c r="C103" i="1"/>
  <c r="C106" i="1"/>
  <c r="C84" i="1"/>
  <c r="C105" i="1"/>
  <c r="C104" i="1"/>
  <c r="C107" i="1"/>
  <c r="C108" i="1"/>
  <c r="C109" i="1"/>
  <c r="C99" i="1"/>
  <c r="C111" i="1"/>
  <c r="C110" i="1"/>
  <c r="C112" i="1"/>
  <c r="C113" i="1"/>
  <c r="C115" i="1"/>
  <c r="C114" i="1"/>
  <c r="C116" i="1"/>
  <c r="C117" i="1"/>
  <c r="C119" i="1"/>
  <c r="C118" i="1"/>
  <c r="C120" i="1"/>
  <c r="C129" i="1"/>
  <c r="C128" i="1"/>
  <c r="C127" i="1"/>
  <c r="C126" i="1"/>
  <c r="C131" i="1"/>
  <c r="C130" i="1"/>
  <c r="C132" i="1"/>
  <c r="C125" i="1"/>
  <c r="C124" i="1"/>
  <c r="C123" i="1"/>
  <c r="C122" i="1"/>
  <c r="C135" i="1"/>
  <c r="C134" i="1"/>
  <c r="C121" i="1"/>
  <c r="C136" i="1"/>
  <c r="C137" i="1"/>
  <c r="C138" i="1"/>
  <c r="C133" i="1"/>
  <c r="C144" i="1"/>
  <c r="C143" i="1"/>
  <c r="C142" i="1"/>
  <c r="C141" i="1"/>
  <c r="C140" i="1"/>
  <c r="C139" i="1"/>
  <c r="C145" i="1"/>
  <c r="C150" i="1"/>
  <c r="C149" i="1"/>
  <c r="C148" i="1"/>
  <c r="C147" i="1"/>
  <c r="C146" i="1"/>
  <c r="C152" i="1"/>
  <c r="C151" i="1"/>
  <c r="C153" i="1"/>
  <c r="C154" i="1"/>
  <c r="C157" i="1"/>
  <c r="C162" i="1"/>
  <c r="C161" i="1"/>
  <c r="C155" i="1"/>
  <c r="C160" i="1"/>
  <c r="C163" i="1"/>
  <c r="C164" i="1"/>
  <c r="C166" i="1"/>
  <c r="C165" i="1"/>
  <c r="C167" i="1"/>
  <c r="C156" i="1"/>
  <c r="C168" i="1"/>
  <c r="C169" i="1"/>
  <c r="C170" i="1"/>
  <c r="C159" i="1"/>
  <c r="C173" i="1"/>
  <c r="C158" i="1"/>
  <c r="C172" i="1"/>
  <c r="C171" i="1"/>
  <c r="C174" i="1"/>
  <c r="C175" i="1"/>
  <c r="C177" i="1"/>
  <c r="C178" i="1"/>
  <c r="C183" i="1"/>
  <c r="C182" i="1"/>
  <c r="C180" i="1"/>
  <c r="C181" i="1"/>
  <c r="C179" i="1"/>
  <c r="C187" i="1"/>
  <c r="C189" i="1"/>
  <c r="C188" i="1"/>
  <c r="C190" i="1"/>
  <c r="C192" i="1"/>
  <c r="C176" i="1"/>
  <c r="C191" i="1"/>
  <c r="C194" i="1"/>
  <c r="C193" i="1"/>
  <c r="C195" i="1"/>
  <c r="C196" i="1"/>
  <c r="C206" i="1"/>
  <c r="C207" i="1"/>
  <c r="C205" i="1"/>
  <c r="C204" i="1"/>
  <c r="C203" i="1"/>
  <c r="C202" i="1"/>
  <c r="C200" i="1"/>
  <c r="C201" i="1"/>
  <c r="C199" i="1"/>
  <c r="C198" i="1"/>
  <c r="C197" i="1"/>
  <c r="C210" i="1"/>
  <c r="C209" i="1"/>
  <c r="C208" i="1"/>
  <c r="C211" i="1"/>
  <c r="C218" i="1"/>
  <c r="C217" i="1"/>
  <c r="C216" i="1"/>
  <c r="C215" i="1"/>
  <c r="C219" i="1"/>
  <c r="C225" i="1"/>
  <c r="C224" i="1"/>
  <c r="C186" i="1"/>
  <c r="C223" i="1"/>
  <c r="C185" i="1"/>
  <c r="C184" i="1"/>
  <c r="C222" i="1"/>
  <c r="C221" i="1"/>
  <c r="C220" i="1"/>
  <c r="C227" i="1"/>
  <c r="C226" i="1"/>
  <c r="C228" i="1"/>
  <c r="C214" i="1"/>
  <c r="C213" i="1"/>
  <c r="C229" i="1"/>
  <c r="C212" i="1"/>
  <c r="C230" i="1"/>
  <c r="C233" i="1"/>
  <c r="C232" i="1"/>
  <c r="C234" i="1"/>
  <c r="C235" i="1"/>
  <c r="C236" i="1"/>
  <c r="C231" i="1"/>
  <c r="C238" i="1"/>
  <c r="C237" i="1"/>
  <c r="C239" i="1"/>
  <c r="C240" i="1"/>
  <c r="C241" i="1"/>
  <c r="C242" i="1"/>
  <c r="C243" i="1"/>
  <c r="C244" i="1"/>
  <c r="C246" i="1"/>
  <c r="C245" i="1"/>
  <c r="C247" i="1"/>
  <c r="C248" i="1"/>
  <c r="C249" i="1"/>
  <c r="C250" i="1"/>
  <c r="C252" i="1"/>
  <c r="C253" i="1"/>
  <c r="C251" i="1"/>
  <c r="C254" i="1"/>
  <c r="C255" i="1"/>
  <c r="C256" i="1"/>
  <c r="C257" i="1"/>
  <c r="C258" i="1"/>
  <c r="F27" i="1" a="1"/>
  <c r="F137" i="1" a="1"/>
  <c r="F51" i="1" a="1"/>
  <c r="F71" i="1" a="1"/>
  <c r="F214" i="1" a="1"/>
  <c r="F58" i="1" a="1"/>
  <c r="F237" i="1" a="1"/>
  <c r="F235" i="1" a="1"/>
  <c r="F155" i="1" a="1"/>
  <c r="F78" i="1" a="1"/>
  <c r="F241" i="1" a="1"/>
  <c r="F168" i="1" a="1"/>
  <c r="F148" i="1" a="1"/>
  <c r="F19" i="1" a="1"/>
  <c r="F227" i="1" a="1"/>
  <c r="F163" i="1" a="1"/>
  <c r="F198" i="1" a="1"/>
  <c r="F173" i="1" a="1"/>
  <c r="F212" i="1" a="1"/>
  <c r="F16" i="1" a="1"/>
  <c r="F115" i="1" a="1"/>
  <c r="F180" i="1" a="1"/>
  <c r="F152" i="1" a="1"/>
  <c r="F139" i="1" a="1"/>
  <c r="F122" i="1" a="1"/>
  <c r="F232" i="1" a="1"/>
  <c r="F220" i="1" a="1"/>
  <c r="F159" i="1" a="1"/>
  <c r="F243" i="1" a="1"/>
  <c r="F206" i="1" a="1"/>
  <c r="F136" i="1" a="1"/>
  <c r="F72" i="1" a="1"/>
  <c r="F20" i="1" a="1"/>
  <c r="F205" i="1" a="1"/>
  <c r="F88" i="1" a="1"/>
  <c r="F43" i="1" a="1"/>
  <c r="F108" i="1" a="1"/>
  <c r="F126" i="1" a="1"/>
  <c r="F178" i="1" a="1"/>
  <c r="F14" i="1" a="1"/>
  <c r="F145" i="1" a="1"/>
  <c r="F93" i="1" a="1"/>
  <c r="F89" i="1" a="1"/>
  <c r="F171" i="1" a="1"/>
  <c r="F223" i="1" a="1"/>
  <c r="F99" i="1" a="1"/>
  <c r="F172" i="1" a="1"/>
  <c r="F91" i="1" a="1"/>
  <c r="F77" i="1" a="1"/>
  <c r="F207" i="1" a="1"/>
  <c r="F68" i="1" a="1"/>
  <c r="F150" i="1" a="1"/>
  <c r="F250" i="1" a="1"/>
  <c r="F215" i="1" a="1"/>
  <c r="F170" i="1" a="1"/>
  <c r="F64" i="1" a="1"/>
  <c r="F240" i="1" a="1"/>
  <c r="F86" i="1" a="1"/>
  <c r="F106" i="1" a="1"/>
  <c r="F167" i="1" a="1"/>
  <c r="F84" i="1" a="1"/>
  <c r="F187" i="1" a="1"/>
  <c r="F28" i="1" a="1"/>
  <c r="F138" i="1" a="1"/>
  <c r="F185" i="1" a="1"/>
  <c r="F49" i="1" a="1"/>
  <c r="F121" i="1" a="1"/>
  <c r="F57" i="1" a="1"/>
  <c r="F245" i="1" a="1"/>
  <c r="F255" i="1" a="1"/>
  <c r="F100" i="1" a="1"/>
  <c r="F230" i="1" a="1"/>
  <c r="F210" i="1" a="1"/>
  <c r="F94" i="1" a="1"/>
  <c r="F96" i="1" a="1"/>
  <c r="F209" i="1" a="1"/>
  <c r="F160" i="1" a="1"/>
  <c r="F60" i="1" a="1"/>
  <c r="F17" i="1" a="1"/>
  <c r="F98" i="1" a="1"/>
  <c r="F118" i="1" a="1"/>
  <c r="F109" i="1" a="1"/>
  <c r="F249" i="1" a="1"/>
  <c r="F200" i="1" a="1"/>
  <c r="F130" i="1" a="1"/>
  <c r="F218" i="1" a="1"/>
  <c r="F192" i="1" a="1"/>
  <c r="F111" i="1" a="1"/>
  <c r="F101" i="1" a="1"/>
  <c r="F158" i="1" a="1"/>
  <c r="F197" i="1" a="1"/>
  <c r="F133" i="1" a="1"/>
  <c r="F81" i="1" a="1"/>
  <c r="F195" i="1" a="1"/>
  <c r="F190" i="1" a="1"/>
  <c r="F169" i="1" a="1"/>
  <c r="F254" i="1" a="1"/>
  <c r="F23" i="1" a="1"/>
  <c r="F44" i="1" a="1"/>
  <c r="F95" i="1" a="1"/>
  <c r="F231" i="1" a="1"/>
  <c r="F213" i="1" a="1"/>
  <c r="F188" i="1" a="1"/>
  <c r="F107" i="1" a="1"/>
  <c r="F74" i="1" a="1"/>
  <c r="F202" i="1" a="1"/>
  <c r="F176" i="1" a="1"/>
  <c r="F186" i="1" a="1"/>
  <c r="F143" i="1" a="1"/>
  <c r="F193" i="1" a="1"/>
  <c r="F11" i="1" a="1"/>
  <c r="F123" i="1" a="1"/>
  <c r="F224" i="1" a="1"/>
  <c r="F242" i="1" a="1"/>
  <c r="F132" i="1" a="1"/>
  <c r="F125" i="1" a="1"/>
  <c r="F221" i="1" a="1"/>
  <c r="F21" i="1" a="1"/>
  <c r="F238" i="1" a="1"/>
  <c r="F92" i="1" a="1"/>
  <c r="F246" i="1" a="1"/>
  <c r="F229" i="1" a="1"/>
  <c r="F73" i="1" a="1"/>
  <c r="F61" i="1" a="1"/>
  <c r="F69" i="1" a="1"/>
  <c r="F59" i="1" a="1"/>
  <c r="F156" i="1" a="1"/>
  <c r="F157" i="1" a="1"/>
  <c r="F80" i="1" a="1"/>
  <c r="F110" i="1" a="1"/>
  <c r="F120" i="1" a="1"/>
  <c r="F141" i="1" a="1"/>
  <c r="F146" i="1" a="1"/>
  <c r="F85" i="1" a="1"/>
  <c r="F199" i="1" a="1"/>
  <c r="F191" i="1" a="1"/>
  <c r="F18" i="1" a="1"/>
  <c r="F222" i="1" a="1"/>
  <c r="F248" i="1" a="1"/>
  <c r="F42" i="1" a="1"/>
  <c r="F144" i="1" a="1"/>
  <c r="F161" i="1" a="1"/>
  <c r="F153" i="1" a="1"/>
  <c r="F124" i="1" a="1"/>
  <c r="F189" i="1" a="1"/>
  <c r="F127" i="1" a="1"/>
  <c r="F183" i="1" a="1"/>
  <c r="F257" i="1" a="1"/>
  <c r="F22" i="1" a="1"/>
  <c r="F154" i="1" a="1"/>
  <c r="F252" i="1" a="1"/>
  <c r="F116" i="1" a="1"/>
  <c r="F104" i="1" a="1"/>
  <c r="F226" i="1" a="1"/>
  <c r="F103" i="1" a="1"/>
  <c r="F26" i="1" a="1"/>
  <c r="F117" i="1" a="1"/>
  <c r="F225" i="1" a="1"/>
  <c r="F53" i="1" a="1"/>
  <c r="F177" i="1" a="1"/>
  <c r="F52" i="1" a="1"/>
  <c r="F65" i="1" a="1"/>
  <c r="F113" i="1" a="1"/>
  <c r="F54" i="1" a="1"/>
  <c r="F211" i="1" a="1"/>
  <c r="F63" i="1" a="1"/>
  <c r="F128" i="1" a="1"/>
  <c r="F62" i="1" a="1"/>
  <c r="F70" i="1" a="1"/>
  <c r="F166" i="1" a="1"/>
  <c r="F239" i="1" a="1"/>
  <c r="F140" i="1" a="1"/>
  <c r="F204" i="1" a="1"/>
  <c r="F234" i="1" a="1"/>
  <c r="F149" i="1" a="1"/>
  <c r="F15" i="1" a="1"/>
  <c r="F228" i="1" a="1"/>
  <c r="F253" i="1" a="1"/>
  <c r="F134" i="1" a="1"/>
  <c r="F97" i="1" a="1"/>
  <c r="F216" i="1" a="1"/>
  <c r="F194" i="1" a="1"/>
  <c r="F182" i="1" a="1"/>
  <c r="F45" i="1" a="1"/>
  <c r="F208" i="1" a="1"/>
  <c r="F105" i="1" a="1"/>
  <c r="F251" i="1" a="1"/>
  <c r="F83" i="1" a="1"/>
  <c r="F102" i="1" a="1"/>
  <c r="F164" i="1" a="1"/>
  <c r="F162" i="1" a="1"/>
  <c r="F147" i="1" a="1"/>
  <c r="F201" i="1" a="1"/>
  <c r="F55" i="1" a="1"/>
  <c r="F25" i="1" a="1"/>
  <c r="F13" i="1" a="1"/>
  <c r="F219" i="1" a="1"/>
  <c r="F203" i="1" a="1"/>
  <c r="F90" i="1" a="1"/>
  <c r="F181" i="1" a="1"/>
  <c r="F142" i="1" a="1"/>
  <c r="F114" i="1" a="1"/>
  <c r="F217" i="1" a="1"/>
  <c r="F184" i="1" a="1"/>
  <c r="F56" i="1" a="1"/>
  <c r="F87" i="1" a="1"/>
  <c r="F244" i="1" a="1"/>
  <c r="F12" i="1" a="1"/>
  <c r="F79" i="1" a="1"/>
  <c r="F175" i="1" a="1"/>
  <c r="F131" i="1" a="1"/>
  <c r="F67" i="1" a="1"/>
  <c r="F82" i="1" a="1"/>
  <c r="F165" i="1" a="1"/>
  <c r="F119" i="1" a="1"/>
  <c r="F258" i="1" a="1"/>
  <c r="F174" i="1" a="1"/>
  <c r="F129" i="1" a="1"/>
  <c r="F50" i="1" a="1"/>
  <c r="F151" i="1" a="1"/>
  <c r="F24" i="1" a="1"/>
  <c r="F112" i="1" a="1"/>
  <c r="F48" i="1" a="1"/>
  <c r="F66" i="1" a="1"/>
  <c r="F135" i="1" a="1"/>
  <c r="F233" i="1" a="1"/>
  <c r="F247" i="1" a="1"/>
  <c r="F46" i="1" a="1"/>
  <c r="F196" i="1" a="1"/>
  <c r="F76" i="1" a="1"/>
  <c r="F256" i="1" a="1"/>
  <c r="F236" i="1" a="1"/>
  <c r="F75" i="1" a="1"/>
  <c r="F179" i="1" a="1"/>
  <c r="BF2" i="8" l="1"/>
  <c r="DJ2" i="8"/>
  <c r="BB3" i="8"/>
  <c r="DV3" i="8"/>
  <c r="N4" i="8"/>
  <c r="CX4" i="8"/>
  <c r="Z5" i="8"/>
  <c r="CP5" i="8"/>
  <c r="ET5" i="8"/>
  <c r="AL6" i="8"/>
  <c r="EP6" i="8"/>
  <c r="J9" i="8"/>
  <c r="V10" i="8"/>
  <c r="BV10" i="8"/>
  <c r="V11" i="8"/>
  <c r="BC13" i="8"/>
  <c r="O15" i="8"/>
  <c r="AE5" i="8"/>
  <c r="AE6" i="8"/>
  <c r="AE7" i="8"/>
  <c r="AE8" i="8"/>
  <c r="G51" i="8"/>
  <c r="G62" i="8"/>
  <c r="G70" i="8"/>
  <c r="G11" i="8"/>
  <c r="K55" i="8"/>
  <c r="K65" i="8"/>
  <c r="K81" i="8"/>
  <c r="K51" i="8"/>
  <c r="O82" i="8"/>
  <c r="O86" i="8"/>
  <c r="S84" i="8"/>
  <c r="S72" i="8"/>
  <c r="S88" i="8"/>
  <c r="S59" i="8"/>
  <c r="S67" i="8"/>
  <c r="S56" i="8"/>
  <c r="W83" i="8"/>
  <c r="W53" i="8"/>
  <c r="W11" i="8"/>
  <c r="AA68" i="8"/>
  <c r="AA64" i="8"/>
  <c r="AA57" i="8"/>
  <c r="AE83" i="8"/>
  <c r="AE87" i="8"/>
  <c r="AE66" i="8"/>
  <c r="AI70" i="8"/>
  <c r="AI89" i="8"/>
  <c r="AI52" i="8"/>
  <c r="AM84" i="8"/>
  <c r="AM51" i="8"/>
  <c r="AM11" i="8"/>
  <c r="AQ72" i="8"/>
  <c r="AQ74" i="8"/>
  <c r="AQ79" i="8"/>
  <c r="AU55" i="8"/>
  <c r="AU73" i="8"/>
  <c r="AU61" i="8"/>
  <c r="AU91" i="8"/>
  <c r="AU69" i="8"/>
  <c r="AY88" i="8"/>
  <c r="AY60" i="8"/>
  <c r="AY68" i="8"/>
  <c r="AY84" i="8"/>
  <c r="AY12" i="8"/>
  <c r="BC64" i="8"/>
  <c r="BC90" i="8"/>
  <c r="BC77" i="8"/>
  <c r="BC56" i="8"/>
  <c r="BC11" i="8"/>
  <c r="BG75" i="8"/>
  <c r="BG62" i="8"/>
  <c r="BG10" i="8"/>
  <c r="BG70" i="8"/>
  <c r="BK66" i="8"/>
  <c r="BK83" i="8"/>
  <c r="BO73" i="8"/>
  <c r="BO76" i="8"/>
  <c r="BO58" i="8"/>
  <c r="BS72" i="8"/>
  <c r="BS78" i="8"/>
  <c r="BS63" i="8"/>
  <c r="BS51" i="8"/>
  <c r="BS71" i="8"/>
  <c r="BW81" i="8"/>
  <c r="BW85" i="8"/>
  <c r="BW14" i="8"/>
  <c r="BW11" i="8"/>
  <c r="BW82" i="8"/>
  <c r="CA82" i="8"/>
  <c r="CA10" i="8"/>
  <c r="CA65" i="8"/>
  <c r="CE80" i="8"/>
  <c r="CE81" i="8"/>
  <c r="CE64" i="8"/>
  <c r="CE54" i="8"/>
  <c r="CI90" i="8"/>
  <c r="CI52" i="8"/>
  <c r="CI56" i="8"/>
  <c r="CI86" i="8"/>
  <c r="CI12" i="8"/>
  <c r="CM57" i="8"/>
  <c r="CM66" i="8"/>
  <c r="CQ54" i="8"/>
  <c r="CQ75" i="8"/>
  <c r="CU58" i="8"/>
  <c r="CU59" i="8"/>
  <c r="CU79" i="8"/>
  <c r="CU67" i="8"/>
  <c r="CU87" i="8"/>
  <c r="CU74" i="8"/>
  <c r="CU72" i="8"/>
  <c r="CY83" i="8"/>
  <c r="CY80" i="8"/>
  <c r="CY88" i="8"/>
  <c r="DC52" i="8"/>
  <c r="DC54" i="8"/>
  <c r="DC60" i="8"/>
  <c r="DC68" i="8"/>
  <c r="DG86" i="8"/>
  <c r="DG10" i="8"/>
  <c r="DK76" i="8"/>
  <c r="DK89" i="8"/>
  <c r="DK62" i="8"/>
  <c r="DK70" i="8"/>
  <c r="DO88" i="8"/>
  <c r="DO53" i="8"/>
  <c r="DO90" i="8"/>
  <c r="DS81" i="8"/>
  <c r="DS85" i="8"/>
  <c r="DS56" i="8"/>
  <c r="DS82" i="8"/>
  <c r="DS73" i="8"/>
  <c r="DW73" i="8"/>
  <c r="DW10" i="8"/>
  <c r="DW76" i="8"/>
  <c r="EA84" i="8"/>
  <c r="EA77" i="8"/>
  <c r="EI79" i="8"/>
  <c r="EI86" i="8"/>
  <c r="EM83" i="8"/>
  <c r="EM88" i="8"/>
  <c r="EQ78" i="8"/>
  <c r="EQ81" i="8"/>
  <c r="EU79" i="8"/>
  <c r="EU9" i="8"/>
  <c r="EY85" i="8"/>
  <c r="EY83" i="8"/>
  <c r="FC10" i="8"/>
  <c r="FC89" i="8"/>
  <c r="FC79" i="8"/>
  <c r="FC74" i="8"/>
  <c r="FC51" i="8"/>
  <c r="M2" i="8"/>
  <c r="CK2" i="8"/>
  <c r="DU2" i="8"/>
  <c r="M3" i="8"/>
  <c r="CO3" i="8"/>
  <c r="EO3" i="8"/>
  <c r="E4" i="8"/>
  <c r="AG4" i="8"/>
  <c r="BA4" i="8"/>
  <c r="DA4" i="8"/>
  <c r="M5" i="8"/>
  <c r="CK5" i="8"/>
  <c r="DU5" i="8"/>
  <c r="M6" i="8"/>
  <c r="CO6" i="8"/>
  <c r="EO6" i="8"/>
  <c r="E7" i="8"/>
  <c r="BA7" i="8"/>
  <c r="DA7" i="8"/>
  <c r="EW7" i="8"/>
  <c r="AK8" i="8"/>
  <c r="BE8" i="8"/>
  <c r="EW8" i="8"/>
  <c r="M9" i="8"/>
  <c r="CK9" i="8"/>
  <c r="AW10" i="8"/>
  <c r="AK11" i="8"/>
  <c r="F2" i="8"/>
  <c r="DZ2" i="8"/>
  <c r="FJ2" i="8"/>
  <c r="AD4" i="8"/>
  <c r="AT5" i="8"/>
  <c r="BF6" i="8"/>
  <c r="DJ6" i="8"/>
  <c r="DV7" i="8"/>
  <c r="DF10" i="8"/>
  <c r="CI2" i="8"/>
  <c r="O3" i="8"/>
  <c r="AI4" i="8"/>
  <c r="DO4" i="8"/>
  <c r="AY5" i="8"/>
  <c r="DK5" i="8"/>
  <c r="AY6" i="8"/>
  <c r="DK6" i="8"/>
  <c r="AY7" i="8"/>
  <c r="DK7" i="8"/>
  <c r="AY8" i="8"/>
  <c r="DK8" i="8"/>
  <c r="AY9" i="8"/>
  <c r="DK9" i="8"/>
  <c r="AH12" i="8"/>
  <c r="AH13" i="8"/>
  <c r="DN13" i="8"/>
  <c r="DN92" i="8"/>
  <c r="DN12" i="8"/>
  <c r="J12" i="8"/>
  <c r="AY13" i="8"/>
  <c r="Y2" i="8"/>
  <c r="BE2" i="8"/>
  <c r="CO2" i="8"/>
  <c r="EO2" i="8"/>
  <c r="Q3" i="8"/>
  <c r="AW3" i="8"/>
  <c r="CS3" i="8"/>
  <c r="ES3" i="8"/>
  <c r="Q4" i="8"/>
  <c r="AK4" i="8"/>
  <c r="DM4" i="8"/>
  <c r="Y5" i="8"/>
  <c r="BE5" i="8"/>
  <c r="CO5" i="8"/>
  <c r="EO5" i="8"/>
  <c r="Q6" i="8"/>
  <c r="ES6" i="8"/>
  <c r="Q7" i="8"/>
  <c r="EO9" i="8"/>
  <c r="Q10" i="8"/>
  <c r="BA10" i="8"/>
  <c r="DW12" i="8"/>
  <c r="DW14" i="8"/>
  <c r="V2" i="8"/>
  <c r="CL2" i="8"/>
  <c r="R3" i="8"/>
  <c r="CH3" i="8"/>
  <c r="EL3" i="8"/>
  <c r="AX4" i="8"/>
  <c r="DR4" i="8"/>
  <c r="BJ5" i="8"/>
  <c r="DN5" i="8"/>
  <c r="F6" i="8"/>
  <c r="AP10" i="8"/>
  <c r="DV10" i="8"/>
  <c r="G12" i="8"/>
  <c r="O2" i="8"/>
  <c r="AI3" i="8"/>
  <c r="DO3" i="8"/>
  <c r="BC4" i="8"/>
  <c r="CE5" i="8"/>
  <c r="EU5" i="8"/>
  <c r="CE6" i="8"/>
  <c r="EU6" i="8"/>
  <c r="CE7" i="8"/>
  <c r="EU7" i="8"/>
  <c r="CE8" i="8"/>
  <c r="EU8" i="8"/>
  <c r="CE9" i="8"/>
  <c r="K10" i="8"/>
  <c r="CU11" i="8"/>
  <c r="I45" i="8"/>
  <c r="I48" i="8"/>
  <c r="I23" i="8"/>
  <c r="I25" i="8"/>
  <c r="I31" i="8"/>
  <c r="I19" i="8"/>
  <c r="I44" i="8"/>
  <c r="I42" i="8"/>
  <c r="I21" i="8"/>
  <c r="M49" i="8"/>
  <c r="M12" i="8"/>
  <c r="M32" i="8"/>
  <c r="M28" i="8"/>
  <c r="M45" i="8"/>
  <c r="M39" i="8"/>
  <c r="M37" i="8"/>
  <c r="M35" i="8"/>
  <c r="Q46" i="8"/>
  <c r="Q47" i="8"/>
  <c r="Q40" i="8"/>
  <c r="Q22" i="8"/>
  <c r="Q16" i="8"/>
  <c r="Q49" i="8"/>
  <c r="Q24" i="8"/>
  <c r="Q17" i="8"/>
  <c r="Q13" i="8"/>
  <c r="Q43" i="8"/>
  <c r="Q26" i="8"/>
  <c r="Q18" i="8"/>
  <c r="Q14" i="8"/>
  <c r="Q33" i="8"/>
  <c r="Q29" i="8"/>
  <c r="Q20" i="8"/>
  <c r="Q15" i="8"/>
  <c r="U44" i="8"/>
  <c r="U30" i="8"/>
  <c r="U41" i="8"/>
  <c r="Y48" i="8"/>
  <c r="Y46" i="8"/>
  <c r="Y31" i="8"/>
  <c r="Y27" i="8"/>
  <c r="Y44" i="8"/>
  <c r="Y42" i="8"/>
  <c r="Y38" i="8"/>
  <c r="Y36" i="8"/>
  <c r="Y34" i="8"/>
  <c r="AC17" i="8"/>
  <c r="AC12" i="8"/>
  <c r="AG49" i="8"/>
  <c r="AG26" i="8"/>
  <c r="AG17" i="8"/>
  <c r="AG13" i="8"/>
  <c r="AG37" i="8"/>
  <c r="AG35" i="8"/>
  <c r="AG33" i="8"/>
  <c r="AG29" i="8"/>
  <c r="AG14" i="8"/>
  <c r="AG40" i="8"/>
  <c r="AG15" i="8"/>
  <c r="AG16" i="8"/>
  <c r="AK46" i="8"/>
  <c r="AK30" i="8"/>
  <c r="AK18" i="8"/>
  <c r="AK41" i="8"/>
  <c r="AK20" i="8"/>
  <c r="AK47" i="8"/>
  <c r="AK22" i="8"/>
  <c r="AK49" i="8"/>
  <c r="AK24" i="8"/>
  <c r="AO48" i="8"/>
  <c r="AO46" i="8"/>
  <c r="AS45" i="8"/>
  <c r="AS44" i="8"/>
  <c r="AS42" i="8"/>
  <c r="AS38" i="8"/>
  <c r="AS36" i="8"/>
  <c r="AS34" i="8"/>
  <c r="AS48" i="8"/>
  <c r="AS31" i="8"/>
  <c r="AS27" i="8"/>
  <c r="AW49" i="8"/>
  <c r="AW43" i="8"/>
  <c r="AW32" i="8"/>
  <c r="AW28" i="8"/>
  <c r="AW19" i="8"/>
  <c r="AW45" i="8"/>
  <c r="AW39" i="8"/>
  <c r="AW21" i="8"/>
  <c r="AW23" i="8"/>
  <c r="AW12" i="8"/>
  <c r="AW25" i="8"/>
  <c r="BA47" i="8"/>
  <c r="BA37" i="8"/>
  <c r="BA35" i="8"/>
  <c r="BA33" i="8"/>
  <c r="BA29" i="8"/>
  <c r="BA14" i="8"/>
  <c r="BA40" i="8"/>
  <c r="BA15" i="8"/>
  <c r="BA49" i="8"/>
  <c r="BA16" i="8"/>
  <c r="BA26" i="8"/>
  <c r="BA17" i="8"/>
  <c r="BA13" i="8"/>
  <c r="BE48" i="8"/>
  <c r="BE41" i="8"/>
  <c r="BE20" i="8"/>
  <c r="BE47" i="8"/>
  <c r="BE22" i="8"/>
  <c r="BE24" i="8"/>
  <c r="BE30" i="8"/>
  <c r="BE18" i="8"/>
  <c r="BI12" i="8"/>
  <c r="BI48" i="8"/>
  <c r="BI46" i="8"/>
  <c r="BM17" i="8"/>
  <c r="BM12" i="8"/>
  <c r="BQ47" i="8"/>
  <c r="BQ49" i="8"/>
  <c r="BQ15" i="8"/>
  <c r="BQ16" i="8"/>
  <c r="BQ17" i="8"/>
  <c r="BQ13" i="8"/>
  <c r="BQ14" i="8"/>
  <c r="BU48" i="8"/>
  <c r="BU47" i="8"/>
  <c r="BU23" i="8"/>
  <c r="BU25" i="8"/>
  <c r="BU43" i="8"/>
  <c r="BU32" i="8"/>
  <c r="BU28" i="8"/>
  <c r="BU19" i="8"/>
  <c r="BU45" i="8"/>
  <c r="BU39" i="8"/>
  <c r="BU21" i="8"/>
  <c r="BY41" i="8"/>
  <c r="BY46" i="8"/>
  <c r="BY26" i="8"/>
  <c r="BY37" i="8"/>
  <c r="BY35" i="8"/>
  <c r="BY33" i="8"/>
  <c r="BY29" i="8"/>
  <c r="BY48" i="8"/>
  <c r="BY40" i="8"/>
  <c r="CC49" i="8"/>
  <c r="CC24" i="8"/>
  <c r="CC30" i="8"/>
  <c r="CC18" i="8"/>
  <c r="CC41" i="8"/>
  <c r="CC20" i="8"/>
  <c r="CC22" i="8"/>
  <c r="CG47" i="8"/>
  <c r="CG49" i="8"/>
  <c r="CG12" i="8"/>
  <c r="CK48" i="8"/>
  <c r="CK17" i="8"/>
  <c r="CK13" i="8"/>
  <c r="CK14" i="8"/>
  <c r="CK15" i="8"/>
  <c r="CK47" i="8"/>
  <c r="CK16" i="8"/>
  <c r="CO49" i="8"/>
  <c r="CO48" i="8"/>
  <c r="CO46" i="8"/>
  <c r="CS45" i="8"/>
  <c r="CS31" i="8"/>
  <c r="CS27" i="8"/>
  <c r="CS44" i="8"/>
  <c r="CS42" i="8"/>
  <c r="CS38" i="8"/>
  <c r="CS36" i="8"/>
  <c r="CS34" i="8"/>
  <c r="CW47" i="8"/>
  <c r="CW25" i="8"/>
  <c r="CW49" i="8"/>
  <c r="CW32" i="8"/>
  <c r="CW28" i="8"/>
  <c r="CW19" i="8"/>
  <c r="CW45" i="8"/>
  <c r="CW39" i="8"/>
  <c r="CW21" i="8"/>
  <c r="CW23" i="8"/>
  <c r="DA46" i="8"/>
  <c r="DA47" i="8"/>
  <c r="DE43" i="8"/>
  <c r="DE26" i="8"/>
  <c r="DE37" i="8"/>
  <c r="DE35" i="8"/>
  <c r="DE33" i="8"/>
  <c r="DE29" i="8"/>
  <c r="DE46" i="8"/>
  <c r="DE40" i="8"/>
  <c r="DE48" i="8"/>
  <c r="DM47" i="8"/>
  <c r="DM30" i="8"/>
  <c r="DM18" i="8"/>
  <c r="DM43" i="8"/>
  <c r="DM41" i="8"/>
  <c r="DM20" i="8"/>
  <c r="DM22" i="8"/>
  <c r="DM49" i="8"/>
  <c r="DM24" i="8"/>
  <c r="DQ48" i="8"/>
  <c r="DQ31" i="8"/>
  <c r="DQ27" i="8"/>
  <c r="DQ47" i="8"/>
  <c r="DQ44" i="8"/>
  <c r="DQ42" i="8"/>
  <c r="DQ38" i="8"/>
  <c r="DQ36" i="8"/>
  <c r="DQ34" i="8"/>
  <c r="DU17" i="8"/>
  <c r="DU46" i="8"/>
  <c r="DU12" i="8"/>
  <c r="DU11" i="8"/>
  <c r="E48" i="8"/>
  <c r="E41" i="8"/>
  <c r="E27" i="8"/>
  <c r="E38" i="8"/>
  <c r="E36" i="8"/>
  <c r="E34" i="8"/>
  <c r="E30" i="8"/>
  <c r="AM12" i="8"/>
  <c r="CI13" i="8"/>
  <c r="K15" i="8"/>
  <c r="BI2" i="8"/>
  <c r="DE2" i="8"/>
  <c r="BI3" i="8"/>
  <c r="DI3" i="8"/>
  <c r="U4" i="8"/>
  <c r="CG4" i="8"/>
  <c r="DQ4" i="8"/>
  <c r="BI5" i="8"/>
  <c r="DE5" i="8"/>
  <c r="BI6" i="8"/>
  <c r="DI6" i="8"/>
  <c r="U7" i="8"/>
  <c r="CG7" i="8"/>
  <c r="DQ7" i="8"/>
  <c r="Y8" i="8"/>
  <c r="CG8" i="8"/>
  <c r="DQ8" i="8"/>
  <c r="BI9" i="8"/>
  <c r="DE9" i="8"/>
  <c r="AC10" i="8"/>
  <c r="BM10" i="8"/>
  <c r="CK10" i="8"/>
  <c r="U11" i="8"/>
  <c r="BE11" i="8"/>
  <c r="DN11" i="8"/>
  <c r="AI15" i="8"/>
  <c r="AH3" i="8"/>
  <c r="R7" i="8"/>
  <c r="DR8" i="8"/>
  <c r="BJ9" i="8"/>
  <c r="DN9" i="8"/>
  <c r="F10" i="8"/>
  <c r="BF10" i="8"/>
  <c r="AI12" i="8"/>
  <c r="S13" i="8"/>
  <c r="AI2" i="8"/>
  <c r="DO2" i="8"/>
  <c r="BC3" i="8"/>
  <c r="EY3" i="8"/>
  <c r="CI4" i="8"/>
  <c r="K5" i="8"/>
  <c r="CU5" i="8"/>
  <c r="K6" i="8"/>
  <c r="CU6" i="8"/>
  <c r="K7" i="8"/>
  <c r="CU7" i="8"/>
  <c r="K8" i="8"/>
  <c r="CU8" i="8"/>
  <c r="K9" i="8"/>
  <c r="CU9" i="8"/>
  <c r="AA10" i="8"/>
  <c r="G14" i="8"/>
  <c r="DP202" i="8"/>
  <c r="DP201" i="8"/>
  <c r="DP200" i="8"/>
  <c r="DP204" i="8"/>
  <c r="DP203" i="8"/>
  <c r="DP205" i="8"/>
  <c r="DP196" i="8"/>
  <c r="DP194" i="8"/>
  <c r="DP187" i="8"/>
  <c r="DP192" i="8"/>
  <c r="DP197" i="8"/>
  <c r="DP193" i="8"/>
  <c r="DP191" i="8"/>
  <c r="DP190" i="8"/>
  <c r="DP189" i="8"/>
  <c r="DP188" i="8"/>
  <c r="DP195" i="8"/>
  <c r="DP198" i="8"/>
  <c r="DP186" i="8"/>
  <c r="DP184" i="8"/>
  <c r="DP183" i="8"/>
  <c r="DP177" i="8"/>
  <c r="DP176" i="8"/>
  <c r="DP199" i="8"/>
  <c r="DP185" i="8"/>
  <c r="DP178" i="8"/>
  <c r="DP179" i="8"/>
  <c r="DP182" i="8"/>
  <c r="DP181" i="8"/>
  <c r="DP180" i="8"/>
  <c r="DP175" i="8"/>
  <c r="DP174" i="8"/>
  <c r="DP173" i="8"/>
  <c r="DP172" i="8"/>
  <c r="DP171" i="8"/>
  <c r="DP170" i="8"/>
  <c r="DP169" i="8"/>
  <c r="DP168" i="8"/>
  <c r="DP167" i="8"/>
  <c r="DP166" i="8"/>
  <c r="DP151" i="8"/>
  <c r="DP164" i="8"/>
  <c r="DP162" i="8"/>
  <c r="DP160" i="8"/>
  <c r="DP150" i="8"/>
  <c r="DP147" i="8"/>
  <c r="DP144" i="8"/>
  <c r="DP149" i="8"/>
  <c r="DP146" i="8"/>
  <c r="DP154" i="8"/>
  <c r="DP148" i="8"/>
  <c r="DP145" i="8"/>
  <c r="DP158" i="8"/>
  <c r="DP156" i="8"/>
  <c r="DP161" i="8"/>
  <c r="DP163" i="8"/>
  <c r="DP135" i="8"/>
  <c r="DP132" i="8"/>
  <c r="DP130" i="8"/>
  <c r="DP127" i="8"/>
  <c r="DP124" i="8"/>
  <c r="DP120" i="8"/>
  <c r="DP116" i="8"/>
  <c r="DP112" i="8"/>
  <c r="DP159" i="8"/>
  <c r="DP141" i="8"/>
  <c r="DP153" i="8"/>
  <c r="DP137" i="8"/>
  <c r="DP134" i="8"/>
  <c r="DP129" i="8"/>
  <c r="DP126" i="8"/>
  <c r="DP123" i="8"/>
  <c r="DP119" i="8"/>
  <c r="DP118" i="8"/>
  <c r="DP117" i="8"/>
  <c r="DP115" i="8"/>
  <c r="DP114" i="8"/>
  <c r="DP111" i="8"/>
  <c r="DP142" i="8"/>
  <c r="DP139" i="8"/>
  <c r="DP138" i="8"/>
  <c r="DP155" i="8"/>
  <c r="DP133" i="8"/>
  <c r="DP131" i="8"/>
  <c r="DP128" i="8"/>
  <c r="DP125" i="8"/>
  <c r="DP122" i="8"/>
  <c r="DP113" i="8"/>
  <c r="DP143" i="8"/>
  <c r="DP136" i="8"/>
  <c r="DP165" i="8"/>
  <c r="DP152" i="8"/>
  <c r="DP121" i="8"/>
  <c r="DP157" i="8"/>
  <c r="DP140" i="8"/>
  <c r="DP110" i="8"/>
  <c r="DP109" i="8"/>
  <c r="DP106" i="8"/>
  <c r="DP101" i="8"/>
  <c r="DP98" i="8"/>
  <c r="DP94" i="8"/>
  <c r="DP107" i="8"/>
  <c r="DP104" i="8"/>
  <c r="DP99" i="8"/>
  <c r="DP95" i="8"/>
  <c r="DP108" i="8"/>
  <c r="DP103" i="8"/>
  <c r="DP96" i="8"/>
  <c r="DP92" i="8"/>
  <c r="DP86" i="8"/>
  <c r="DP85" i="8"/>
  <c r="DP82" i="8"/>
  <c r="DP74" i="8"/>
  <c r="DP54" i="8"/>
  <c r="DP51" i="8"/>
  <c r="DP97" i="8"/>
  <c r="DP93" i="8"/>
  <c r="DP90" i="8"/>
  <c r="DP81" i="8"/>
  <c r="DP80" i="8"/>
  <c r="DP77" i="8"/>
  <c r="DP73" i="8"/>
  <c r="DP70" i="8"/>
  <c r="DP68" i="8"/>
  <c r="DP66" i="8"/>
  <c r="DP64" i="8"/>
  <c r="DP62" i="8"/>
  <c r="DP60" i="8"/>
  <c r="DP57" i="8"/>
  <c r="DP105" i="8"/>
  <c r="DP91" i="8"/>
  <c r="DP89" i="8"/>
  <c r="DP88" i="8"/>
  <c r="DP84" i="8"/>
  <c r="DP79" i="8"/>
  <c r="DP76" i="8"/>
  <c r="DP56" i="8"/>
  <c r="DP102" i="8"/>
  <c r="DP100" i="8"/>
  <c r="DP87" i="8"/>
  <c r="DP83" i="8"/>
  <c r="DP78" i="8"/>
  <c r="DP75" i="8"/>
  <c r="DP72" i="8"/>
  <c r="DP71" i="8"/>
  <c r="DP69" i="8"/>
  <c r="DP67" i="8"/>
  <c r="DP65" i="8"/>
  <c r="DP63" i="8"/>
  <c r="DP61" i="8"/>
  <c r="DP59" i="8"/>
  <c r="EF91" i="8"/>
  <c r="EF86" i="8"/>
  <c r="EF85" i="8"/>
  <c r="EF92" i="8"/>
  <c r="EF87" i="8"/>
  <c r="EF81" i="8"/>
  <c r="EF89" i="8"/>
  <c r="EF88" i="8"/>
  <c r="EF83" i="8"/>
  <c r="EF51" i="8"/>
  <c r="EF152" i="8"/>
  <c r="EF147" i="8"/>
  <c r="EF144" i="8"/>
  <c r="EF149" i="8"/>
  <c r="EF151" i="8"/>
  <c r="EF143" i="8"/>
  <c r="EF136" i="8"/>
  <c r="EF132" i="8"/>
  <c r="EF130" i="8"/>
  <c r="EF127" i="8"/>
  <c r="EF124" i="8"/>
  <c r="EF120" i="8"/>
  <c r="EF134" i="8"/>
  <c r="EF129" i="8"/>
  <c r="EF126" i="8"/>
  <c r="EF119" i="8"/>
  <c r="EF118" i="8"/>
  <c r="EF117" i="8"/>
  <c r="EF115" i="8"/>
  <c r="EF114" i="8"/>
  <c r="EF111" i="8"/>
  <c r="EF133" i="8"/>
  <c r="EF131" i="8"/>
  <c r="EF128" i="8"/>
  <c r="EF113" i="8"/>
  <c r="EF139" i="8"/>
  <c r="EF137" i="8"/>
  <c r="EF140" i="8"/>
  <c r="EF100" i="8"/>
  <c r="EF97" i="8"/>
  <c r="EF93" i="8"/>
  <c r="EF98" i="8"/>
  <c r="EF94" i="8"/>
  <c r="EF99" i="8"/>
  <c r="EF95" i="8"/>
  <c r="EF96" i="8"/>
  <c r="ER152" i="8"/>
  <c r="ER149" i="8"/>
  <c r="ER147" i="8"/>
  <c r="ER144" i="8"/>
  <c r="ER151" i="8"/>
  <c r="ER133" i="8"/>
  <c r="ER131" i="8"/>
  <c r="ER128" i="8"/>
  <c r="ER140" i="8"/>
  <c r="ER137" i="8"/>
  <c r="ER132" i="8"/>
  <c r="ER130" i="8"/>
  <c r="ER127" i="8"/>
  <c r="ER124" i="8"/>
  <c r="ER134" i="8"/>
  <c r="ER129" i="8"/>
  <c r="ER126" i="8"/>
  <c r="ER110" i="8"/>
  <c r="ER109" i="8"/>
  <c r="ER136" i="8"/>
  <c r="ER143" i="8"/>
  <c r="ER139" i="8"/>
  <c r="ER108" i="8"/>
  <c r="ER96" i="8"/>
  <c r="ER91" i="8"/>
  <c r="ER105" i="8"/>
  <c r="ER100" i="8"/>
  <c r="ER97" i="8"/>
  <c r="ER93" i="8"/>
  <c r="ER106" i="8"/>
  <c r="ER98" i="8"/>
  <c r="ER94" i="8"/>
  <c r="ER86" i="8"/>
  <c r="ER85" i="8"/>
  <c r="ER80" i="8"/>
  <c r="ER73" i="8"/>
  <c r="ER99" i="8"/>
  <c r="ER95" i="8"/>
  <c r="ER81" i="8"/>
  <c r="ER79" i="8"/>
  <c r="ER76" i="8"/>
  <c r="ER107" i="8"/>
  <c r="ER104" i="8"/>
  <c r="ER89" i="8"/>
  <c r="ER88" i="8"/>
  <c r="ER78" i="8"/>
  <c r="ER75" i="8"/>
  <c r="ER51" i="8"/>
  <c r="ER92" i="8"/>
  <c r="ER87" i="8"/>
  <c r="ER83" i="8"/>
  <c r="ER74" i="8"/>
  <c r="FH152" i="8"/>
  <c r="FH149" i="8"/>
  <c r="FH151" i="8"/>
  <c r="FH147" i="8"/>
  <c r="FH144" i="8"/>
  <c r="FH133" i="8"/>
  <c r="FH131" i="8"/>
  <c r="FH128" i="8"/>
  <c r="FH132" i="8"/>
  <c r="FH130" i="8"/>
  <c r="FH127" i="8"/>
  <c r="FH124" i="8"/>
  <c r="FH140" i="8"/>
  <c r="FH134" i="8"/>
  <c r="FH129" i="8"/>
  <c r="FH126" i="8"/>
  <c r="FH137" i="8"/>
  <c r="FH139" i="8"/>
  <c r="FH136" i="8"/>
  <c r="FH143" i="8"/>
  <c r="FH110" i="8"/>
  <c r="FH109" i="8"/>
  <c r="FH108" i="8"/>
  <c r="FH96" i="8"/>
  <c r="FH105" i="8"/>
  <c r="FH100" i="8"/>
  <c r="FH97" i="8"/>
  <c r="FH93" i="8"/>
  <c r="FH106" i="8"/>
  <c r="FH98" i="8"/>
  <c r="FH94" i="8"/>
  <c r="FH99" i="8"/>
  <c r="FH95" i="8"/>
  <c r="FH74" i="8"/>
  <c r="FH107" i="8"/>
  <c r="FH104" i="8"/>
  <c r="FH80" i="8"/>
  <c r="FH73" i="8"/>
  <c r="FH79" i="8"/>
  <c r="FH76" i="8"/>
  <c r="FH78" i="8"/>
  <c r="FH75" i="8"/>
  <c r="FH51" i="8"/>
  <c r="AF2" i="8"/>
  <c r="DL2" i="8"/>
  <c r="H3" i="8"/>
  <c r="BD3" i="8"/>
  <c r="DT3" i="8"/>
  <c r="P4" i="8"/>
  <c r="BL4" i="8"/>
  <c r="H5" i="8"/>
  <c r="BD5" i="8"/>
  <c r="DT5" i="8"/>
  <c r="P6" i="8"/>
  <c r="BL6" i="8"/>
  <c r="EF6" i="8"/>
  <c r="X7" i="8"/>
  <c r="CJ7" i="8"/>
  <c r="EN7" i="8"/>
  <c r="AF8" i="8"/>
  <c r="CR8" i="8"/>
  <c r="EV8" i="8"/>
  <c r="AN9" i="8"/>
  <c r="CZ9" i="8"/>
  <c r="FH9" i="8"/>
  <c r="AZ10" i="8"/>
  <c r="DT10" i="8"/>
  <c r="AN11" i="8"/>
  <c r="BD11" i="8"/>
  <c r="BT11" i="8"/>
  <c r="CJ11" i="8"/>
  <c r="DH11" i="8"/>
  <c r="BP12" i="8"/>
  <c r="BP17" i="8"/>
  <c r="T2" i="8"/>
  <c r="AZ2" i="8"/>
  <c r="AR13" i="8"/>
  <c r="AN14" i="8"/>
  <c r="BT16" i="8"/>
  <c r="BT12" i="8"/>
  <c r="DP12" i="8"/>
  <c r="X12" i="8"/>
  <c r="AN16" i="8"/>
  <c r="AV18" i="8"/>
  <c r="CV18" i="8"/>
  <c r="AB19" i="8"/>
  <c r="CB19" i="8"/>
  <c r="BX20" i="8"/>
  <c r="DX20" i="8"/>
  <c r="BH21" i="8"/>
  <c r="DH21" i="8"/>
  <c r="AR22" i="8"/>
  <c r="CR22" i="8"/>
  <c r="BX23" i="8"/>
  <c r="DX23" i="8"/>
  <c r="BD24" i="8"/>
  <c r="AF25" i="8"/>
  <c r="CJ25" i="8"/>
  <c r="L26" i="8"/>
  <c r="DL26" i="8"/>
  <c r="AR27" i="8"/>
  <c r="CR27" i="8"/>
  <c r="T28" i="8"/>
  <c r="BT28" i="8"/>
  <c r="DT28" i="8"/>
  <c r="AZ29" i="8"/>
  <c r="CZ29" i="8"/>
  <c r="AB30" i="8"/>
  <c r="CB30" i="8"/>
  <c r="H31" i="8"/>
  <c r="AR31" i="8"/>
  <c r="DH31" i="8"/>
  <c r="AJ32" i="8"/>
  <c r="AF33" i="8"/>
  <c r="DP33" i="8"/>
  <c r="AZ34" i="8"/>
  <c r="CZ34" i="8"/>
  <c r="AF35" i="8"/>
  <c r="CJ35" i="8"/>
  <c r="L36" i="8"/>
  <c r="DL36" i="8"/>
  <c r="AR37" i="8"/>
  <c r="CR37" i="8"/>
  <c r="BX38" i="8"/>
  <c r="DX38" i="8"/>
  <c r="BD39" i="8"/>
  <c r="P40" i="8"/>
  <c r="BT40" i="8"/>
  <c r="DT40" i="8"/>
  <c r="BD41" i="8"/>
  <c r="AJ42" i="8"/>
  <c r="BT42" i="8"/>
  <c r="DT42" i="8"/>
  <c r="L44" i="8"/>
  <c r="AV44" i="8"/>
  <c r="CV44" i="8"/>
  <c r="X45" i="8"/>
  <c r="CR45" i="8"/>
  <c r="AF46" i="8"/>
  <c r="BT47" i="8"/>
  <c r="DP47" i="8"/>
  <c r="AV48" i="8"/>
  <c r="CV48" i="8"/>
  <c r="CR49" i="8"/>
  <c r="DX49" i="8"/>
  <c r="AR54" i="8"/>
  <c r="CZ50" i="8"/>
  <c r="BD51" i="8"/>
  <c r="EI51" i="8"/>
  <c r="DS52" i="8"/>
  <c r="AE54" i="8"/>
  <c r="BK55" i="8"/>
  <c r="EA55" i="8"/>
  <c r="BT56" i="8"/>
  <c r="G57" i="8"/>
  <c r="BW57" i="8"/>
  <c r="X58" i="8"/>
  <c r="AZ58" i="8"/>
  <c r="DP58" i="8"/>
  <c r="CY59" i="8"/>
  <c r="O61" i="8"/>
  <c r="DS61" i="8"/>
  <c r="W63" i="8"/>
  <c r="EA63" i="8"/>
  <c r="AM65" i="8"/>
  <c r="AI66" i="8"/>
  <c r="BC68" i="8"/>
  <c r="BO69" i="8"/>
  <c r="BK70" i="8"/>
  <c r="BW71" i="8"/>
  <c r="BW72" i="8"/>
  <c r="CI75" i="8"/>
  <c r="BS76" i="8"/>
  <c r="CU77" i="8"/>
  <c r="DO78" i="8"/>
  <c r="DG80" i="8"/>
  <c r="CQ81" i="8"/>
  <c r="AU82" i="8"/>
  <c r="DG82" i="8"/>
  <c r="G84" i="8"/>
  <c r="CE84" i="8"/>
  <c r="BK85" i="8"/>
  <c r="AU86" i="8"/>
  <c r="AI87" i="8"/>
  <c r="FC87" i="8"/>
  <c r="CM89" i="8"/>
  <c r="EQ91" i="8"/>
  <c r="F222" i="8"/>
  <c r="F224" i="8"/>
  <c r="F223" i="8"/>
  <c r="F226" i="8"/>
  <c r="F221" i="8"/>
  <c r="F225" i="8"/>
  <c r="F214" i="8"/>
  <c r="F218" i="8"/>
  <c r="F217" i="8"/>
  <c r="F216" i="8"/>
  <c r="F220" i="8"/>
  <c r="F215" i="8"/>
  <c r="F206" i="8"/>
  <c r="F213" i="8"/>
  <c r="F211" i="8"/>
  <c r="F210" i="8"/>
  <c r="F209" i="8"/>
  <c r="F207" i="8"/>
  <c r="F204" i="8"/>
  <c r="F212" i="8"/>
  <c r="F219" i="8"/>
  <c r="F208" i="8"/>
  <c r="F203" i="8"/>
  <c r="F202" i="8"/>
  <c r="F200" i="8"/>
  <c r="F190" i="8"/>
  <c r="F198" i="8"/>
  <c r="F196" i="8"/>
  <c r="F189" i="8"/>
  <c r="F197" i="8"/>
  <c r="F194" i="8"/>
  <c r="F201" i="8"/>
  <c r="F192" i="8"/>
  <c r="F188" i="8"/>
  <c r="F193" i="8"/>
  <c r="F199" i="8"/>
  <c r="F191" i="8"/>
  <c r="F187" i="8"/>
  <c r="F183" i="8"/>
  <c r="F179" i="8"/>
  <c r="F175" i="8"/>
  <c r="F185" i="8"/>
  <c r="F181" i="8"/>
  <c r="F177" i="8"/>
  <c r="F205" i="8"/>
  <c r="F184" i="8"/>
  <c r="F180" i="8"/>
  <c r="F178" i="8"/>
  <c r="F171" i="8"/>
  <c r="F167" i="8"/>
  <c r="F166" i="8"/>
  <c r="F195" i="8"/>
  <c r="F174" i="8"/>
  <c r="F170" i="8"/>
  <c r="F165" i="8"/>
  <c r="F173" i="8"/>
  <c r="F169" i="8"/>
  <c r="F164" i="8"/>
  <c r="F186" i="8"/>
  <c r="F182" i="8"/>
  <c r="F176" i="8"/>
  <c r="F172" i="8"/>
  <c r="F168" i="8"/>
  <c r="F163" i="8"/>
  <c r="F161" i="8"/>
  <c r="F157" i="8"/>
  <c r="F153" i="8"/>
  <c r="F150" i="8"/>
  <c r="F148" i="8"/>
  <c r="F145" i="8"/>
  <c r="F143" i="8"/>
  <c r="F140" i="8"/>
  <c r="F160" i="8"/>
  <c r="F156" i="8"/>
  <c r="F159" i="8"/>
  <c r="F155" i="8"/>
  <c r="F147" i="8"/>
  <c r="F144" i="8"/>
  <c r="F141" i="8"/>
  <c r="F139" i="8"/>
  <c r="F162" i="8"/>
  <c r="F158" i="8"/>
  <c r="F154" i="8"/>
  <c r="F152" i="8"/>
  <c r="F149" i="8"/>
  <c r="F146" i="8"/>
  <c r="F138" i="8"/>
  <c r="F142" i="8"/>
  <c r="F151" i="8"/>
  <c r="F135" i="8"/>
  <c r="F137" i="8"/>
  <c r="F134" i="8"/>
  <c r="F136" i="8"/>
  <c r="F117" i="8"/>
  <c r="F114" i="8"/>
  <c r="F126" i="8"/>
  <c r="F112" i="8"/>
  <c r="F121" i="8"/>
  <c r="F132" i="8"/>
  <c r="F123" i="8"/>
  <c r="F100" i="8"/>
  <c r="F98" i="8"/>
  <c r="F131" i="8"/>
  <c r="F111" i="8"/>
  <c r="F125" i="8"/>
  <c r="F129" i="8"/>
  <c r="F122" i="8"/>
  <c r="F110" i="8"/>
  <c r="F108" i="8"/>
  <c r="F106" i="8"/>
  <c r="F104" i="8"/>
  <c r="F103" i="8"/>
  <c r="F102" i="8"/>
  <c r="F130" i="8"/>
  <c r="F133" i="8"/>
  <c r="F115" i="8"/>
  <c r="F113" i="8"/>
  <c r="F101" i="8"/>
  <c r="F128" i="8"/>
  <c r="F120" i="8"/>
  <c r="F118" i="8"/>
  <c r="F127" i="8"/>
  <c r="F124" i="8"/>
  <c r="F119" i="8"/>
  <c r="F116" i="8"/>
  <c r="F109" i="8"/>
  <c r="F107" i="8"/>
  <c r="F105" i="8"/>
  <c r="F97" i="8"/>
  <c r="F95" i="8"/>
  <c r="F93" i="8"/>
  <c r="F91" i="8"/>
  <c r="F87" i="8"/>
  <c r="F83" i="8"/>
  <c r="F92" i="8"/>
  <c r="F90" i="8"/>
  <c r="F86" i="8"/>
  <c r="F82" i="8"/>
  <c r="F71" i="8"/>
  <c r="F69" i="8"/>
  <c r="F67" i="8"/>
  <c r="F65" i="8"/>
  <c r="F63" i="8"/>
  <c r="F61" i="8"/>
  <c r="F59" i="8"/>
  <c r="F57" i="8"/>
  <c r="F55" i="8"/>
  <c r="F52" i="8"/>
  <c r="F99" i="8"/>
  <c r="F96" i="8"/>
  <c r="F94" i="8"/>
  <c r="F89" i="8"/>
  <c r="F85" i="8"/>
  <c r="F81" i="8"/>
  <c r="F88" i="8"/>
  <c r="F66" i="8"/>
  <c r="F58" i="8"/>
  <c r="F53" i="8"/>
  <c r="F37" i="8"/>
  <c r="F27" i="8"/>
  <c r="F26" i="8"/>
  <c r="F22" i="8"/>
  <c r="F18" i="8"/>
  <c r="F14" i="8"/>
  <c r="F84" i="8"/>
  <c r="F64" i="8"/>
  <c r="F56" i="8"/>
  <c r="F49" i="8"/>
  <c r="F48" i="8"/>
  <c r="F45" i="8"/>
  <c r="F44" i="8"/>
  <c r="F38" i="8"/>
  <c r="F34" i="8"/>
  <c r="F33" i="8"/>
  <c r="F32" i="8"/>
  <c r="F31" i="8"/>
  <c r="F30" i="8"/>
  <c r="F29" i="8"/>
  <c r="F28" i="8"/>
  <c r="F23" i="8"/>
  <c r="F19" i="8"/>
  <c r="F17" i="8"/>
  <c r="F13" i="8"/>
  <c r="F70" i="8"/>
  <c r="F62" i="8"/>
  <c r="F42" i="8"/>
  <c r="F41" i="8"/>
  <c r="F40" i="8"/>
  <c r="F39" i="8"/>
  <c r="F35" i="8"/>
  <c r="F24" i="8"/>
  <c r="F20" i="8"/>
  <c r="F16" i="8"/>
  <c r="F68" i="8"/>
  <c r="F60" i="8"/>
  <c r="F54" i="8"/>
  <c r="F36" i="8"/>
  <c r="F25" i="8"/>
  <c r="F21" i="8"/>
  <c r="J226" i="8"/>
  <c r="J224" i="8"/>
  <c r="J221" i="8"/>
  <c r="J222" i="8"/>
  <c r="J225" i="8"/>
  <c r="J219" i="8"/>
  <c r="J218" i="8"/>
  <c r="J223" i="8"/>
  <c r="J213" i="8"/>
  <c r="J211" i="8"/>
  <c r="J209" i="8"/>
  <c r="J207" i="8"/>
  <c r="J217" i="8"/>
  <c r="J215" i="8"/>
  <c r="J212" i="8"/>
  <c r="J210" i="8"/>
  <c r="J208" i="8"/>
  <c r="J216" i="8"/>
  <c r="J214" i="8"/>
  <c r="J220" i="8"/>
  <c r="J201" i="8"/>
  <c r="J189" i="8"/>
  <c r="J203" i="8"/>
  <c r="J192" i="8"/>
  <c r="J188" i="8"/>
  <c r="J200" i="8"/>
  <c r="J198" i="8"/>
  <c r="J191" i="8"/>
  <c r="J187" i="8"/>
  <c r="J205" i="8"/>
  <c r="J196" i="8"/>
  <c r="J193" i="8"/>
  <c r="J204" i="8"/>
  <c r="J206" i="8"/>
  <c r="J194" i="8"/>
  <c r="J190" i="8"/>
  <c r="J199" i="8"/>
  <c r="J195" i="8"/>
  <c r="J186" i="8"/>
  <c r="J182" i="8"/>
  <c r="J178" i="8"/>
  <c r="J184" i="8"/>
  <c r="J180" i="8"/>
  <c r="J176" i="8"/>
  <c r="J202" i="8"/>
  <c r="J183" i="8"/>
  <c r="J179" i="8"/>
  <c r="J174" i="8"/>
  <c r="J170" i="8"/>
  <c r="J166" i="8"/>
  <c r="J165" i="8"/>
  <c r="J173" i="8"/>
  <c r="J169" i="8"/>
  <c r="J164" i="8"/>
  <c r="J185" i="8"/>
  <c r="J181" i="8"/>
  <c r="J177" i="8"/>
  <c r="J175" i="8"/>
  <c r="J172" i="8"/>
  <c r="J168" i="8"/>
  <c r="J197" i="8"/>
  <c r="J163" i="8"/>
  <c r="J171" i="8"/>
  <c r="J167" i="8"/>
  <c r="J160" i="8"/>
  <c r="J156" i="8"/>
  <c r="J142" i="8"/>
  <c r="J137" i="8"/>
  <c r="J159" i="8"/>
  <c r="J155" i="8"/>
  <c r="J152" i="8"/>
  <c r="J151" i="8"/>
  <c r="J162" i="8"/>
  <c r="J158" i="8"/>
  <c r="J154" i="8"/>
  <c r="J149" i="8"/>
  <c r="J146" i="8"/>
  <c r="J138" i="8"/>
  <c r="J161" i="8"/>
  <c r="J157" i="8"/>
  <c r="J153" i="8"/>
  <c r="J148" i="8"/>
  <c r="J145" i="8"/>
  <c r="J143" i="8"/>
  <c r="J140" i="8"/>
  <c r="J147" i="8"/>
  <c r="J141" i="8"/>
  <c r="J130" i="8"/>
  <c r="J134" i="8"/>
  <c r="J139" i="8"/>
  <c r="J136" i="8"/>
  <c r="J144" i="8"/>
  <c r="J150" i="8"/>
  <c r="J135" i="8"/>
  <c r="J118" i="8"/>
  <c r="J115" i="8"/>
  <c r="J122" i="8"/>
  <c r="J117" i="8"/>
  <c r="J126" i="8"/>
  <c r="J108" i="8"/>
  <c r="J106" i="8"/>
  <c r="J104" i="8"/>
  <c r="J103" i="8"/>
  <c r="J102" i="8"/>
  <c r="J129" i="8"/>
  <c r="J113" i="8"/>
  <c r="J120" i="8"/>
  <c r="J125" i="8"/>
  <c r="J110" i="8"/>
  <c r="J101" i="8"/>
  <c r="J99" i="8"/>
  <c r="J131" i="8"/>
  <c r="J127" i="8"/>
  <c r="J124" i="8"/>
  <c r="J119" i="8"/>
  <c r="J109" i="8"/>
  <c r="J107" i="8"/>
  <c r="J105" i="8"/>
  <c r="J132" i="8"/>
  <c r="J133" i="8"/>
  <c r="J128" i="8"/>
  <c r="J121" i="8"/>
  <c r="J123" i="8"/>
  <c r="J116" i="8"/>
  <c r="J111" i="8"/>
  <c r="J100" i="8"/>
  <c r="J98" i="8"/>
  <c r="J90" i="8"/>
  <c r="J86" i="8"/>
  <c r="J82" i="8"/>
  <c r="J78" i="8"/>
  <c r="J73" i="8"/>
  <c r="J71" i="8"/>
  <c r="J69" i="8"/>
  <c r="J67" i="8"/>
  <c r="J65" i="8"/>
  <c r="J63" i="8"/>
  <c r="J61" i="8"/>
  <c r="J59" i="8"/>
  <c r="J57" i="8"/>
  <c r="J55" i="8"/>
  <c r="J96" i="8"/>
  <c r="J94" i="8"/>
  <c r="J114" i="8"/>
  <c r="J89" i="8"/>
  <c r="J85" i="8"/>
  <c r="J81" i="8"/>
  <c r="J77" i="8"/>
  <c r="J75" i="8"/>
  <c r="J88" i="8"/>
  <c r="J84" i="8"/>
  <c r="J80" i="8"/>
  <c r="J72" i="8"/>
  <c r="J70" i="8"/>
  <c r="J68" i="8"/>
  <c r="J66" i="8"/>
  <c r="J64" i="8"/>
  <c r="J62" i="8"/>
  <c r="J60" i="8"/>
  <c r="J58" i="8"/>
  <c r="J56" i="8"/>
  <c r="J54" i="8"/>
  <c r="J53" i="8"/>
  <c r="J95" i="8"/>
  <c r="J112" i="8"/>
  <c r="J91" i="8"/>
  <c r="J93" i="8"/>
  <c r="J49" i="8"/>
  <c r="J48" i="8"/>
  <c r="J45" i="8"/>
  <c r="J44" i="8"/>
  <c r="J38" i="8"/>
  <c r="J34" i="8"/>
  <c r="J33" i="8"/>
  <c r="J32" i="8"/>
  <c r="J31" i="8"/>
  <c r="J30" i="8"/>
  <c r="J29" i="8"/>
  <c r="J28" i="8"/>
  <c r="J23" i="8"/>
  <c r="J19" i="8"/>
  <c r="J17" i="8"/>
  <c r="J13" i="8"/>
  <c r="J83" i="8"/>
  <c r="J79" i="8"/>
  <c r="J46" i="8"/>
  <c r="J42" i="8"/>
  <c r="J41" i="8"/>
  <c r="J40" i="8"/>
  <c r="J39" i="8"/>
  <c r="J35" i="8"/>
  <c r="J24" i="8"/>
  <c r="J20" i="8"/>
  <c r="J16" i="8"/>
  <c r="J97" i="8"/>
  <c r="J92" i="8"/>
  <c r="J36" i="8"/>
  <c r="J25" i="8"/>
  <c r="J21" i="8"/>
  <c r="J15" i="8"/>
  <c r="J87" i="8"/>
  <c r="J76" i="8"/>
  <c r="J74" i="8"/>
  <c r="J52" i="8"/>
  <c r="J51" i="8"/>
  <c r="J47" i="8"/>
  <c r="J37" i="8"/>
  <c r="J27" i="8"/>
  <c r="J26" i="8"/>
  <c r="J22" i="8"/>
  <c r="J18" i="8"/>
  <c r="N73" i="8"/>
  <c r="N72" i="8"/>
  <c r="N80" i="8"/>
  <c r="N79" i="8"/>
  <c r="N78" i="8"/>
  <c r="N77" i="8"/>
  <c r="N223" i="8"/>
  <c r="N221" i="8"/>
  <c r="N226" i="8"/>
  <c r="N225" i="8"/>
  <c r="N224" i="8"/>
  <c r="N218" i="8"/>
  <c r="N217" i="8"/>
  <c r="N222" i="8"/>
  <c r="N216" i="8"/>
  <c r="N220" i="8"/>
  <c r="N215" i="8"/>
  <c r="N214" i="8"/>
  <c r="N204" i="8"/>
  <c r="N212" i="8"/>
  <c r="N208" i="8"/>
  <c r="N219" i="8"/>
  <c r="N203" i="8"/>
  <c r="N213" i="8"/>
  <c r="N211" i="8"/>
  <c r="N209" i="8"/>
  <c r="N207" i="8"/>
  <c r="N206" i="8"/>
  <c r="N196" i="8"/>
  <c r="N192" i="8"/>
  <c r="N188" i="8"/>
  <c r="N197" i="8"/>
  <c r="N194" i="8"/>
  <c r="N201" i="8"/>
  <c r="N191" i="8"/>
  <c r="N187" i="8"/>
  <c r="N193" i="8"/>
  <c r="N190" i="8"/>
  <c r="N202" i="8"/>
  <c r="N200" i="8"/>
  <c r="N189" i="8"/>
  <c r="N205" i="8"/>
  <c r="N198" i="8"/>
  <c r="N195" i="8"/>
  <c r="N185" i="8"/>
  <c r="N181" i="8"/>
  <c r="N177" i="8"/>
  <c r="N183" i="8"/>
  <c r="N179" i="8"/>
  <c r="N186" i="8"/>
  <c r="N182" i="8"/>
  <c r="N178" i="8"/>
  <c r="N173" i="8"/>
  <c r="N169" i="8"/>
  <c r="N164" i="8"/>
  <c r="N175" i="8"/>
  <c r="N172" i="8"/>
  <c r="N168" i="8"/>
  <c r="N176" i="8"/>
  <c r="N171" i="8"/>
  <c r="N167" i="8"/>
  <c r="N199" i="8"/>
  <c r="N184" i="8"/>
  <c r="N180" i="8"/>
  <c r="N174" i="8"/>
  <c r="N170" i="8"/>
  <c r="N166" i="8"/>
  <c r="N210" i="8"/>
  <c r="N165" i="8"/>
  <c r="N163" i="8"/>
  <c r="N159" i="8"/>
  <c r="N155" i="8"/>
  <c r="N147" i="8"/>
  <c r="N144" i="8"/>
  <c r="N141" i="8"/>
  <c r="N139" i="8"/>
  <c r="N162" i="8"/>
  <c r="N158" i="8"/>
  <c r="N154" i="8"/>
  <c r="N161" i="8"/>
  <c r="N157" i="8"/>
  <c r="N153" i="8"/>
  <c r="N152" i="8"/>
  <c r="N148" i="8"/>
  <c r="N145" i="8"/>
  <c r="N143" i="8"/>
  <c r="N140" i="8"/>
  <c r="N151" i="8"/>
  <c r="N160" i="8"/>
  <c r="N156" i="8"/>
  <c r="N150" i="8"/>
  <c r="N142" i="8"/>
  <c r="N137" i="8"/>
  <c r="N146" i="8"/>
  <c r="N134" i="8"/>
  <c r="N149" i="8"/>
  <c r="N136" i="8"/>
  <c r="N135" i="8"/>
  <c r="N138" i="8"/>
  <c r="N131" i="8"/>
  <c r="N125" i="8"/>
  <c r="N122" i="8"/>
  <c r="N112" i="8"/>
  <c r="N101" i="8"/>
  <c r="N99" i="8"/>
  <c r="N130" i="8"/>
  <c r="N133" i="8"/>
  <c r="N129" i="8"/>
  <c r="N115" i="8"/>
  <c r="N113" i="8"/>
  <c r="N109" i="8"/>
  <c r="N107" i="8"/>
  <c r="N105" i="8"/>
  <c r="N128" i="8"/>
  <c r="N120" i="8"/>
  <c r="N132" i="8"/>
  <c r="N118" i="8"/>
  <c r="N127" i="8"/>
  <c r="N124" i="8"/>
  <c r="N119" i="8"/>
  <c r="N116" i="8"/>
  <c r="N100" i="8"/>
  <c r="N117" i="8"/>
  <c r="N114" i="8"/>
  <c r="N126" i="8"/>
  <c r="N121" i="8"/>
  <c r="N123" i="8"/>
  <c r="N108" i="8"/>
  <c r="N106" i="8"/>
  <c r="N104" i="8"/>
  <c r="N103" i="8"/>
  <c r="N102" i="8"/>
  <c r="N96" i="8"/>
  <c r="N94" i="8"/>
  <c r="N92" i="8"/>
  <c r="N89" i="8"/>
  <c r="N85" i="8"/>
  <c r="N81" i="8"/>
  <c r="N111" i="8"/>
  <c r="N88" i="8"/>
  <c r="N84" i="8"/>
  <c r="N70" i="8"/>
  <c r="N68" i="8"/>
  <c r="N66" i="8"/>
  <c r="N64" i="8"/>
  <c r="N62" i="8"/>
  <c r="N60" i="8"/>
  <c r="N58" i="8"/>
  <c r="N56" i="8"/>
  <c r="N54" i="8"/>
  <c r="N53" i="8"/>
  <c r="N97" i="8"/>
  <c r="N95" i="8"/>
  <c r="N110" i="8"/>
  <c r="N91" i="8"/>
  <c r="N87" i="8"/>
  <c r="N83" i="8"/>
  <c r="N82" i="8"/>
  <c r="N65" i="8"/>
  <c r="N57" i="8"/>
  <c r="N51" i="8"/>
  <c r="N46" i="8"/>
  <c r="N42" i="8"/>
  <c r="N41" i="8"/>
  <c r="N40" i="8"/>
  <c r="N39" i="8"/>
  <c r="N35" i="8"/>
  <c r="N24" i="8"/>
  <c r="N20" i="8"/>
  <c r="N16" i="8"/>
  <c r="N93" i="8"/>
  <c r="N71" i="8"/>
  <c r="N63" i="8"/>
  <c r="N55" i="8"/>
  <c r="N43" i="8"/>
  <c r="N36" i="8"/>
  <c r="N25" i="8"/>
  <c r="N21" i="8"/>
  <c r="N15" i="8"/>
  <c r="N98" i="8"/>
  <c r="N86" i="8"/>
  <c r="N69" i="8"/>
  <c r="N61" i="8"/>
  <c r="N52" i="8"/>
  <c r="N47" i="8"/>
  <c r="N37" i="8"/>
  <c r="N27" i="8"/>
  <c r="N26" i="8"/>
  <c r="N22" i="8"/>
  <c r="N18" i="8"/>
  <c r="N14" i="8"/>
  <c r="N90" i="8"/>
  <c r="N67" i="8"/>
  <c r="N59" i="8"/>
  <c r="N49" i="8"/>
  <c r="N48" i="8"/>
  <c r="N45" i="8"/>
  <c r="N44" i="8"/>
  <c r="N38" i="8"/>
  <c r="N34" i="8"/>
  <c r="N33" i="8"/>
  <c r="N32" i="8"/>
  <c r="N31" i="8"/>
  <c r="N30" i="8"/>
  <c r="N29" i="8"/>
  <c r="N28" i="8"/>
  <c r="N23" i="8"/>
  <c r="N19" i="8"/>
  <c r="N17" i="8"/>
  <c r="R225" i="8"/>
  <c r="R226" i="8"/>
  <c r="R223" i="8"/>
  <c r="R224" i="8"/>
  <c r="R221" i="8"/>
  <c r="R219" i="8"/>
  <c r="R222" i="8"/>
  <c r="R218" i="8"/>
  <c r="R217" i="8"/>
  <c r="R215" i="8"/>
  <c r="R212" i="8"/>
  <c r="R208" i="8"/>
  <c r="R220" i="8"/>
  <c r="R216" i="8"/>
  <c r="R214" i="8"/>
  <c r="R213" i="8"/>
  <c r="R211" i="8"/>
  <c r="R210" i="8"/>
  <c r="R209" i="8"/>
  <c r="R207" i="8"/>
  <c r="R201" i="8"/>
  <c r="R203" i="8"/>
  <c r="R191" i="8"/>
  <c r="R187" i="8"/>
  <c r="R200" i="8"/>
  <c r="R198" i="8"/>
  <c r="R190" i="8"/>
  <c r="R196" i="8"/>
  <c r="R204" i="8"/>
  <c r="R205" i="8"/>
  <c r="R194" i="8"/>
  <c r="R189" i="8"/>
  <c r="R202" i="8"/>
  <c r="R199" i="8"/>
  <c r="R195" i="8"/>
  <c r="R192" i="8"/>
  <c r="R188" i="8"/>
  <c r="R206" i="8"/>
  <c r="R184" i="8"/>
  <c r="R180" i="8"/>
  <c r="R176" i="8"/>
  <c r="R186" i="8"/>
  <c r="R182" i="8"/>
  <c r="R178" i="8"/>
  <c r="R185" i="8"/>
  <c r="R181" i="8"/>
  <c r="R197" i="8"/>
  <c r="R175" i="8"/>
  <c r="R172" i="8"/>
  <c r="R168" i="8"/>
  <c r="R163" i="8"/>
  <c r="R183" i="8"/>
  <c r="R179" i="8"/>
  <c r="R177" i="8"/>
  <c r="R171" i="8"/>
  <c r="R167" i="8"/>
  <c r="R174" i="8"/>
  <c r="R170" i="8"/>
  <c r="R166" i="8"/>
  <c r="R165" i="8"/>
  <c r="R173" i="8"/>
  <c r="R169" i="8"/>
  <c r="R164" i="8"/>
  <c r="R162" i="8"/>
  <c r="R158" i="8"/>
  <c r="R154" i="8"/>
  <c r="R152" i="8"/>
  <c r="R151" i="8"/>
  <c r="R149" i="8"/>
  <c r="R146" i="8"/>
  <c r="R138" i="8"/>
  <c r="R161" i="8"/>
  <c r="R157" i="8"/>
  <c r="R153" i="8"/>
  <c r="R193" i="8"/>
  <c r="R160" i="8"/>
  <c r="R156" i="8"/>
  <c r="R142" i="8"/>
  <c r="R137" i="8"/>
  <c r="R159" i="8"/>
  <c r="R155" i="8"/>
  <c r="R147" i="8"/>
  <c r="R144" i="8"/>
  <c r="R141" i="8"/>
  <c r="R139" i="8"/>
  <c r="R145" i="8"/>
  <c r="R136" i="8"/>
  <c r="R148" i="8"/>
  <c r="R135" i="8"/>
  <c r="R143" i="8"/>
  <c r="R140" i="8"/>
  <c r="R150" i="8"/>
  <c r="R134" i="8"/>
  <c r="R130" i="8"/>
  <c r="R129" i="8"/>
  <c r="R131" i="8"/>
  <c r="R113" i="8"/>
  <c r="R120" i="8"/>
  <c r="R133" i="8"/>
  <c r="R125" i="8"/>
  <c r="R109" i="8"/>
  <c r="R107" i="8"/>
  <c r="R105" i="8"/>
  <c r="R127" i="8"/>
  <c r="R124" i="8"/>
  <c r="R119" i="8"/>
  <c r="R128" i="8"/>
  <c r="R111" i="8"/>
  <c r="R100" i="8"/>
  <c r="R132" i="8"/>
  <c r="R121" i="8"/>
  <c r="R112" i="8"/>
  <c r="R123" i="8"/>
  <c r="R116" i="8"/>
  <c r="R108" i="8"/>
  <c r="R106" i="8"/>
  <c r="R104" i="8"/>
  <c r="R103" i="8"/>
  <c r="R102" i="8"/>
  <c r="R118" i="8"/>
  <c r="R115" i="8"/>
  <c r="R122" i="8"/>
  <c r="R117" i="8"/>
  <c r="R126" i="8"/>
  <c r="R101" i="8"/>
  <c r="R99" i="8"/>
  <c r="R110" i="8"/>
  <c r="R88" i="8"/>
  <c r="R84" i="8"/>
  <c r="R77" i="8"/>
  <c r="R70" i="8"/>
  <c r="R68" i="8"/>
  <c r="R66" i="8"/>
  <c r="R64" i="8"/>
  <c r="R62" i="8"/>
  <c r="R60" i="8"/>
  <c r="R58" i="8"/>
  <c r="R56" i="8"/>
  <c r="R54" i="8"/>
  <c r="R53" i="8"/>
  <c r="R97" i="8"/>
  <c r="R95" i="8"/>
  <c r="R91" i="8"/>
  <c r="R87" i="8"/>
  <c r="R83" i="8"/>
  <c r="R80" i="8"/>
  <c r="R72" i="8"/>
  <c r="R98" i="8"/>
  <c r="R114" i="8"/>
  <c r="R90" i="8"/>
  <c r="R86" i="8"/>
  <c r="R82" i="8"/>
  <c r="R79" i="8"/>
  <c r="R71" i="8"/>
  <c r="R69" i="8"/>
  <c r="R67" i="8"/>
  <c r="R65" i="8"/>
  <c r="R63" i="8"/>
  <c r="R61" i="8"/>
  <c r="R59" i="8"/>
  <c r="R57" i="8"/>
  <c r="R55" i="8"/>
  <c r="R52" i="8"/>
  <c r="R81" i="8"/>
  <c r="R43" i="8"/>
  <c r="R36" i="8"/>
  <c r="R25" i="8"/>
  <c r="R21" i="8"/>
  <c r="R15" i="8"/>
  <c r="R96" i="8"/>
  <c r="R85" i="8"/>
  <c r="R73" i="8"/>
  <c r="R92" i="8"/>
  <c r="R47" i="8"/>
  <c r="R37" i="8"/>
  <c r="R27" i="8"/>
  <c r="R26" i="8"/>
  <c r="R22" i="8"/>
  <c r="R18" i="8"/>
  <c r="R14" i="8"/>
  <c r="R49" i="8"/>
  <c r="R48" i="8"/>
  <c r="R45" i="8"/>
  <c r="R44" i="8"/>
  <c r="R38" i="8"/>
  <c r="R34" i="8"/>
  <c r="R33" i="8"/>
  <c r="R32" i="8"/>
  <c r="R31" i="8"/>
  <c r="R30" i="8"/>
  <c r="R29" i="8"/>
  <c r="R28" i="8"/>
  <c r="R23" i="8"/>
  <c r="R19" i="8"/>
  <c r="R17" i="8"/>
  <c r="R13" i="8"/>
  <c r="R94" i="8"/>
  <c r="R89" i="8"/>
  <c r="R78" i="8"/>
  <c r="R93" i="8"/>
  <c r="R46" i="8"/>
  <c r="R42" i="8"/>
  <c r="R41" i="8"/>
  <c r="R40" i="8"/>
  <c r="R39" i="8"/>
  <c r="R35" i="8"/>
  <c r="R24" i="8"/>
  <c r="R20" i="8"/>
  <c r="R16" i="8"/>
  <c r="V36" i="8"/>
  <c r="V27" i="8"/>
  <c r="V24" i="8"/>
  <c r="V20" i="8"/>
  <c r="V37" i="8"/>
  <c r="V34" i="8"/>
  <c r="V25" i="8"/>
  <c r="V21" i="8"/>
  <c r="V18" i="8"/>
  <c r="V35" i="8"/>
  <c r="V22" i="8"/>
  <c r="V225" i="8"/>
  <c r="V224" i="8"/>
  <c r="V222" i="8"/>
  <c r="V221" i="8"/>
  <c r="V226" i="8"/>
  <c r="V223" i="8"/>
  <c r="V216" i="8"/>
  <c r="V220" i="8"/>
  <c r="V215" i="8"/>
  <c r="V214" i="8"/>
  <c r="V219" i="8"/>
  <c r="V218" i="8"/>
  <c r="V217" i="8"/>
  <c r="V213" i="8"/>
  <c r="V211" i="8"/>
  <c r="V209" i="8"/>
  <c r="V207" i="8"/>
  <c r="V203" i="8"/>
  <c r="V206" i="8"/>
  <c r="V212" i="8"/>
  <c r="V210" i="8"/>
  <c r="V208" i="8"/>
  <c r="V204" i="8"/>
  <c r="V201" i="8"/>
  <c r="V190" i="8"/>
  <c r="V193" i="8"/>
  <c r="V189" i="8"/>
  <c r="V200" i="8"/>
  <c r="V195" i="8"/>
  <c r="V192" i="8"/>
  <c r="V188" i="8"/>
  <c r="V198" i="8"/>
  <c r="V202" i="8"/>
  <c r="V196" i="8"/>
  <c r="V191" i="8"/>
  <c r="V187" i="8"/>
  <c r="V197" i="8"/>
  <c r="V194" i="8"/>
  <c r="V205" i="8"/>
  <c r="V199" i="8"/>
  <c r="V183" i="8"/>
  <c r="V179" i="8"/>
  <c r="V175" i="8"/>
  <c r="V185" i="8"/>
  <c r="V181" i="8"/>
  <c r="V177" i="8"/>
  <c r="V184" i="8"/>
  <c r="V180" i="8"/>
  <c r="V171" i="8"/>
  <c r="V167" i="8"/>
  <c r="V176" i="8"/>
  <c r="V174" i="8"/>
  <c r="V170" i="8"/>
  <c r="V166" i="8"/>
  <c r="V165" i="8"/>
  <c r="V186" i="8"/>
  <c r="V182" i="8"/>
  <c r="V173" i="8"/>
  <c r="V169" i="8"/>
  <c r="V164" i="8"/>
  <c r="V178" i="8"/>
  <c r="V172" i="8"/>
  <c r="V168" i="8"/>
  <c r="V163" i="8"/>
  <c r="V161" i="8"/>
  <c r="V157" i="8"/>
  <c r="V153" i="8"/>
  <c r="V148" i="8"/>
  <c r="V145" i="8"/>
  <c r="V143" i="8"/>
  <c r="V140" i="8"/>
  <c r="V160" i="8"/>
  <c r="V156" i="8"/>
  <c r="V159" i="8"/>
  <c r="V155" i="8"/>
  <c r="V150" i="8"/>
  <c r="V147" i="8"/>
  <c r="V144" i="8"/>
  <c r="V141" i="8"/>
  <c r="V139" i="8"/>
  <c r="V162" i="8"/>
  <c r="V158" i="8"/>
  <c r="V154" i="8"/>
  <c r="V149" i="8"/>
  <c r="V146" i="8"/>
  <c r="V138" i="8"/>
  <c r="V152" i="8"/>
  <c r="V135" i="8"/>
  <c r="V137" i="8"/>
  <c r="V134" i="8"/>
  <c r="V142" i="8"/>
  <c r="V136" i="8"/>
  <c r="V151" i="8"/>
  <c r="V130" i="8"/>
  <c r="V133" i="8"/>
  <c r="V118" i="8"/>
  <c r="V100" i="8"/>
  <c r="V98" i="8"/>
  <c r="V128" i="8"/>
  <c r="V132" i="8"/>
  <c r="V115" i="8"/>
  <c r="V112" i="8"/>
  <c r="V127" i="8"/>
  <c r="V124" i="8"/>
  <c r="V113" i="8"/>
  <c r="V108" i="8"/>
  <c r="V106" i="8"/>
  <c r="V104" i="8"/>
  <c r="V103" i="8"/>
  <c r="V102" i="8"/>
  <c r="V129" i="8"/>
  <c r="V111" i="8"/>
  <c r="V126" i="8"/>
  <c r="V121" i="8"/>
  <c r="V116" i="8"/>
  <c r="V123" i="8"/>
  <c r="V117" i="8"/>
  <c r="V114" i="8"/>
  <c r="V110" i="8"/>
  <c r="V101" i="8"/>
  <c r="V131" i="8"/>
  <c r="V125" i="8"/>
  <c r="V119" i="8"/>
  <c r="V122" i="8"/>
  <c r="V120" i="8"/>
  <c r="V109" i="8"/>
  <c r="V107" i="8"/>
  <c r="V105" i="8"/>
  <c r="V97" i="8"/>
  <c r="V95" i="8"/>
  <c r="V91" i="8"/>
  <c r="V87" i="8"/>
  <c r="V83" i="8"/>
  <c r="V99" i="8"/>
  <c r="V90" i="8"/>
  <c r="V86" i="8"/>
  <c r="V82" i="8"/>
  <c r="V71" i="8"/>
  <c r="V69" i="8"/>
  <c r="V67" i="8"/>
  <c r="V65" i="8"/>
  <c r="V63" i="8"/>
  <c r="V61" i="8"/>
  <c r="V59" i="8"/>
  <c r="V57" i="8"/>
  <c r="V55" i="8"/>
  <c r="V96" i="8"/>
  <c r="V94" i="8"/>
  <c r="V93" i="8"/>
  <c r="V89" i="8"/>
  <c r="V85" i="8"/>
  <c r="V81" i="8"/>
  <c r="V84" i="8"/>
  <c r="V64" i="8"/>
  <c r="V56" i="8"/>
  <c r="V26" i="8"/>
  <c r="V14" i="8"/>
  <c r="V70" i="8"/>
  <c r="V62" i="8"/>
  <c r="V45" i="8"/>
  <c r="V44" i="8"/>
  <c r="V33" i="8"/>
  <c r="V32" i="8"/>
  <c r="V31" i="8"/>
  <c r="V30" i="8"/>
  <c r="V29" i="8"/>
  <c r="V28" i="8"/>
  <c r="V17" i="8"/>
  <c r="V13" i="8"/>
  <c r="V68" i="8"/>
  <c r="V60" i="8"/>
  <c r="V42" i="8"/>
  <c r="V41" i="8"/>
  <c r="V40" i="8"/>
  <c r="V39" i="8"/>
  <c r="V16" i="8"/>
  <c r="V92" i="8"/>
  <c r="V88" i="8"/>
  <c r="V66" i="8"/>
  <c r="V58" i="8"/>
  <c r="V15" i="8"/>
  <c r="Z152" i="8"/>
  <c r="Z148" i="8"/>
  <c r="Z147" i="8"/>
  <c r="Z146" i="8"/>
  <c r="Z151" i="8"/>
  <c r="Z150" i="8"/>
  <c r="Z149" i="8"/>
  <c r="Z145" i="8"/>
  <c r="Z140" i="8"/>
  <c r="Z136" i="8"/>
  <c r="Z133" i="8"/>
  <c r="Z130" i="8"/>
  <c r="Z124" i="8"/>
  <c r="Z123" i="8"/>
  <c r="Z122" i="8"/>
  <c r="Z121" i="8"/>
  <c r="Z109" i="8"/>
  <c r="Z107" i="8"/>
  <c r="Z143" i="8"/>
  <c r="Z139" i="8"/>
  <c r="Z135" i="8"/>
  <c r="Z132" i="8"/>
  <c r="Z110" i="8"/>
  <c r="Z142" i="8"/>
  <c r="Z138" i="8"/>
  <c r="Z131" i="8"/>
  <c r="Z129" i="8"/>
  <c r="Z127" i="8"/>
  <c r="Z117" i="8"/>
  <c r="Z114" i="8"/>
  <c r="Z113" i="8"/>
  <c r="Z111" i="8"/>
  <c r="Z108" i="8"/>
  <c r="Z144" i="8"/>
  <c r="Z141" i="8"/>
  <c r="Z137" i="8"/>
  <c r="Z134" i="8"/>
  <c r="Z128" i="8"/>
  <c r="Z126" i="8"/>
  <c r="Z125" i="8"/>
  <c r="Z120" i="8"/>
  <c r="Z119" i="8"/>
  <c r="Z118" i="8"/>
  <c r="Z116" i="8"/>
  <c r="Z115" i="8"/>
  <c r="Z112" i="8"/>
  <c r="Z100" i="8"/>
  <c r="Z98" i="8"/>
  <c r="Z96" i="8"/>
  <c r="Z94" i="8"/>
  <c r="Z70" i="8"/>
  <c r="Z66" i="8"/>
  <c r="Z62" i="8"/>
  <c r="Z58" i="8"/>
  <c r="Z49" i="8"/>
  <c r="Z104" i="8"/>
  <c r="Z101" i="8"/>
  <c r="Z75" i="8"/>
  <c r="Z72" i="8"/>
  <c r="Z71" i="8"/>
  <c r="Z67" i="8"/>
  <c r="Z63" i="8"/>
  <c r="Z59" i="8"/>
  <c r="Z55" i="8"/>
  <c r="Z105" i="8"/>
  <c r="Z99" i="8"/>
  <c r="Z97" i="8"/>
  <c r="Z95" i="8"/>
  <c r="Z68" i="8"/>
  <c r="Z64" i="8"/>
  <c r="Z60" i="8"/>
  <c r="Z56" i="8"/>
  <c r="Z48" i="8"/>
  <c r="Z106" i="8"/>
  <c r="Z93" i="8"/>
  <c r="Z76" i="8"/>
  <c r="Z74" i="8"/>
  <c r="Z69" i="8"/>
  <c r="Z65" i="8"/>
  <c r="Z61" i="8"/>
  <c r="Z57" i="8"/>
  <c r="Z11" i="8"/>
  <c r="Z17" i="8"/>
  <c r="Z15" i="8"/>
  <c r="Z13" i="8"/>
  <c r="Z12" i="8"/>
  <c r="Z16" i="8"/>
  <c r="Z14" i="8"/>
  <c r="Z10" i="8"/>
  <c r="Z224" i="8"/>
  <c r="Z223" i="8"/>
  <c r="Z226" i="8"/>
  <c r="Z221" i="8"/>
  <c r="Z222" i="8"/>
  <c r="Z225" i="8"/>
  <c r="Z220" i="8"/>
  <c r="Z219" i="8"/>
  <c r="Z213" i="8"/>
  <c r="Z211" i="8"/>
  <c r="Z209" i="8"/>
  <c r="Z207" i="8"/>
  <c r="Z218" i="8"/>
  <c r="Z216" i="8"/>
  <c r="Z214" i="8"/>
  <c r="Z201" i="8"/>
  <c r="Z212" i="8"/>
  <c r="Z210" i="8"/>
  <c r="Z208" i="8"/>
  <c r="Z217" i="8"/>
  <c r="Z215" i="8"/>
  <c r="Z198" i="8"/>
  <c r="Z189" i="8"/>
  <c r="Z196" i="8"/>
  <c r="Z204" i="8"/>
  <c r="Z194" i="8"/>
  <c r="Z192" i="8"/>
  <c r="Z188" i="8"/>
  <c r="Z199" i="8"/>
  <c r="Z195" i="8"/>
  <c r="Z206" i="8"/>
  <c r="Z205" i="8"/>
  <c r="Z200" i="8"/>
  <c r="Z191" i="8"/>
  <c r="Z187" i="8"/>
  <c r="Z203" i="8"/>
  <c r="Z190" i="8"/>
  <c r="Z202" i="8"/>
  <c r="Z193" i="8"/>
  <c r="Z186" i="8"/>
  <c r="Z182" i="8"/>
  <c r="Z178" i="8"/>
  <c r="Z184" i="8"/>
  <c r="Z180" i="8"/>
  <c r="Z176" i="8"/>
  <c r="Z197" i="8"/>
  <c r="Z183" i="8"/>
  <c r="Z179" i="8"/>
  <c r="Z177" i="8"/>
  <c r="Z174" i="8"/>
  <c r="Z170" i="8"/>
  <c r="Z166" i="8"/>
  <c r="Z165" i="8"/>
  <c r="Z185" i="8"/>
  <c r="Z181" i="8"/>
  <c r="Z173" i="8"/>
  <c r="Z169" i="8"/>
  <c r="Z164" i="8"/>
  <c r="Z172" i="8"/>
  <c r="Z168" i="8"/>
  <c r="Z163" i="8"/>
  <c r="Z175" i="8"/>
  <c r="Z171" i="8"/>
  <c r="Z167" i="8"/>
  <c r="Z160" i="8"/>
  <c r="Z156" i="8"/>
  <c r="Z159" i="8"/>
  <c r="Z155" i="8"/>
  <c r="Z162" i="8"/>
  <c r="Z158" i="8"/>
  <c r="Z154" i="8"/>
  <c r="Z161" i="8"/>
  <c r="Z157" i="8"/>
  <c r="Z153" i="8"/>
  <c r="Z103" i="8"/>
  <c r="Z102" i="8"/>
  <c r="Z90" i="8"/>
  <c r="Z86" i="8"/>
  <c r="Z82" i="8"/>
  <c r="Z52" i="8"/>
  <c r="Z89" i="8"/>
  <c r="Z85" i="8"/>
  <c r="Z81" i="8"/>
  <c r="Z51" i="8"/>
  <c r="Z88" i="8"/>
  <c r="Z84" i="8"/>
  <c r="Z54" i="8"/>
  <c r="Z53" i="8"/>
  <c r="Z83" i="8"/>
  <c r="Z92" i="8"/>
  <c r="Z45" i="8"/>
  <c r="Z44" i="8"/>
  <c r="Z37" i="8"/>
  <c r="Z33" i="8"/>
  <c r="Z32" i="8"/>
  <c r="Z31" i="8"/>
  <c r="Z30" i="8"/>
  <c r="Z29" i="8"/>
  <c r="Z28" i="8"/>
  <c r="Z27" i="8"/>
  <c r="Z22" i="8"/>
  <c r="Z18" i="8"/>
  <c r="Z42" i="8"/>
  <c r="Z41" i="8"/>
  <c r="Z40" i="8"/>
  <c r="Z39" i="8"/>
  <c r="Z38" i="8"/>
  <c r="Z34" i="8"/>
  <c r="Z23" i="8"/>
  <c r="Z19" i="8"/>
  <c r="Z87" i="8"/>
  <c r="Z35" i="8"/>
  <c r="Z24" i="8"/>
  <c r="Z20" i="8"/>
  <c r="Z91" i="8"/>
  <c r="Z36" i="8"/>
  <c r="Z26" i="8"/>
  <c r="Z25" i="8"/>
  <c r="Z21" i="8"/>
  <c r="AD200" i="8"/>
  <c r="AD202" i="8"/>
  <c r="AD193" i="8"/>
  <c r="AD192" i="8"/>
  <c r="AD198" i="8"/>
  <c r="AD194" i="8"/>
  <c r="AD191" i="8"/>
  <c r="AD204" i="8"/>
  <c r="AD190" i="8"/>
  <c r="AD199" i="8"/>
  <c r="AD189" i="8"/>
  <c r="AD185" i="8"/>
  <c r="AD181" i="8"/>
  <c r="AD177" i="8"/>
  <c r="AD196" i="8"/>
  <c r="AD175" i="8"/>
  <c r="AD186" i="8"/>
  <c r="AD182" i="8"/>
  <c r="AD173" i="8"/>
  <c r="AD169" i="8"/>
  <c r="AD164" i="8"/>
  <c r="AD172" i="8"/>
  <c r="AD168" i="8"/>
  <c r="AD184" i="8"/>
  <c r="AD171" i="8"/>
  <c r="AD167" i="8"/>
  <c r="AD201" i="8"/>
  <c r="AD174" i="8"/>
  <c r="AD170" i="8"/>
  <c r="AD166" i="8"/>
  <c r="AD165" i="8"/>
  <c r="AD159" i="8"/>
  <c r="AD137" i="8"/>
  <c r="AD162" i="8"/>
  <c r="AD158" i="8"/>
  <c r="AD154" i="8"/>
  <c r="AD150" i="8"/>
  <c r="AD152" i="8"/>
  <c r="AD161" i="8"/>
  <c r="AD149" i="8"/>
  <c r="AD146" i="8"/>
  <c r="AD163" i="8"/>
  <c r="AD148" i="8"/>
  <c r="AD145" i="8"/>
  <c r="AD140" i="8"/>
  <c r="AD132" i="8"/>
  <c r="AD139" i="8"/>
  <c r="AD144" i="8"/>
  <c r="AD136" i="8"/>
  <c r="AD147" i="8"/>
  <c r="AD131" i="8"/>
  <c r="AD128" i="8"/>
  <c r="AD126" i="8"/>
  <c r="AD121" i="8"/>
  <c r="AD116" i="8"/>
  <c r="AD124" i="8"/>
  <c r="AD108" i="8"/>
  <c r="AD106" i="8"/>
  <c r="AD117" i="8"/>
  <c r="AD114" i="8"/>
  <c r="AD111" i="8"/>
  <c r="AD101" i="8"/>
  <c r="AD99" i="8"/>
  <c r="AD133" i="8"/>
  <c r="AD122" i="8"/>
  <c r="AD120" i="8"/>
  <c r="AD112" i="8"/>
  <c r="AD107" i="8"/>
  <c r="AD125" i="8"/>
  <c r="AD123" i="8"/>
  <c r="AD103" i="8"/>
  <c r="AD102" i="8"/>
  <c r="AD98" i="8"/>
  <c r="AD85" i="8"/>
  <c r="AD96" i="8"/>
  <c r="AD94" i="8"/>
  <c r="AD88" i="8"/>
  <c r="AD84" i="8"/>
  <c r="AD76" i="8"/>
  <c r="AD74" i="8"/>
  <c r="AD53" i="8"/>
  <c r="AD92" i="8"/>
  <c r="AD91" i="8"/>
  <c r="AD87" i="8"/>
  <c r="AD52" i="8"/>
  <c r="AD49" i="8"/>
  <c r="AD48" i="8"/>
  <c r="AD39" i="8"/>
  <c r="AD38" i="8"/>
  <c r="AD23" i="8"/>
  <c r="AD19" i="8"/>
  <c r="AD97" i="8"/>
  <c r="AD75" i="8"/>
  <c r="AD24" i="8"/>
  <c r="AD20" i="8"/>
  <c r="AD110" i="8"/>
  <c r="AD90" i="8"/>
  <c r="AD51" i="8"/>
  <c r="AD36" i="8"/>
  <c r="AD26" i="8"/>
  <c r="AD25" i="8"/>
  <c r="AD95" i="8"/>
  <c r="AD82" i="8"/>
  <c r="AD72" i="8"/>
  <c r="AD45" i="8"/>
  <c r="AD44" i="8"/>
  <c r="AD43" i="8"/>
  <c r="AD37" i="8"/>
  <c r="AD33" i="8"/>
  <c r="AD32" i="8"/>
  <c r="AD31" i="8"/>
  <c r="AD30" i="8"/>
  <c r="AD29" i="8"/>
  <c r="AD28" i="8"/>
  <c r="AD27" i="8"/>
  <c r="AD18" i="8"/>
  <c r="AH43" i="8"/>
  <c r="AH224" i="8"/>
  <c r="AH223" i="8"/>
  <c r="AH226" i="8"/>
  <c r="AH225" i="8"/>
  <c r="AH221" i="8"/>
  <c r="AH220" i="8"/>
  <c r="AH218" i="8"/>
  <c r="AH215" i="8"/>
  <c r="AH219" i="8"/>
  <c r="AH214" i="8"/>
  <c r="AH217" i="8"/>
  <c r="AH222" i="8"/>
  <c r="AH216" i="8"/>
  <c r="AH212" i="8"/>
  <c r="AH210" i="8"/>
  <c r="AH208" i="8"/>
  <c r="AH203" i="8"/>
  <c r="AH213" i="8"/>
  <c r="AH211" i="8"/>
  <c r="AH209" i="8"/>
  <c r="AH207" i="8"/>
  <c r="AH202" i="8"/>
  <c r="AH195" i="8"/>
  <c r="AH191" i="8"/>
  <c r="AH187" i="8"/>
  <c r="AH196" i="8"/>
  <c r="AH205" i="8"/>
  <c r="AH193" i="8"/>
  <c r="AH200" i="8"/>
  <c r="AH190" i="8"/>
  <c r="AH189" i="8"/>
  <c r="AH201" i="8"/>
  <c r="AH198" i="8"/>
  <c r="AH206" i="8"/>
  <c r="AH199" i="8"/>
  <c r="AH192" i="8"/>
  <c r="AH188" i="8"/>
  <c r="AH204" i="8"/>
  <c r="AH197" i="8"/>
  <c r="AH184" i="8"/>
  <c r="AH180" i="8"/>
  <c r="AH176" i="8"/>
  <c r="AH186" i="8"/>
  <c r="AH182" i="8"/>
  <c r="AH178" i="8"/>
  <c r="AH185" i="8"/>
  <c r="AH181" i="8"/>
  <c r="AH172" i="8"/>
  <c r="AH168" i="8"/>
  <c r="AH163" i="8"/>
  <c r="AH171" i="8"/>
  <c r="AH167" i="8"/>
  <c r="AH175" i="8"/>
  <c r="AH174" i="8"/>
  <c r="AH170" i="8"/>
  <c r="AH166" i="8"/>
  <c r="AH165" i="8"/>
  <c r="AH194" i="8"/>
  <c r="AH183" i="8"/>
  <c r="AH179" i="8"/>
  <c r="AH177" i="8"/>
  <c r="AH173" i="8"/>
  <c r="AH169" i="8"/>
  <c r="AH164" i="8"/>
  <c r="AH162" i="8"/>
  <c r="AH158" i="8"/>
  <c r="AH154" i="8"/>
  <c r="AH147" i="8"/>
  <c r="AH144" i="8"/>
  <c r="AH141" i="8"/>
  <c r="AH139" i="8"/>
  <c r="AH161" i="8"/>
  <c r="AH157" i="8"/>
  <c r="AH153" i="8"/>
  <c r="AH160" i="8"/>
  <c r="AH156" i="8"/>
  <c r="AH148" i="8"/>
  <c r="AH145" i="8"/>
  <c r="AH143" i="8"/>
  <c r="AH140" i="8"/>
  <c r="AH159" i="8"/>
  <c r="AH155" i="8"/>
  <c r="AH151" i="8"/>
  <c r="AH150" i="8"/>
  <c r="AH142" i="8"/>
  <c r="AH137" i="8"/>
  <c r="AH149" i="8"/>
  <c r="AH152" i="8"/>
  <c r="AH134" i="8"/>
  <c r="AH138" i="8"/>
  <c r="AH136" i="8"/>
  <c r="AH135" i="8"/>
  <c r="AH146" i="8"/>
  <c r="AH131" i="8"/>
  <c r="AH128" i="8"/>
  <c r="AH122" i="8"/>
  <c r="AH120" i="8"/>
  <c r="AH115" i="8"/>
  <c r="AH127" i="8"/>
  <c r="AH116" i="8"/>
  <c r="AH113" i="8"/>
  <c r="AH101" i="8"/>
  <c r="AH99" i="8"/>
  <c r="AH132" i="8"/>
  <c r="AH129" i="8"/>
  <c r="AH123" i="8"/>
  <c r="AH117" i="8"/>
  <c r="AH114" i="8"/>
  <c r="AH125" i="8"/>
  <c r="AH121" i="8"/>
  <c r="AH109" i="8"/>
  <c r="AH107" i="8"/>
  <c r="AH105" i="8"/>
  <c r="AH133" i="8"/>
  <c r="AH124" i="8"/>
  <c r="AH126" i="8"/>
  <c r="AH119" i="8"/>
  <c r="AH111" i="8"/>
  <c r="AH103" i="8"/>
  <c r="AH102" i="8"/>
  <c r="AH100" i="8"/>
  <c r="AH130" i="8"/>
  <c r="AH112" i="8"/>
  <c r="AH118" i="8"/>
  <c r="AH108" i="8"/>
  <c r="AH106" i="8"/>
  <c r="AH104" i="8"/>
  <c r="AH96" i="8"/>
  <c r="AH94" i="8"/>
  <c r="AH88" i="8"/>
  <c r="AH84" i="8"/>
  <c r="AH80" i="8"/>
  <c r="AH76" i="8"/>
  <c r="AH74" i="8"/>
  <c r="AH54" i="8"/>
  <c r="AH53" i="8"/>
  <c r="AH98" i="8"/>
  <c r="AH110" i="8"/>
  <c r="AH91" i="8"/>
  <c r="AH87" i="8"/>
  <c r="AH83" i="8"/>
  <c r="AH79" i="8"/>
  <c r="AH70" i="8"/>
  <c r="AH68" i="8"/>
  <c r="AH66" i="8"/>
  <c r="AH64" i="8"/>
  <c r="AH62" i="8"/>
  <c r="AH60" i="8"/>
  <c r="AH58" i="8"/>
  <c r="AH56" i="8"/>
  <c r="AH93" i="8"/>
  <c r="AH97" i="8"/>
  <c r="AH95" i="8"/>
  <c r="AH90" i="8"/>
  <c r="AH86" i="8"/>
  <c r="AH82" i="8"/>
  <c r="AH78" i="8"/>
  <c r="AH75" i="8"/>
  <c r="AH73" i="8"/>
  <c r="AH72" i="8"/>
  <c r="AH52" i="8"/>
  <c r="AH85" i="8"/>
  <c r="AH69" i="8"/>
  <c r="AH61" i="8"/>
  <c r="AH35" i="8"/>
  <c r="AH24" i="8"/>
  <c r="AH20" i="8"/>
  <c r="AH16" i="8"/>
  <c r="AH89" i="8"/>
  <c r="AH67" i="8"/>
  <c r="AH59" i="8"/>
  <c r="AH51" i="8"/>
  <c r="AH47" i="8"/>
  <c r="AH36" i="8"/>
  <c r="AH26" i="8"/>
  <c r="AH25" i="8"/>
  <c r="AH21" i="8"/>
  <c r="AH15" i="8"/>
  <c r="AH81" i="8"/>
  <c r="AH77" i="8"/>
  <c r="AH65" i="8"/>
  <c r="AH57" i="8"/>
  <c r="AH45" i="8"/>
  <c r="AH44" i="8"/>
  <c r="AH37" i="8"/>
  <c r="AH33" i="8"/>
  <c r="AH32" i="8"/>
  <c r="AH31" i="8"/>
  <c r="AH30" i="8"/>
  <c r="AH29" i="8"/>
  <c r="AH28" i="8"/>
  <c r="AH27" i="8"/>
  <c r="AH22" i="8"/>
  <c r="AH18" i="8"/>
  <c r="AH14" i="8"/>
  <c r="AH71" i="8"/>
  <c r="AH63" i="8"/>
  <c r="AH55" i="8"/>
  <c r="AH92" i="8"/>
  <c r="AH49" i="8"/>
  <c r="AH48" i="8"/>
  <c r="AH46" i="8"/>
  <c r="AH42" i="8"/>
  <c r="AH41" i="8"/>
  <c r="AH40" i="8"/>
  <c r="AH39" i="8"/>
  <c r="AH38" i="8"/>
  <c r="AH34" i="8"/>
  <c r="AH23" i="8"/>
  <c r="AH19" i="8"/>
  <c r="AH17" i="8"/>
  <c r="AL226" i="8"/>
  <c r="AL224" i="8"/>
  <c r="AL225" i="8"/>
  <c r="AL221" i="8"/>
  <c r="AL223" i="8"/>
  <c r="AL222" i="8"/>
  <c r="AL219" i="8"/>
  <c r="AL220" i="8"/>
  <c r="AL218" i="8"/>
  <c r="AL217" i="8"/>
  <c r="AL215" i="8"/>
  <c r="AL213" i="8"/>
  <c r="AL211" i="8"/>
  <c r="AL209" i="8"/>
  <c r="AL207" i="8"/>
  <c r="AL200" i="8"/>
  <c r="AL216" i="8"/>
  <c r="AL214" i="8"/>
  <c r="AL212" i="8"/>
  <c r="AL210" i="8"/>
  <c r="AL208" i="8"/>
  <c r="AL190" i="8"/>
  <c r="AL206" i="8"/>
  <c r="AL203" i="8"/>
  <c r="AL189" i="8"/>
  <c r="AL199" i="8"/>
  <c r="AL204" i="8"/>
  <c r="AL197" i="8"/>
  <c r="AL192" i="8"/>
  <c r="AL188" i="8"/>
  <c r="AL205" i="8"/>
  <c r="AL201" i="8"/>
  <c r="AL195" i="8"/>
  <c r="AL202" i="8"/>
  <c r="AL193" i="8"/>
  <c r="AL191" i="8"/>
  <c r="AL187" i="8"/>
  <c r="AL198" i="8"/>
  <c r="AL194" i="8"/>
  <c r="AL196" i="8"/>
  <c r="AL183" i="8"/>
  <c r="AL179" i="8"/>
  <c r="AL175" i="8"/>
  <c r="AL185" i="8"/>
  <c r="AL181" i="8"/>
  <c r="AL177" i="8"/>
  <c r="AL184" i="8"/>
  <c r="AL180" i="8"/>
  <c r="AL171" i="8"/>
  <c r="AL167" i="8"/>
  <c r="AL186" i="8"/>
  <c r="AL182" i="8"/>
  <c r="AL178" i="8"/>
  <c r="AL174" i="8"/>
  <c r="AL170" i="8"/>
  <c r="AL166" i="8"/>
  <c r="AL165" i="8"/>
  <c r="AL173" i="8"/>
  <c r="AL169" i="8"/>
  <c r="AL164" i="8"/>
  <c r="AL176" i="8"/>
  <c r="AL172" i="8"/>
  <c r="AL168" i="8"/>
  <c r="AL163" i="8"/>
  <c r="AL161" i="8"/>
  <c r="AL157" i="8"/>
  <c r="AL153" i="8"/>
  <c r="AL150" i="8"/>
  <c r="AL152" i="8"/>
  <c r="AL149" i="8"/>
  <c r="AL146" i="8"/>
  <c r="AL138" i="8"/>
  <c r="AL160" i="8"/>
  <c r="AL156" i="8"/>
  <c r="AL159" i="8"/>
  <c r="AL155" i="8"/>
  <c r="AL151" i="8"/>
  <c r="AL142" i="8"/>
  <c r="AL137" i="8"/>
  <c r="AL162" i="8"/>
  <c r="AL158" i="8"/>
  <c r="AL154" i="8"/>
  <c r="AL147" i="8"/>
  <c r="AL144" i="8"/>
  <c r="AL141" i="8"/>
  <c r="AL139" i="8"/>
  <c r="AL148" i="8"/>
  <c r="AL136" i="8"/>
  <c r="AL143" i="8"/>
  <c r="AL135" i="8"/>
  <c r="AL140" i="8"/>
  <c r="AL145" i="8"/>
  <c r="AL134" i="8"/>
  <c r="AL132" i="8"/>
  <c r="AL130" i="8"/>
  <c r="AL119" i="8"/>
  <c r="AL111" i="8"/>
  <c r="AL117" i="8"/>
  <c r="AL118" i="8"/>
  <c r="AL115" i="8"/>
  <c r="AL109" i="8"/>
  <c r="AL107" i="8"/>
  <c r="AL105" i="8"/>
  <c r="AL133" i="8"/>
  <c r="AL113" i="8"/>
  <c r="AL122" i="8"/>
  <c r="AL120" i="8"/>
  <c r="AL103" i="8"/>
  <c r="AL102" i="8"/>
  <c r="AL100" i="8"/>
  <c r="AL129" i="8"/>
  <c r="AL125" i="8"/>
  <c r="AL123" i="8"/>
  <c r="AL108" i="8"/>
  <c r="AL106" i="8"/>
  <c r="AL104" i="8"/>
  <c r="AL131" i="8"/>
  <c r="AL128" i="8"/>
  <c r="AL126" i="8"/>
  <c r="AL121" i="8"/>
  <c r="AL127" i="8"/>
  <c r="AL116" i="8"/>
  <c r="AL112" i="8"/>
  <c r="AL124" i="8"/>
  <c r="AL114" i="8"/>
  <c r="AL110" i="8"/>
  <c r="AL101" i="8"/>
  <c r="AL99" i="8"/>
  <c r="AL98" i="8"/>
  <c r="AL91" i="8"/>
  <c r="AL87" i="8"/>
  <c r="AL83" i="8"/>
  <c r="AL79" i="8"/>
  <c r="AL70" i="8"/>
  <c r="AL68" i="8"/>
  <c r="AL66" i="8"/>
  <c r="AL64" i="8"/>
  <c r="AL62" i="8"/>
  <c r="AL60" i="8"/>
  <c r="AL58" i="8"/>
  <c r="AL56" i="8"/>
  <c r="AL97" i="8"/>
  <c r="AL95" i="8"/>
  <c r="AL92" i="8"/>
  <c r="AL90" i="8"/>
  <c r="AL86" i="8"/>
  <c r="AL82" i="8"/>
  <c r="AL78" i="8"/>
  <c r="AL75" i="8"/>
  <c r="AL73" i="8"/>
  <c r="AL72" i="8"/>
  <c r="AL52" i="8"/>
  <c r="AL89" i="8"/>
  <c r="AL85" i="8"/>
  <c r="AL81" i="8"/>
  <c r="AL77" i="8"/>
  <c r="AL71" i="8"/>
  <c r="AL69" i="8"/>
  <c r="AL67" i="8"/>
  <c r="AL65" i="8"/>
  <c r="AL63" i="8"/>
  <c r="AL61" i="8"/>
  <c r="AL59" i="8"/>
  <c r="AL57" i="8"/>
  <c r="AL55" i="8"/>
  <c r="AL51" i="8"/>
  <c r="AL96" i="8"/>
  <c r="AL54" i="8"/>
  <c r="AL47" i="8"/>
  <c r="AL36" i="8"/>
  <c r="AL26" i="8"/>
  <c r="AL25" i="8"/>
  <c r="AL21" i="8"/>
  <c r="AL15" i="8"/>
  <c r="AL76" i="8"/>
  <c r="AL74" i="8"/>
  <c r="AL45" i="8"/>
  <c r="AL44" i="8"/>
  <c r="AL37" i="8"/>
  <c r="AL33" i="8"/>
  <c r="AL32" i="8"/>
  <c r="AL31" i="8"/>
  <c r="AL30" i="8"/>
  <c r="AL29" i="8"/>
  <c r="AL28" i="8"/>
  <c r="AL27" i="8"/>
  <c r="AL22" i="8"/>
  <c r="AL18" i="8"/>
  <c r="AL14" i="8"/>
  <c r="AL94" i="8"/>
  <c r="AL88" i="8"/>
  <c r="AL80" i="8"/>
  <c r="AL53" i="8"/>
  <c r="AL93" i="8"/>
  <c r="AL49" i="8"/>
  <c r="AL48" i="8"/>
  <c r="AL46" i="8"/>
  <c r="AL42" i="8"/>
  <c r="AL41" i="8"/>
  <c r="AL40" i="8"/>
  <c r="AL39" i="8"/>
  <c r="AL38" i="8"/>
  <c r="AL34" i="8"/>
  <c r="AL23" i="8"/>
  <c r="AL19" i="8"/>
  <c r="AL17" i="8"/>
  <c r="AL13" i="8"/>
  <c r="AL12" i="8"/>
  <c r="AL84" i="8"/>
  <c r="AL35" i="8"/>
  <c r="AL24" i="8"/>
  <c r="AL20" i="8"/>
  <c r="AL16" i="8"/>
  <c r="AP9" i="8"/>
  <c r="AP7" i="8"/>
  <c r="AP5" i="8"/>
  <c r="AP3" i="8"/>
  <c r="AP8" i="8"/>
  <c r="AP6" i="8"/>
  <c r="AP4" i="8"/>
  <c r="AP2" i="8"/>
  <c r="AP226" i="8"/>
  <c r="AP225" i="8"/>
  <c r="AP224" i="8"/>
  <c r="AP223" i="8"/>
  <c r="AP221" i="8"/>
  <c r="AP222" i="8"/>
  <c r="AP214" i="8"/>
  <c r="AP218" i="8"/>
  <c r="AP217" i="8"/>
  <c r="AP219" i="8"/>
  <c r="AP216" i="8"/>
  <c r="AP220" i="8"/>
  <c r="AP215" i="8"/>
  <c r="AP213" i="8"/>
  <c r="AP211" i="8"/>
  <c r="AP209" i="8"/>
  <c r="AP207" i="8"/>
  <c r="AP206" i="8"/>
  <c r="AP212" i="8"/>
  <c r="AP210" i="8"/>
  <c r="AP208" i="8"/>
  <c r="AP117" i="8"/>
  <c r="AP114" i="8"/>
  <c r="AP121" i="8"/>
  <c r="AP103" i="8"/>
  <c r="AP102" i="8"/>
  <c r="AP119" i="8"/>
  <c r="AP118" i="8"/>
  <c r="AP111" i="8"/>
  <c r="AP120" i="8"/>
  <c r="AP115" i="8"/>
  <c r="AP116" i="8"/>
  <c r="AP90" i="8"/>
  <c r="AP86" i="8"/>
  <c r="AP82" i="8"/>
  <c r="AP89" i="8"/>
  <c r="AP85" i="8"/>
  <c r="AP81" i="8"/>
  <c r="AP71" i="8"/>
  <c r="AP69" i="8"/>
  <c r="AP67" i="8"/>
  <c r="AP65" i="8"/>
  <c r="AP63" i="8"/>
  <c r="AP61" i="8"/>
  <c r="AP59" i="8"/>
  <c r="AP57" i="8"/>
  <c r="AP55" i="8"/>
  <c r="AP112" i="8"/>
  <c r="AP88" i="8"/>
  <c r="AP84" i="8"/>
  <c r="AP68" i="8"/>
  <c r="AP60" i="8"/>
  <c r="AP14" i="8"/>
  <c r="AP113" i="8"/>
  <c r="AP87" i="8"/>
  <c r="AP66" i="8"/>
  <c r="AP58" i="8"/>
  <c r="AP49" i="8"/>
  <c r="AP48" i="8"/>
  <c r="AP46" i="8"/>
  <c r="AP17" i="8"/>
  <c r="AP13" i="8"/>
  <c r="AP12" i="8"/>
  <c r="AP91" i="8"/>
  <c r="AP83" i="8"/>
  <c r="AP64" i="8"/>
  <c r="AP56" i="8"/>
  <c r="AP92" i="8"/>
  <c r="AP16" i="8"/>
  <c r="AP70" i="8"/>
  <c r="AP62" i="8"/>
  <c r="AP47" i="8"/>
  <c r="AP15" i="8"/>
  <c r="AT221" i="8"/>
  <c r="AT223" i="8"/>
  <c r="AT226" i="8"/>
  <c r="AT224" i="8"/>
  <c r="AT222" i="8"/>
  <c r="AT219" i="8"/>
  <c r="AT225" i="8"/>
  <c r="AT218" i="8"/>
  <c r="AT217" i="8"/>
  <c r="AT215" i="8"/>
  <c r="AT212" i="8"/>
  <c r="AT210" i="8"/>
  <c r="AT208" i="8"/>
  <c r="AT216" i="8"/>
  <c r="AT214" i="8"/>
  <c r="AT220" i="8"/>
  <c r="AT213" i="8"/>
  <c r="AT211" i="8"/>
  <c r="AT209" i="8"/>
  <c r="AT207" i="8"/>
  <c r="AT201" i="8"/>
  <c r="AT192" i="8"/>
  <c r="AT188" i="8"/>
  <c r="AT199" i="8"/>
  <c r="AT205" i="8"/>
  <c r="AT202" i="8"/>
  <c r="AT197" i="8"/>
  <c r="AT191" i="8"/>
  <c r="AT187" i="8"/>
  <c r="AT195" i="8"/>
  <c r="AT206" i="8"/>
  <c r="AT193" i="8"/>
  <c r="AT190" i="8"/>
  <c r="AT198" i="8"/>
  <c r="AT194" i="8"/>
  <c r="AT204" i="8"/>
  <c r="AT203" i="8"/>
  <c r="AT189" i="8"/>
  <c r="AT200" i="8"/>
  <c r="AT196" i="8"/>
  <c r="AT185" i="8"/>
  <c r="AT181" i="8"/>
  <c r="AT177" i="8"/>
  <c r="AT183" i="8"/>
  <c r="AT179" i="8"/>
  <c r="AT175" i="8"/>
  <c r="AT186" i="8"/>
  <c r="AT182" i="8"/>
  <c r="AT178" i="8"/>
  <c r="AT184" i="8"/>
  <c r="AT180" i="8"/>
  <c r="AT173" i="8"/>
  <c r="AT169" i="8"/>
  <c r="AT164" i="8"/>
  <c r="AT176" i="8"/>
  <c r="AT172" i="8"/>
  <c r="AT168" i="8"/>
  <c r="AT171" i="8"/>
  <c r="AT167" i="8"/>
  <c r="AT174" i="8"/>
  <c r="AT170" i="8"/>
  <c r="AT166" i="8"/>
  <c r="AT165" i="8"/>
  <c r="AT159" i="8"/>
  <c r="AT155" i="8"/>
  <c r="AT142" i="8"/>
  <c r="AT137" i="8"/>
  <c r="AT163" i="8"/>
  <c r="AT162" i="8"/>
  <c r="AT158" i="8"/>
  <c r="AT154" i="8"/>
  <c r="AT161" i="8"/>
  <c r="AT157" i="8"/>
  <c r="AT153" i="8"/>
  <c r="AT149" i="8"/>
  <c r="AT146" i="8"/>
  <c r="AT138" i="8"/>
  <c r="AT160" i="8"/>
  <c r="AT156" i="8"/>
  <c r="AT150" i="8"/>
  <c r="AT152" i="8"/>
  <c r="AT148" i="8"/>
  <c r="AT145" i="8"/>
  <c r="AT143" i="8"/>
  <c r="AT140" i="8"/>
  <c r="AT144" i="8"/>
  <c r="AT151" i="8"/>
  <c r="AT147" i="8"/>
  <c r="AT141" i="8"/>
  <c r="AT134" i="8"/>
  <c r="AT136" i="8"/>
  <c r="AT139" i="8"/>
  <c r="AT135" i="8"/>
  <c r="AT133" i="8"/>
  <c r="AT129" i="8"/>
  <c r="AT132" i="8"/>
  <c r="AT127" i="8"/>
  <c r="AT113" i="8"/>
  <c r="AT123" i="8"/>
  <c r="AT120" i="8"/>
  <c r="AT131" i="8"/>
  <c r="AT108" i="8"/>
  <c r="AT106" i="8"/>
  <c r="AT104" i="8"/>
  <c r="AT122" i="8"/>
  <c r="AT128" i="8"/>
  <c r="AT126" i="8"/>
  <c r="AT101" i="8"/>
  <c r="AT99" i="8"/>
  <c r="AT121" i="8"/>
  <c r="AT116" i="8"/>
  <c r="AT125" i="8"/>
  <c r="AT109" i="8"/>
  <c r="AT107" i="8"/>
  <c r="AT105" i="8"/>
  <c r="AT130" i="8"/>
  <c r="AT119" i="8"/>
  <c r="AT124" i="8"/>
  <c r="AT117" i="8"/>
  <c r="AT118" i="8"/>
  <c r="AT115" i="8"/>
  <c r="AT112" i="8"/>
  <c r="AT103" i="8"/>
  <c r="AT102" i="8"/>
  <c r="AT100" i="8"/>
  <c r="AT98" i="8"/>
  <c r="AT111" i="8"/>
  <c r="AT114" i="8"/>
  <c r="AT92" i="8"/>
  <c r="AT89" i="8"/>
  <c r="AT85" i="8"/>
  <c r="AT81" i="8"/>
  <c r="AT78" i="8"/>
  <c r="AT75" i="8"/>
  <c r="AT73" i="8"/>
  <c r="AT71" i="8"/>
  <c r="AT69" i="8"/>
  <c r="AT67" i="8"/>
  <c r="AT65" i="8"/>
  <c r="AT63" i="8"/>
  <c r="AT61" i="8"/>
  <c r="AT59" i="8"/>
  <c r="AT57" i="8"/>
  <c r="AT55" i="8"/>
  <c r="AT96" i="8"/>
  <c r="AT94" i="8"/>
  <c r="AT110" i="8"/>
  <c r="AT88" i="8"/>
  <c r="AT84" i="8"/>
  <c r="AT77" i="8"/>
  <c r="AT54" i="8"/>
  <c r="AT53" i="8"/>
  <c r="AT91" i="8"/>
  <c r="AT87" i="8"/>
  <c r="AT83" i="8"/>
  <c r="AT80" i="8"/>
  <c r="AT76" i="8"/>
  <c r="AT74" i="8"/>
  <c r="AT70" i="8"/>
  <c r="AT68" i="8"/>
  <c r="AT66" i="8"/>
  <c r="AT64" i="8"/>
  <c r="AT62" i="8"/>
  <c r="AT60" i="8"/>
  <c r="AT58" i="8"/>
  <c r="AT56" i="8"/>
  <c r="AT86" i="8"/>
  <c r="AT79" i="8"/>
  <c r="AT93" i="8"/>
  <c r="AT49" i="8"/>
  <c r="AT48" i="8"/>
  <c r="AT42" i="8"/>
  <c r="AT41" i="8"/>
  <c r="AT40" i="8"/>
  <c r="AT39" i="8"/>
  <c r="AT38" i="8"/>
  <c r="AT34" i="8"/>
  <c r="AT23" i="8"/>
  <c r="AT19" i="8"/>
  <c r="AT17" i="8"/>
  <c r="AT13" i="8"/>
  <c r="AT12" i="8"/>
  <c r="AT95" i="8"/>
  <c r="AT90" i="8"/>
  <c r="AT72" i="8"/>
  <c r="AT43" i="8"/>
  <c r="AT35" i="8"/>
  <c r="AT24" i="8"/>
  <c r="AT20" i="8"/>
  <c r="AT16" i="8"/>
  <c r="AT82" i="8"/>
  <c r="AT52" i="8"/>
  <c r="AT36" i="8"/>
  <c r="AT26" i="8"/>
  <c r="AT25" i="8"/>
  <c r="AT21" i="8"/>
  <c r="AT15" i="8"/>
  <c r="AT97" i="8"/>
  <c r="AT51" i="8"/>
  <c r="AT45" i="8"/>
  <c r="AT44" i="8"/>
  <c r="AT37" i="8"/>
  <c r="AT33" i="8"/>
  <c r="AT32" i="8"/>
  <c r="AT31" i="8"/>
  <c r="AT30" i="8"/>
  <c r="AT29" i="8"/>
  <c r="AT28" i="8"/>
  <c r="AT27" i="8"/>
  <c r="AT22" i="8"/>
  <c r="AT18" i="8"/>
  <c r="AX205" i="8"/>
  <c r="AX202" i="8"/>
  <c r="AX200" i="8"/>
  <c r="AX198" i="8"/>
  <c r="AX193" i="8"/>
  <c r="AX191" i="8"/>
  <c r="AX189" i="8"/>
  <c r="AX186" i="8"/>
  <c r="AX184" i="8"/>
  <c r="AX179" i="8"/>
  <c r="AX203" i="8"/>
  <c r="AX196" i="8"/>
  <c r="AX187" i="8"/>
  <c r="AX182" i="8"/>
  <c r="AX180" i="8"/>
  <c r="AX201" i="8"/>
  <c r="AX199" i="8"/>
  <c r="AX197" i="8"/>
  <c r="AX194" i="8"/>
  <c r="AX192" i="8"/>
  <c r="AX190" i="8"/>
  <c r="AX188" i="8"/>
  <c r="AX185" i="8"/>
  <c r="AX183" i="8"/>
  <c r="AX177" i="8"/>
  <c r="AX204" i="8"/>
  <c r="AX195" i="8"/>
  <c r="AX181" i="8"/>
  <c r="AX178" i="8"/>
  <c r="AX174" i="8"/>
  <c r="AX172" i="8"/>
  <c r="AX170" i="8"/>
  <c r="AX168" i="8"/>
  <c r="AX166" i="8"/>
  <c r="AX159" i="8"/>
  <c r="AX157" i="8"/>
  <c r="AX164" i="8"/>
  <c r="AX162" i="8"/>
  <c r="AX160" i="8"/>
  <c r="AX154" i="8"/>
  <c r="AX175" i="8"/>
  <c r="AX173" i="8"/>
  <c r="AX171" i="8"/>
  <c r="AX169" i="8"/>
  <c r="AX167" i="8"/>
  <c r="AX158" i="8"/>
  <c r="AX155" i="8"/>
  <c r="AX176" i="8"/>
  <c r="AX165" i="8"/>
  <c r="AX163" i="8"/>
  <c r="AX161" i="8"/>
  <c r="AX156" i="8"/>
  <c r="AX153" i="8"/>
  <c r="AX223" i="8"/>
  <c r="AX226" i="8"/>
  <c r="AX224" i="8"/>
  <c r="AX225" i="8"/>
  <c r="AX221" i="8"/>
  <c r="AX222" i="8"/>
  <c r="AX218" i="8"/>
  <c r="AX217" i="8"/>
  <c r="AX216" i="8"/>
  <c r="AX220" i="8"/>
  <c r="AX215" i="8"/>
  <c r="AX214" i="8"/>
  <c r="AX212" i="8"/>
  <c r="AX210" i="8"/>
  <c r="AX208" i="8"/>
  <c r="AX213" i="8"/>
  <c r="AX211" i="8"/>
  <c r="AX219" i="8"/>
  <c r="AX209" i="8"/>
  <c r="AX207" i="8"/>
  <c r="AX206" i="8"/>
  <c r="AX147" i="8"/>
  <c r="AX144" i="8"/>
  <c r="AX141" i="8"/>
  <c r="AX139" i="8"/>
  <c r="AX151" i="8"/>
  <c r="AX148" i="8"/>
  <c r="AX145" i="8"/>
  <c r="AX143" i="8"/>
  <c r="AX140" i="8"/>
  <c r="AX142" i="8"/>
  <c r="AX137" i="8"/>
  <c r="AX134" i="8"/>
  <c r="AX129" i="8"/>
  <c r="AX146" i="8"/>
  <c r="AX136" i="8"/>
  <c r="AX149" i="8"/>
  <c r="AX152" i="8"/>
  <c r="AX135" i="8"/>
  <c r="AX133" i="8"/>
  <c r="AX150" i="8"/>
  <c r="AX138" i="8"/>
  <c r="AX112" i="8"/>
  <c r="AX132" i="8"/>
  <c r="AX127" i="8"/>
  <c r="AX119" i="8"/>
  <c r="AX130" i="8"/>
  <c r="AX101" i="8"/>
  <c r="AX99" i="8"/>
  <c r="AX97" i="8"/>
  <c r="AX128" i="8"/>
  <c r="AX118" i="8"/>
  <c r="AX124" i="8"/>
  <c r="AX109" i="8"/>
  <c r="AX107" i="8"/>
  <c r="AX105" i="8"/>
  <c r="AX120" i="8"/>
  <c r="AX126" i="8"/>
  <c r="AX115" i="8"/>
  <c r="AX123" i="8"/>
  <c r="AX116" i="8"/>
  <c r="AX103" i="8"/>
  <c r="AX102" i="8"/>
  <c r="AX100" i="8"/>
  <c r="AX131" i="8"/>
  <c r="AX117" i="8"/>
  <c r="AX114" i="8"/>
  <c r="AX125" i="8"/>
  <c r="AX121" i="8"/>
  <c r="AX122" i="8"/>
  <c r="AX111" i="8"/>
  <c r="AX108" i="8"/>
  <c r="AX106" i="8"/>
  <c r="AX104" i="8"/>
  <c r="AX96" i="8"/>
  <c r="AX94" i="8"/>
  <c r="AX88" i="8"/>
  <c r="AX84" i="8"/>
  <c r="AX77" i="8"/>
  <c r="AX54" i="8"/>
  <c r="AX53" i="8"/>
  <c r="AX113" i="8"/>
  <c r="AX91" i="8"/>
  <c r="AX87" i="8"/>
  <c r="AX83" i="8"/>
  <c r="AX80" i="8"/>
  <c r="AX76" i="8"/>
  <c r="AX74" i="8"/>
  <c r="AX70" i="8"/>
  <c r="AX68" i="8"/>
  <c r="AX66" i="8"/>
  <c r="AX64" i="8"/>
  <c r="AX62" i="8"/>
  <c r="AX60" i="8"/>
  <c r="AX58" i="8"/>
  <c r="AX56" i="8"/>
  <c r="AX98" i="8"/>
  <c r="AX95" i="8"/>
  <c r="AX110" i="8"/>
  <c r="AX90" i="8"/>
  <c r="AX86" i="8"/>
  <c r="AX82" i="8"/>
  <c r="AX79" i="8"/>
  <c r="AX72" i="8"/>
  <c r="AX52" i="8"/>
  <c r="AX89" i="8"/>
  <c r="AX75" i="8"/>
  <c r="AX73" i="8"/>
  <c r="AX67" i="8"/>
  <c r="AX59" i="8"/>
  <c r="AX43" i="8"/>
  <c r="AX35" i="8"/>
  <c r="AX24" i="8"/>
  <c r="AX20" i="8"/>
  <c r="AX16" i="8"/>
  <c r="AX81" i="8"/>
  <c r="AX65" i="8"/>
  <c r="AX57" i="8"/>
  <c r="AX92" i="8"/>
  <c r="AX47" i="8"/>
  <c r="AX36" i="8"/>
  <c r="AX26" i="8"/>
  <c r="AX25" i="8"/>
  <c r="AX21" i="8"/>
  <c r="AX15" i="8"/>
  <c r="AX78" i="8"/>
  <c r="AX71" i="8"/>
  <c r="AX63" i="8"/>
  <c r="AX55" i="8"/>
  <c r="AX51" i="8"/>
  <c r="AX45" i="8"/>
  <c r="AX44" i="8"/>
  <c r="AX37" i="8"/>
  <c r="AX33" i="8"/>
  <c r="AX32" i="8"/>
  <c r="AX31" i="8"/>
  <c r="AX30" i="8"/>
  <c r="AX29" i="8"/>
  <c r="AX28" i="8"/>
  <c r="AX27" i="8"/>
  <c r="AX22" i="8"/>
  <c r="AX18" i="8"/>
  <c r="AX14" i="8"/>
  <c r="AX93" i="8"/>
  <c r="AX85" i="8"/>
  <c r="AX69" i="8"/>
  <c r="AX61" i="8"/>
  <c r="AX49" i="8"/>
  <c r="AX48" i="8"/>
  <c r="AX46" i="8"/>
  <c r="AX42" i="8"/>
  <c r="AX41" i="8"/>
  <c r="AX40" i="8"/>
  <c r="AX39" i="8"/>
  <c r="AX38" i="8"/>
  <c r="AX34" i="8"/>
  <c r="AX23" i="8"/>
  <c r="AX19" i="8"/>
  <c r="AX17" i="8"/>
  <c r="BB53" i="8"/>
  <c r="BB223" i="8"/>
  <c r="BB224" i="8"/>
  <c r="BB221" i="8"/>
  <c r="BB226" i="8"/>
  <c r="BB222" i="8"/>
  <c r="BB218" i="8"/>
  <c r="BB225" i="8"/>
  <c r="BB219" i="8"/>
  <c r="BB220" i="8"/>
  <c r="BB216" i="8"/>
  <c r="BB214" i="8"/>
  <c r="BB213" i="8"/>
  <c r="BB211" i="8"/>
  <c r="BB209" i="8"/>
  <c r="BB207" i="8"/>
  <c r="BB217" i="8"/>
  <c r="BB215" i="8"/>
  <c r="BB212" i="8"/>
  <c r="BB210" i="8"/>
  <c r="BB208" i="8"/>
  <c r="BB206" i="8"/>
  <c r="BB151" i="8"/>
  <c r="BB146" i="8"/>
  <c r="BB138" i="8"/>
  <c r="BB150" i="8"/>
  <c r="BB152" i="8"/>
  <c r="BB142" i="8"/>
  <c r="BB137" i="8"/>
  <c r="BB147" i="8"/>
  <c r="BB144" i="8"/>
  <c r="BB141" i="8"/>
  <c r="BB139" i="8"/>
  <c r="BB140" i="8"/>
  <c r="BB149" i="8"/>
  <c r="BB136" i="8"/>
  <c r="BB145" i="8"/>
  <c r="BB135" i="8"/>
  <c r="BB133" i="8"/>
  <c r="BB148" i="8"/>
  <c r="BB143" i="8"/>
  <c r="BB134" i="8"/>
  <c r="BB122" i="8"/>
  <c r="BB112" i="8"/>
  <c r="BB126" i="8"/>
  <c r="BB110" i="8"/>
  <c r="BB109" i="8"/>
  <c r="BB107" i="8"/>
  <c r="BB105" i="8"/>
  <c r="BB121" i="8"/>
  <c r="BB111" i="8"/>
  <c r="BB128" i="8"/>
  <c r="BB116" i="8"/>
  <c r="BB114" i="8"/>
  <c r="BB125" i="8"/>
  <c r="BB103" i="8"/>
  <c r="BB102" i="8"/>
  <c r="BB100" i="8"/>
  <c r="BB98" i="8"/>
  <c r="BB130" i="8"/>
  <c r="BB119" i="8"/>
  <c r="BB124" i="8"/>
  <c r="BB131" i="8"/>
  <c r="BB117" i="8"/>
  <c r="BB118" i="8"/>
  <c r="BB115" i="8"/>
  <c r="BB108" i="8"/>
  <c r="BB106" i="8"/>
  <c r="BB104" i="8"/>
  <c r="BB129" i="8"/>
  <c r="BB132" i="8"/>
  <c r="BB127" i="8"/>
  <c r="BB113" i="8"/>
  <c r="BB123" i="8"/>
  <c r="BB120" i="8"/>
  <c r="BB101" i="8"/>
  <c r="BB99" i="8"/>
  <c r="BB91" i="8"/>
  <c r="BB87" i="8"/>
  <c r="BB83" i="8"/>
  <c r="BB80" i="8"/>
  <c r="BB76" i="8"/>
  <c r="BB74" i="8"/>
  <c r="BB70" i="8"/>
  <c r="BB68" i="8"/>
  <c r="BB66" i="8"/>
  <c r="BB64" i="8"/>
  <c r="BB62" i="8"/>
  <c r="BB60" i="8"/>
  <c r="BB58" i="8"/>
  <c r="BB56" i="8"/>
  <c r="BB95" i="8"/>
  <c r="BB90" i="8"/>
  <c r="BB86" i="8"/>
  <c r="BB82" i="8"/>
  <c r="BB79" i="8"/>
  <c r="BB72" i="8"/>
  <c r="BB52" i="8"/>
  <c r="BB97" i="8"/>
  <c r="BB89" i="8"/>
  <c r="BB85" i="8"/>
  <c r="BB81" i="8"/>
  <c r="BB78" i="8"/>
  <c r="BB75" i="8"/>
  <c r="BB73" i="8"/>
  <c r="BB71" i="8"/>
  <c r="BB69" i="8"/>
  <c r="BB67" i="8"/>
  <c r="BB65" i="8"/>
  <c r="BB63" i="8"/>
  <c r="BB61" i="8"/>
  <c r="BB59" i="8"/>
  <c r="BB57" i="8"/>
  <c r="BB55" i="8"/>
  <c r="BB51" i="8"/>
  <c r="BB94" i="8"/>
  <c r="BB47" i="8"/>
  <c r="BB36" i="8"/>
  <c r="BB26" i="8"/>
  <c r="BB25" i="8"/>
  <c r="BB21" i="8"/>
  <c r="BB15" i="8"/>
  <c r="BB88" i="8"/>
  <c r="BB77" i="8"/>
  <c r="BB45" i="8"/>
  <c r="BB44" i="8"/>
  <c r="BB37" i="8"/>
  <c r="BB33" i="8"/>
  <c r="BB32" i="8"/>
  <c r="BB31" i="8"/>
  <c r="BB30" i="8"/>
  <c r="BB29" i="8"/>
  <c r="BB28" i="8"/>
  <c r="BB27" i="8"/>
  <c r="BB22" i="8"/>
  <c r="BB18" i="8"/>
  <c r="BB14" i="8"/>
  <c r="BB96" i="8"/>
  <c r="BB92" i="8"/>
  <c r="BB84" i="8"/>
  <c r="BB54" i="8"/>
  <c r="BB49" i="8"/>
  <c r="BB48" i="8"/>
  <c r="BB46" i="8"/>
  <c r="BB42" i="8"/>
  <c r="BB41" i="8"/>
  <c r="BB40" i="8"/>
  <c r="BB39" i="8"/>
  <c r="BB38" i="8"/>
  <c r="BB34" i="8"/>
  <c r="BB23" i="8"/>
  <c r="BB19" i="8"/>
  <c r="BB17" i="8"/>
  <c r="BB13" i="8"/>
  <c r="BB12" i="8"/>
  <c r="BB93" i="8"/>
  <c r="BB43" i="8"/>
  <c r="BB35" i="8"/>
  <c r="BB24" i="8"/>
  <c r="BB20" i="8"/>
  <c r="BB16" i="8"/>
  <c r="BF224" i="8"/>
  <c r="BF226" i="8"/>
  <c r="BF221" i="8"/>
  <c r="BF225" i="8"/>
  <c r="BF223" i="8"/>
  <c r="BF222" i="8"/>
  <c r="BF216" i="8"/>
  <c r="BF220" i="8"/>
  <c r="BF215" i="8"/>
  <c r="BF214" i="8"/>
  <c r="BF218" i="8"/>
  <c r="BF217" i="8"/>
  <c r="BF219" i="8"/>
  <c r="BF213" i="8"/>
  <c r="BF211" i="8"/>
  <c r="BF209" i="8"/>
  <c r="BF207" i="8"/>
  <c r="BF212" i="8"/>
  <c r="BF210" i="8"/>
  <c r="BF208" i="8"/>
  <c r="BF201" i="8"/>
  <c r="BF206" i="8"/>
  <c r="BF205" i="8"/>
  <c r="BF191" i="8"/>
  <c r="BF187" i="8"/>
  <c r="BF198" i="8"/>
  <c r="BF190" i="8"/>
  <c r="BF200" i="8"/>
  <c r="BF196" i="8"/>
  <c r="BF204" i="8"/>
  <c r="BF194" i="8"/>
  <c r="BF189" i="8"/>
  <c r="BF203" i="8"/>
  <c r="BF199" i="8"/>
  <c r="BF195" i="8"/>
  <c r="BF192" i="8"/>
  <c r="BF188" i="8"/>
  <c r="BF202" i="8"/>
  <c r="BF184" i="8"/>
  <c r="BF180" i="8"/>
  <c r="BF176" i="8"/>
  <c r="BF197" i="8"/>
  <c r="BF186" i="8"/>
  <c r="BF182" i="8"/>
  <c r="BF178" i="8"/>
  <c r="BF185" i="8"/>
  <c r="BF181" i="8"/>
  <c r="BF175" i="8"/>
  <c r="BF172" i="8"/>
  <c r="BF168" i="8"/>
  <c r="BF163" i="8"/>
  <c r="BF183" i="8"/>
  <c r="BF179" i="8"/>
  <c r="BF177" i="8"/>
  <c r="BF171" i="8"/>
  <c r="BF167" i="8"/>
  <c r="BF174" i="8"/>
  <c r="BF170" i="8"/>
  <c r="BF166" i="8"/>
  <c r="BF165" i="8"/>
  <c r="BF173" i="8"/>
  <c r="BF169" i="8"/>
  <c r="BF193" i="8"/>
  <c r="BF164" i="8"/>
  <c r="BF162" i="8"/>
  <c r="BF158" i="8"/>
  <c r="BF154" i="8"/>
  <c r="BF151" i="8"/>
  <c r="BF150" i="8"/>
  <c r="BF148" i="8"/>
  <c r="BF145" i="8"/>
  <c r="BF143" i="8"/>
  <c r="BF140" i="8"/>
  <c r="BF161" i="8"/>
  <c r="BF157" i="8"/>
  <c r="BF153" i="8"/>
  <c r="BF149" i="8"/>
  <c r="BF160" i="8"/>
  <c r="BF156" i="8"/>
  <c r="BF147" i="8"/>
  <c r="BF144" i="8"/>
  <c r="BF141" i="8"/>
  <c r="BF139" i="8"/>
  <c r="BF159" i="8"/>
  <c r="BF155" i="8"/>
  <c r="BF146" i="8"/>
  <c r="BF138" i="8"/>
  <c r="BF152" i="8"/>
  <c r="BF142" i="8"/>
  <c r="BF135" i="8"/>
  <c r="BF133" i="8"/>
  <c r="BF134" i="8"/>
  <c r="BF137" i="8"/>
  <c r="BF136" i="8"/>
  <c r="BF128" i="8"/>
  <c r="BF118" i="8"/>
  <c r="BF124" i="8"/>
  <c r="BF103" i="8"/>
  <c r="BF102" i="8"/>
  <c r="BF100" i="8"/>
  <c r="BF98" i="8"/>
  <c r="BF129" i="8"/>
  <c r="BF120" i="8"/>
  <c r="BF126" i="8"/>
  <c r="BF115" i="8"/>
  <c r="BF123" i="8"/>
  <c r="BF116" i="8"/>
  <c r="BF113" i="8"/>
  <c r="BF110" i="8"/>
  <c r="BF108" i="8"/>
  <c r="BF106" i="8"/>
  <c r="BF104" i="8"/>
  <c r="BF131" i="8"/>
  <c r="BF117" i="8"/>
  <c r="BF114" i="8"/>
  <c r="BF125" i="8"/>
  <c r="BF121" i="8"/>
  <c r="BF122" i="8"/>
  <c r="BF101" i="8"/>
  <c r="BF132" i="8"/>
  <c r="BF111" i="8"/>
  <c r="BF130" i="8"/>
  <c r="BF127" i="8"/>
  <c r="BF119" i="8"/>
  <c r="BF109" i="8"/>
  <c r="BF107" i="8"/>
  <c r="BF105" i="8"/>
  <c r="BF95" i="8"/>
  <c r="BF90" i="8"/>
  <c r="BF86" i="8"/>
  <c r="BF82" i="8"/>
  <c r="BF79" i="8"/>
  <c r="BF72" i="8"/>
  <c r="BF52" i="8"/>
  <c r="BF97" i="8"/>
  <c r="BF89" i="8"/>
  <c r="BF85" i="8"/>
  <c r="BF81" i="8"/>
  <c r="BF78" i="8"/>
  <c r="BF75" i="8"/>
  <c r="BF73" i="8"/>
  <c r="BF71" i="8"/>
  <c r="BF69" i="8"/>
  <c r="BF67" i="8"/>
  <c r="BF65" i="8"/>
  <c r="BF63" i="8"/>
  <c r="BF61" i="8"/>
  <c r="BF59" i="8"/>
  <c r="BF57" i="8"/>
  <c r="BF55" i="8"/>
  <c r="BF51" i="8"/>
  <c r="BF96" i="8"/>
  <c r="BF94" i="8"/>
  <c r="BF93" i="8"/>
  <c r="BF88" i="8"/>
  <c r="BF84" i="8"/>
  <c r="BF77" i="8"/>
  <c r="BF54" i="8"/>
  <c r="BF99" i="8"/>
  <c r="BF87" i="8"/>
  <c r="BF76" i="8"/>
  <c r="BF74" i="8"/>
  <c r="BF66" i="8"/>
  <c r="BF58" i="8"/>
  <c r="BF92" i="8"/>
  <c r="BF45" i="8"/>
  <c r="BF44" i="8"/>
  <c r="BF37" i="8"/>
  <c r="BF33" i="8"/>
  <c r="BF32" i="8"/>
  <c r="BF31" i="8"/>
  <c r="BF30" i="8"/>
  <c r="BF29" i="8"/>
  <c r="BF28" i="8"/>
  <c r="BF27" i="8"/>
  <c r="BF22" i="8"/>
  <c r="BF18" i="8"/>
  <c r="BF14" i="8"/>
  <c r="BF91" i="8"/>
  <c r="BF83" i="8"/>
  <c r="BF80" i="8"/>
  <c r="BF64" i="8"/>
  <c r="BF56" i="8"/>
  <c r="BF49" i="8"/>
  <c r="BF48" i="8"/>
  <c r="BF46" i="8"/>
  <c r="BF42" i="8"/>
  <c r="BF41" i="8"/>
  <c r="BF40" i="8"/>
  <c r="BF39" i="8"/>
  <c r="BF38" i="8"/>
  <c r="BF34" i="8"/>
  <c r="BF23" i="8"/>
  <c r="BF19" i="8"/>
  <c r="BF17" i="8"/>
  <c r="BF13" i="8"/>
  <c r="BF12" i="8"/>
  <c r="BF112" i="8"/>
  <c r="BF70" i="8"/>
  <c r="BF62" i="8"/>
  <c r="BF43" i="8"/>
  <c r="BF35" i="8"/>
  <c r="BF24" i="8"/>
  <c r="BF20" i="8"/>
  <c r="BF16" i="8"/>
  <c r="BF68" i="8"/>
  <c r="BF60" i="8"/>
  <c r="BF47" i="8"/>
  <c r="BF36" i="8"/>
  <c r="BF26" i="8"/>
  <c r="BF25" i="8"/>
  <c r="BF21" i="8"/>
  <c r="BF15" i="8"/>
  <c r="BJ45" i="8"/>
  <c r="BJ44" i="8"/>
  <c r="BJ43" i="8"/>
  <c r="BJ39" i="8"/>
  <c r="BJ38" i="8"/>
  <c r="BJ37" i="8"/>
  <c r="BJ35" i="8"/>
  <c r="BJ26" i="8"/>
  <c r="BJ25" i="8"/>
  <c r="BJ23" i="8"/>
  <c r="BJ22" i="8"/>
  <c r="BJ19" i="8"/>
  <c r="BJ18" i="8"/>
  <c r="BJ42" i="8"/>
  <c r="BJ41" i="8"/>
  <c r="BJ36" i="8"/>
  <c r="BJ33" i="8"/>
  <c r="BJ32" i="8"/>
  <c r="BJ31" i="8"/>
  <c r="BJ30" i="8"/>
  <c r="BJ29" i="8"/>
  <c r="BJ28" i="8"/>
  <c r="BJ27" i="8"/>
  <c r="BJ24" i="8"/>
  <c r="BJ20" i="8"/>
  <c r="BJ40" i="8"/>
  <c r="BJ34" i="8"/>
  <c r="BJ21" i="8"/>
  <c r="BJ221" i="8"/>
  <c r="BJ222" i="8"/>
  <c r="BJ225" i="8"/>
  <c r="BJ226" i="8"/>
  <c r="BJ224" i="8"/>
  <c r="BJ223" i="8"/>
  <c r="BJ219" i="8"/>
  <c r="BJ220" i="8"/>
  <c r="BJ216" i="8"/>
  <c r="BJ214" i="8"/>
  <c r="BJ205" i="8"/>
  <c r="BJ212" i="8"/>
  <c r="BJ210" i="8"/>
  <c r="BJ208" i="8"/>
  <c r="BJ217" i="8"/>
  <c r="BJ215" i="8"/>
  <c r="BJ218" i="8"/>
  <c r="BJ213" i="8"/>
  <c r="BJ211" i="8"/>
  <c r="BJ209" i="8"/>
  <c r="BJ207" i="8"/>
  <c r="BJ204" i="8"/>
  <c r="BJ201" i="8"/>
  <c r="BJ202" i="8"/>
  <c r="BJ190" i="8"/>
  <c r="BJ197" i="8"/>
  <c r="BJ193" i="8"/>
  <c r="BJ195" i="8"/>
  <c r="BJ189" i="8"/>
  <c r="BJ203" i="8"/>
  <c r="BJ192" i="8"/>
  <c r="BJ188" i="8"/>
  <c r="BJ200" i="8"/>
  <c r="BJ198" i="8"/>
  <c r="BJ196" i="8"/>
  <c r="BJ191" i="8"/>
  <c r="BJ187" i="8"/>
  <c r="BJ206" i="8"/>
  <c r="BJ194" i="8"/>
  <c r="BJ183" i="8"/>
  <c r="BJ179" i="8"/>
  <c r="BJ175" i="8"/>
  <c r="BJ185" i="8"/>
  <c r="BJ181" i="8"/>
  <c r="BJ177" i="8"/>
  <c r="BJ199" i="8"/>
  <c r="BJ184" i="8"/>
  <c r="BJ180" i="8"/>
  <c r="BJ176" i="8"/>
  <c r="BJ171" i="8"/>
  <c r="BJ167" i="8"/>
  <c r="BJ162" i="8"/>
  <c r="BJ174" i="8"/>
  <c r="BJ170" i="8"/>
  <c r="BJ166" i="8"/>
  <c r="BJ165" i="8"/>
  <c r="BJ173" i="8"/>
  <c r="BJ169" i="8"/>
  <c r="BJ164" i="8"/>
  <c r="BJ186" i="8"/>
  <c r="BJ182" i="8"/>
  <c r="BJ178" i="8"/>
  <c r="BJ172" i="8"/>
  <c r="BJ168" i="8"/>
  <c r="BJ163" i="8"/>
  <c r="BJ161" i="8"/>
  <c r="BJ157" i="8"/>
  <c r="BJ153" i="8"/>
  <c r="BJ142" i="8"/>
  <c r="BJ137" i="8"/>
  <c r="BJ160" i="8"/>
  <c r="BJ156" i="8"/>
  <c r="BJ150" i="8"/>
  <c r="BJ152" i="8"/>
  <c r="BJ149" i="8"/>
  <c r="BJ159" i="8"/>
  <c r="BJ155" i="8"/>
  <c r="BJ146" i="8"/>
  <c r="BJ138" i="8"/>
  <c r="BJ158" i="8"/>
  <c r="BJ154" i="8"/>
  <c r="BJ151" i="8"/>
  <c r="BJ148" i="8"/>
  <c r="BJ145" i="8"/>
  <c r="BJ143" i="8"/>
  <c r="BJ140" i="8"/>
  <c r="BJ147" i="8"/>
  <c r="BJ141" i="8"/>
  <c r="BJ134" i="8"/>
  <c r="BJ139" i="8"/>
  <c r="BJ144" i="8"/>
  <c r="BJ135" i="8"/>
  <c r="BJ133" i="8"/>
  <c r="BJ121" i="8"/>
  <c r="BJ131" i="8"/>
  <c r="BJ116" i="8"/>
  <c r="BJ114" i="8"/>
  <c r="BJ125" i="8"/>
  <c r="BJ112" i="8"/>
  <c r="BJ108" i="8"/>
  <c r="BJ106" i="8"/>
  <c r="BJ104" i="8"/>
  <c r="BJ130" i="8"/>
  <c r="BJ128" i="8"/>
  <c r="BJ119" i="8"/>
  <c r="BJ124" i="8"/>
  <c r="BJ117" i="8"/>
  <c r="BJ118" i="8"/>
  <c r="BJ115" i="8"/>
  <c r="BJ101" i="8"/>
  <c r="BJ99" i="8"/>
  <c r="BJ129" i="8"/>
  <c r="BJ132" i="8"/>
  <c r="BJ127" i="8"/>
  <c r="BJ113" i="8"/>
  <c r="BJ123" i="8"/>
  <c r="BJ120" i="8"/>
  <c r="BJ109" i="8"/>
  <c r="BJ107" i="8"/>
  <c r="BJ105" i="8"/>
  <c r="BJ136" i="8"/>
  <c r="BJ122" i="8"/>
  <c r="BJ126" i="8"/>
  <c r="BJ103" i="8"/>
  <c r="BJ102" i="8"/>
  <c r="BJ100" i="8"/>
  <c r="BJ98" i="8"/>
  <c r="BJ97" i="8"/>
  <c r="BJ89" i="8"/>
  <c r="BJ85" i="8"/>
  <c r="BJ81" i="8"/>
  <c r="BJ78" i="8"/>
  <c r="BJ75" i="8"/>
  <c r="BJ73" i="8"/>
  <c r="BJ71" i="8"/>
  <c r="BJ69" i="8"/>
  <c r="BJ67" i="8"/>
  <c r="BJ65" i="8"/>
  <c r="BJ63" i="8"/>
  <c r="BJ61" i="8"/>
  <c r="BJ59" i="8"/>
  <c r="BJ57" i="8"/>
  <c r="BJ55" i="8"/>
  <c r="BJ96" i="8"/>
  <c r="BJ94" i="8"/>
  <c r="BJ88" i="8"/>
  <c r="BJ84" i="8"/>
  <c r="BJ77" i="8"/>
  <c r="BJ110" i="8"/>
  <c r="BJ111" i="8"/>
  <c r="BJ92" i="8"/>
  <c r="BJ91" i="8"/>
  <c r="BJ87" i="8"/>
  <c r="BJ83" i="8"/>
  <c r="BJ80" i="8"/>
  <c r="BJ76" i="8"/>
  <c r="BJ74" i="8"/>
  <c r="BJ70" i="8"/>
  <c r="BJ68" i="8"/>
  <c r="BJ66" i="8"/>
  <c r="BJ64" i="8"/>
  <c r="BJ62" i="8"/>
  <c r="BJ60" i="8"/>
  <c r="BJ58" i="8"/>
  <c r="BJ56" i="8"/>
  <c r="BJ95" i="8"/>
  <c r="BJ90" i="8"/>
  <c r="BJ72" i="8"/>
  <c r="BJ49" i="8"/>
  <c r="BJ48" i="8"/>
  <c r="BJ46" i="8"/>
  <c r="BJ17" i="8"/>
  <c r="BJ13" i="8"/>
  <c r="BJ12" i="8"/>
  <c r="BJ82" i="8"/>
  <c r="BJ51" i="8"/>
  <c r="BJ16" i="8"/>
  <c r="BJ93" i="8"/>
  <c r="BJ47" i="8"/>
  <c r="BJ15" i="8"/>
  <c r="BJ86" i="8"/>
  <c r="BJ79" i="8"/>
  <c r="BN45" i="8"/>
  <c r="BN41" i="8"/>
  <c r="BN36" i="8"/>
  <c r="BN33" i="8"/>
  <c r="BN32" i="8"/>
  <c r="BN31" i="8"/>
  <c r="BN30" i="8"/>
  <c r="BN29" i="8"/>
  <c r="BN28" i="8"/>
  <c r="BN27" i="8"/>
  <c r="BN24" i="8"/>
  <c r="BN20" i="8"/>
  <c r="BN40" i="8"/>
  <c r="BN34" i="8"/>
  <c r="BN21" i="8"/>
  <c r="BN44" i="8"/>
  <c r="BN43" i="8"/>
  <c r="BN39" i="8"/>
  <c r="BN38" i="8"/>
  <c r="BN37" i="8"/>
  <c r="BN35" i="8"/>
  <c r="BN26" i="8"/>
  <c r="BN25" i="8"/>
  <c r="BN23" i="8"/>
  <c r="BN22" i="8"/>
  <c r="BN19" i="8"/>
  <c r="BN18" i="8"/>
  <c r="BN42" i="8"/>
  <c r="BN8" i="8"/>
  <c r="BN6" i="8"/>
  <c r="BN4" i="8"/>
  <c r="BN2" i="8"/>
  <c r="BN9" i="8"/>
  <c r="BN7" i="8"/>
  <c r="BN5" i="8"/>
  <c r="BN3" i="8"/>
  <c r="BN222" i="8"/>
  <c r="BN226" i="8"/>
  <c r="BN225" i="8"/>
  <c r="BN224" i="8"/>
  <c r="BN223" i="8"/>
  <c r="BN221" i="8"/>
  <c r="BN220" i="8"/>
  <c r="BN215" i="8"/>
  <c r="BN214" i="8"/>
  <c r="BN219" i="8"/>
  <c r="BN218" i="8"/>
  <c r="BN217" i="8"/>
  <c r="BN216" i="8"/>
  <c r="BN212" i="8"/>
  <c r="BN210" i="8"/>
  <c r="BN208" i="8"/>
  <c r="BN213" i="8"/>
  <c r="BN211" i="8"/>
  <c r="BN207" i="8"/>
  <c r="BN209" i="8"/>
  <c r="BN206" i="8"/>
  <c r="BN147" i="8"/>
  <c r="BN144" i="8"/>
  <c r="BN141" i="8"/>
  <c r="BN139" i="8"/>
  <c r="BN149" i="8"/>
  <c r="BN148" i="8"/>
  <c r="BN145" i="8"/>
  <c r="BN143" i="8"/>
  <c r="BN140" i="8"/>
  <c r="BN151" i="8"/>
  <c r="BN150" i="8"/>
  <c r="BN142" i="8"/>
  <c r="BN137" i="8"/>
  <c r="BN146" i="8"/>
  <c r="BN134" i="8"/>
  <c r="BN138" i="8"/>
  <c r="BN135" i="8"/>
  <c r="BN133" i="8"/>
  <c r="BN129" i="8"/>
  <c r="BN136" i="8"/>
  <c r="BN152" i="8"/>
  <c r="BN132" i="8"/>
  <c r="BN120" i="8"/>
  <c r="BN126" i="8"/>
  <c r="BN115" i="8"/>
  <c r="BN123" i="8"/>
  <c r="BN116" i="8"/>
  <c r="BN111" i="8"/>
  <c r="BN101" i="8"/>
  <c r="BN99" i="8"/>
  <c r="BN97" i="8"/>
  <c r="BN131" i="8"/>
  <c r="BN117" i="8"/>
  <c r="BN114" i="8"/>
  <c r="BN112" i="8"/>
  <c r="BN125" i="8"/>
  <c r="BN121" i="8"/>
  <c r="BN122" i="8"/>
  <c r="BN109" i="8"/>
  <c r="BN107" i="8"/>
  <c r="BN105" i="8"/>
  <c r="BN127" i="8"/>
  <c r="BN119" i="8"/>
  <c r="BN103" i="8"/>
  <c r="BN102" i="8"/>
  <c r="BN100" i="8"/>
  <c r="BN128" i="8"/>
  <c r="BN130" i="8"/>
  <c r="BN118" i="8"/>
  <c r="BN124" i="8"/>
  <c r="BN113" i="8"/>
  <c r="BN108" i="8"/>
  <c r="BN106" i="8"/>
  <c r="BN104" i="8"/>
  <c r="BN96" i="8"/>
  <c r="BN94" i="8"/>
  <c r="BN88" i="8"/>
  <c r="BN84" i="8"/>
  <c r="BN77" i="8"/>
  <c r="BN98" i="8"/>
  <c r="BN93" i="8"/>
  <c r="BN91" i="8"/>
  <c r="BN87" i="8"/>
  <c r="BN83" i="8"/>
  <c r="BN80" i="8"/>
  <c r="BN76" i="8"/>
  <c r="BN74" i="8"/>
  <c r="BN70" i="8"/>
  <c r="BN68" i="8"/>
  <c r="BN66" i="8"/>
  <c r="BN64" i="8"/>
  <c r="BN62" i="8"/>
  <c r="BN60" i="8"/>
  <c r="BN58" i="8"/>
  <c r="BN56" i="8"/>
  <c r="BN95" i="8"/>
  <c r="BN90" i="8"/>
  <c r="BN86" i="8"/>
  <c r="BN82" i="8"/>
  <c r="BN79" i="8"/>
  <c r="BN72" i="8"/>
  <c r="BN110" i="8"/>
  <c r="BN81" i="8"/>
  <c r="BN65" i="8"/>
  <c r="BN57" i="8"/>
  <c r="BN51" i="8"/>
  <c r="BN16" i="8"/>
  <c r="BN78" i="8"/>
  <c r="BN71" i="8"/>
  <c r="BN63" i="8"/>
  <c r="BN55" i="8"/>
  <c r="BN47" i="8"/>
  <c r="BN15" i="8"/>
  <c r="BN85" i="8"/>
  <c r="BN69" i="8"/>
  <c r="BN61" i="8"/>
  <c r="BN14" i="8"/>
  <c r="BN89" i="8"/>
  <c r="BN75" i="8"/>
  <c r="BN73" i="8"/>
  <c r="BN67" i="8"/>
  <c r="BN59" i="8"/>
  <c r="BN92" i="8"/>
  <c r="BN46" i="8"/>
  <c r="BN17" i="8"/>
  <c r="BR226" i="8"/>
  <c r="BR224" i="8"/>
  <c r="BR225" i="8"/>
  <c r="BR221" i="8"/>
  <c r="BR223" i="8"/>
  <c r="BR219" i="8"/>
  <c r="BR222" i="8"/>
  <c r="BR220" i="8"/>
  <c r="BR218" i="8"/>
  <c r="BR217" i="8"/>
  <c r="BR215" i="8"/>
  <c r="BR213" i="8"/>
  <c r="BR211" i="8"/>
  <c r="BR207" i="8"/>
  <c r="BR201" i="8"/>
  <c r="BR209" i="8"/>
  <c r="BR216" i="8"/>
  <c r="BR214" i="8"/>
  <c r="BR212" i="8"/>
  <c r="BR210" i="8"/>
  <c r="BR208" i="8"/>
  <c r="BR193" i="8"/>
  <c r="BR192" i="8"/>
  <c r="BR188" i="8"/>
  <c r="BR206" i="8"/>
  <c r="BR198" i="8"/>
  <c r="BR194" i="8"/>
  <c r="BR204" i="8"/>
  <c r="BR203" i="8"/>
  <c r="BR191" i="8"/>
  <c r="BR187" i="8"/>
  <c r="BR200" i="8"/>
  <c r="BR190" i="8"/>
  <c r="BR186" i="8"/>
  <c r="BR199" i="8"/>
  <c r="BR196" i="8"/>
  <c r="BR205" i="8"/>
  <c r="BR202" i="8"/>
  <c r="BR197" i="8"/>
  <c r="BR189" i="8"/>
  <c r="BR195" i="8"/>
  <c r="BR185" i="8"/>
  <c r="BR181" i="8"/>
  <c r="BR177" i="8"/>
  <c r="BR183" i="8"/>
  <c r="BR179" i="8"/>
  <c r="BR175" i="8"/>
  <c r="BR182" i="8"/>
  <c r="BR178" i="8"/>
  <c r="BR173" i="8"/>
  <c r="BR169" i="8"/>
  <c r="BR164" i="8"/>
  <c r="BR172" i="8"/>
  <c r="BR168" i="8"/>
  <c r="BR184" i="8"/>
  <c r="BR180" i="8"/>
  <c r="BR176" i="8"/>
  <c r="BR171" i="8"/>
  <c r="BR167" i="8"/>
  <c r="BR174" i="8"/>
  <c r="BR170" i="8"/>
  <c r="BR166" i="8"/>
  <c r="BR165" i="8"/>
  <c r="BR159" i="8"/>
  <c r="BR155" i="8"/>
  <c r="BR150" i="8"/>
  <c r="BR152" i="8"/>
  <c r="BR146" i="8"/>
  <c r="BR138" i="8"/>
  <c r="BR158" i="8"/>
  <c r="BR154" i="8"/>
  <c r="BR162" i="8"/>
  <c r="BR161" i="8"/>
  <c r="BR157" i="8"/>
  <c r="BR153" i="8"/>
  <c r="BR151" i="8"/>
  <c r="BR142" i="8"/>
  <c r="BR137" i="8"/>
  <c r="BR163" i="8"/>
  <c r="BR160" i="8"/>
  <c r="BR156" i="8"/>
  <c r="BR147" i="8"/>
  <c r="BR144" i="8"/>
  <c r="BR141" i="8"/>
  <c r="BR139" i="8"/>
  <c r="BR145" i="8"/>
  <c r="BR148" i="8"/>
  <c r="BR136" i="8"/>
  <c r="BR135" i="8"/>
  <c r="BR133" i="8"/>
  <c r="BR143" i="8"/>
  <c r="BR140" i="8"/>
  <c r="BR134" i="8"/>
  <c r="BR149" i="8"/>
  <c r="BR130" i="8"/>
  <c r="BR119" i="8"/>
  <c r="BR124" i="8"/>
  <c r="BR117" i="8"/>
  <c r="BR128" i="8"/>
  <c r="BR118" i="8"/>
  <c r="BR115" i="8"/>
  <c r="BR109" i="8"/>
  <c r="BR107" i="8"/>
  <c r="BR105" i="8"/>
  <c r="BR129" i="8"/>
  <c r="BR132" i="8"/>
  <c r="BR127" i="8"/>
  <c r="BR113" i="8"/>
  <c r="BR123" i="8"/>
  <c r="BR112" i="8"/>
  <c r="BR120" i="8"/>
  <c r="BR110" i="8"/>
  <c r="BR103" i="8"/>
  <c r="BR102" i="8"/>
  <c r="BR100" i="8"/>
  <c r="BR98" i="8"/>
  <c r="BR111" i="8"/>
  <c r="BR122" i="8"/>
  <c r="BR126" i="8"/>
  <c r="BR108" i="8"/>
  <c r="BR106" i="8"/>
  <c r="BR104" i="8"/>
  <c r="BR131" i="8"/>
  <c r="BR121" i="8"/>
  <c r="BR116" i="8"/>
  <c r="BR114" i="8"/>
  <c r="BR125" i="8"/>
  <c r="BR101" i="8"/>
  <c r="BR99" i="8"/>
  <c r="BR97" i="8"/>
  <c r="BR91" i="8"/>
  <c r="BR87" i="8"/>
  <c r="BR83" i="8"/>
  <c r="BR80" i="8"/>
  <c r="BR76" i="8"/>
  <c r="BR74" i="8"/>
  <c r="BR70" i="8"/>
  <c r="BR68" i="8"/>
  <c r="BR66" i="8"/>
  <c r="BR64" i="8"/>
  <c r="BR62" i="8"/>
  <c r="BR60" i="8"/>
  <c r="BR58" i="8"/>
  <c r="BR56" i="8"/>
  <c r="BR95" i="8"/>
  <c r="BR92" i="8"/>
  <c r="BR90" i="8"/>
  <c r="BR86" i="8"/>
  <c r="BR82" i="8"/>
  <c r="BR79" i="8"/>
  <c r="BR72" i="8"/>
  <c r="BR54" i="8"/>
  <c r="BR89" i="8"/>
  <c r="BR85" i="8"/>
  <c r="BR81" i="8"/>
  <c r="BR78" i="8"/>
  <c r="BR75" i="8"/>
  <c r="BR73" i="8"/>
  <c r="BR71" i="8"/>
  <c r="BR69" i="8"/>
  <c r="BR67" i="8"/>
  <c r="BR65" i="8"/>
  <c r="BR63" i="8"/>
  <c r="BR61" i="8"/>
  <c r="BR59" i="8"/>
  <c r="BR57" i="8"/>
  <c r="BR55" i="8"/>
  <c r="BR51" i="8"/>
  <c r="BR88" i="8"/>
  <c r="BR77" i="8"/>
  <c r="BR53" i="8"/>
  <c r="BR47" i="8"/>
  <c r="BR42" i="8"/>
  <c r="BR41" i="8"/>
  <c r="BR40" i="8"/>
  <c r="BR39" i="8"/>
  <c r="BR38" i="8"/>
  <c r="BR34" i="8"/>
  <c r="BR23" i="8"/>
  <c r="BR19" i="8"/>
  <c r="BR15" i="8"/>
  <c r="BR96" i="8"/>
  <c r="BR84" i="8"/>
  <c r="BR52" i="8"/>
  <c r="BR93" i="8"/>
  <c r="BR50" i="8"/>
  <c r="BR43" i="8"/>
  <c r="BR35" i="8"/>
  <c r="BR24" i="8"/>
  <c r="BR20" i="8"/>
  <c r="BR14" i="8"/>
  <c r="BR49" i="8"/>
  <c r="BR48" i="8"/>
  <c r="BR46" i="8"/>
  <c r="BR36" i="8"/>
  <c r="BR26" i="8"/>
  <c r="BR25" i="8"/>
  <c r="BR21" i="8"/>
  <c r="BR17" i="8"/>
  <c r="BR13" i="8"/>
  <c r="BR12" i="8"/>
  <c r="BR94" i="8"/>
  <c r="BR45" i="8"/>
  <c r="BR44" i="8"/>
  <c r="BR37" i="8"/>
  <c r="BR33" i="8"/>
  <c r="BR32" i="8"/>
  <c r="BR31" i="8"/>
  <c r="BR30" i="8"/>
  <c r="BR29" i="8"/>
  <c r="BR28" i="8"/>
  <c r="BR27" i="8"/>
  <c r="BR22" i="8"/>
  <c r="BR18" i="8"/>
  <c r="BR16" i="8"/>
  <c r="BV225" i="8"/>
  <c r="BV224" i="8"/>
  <c r="BV222" i="8"/>
  <c r="BV223" i="8"/>
  <c r="BV221" i="8"/>
  <c r="BV226" i="8"/>
  <c r="BV214" i="8"/>
  <c r="BV218" i="8"/>
  <c r="BV219" i="8"/>
  <c r="BV217" i="8"/>
  <c r="BV216" i="8"/>
  <c r="BV220" i="8"/>
  <c r="BV215" i="8"/>
  <c r="BV213" i="8"/>
  <c r="BV211" i="8"/>
  <c r="BV207" i="8"/>
  <c r="BV206" i="8"/>
  <c r="BV204" i="8"/>
  <c r="BV212" i="8"/>
  <c r="BV210" i="8"/>
  <c r="BV209" i="8"/>
  <c r="BV208" i="8"/>
  <c r="BV205" i="8"/>
  <c r="BV200" i="8"/>
  <c r="BV195" i="8"/>
  <c r="BV191" i="8"/>
  <c r="BV187" i="8"/>
  <c r="BV196" i="8"/>
  <c r="BV193" i="8"/>
  <c r="BV203" i="8"/>
  <c r="BV190" i="8"/>
  <c r="BV186" i="8"/>
  <c r="BV201" i="8"/>
  <c r="BV189" i="8"/>
  <c r="BV199" i="8"/>
  <c r="BV192" i="8"/>
  <c r="BV188" i="8"/>
  <c r="BV197" i="8"/>
  <c r="BV184" i="8"/>
  <c r="BV180" i="8"/>
  <c r="BV176" i="8"/>
  <c r="BV182" i="8"/>
  <c r="BV178" i="8"/>
  <c r="BV202" i="8"/>
  <c r="BV194" i="8"/>
  <c r="BV185" i="8"/>
  <c r="BV181" i="8"/>
  <c r="BV172" i="8"/>
  <c r="BV168" i="8"/>
  <c r="BV198" i="8"/>
  <c r="BV163" i="8"/>
  <c r="BV171" i="8"/>
  <c r="BV167" i="8"/>
  <c r="BV175" i="8"/>
  <c r="BV174" i="8"/>
  <c r="BV170" i="8"/>
  <c r="BV166" i="8"/>
  <c r="BV165" i="8"/>
  <c r="BV183" i="8"/>
  <c r="BV179" i="8"/>
  <c r="BV177" i="8"/>
  <c r="BV173" i="8"/>
  <c r="BV169" i="8"/>
  <c r="BV164" i="8"/>
  <c r="BV158" i="8"/>
  <c r="BV154" i="8"/>
  <c r="BV148" i="8"/>
  <c r="BV145" i="8"/>
  <c r="BV143" i="8"/>
  <c r="BV140" i="8"/>
  <c r="BV162" i="8"/>
  <c r="BV161" i="8"/>
  <c r="BV157" i="8"/>
  <c r="BV153" i="8"/>
  <c r="BV160" i="8"/>
  <c r="BV156" i="8"/>
  <c r="BV151" i="8"/>
  <c r="BV149" i="8"/>
  <c r="BV150" i="8"/>
  <c r="BV147" i="8"/>
  <c r="BV144" i="8"/>
  <c r="BV141" i="8"/>
  <c r="BV139" i="8"/>
  <c r="BV159" i="8"/>
  <c r="BV155" i="8"/>
  <c r="BV146" i="8"/>
  <c r="BV138" i="8"/>
  <c r="BV136" i="8"/>
  <c r="BV135" i="8"/>
  <c r="BV133" i="8"/>
  <c r="BV137" i="8"/>
  <c r="BV134" i="8"/>
  <c r="BV142" i="8"/>
  <c r="BV152" i="8"/>
  <c r="BV129" i="8"/>
  <c r="BV131" i="8"/>
  <c r="BV117" i="8"/>
  <c r="BV114" i="8"/>
  <c r="BV125" i="8"/>
  <c r="BV111" i="8"/>
  <c r="BV121" i="8"/>
  <c r="BV122" i="8"/>
  <c r="BV103" i="8"/>
  <c r="BV102" i="8"/>
  <c r="BV100" i="8"/>
  <c r="BV98" i="8"/>
  <c r="BV127" i="8"/>
  <c r="BV119" i="8"/>
  <c r="BV128" i="8"/>
  <c r="BV130" i="8"/>
  <c r="BV118" i="8"/>
  <c r="BV132" i="8"/>
  <c r="BV124" i="8"/>
  <c r="BV112" i="8"/>
  <c r="BV101" i="8"/>
  <c r="BV120" i="8"/>
  <c r="BV126" i="8"/>
  <c r="BV115" i="8"/>
  <c r="BV123" i="8"/>
  <c r="BV116" i="8"/>
  <c r="BV95" i="8"/>
  <c r="BV93" i="8"/>
  <c r="BV90" i="8"/>
  <c r="BV86" i="8"/>
  <c r="BV82" i="8"/>
  <c r="BV79" i="8"/>
  <c r="BV72" i="8"/>
  <c r="BV89" i="8"/>
  <c r="BV85" i="8"/>
  <c r="BV81" i="8"/>
  <c r="BV78" i="8"/>
  <c r="BV75" i="8"/>
  <c r="BV73" i="8"/>
  <c r="BV71" i="8"/>
  <c r="BV69" i="8"/>
  <c r="BV67" i="8"/>
  <c r="BV65" i="8"/>
  <c r="BV63" i="8"/>
  <c r="BV61" i="8"/>
  <c r="BV59" i="8"/>
  <c r="BV57" i="8"/>
  <c r="BV55" i="8"/>
  <c r="BV99" i="8"/>
  <c r="BV96" i="8"/>
  <c r="BV94" i="8"/>
  <c r="BV113" i="8"/>
  <c r="BV88" i="8"/>
  <c r="BV84" i="8"/>
  <c r="BV77" i="8"/>
  <c r="BV91" i="8"/>
  <c r="BV83" i="8"/>
  <c r="BV80" i="8"/>
  <c r="BV64" i="8"/>
  <c r="BV56" i="8"/>
  <c r="BV43" i="8"/>
  <c r="BV35" i="8"/>
  <c r="BV24" i="8"/>
  <c r="BV20" i="8"/>
  <c r="BV14" i="8"/>
  <c r="BV70" i="8"/>
  <c r="BV62" i="8"/>
  <c r="BV49" i="8"/>
  <c r="BV48" i="8"/>
  <c r="BV46" i="8"/>
  <c r="BV36" i="8"/>
  <c r="BV26" i="8"/>
  <c r="BV25" i="8"/>
  <c r="BV21" i="8"/>
  <c r="BV17" i="8"/>
  <c r="BV13" i="8"/>
  <c r="BV12" i="8"/>
  <c r="BV97" i="8"/>
  <c r="BV68" i="8"/>
  <c r="BV60" i="8"/>
  <c r="BV92" i="8"/>
  <c r="BV45" i="8"/>
  <c r="BV44" i="8"/>
  <c r="BV37" i="8"/>
  <c r="BV33" i="8"/>
  <c r="BV32" i="8"/>
  <c r="BV31" i="8"/>
  <c r="BV30" i="8"/>
  <c r="BV29" i="8"/>
  <c r="BV28" i="8"/>
  <c r="BV27" i="8"/>
  <c r="BV22" i="8"/>
  <c r="BV18" i="8"/>
  <c r="BV16" i="8"/>
  <c r="BV87" i="8"/>
  <c r="BV76" i="8"/>
  <c r="BV74" i="8"/>
  <c r="BV66" i="8"/>
  <c r="BV58" i="8"/>
  <c r="BV47" i="8"/>
  <c r="BV42" i="8"/>
  <c r="BV41" i="8"/>
  <c r="BV40" i="8"/>
  <c r="BV39" i="8"/>
  <c r="BV38" i="8"/>
  <c r="BV34" i="8"/>
  <c r="BV23" i="8"/>
  <c r="BV19" i="8"/>
  <c r="BV15" i="8"/>
  <c r="BZ226" i="8"/>
  <c r="BZ221" i="8"/>
  <c r="BZ222" i="8"/>
  <c r="BZ223" i="8"/>
  <c r="BZ224" i="8"/>
  <c r="BZ225" i="8"/>
  <c r="BZ219" i="8"/>
  <c r="BZ218" i="8"/>
  <c r="BZ217" i="8"/>
  <c r="BZ215" i="8"/>
  <c r="BZ209" i="8"/>
  <c r="BZ201" i="8"/>
  <c r="BZ212" i="8"/>
  <c r="BZ210" i="8"/>
  <c r="BZ220" i="8"/>
  <c r="BZ208" i="8"/>
  <c r="BZ216" i="8"/>
  <c r="BZ214" i="8"/>
  <c r="BZ213" i="8"/>
  <c r="BZ211" i="8"/>
  <c r="BZ207" i="8"/>
  <c r="BZ204" i="8"/>
  <c r="BZ190" i="8"/>
  <c r="BZ186" i="8"/>
  <c r="BZ206" i="8"/>
  <c r="BZ189" i="8"/>
  <c r="BZ203" i="8"/>
  <c r="BZ202" i="8"/>
  <c r="BZ199" i="8"/>
  <c r="BZ205" i="8"/>
  <c r="BZ197" i="8"/>
  <c r="BZ192" i="8"/>
  <c r="BZ188" i="8"/>
  <c r="BZ195" i="8"/>
  <c r="BZ193" i="8"/>
  <c r="BZ191" i="8"/>
  <c r="BZ187" i="8"/>
  <c r="BZ198" i="8"/>
  <c r="BZ194" i="8"/>
  <c r="BZ183" i="8"/>
  <c r="BZ179" i="8"/>
  <c r="BZ175" i="8"/>
  <c r="BZ185" i="8"/>
  <c r="BZ181" i="8"/>
  <c r="BZ177" i="8"/>
  <c r="BZ184" i="8"/>
  <c r="BZ180" i="8"/>
  <c r="BZ171" i="8"/>
  <c r="BZ167" i="8"/>
  <c r="BZ162" i="8"/>
  <c r="BZ182" i="8"/>
  <c r="BZ178" i="8"/>
  <c r="BZ176" i="8"/>
  <c r="BZ174" i="8"/>
  <c r="BZ170" i="8"/>
  <c r="BZ166" i="8"/>
  <c r="BZ165" i="8"/>
  <c r="BZ173" i="8"/>
  <c r="BZ169" i="8"/>
  <c r="BZ164" i="8"/>
  <c r="BZ172" i="8"/>
  <c r="BZ168" i="8"/>
  <c r="BZ163" i="8"/>
  <c r="BZ161" i="8"/>
  <c r="BZ157" i="8"/>
  <c r="BZ153" i="8"/>
  <c r="BZ200" i="8"/>
  <c r="BZ142" i="8"/>
  <c r="BZ137" i="8"/>
  <c r="BZ160" i="8"/>
  <c r="BZ156" i="8"/>
  <c r="BZ159" i="8"/>
  <c r="BZ155" i="8"/>
  <c r="BZ149" i="8"/>
  <c r="BZ146" i="8"/>
  <c r="BZ138" i="8"/>
  <c r="BZ158" i="8"/>
  <c r="BZ154" i="8"/>
  <c r="BZ150" i="8"/>
  <c r="BZ152" i="8"/>
  <c r="BZ148" i="8"/>
  <c r="BZ145" i="8"/>
  <c r="BZ143" i="8"/>
  <c r="BZ140" i="8"/>
  <c r="BZ151" i="8"/>
  <c r="BZ139" i="8"/>
  <c r="BZ134" i="8"/>
  <c r="BZ196" i="8"/>
  <c r="BZ144" i="8"/>
  <c r="BZ147" i="8"/>
  <c r="BZ141" i="8"/>
  <c r="BZ135" i="8"/>
  <c r="BZ133" i="8"/>
  <c r="BZ129" i="8"/>
  <c r="BZ132" i="8"/>
  <c r="BZ127" i="8"/>
  <c r="BZ113" i="8"/>
  <c r="BZ123" i="8"/>
  <c r="BZ128" i="8"/>
  <c r="BZ120" i="8"/>
  <c r="BZ108" i="8"/>
  <c r="BZ106" i="8"/>
  <c r="BZ104" i="8"/>
  <c r="BZ122" i="8"/>
  <c r="BZ126" i="8"/>
  <c r="BZ101" i="8"/>
  <c r="BZ99" i="8"/>
  <c r="BZ136" i="8"/>
  <c r="BZ121" i="8"/>
  <c r="BZ116" i="8"/>
  <c r="BZ114" i="8"/>
  <c r="BZ125" i="8"/>
  <c r="BZ109" i="8"/>
  <c r="BZ107" i="8"/>
  <c r="BZ105" i="8"/>
  <c r="BZ130" i="8"/>
  <c r="BZ119" i="8"/>
  <c r="BZ112" i="8"/>
  <c r="BZ124" i="8"/>
  <c r="BZ117" i="8"/>
  <c r="BZ131" i="8"/>
  <c r="BZ118" i="8"/>
  <c r="BZ115" i="8"/>
  <c r="BZ111" i="8"/>
  <c r="BZ103" i="8"/>
  <c r="BZ102" i="8"/>
  <c r="BZ100" i="8"/>
  <c r="BZ98" i="8"/>
  <c r="BZ110" i="8"/>
  <c r="BZ92" i="8"/>
  <c r="BZ89" i="8"/>
  <c r="BZ85" i="8"/>
  <c r="BZ81" i="8"/>
  <c r="BZ78" i="8"/>
  <c r="BZ75" i="8"/>
  <c r="BZ73" i="8"/>
  <c r="BZ71" i="8"/>
  <c r="BZ69" i="8"/>
  <c r="BZ67" i="8"/>
  <c r="BZ65" i="8"/>
  <c r="BZ63" i="8"/>
  <c r="BZ61" i="8"/>
  <c r="BZ59" i="8"/>
  <c r="BZ57" i="8"/>
  <c r="BZ55" i="8"/>
  <c r="BZ96" i="8"/>
  <c r="BZ94" i="8"/>
  <c r="BZ88" i="8"/>
  <c r="BZ84" i="8"/>
  <c r="BZ77" i="8"/>
  <c r="BZ53" i="8"/>
  <c r="BZ52" i="8"/>
  <c r="BZ97" i="8"/>
  <c r="BZ91" i="8"/>
  <c r="BZ87" i="8"/>
  <c r="BZ83" i="8"/>
  <c r="BZ80" i="8"/>
  <c r="BZ76" i="8"/>
  <c r="BZ74" i="8"/>
  <c r="BZ70" i="8"/>
  <c r="BZ68" i="8"/>
  <c r="BZ66" i="8"/>
  <c r="BZ64" i="8"/>
  <c r="BZ62" i="8"/>
  <c r="BZ60" i="8"/>
  <c r="BZ58" i="8"/>
  <c r="BZ56" i="8"/>
  <c r="BZ82" i="8"/>
  <c r="BZ54" i="8"/>
  <c r="BZ93" i="8"/>
  <c r="BZ49" i="8"/>
  <c r="BZ48" i="8"/>
  <c r="BZ46" i="8"/>
  <c r="BZ36" i="8"/>
  <c r="BZ26" i="8"/>
  <c r="BZ25" i="8"/>
  <c r="BZ21" i="8"/>
  <c r="BZ17" i="8"/>
  <c r="BZ13" i="8"/>
  <c r="BZ12" i="8"/>
  <c r="BZ45" i="8"/>
  <c r="BZ44" i="8"/>
  <c r="BZ37" i="8"/>
  <c r="BZ33" i="8"/>
  <c r="BZ32" i="8"/>
  <c r="BZ31" i="8"/>
  <c r="BZ30" i="8"/>
  <c r="BZ29" i="8"/>
  <c r="BZ28" i="8"/>
  <c r="BZ27" i="8"/>
  <c r="BZ22" i="8"/>
  <c r="BZ18" i="8"/>
  <c r="BZ16" i="8"/>
  <c r="BZ86" i="8"/>
  <c r="BZ79" i="8"/>
  <c r="BZ51" i="8"/>
  <c r="BZ47" i="8"/>
  <c r="BZ42" i="8"/>
  <c r="BZ41" i="8"/>
  <c r="BZ40" i="8"/>
  <c r="BZ39" i="8"/>
  <c r="BZ38" i="8"/>
  <c r="BZ34" i="8"/>
  <c r="BZ23" i="8"/>
  <c r="BZ19" i="8"/>
  <c r="BZ15" i="8"/>
  <c r="BZ95" i="8"/>
  <c r="BZ90" i="8"/>
  <c r="BZ72" i="8"/>
  <c r="BZ35" i="8"/>
  <c r="BZ24" i="8"/>
  <c r="BZ20" i="8"/>
  <c r="CD91" i="8"/>
  <c r="CD86" i="8"/>
  <c r="CD85" i="8"/>
  <c r="CD50" i="8"/>
  <c r="CD92" i="8"/>
  <c r="CD87" i="8"/>
  <c r="CD81" i="8"/>
  <c r="CD89" i="8"/>
  <c r="CD88" i="8"/>
  <c r="CD83" i="8"/>
  <c r="CD82" i="8"/>
  <c r="CD53" i="8"/>
  <c r="CD52" i="8"/>
  <c r="CD51" i="8"/>
  <c r="CD103" i="8"/>
  <c r="CD102" i="8"/>
  <c r="CD90" i="8"/>
  <c r="CD84" i="8"/>
  <c r="CD54" i="8"/>
  <c r="CD17" i="8"/>
  <c r="CD15" i="8"/>
  <c r="CD13" i="8"/>
  <c r="CD10" i="8"/>
  <c r="CD12" i="8"/>
  <c r="CD16" i="8"/>
  <c r="CD14" i="8"/>
  <c r="CD11" i="8"/>
  <c r="CD223" i="8"/>
  <c r="CD226" i="8"/>
  <c r="CD222" i="8"/>
  <c r="CD224" i="8"/>
  <c r="CD225" i="8"/>
  <c r="CD221" i="8"/>
  <c r="CD218" i="8"/>
  <c r="CD217" i="8"/>
  <c r="CD216" i="8"/>
  <c r="CD220" i="8"/>
  <c r="CD215" i="8"/>
  <c r="CD214" i="8"/>
  <c r="CD212" i="8"/>
  <c r="CD210" i="8"/>
  <c r="CD208" i="8"/>
  <c r="CD204" i="8"/>
  <c r="CD205" i="8"/>
  <c r="CD213" i="8"/>
  <c r="CD211" i="8"/>
  <c r="CD207" i="8"/>
  <c r="CD219" i="8"/>
  <c r="CD206" i="8"/>
  <c r="CD189" i="8"/>
  <c r="CD203" i="8"/>
  <c r="CD201" i="8"/>
  <c r="CD192" i="8"/>
  <c r="CD188" i="8"/>
  <c r="CD202" i="8"/>
  <c r="CD199" i="8"/>
  <c r="CD191" i="8"/>
  <c r="CD187" i="8"/>
  <c r="CD209" i="8"/>
  <c r="CD197" i="8"/>
  <c r="CD195" i="8"/>
  <c r="CD190" i="8"/>
  <c r="CD186" i="8"/>
  <c r="CD196" i="8"/>
  <c r="CD200" i="8"/>
  <c r="CD193" i="8"/>
  <c r="CD194" i="8"/>
  <c r="CD182" i="8"/>
  <c r="CD178" i="8"/>
  <c r="CD198" i="8"/>
  <c r="CD184" i="8"/>
  <c r="CD180" i="8"/>
  <c r="CD176" i="8"/>
  <c r="CD183" i="8"/>
  <c r="CD179" i="8"/>
  <c r="CD174" i="8"/>
  <c r="CD170" i="8"/>
  <c r="CD166" i="8"/>
  <c r="CD165" i="8"/>
  <c r="CD175" i="8"/>
  <c r="CD173" i="8"/>
  <c r="CD169" i="8"/>
  <c r="CD164" i="8"/>
  <c r="CD185" i="8"/>
  <c r="CD181" i="8"/>
  <c r="CD177" i="8"/>
  <c r="CD172" i="8"/>
  <c r="CD168" i="8"/>
  <c r="CD163" i="8"/>
  <c r="CD171" i="8"/>
  <c r="CD167" i="8"/>
  <c r="CD162" i="8"/>
  <c r="CD160" i="8"/>
  <c r="CD156" i="8"/>
  <c r="CD147" i="8"/>
  <c r="CD144" i="8"/>
  <c r="CD141" i="8"/>
  <c r="CD139" i="8"/>
  <c r="CD159" i="8"/>
  <c r="CD155" i="8"/>
  <c r="CD151" i="8"/>
  <c r="CD158" i="8"/>
  <c r="CD154" i="8"/>
  <c r="CD148" i="8"/>
  <c r="CD145" i="8"/>
  <c r="CD143" i="8"/>
  <c r="CD140" i="8"/>
  <c r="CD161" i="8"/>
  <c r="CD157" i="8"/>
  <c r="CD153" i="8"/>
  <c r="CD149" i="8"/>
  <c r="CD142" i="8"/>
  <c r="CD137" i="8"/>
  <c r="CD136" i="8"/>
  <c r="CD134" i="8"/>
  <c r="CD129" i="8"/>
  <c r="CD138" i="8"/>
  <c r="CD152" i="8"/>
  <c r="CD150" i="8"/>
  <c r="CD135" i="8"/>
  <c r="CD133" i="8"/>
  <c r="CD146" i="8"/>
  <c r="CD127" i="8"/>
  <c r="CD119" i="8"/>
  <c r="CD101" i="8"/>
  <c r="CD99" i="8"/>
  <c r="CD97" i="8"/>
  <c r="CD128" i="8"/>
  <c r="CD118" i="8"/>
  <c r="CD124" i="8"/>
  <c r="CD111" i="8"/>
  <c r="CD109" i="8"/>
  <c r="CD107" i="8"/>
  <c r="CD105" i="8"/>
  <c r="CD120" i="8"/>
  <c r="CD126" i="8"/>
  <c r="CD115" i="8"/>
  <c r="CD123" i="8"/>
  <c r="CD116" i="8"/>
  <c r="CD100" i="8"/>
  <c r="CD131" i="8"/>
  <c r="CD117" i="8"/>
  <c r="CD114" i="8"/>
  <c r="CD125" i="8"/>
  <c r="CD132" i="8"/>
  <c r="CD121" i="8"/>
  <c r="CD130" i="8"/>
  <c r="CD122" i="8"/>
  <c r="CD108" i="8"/>
  <c r="CD106" i="8"/>
  <c r="CD104" i="8"/>
  <c r="CD98" i="8"/>
  <c r="CD96" i="8"/>
  <c r="CD94" i="8"/>
  <c r="CD113" i="8"/>
  <c r="CD77" i="8"/>
  <c r="CD80" i="8"/>
  <c r="CD76" i="8"/>
  <c r="CD74" i="8"/>
  <c r="CD70" i="8"/>
  <c r="CD68" i="8"/>
  <c r="CD66" i="8"/>
  <c r="CD64" i="8"/>
  <c r="CD62" i="8"/>
  <c r="CD60" i="8"/>
  <c r="CD58" i="8"/>
  <c r="CD56" i="8"/>
  <c r="CD95" i="8"/>
  <c r="CD112" i="8"/>
  <c r="CD79" i="8"/>
  <c r="CD72" i="8"/>
  <c r="CD110" i="8"/>
  <c r="CD78" i="8"/>
  <c r="CD71" i="8"/>
  <c r="CD63" i="8"/>
  <c r="CD55" i="8"/>
  <c r="CD45" i="8"/>
  <c r="CD44" i="8"/>
  <c r="CD37" i="8"/>
  <c r="CD33" i="8"/>
  <c r="CD32" i="8"/>
  <c r="CD31" i="8"/>
  <c r="CD30" i="8"/>
  <c r="CD29" i="8"/>
  <c r="CD28" i="8"/>
  <c r="CD27" i="8"/>
  <c r="CD22" i="8"/>
  <c r="CD18" i="8"/>
  <c r="CD69" i="8"/>
  <c r="CD61" i="8"/>
  <c r="CD47" i="8"/>
  <c r="CD42" i="8"/>
  <c r="CD41" i="8"/>
  <c r="CD40" i="8"/>
  <c r="CD39" i="8"/>
  <c r="CD38" i="8"/>
  <c r="CD34" i="8"/>
  <c r="CD23" i="8"/>
  <c r="CD19" i="8"/>
  <c r="CD93" i="8"/>
  <c r="CD75" i="8"/>
  <c r="CD73" i="8"/>
  <c r="CD67" i="8"/>
  <c r="CD59" i="8"/>
  <c r="CD35" i="8"/>
  <c r="CD24" i="8"/>
  <c r="CD20" i="8"/>
  <c r="CD65" i="8"/>
  <c r="CD57" i="8"/>
  <c r="CD49" i="8"/>
  <c r="CD48" i="8"/>
  <c r="CD46" i="8"/>
  <c r="CD36" i="8"/>
  <c r="CD26" i="8"/>
  <c r="CD25" i="8"/>
  <c r="CD21" i="8"/>
  <c r="CH80" i="8"/>
  <c r="CH79" i="8"/>
  <c r="CH78" i="8"/>
  <c r="CH49" i="8"/>
  <c r="CH77" i="8"/>
  <c r="CH76" i="8"/>
  <c r="CH74" i="8"/>
  <c r="CH48" i="8"/>
  <c r="CH75" i="8"/>
  <c r="CH73" i="8"/>
  <c r="CH223" i="8"/>
  <c r="CH226" i="8"/>
  <c r="CH225" i="8"/>
  <c r="CH221" i="8"/>
  <c r="CH224" i="8"/>
  <c r="CH218" i="8"/>
  <c r="CH217" i="8"/>
  <c r="CH219" i="8"/>
  <c r="CH222" i="8"/>
  <c r="CH216" i="8"/>
  <c r="CH214" i="8"/>
  <c r="CH213" i="8"/>
  <c r="CH211" i="8"/>
  <c r="CH207" i="8"/>
  <c r="CH220" i="8"/>
  <c r="CH215" i="8"/>
  <c r="CH212" i="8"/>
  <c r="CH210" i="8"/>
  <c r="CH209" i="8"/>
  <c r="CH208" i="8"/>
  <c r="CH201" i="8"/>
  <c r="CH203" i="8"/>
  <c r="CH192" i="8"/>
  <c r="CH188" i="8"/>
  <c r="CH200" i="8"/>
  <c r="CH199" i="8"/>
  <c r="CH205" i="8"/>
  <c r="CH197" i="8"/>
  <c r="CH191" i="8"/>
  <c r="CH187" i="8"/>
  <c r="CH195" i="8"/>
  <c r="CH202" i="8"/>
  <c r="CH193" i="8"/>
  <c r="CH190" i="8"/>
  <c r="CH186" i="8"/>
  <c r="CH198" i="8"/>
  <c r="CH194" i="8"/>
  <c r="CH204" i="8"/>
  <c r="CH189" i="8"/>
  <c r="CH206" i="8"/>
  <c r="CH185" i="8"/>
  <c r="CH181" i="8"/>
  <c r="CH177" i="8"/>
  <c r="CH183" i="8"/>
  <c r="CH179" i="8"/>
  <c r="CH175" i="8"/>
  <c r="CH196" i="8"/>
  <c r="CH182" i="8"/>
  <c r="CH178" i="8"/>
  <c r="CH176" i="8"/>
  <c r="CH173" i="8"/>
  <c r="CH169" i="8"/>
  <c r="CH164" i="8"/>
  <c r="CH184" i="8"/>
  <c r="CH180" i="8"/>
  <c r="CH172" i="8"/>
  <c r="CH168" i="8"/>
  <c r="CH171" i="8"/>
  <c r="CH167" i="8"/>
  <c r="CH162" i="8"/>
  <c r="CH174" i="8"/>
  <c r="CH170" i="8"/>
  <c r="CH166" i="8"/>
  <c r="CH165" i="8"/>
  <c r="CH159" i="8"/>
  <c r="CH155" i="8"/>
  <c r="CH151" i="8"/>
  <c r="CH146" i="8"/>
  <c r="CH138" i="8"/>
  <c r="CH158" i="8"/>
  <c r="CH154" i="8"/>
  <c r="CH163" i="8"/>
  <c r="CH161" i="8"/>
  <c r="CH157" i="8"/>
  <c r="CH153" i="8"/>
  <c r="CH150" i="8"/>
  <c r="CH152" i="8"/>
  <c r="CH142" i="8"/>
  <c r="CH137" i="8"/>
  <c r="CH160" i="8"/>
  <c r="CH156" i="8"/>
  <c r="CH147" i="8"/>
  <c r="CH144" i="8"/>
  <c r="CH141" i="8"/>
  <c r="CH139" i="8"/>
  <c r="CH148" i="8"/>
  <c r="CH143" i="8"/>
  <c r="CH135" i="8"/>
  <c r="CH133" i="8"/>
  <c r="CH140" i="8"/>
  <c r="CH149" i="8"/>
  <c r="CH136" i="8"/>
  <c r="CH145" i="8"/>
  <c r="CH134" i="8"/>
  <c r="CH128" i="8"/>
  <c r="CH122" i="8"/>
  <c r="CH126" i="8"/>
  <c r="CH109" i="8"/>
  <c r="CH107" i="8"/>
  <c r="CH105" i="8"/>
  <c r="CH121" i="8"/>
  <c r="CH116" i="8"/>
  <c r="CH131" i="8"/>
  <c r="CH114" i="8"/>
  <c r="CH125" i="8"/>
  <c r="CH100" i="8"/>
  <c r="CH98" i="8"/>
  <c r="CH130" i="8"/>
  <c r="CH119" i="8"/>
  <c r="CH112" i="8"/>
  <c r="CH124" i="8"/>
  <c r="CH117" i="8"/>
  <c r="CH118" i="8"/>
  <c r="CH115" i="8"/>
  <c r="CH110" i="8"/>
  <c r="CH108" i="8"/>
  <c r="CH106" i="8"/>
  <c r="CH104" i="8"/>
  <c r="CH103" i="8"/>
  <c r="CH102" i="8"/>
  <c r="CH129" i="8"/>
  <c r="CH132" i="8"/>
  <c r="CH127" i="8"/>
  <c r="CH113" i="8"/>
  <c r="CH111" i="8"/>
  <c r="CH123" i="8"/>
  <c r="CH120" i="8"/>
  <c r="CH101" i="8"/>
  <c r="CH99" i="8"/>
  <c r="CH97" i="8"/>
  <c r="CH88" i="8"/>
  <c r="CH84" i="8"/>
  <c r="CH70" i="8"/>
  <c r="CH68" i="8"/>
  <c r="CH66" i="8"/>
  <c r="CH64" i="8"/>
  <c r="CH62" i="8"/>
  <c r="CH60" i="8"/>
  <c r="CH58" i="8"/>
  <c r="CH56" i="8"/>
  <c r="CH95" i="8"/>
  <c r="CH91" i="8"/>
  <c r="CH87" i="8"/>
  <c r="CH83" i="8"/>
  <c r="CH72" i="8"/>
  <c r="CH90" i="8"/>
  <c r="CH86" i="8"/>
  <c r="CH82" i="8"/>
  <c r="CH71" i="8"/>
  <c r="CH69" i="8"/>
  <c r="CH67" i="8"/>
  <c r="CH65" i="8"/>
  <c r="CH63" i="8"/>
  <c r="CH61" i="8"/>
  <c r="CH59" i="8"/>
  <c r="CH57" i="8"/>
  <c r="CH55" i="8"/>
  <c r="CH96" i="8"/>
  <c r="CH47" i="8"/>
  <c r="CH16" i="8"/>
  <c r="CH92" i="8"/>
  <c r="CH85" i="8"/>
  <c r="CH15" i="8"/>
  <c r="CH94" i="8"/>
  <c r="CH89" i="8"/>
  <c r="CH46" i="8"/>
  <c r="CH14" i="8"/>
  <c r="CH81" i="8"/>
  <c r="CH93" i="8"/>
  <c r="CH17" i="8"/>
  <c r="CL98" i="8"/>
  <c r="CL96" i="8"/>
  <c r="CL94" i="8"/>
  <c r="CL50" i="8"/>
  <c r="CL45" i="8"/>
  <c r="CL44" i="8"/>
  <c r="CL101" i="8"/>
  <c r="CL99" i="8"/>
  <c r="CL97" i="8"/>
  <c r="CL95" i="8"/>
  <c r="CL93" i="8"/>
  <c r="CL53" i="8"/>
  <c r="CL52" i="8"/>
  <c r="CL51" i="8"/>
  <c r="CL100" i="8"/>
  <c r="CL54" i="8"/>
  <c r="CL40" i="8"/>
  <c r="CL34" i="8"/>
  <c r="CL21" i="8"/>
  <c r="CL12" i="8"/>
  <c r="CL39" i="8"/>
  <c r="CL38" i="8"/>
  <c r="CL37" i="8"/>
  <c r="CL35" i="8"/>
  <c r="CL26" i="8"/>
  <c r="CL25" i="8"/>
  <c r="CL23" i="8"/>
  <c r="CL22" i="8"/>
  <c r="CL19" i="8"/>
  <c r="CL18" i="8"/>
  <c r="CL16" i="8"/>
  <c r="CL14" i="8"/>
  <c r="CL42" i="8"/>
  <c r="CL11" i="8"/>
  <c r="CL41" i="8"/>
  <c r="CL36" i="8"/>
  <c r="CL33" i="8"/>
  <c r="CL32" i="8"/>
  <c r="CL31" i="8"/>
  <c r="CL30" i="8"/>
  <c r="CL29" i="8"/>
  <c r="CL28" i="8"/>
  <c r="CL27" i="8"/>
  <c r="CL24" i="8"/>
  <c r="CL20" i="8"/>
  <c r="CL17" i="8"/>
  <c r="CL15" i="8"/>
  <c r="CL13" i="8"/>
  <c r="CL10" i="8"/>
  <c r="CL224" i="8"/>
  <c r="CL222" i="8"/>
  <c r="CL221" i="8"/>
  <c r="CL225" i="8"/>
  <c r="CL226" i="8"/>
  <c r="CL223" i="8"/>
  <c r="CL220" i="8"/>
  <c r="CL217" i="8"/>
  <c r="CL216" i="8"/>
  <c r="CL215" i="8"/>
  <c r="CL214" i="8"/>
  <c r="CL218" i="8"/>
  <c r="CL213" i="8"/>
  <c r="CL211" i="8"/>
  <c r="CL207" i="8"/>
  <c r="CL205" i="8"/>
  <c r="CL212" i="8"/>
  <c r="CL210" i="8"/>
  <c r="CL208" i="8"/>
  <c r="CL206" i="8"/>
  <c r="CL219" i="8"/>
  <c r="CL209" i="8"/>
  <c r="CL204" i="8"/>
  <c r="CL201" i="8"/>
  <c r="CL191" i="8"/>
  <c r="CL187" i="8"/>
  <c r="CL197" i="8"/>
  <c r="CL193" i="8"/>
  <c r="CL203" i="8"/>
  <c r="CL202" i="8"/>
  <c r="CL190" i="8"/>
  <c r="CL186" i="8"/>
  <c r="CL189" i="8"/>
  <c r="CL198" i="8"/>
  <c r="CL196" i="8"/>
  <c r="CL192" i="8"/>
  <c r="CL188" i="8"/>
  <c r="CL194" i="8"/>
  <c r="CL184" i="8"/>
  <c r="CL180" i="8"/>
  <c r="CL176" i="8"/>
  <c r="CL182" i="8"/>
  <c r="CL178" i="8"/>
  <c r="CL200" i="8"/>
  <c r="CL185" i="8"/>
  <c r="CL181" i="8"/>
  <c r="CL195" i="8"/>
  <c r="CL175" i="8"/>
  <c r="CL172" i="8"/>
  <c r="CL168" i="8"/>
  <c r="CL163" i="8"/>
  <c r="CL177" i="8"/>
  <c r="CL171" i="8"/>
  <c r="CL167" i="8"/>
  <c r="CL183" i="8"/>
  <c r="CL179" i="8"/>
  <c r="CL174" i="8"/>
  <c r="CL170" i="8"/>
  <c r="CL166" i="8"/>
  <c r="CL165" i="8"/>
  <c r="CL173" i="8"/>
  <c r="CL169" i="8"/>
  <c r="CL164" i="8"/>
  <c r="CL158" i="8"/>
  <c r="CL154" i="8"/>
  <c r="CL151" i="8"/>
  <c r="CL150" i="8"/>
  <c r="CL148" i="8"/>
  <c r="CL145" i="8"/>
  <c r="CL143" i="8"/>
  <c r="CL140" i="8"/>
  <c r="CL161" i="8"/>
  <c r="CL157" i="8"/>
  <c r="CL153" i="8"/>
  <c r="CL160" i="8"/>
  <c r="CL156" i="8"/>
  <c r="CL147" i="8"/>
  <c r="CL144" i="8"/>
  <c r="CL141" i="8"/>
  <c r="CL139" i="8"/>
  <c r="CL152" i="8"/>
  <c r="CL162" i="8"/>
  <c r="CL159" i="8"/>
  <c r="CL155" i="8"/>
  <c r="CL149" i="8"/>
  <c r="CL146" i="8"/>
  <c r="CL138" i="8"/>
  <c r="CL135" i="8"/>
  <c r="CL133" i="8"/>
  <c r="CL137" i="8"/>
  <c r="CL136" i="8"/>
  <c r="CL142" i="8"/>
  <c r="CL134" i="8"/>
  <c r="CL199" i="8"/>
  <c r="CL128" i="8"/>
  <c r="CL118" i="8"/>
  <c r="CL124" i="8"/>
  <c r="CL113" i="8"/>
  <c r="CL120" i="8"/>
  <c r="CL126" i="8"/>
  <c r="CL115" i="8"/>
  <c r="CL111" i="8"/>
  <c r="CL123" i="8"/>
  <c r="CL116" i="8"/>
  <c r="CL131" i="8"/>
  <c r="CL117" i="8"/>
  <c r="CL114" i="8"/>
  <c r="CL132" i="8"/>
  <c r="CL125" i="8"/>
  <c r="CL130" i="8"/>
  <c r="CL121" i="8"/>
  <c r="CL122" i="8"/>
  <c r="CL129" i="8"/>
  <c r="CL127" i="8"/>
  <c r="CL119" i="8"/>
  <c r="CL112" i="8"/>
  <c r="CL80" i="8"/>
  <c r="CL76" i="8"/>
  <c r="CL74" i="8"/>
  <c r="CL72" i="8"/>
  <c r="CL79" i="8"/>
  <c r="CL71" i="8"/>
  <c r="CL69" i="8"/>
  <c r="CL67" i="8"/>
  <c r="CL65" i="8"/>
  <c r="CL63" i="8"/>
  <c r="CL61" i="8"/>
  <c r="CL59" i="8"/>
  <c r="CL57" i="8"/>
  <c r="CL55" i="8"/>
  <c r="CL78" i="8"/>
  <c r="CL75" i="8"/>
  <c r="CL73" i="8"/>
  <c r="CL70" i="8"/>
  <c r="CL62" i="8"/>
  <c r="CL68" i="8"/>
  <c r="CL60" i="8"/>
  <c r="CL46" i="8"/>
  <c r="CL66" i="8"/>
  <c r="CL58" i="8"/>
  <c r="CL49" i="8"/>
  <c r="CL48" i="8"/>
  <c r="CL77" i="8"/>
  <c r="CL64" i="8"/>
  <c r="CL56" i="8"/>
  <c r="CL47" i="8"/>
  <c r="CP226" i="8"/>
  <c r="CP225" i="8"/>
  <c r="CP224" i="8"/>
  <c r="CP223" i="8"/>
  <c r="CP222" i="8"/>
  <c r="CP221" i="8"/>
  <c r="CP220" i="8"/>
  <c r="CP219" i="8"/>
  <c r="CP218" i="8"/>
  <c r="CP217" i="8"/>
  <c r="CP216" i="8"/>
  <c r="CP215" i="8"/>
  <c r="CP214" i="8"/>
  <c r="CP213" i="8"/>
  <c r="CP212" i="8"/>
  <c r="CP211" i="8"/>
  <c r="CP210" i="8"/>
  <c r="CP209" i="8"/>
  <c r="CP208" i="8"/>
  <c r="CP207" i="8"/>
  <c r="CP206" i="8"/>
  <c r="CP11" i="8"/>
  <c r="CP17" i="8"/>
  <c r="CP15" i="8"/>
  <c r="CP13" i="8"/>
  <c r="CP10" i="8"/>
  <c r="CP12" i="8"/>
  <c r="CP16" i="8"/>
  <c r="CP14" i="8"/>
  <c r="CP201" i="8"/>
  <c r="CP205" i="8"/>
  <c r="CP190" i="8"/>
  <c r="CP186" i="8"/>
  <c r="CP202" i="8"/>
  <c r="CP198" i="8"/>
  <c r="CP189" i="8"/>
  <c r="CP196" i="8"/>
  <c r="CP204" i="8"/>
  <c r="CP194" i="8"/>
  <c r="CP192" i="8"/>
  <c r="CP188" i="8"/>
  <c r="CP199" i="8"/>
  <c r="CP195" i="8"/>
  <c r="CP200" i="8"/>
  <c r="CP191" i="8"/>
  <c r="CP187" i="8"/>
  <c r="CP203" i="8"/>
  <c r="CP193" i="8"/>
  <c r="CP183" i="8"/>
  <c r="CP179" i="8"/>
  <c r="CP175" i="8"/>
  <c r="CP197" i="8"/>
  <c r="CP185" i="8"/>
  <c r="CP181" i="8"/>
  <c r="CP177" i="8"/>
  <c r="CP184" i="8"/>
  <c r="CP180" i="8"/>
  <c r="CP182" i="8"/>
  <c r="CP178" i="8"/>
  <c r="CP171" i="8"/>
  <c r="CP167" i="8"/>
  <c r="CP162" i="8"/>
  <c r="CP174" i="8"/>
  <c r="CP170" i="8"/>
  <c r="CP166" i="8"/>
  <c r="CP165" i="8"/>
  <c r="CP173" i="8"/>
  <c r="CP169" i="8"/>
  <c r="CP164" i="8"/>
  <c r="CP176" i="8"/>
  <c r="CP172" i="8"/>
  <c r="CP168" i="8"/>
  <c r="CP163" i="8"/>
  <c r="CP161" i="8"/>
  <c r="CP157" i="8"/>
  <c r="CP153" i="8"/>
  <c r="CP142" i="8"/>
  <c r="CP137" i="8"/>
  <c r="CP160" i="8"/>
  <c r="CP156" i="8"/>
  <c r="CP150" i="8"/>
  <c r="CP152" i="8"/>
  <c r="CP159" i="8"/>
  <c r="CP155" i="8"/>
  <c r="CP146" i="8"/>
  <c r="CP138" i="8"/>
  <c r="CP136" i="8"/>
  <c r="CP158" i="8"/>
  <c r="CP154" i="8"/>
  <c r="CP149" i="8"/>
  <c r="CP151" i="8"/>
  <c r="CP148" i="8"/>
  <c r="CP145" i="8"/>
  <c r="CP143" i="8"/>
  <c r="CP140" i="8"/>
  <c r="CP139" i="8"/>
  <c r="CP144" i="8"/>
  <c r="CP134" i="8"/>
  <c r="CP147" i="8"/>
  <c r="CP141" i="8"/>
  <c r="CP135" i="8"/>
  <c r="CP133" i="8"/>
  <c r="CP128" i="8"/>
  <c r="CP121" i="8"/>
  <c r="CP116" i="8"/>
  <c r="CP114" i="8"/>
  <c r="CP125" i="8"/>
  <c r="CP103" i="8"/>
  <c r="CP102" i="8"/>
  <c r="CP100" i="8"/>
  <c r="CP98" i="8"/>
  <c r="CP130" i="8"/>
  <c r="CP119" i="8"/>
  <c r="CP112" i="8"/>
  <c r="CP124" i="8"/>
  <c r="CP117" i="8"/>
  <c r="CP118" i="8"/>
  <c r="CP115" i="8"/>
  <c r="CP129" i="8"/>
  <c r="CP132" i="8"/>
  <c r="CP127" i="8"/>
  <c r="CP113" i="8"/>
  <c r="CP123" i="8"/>
  <c r="CP120" i="8"/>
  <c r="CP111" i="8"/>
  <c r="CP101" i="8"/>
  <c r="CP131" i="8"/>
  <c r="CP122" i="8"/>
  <c r="CP126" i="8"/>
  <c r="CP95" i="8"/>
  <c r="CP91" i="8"/>
  <c r="CP87" i="8"/>
  <c r="CP83" i="8"/>
  <c r="CP79" i="8"/>
  <c r="CP71" i="8"/>
  <c r="CP69" i="8"/>
  <c r="CP67" i="8"/>
  <c r="CP65" i="8"/>
  <c r="CP63" i="8"/>
  <c r="CP61" i="8"/>
  <c r="CP59" i="8"/>
  <c r="CP57" i="8"/>
  <c r="CP55" i="8"/>
  <c r="CP53" i="8"/>
  <c r="CP52" i="8"/>
  <c r="CP99" i="8"/>
  <c r="CP97" i="8"/>
  <c r="CP90" i="8"/>
  <c r="CP86" i="8"/>
  <c r="CP82" i="8"/>
  <c r="CP78" i="8"/>
  <c r="CP75" i="8"/>
  <c r="CP73" i="8"/>
  <c r="CP96" i="8"/>
  <c r="CP94" i="8"/>
  <c r="CP89" i="8"/>
  <c r="CP85" i="8"/>
  <c r="CP81" i="8"/>
  <c r="CP77" i="8"/>
  <c r="CP70" i="8"/>
  <c r="CP68" i="8"/>
  <c r="CP66" i="8"/>
  <c r="CP64" i="8"/>
  <c r="CP62" i="8"/>
  <c r="CP60" i="8"/>
  <c r="CP58" i="8"/>
  <c r="CP56" i="8"/>
  <c r="CP54" i="8"/>
  <c r="CP93" i="8"/>
  <c r="CP84" i="8"/>
  <c r="CP46" i="8"/>
  <c r="CP35" i="8"/>
  <c r="CP24" i="8"/>
  <c r="CP20" i="8"/>
  <c r="CP51" i="8"/>
  <c r="CP49" i="8"/>
  <c r="CP48" i="8"/>
  <c r="CP36" i="8"/>
  <c r="CP26" i="8"/>
  <c r="CP25" i="8"/>
  <c r="CP21" i="8"/>
  <c r="CP76" i="8"/>
  <c r="CP74" i="8"/>
  <c r="CP72" i="8"/>
  <c r="CP47" i="8"/>
  <c r="CP45" i="8"/>
  <c r="CP44" i="8"/>
  <c r="CP37" i="8"/>
  <c r="CP33" i="8"/>
  <c r="CP32" i="8"/>
  <c r="CP31" i="8"/>
  <c r="CP30" i="8"/>
  <c r="CP29" i="8"/>
  <c r="CP28" i="8"/>
  <c r="CP27" i="8"/>
  <c r="CP22" i="8"/>
  <c r="CP18" i="8"/>
  <c r="CP88" i="8"/>
  <c r="CP80" i="8"/>
  <c r="CP42" i="8"/>
  <c r="CP41" i="8"/>
  <c r="CP40" i="8"/>
  <c r="CP39" i="8"/>
  <c r="CP38" i="8"/>
  <c r="CP34" i="8"/>
  <c r="CP23" i="8"/>
  <c r="CP19" i="8"/>
  <c r="CT8" i="8"/>
  <c r="CT6" i="8"/>
  <c r="CT4" i="8"/>
  <c r="CT2" i="8"/>
  <c r="CT9" i="8"/>
  <c r="CT7" i="8"/>
  <c r="CT5" i="8"/>
  <c r="CT3" i="8"/>
  <c r="CT226" i="8"/>
  <c r="CT221" i="8"/>
  <c r="CT225" i="8"/>
  <c r="CT223" i="8"/>
  <c r="CT220" i="8"/>
  <c r="CT224" i="8"/>
  <c r="CT222" i="8"/>
  <c r="CT219" i="8"/>
  <c r="CT215" i="8"/>
  <c r="CT214" i="8"/>
  <c r="CT218" i="8"/>
  <c r="CT217" i="8"/>
  <c r="CT216" i="8"/>
  <c r="CT212" i="8"/>
  <c r="CT210" i="8"/>
  <c r="CT208" i="8"/>
  <c r="CT206" i="8"/>
  <c r="CT204" i="8"/>
  <c r="CT213" i="8"/>
  <c r="CT211" i="8"/>
  <c r="CT207" i="8"/>
  <c r="CT205" i="8"/>
  <c r="CT189" i="8"/>
  <c r="CT209" i="8"/>
  <c r="CT202" i="8"/>
  <c r="CT192" i="8"/>
  <c r="CT188" i="8"/>
  <c r="CT198" i="8"/>
  <c r="CT196" i="8"/>
  <c r="CT191" i="8"/>
  <c r="CT187" i="8"/>
  <c r="CT194" i="8"/>
  <c r="CT195" i="8"/>
  <c r="CT201" i="8"/>
  <c r="CT203" i="8"/>
  <c r="CT190" i="8"/>
  <c r="CT186" i="8"/>
  <c r="CT200" i="8"/>
  <c r="CT197" i="8"/>
  <c r="CT193" i="8"/>
  <c r="CT182" i="8"/>
  <c r="CT178" i="8"/>
  <c r="CT174" i="8"/>
  <c r="CT184" i="8"/>
  <c r="CT180" i="8"/>
  <c r="CT176" i="8"/>
  <c r="CT183" i="8"/>
  <c r="CT179" i="8"/>
  <c r="CT199" i="8"/>
  <c r="CT177" i="8"/>
  <c r="CT170" i="8"/>
  <c r="CT166" i="8"/>
  <c r="CT165" i="8"/>
  <c r="CT185" i="8"/>
  <c r="CT181" i="8"/>
  <c r="CT173" i="8"/>
  <c r="CT169" i="8"/>
  <c r="CT164" i="8"/>
  <c r="CT172" i="8"/>
  <c r="CT168" i="8"/>
  <c r="CT163" i="8"/>
  <c r="CT175" i="8"/>
  <c r="CT171" i="8"/>
  <c r="CT167" i="8"/>
  <c r="CT162" i="8"/>
  <c r="CT160" i="8"/>
  <c r="CT156" i="8"/>
  <c r="CT149" i="8"/>
  <c r="CT147" i="8"/>
  <c r="CT144" i="8"/>
  <c r="CT141" i="8"/>
  <c r="CT139" i="8"/>
  <c r="CT159" i="8"/>
  <c r="CT155" i="8"/>
  <c r="CT158" i="8"/>
  <c r="CT154" i="8"/>
  <c r="CT148" i="8"/>
  <c r="CT145" i="8"/>
  <c r="CT143" i="8"/>
  <c r="CT140" i="8"/>
  <c r="CT161" i="8"/>
  <c r="CT157" i="8"/>
  <c r="CT153" i="8"/>
  <c r="CT151" i="8"/>
  <c r="CT150" i="8"/>
  <c r="CT142" i="8"/>
  <c r="CT137" i="8"/>
  <c r="CT138" i="8"/>
  <c r="CT134" i="8"/>
  <c r="CT152" i="8"/>
  <c r="CT136" i="8"/>
  <c r="CT146" i="8"/>
  <c r="CT135" i="8"/>
  <c r="CT133" i="8"/>
  <c r="CT129" i="8"/>
  <c r="CT120" i="8"/>
  <c r="CT126" i="8"/>
  <c r="CT115" i="8"/>
  <c r="CT123" i="8"/>
  <c r="CT116" i="8"/>
  <c r="CT131" i="8"/>
  <c r="CT117" i="8"/>
  <c r="CT114" i="8"/>
  <c r="CT125" i="8"/>
  <c r="CT121" i="8"/>
  <c r="CT122" i="8"/>
  <c r="CT109" i="8"/>
  <c r="CT107" i="8"/>
  <c r="CT105" i="8"/>
  <c r="CT101" i="8"/>
  <c r="CT99" i="8"/>
  <c r="CT130" i="8"/>
  <c r="CT127" i="8"/>
  <c r="CT119" i="8"/>
  <c r="CT111" i="8"/>
  <c r="CT113" i="8"/>
  <c r="CT128" i="8"/>
  <c r="CT132" i="8"/>
  <c r="CT118" i="8"/>
  <c r="CT124" i="8"/>
  <c r="CT110" i="8"/>
  <c r="CT112" i="8"/>
  <c r="CT108" i="8"/>
  <c r="CT106" i="8"/>
  <c r="CT104" i="8"/>
  <c r="CT103" i="8"/>
  <c r="CT102" i="8"/>
  <c r="CT100" i="8"/>
  <c r="CT98" i="8"/>
  <c r="CT97" i="8"/>
  <c r="CT90" i="8"/>
  <c r="CT86" i="8"/>
  <c r="CT82" i="8"/>
  <c r="CT78" i="8"/>
  <c r="CT75" i="8"/>
  <c r="CT73" i="8"/>
  <c r="CT96" i="8"/>
  <c r="CT94" i="8"/>
  <c r="CT89" i="8"/>
  <c r="CT85" i="8"/>
  <c r="CT81" i="8"/>
  <c r="CT77" i="8"/>
  <c r="CT70" i="8"/>
  <c r="CT68" i="8"/>
  <c r="CT66" i="8"/>
  <c r="CT64" i="8"/>
  <c r="CT62" i="8"/>
  <c r="CT60" i="8"/>
  <c r="CT58" i="8"/>
  <c r="CT56" i="8"/>
  <c r="CT54" i="8"/>
  <c r="CT91" i="8"/>
  <c r="CT88" i="8"/>
  <c r="CT84" i="8"/>
  <c r="CT80" i="8"/>
  <c r="CT76" i="8"/>
  <c r="CT74" i="8"/>
  <c r="CT72" i="8"/>
  <c r="CT51" i="8"/>
  <c r="CT69" i="8"/>
  <c r="CT61" i="8"/>
  <c r="CT92" i="8"/>
  <c r="CT49" i="8"/>
  <c r="CT48" i="8"/>
  <c r="CT36" i="8"/>
  <c r="CT26" i="8"/>
  <c r="CT25" i="8"/>
  <c r="CT21" i="8"/>
  <c r="CT15" i="8"/>
  <c r="CT79" i="8"/>
  <c r="CT67" i="8"/>
  <c r="CT59" i="8"/>
  <c r="CT47" i="8"/>
  <c r="CT45" i="8"/>
  <c r="CT44" i="8"/>
  <c r="CT43" i="8"/>
  <c r="CT37" i="8"/>
  <c r="CT33" i="8"/>
  <c r="CT32" i="8"/>
  <c r="CT31" i="8"/>
  <c r="CT30" i="8"/>
  <c r="CT29" i="8"/>
  <c r="CT28" i="8"/>
  <c r="CT27" i="8"/>
  <c r="CT22" i="8"/>
  <c r="CT18" i="8"/>
  <c r="CT14" i="8"/>
  <c r="CT95" i="8"/>
  <c r="CT87" i="8"/>
  <c r="CT65" i="8"/>
  <c r="CT57" i="8"/>
  <c r="CT53" i="8"/>
  <c r="CT93" i="8"/>
  <c r="CT42" i="8"/>
  <c r="CT41" i="8"/>
  <c r="CT40" i="8"/>
  <c r="CT39" i="8"/>
  <c r="CT38" i="8"/>
  <c r="CT34" i="8"/>
  <c r="CT23" i="8"/>
  <c r="CT19" i="8"/>
  <c r="CT17" i="8"/>
  <c r="CT13" i="8"/>
  <c r="CT12" i="8"/>
  <c r="CT83" i="8"/>
  <c r="CT71" i="8"/>
  <c r="CT63" i="8"/>
  <c r="CT55" i="8"/>
  <c r="CT52" i="8"/>
  <c r="CT46" i="8"/>
  <c r="CT35" i="8"/>
  <c r="CT24" i="8"/>
  <c r="CT20" i="8"/>
  <c r="CT16" i="8"/>
  <c r="CX220" i="8"/>
  <c r="CX224" i="8"/>
  <c r="CX226" i="8"/>
  <c r="CX225" i="8"/>
  <c r="CX221" i="8"/>
  <c r="CX223" i="8"/>
  <c r="CX219" i="8"/>
  <c r="CX217" i="8"/>
  <c r="CX218" i="8"/>
  <c r="CX216" i="8"/>
  <c r="CX214" i="8"/>
  <c r="CX212" i="8"/>
  <c r="CX210" i="8"/>
  <c r="CX209" i="8"/>
  <c r="CX208" i="8"/>
  <c r="CX206" i="8"/>
  <c r="CX222" i="8"/>
  <c r="CX201" i="8"/>
  <c r="CX215" i="8"/>
  <c r="CX213" i="8"/>
  <c r="CX211" i="8"/>
  <c r="CX207" i="8"/>
  <c r="CX198" i="8"/>
  <c r="CX192" i="8"/>
  <c r="CX188" i="8"/>
  <c r="CX196" i="8"/>
  <c r="CX204" i="8"/>
  <c r="CX194" i="8"/>
  <c r="CX191" i="8"/>
  <c r="CX187" i="8"/>
  <c r="CX199" i="8"/>
  <c r="CX195" i="8"/>
  <c r="CX190" i="8"/>
  <c r="CX186" i="8"/>
  <c r="CX205" i="8"/>
  <c r="CX200" i="8"/>
  <c r="CX189" i="8"/>
  <c r="CX197" i="8"/>
  <c r="CX185" i="8"/>
  <c r="CX181" i="8"/>
  <c r="CX177" i="8"/>
  <c r="CX183" i="8"/>
  <c r="CX179" i="8"/>
  <c r="CX175" i="8"/>
  <c r="CX182" i="8"/>
  <c r="CX178" i="8"/>
  <c r="CX184" i="8"/>
  <c r="CX180" i="8"/>
  <c r="CX174" i="8"/>
  <c r="CX173" i="8"/>
  <c r="CX169" i="8"/>
  <c r="CX164" i="8"/>
  <c r="CX203" i="8"/>
  <c r="CX172" i="8"/>
  <c r="CX168" i="8"/>
  <c r="CX176" i="8"/>
  <c r="CX171" i="8"/>
  <c r="CX167" i="8"/>
  <c r="CX162" i="8"/>
  <c r="CX170" i="8"/>
  <c r="CX166" i="8"/>
  <c r="CX193" i="8"/>
  <c r="CX165" i="8"/>
  <c r="CX159" i="8"/>
  <c r="CX155" i="8"/>
  <c r="CX202" i="8"/>
  <c r="CX163" i="8"/>
  <c r="CX158" i="8"/>
  <c r="CX154" i="8"/>
  <c r="CX161" i="8"/>
  <c r="CX157" i="8"/>
  <c r="CX153" i="8"/>
  <c r="CX160" i="8"/>
  <c r="CX156" i="8"/>
  <c r="CX119" i="8"/>
  <c r="CX112" i="8"/>
  <c r="CX111" i="8"/>
  <c r="CX117" i="8"/>
  <c r="CX118" i="8"/>
  <c r="CX115" i="8"/>
  <c r="CX109" i="8"/>
  <c r="CX107" i="8"/>
  <c r="CX105" i="8"/>
  <c r="CX101" i="8"/>
  <c r="CX99" i="8"/>
  <c r="CX97" i="8"/>
  <c r="CX113" i="8"/>
  <c r="CX120" i="8"/>
  <c r="CX110" i="8"/>
  <c r="CX108" i="8"/>
  <c r="CX106" i="8"/>
  <c r="CX104" i="8"/>
  <c r="CX100" i="8"/>
  <c r="CX121" i="8"/>
  <c r="CX116" i="8"/>
  <c r="CX114" i="8"/>
  <c r="CX96" i="8"/>
  <c r="CX94" i="8"/>
  <c r="CX89" i="8"/>
  <c r="CX85" i="8"/>
  <c r="CX81" i="8"/>
  <c r="CX77" i="8"/>
  <c r="CX70" i="8"/>
  <c r="CX68" i="8"/>
  <c r="CX66" i="8"/>
  <c r="CX64" i="8"/>
  <c r="CX62" i="8"/>
  <c r="CX60" i="8"/>
  <c r="CX58" i="8"/>
  <c r="CX56" i="8"/>
  <c r="CX54" i="8"/>
  <c r="CX88" i="8"/>
  <c r="CX84" i="8"/>
  <c r="CX80" i="8"/>
  <c r="CX76" i="8"/>
  <c r="CX74" i="8"/>
  <c r="CX72" i="8"/>
  <c r="CX51" i="8"/>
  <c r="CX93" i="8"/>
  <c r="CX95" i="8"/>
  <c r="CX87" i="8"/>
  <c r="CX83" i="8"/>
  <c r="CX79" i="8"/>
  <c r="CX71" i="8"/>
  <c r="CX69" i="8"/>
  <c r="CX67" i="8"/>
  <c r="CX65" i="8"/>
  <c r="CX63" i="8"/>
  <c r="CX61" i="8"/>
  <c r="CX59" i="8"/>
  <c r="CX57" i="8"/>
  <c r="CX55" i="8"/>
  <c r="CX53" i="8"/>
  <c r="CX52" i="8"/>
  <c r="CX98" i="8"/>
  <c r="CX91" i="8"/>
  <c r="CX47" i="8"/>
  <c r="CX45" i="8"/>
  <c r="CX44" i="8"/>
  <c r="CX43" i="8"/>
  <c r="CX37" i="8"/>
  <c r="CX33" i="8"/>
  <c r="CX32" i="8"/>
  <c r="CX31" i="8"/>
  <c r="CX30" i="8"/>
  <c r="CX29" i="8"/>
  <c r="CX28" i="8"/>
  <c r="CX27" i="8"/>
  <c r="CX22" i="8"/>
  <c r="CX18" i="8"/>
  <c r="CX86" i="8"/>
  <c r="CX75" i="8"/>
  <c r="CX73" i="8"/>
  <c r="CX42" i="8"/>
  <c r="CX41" i="8"/>
  <c r="CX40" i="8"/>
  <c r="CX39" i="8"/>
  <c r="CX38" i="8"/>
  <c r="CX34" i="8"/>
  <c r="CX23" i="8"/>
  <c r="CX19" i="8"/>
  <c r="CX90" i="8"/>
  <c r="CX50" i="8"/>
  <c r="CX46" i="8"/>
  <c r="CX35" i="8"/>
  <c r="CX24" i="8"/>
  <c r="CX20" i="8"/>
  <c r="CX92" i="8"/>
  <c r="CX82" i="8"/>
  <c r="CX78" i="8"/>
  <c r="CX49" i="8"/>
  <c r="CX48" i="8"/>
  <c r="CX36" i="8"/>
  <c r="CX26" i="8"/>
  <c r="CX25" i="8"/>
  <c r="CX21" i="8"/>
  <c r="DB205" i="8"/>
  <c r="DB226" i="8"/>
  <c r="DB225" i="8"/>
  <c r="DB224" i="8"/>
  <c r="DB223" i="8"/>
  <c r="DB222" i="8"/>
  <c r="DB221" i="8"/>
  <c r="DB220" i="8"/>
  <c r="DB219" i="8"/>
  <c r="DB218" i="8"/>
  <c r="DB217" i="8"/>
  <c r="DB216" i="8"/>
  <c r="DB215" i="8"/>
  <c r="DB214" i="8"/>
  <c r="DB213" i="8"/>
  <c r="DB212" i="8"/>
  <c r="DB211" i="8"/>
  <c r="DB210" i="8"/>
  <c r="DB209" i="8"/>
  <c r="DB208" i="8"/>
  <c r="DB207" i="8"/>
  <c r="DB206" i="8"/>
  <c r="DB202" i="8"/>
  <c r="DB200" i="8"/>
  <c r="DB198" i="8"/>
  <c r="DB193" i="8"/>
  <c r="DB191" i="8"/>
  <c r="DB189" i="8"/>
  <c r="DB186" i="8"/>
  <c r="DB184" i="8"/>
  <c r="DB179" i="8"/>
  <c r="DB203" i="8"/>
  <c r="DB196" i="8"/>
  <c r="DB187" i="8"/>
  <c r="DB182" i="8"/>
  <c r="DB180" i="8"/>
  <c r="DB201" i="8"/>
  <c r="DB199" i="8"/>
  <c r="DB197" i="8"/>
  <c r="DB194" i="8"/>
  <c r="DB192" i="8"/>
  <c r="DB190" i="8"/>
  <c r="DB188" i="8"/>
  <c r="DB185" i="8"/>
  <c r="DB183" i="8"/>
  <c r="DB177" i="8"/>
  <c r="DB204" i="8"/>
  <c r="DB195" i="8"/>
  <c r="DB181" i="8"/>
  <c r="DB178" i="8"/>
  <c r="DB174" i="8"/>
  <c r="DB172" i="8"/>
  <c r="DB170" i="8"/>
  <c r="DB168" i="8"/>
  <c r="DB166" i="8"/>
  <c r="DB159" i="8"/>
  <c r="DB157" i="8"/>
  <c r="DB150" i="8"/>
  <c r="DB144" i="8"/>
  <c r="DB164" i="8"/>
  <c r="DB162" i="8"/>
  <c r="DB160" i="8"/>
  <c r="DB154" i="8"/>
  <c r="DB149" i="8"/>
  <c r="DB148" i="8"/>
  <c r="DB176" i="8"/>
  <c r="DB175" i="8"/>
  <c r="DB173" i="8"/>
  <c r="DB171" i="8"/>
  <c r="DB169" i="8"/>
  <c r="DB167" i="8"/>
  <c r="DB158" i="8"/>
  <c r="DB155" i="8"/>
  <c r="DB152" i="8"/>
  <c r="DB165" i="8"/>
  <c r="DB163" i="8"/>
  <c r="DB161" i="8"/>
  <c r="DB156" i="8"/>
  <c r="DB153" i="8"/>
  <c r="DB151" i="8"/>
  <c r="DB147" i="8"/>
  <c r="DB146" i="8"/>
  <c r="DB145" i="8"/>
  <c r="DB141" i="8"/>
  <c r="DB134" i="8"/>
  <c r="DB131" i="8"/>
  <c r="DB119" i="8"/>
  <c r="DB118" i="8"/>
  <c r="DB117" i="8"/>
  <c r="DB115" i="8"/>
  <c r="DB114" i="8"/>
  <c r="DB111" i="8"/>
  <c r="DB137" i="8"/>
  <c r="DB130" i="8"/>
  <c r="DB128" i="8"/>
  <c r="DB126" i="8"/>
  <c r="DB125" i="8"/>
  <c r="DB120" i="8"/>
  <c r="DB116" i="8"/>
  <c r="DB112" i="8"/>
  <c r="DB143" i="8"/>
  <c r="DB140" i="8"/>
  <c r="DB136" i="8"/>
  <c r="DB135" i="8"/>
  <c r="DB133" i="8"/>
  <c r="DB127" i="8"/>
  <c r="DB124" i="8"/>
  <c r="DB123" i="8"/>
  <c r="DB122" i="8"/>
  <c r="DB121" i="8"/>
  <c r="DB142" i="8"/>
  <c r="DB139" i="8"/>
  <c r="DB138" i="8"/>
  <c r="DB132" i="8"/>
  <c r="DB129" i="8"/>
  <c r="DB113" i="8"/>
  <c r="DB99" i="8"/>
  <c r="DB97" i="8"/>
  <c r="DB95" i="8"/>
  <c r="DB93" i="8"/>
  <c r="DB90" i="8"/>
  <c r="DB84" i="8"/>
  <c r="DB70" i="8"/>
  <c r="DB66" i="8"/>
  <c r="DB62" i="8"/>
  <c r="DB58" i="8"/>
  <c r="DB100" i="8"/>
  <c r="DB91" i="8"/>
  <c r="DB86" i="8"/>
  <c r="DB85" i="8"/>
  <c r="DB71" i="8"/>
  <c r="DB67" i="8"/>
  <c r="DB63" i="8"/>
  <c r="DB59" i="8"/>
  <c r="DB55" i="8"/>
  <c r="DB53" i="8"/>
  <c r="DB52" i="8"/>
  <c r="DB51" i="8"/>
  <c r="DB49" i="8"/>
  <c r="DB45" i="8"/>
  <c r="DB44" i="8"/>
  <c r="DB98" i="8"/>
  <c r="DB96" i="8"/>
  <c r="DB94" i="8"/>
  <c r="DB92" i="8"/>
  <c r="DB87" i="8"/>
  <c r="DB81" i="8"/>
  <c r="DB68" i="8"/>
  <c r="DB64" i="8"/>
  <c r="DB60" i="8"/>
  <c r="DB56" i="8"/>
  <c r="DB54" i="8"/>
  <c r="DB103" i="8"/>
  <c r="DB102" i="8"/>
  <c r="DB101" i="8"/>
  <c r="DB89" i="8"/>
  <c r="DB88" i="8"/>
  <c r="DB83" i="8"/>
  <c r="DB82" i="8"/>
  <c r="DB69" i="8"/>
  <c r="DB65" i="8"/>
  <c r="DB61" i="8"/>
  <c r="DB57" i="8"/>
  <c r="DB50" i="8"/>
  <c r="DB48" i="8"/>
  <c r="DB41" i="8"/>
  <c r="DB36" i="8"/>
  <c r="DB33" i="8"/>
  <c r="DB32" i="8"/>
  <c r="DB31" i="8"/>
  <c r="DB30" i="8"/>
  <c r="DB29" i="8"/>
  <c r="DB28" i="8"/>
  <c r="DB27" i="8"/>
  <c r="DB24" i="8"/>
  <c r="DB20" i="8"/>
  <c r="DB40" i="8"/>
  <c r="DB34" i="8"/>
  <c r="DB21" i="8"/>
  <c r="DB43" i="8"/>
  <c r="DB39" i="8"/>
  <c r="DB38" i="8"/>
  <c r="DB37" i="8"/>
  <c r="DB35" i="8"/>
  <c r="DB26" i="8"/>
  <c r="DB25" i="8"/>
  <c r="DB23" i="8"/>
  <c r="DB22" i="8"/>
  <c r="DB19" i="8"/>
  <c r="DB18" i="8"/>
  <c r="DB42" i="8"/>
  <c r="DB9" i="8"/>
  <c r="DB7" i="8"/>
  <c r="DB5" i="8"/>
  <c r="DB3" i="8"/>
  <c r="DB8" i="8"/>
  <c r="DB6" i="8"/>
  <c r="DB4" i="8"/>
  <c r="DB2" i="8"/>
  <c r="DB46" i="8"/>
  <c r="DB47" i="8"/>
  <c r="DF220" i="8"/>
  <c r="DF222" i="8"/>
  <c r="DF225" i="8"/>
  <c r="DF221" i="8"/>
  <c r="DF226" i="8"/>
  <c r="DF224" i="8"/>
  <c r="DF223" i="8"/>
  <c r="DF219" i="8"/>
  <c r="DF217" i="8"/>
  <c r="DF218" i="8"/>
  <c r="DF201" i="8"/>
  <c r="DF215" i="8"/>
  <c r="DF213" i="8"/>
  <c r="DF211" i="8"/>
  <c r="DF207" i="8"/>
  <c r="DF216" i="8"/>
  <c r="DF214" i="8"/>
  <c r="DF212" i="8"/>
  <c r="DF210" i="8"/>
  <c r="DF209" i="8"/>
  <c r="DF208" i="8"/>
  <c r="DF206" i="8"/>
  <c r="DF204" i="8"/>
  <c r="DF202" i="8"/>
  <c r="DF195" i="8"/>
  <c r="DF191" i="8"/>
  <c r="DF187" i="8"/>
  <c r="DF196" i="8"/>
  <c r="DF193" i="8"/>
  <c r="DF190" i="8"/>
  <c r="DF186" i="8"/>
  <c r="DF192" i="8"/>
  <c r="DF205" i="8"/>
  <c r="DF203" i="8"/>
  <c r="DF189" i="8"/>
  <c r="DF200" i="8"/>
  <c r="DF199" i="8"/>
  <c r="DF188" i="8"/>
  <c r="DF197" i="8"/>
  <c r="DF198" i="8"/>
  <c r="DF184" i="8"/>
  <c r="DF180" i="8"/>
  <c r="DF176" i="8"/>
  <c r="DF194" i="8"/>
  <c r="DF182" i="8"/>
  <c r="DF178" i="8"/>
  <c r="DF185" i="8"/>
  <c r="DF181" i="8"/>
  <c r="DF172" i="8"/>
  <c r="DF168" i="8"/>
  <c r="DF163" i="8"/>
  <c r="DF183" i="8"/>
  <c r="DF179" i="8"/>
  <c r="DF171" i="8"/>
  <c r="DF167" i="8"/>
  <c r="DF175" i="8"/>
  <c r="DF170" i="8"/>
  <c r="DF166" i="8"/>
  <c r="DF165" i="8"/>
  <c r="DF177" i="8"/>
  <c r="DF174" i="8"/>
  <c r="DF173" i="8"/>
  <c r="DF169" i="8"/>
  <c r="DF164" i="8"/>
  <c r="DF158" i="8"/>
  <c r="DF154" i="8"/>
  <c r="DF149" i="8"/>
  <c r="DF146" i="8"/>
  <c r="DF138" i="8"/>
  <c r="DF161" i="8"/>
  <c r="DF157" i="8"/>
  <c r="DF153" i="8"/>
  <c r="DF162" i="8"/>
  <c r="DF160" i="8"/>
  <c r="DF156" i="8"/>
  <c r="DF142" i="8"/>
  <c r="DF137" i="8"/>
  <c r="DF159" i="8"/>
  <c r="DF155" i="8"/>
  <c r="DF152" i="8"/>
  <c r="DF151" i="8"/>
  <c r="DF147" i="8"/>
  <c r="DF144" i="8"/>
  <c r="DF141" i="8"/>
  <c r="DF139" i="8"/>
  <c r="DF143" i="8"/>
  <c r="DF136" i="8"/>
  <c r="DF140" i="8"/>
  <c r="DF150" i="8"/>
  <c r="DF135" i="8"/>
  <c r="DF133" i="8"/>
  <c r="DF145" i="8"/>
  <c r="DF131" i="8"/>
  <c r="DF148" i="8"/>
  <c r="DF134" i="8"/>
  <c r="DF132" i="8"/>
  <c r="DF123" i="8"/>
  <c r="DF113" i="8"/>
  <c r="DF125" i="8"/>
  <c r="DF120" i="8"/>
  <c r="DF127" i="8"/>
  <c r="DF128" i="8"/>
  <c r="DF124" i="8"/>
  <c r="DF126" i="8"/>
  <c r="DF110" i="8"/>
  <c r="DF111" i="8"/>
  <c r="DF108" i="8"/>
  <c r="DF106" i="8"/>
  <c r="DF104" i="8"/>
  <c r="DF103" i="8"/>
  <c r="DF102" i="8"/>
  <c r="DF100" i="8"/>
  <c r="DF98" i="8"/>
  <c r="DF130" i="8"/>
  <c r="DF121" i="8"/>
  <c r="DF116" i="8"/>
  <c r="DF129" i="8"/>
  <c r="DF114" i="8"/>
  <c r="DF122" i="8"/>
  <c r="DF119" i="8"/>
  <c r="DF112" i="8"/>
  <c r="DF117" i="8"/>
  <c r="DF118" i="8"/>
  <c r="DF115" i="8"/>
  <c r="DF109" i="8"/>
  <c r="DF107" i="8"/>
  <c r="DF105" i="8"/>
  <c r="DF101" i="8"/>
  <c r="DF99" i="8"/>
  <c r="DF97" i="8"/>
  <c r="DF88" i="8"/>
  <c r="DF84" i="8"/>
  <c r="DF80" i="8"/>
  <c r="DF76" i="8"/>
  <c r="DF74" i="8"/>
  <c r="DF95" i="8"/>
  <c r="DF91" i="8"/>
  <c r="DF87" i="8"/>
  <c r="DF83" i="8"/>
  <c r="DF79" i="8"/>
  <c r="DF71" i="8"/>
  <c r="DF69" i="8"/>
  <c r="DF67" i="8"/>
  <c r="DF65" i="8"/>
  <c r="DF63" i="8"/>
  <c r="DF61" i="8"/>
  <c r="DF59" i="8"/>
  <c r="DF57" i="8"/>
  <c r="DF55" i="8"/>
  <c r="DF53" i="8"/>
  <c r="DF52" i="8"/>
  <c r="DF90" i="8"/>
  <c r="DF86" i="8"/>
  <c r="DF82" i="8"/>
  <c r="DF78" i="8"/>
  <c r="DF75" i="8"/>
  <c r="DF73" i="8"/>
  <c r="DF85" i="8"/>
  <c r="DF72" i="8"/>
  <c r="DF68" i="8"/>
  <c r="DF60" i="8"/>
  <c r="DF51" i="8"/>
  <c r="DF92" i="8"/>
  <c r="DF46" i="8"/>
  <c r="DF42" i="8"/>
  <c r="DF41" i="8"/>
  <c r="DF40" i="8"/>
  <c r="DF39" i="8"/>
  <c r="DF38" i="8"/>
  <c r="DF34" i="8"/>
  <c r="DF23" i="8"/>
  <c r="DF19" i="8"/>
  <c r="DF14" i="8"/>
  <c r="DF94" i="8"/>
  <c r="DF89" i="8"/>
  <c r="DF66" i="8"/>
  <c r="DF58" i="8"/>
  <c r="DF93" i="8"/>
  <c r="DF35" i="8"/>
  <c r="DF24" i="8"/>
  <c r="DF20" i="8"/>
  <c r="DF17" i="8"/>
  <c r="DF13" i="8"/>
  <c r="DF12" i="8"/>
  <c r="DF81" i="8"/>
  <c r="DF77" i="8"/>
  <c r="DF64" i="8"/>
  <c r="DF56" i="8"/>
  <c r="DF49" i="8"/>
  <c r="DF48" i="8"/>
  <c r="DF47" i="8"/>
  <c r="DF36" i="8"/>
  <c r="DF26" i="8"/>
  <c r="DF25" i="8"/>
  <c r="DF21" i="8"/>
  <c r="DF16" i="8"/>
  <c r="DF96" i="8"/>
  <c r="DF70" i="8"/>
  <c r="DF62" i="8"/>
  <c r="DF54" i="8"/>
  <c r="DF45" i="8"/>
  <c r="DF44" i="8"/>
  <c r="DF43" i="8"/>
  <c r="DF37" i="8"/>
  <c r="DF33" i="8"/>
  <c r="DF32" i="8"/>
  <c r="DF31" i="8"/>
  <c r="DF30" i="8"/>
  <c r="DF29" i="8"/>
  <c r="DF28" i="8"/>
  <c r="DF27" i="8"/>
  <c r="DF22" i="8"/>
  <c r="DF18" i="8"/>
  <c r="DF15" i="8"/>
  <c r="DJ226" i="8"/>
  <c r="DJ225" i="8"/>
  <c r="DJ224" i="8"/>
  <c r="DJ223" i="8"/>
  <c r="DJ222" i="8"/>
  <c r="DJ221" i="8"/>
  <c r="DJ220" i="8"/>
  <c r="DJ219" i="8"/>
  <c r="DJ218" i="8"/>
  <c r="DJ217" i="8"/>
  <c r="DJ216" i="8"/>
  <c r="DJ215" i="8"/>
  <c r="DJ214" i="8"/>
  <c r="DJ213" i="8"/>
  <c r="DJ212" i="8"/>
  <c r="DJ211" i="8"/>
  <c r="DJ210" i="8"/>
  <c r="DJ209" i="8"/>
  <c r="DJ208" i="8"/>
  <c r="DJ207" i="8"/>
  <c r="DJ206" i="8"/>
  <c r="DJ204" i="8"/>
  <c r="DJ205" i="8"/>
  <c r="DJ190" i="8"/>
  <c r="DJ186" i="8"/>
  <c r="DJ199" i="8"/>
  <c r="DJ197" i="8"/>
  <c r="DJ189" i="8"/>
  <c r="DJ195" i="8"/>
  <c r="DJ202" i="8"/>
  <c r="DJ201" i="8"/>
  <c r="DJ200" i="8"/>
  <c r="DJ193" i="8"/>
  <c r="DJ188" i="8"/>
  <c r="DJ198" i="8"/>
  <c r="DJ194" i="8"/>
  <c r="DJ191" i="8"/>
  <c r="DJ187" i="8"/>
  <c r="DJ192" i="8"/>
  <c r="DJ183" i="8"/>
  <c r="DJ179" i="8"/>
  <c r="DJ175" i="8"/>
  <c r="DJ185" i="8"/>
  <c r="DJ181" i="8"/>
  <c r="DJ177" i="8"/>
  <c r="DJ184" i="8"/>
  <c r="DJ180" i="8"/>
  <c r="DJ171" i="8"/>
  <c r="DJ167" i="8"/>
  <c r="DJ162" i="8"/>
  <c r="DJ176" i="8"/>
  <c r="DJ170" i="8"/>
  <c r="DJ166" i="8"/>
  <c r="DJ203" i="8"/>
  <c r="DJ165" i="8"/>
  <c r="DJ174" i="8"/>
  <c r="DJ173" i="8"/>
  <c r="DJ169" i="8"/>
  <c r="DJ164" i="8"/>
  <c r="DJ182" i="8"/>
  <c r="DJ178" i="8"/>
  <c r="DJ172" i="8"/>
  <c r="DJ168" i="8"/>
  <c r="DJ163" i="8"/>
  <c r="DJ161" i="8"/>
  <c r="DJ157" i="8"/>
  <c r="DJ153" i="8"/>
  <c r="DJ150" i="8"/>
  <c r="DJ148" i="8"/>
  <c r="DJ145" i="8"/>
  <c r="DJ143" i="8"/>
  <c r="DJ140" i="8"/>
  <c r="DJ160" i="8"/>
  <c r="DJ156" i="8"/>
  <c r="DJ196" i="8"/>
  <c r="DJ159" i="8"/>
  <c r="DJ155" i="8"/>
  <c r="DJ147" i="8"/>
  <c r="DJ144" i="8"/>
  <c r="DJ141" i="8"/>
  <c r="DJ139" i="8"/>
  <c r="DJ158" i="8"/>
  <c r="DJ154" i="8"/>
  <c r="DJ149" i="8"/>
  <c r="DJ152" i="8"/>
  <c r="DJ146" i="8"/>
  <c r="DJ138" i="8"/>
  <c r="DJ136" i="8"/>
  <c r="DJ137" i="8"/>
  <c r="DJ135" i="8"/>
  <c r="DJ133" i="8"/>
  <c r="DJ142" i="8"/>
  <c r="DJ151" i="8"/>
  <c r="DJ134" i="8"/>
  <c r="DJ132" i="8"/>
  <c r="DJ117" i="8"/>
  <c r="DJ114" i="8"/>
  <c r="DJ121" i="8"/>
  <c r="DJ110" i="8"/>
  <c r="DJ108" i="8"/>
  <c r="DJ106" i="8"/>
  <c r="DJ104" i="8"/>
  <c r="DJ103" i="8"/>
  <c r="DJ102" i="8"/>
  <c r="DJ100" i="8"/>
  <c r="DJ98" i="8"/>
  <c r="DJ122" i="8"/>
  <c r="DJ119" i="8"/>
  <c r="DJ130" i="8"/>
  <c r="DJ129" i="8"/>
  <c r="DJ125" i="8"/>
  <c r="DJ118" i="8"/>
  <c r="DJ123" i="8"/>
  <c r="DJ109" i="8"/>
  <c r="DJ107" i="8"/>
  <c r="DJ105" i="8"/>
  <c r="DJ101" i="8"/>
  <c r="DJ131" i="8"/>
  <c r="DJ128" i="8"/>
  <c r="DJ126" i="8"/>
  <c r="DJ120" i="8"/>
  <c r="DJ127" i="8"/>
  <c r="DJ115" i="8"/>
  <c r="DJ124" i="8"/>
  <c r="DJ116" i="8"/>
  <c r="DJ111" i="8"/>
  <c r="DJ99" i="8"/>
  <c r="DJ95" i="8"/>
  <c r="DJ87" i="8"/>
  <c r="DJ83" i="8"/>
  <c r="DJ79" i="8"/>
  <c r="DJ71" i="8"/>
  <c r="DJ69" i="8"/>
  <c r="DJ67" i="8"/>
  <c r="DJ65" i="8"/>
  <c r="DJ63" i="8"/>
  <c r="DJ61" i="8"/>
  <c r="DJ59" i="8"/>
  <c r="DJ57" i="8"/>
  <c r="DJ55" i="8"/>
  <c r="DJ53" i="8"/>
  <c r="DJ52" i="8"/>
  <c r="DJ112" i="8"/>
  <c r="DJ90" i="8"/>
  <c r="DJ86" i="8"/>
  <c r="DJ82" i="8"/>
  <c r="DJ78" i="8"/>
  <c r="DJ75" i="8"/>
  <c r="DJ73" i="8"/>
  <c r="DJ96" i="8"/>
  <c r="DJ94" i="8"/>
  <c r="DJ89" i="8"/>
  <c r="DJ85" i="8"/>
  <c r="DJ81" i="8"/>
  <c r="DJ77" i="8"/>
  <c r="DJ72" i="8"/>
  <c r="DJ70" i="8"/>
  <c r="DJ68" i="8"/>
  <c r="DJ66" i="8"/>
  <c r="DJ64" i="8"/>
  <c r="DJ62" i="8"/>
  <c r="DJ60" i="8"/>
  <c r="DJ58" i="8"/>
  <c r="DJ56" i="8"/>
  <c r="DJ54" i="8"/>
  <c r="DJ91" i="8"/>
  <c r="DJ35" i="8"/>
  <c r="DJ24" i="8"/>
  <c r="DJ20" i="8"/>
  <c r="DJ17" i="8"/>
  <c r="DJ13" i="8"/>
  <c r="DJ12" i="8"/>
  <c r="DJ97" i="8"/>
  <c r="DJ76" i="8"/>
  <c r="DJ74" i="8"/>
  <c r="DJ49" i="8"/>
  <c r="DJ48" i="8"/>
  <c r="DJ47" i="8"/>
  <c r="DJ36" i="8"/>
  <c r="DJ26" i="8"/>
  <c r="DJ25" i="8"/>
  <c r="DJ21" i="8"/>
  <c r="DJ16" i="8"/>
  <c r="DJ113" i="8"/>
  <c r="DJ88" i="8"/>
  <c r="DJ80" i="8"/>
  <c r="DJ45" i="8"/>
  <c r="DJ44" i="8"/>
  <c r="DJ43" i="8"/>
  <c r="DJ37" i="8"/>
  <c r="DJ33" i="8"/>
  <c r="DJ32" i="8"/>
  <c r="DJ31" i="8"/>
  <c r="DJ30" i="8"/>
  <c r="DJ29" i="8"/>
  <c r="DJ28" i="8"/>
  <c r="DJ27" i="8"/>
  <c r="DJ22" i="8"/>
  <c r="DJ18" i="8"/>
  <c r="DJ15" i="8"/>
  <c r="DJ84" i="8"/>
  <c r="DJ51" i="8"/>
  <c r="DJ92" i="8"/>
  <c r="DJ46" i="8"/>
  <c r="DJ42" i="8"/>
  <c r="DJ41" i="8"/>
  <c r="DJ40" i="8"/>
  <c r="DJ39" i="8"/>
  <c r="DJ38" i="8"/>
  <c r="DJ34" i="8"/>
  <c r="DJ23" i="8"/>
  <c r="DJ19" i="8"/>
  <c r="DN201" i="8"/>
  <c r="DN189" i="8"/>
  <c r="DN192" i="8"/>
  <c r="DN205" i="8"/>
  <c r="DN188" i="8"/>
  <c r="DN199" i="8"/>
  <c r="DN191" i="8"/>
  <c r="DN187" i="8"/>
  <c r="DN197" i="8"/>
  <c r="DN204" i="8"/>
  <c r="DN195" i="8"/>
  <c r="DN190" i="8"/>
  <c r="DN186" i="8"/>
  <c r="DN196" i="8"/>
  <c r="DN203" i="8"/>
  <c r="DN202" i="8"/>
  <c r="DN193" i="8"/>
  <c r="DN182" i="8"/>
  <c r="DN178" i="8"/>
  <c r="DN174" i="8"/>
  <c r="DN200" i="8"/>
  <c r="DN184" i="8"/>
  <c r="DN180" i="8"/>
  <c r="DN176" i="8"/>
  <c r="DN183" i="8"/>
  <c r="DN179" i="8"/>
  <c r="DN185" i="8"/>
  <c r="DN181" i="8"/>
  <c r="DN170" i="8"/>
  <c r="DN166" i="8"/>
  <c r="DN165" i="8"/>
  <c r="DN194" i="8"/>
  <c r="DN175" i="8"/>
  <c r="DN173" i="8"/>
  <c r="DN169" i="8"/>
  <c r="DN164" i="8"/>
  <c r="DN177" i="8"/>
  <c r="DN172" i="8"/>
  <c r="DN168" i="8"/>
  <c r="DN163" i="8"/>
  <c r="DN171" i="8"/>
  <c r="DN167" i="8"/>
  <c r="DN162" i="8"/>
  <c r="DN160" i="8"/>
  <c r="DN156" i="8"/>
  <c r="DN142" i="8"/>
  <c r="DN137" i="8"/>
  <c r="DN159" i="8"/>
  <c r="DN155" i="8"/>
  <c r="DN198" i="8"/>
  <c r="DN158" i="8"/>
  <c r="DN154" i="8"/>
  <c r="DN152" i="8"/>
  <c r="DN151" i="8"/>
  <c r="DN146" i="8"/>
  <c r="DN138" i="8"/>
  <c r="DN136" i="8"/>
  <c r="DN161" i="8"/>
  <c r="DN157" i="8"/>
  <c r="DN153" i="8"/>
  <c r="DN148" i="8"/>
  <c r="DN145" i="8"/>
  <c r="DN143" i="8"/>
  <c r="DN140" i="8"/>
  <c r="DN150" i="8"/>
  <c r="DN144" i="8"/>
  <c r="DN128" i="8"/>
  <c r="DN147" i="8"/>
  <c r="DN141" i="8"/>
  <c r="DN134" i="8"/>
  <c r="DN149" i="8"/>
  <c r="DN139" i="8"/>
  <c r="DN135" i="8"/>
  <c r="DN133" i="8"/>
  <c r="DN124" i="8"/>
  <c r="DN126" i="8"/>
  <c r="DN131" i="8"/>
  <c r="DN130" i="8"/>
  <c r="DN121" i="8"/>
  <c r="DN111" i="8"/>
  <c r="DN116" i="8"/>
  <c r="DN114" i="8"/>
  <c r="DN109" i="8"/>
  <c r="DN107" i="8"/>
  <c r="DN105" i="8"/>
  <c r="DN101" i="8"/>
  <c r="DN99" i="8"/>
  <c r="DN122" i="8"/>
  <c r="DN119" i="8"/>
  <c r="DN112" i="8"/>
  <c r="DN129" i="8"/>
  <c r="DN117" i="8"/>
  <c r="DN118" i="8"/>
  <c r="DN115" i="8"/>
  <c r="DN132" i="8"/>
  <c r="DN123" i="8"/>
  <c r="DN113" i="8"/>
  <c r="DN125" i="8"/>
  <c r="DN120" i="8"/>
  <c r="DN127" i="8"/>
  <c r="DN110" i="8"/>
  <c r="DN108" i="8"/>
  <c r="DN106" i="8"/>
  <c r="DN104" i="8"/>
  <c r="DN103" i="8"/>
  <c r="DN102" i="8"/>
  <c r="DN100" i="8"/>
  <c r="DN98" i="8"/>
  <c r="DN90" i="8"/>
  <c r="DN86" i="8"/>
  <c r="DN82" i="8"/>
  <c r="DN78" i="8"/>
  <c r="DN75" i="8"/>
  <c r="DN73" i="8"/>
  <c r="DN96" i="8"/>
  <c r="DN94" i="8"/>
  <c r="DN89" i="8"/>
  <c r="DN85" i="8"/>
  <c r="DN81" i="8"/>
  <c r="DN77" i="8"/>
  <c r="DN72" i="8"/>
  <c r="DN70" i="8"/>
  <c r="DN68" i="8"/>
  <c r="DN66" i="8"/>
  <c r="DN64" i="8"/>
  <c r="DN62" i="8"/>
  <c r="DN60" i="8"/>
  <c r="DN58" i="8"/>
  <c r="DN56" i="8"/>
  <c r="DN54" i="8"/>
  <c r="DN97" i="8"/>
  <c r="DN88" i="8"/>
  <c r="DN84" i="8"/>
  <c r="DN80" i="8"/>
  <c r="DN76" i="8"/>
  <c r="DN74" i="8"/>
  <c r="DN51" i="8"/>
  <c r="DN79" i="8"/>
  <c r="DN67" i="8"/>
  <c r="DN59" i="8"/>
  <c r="DN93" i="8"/>
  <c r="DN49" i="8"/>
  <c r="DN48" i="8"/>
  <c r="DN47" i="8"/>
  <c r="DN36" i="8"/>
  <c r="DN26" i="8"/>
  <c r="DN25" i="8"/>
  <c r="DN21" i="8"/>
  <c r="DN16" i="8"/>
  <c r="DN95" i="8"/>
  <c r="DN87" i="8"/>
  <c r="DN65" i="8"/>
  <c r="DN57" i="8"/>
  <c r="DN53" i="8"/>
  <c r="DN91" i="8"/>
  <c r="DN45" i="8"/>
  <c r="DN44" i="8"/>
  <c r="DN43" i="8"/>
  <c r="DN37" i="8"/>
  <c r="DN33" i="8"/>
  <c r="DN32" i="8"/>
  <c r="DN31" i="8"/>
  <c r="DN30" i="8"/>
  <c r="DN29" i="8"/>
  <c r="DN28" i="8"/>
  <c r="DN27" i="8"/>
  <c r="DN22" i="8"/>
  <c r="DN18" i="8"/>
  <c r="DN15" i="8"/>
  <c r="DN83" i="8"/>
  <c r="DN71" i="8"/>
  <c r="DN63" i="8"/>
  <c r="DN55" i="8"/>
  <c r="DN52" i="8"/>
  <c r="DN46" i="8"/>
  <c r="DN42" i="8"/>
  <c r="DN41" i="8"/>
  <c r="DN40" i="8"/>
  <c r="DN39" i="8"/>
  <c r="DN38" i="8"/>
  <c r="DN34" i="8"/>
  <c r="DN23" i="8"/>
  <c r="DN19" i="8"/>
  <c r="DN14" i="8"/>
  <c r="DN69" i="8"/>
  <c r="DN61" i="8"/>
  <c r="DN50" i="8"/>
  <c r="DN35" i="8"/>
  <c r="DN24" i="8"/>
  <c r="DN20" i="8"/>
  <c r="DN17" i="8"/>
  <c r="DR204" i="8"/>
  <c r="DR205" i="8"/>
  <c r="DR197" i="8"/>
  <c r="DR188" i="8"/>
  <c r="DR195" i="8"/>
  <c r="DR201" i="8"/>
  <c r="DR193" i="8"/>
  <c r="DR191" i="8"/>
  <c r="DR187" i="8"/>
  <c r="DR198" i="8"/>
  <c r="DR194" i="8"/>
  <c r="DR200" i="8"/>
  <c r="DR190" i="8"/>
  <c r="DR186" i="8"/>
  <c r="DR203" i="8"/>
  <c r="DR189" i="8"/>
  <c r="DR202" i="8"/>
  <c r="DR199" i="8"/>
  <c r="DR185" i="8"/>
  <c r="DR181" i="8"/>
  <c r="DR177" i="8"/>
  <c r="DR196" i="8"/>
  <c r="DR183" i="8"/>
  <c r="DR179" i="8"/>
  <c r="DR175" i="8"/>
  <c r="DR182" i="8"/>
  <c r="DR178" i="8"/>
  <c r="DR176" i="8"/>
  <c r="DR173" i="8"/>
  <c r="DR169" i="8"/>
  <c r="DR192" i="8"/>
  <c r="DR164" i="8"/>
  <c r="DR174" i="8"/>
  <c r="DR172" i="8"/>
  <c r="DR168" i="8"/>
  <c r="DR163" i="8"/>
  <c r="DR171" i="8"/>
  <c r="DR167" i="8"/>
  <c r="DR162" i="8"/>
  <c r="DR184" i="8"/>
  <c r="DR180" i="8"/>
  <c r="DR170" i="8"/>
  <c r="DR166" i="8"/>
  <c r="DR165" i="8"/>
  <c r="DR159" i="8"/>
  <c r="DR155" i="8"/>
  <c r="DR147" i="8"/>
  <c r="DR144" i="8"/>
  <c r="DR141" i="8"/>
  <c r="DR139" i="8"/>
  <c r="DR158" i="8"/>
  <c r="DR154" i="8"/>
  <c r="DR161" i="8"/>
  <c r="DR157" i="8"/>
  <c r="DR153" i="8"/>
  <c r="DR152" i="8"/>
  <c r="DR148" i="8"/>
  <c r="DR145" i="8"/>
  <c r="DR143" i="8"/>
  <c r="DR140" i="8"/>
  <c r="DR160" i="8"/>
  <c r="DR156" i="8"/>
  <c r="DR150" i="8"/>
  <c r="DR142" i="8"/>
  <c r="DR137" i="8"/>
  <c r="DR134" i="8"/>
  <c r="DR130" i="8"/>
  <c r="DR146" i="8"/>
  <c r="DR151" i="8"/>
  <c r="DR135" i="8"/>
  <c r="DR133" i="8"/>
  <c r="DR132" i="8"/>
  <c r="DR138" i="8"/>
  <c r="DR136" i="8"/>
  <c r="DR149" i="8"/>
  <c r="DR111" i="8"/>
  <c r="DR122" i="8"/>
  <c r="DR119" i="8"/>
  <c r="DR107" i="8"/>
  <c r="DR105" i="8"/>
  <c r="DR101" i="8"/>
  <c r="DR99" i="8"/>
  <c r="DR97" i="8"/>
  <c r="DR129" i="8"/>
  <c r="DR125" i="8"/>
  <c r="DR118" i="8"/>
  <c r="DR123" i="8"/>
  <c r="DR131" i="8"/>
  <c r="DR128" i="8"/>
  <c r="DR126" i="8"/>
  <c r="DR120" i="8"/>
  <c r="DR127" i="8"/>
  <c r="DR115" i="8"/>
  <c r="DR124" i="8"/>
  <c r="DR116" i="8"/>
  <c r="DR110" i="8"/>
  <c r="DR108" i="8"/>
  <c r="DR106" i="8"/>
  <c r="DR104" i="8"/>
  <c r="DR103" i="8"/>
  <c r="DR102" i="8"/>
  <c r="DR100" i="8"/>
  <c r="DR117" i="8"/>
  <c r="DR114" i="8"/>
  <c r="DR121" i="8"/>
  <c r="DR113" i="8"/>
  <c r="DR96" i="8"/>
  <c r="DR94" i="8"/>
  <c r="DR89" i="8"/>
  <c r="DR85" i="8"/>
  <c r="DR81" i="8"/>
  <c r="DR77" i="8"/>
  <c r="DR72" i="8"/>
  <c r="DR70" i="8"/>
  <c r="DR68" i="8"/>
  <c r="DR66" i="8"/>
  <c r="DR64" i="8"/>
  <c r="DR62" i="8"/>
  <c r="DR60" i="8"/>
  <c r="DR58" i="8"/>
  <c r="DR56" i="8"/>
  <c r="DR54" i="8"/>
  <c r="DR88" i="8"/>
  <c r="DR84" i="8"/>
  <c r="DR80" i="8"/>
  <c r="DR76" i="8"/>
  <c r="DR74" i="8"/>
  <c r="DR51" i="8"/>
  <c r="DR98" i="8"/>
  <c r="DR95" i="8"/>
  <c r="DR87" i="8"/>
  <c r="DR83" i="8"/>
  <c r="DR79" i="8"/>
  <c r="DR71" i="8"/>
  <c r="DR69" i="8"/>
  <c r="DR67" i="8"/>
  <c r="DR65" i="8"/>
  <c r="DR63" i="8"/>
  <c r="DR61" i="8"/>
  <c r="DR59" i="8"/>
  <c r="DR57" i="8"/>
  <c r="DR55" i="8"/>
  <c r="DR53" i="8"/>
  <c r="DR52" i="8"/>
  <c r="DR92" i="8"/>
  <c r="DR86" i="8"/>
  <c r="DR75" i="8"/>
  <c r="DR73" i="8"/>
  <c r="DR93" i="8"/>
  <c r="DR45" i="8"/>
  <c r="DR44" i="8"/>
  <c r="DR43" i="8"/>
  <c r="DR37" i="8"/>
  <c r="DR33" i="8"/>
  <c r="DR32" i="8"/>
  <c r="DR31" i="8"/>
  <c r="DR30" i="8"/>
  <c r="DR29" i="8"/>
  <c r="DR28" i="8"/>
  <c r="DR27" i="8"/>
  <c r="DR22" i="8"/>
  <c r="DR18" i="8"/>
  <c r="DR15" i="8"/>
  <c r="DR90" i="8"/>
  <c r="DR46" i="8"/>
  <c r="DR42" i="8"/>
  <c r="DR41" i="8"/>
  <c r="DR40" i="8"/>
  <c r="DR39" i="8"/>
  <c r="DR38" i="8"/>
  <c r="DR34" i="8"/>
  <c r="DR23" i="8"/>
  <c r="DR19" i="8"/>
  <c r="DR14" i="8"/>
  <c r="DR109" i="8"/>
  <c r="DR82" i="8"/>
  <c r="DR78" i="8"/>
  <c r="DR50" i="8"/>
  <c r="DR35" i="8"/>
  <c r="DR24" i="8"/>
  <c r="DR20" i="8"/>
  <c r="DR17" i="8"/>
  <c r="DR13" i="8"/>
  <c r="DR12" i="8"/>
  <c r="DR112" i="8"/>
  <c r="DR49" i="8"/>
  <c r="DR48" i="8"/>
  <c r="DR47" i="8"/>
  <c r="DR36" i="8"/>
  <c r="DR26" i="8"/>
  <c r="DR25" i="8"/>
  <c r="DR21" i="8"/>
  <c r="DR16" i="8"/>
  <c r="DV103" i="8"/>
  <c r="DV102" i="8"/>
  <c r="DV225" i="8"/>
  <c r="DV224" i="8"/>
  <c r="DV221" i="8"/>
  <c r="DV223" i="8"/>
  <c r="DV226" i="8"/>
  <c r="DV220" i="8"/>
  <c r="DV222" i="8"/>
  <c r="DV219" i="8"/>
  <c r="DV217" i="8"/>
  <c r="DV215" i="8"/>
  <c r="DV213" i="8"/>
  <c r="DV211" i="8"/>
  <c r="DV207" i="8"/>
  <c r="DV209" i="8"/>
  <c r="DV216" i="8"/>
  <c r="DV214" i="8"/>
  <c r="DV212" i="8"/>
  <c r="DV210" i="8"/>
  <c r="DV208" i="8"/>
  <c r="DV206" i="8"/>
  <c r="DV201" i="8"/>
  <c r="DV218" i="8"/>
  <c r="DV205" i="8"/>
  <c r="DV191" i="8"/>
  <c r="DV187" i="8"/>
  <c r="DV203" i="8"/>
  <c r="DV199" i="8"/>
  <c r="DV190" i="8"/>
  <c r="DV186" i="8"/>
  <c r="DV200" i="8"/>
  <c r="DV197" i="8"/>
  <c r="DV204" i="8"/>
  <c r="DV195" i="8"/>
  <c r="DV189" i="8"/>
  <c r="DV196" i="8"/>
  <c r="DV193" i="8"/>
  <c r="DV194" i="8"/>
  <c r="DV202" i="8"/>
  <c r="DV188" i="8"/>
  <c r="DV192" i="8"/>
  <c r="DV184" i="8"/>
  <c r="DV180" i="8"/>
  <c r="DV176" i="8"/>
  <c r="DV182" i="8"/>
  <c r="DV178" i="8"/>
  <c r="DV185" i="8"/>
  <c r="DV181" i="8"/>
  <c r="DV183" i="8"/>
  <c r="DV179" i="8"/>
  <c r="DV175" i="8"/>
  <c r="DV174" i="8"/>
  <c r="DV172" i="8"/>
  <c r="DV168" i="8"/>
  <c r="DV163" i="8"/>
  <c r="DV198" i="8"/>
  <c r="DV177" i="8"/>
  <c r="DV171" i="8"/>
  <c r="DV167" i="8"/>
  <c r="DV170" i="8"/>
  <c r="DV166" i="8"/>
  <c r="DV165" i="8"/>
  <c r="DV173" i="8"/>
  <c r="DV169" i="8"/>
  <c r="DV164" i="8"/>
  <c r="DV158" i="8"/>
  <c r="DV154" i="8"/>
  <c r="DV146" i="8"/>
  <c r="DV138" i="8"/>
  <c r="DV162" i="8"/>
  <c r="DV161" i="8"/>
  <c r="DV157" i="8"/>
  <c r="DV153" i="8"/>
  <c r="DV152" i="8"/>
  <c r="DV149" i="8"/>
  <c r="DV151" i="8"/>
  <c r="DV160" i="8"/>
  <c r="DV156" i="8"/>
  <c r="DV142" i="8"/>
  <c r="DV137" i="8"/>
  <c r="DV159" i="8"/>
  <c r="DV155" i="8"/>
  <c r="DV147" i="8"/>
  <c r="DV144" i="8"/>
  <c r="DV141" i="8"/>
  <c r="DV139" i="8"/>
  <c r="DV140" i="8"/>
  <c r="DV150" i="8"/>
  <c r="DV131" i="8"/>
  <c r="DV145" i="8"/>
  <c r="DV135" i="8"/>
  <c r="DV133" i="8"/>
  <c r="DV148" i="8"/>
  <c r="DV136" i="8"/>
  <c r="DV143" i="8"/>
  <c r="DV134" i="8"/>
  <c r="DV128" i="8"/>
  <c r="DV130" i="8"/>
  <c r="DV121" i="8"/>
  <c r="DV116" i="8"/>
  <c r="DV114" i="8"/>
  <c r="DV122" i="8"/>
  <c r="DV119" i="8"/>
  <c r="DV112" i="8"/>
  <c r="DV117" i="8"/>
  <c r="DV118" i="8"/>
  <c r="DV115" i="8"/>
  <c r="DV110" i="8"/>
  <c r="DV108" i="8"/>
  <c r="DV106" i="8"/>
  <c r="DV104" i="8"/>
  <c r="DV100" i="8"/>
  <c r="DV98" i="8"/>
  <c r="DV132" i="8"/>
  <c r="DV129" i="8"/>
  <c r="DV123" i="8"/>
  <c r="DV113" i="8"/>
  <c r="DV125" i="8"/>
  <c r="DV120" i="8"/>
  <c r="DV127" i="8"/>
  <c r="DV124" i="8"/>
  <c r="DV126" i="8"/>
  <c r="DV107" i="8"/>
  <c r="DV105" i="8"/>
  <c r="DV101" i="8"/>
  <c r="DV99" i="8"/>
  <c r="DV97" i="8"/>
  <c r="DV88" i="8"/>
  <c r="DV84" i="8"/>
  <c r="DV80" i="8"/>
  <c r="DV76" i="8"/>
  <c r="DV74" i="8"/>
  <c r="DV95" i="8"/>
  <c r="DV111" i="8"/>
  <c r="DV87" i="8"/>
  <c r="DV83" i="8"/>
  <c r="DV79" i="8"/>
  <c r="DV71" i="8"/>
  <c r="DV69" i="8"/>
  <c r="DV67" i="8"/>
  <c r="DV65" i="8"/>
  <c r="DV63" i="8"/>
  <c r="DV61" i="8"/>
  <c r="DV59" i="8"/>
  <c r="DV57" i="8"/>
  <c r="DV55" i="8"/>
  <c r="DV90" i="8"/>
  <c r="DV86" i="8"/>
  <c r="DV82" i="8"/>
  <c r="DV78" i="8"/>
  <c r="DV75" i="8"/>
  <c r="DV73" i="8"/>
  <c r="DV94" i="8"/>
  <c r="DV109" i="8"/>
  <c r="DV89" i="8"/>
  <c r="DV66" i="8"/>
  <c r="DV58" i="8"/>
  <c r="DV46" i="8"/>
  <c r="DV42" i="8"/>
  <c r="DV41" i="8"/>
  <c r="DV40" i="8"/>
  <c r="DV39" i="8"/>
  <c r="DV38" i="8"/>
  <c r="DV34" i="8"/>
  <c r="DV23" i="8"/>
  <c r="DV19" i="8"/>
  <c r="DV14" i="8"/>
  <c r="DV93" i="8"/>
  <c r="DV81" i="8"/>
  <c r="DV77" i="8"/>
  <c r="DV64" i="8"/>
  <c r="DV56" i="8"/>
  <c r="DV92" i="8"/>
  <c r="DV91" i="8"/>
  <c r="DV35" i="8"/>
  <c r="DV24" i="8"/>
  <c r="DV20" i="8"/>
  <c r="DV17" i="8"/>
  <c r="DV13" i="8"/>
  <c r="DV12" i="8"/>
  <c r="DV96" i="8"/>
  <c r="DV70" i="8"/>
  <c r="DV62" i="8"/>
  <c r="DV49" i="8"/>
  <c r="DV48" i="8"/>
  <c r="DV47" i="8"/>
  <c r="DV36" i="8"/>
  <c r="DV26" i="8"/>
  <c r="DV25" i="8"/>
  <c r="DV21" i="8"/>
  <c r="DV16" i="8"/>
  <c r="DV85" i="8"/>
  <c r="DV72" i="8"/>
  <c r="DV68" i="8"/>
  <c r="DV60" i="8"/>
  <c r="DV45" i="8"/>
  <c r="DV44" i="8"/>
  <c r="DV43" i="8"/>
  <c r="DV37" i="8"/>
  <c r="DV33" i="8"/>
  <c r="DV32" i="8"/>
  <c r="DV31" i="8"/>
  <c r="DV30" i="8"/>
  <c r="DV29" i="8"/>
  <c r="DV28" i="8"/>
  <c r="DV27" i="8"/>
  <c r="DV22" i="8"/>
  <c r="DV18" i="8"/>
  <c r="DV15" i="8"/>
  <c r="DZ226" i="8"/>
  <c r="DZ225" i="8"/>
  <c r="DZ224" i="8"/>
  <c r="DZ223" i="8"/>
  <c r="DZ222" i="8"/>
  <c r="DZ221" i="8"/>
  <c r="DZ220" i="8"/>
  <c r="DZ219" i="8"/>
  <c r="DZ218" i="8"/>
  <c r="DZ217" i="8"/>
  <c r="DZ216" i="8"/>
  <c r="DZ215" i="8"/>
  <c r="DZ214" i="8"/>
  <c r="DZ213" i="8"/>
  <c r="DZ212" i="8"/>
  <c r="DZ211" i="8"/>
  <c r="DZ210" i="8"/>
  <c r="DZ209" i="8"/>
  <c r="DZ208" i="8"/>
  <c r="DZ207" i="8"/>
  <c r="DZ206" i="8"/>
  <c r="DZ48" i="8"/>
  <c r="DZ47" i="8"/>
  <c r="DZ46" i="8"/>
  <c r="DZ49" i="8"/>
  <c r="DZ103" i="8"/>
  <c r="DZ102" i="8"/>
  <c r="DZ205" i="8"/>
  <c r="DZ204" i="8"/>
  <c r="DZ201" i="8"/>
  <c r="DZ193" i="8"/>
  <c r="DZ190" i="8"/>
  <c r="DZ186" i="8"/>
  <c r="DZ198" i="8"/>
  <c r="DZ194" i="8"/>
  <c r="DZ200" i="8"/>
  <c r="DZ189" i="8"/>
  <c r="DZ188" i="8"/>
  <c r="DZ199" i="8"/>
  <c r="DZ197" i="8"/>
  <c r="DZ191" i="8"/>
  <c r="DZ187" i="8"/>
  <c r="DZ195" i="8"/>
  <c r="DZ196" i="8"/>
  <c r="DZ203" i="8"/>
  <c r="DZ183" i="8"/>
  <c r="DZ179" i="8"/>
  <c r="DZ175" i="8"/>
  <c r="DZ185" i="8"/>
  <c r="DZ181" i="8"/>
  <c r="DZ177" i="8"/>
  <c r="DZ184" i="8"/>
  <c r="DZ180" i="8"/>
  <c r="DZ192" i="8"/>
  <c r="DZ171" i="8"/>
  <c r="DZ167" i="8"/>
  <c r="DZ162" i="8"/>
  <c r="DZ170" i="8"/>
  <c r="DZ166" i="8"/>
  <c r="DZ165" i="8"/>
  <c r="DZ182" i="8"/>
  <c r="DZ178" i="8"/>
  <c r="DZ173" i="8"/>
  <c r="DZ169" i="8"/>
  <c r="DZ202" i="8"/>
  <c r="DZ164" i="8"/>
  <c r="DZ176" i="8"/>
  <c r="DZ174" i="8"/>
  <c r="DZ172" i="8"/>
  <c r="DZ168" i="8"/>
  <c r="DZ163" i="8"/>
  <c r="DZ161" i="8"/>
  <c r="DZ157" i="8"/>
  <c r="DZ153" i="8"/>
  <c r="DZ148" i="8"/>
  <c r="DZ145" i="8"/>
  <c r="DZ143" i="8"/>
  <c r="DZ140" i="8"/>
  <c r="DZ160" i="8"/>
  <c r="DZ156" i="8"/>
  <c r="DZ159" i="8"/>
  <c r="DZ155" i="8"/>
  <c r="DZ150" i="8"/>
  <c r="DZ147" i="8"/>
  <c r="DZ144" i="8"/>
  <c r="DZ141" i="8"/>
  <c r="DZ139" i="8"/>
  <c r="DZ158" i="8"/>
  <c r="DZ154" i="8"/>
  <c r="DZ149" i="8"/>
  <c r="DZ146" i="8"/>
  <c r="DZ138" i="8"/>
  <c r="DZ136" i="8"/>
  <c r="DZ151" i="8"/>
  <c r="DZ152" i="8"/>
  <c r="DZ142" i="8"/>
  <c r="DZ135" i="8"/>
  <c r="DZ133" i="8"/>
  <c r="DZ134" i="8"/>
  <c r="DZ137" i="8"/>
  <c r="DZ130" i="8"/>
  <c r="DZ132" i="8"/>
  <c r="DZ129" i="8"/>
  <c r="DZ125" i="8"/>
  <c r="DZ118" i="8"/>
  <c r="DZ123" i="8"/>
  <c r="DZ111" i="8"/>
  <c r="DZ110" i="8"/>
  <c r="DZ109" i="8"/>
  <c r="DZ108" i="8"/>
  <c r="DZ106" i="8"/>
  <c r="DZ104" i="8"/>
  <c r="DZ100" i="8"/>
  <c r="DZ98" i="8"/>
  <c r="DZ131" i="8"/>
  <c r="DZ128" i="8"/>
  <c r="DZ126" i="8"/>
  <c r="DZ120" i="8"/>
  <c r="DZ115" i="8"/>
  <c r="DZ124" i="8"/>
  <c r="DZ116" i="8"/>
  <c r="DZ113" i="8"/>
  <c r="DZ117" i="8"/>
  <c r="DZ114" i="8"/>
  <c r="DZ127" i="8"/>
  <c r="DZ121" i="8"/>
  <c r="DZ112" i="8"/>
  <c r="DZ107" i="8"/>
  <c r="DZ105" i="8"/>
  <c r="DZ101" i="8"/>
  <c r="DZ99" i="8"/>
  <c r="DZ122" i="8"/>
  <c r="DZ119" i="8"/>
  <c r="DZ95" i="8"/>
  <c r="DZ87" i="8"/>
  <c r="DZ83" i="8"/>
  <c r="DZ79" i="8"/>
  <c r="DZ71" i="8"/>
  <c r="DZ69" i="8"/>
  <c r="DZ67" i="8"/>
  <c r="DZ65" i="8"/>
  <c r="DZ63" i="8"/>
  <c r="DZ61" i="8"/>
  <c r="DZ59" i="8"/>
  <c r="DZ57" i="8"/>
  <c r="DZ55" i="8"/>
  <c r="DZ53" i="8"/>
  <c r="DZ52" i="8"/>
  <c r="DZ97" i="8"/>
  <c r="DZ92" i="8"/>
  <c r="DZ90" i="8"/>
  <c r="DZ86" i="8"/>
  <c r="DZ82" i="8"/>
  <c r="DZ78" i="8"/>
  <c r="DZ75" i="8"/>
  <c r="DZ73" i="8"/>
  <c r="DZ96" i="8"/>
  <c r="DZ94" i="8"/>
  <c r="DZ91" i="8"/>
  <c r="DZ89" i="8"/>
  <c r="DZ85" i="8"/>
  <c r="DZ81" i="8"/>
  <c r="DZ77" i="8"/>
  <c r="DZ72" i="8"/>
  <c r="DZ70" i="8"/>
  <c r="DZ68" i="8"/>
  <c r="DZ66" i="8"/>
  <c r="DZ64" i="8"/>
  <c r="DZ62" i="8"/>
  <c r="DZ60" i="8"/>
  <c r="DZ58" i="8"/>
  <c r="DZ56" i="8"/>
  <c r="DZ54" i="8"/>
  <c r="DZ76" i="8"/>
  <c r="DZ74" i="8"/>
  <c r="DZ35" i="8"/>
  <c r="DZ24" i="8"/>
  <c r="DZ20" i="8"/>
  <c r="DZ93" i="8"/>
  <c r="DZ88" i="8"/>
  <c r="DZ80" i="8"/>
  <c r="DZ51" i="8"/>
  <c r="DZ36" i="8"/>
  <c r="DZ26" i="8"/>
  <c r="DZ25" i="8"/>
  <c r="DZ21" i="8"/>
  <c r="DZ84" i="8"/>
  <c r="DZ45" i="8"/>
  <c r="DZ44" i="8"/>
  <c r="DZ43" i="8"/>
  <c r="DZ37" i="8"/>
  <c r="DZ33" i="8"/>
  <c r="DZ32" i="8"/>
  <c r="DZ31" i="8"/>
  <c r="DZ30" i="8"/>
  <c r="DZ29" i="8"/>
  <c r="DZ28" i="8"/>
  <c r="DZ27" i="8"/>
  <c r="DZ22" i="8"/>
  <c r="DZ18" i="8"/>
  <c r="DZ42" i="8"/>
  <c r="DZ41" i="8"/>
  <c r="DZ40" i="8"/>
  <c r="DZ39" i="8"/>
  <c r="DZ38" i="8"/>
  <c r="DZ34" i="8"/>
  <c r="DZ23" i="8"/>
  <c r="DZ19" i="8"/>
  <c r="ED54" i="8"/>
  <c r="ED50" i="8"/>
  <c r="ED53" i="8"/>
  <c r="ED52" i="8"/>
  <c r="ED51" i="8"/>
  <c r="EH149" i="8"/>
  <c r="EH147" i="8"/>
  <c r="EH144" i="8"/>
  <c r="EH139" i="8"/>
  <c r="EH152" i="8"/>
  <c r="EH143" i="8"/>
  <c r="EH140" i="8"/>
  <c r="EH151" i="8"/>
  <c r="EH137" i="8"/>
  <c r="EH136" i="8"/>
  <c r="EH134" i="8"/>
  <c r="EH133" i="8"/>
  <c r="EH118" i="8"/>
  <c r="EH115" i="8"/>
  <c r="EH117" i="8"/>
  <c r="EH114" i="8"/>
  <c r="EH99" i="8"/>
  <c r="EH97" i="8"/>
  <c r="EH130" i="8"/>
  <c r="EH124" i="8"/>
  <c r="EH113" i="8"/>
  <c r="EH131" i="8"/>
  <c r="EH120" i="8"/>
  <c r="EH107" i="8"/>
  <c r="EH105" i="8"/>
  <c r="EH129" i="8"/>
  <c r="EH132" i="8"/>
  <c r="EH111" i="8"/>
  <c r="EH119" i="8"/>
  <c r="EH128" i="8"/>
  <c r="EH109" i="8"/>
  <c r="EH100" i="8"/>
  <c r="EH127" i="8"/>
  <c r="EH126" i="8"/>
  <c r="EH110" i="8"/>
  <c r="EH108" i="8"/>
  <c r="EH106" i="8"/>
  <c r="EH104" i="8"/>
  <c r="EH98" i="8"/>
  <c r="EH96" i="8"/>
  <c r="EH94" i="8"/>
  <c r="EH78" i="8"/>
  <c r="EH75" i="8"/>
  <c r="EH73" i="8"/>
  <c r="EH95" i="8"/>
  <c r="EH80" i="8"/>
  <c r="EH76" i="8"/>
  <c r="EH74" i="8"/>
  <c r="EH79" i="8"/>
  <c r="EL136" i="8"/>
  <c r="EL151" i="8"/>
  <c r="EL137" i="8"/>
  <c r="EL147" i="8"/>
  <c r="EL144" i="8"/>
  <c r="EL139" i="8"/>
  <c r="EL149" i="8"/>
  <c r="EL129" i="8"/>
  <c r="EL143" i="8"/>
  <c r="EL133" i="8"/>
  <c r="EL140" i="8"/>
  <c r="EL134" i="8"/>
  <c r="EL132" i="8"/>
  <c r="EL114" i="8"/>
  <c r="EL107" i="8"/>
  <c r="EL105" i="8"/>
  <c r="EL128" i="8"/>
  <c r="EL120" i="8"/>
  <c r="EL111" i="8"/>
  <c r="EL115" i="8"/>
  <c r="EL124" i="8"/>
  <c r="EL113" i="8"/>
  <c r="EL100" i="8"/>
  <c r="EL98" i="8"/>
  <c r="EL152" i="8"/>
  <c r="EL127" i="8"/>
  <c r="EL126" i="8"/>
  <c r="EL118" i="8"/>
  <c r="EL119" i="8"/>
  <c r="EL110" i="8"/>
  <c r="EL108" i="8"/>
  <c r="EL106" i="8"/>
  <c r="EL104" i="8"/>
  <c r="EL131" i="8"/>
  <c r="EL130" i="8"/>
  <c r="EL117" i="8"/>
  <c r="EL99" i="8"/>
  <c r="EL97" i="8"/>
  <c r="EL109" i="8"/>
  <c r="EL95" i="8"/>
  <c r="EL93" i="8"/>
  <c r="EL96" i="8"/>
  <c r="EL94" i="8"/>
  <c r="EP152" i="8"/>
  <c r="EP143" i="8"/>
  <c r="EP140" i="8"/>
  <c r="EP151" i="8"/>
  <c r="EP147" i="8"/>
  <c r="EP144" i="8"/>
  <c r="EP139" i="8"/>
  <c r="EP149" i="8"/>
  <c r="EP136" i="8"/>
  <c r="EP133" i="8"/>
  <c r="EP137" i="8"/>
  <c r="EP134" i="8"/>
  <c r="EP130" i="8"/>
  <c r="EP124" i="8"/>
  <c r="EP100" i="8"/>
  <c r="EP98" i="8"/>
  <c r="EP129" i="8"/>
  <c r="EP132" i="8"/>
  <c r="EP110" i="8"/>
  <c r="EP108" i="8"/>
  <c r="EP106" i="8"/>
  <c r="EP104" i="8"/>
  <c r="EP127" i="8"/>
  <c r="EP128" i="8"/>
  <c r="EP126" i="8"/>
  <c r="EP99" i="8"/>
  <c r="EP131" i="8"/>
  <c r="EP107" i="8"/>
  <c r="EP105" i="8"/>
  <c r="EP95" i="8"/>
  <c r="EP93" i="8"/>
  <c r="EP87" i="8"/>
  <c r="EP83" i="8"/>
  <c r="EP80" i="8"/>
  <c r="EP76" i="8"/>
  <c r="EP74" i="8"/>
  <c r="EP86" i="8"/>
  <c r="EP79" i="8"/>
  <c r="EP96" i="8"/>
  <c r="EP94" i="8"/>
  <c r="EP92" i="8"/>
  <c r="EP89" i="8"/>
  <c r="EP85" i="8"/>
  <c r="EP81" i="8"/>
  <c r="EP78" i="8"/>
  <c r="EP75" i="8"/>
  <c r="EP73" i="8"/>
  <c r="EP91" i="8"/>
  <c r="EP88" i="8"/>
  <c r="EP109" i="8"/>
  <c r="EP51" i="8"/>
  <c r="EP97" i="8"/>
  <c r="ET151" i="8"/>
  <c r="ET137" i="8"/>
  <c r="ET136" i="8"/>
  <c r="ET143" i="8"/>
  <c r="ET140" i="8"/>
  <c r="ET149" i="8"/>
  <c r="ET139" i="8"/>
  <c r="ET134" i="8"/>
  <c r="ET144" i="8"/>
  <c r="ET152" i="8"/>
  <c r="ET147" i="8"/>
  <c r="ET133" i="8"/>
  <c r="ET128" i="8"/>
  <c r="ET127" i="8"/>
  <c r="ET124" i="8"/>
  <c r="ET110" i="8"/>
  <c r="ET108" i="8"/>
  <c r="ET106" i="8"/>
  <c r="ET104" i="8"/>
  <c r="ET130" i="8"/>
  <c r="ET126" i="8"/>
  <c r="ET132" i="8"/>
  <c r="ET109" i="8"/>
  <c r="ET99" i="8"/>
  <c r="ET131" i="8"/>
  <c r="ET107" i="8"/>
  <c r="ET105" i="8"/>
  <c r="ET129" i="8"/>
  <c r="ET100" i="8"/>
  <c r="ET98" i="8"/>
  <c r="ET86" i="8"/>
  <c r="ET79" i="8"/>
  <c r="ET96" i="8"/>
  <c r="ET94" i="8"/>
  <c r="ET89" i="8"/>
  <c r="ET85" i="8"/>
  <c r="ET81" i="8"/>
  <c r="ET78" i="8"/>
  <c r="ET75" i="8"/>
  <c r="ET73" i="8"/>
  <c r="ET97" i="8"/>
  <c r="ET88" i="8"/>
  <c r="ET51" i="8"/>
  <c r="ET12" i="8"/>
  <c r="ET93" i="8"/>
  <c r="ET87" i="8"/>
  <c r="ET91" i="8"/>
  <c r="ET83" i="8"/>
  <c r="ET76" i="8"/>
  <c r="ET74" i="8"/>
  <c r="ET95" i="8"/>
  <c r="ET80" i="8"/>
  <c r="ET92" i="8"/>
  <c r="EX9" i="8"/>
  <c r="EX7" i="8"/>
  <c r="EX5" i="8"/>
  <c r="EX3" i="8"/>
  <c r="EX8" i="8"/>
  <c r="EX6" i="8"/>
  <c r="EX2" i="8"/>
  <c r="EX147" i="8"/>
  <c r="EX144" i="8"/>
  <c r="EX139" i="8"/>
  <c r="EX149" i="8"/>
  <c r="EX143" i="8"/>
  <c r="EX140" i="8"/>
  <c r="EX152" i="8"/>
  <c r="EX137" i="8"/>
  <c r="EX134" i="8"/>
  <c r="EX151" i="8"/>
  <c r="EX133" i="8"/>
  <c r="EX136" i="8"/>
  <c r="EX129" i="8"/>
  <c r="EX132" i="8"/>
  <c r="EX109" i="8"/>
  <c r="EX99" i="8"/>
  <c r="EX97" i="8"/>
  <c r="EX127" i="8"/>
  <c r="EX126" i="8"/>
  <c r="EX107" i="8"/>
  <c r="EX105" i="8"/>
  <c r="EX131" i="8"/>
  <c r="EX100" i="8"/>
  <c r="EX130" i="8"/>
  <c r="EX128" i="8"/>
  <c r="EX124" i="8"/>
  <c r="EX110" i="8"/>
  <c r="EX108" i="8"/>
  <c r="EX106" i="8"/>
  <c r="EX104" i="8"/>
  <c r="EX96" i="8"/>
  <c r="EX94" i="8"/>
  <c r="EX89" i="8"/>
  <c r="EX85" i="8"/>
  <c r="EX81" i="8"/>
  <c r="EX78" i="8"/>
  <c r="EX75" i="8"/>
  <c r="EX73" i="8"/>
  <c r="EX92" i="8"/>
  <c r="EX88" i="8"/>
  <c r="EX51" i="8"/>
  <c r="EX95" i="8"/>
  <c r="EX93" i="8"/>
  <c r="EX91" i="8"/>
  <c r="EX87" i="8"/>
  <c r="EX83" i="8"/>
  <c r="EX80" i="8"/>
  <c r="EX76" i="8"/>
  <c r="EX74" i="8"/>
  <c r="EX86" i="8"/>
  <c r="EX79" i="8"/>
  <c r="EX98" i="8"/>
  <c r="FB136" i="8"/>
  <c r="FB137" i="8"/>
  <c r="FB149" i="8"/>
  <c r="FB151" i="8"/>
  <c r="FB147" i="8"/>
  <c r="FB144" i="8"/>
  <c r="FB139" i="8"/>
  <c r="FB143" i="8"/>
  <c r="FB140" i="8"/>
  <c r="FB133" i="8"/>
  <c r="FB129" i="8"/>
  <c r="FB152" i="8"/>
  <c r="FB134" i="8"/>
  <c r="FB126" i="8"/>
  <c r="FB109" i="8"/>
  <c r="FB107" i="8"/>
  <c r="FB105" i="8"/>
  <c r="FB131" i="8"/>
  <c r="FB132" i="8"/>
  <c r="FB130" i="8"/>
  <c r="FB100" i="8"/>
  <c r="FB98" i="8"/>
  <c r="FB110" i="8"/>
  <c r="FB108" i="8"/>
  <c r="FB106" i="8"/>
  <c r="FB104" i="8"/>
  <c r="FB128" i="8"/>
  <c r="FB127" i="8"/>
  <c r="FB124" i="8"/>
  <c r="FB99" i="8"/>
  <c r="FB97" i="8"/>
  <c r="FB88" i="8"/>
  <c r="FB95" i="8"/>
  <c r="FB93" i="8"/>
  <c r="FB87" i="8"/>
  <c r="FB83" i="8"/>
  <c r="FB80" i="8"/>
  <c r="FB76" i="8"/>
  <c r="FB74" i="8"/>
  <c r="FB86" i="8"/>
  <c r="FB79" i="8"/>
  <c r="FB89" i="8"/>
  <c r="FB78" i="8"/>
  <c r="FB91" i="8"/>
  <c r="FB94" i="8"/>
  <c r="FB81" i="8"/>
  <c r="FB51" i="8"/>
  <c r="FB75" i="8"/>
  <c r="FB73" i="8"/>
  <c r="FB92" i="8"/>
  <c r="FB12" i="8"/>
  <c r="FB96" i="8"/>
  <c r="FB85" i="8"/>
  <c r="FF92" i="8"/>
  <c r="FF87" i="8"/>
  <c r="FF81" i="8"/>
  <c r="FF89" i="8"/>
  <c r="FF88" i="8"/>
  <c r="FF83" i="8"/>
  <c r="FF91" i="8"/>
  <c r="FF86" i="8"/>
  <c r="FF85" i="8"/>
  <c r="FF10" i="8"/>
  <c r="FF12" i="8"/>
  <c r="FF151" i="8"/>
  <c r="FF143" i="8"/>
  <c r="FF140" i="8"/>
  <c r="FF149" i="8"/>
  <c r="FF152" i="8"/>
  <c r="FF147" i="8"/>
  <c r="FF144" i="8"/>
  <c r="FF139" i="8"/>
  <c r="FF136" i="8"/>
  <c r="FF137" i="8"/>
  <c r="FF133" i="8"/>
  <c r="FF134" i="8"/>
  <c r="FF127" i="8"/>
  <c r="FF126" i="8"/>
  <c r="FF100" i="8"/>
  <c r="FF98" i="8"/>
  <c r="FF131" i="8"/>
  <c r="FF110" i="8"/>
  <c r="FF108" i="8"/>
  <c r="FF106" i="8"/>
  <c r="FF104" i="8"/>
  <c r="FF130" i="8"/>
  <c r="FF124" i="8"/>
  <c r="FF128" i="8"/>
  <c r="FF99" i="8"/>
  <c r="FF129" i="8"/>
  <c r="FF132" i="8"/>
  <c r="FF107" i="8"/>
  <c r="FF105" i="8"/>
  <c r="FF95" i="8"/>
  <c r="FF93" i="8"/>
  <c r="FF109" i="8"/>
  <c r="FF97" i="8"/>
  <c r="FF96" i="8"/>
  <c r="FF94" i="8"/>
  <c r="FJ137" i="8"/>
  <c r="FJ151" i="8"/>
  <c r="FJ136" i="8"/>
  <c r="FJ143" i="8"/>
  <c r="FJ140" i="8"/>
  <c r="FJ152" i="8"/>
  <c r="FJ139" i="8"/>
  <c r="FJ144" i="8"/>
  <c r="FJ134" i="8"/>
  <c r="FJ147" i="8"/>
  <c r="FJ133" i="8"/>
  <c r="FJ149" i="8"/>
  <c r="FJ131" i="8"/>
  <c r="FJ110" i="8"/>
  <c r="FJ108" i="8"/>
  <c r="FJ106" i="8"/>
  <c r="FJ104" i="8"/>
  <c r="FJ99" i="8"/>
  <c r="FJ129" i="8"/>
  <c r="FJ128" i="8"/>
  <c r="FJ127" i="8"/>
  <c r="FJ124" i="8"/>
  <c r="FJ107" i="8"/>
  <c r="FJ105" i="8"/>
  <c r="FJ132" i="8"/>
  <c r="FJ126" i="8"/>
  <c r="FJ130" i="8"/>
  <c r="FJ100" i="8"/>
  <c r="FJ98" i="8"/>
  <c r="FJ97" i="8"/>
  <c r="FJ87" i="8"/>
  <c r="FJ83" i="8"/>
  <c r="FJ79" i="8"/>
  <c r="FJ96" i="8"/>
  <c r="FJ94" i="8"/>
  <c r="FJ86" i="8"/>
  <c r="FJ78" i="8"/>
  <c r="FJ75" i="8"/>
  <c r="FJ73" i="8"/>
  <c r="FJ89" i="8"/>
  <c r="FJ85" i="8"/>
  <c r="FJ81" i="8"/>
  <c r="FJ51" i="8"/>
  <c r="FJ93" i="8"/>
  <c r="FJ109" i="8"/>
  <c r="FJ88" i="8"/>
  <c r="FJ76" i="8"/>
  <c r="FJ74" i="8"/>
  <c r="FJ80" i="8"/>
  <c r="FJ92" i="8"/>
  <c r="FJ95" i="8"/>
  <c r="FJ91" i="8"/>
  <c r="P2" i="8"/>
  <c r="AV2" i="8"/>
  <c r="CJ2" i="8"/>
  <c r="CZ2" i="8"/>
  <c r="DT2" i="8"/>
  <c r="EN2" i="8"/>
  <c r="FH2" i="8"/>
  <c r="P3" i="8"/>
  <c r="AF3" i="8"/>
  <c r="AV3" i="8"/>
  <c r="BL3" i="8"/>
  <c r="CR3" i="8"/>
  <c r="DL3" i="8"/>
  <c r="EF3" i="8"/>
  <c r="EV3" i="8"/>
  <c r="H4" i="8"/>
  <c r="X4" i="8"/>
  <c r="AN4" i="8"/>
  <c r="BD4" i="8"/>
  <c r="CJ4" i="8"/>
  <c r="CZ4" i="8"/>
  <c r="DT4" i="8"/>
  <c r="P5" i="8"/>
  <c r="AF5" i="8"/>
  <c r="AV5" i="8"/>
  <c r="BL5" i="8"/>
  <c r="CR5" i="8"/>
  <c r="DL5" i="8"/>
  <c r="EF5" i="8"/>
  <c r="EV5" i="8"/>
  <c r="H6" i="8"/>
  <c r="X6" i="8"/>
  <c r="AN6" i="8"/>
  <c r="BD6" i="8"/>
  <c r="CJ6" i="8"/>
  <c r="CZ6" i="8"/>
  <c r="DT6" i="8"/>
  <c r="EN6" i="8"/>
  <c r="FH6" i="8"/>
  <c r="P7" i="8"/>
  <c r="AF7" i="8"/>
  <c r="AV7" i="8"/>
  <c r="BL7" i="8"/>
  <c r="CR7" i="8"/>
  <c r="DL7" i="8"/>
  <c r="EF7" i="8"/>
  <c r="EV7" i="8"/>
  <c r="H8" i="8"/>
  <c r="X8" i="8"/>
  <c r="AN8" i="8"/>
  <c r="BD8" i="8"/>
  <c r="CJ8" i="8"/>
  <c r="CZ8" i="8"/>
  <c r="DT8" i="8"/>
  <c r="EN8" i="8"/>
  <c r="FH8" i="8"/>
  <c r="P9" i="8"/>
  <c r="AF9" i="8"/>
  <c r="AV9" i="8"/>
  <c r="BL9" i="8"/>
  <c r="CR9" i="8"/>
  <c r="DL9" i="8"/>
  <c r="EF9" i="8"/>
  <c r="EV9" i="8"/>
  <c r="H10" i="8"/>
  <c r="X10" i="8"/>
  <c r="AR10" i="8"/>
  <c r="BH10" i="8"/>
  <c r="BX10" i="8"/>
  <c r="DL10" i="8"/>
  <c r="EV10" i="8"/>
  <c r="L11" i="8"/>
  <c r="AF11" i="8"/>
  <c r="AV11" i="8"/>
  <c r="BL11" i="8"/>
  <c r="CB11" i="8"/>
  <c r="DR11" i="8"/>
  <c r="T12" i="8"/>
  <c r="AZ12" i="8"/>
  <c r="CJ12" i="8"/>
  <c r="EY12" i="8"/>
  <c r="AJ13" i="8"/>
  <c r="BO13" i="8"/>
  <c r="CU13" i="8"/>
  <c r="H14" i="8"/>
  <c r="AM14" i="8"/>
  <c r="BP14" i="8"/>
  <c r="DL14" i="8"/>
  <c r="AF15" i="8"/>
  <c r="BT15" i="8"/>
  <c r="P16" i="8"/>
  <c r="AN17" i="8"/>
  <c r="CJ17" i="8"/>
  <c r="AJ2" i="8"/>
  <c r="E2" i="8"/>
  <c r="U2" i="8"/>
  <c r="AK2" i="8"/>
  <c r="BA2" i="8"/>
  <c r="CG2" i="8"/>
  <c r="DA2" i="8"/>
  <c r="DQ2" i="8"/>
  <c r="EW2" i="8"/>
  <c r="I3" i="8"/>
  <c r="Y3" i="8"/>
  <c r="AO3" i="8"/>
  <c r="BE3" i="8"/>
  <c r="CK3" i="8"/>
  <c r="DE3" i="8"/>
  <c r="DU3" i="8"/>
  <c r="M4" i="8"/>
  <c r="BI4" i="8"/>
  <c r="CO4" i="8"/>
  <c r="DI4" i="8"/>
  <c r="E5" i="8"/>
  <c r="U5" i="8"/>
  <c r="AK5" i="8"/>
  <c r="BA5" i="8"/>
  <c r="CG5" i="8"/>
  <c r="DA5" i="8"/>
  <c r="DQ5" i="8"/>
  <c r="EW5" i="8"/>
  <c r="I6" i="8"/>
  <c r="Y6" i="8"/>
  <c r="AO6" i="8"/>
  <c r="BE6" i="8"/>
  <c r="CK6" i="8"/>
  <c r="DE6" i="8"/>
  <c r="DU6" i="8"/>
  <c r="M7" i="8"/>
  <c r="BI7" i="8"/>
  <c r="CO7" i="8"/>
  <c r="DI7" i="8"/>
  <c r="Q8" i="8"/>
  <c r="AG8" i="8"/>
  <c r="AW8" i="8"/>
  <c r="CS8" i="8"/>
  <c r="DM8" i="8"/>
  <c r="E9" i="8"/>
  <c r="U9" i="8"/>
  <c r="AK9" i="8"/>
  <c r="BA9" i="8"/>
  <c r="CG9" i="8"/>
  <c r="DA9" i="8"/>
  <c r="DQ9" i="8"/>
  <c r="I10" i="8"/>
  <c r="Y10" i="8"/>
  <c r="AS10" i="8"/>
  <c r="BI10" i="8"/>
  <c r="BY10" i="8"/>
  <c r="DQ10" i="8"/>
  <c r="M11" i="8"/>
  <c r="AC11" i="8"/>
  <c r="AW11" i="8"/>
  <c r="BM11" i="8"/>
  <c r="CG11" i="8"/>
  <c r="F12" i="8"/>
  <c r="AA12" i="8"/>
  <c r="BC12" i="8"/>
  <c r="DH12" i="8"/>
  <c r="AE13" i="8"/>
  <c r="BH13" i="8"/>
  <c r="DG13" i="8"/>
  <c r="S14" i="8"/>
  <c r="BC14" i="8"/>
  <c r="DH14" i="8"/>
  <c r="T15" i="8"/>
  <c r="BL15" i="8"/>
  <c r="DH15" i="8"/>
  <c r="AR16" i="8"/>
  <c r="DL17" i="8"/>
  <c r="N2" i="8"/>
  <c r="AD2" i="8"/>
  <c r="AX2" i="8"/>
  <c r="CX2" i="8"/>
  <c r="DR2" i="8"/>
  <c r="EH2" i="8"/>
  <c r="FB2" i="8"/>
  <c r="J3" i="8"/>
  <c r="Z3" i="8"/>
  <c r="AT3" i="8"/>
  <c r="BJ3" i="8"/>
  <c r="CP3" i="8"/>
  <c r="DN3" i="8"/>
  <c r="ET3" i="8"/>
  <c r="F4" i="8"/>
  <c r="V4" i="8"/>
  <c r="AL4" i="8"/>
  <c r="BF4" i="8"/>
  <c r="CL4" i="8"/>
  <c r="DJ4" i="8"/>
  <c r="DZ4" i="8"/>
  <c r="R5" i="8"/>
  <c r="AH5" i="8"/>
  <c r="BB5" i="8"/>
  <c r="CH5" i="8"/>
  <c r="DV5" i="8"/>
  <c r="EL5" i="8"/>
  <c r="N6" i="8"/>
  <c r="AD6" i="8"/>
  <c r="AX6" i="8"/>
  <c r="CX6" i="8"/>
  <c r="DR6" i="8"/>
  <c r="EH6" i="8"/>
  <c r="FB6" i="8"/>
  <c r="J7" i="8"/>
  <c r="Z7" i="8"/>
  <c r="AT7" i="8"/>
  <c r="BJ7" i="8"/>
  <c r="CP7" i="8"/>
  <c r="DN7" i="8"/>
  <c r="ET7" i="8"/>
  <c r="F8" i="8"/>
  <c r="V8" i="8"/>
  <c r="AL8" i="8"/>
  <c r="BF8" i="8"/>
  <c r="CL8" i="8"/>
  <c r="DJ8" i="8"/>
  <c r="DZ8" i="8"/>
  <c r="EP8" i="8"/>
  <c r="FJ8" i="8"/>
  <c r="R9" i="8"/>
  <c r="AH9" i="8"/>
  <c r="BB9" i="8"/>
  <c r="CH9" i="8"/>
  <c r="DV9" i="8"/>
  <c r="EL9" i="8"/>
  <c r="N10" i="8"/>
  <c r="AH10" i="8"/>
  <c r="AX10" i="8"/>
  <c r="BN10" i="8"/>
  <c r="CH10" i="8"/>
  <c r="DN10" i="8"/>
  <c r="EX10" i="8"/>
  <c r="N11" i="8"/>
  <c r="AH11" i="8"/>
  <c r="AX11" i="8"/>
  <c r="BN11" i="8"/>
  <c r="CH11" i="8"/>
  <c r="DO11" i="8"/>
  <c r="R12" i="8"/>
  <c r="BD12" i="8"/>
  <c r="AN13" i="8"/>
  <c r="CA13" i="8"/>
  <c r="DW13" i="8"/>
  <c r="AI14" i="8"/>
  <c r="BT14" i="8"/>
  <c r="DP14" i="8"/>
  <c r="AJ15" i="8"/>
  <c r="CB15" i="8"/>
  <c r="AJ16" i="8"/>
  <c r="T17" i="8"/>
  <c r="BT17" i="8"/>
  <c r="G2" i="8"/>
  <c r="W2" i="8"/>
  <c r="AU2" i="8"/>
  <c r="BK2" i="8"/>
  <c r="CQ2" i="8"/>
  <c r="DG2" i="8"/>
  <c r="EQ2" i="8"/>
  <c r="G3" i="8"/>
  <c r="W3" i="8"/>
  <c r="AU3" i="8"/>
  <c r="BK3" i="8"/>
  <c r="CQ3" i="8"/>
  <c r="DG3" i="8"/>
  <c r="EQ3" i="8"/>
  <c r="G4" i="8"/>
  <c r="W4" i="8"/>
  <c r="AU4" i="8"/>
  <c r="BK4" i="8"/>
  <c r="CQ4" i="8"/>
  <c r="DG4" i="8"/>
  <c r="S5" i="8"/>
  <c r="AM5" i="8"/>
  <c r="BG5" i="8"/>
  <c r="CM5" i="8"/>
  <c r="DC5" i="8"/>
  <c r="DS5" i="8"/>
  <c r="FK5" i="8"/>
  <c r="S6" i="8"/>
  <c r="AM6" i="8"/>
  <c r="BG6" i="8"/>
  <c r="CM6" i="8"/>
  <c r="DC6" i="8"/>
  <c r="DS6" i="8"/>
  <c r="FK6" i="8"/>
  <c r="S7" i="8"/>
  <c r="AM7" i="8"/>
  <c r="BG7" i="8"/>
  <c r="CM7" i="8"/>
  <c r="DC7" i="8"/>
  <c r="DS7" i="8"/>
  <c r="FK7" i="8"/>
  <c r="S8" i="8"/>
  <c r="AM8" i="8"/>
  <c r="BG8" i="8"/>
  <c r="CM8" i="8"/>
  <c r="DC8" i="8"/>
  <c r="DS8" i="8"/>
  <c r="FK8" i="8"/>
  <c r="S9" i="8"/>
  <c r="AM9" i="8"/>
  <c r="BG9" i="8"/>
  <c r="CM9" i="8"/>
  <c r="DC9" i="8"/>
  <c r="DS9" i="8"/>
  <c r="S10" i="8"/>
  <c r="AI10" i="8"/>
  <c r="AY10" i="8"/>
  <c r="BO10" i="8"/>
  <c r="CI10" i="8"/>
  <c r="DO10" i="8"/>
  <c r="O11" i="8"/>
  <c r="AE11" i="8"/>
  <c r="AU11" i="8"/>
  <c r="BK11" i="8"/>
  <c r="N12" i="8"/>
  <c r="AJ12" i="8"/>
  <c r="BO12" i="8"/>
  <c r="CU12" i="8"/>
  <c r="EV12" i="8"/>
  <c r="AA13" i="8"/>
  <c r="BL13" i="8"/>
  <c r="W14" i="8"/>
  <c r="BG14" i="8"/>
  <c r="DS14" i="8"/>
  <c r="AE15" i="8"/>
  <c r="DL15" i="8"/>
  <c r="BP16" i="8"/>
  <c r="X17" i="8"/>
  <c r="BX17" i="8"/>
  <c r="DT17" i="8"/>
  <c r="T18" i="8"/>
  <c r="AJ18" i="8"/>
  <c r="BD18" i="8"/>
  <c r="BT18" i="8"/>
  <c r="DT18" i="8"/>
  <c r="P19" i="8"/>
  <c r="AJ19" i="8"/>
  <c r="BD19" i="8"/>
  <c r="BT19" i="8"/>
  <c r="DT19" i="8"/>
  <c r="P20" i="8"/>
  <c r="AF20" i="8"/>
  <c r="AZ20" i="8"/>
  <c r="CJ20" i="8"/>
  <c r="CZ20" i="8"/>
  <c r="DP20" i="8"/>
  <c r="L21" i="8"/>
  <c r="AF21" i="8"/>
  <c r="AZ21" i="8"/>
  <c r="CJ21" i="8"/>
  <c r="CZ21" i="8"/>
  <c r="DP21" i="8"/>
  <c r="L22" i="8"/>
  <c r="AF22" i="8"/>
  <c r="AZ22" i="8"/>
  <c r="CJ22" i="8"/>
  <c r="CZ22" i="8"/>
  <c r="DP22" i="8"/>
  <c r="L23" i="8"/>
  <c r="AF23" i="8"/>
  <c r="AZ23" i="8"/>
  <c r="CJ23" i="8"/>
  <c r="CZ23" i="8"/>
  <c r="DP23" i="8"/>
  <c r="L24" i="8"/>
  <c r="AB24" i="8"/>
  <c r="AV24" i="8"/>
  <c r="CB24" i="8"/>
  <c r="CV24" i="8"/>
  <c r="DL24" i="8"/>
  <c r="H25" i="8"/>
  <c r="AR25" i="8"/>
  <c r="BH25" i="8"/>
  <c r="BX25" i="8"/>
  <c r="CR25" i="8"/>
  <c r="DH25" i="8"/>
  <c r="DX25" i="8"/>
  <c r="T26" i="8"/>
  <c r="AJ26" i="8"/>
  <c r="BD26" i="8"/>
  <c r="BT26" i="8"/>
  <c r="DT26" i="8"/>
  <c r="P27" i="8"/>
  <c r="AF27" i="8"/>
  <c r="AZ27" i="8"/>
  <c r="CJ27" i="8"/>
  <c r="CZ27" i="8"/>
  <c r="DP27" i="8"/>
  <c r="L28" i="8"/>
  <c r="AB28" i="8"/>
  <c r="AV28" i="8"/>
  <c r="CB28" i="8"/>
  <c r="CV28" i="8"/>
  <c r="DL28" i="8"/>
  <c r="H29" i="8"/>
  <c r="X29" i="8"/>
  <c r="AR29" i="8"/>
  <c r="BH29" i="8"/>
  <c r="BX29" i="8"/>
  <c r="CR29" i="8"/>
  <c r="DH29" i="8"/>
  <c r="DX29" i="8"/>
  <c r="T30" i="8"/>
  <c r="AJ30" i="8"/>
  <c r="BD30" i="8"/>
  <c r="BT30" i="8"/>
  <c r="DT30" i="8"/>
  <c r="P31" i="8"/>
  <c r="AF31" i="8"/>
  <c r="AZ31" i="8"/>
  <c r="CJ31" i="8"/>
  <c r="CZ31" i="8"/>
  <c r="DP31" i="8"/>
  <c r="L32" i="8"/>
  <c r="AB32" i="8"/>
  <c r="AV32" i="8"/>
  <c r="CB32" i="8"/>
  <c r="CV32" i="8"/>
  <c r="DL32" i="8"/>
  <c r="H33" i="8"/>
  <c r="X33" i="8"/>
  <c r="AR33" i="8"/>
  <c r="BH33" i="8"/>
  <c r="BX33" i="8"/>
  <c r="CR33" i="8"/>
  <c r="DH33" i="8"/>
  <c r="DX33" i="8"/>
  <c r="T34" i="8"/>
  <c r="AR34" i="8"/>
  <c r="BH34" i="8"/>
  <c r="BX34" i="8"/>
  <c r="CR34" i="8"/>
  <c r="DH34" i="8"/>
  <c r="DX34" i="8"/>
  <c r="T35" i="8"/>
  <c r="AR35" i="8"/>
  <c r="BH35" i="8"/>
  <c r="BX35" i="8"/>
  <c r="CR35" i="8"/>
  <c r="DH35" i="8"/>
  <c r="DX35" i="8"/>
  <c r="T36" i="8"/>
  <c r="AJ36" i="8"/>
  <c r="BD36" i="8"/>
  <c r="BT36" i="8"/>
  <c r="DT36" i="8"/>
  <c r="P37" i="8"/>
  <c r="AF37" i="8"/>
  <c r="AZ37" i="8"/>
  <c r="CJ37" i="8"/>
  <c r="CZ37" i="8"/>
  <c r="DP37" i="8"/>
  <c r="L38" i="8"/>
  <c r="AF38" i="8"/>
  <c r="AZ38" i="8"/>
  <c r="CJ38" i="8"/>
  <c r="CZ38" i="8"/>
  <c r="DP38" i="8"/>
  <c r="L39" i="8"/>
  <c r="AV39" i="8"/>
  <c r="CB39" i="8"/>
  <c r="CV39" i="8"/>
  <c r="DL39" i="8"/>
  <c r="H40" i="8"/>
  <c r="X40" i="8"/>
  <c r="AV40" i="8"/>
  <c r="CB40" i="8"/>
  <c r="CV40" i="8"/>
  <c r="DL40" i="8"/>
  <c r="H41" i="8"/>
  <c r="X41" i="8"/>
  <c r="AV41" i="8"/>
  <c r="CB41" i="8"/>
  <c r="CV41" i="8"/>
  <c r="DL41" i="8"/>
  <c r="H42" i="8"/>
  <c r="X42" i="8"/>
  <c r="AV42" i="8"/>
  <c r="CB42" i="8"/>
  <c r="DL42" i="8"/>
  <c r="L43" i="8"/>
  <c r="AR43" i="8"/>
  <c r="BH43" i="8"/>
  <c r="CR43" i="8"/>
  <c r="DH43" i="8"/>
  <c r="DX43" i="8"/>
  <c r="T44" i="8"/>
  <c r="AJ44" i="8"/>
  <c r="BD44" i="8"/>
  <c r="BT44" i="8"/>
  <c r="DT44" i="8"/>
  <c r="P45" i="8"/>
  <c r="AF45" i="8"/>
  <c r="AZ45" i="8"/>
  <c r="CJ45" i="8"/>
  <c r="CZ45" i="8"/>
  <c r="DP45" i="8"/>
  <c r="L46" i="8"/>
  <c r="AN46" i="8"/>
  <c r="BH46" i="8"/>
  <c r="BX46" i="8"/>
  <c r="CN46" i="8"/>
  <c r="DD46" i="8"/>
  <c r="DT46" i="8"/>
  <c r="P47" i="8"/>
  <c r="AV47" i="8"/>
  <c r="BL47" i="8"/>
  <c r="CB47" i="8"/>
  <c r="CR47" i="8"/>
  <c r="DH47" i="8"/>
  <c r="DX47" i="8"/>
  <c r="X48" i="8"/>
  <c r="AN48" i="8"/>
  <c r="BD48" i="8"/>
  <c r="CN48" i="8"/>
  <c r="P49" i="8"/>
  <c r="BT49" i="8"/>
  <c r="CZ49" i="8"/>
  <c r="DP49" i="8"/>
  <c r="BZ50" i="8"/>
  <c r="CT50" i="8"/>
  <c r="DO50" i="8"/>
  <c r="W51" i="8"/>
  <c r="BC51" i="8"/>
  <c r="CQ51" i="8"/>
  <c r="K52" i="8"/>
  <c r="AY52" i="8"/>
  <c r="CU52" i="8"/>
  <c r="G53" i="8"/>
  <c r="AM53" i="8"/>
  <c r="CZ53" i="8"/>
  <c r="L54" i="8"/>
  <c r="DS54" i="8"/>
  <c r="AE55" i="8"/>
  <c r="DX55" i="8"/>
  <c r="AN56" i="8"/>
  <c r="BS56" i="8"/>
  <c r="DC56" i="8"/>
  <c r="AV57" i="8"/>
  <c r="CB57" i="8"/>
  <c r="O58" i="8"/>
  <c r="AY58" i="8"/>
  <c r="CE58" i="8"/>
  <c r="DO58" i="8"/>
  <c r="BS59" i="8"/>
  <c r="AA60" i="8"/>
  <c r="CE60" i="8"/>
  <c r="K61" i="8"/>
  <c r="CA61" i="8"/>
  <c r="AE62" i="8"/>
  <c r="CM62" i="8"/>
  <c r="S63" i="8"/>
  <c r="CU63" i="8"/>
  <c r="AY64" i="8"/>
  <c r="DC64" i="8"/>
  <c r="AU65" i="8"/>
  <c r="G66" i="8"/>
  <c r="BG66" i="8"/>
  <c r="DK66" i="8"/>
  <c r="BS67" i="8"/>
  <c r="CE68" i="8"/>
  <c r="K69" i="8"/>
  <c r="CA69" i="8"/>
  <c r="AE70" i="8"/>
  <c r="CM70" i="8"/>
  <c r="S71" i="8"/>
  <c r="CU71" i="8"/>
  <c r="DS72" i="8"/>
  <c r="CY73" i="8"/>
  <c r="BW74" i="8"/>
  <c r="EI74" i="8"/>
  <c r="BC75" i="8"/>
  <c r="EA75" i="8"/>
  <c r="AE76" i="8"/>
  <c r="K77" i="8"/>
  <c r="CQ77" i="8"/>
  <c r="S78" i="8"/>
  <c r="DK78" i="8"/>
  <c r="BW79" i="8"/>
  <c r="AU80" i="8"/>
  <c r="DS80" i="8"/>
  <c r="BC81" i="8"/>
  <c r="DO81" i="8"/>
  <c r="AQ82" i="8"/>
  <c r="CQ82" i="8"/>
  <c r="CU83" i="8"/>
  <c r="CY84" i="8"/>
  <c r="AQ85" i="8"/>
  <c r="CQ85" i="8"/>
  <c r="EU85" i="8"/>
  <c r="BG86" i="8"/>
  <c r="DC86" i="8"/>
  <c r="FG86" i="8"/>
  <c r="BK87" i="8"/>
  <c r="EY87" i="8"/>
  <c r="G89" i="8"/>
  <c r="BO89" i="8"/>
  <c r="W90" i="8"/>
  <c r="CE90" i="8"/>
  <c r="O91" i="8"/>
  <c r="CA91" i="8"/>
  <c r="BC92" i="8"/>
  <c r="G93" i="8"/>
  <c r="DM11" i="8"/>
  <c r="E12" i="8"/>
  <c r="U12" i="8"/>
  <c r="AK12" i="8"/>
  <c r="BE12" i="8"/>
  <c r="DM12" i="8"/>
  <c r="I13" i="8"/>
  <c r="Y13" i="8"/>
  <c r="AS13" i="8"/>
  <c r="BI13" i="8"/>
  <c r="BY13" i="8"/>
  <c r="DQ13" i="8"/>
  <c r="I14" i="8"/>
  <c r="Y14" i="8"/>
  <c r="AS14" i="8"/>
  <c r="BI14" i="8"/>
  <c r="BY14" i="8"/>
  <c r="DQ14" i="8"/>
  <c r="I15" i="8"/>
  <c r="Y15" i="8"/>
  <c r="AS15" i="8"/>
  <c r="BI15" i="8"/>
  <c r="BY15" i="8"/>
  <c r="DQ15" i="8"/>
  <c r="I16" i="8"/>
  <c r="Y16" i="8"/>
  <c r="AS16" i="8"/>
  <c r="BI16" i="8"/>
  <c r="BY16" i="8"/>
  <c r="DQ16" i="8"/>
  <c r="I17" i="8"/>
  <c r="Y17" i="8"/>
  <c r="AS17" i="8"/>
  <c r="BI17" i="8"/>
  <c r="BY17" i="8"/>
  <c r="DQ17" i="8"/>
  <c r="I18" i="8"/>
  <c r="AW18" i="8"/>
  <c r="BU18" i="8"/>
  <c r="CW18" i="8"/>
  <c r="Q19" i="8"/>
  <c r="AK19" i="8"/>
  <c r="BE19" i="8"/>
  <c r="CC19" i="8"/>
  <c r="DM19" i="8"/>
  <c r="I20" i="8"/>
  <c r="AW20" i="8"/>
  <c r="BU20" i="8"/>
  <c r="CW20" i="8"/>
  <c r="Q21" i="8"/>
  <c r="AK21" i="8"/>
  <c r="BE21" i="8"/>
  <c r="CC21" i="8"/>
  <c r="DM21" i="8"/>
  <c r="I22" i="8"/>
  <c r="AW22" i="8"/>
  <c r="BU22" i="8"/>
  <c r="CW22" i="8"/>
  <c r="Q23" i="8"/>
  <c r="AK23" i="8"/>
  <c r="BE23" i="8"/>
  <c r="CC23" i="8"/>
  <c r="DM23" i="8"/>
  <c r="I24" i="8"/>
  <c r="AW24" i="8"/>
  <c r="BU24" i="8"/>
  <c r="CW24" i="8"/>
  <c r="Q25" i="8"/>
  <c r="AK25" i="8"/>
  <c r="BE25" i="8"/>
  <c r="CC25" i="8"/>
  <c r="DM25" i="8"/>
  <c r="I26" i="8"/>
  <c r="Y26" i="8"/>
  <c r="AS26" i="8"/>
  <c r="CS26" i="8"/>
  <c r="DQ26" i="8"/>
  <c r="M27" i="8"/>
  <c r="AG27" i="8"/>
  <c r="BA27" i="8"/>
  <c r="BY27" i="8"/>
  <c r="DE27" i="8"/>
  <c r="E28" i="8"/>
  <c r="U28" i="8"/>
  <c r="AK28" i="8"/>
  <c r="BE28" i="8"/>
  <c r="CC28" i="8"/>
  <c r="DM28" i="8"/>
  <c r="I29" i="8"/>
  <c r="Y29" i="8"/>
  <c r="AS29" i="8"/>
  <c r="CS29" i="8"/>
  <c r="DQ29" i="8"/>
  <c r="M30" i="8"/>
  <c r="AW30" i="8"/>
  <c r="BU30" i="8"/>
  <c r="CW30" i="8"/>
  <c r="Q31" i="8"/>
  <c r="AG31" i="8"/>
  <c r="BA31" i="8"/>
  <c r="BY31" i="8"/>
  <c r="DE31" i="8"/>
  <c r="E32" i="8"/>
  <c r="U32" i="8"/>
  <c r="AK32" i="8"/>
  <c r="BE32" i="8"/>
  <c r="CC32" i="8"/>
  <c r="DM32" i="8"/>
  <c r="I33" i="8"/>
  <c r="Y33" i="8"/>
  <c r="AS33" i="8"/>
  <c r="CS33" i="8"/>
  <c r="DQ33" i="8"/>
  <c r="M34" i="8"/>
  <c r="AG34" i="8"/>
  <c r="BA34" i="8"/>
  <c r="BY34" i="8"/>
  <c r="DE34" i="8"/>
  <c r="E35" i="8"/>
  <c r="Y35" i="8"/>
  <c r="AS35" i="8"/>
  <c r="CS35" i="8"/>
  <c r="DQ35" i="8"/>
  <c r="M36" i="8"/>
  <c r="AG36" i="8"/>
  <c r="BA36" i="8"/>
  <c r="BY36" i="8"/>
  <c r="DE36" i="8"/>
  <c r="E37" i="8"/>
  <c r="Y37" i="8"/>
  <c r="AS37" i="8"/>
  <c r="CS37" i="8"/>
  <c r="DQ37" i="8"/>
  <c r="M38" i="8"/>
  <c r="AG38" i="8"/>
  <c r="BA38" i="8"/>
  <c r="BY38" i="8"/>
  <c r="DE38" i="8"/>
  <c r="E39" i="8"/>
  <c r="U39" i="8"/>
  <c r="AK39" i="8"/>
  <c r="BE39" i="8"/>
  <c r="CC39" i="8"/>
  <c r="DM39" i="8"/>
  <c r="I40" i="8"/>
  <c r="Y40" i="8"/>
  <c r="AS40" i="8"/>
  <c r="CS40" i="8"/>
  <c r="DQ40" i="8"/>
  <c r="M41" i="8"/>
  <c r="AW41" i="8"/>
  <c r="BU41" i="8"/>
  <c r="CW41" i="8"/>
  <c r="Q42" i="8"/>
  <c r="AG42" i="8"/>
  <c r="BA42" i="8"/>
  <c r="BY42" i="8"/>
  <c r="DE42" i="8"/>
  <c r="AG43" i="8"/>
  <c r="BE43" i="8"/>
  <c r="CW43" i="8"/>
  <c r="Q44" i="8"/>
  <c r="AG44" i="8"/>
  <c r="BA44" i="8"/>
  <c r="BY44" i="8"/>
  <c r="DE44" i="8"/>
  <c r="E45" i="8"/>
  <c r="U45" i="8"/>
  <c r="AK45" i="8"/>
  <c r="BE45" i="8"/>
  <c r="CC45" i="8"/>
  <c r="DM45" i="8"/>
  <c r="M46" i="8"/>
  <c r="AG46" i="8"/>
  <c r="BA46" i="8"/>
  <c r="BQ46" i="8"/>
  <c r="CG46" i="8"/>
  <c r="CW46" i="8"/>
  <c r="DM46" i="8"/>
  <c r="I47" i="8"/>
  <c r="AW47" i="8"/>
  <c r="BM47" i="8"/>
  <c r="CC47" i="8"/>
  <c r="CS47" i="8"/>
  <c r="DI47" i="8"/>
  <c r="Q48" i="8"/>
  <c r="AK48" i="8"/>
  <c r="BA48" i="8"/>
  <c r="BQ48" i="8"/>
  <c r="CG48" i="8"/>
  <c r="CW48" i="8"/>
  <c r="DM48" i="8"/>
  <c r="I49" i="8"/>
  <c r="AS49" i="8"/>
  <c r="BI49" i="8"/>
  <c r="BY49" i="8"/>
  <c r="DE49" i="8"/>
  <c r="CP50" i="8"/>
  <c r="DK50" i="8"/>
  <c r="AF51" i="8"/>
  <c r="CB51" i="8"/>
  <c r="DO51" i="8"/>
  <c r="CE52" i="8"/>
  <c r="P53" i="8"/>
  <c r="BW53" i="8"/>
  <c r="O54" i="8"/>
  <c r="AU54" i="8"/>
  <c r="CA55" i="8"/>
  <c r="DK55" i="8"/>
  <c r="BD56" i="8"/>
  <c r="CJ56" i="8"/>
  <c r="DL56" i="8"/>
  <c r="W57" i="8"/>
  <c r="BG57" i="8"/>
  <c r="H58" i="8"/>
  <c r="AM58" i="8"/>
  <c r="W59" i="8"/>
  <c r="BW59" i="8"/>
  <c r="EA59" i="8"/>
  <c r="CI60" i="8"/>
  <c r="AM61" i="8"/>
  <c r="AI62" i="8"/>
  <c r="DO62" i="8"/>
  <c r="CY63" i="8"/>
  <c r="O65" i="8"/>
  <c r="BO65" i="8"/>
  <c r="DS65" i="8"/>
  <c r="W67" i="8"/>
  <c r="BW67" i="8"/>
  <c r="EA67" i="8"/>
  <c r="CI68" i="8"/>
  <c r="AM69" i="8"/>
  <c r="DO70" i="8"/>
  <c r="CY71" i="8"/>
  <c r="DG72" i="8"/>
  <c r="CA74" i="8"/>
  <c r="EU74" i="8"/>
  <c r="DO75" i="8"/>
  <c r="W76" i="8"/>
  <c r="BW77" i="8"/>
  <c r="CI78" i="8"/>
  <c r="CA79" i="8"/>
  <c r="BN12" i="8"/>
  <c r="N13" i="8"/>
  <c r="BN13" i="8"/>
  <c r="DJ14" i="8"/>
  <c r="L76" i="8"/>
  <c r="L74" i="8"/>
  <c r="L75" i="8"/>
  <c r="L226" i="8"/>
  <c r="L224" i="8"/>
  <c r="L223" i="8"/>
  <c r="L222" i="8"/>
  <c r="L225" i="8"/>
  <c r="L218" i="8"/>
  <c r="L213" i="8"/>
  <c r="L221" i="8"/>
  <c r="L219" i="8"/>
  <c r="L220" i="8"/>
  <c r="L217" i="8"/>
  <c r="L216" i="8"/>
  <c r="L215" i="8"/>
  <c r="L214" i="8"/>
  <c r="L210" i="8"/>
  <c r="L203" i="8"/>
  <c r="L202" i="8"/>
  <c r="L201" i="8"/>
  <c r="L205" i="8"/>
  <c r="L204" i="8"/>
  <c r="L211" i="8"/>
  <c r="L209" i="8"/>
  <c r="L208" i="8"/>
  <c r="L207" i="8"/>
  <c r="L206" i="8"/>
  <c r="L188" i="8"/>
  <c r="L199" i="8"/>
  <c r="L197" i="8"/>
  <c r="L192" i="8"/>
  <c r="L191" i="8"/>
  <c r="L190" i="8"/>
  <c r="L189" i="8"/>
  <c r="L195" i="8"/>
  <c r="L200" i="8"/>
  <c r="L196" i="8"/>
  <c r="L193" i="8"/>
  <c r="L212" i="8"/>
  <c r="L187" i="8"/>
  <c r="L186" i="8"/>
  <c r="L184" i="8"/>
  <c r="L178" i="8"/>
  <c r="L177" i="8"/>
  <c r="L185" i="8"/>
  <c r="L179" i="8"/>
  <c r="L180" i="8"/>
  <c r="L183" i="8"/>
  <c r="L182" i="8"/>
  <c r="L181" i="8"/>
  <c r="L176" i="8"/>
  <c r="L175" i="8"/>
  <c r="L174" i="8"/>
  <c r="L173" i="8"/>
  <c r="L172" i="8"/>
  <c r="L171" i="8"/>
  <c r="L170" i="8"/>
  <c r="L169" i="8"/>
  <c r="L168" i="8"/>
  <c r="L167" i="8"/>
  <c r="L166" i="8"/>
  <c r="L198" i="8"/>
  <c r="L194" i="8"/>
  <c r="L165" i="8"/>
  <c r="L163" i="8"/>
  <c r="L161" i="8"/>
  <c r="L159" i="8"/>
  <c r="L157" i="8"/>
  <c r="L155" i="8"/>
  <c r="L153" i="8"/>
  <c r="L148" i="8"/>
  <c r="L145" i="8"/>
  <c r="L151" i="8"/>
  <c r="L147" i="8"/>
  <c r="L149" i="8"/>
  <c r="L146" i="8"/>
  <c r="L164" i="8"/>
  <c r="L162" i="8"/>
  <c r="L160" i="8"/>
  <c r="L158" i="8"/>
  <c r="L156" i="8"/>
  <c r="L154" i="8"/>
  <c r="L136" i="8"/>
  <c r="L135" i="8"/>
  <c r="L130" i="8"/>
  <c r="L127" i="8"/>
  <c r="L117" i="8"/>
  <c r="L114" i="8"/>
  <c r="L113" i="8"/>
  <c r="L111" i="8"/>
  <c r="L150" i="8"/>
  <c r="L152" i="8"/>
  <c r="L134" i="8"/>
  <c r="L132" i="8"/>
  <c r="L129" i="8"/>
  <c r="L124" i="8"/>
  <c r="L126" i="8"/>
  <c r="L123" i="8"/>
  <c r="L121" i="8"/>
  <c r="L140" i="8"/>
  <c r="L133" i="8"/>
  <c r="L131" i="8"/>
  <c r="L128" i="8"/>
  <c r="L125" i="8"/>
  <c r="L122" i="8"/>
  <c r="L120" i="8"/>
  <c r="L119" i="8"/>
  <c r="L118" i="8"/>
  <c r="L116" i="8"/>
  <c r="L115" i="8"/>
  <c r="L112" i="8"/>
  <c r="L144" i="8"/>
  <c r="L137" i="8"/>
  <c r="L141" i="8"/>
  <c r="L139" i="8"/>
  <c r="L138" i="8"/>
  <c r="L143" i="8"/>
  <c r="L142" i="8"/>
  <c r="L108" i="8"/>
  <c r="L105" i="8"/>
  <c r="L102" i="8"/>
  <c r="L100" i="8"/>
  <c r="L96" i="8"/>
  <c r="L93" i="8"/>
  <c r="L110" i="8"/>
  <c r="L109" i="8"/>
  <c r="L97" i="8"/>
  <c r="L92" i="8"/>
  <c r="L106" i="8"/>
  <c r="L104" i="8"/>
  <c r="L101" i="8"/>
  <c r="L98" i="8"/>
  <c r="L94" i="8"/>
  <c r="L88" i="8"/>
  <c r="L84" i="8"/>
  <c r="L83" i="8"/>
  <c r="L79" i="8"/>
  <c r="L55" i="8"/>
  <c r="L103" i="8"/>
  <c r="L91" i="8"/>
  <c r="L87" i="8"/>
  <c r="L86" i="8"/>
  <c r="L78" i="8"/>
  <c r="L71" i="8"/>
  <c r="L69" i="8"/>
  <c r="L67" i="8"/>
  <c r="L65" i="8"/>
  <c r="L63" i="8"/>
  <c r="L61" i="8"/>
  <c r="L59" i="8"/>
  <c r="L58" i="8"/>
  <c r="L85" i="8"/>
  <c r="L82" i="8"/>
  <c r="L81" i="8"/>
  <c r="L53" i="8"/>
  <c r="L107" i="8"/>
  <c r="L99" i="8"/>
  <c r="L95" i="8"/>
  <c r="L90" i="8"/>
  <c r="L89" i="8"/>
  <c r="L80" i="8"/>
  <c r="L77" i="8"/>
  <c r="L73" i="8"/>
  <c r="L72" i="8"/>
  <c r="L70" i="8"/>
  <c r="L68" i="8"/>
  <c r="L66" i="8"/>
  <c r="L64" i="8"/>
  <c r="L62" i="8"/>
  <c r="L60" i="8"/>
  <c r="T77" i="8"/>
  <c r="T54" i="8"/>
  <c r="T53" i="8"/>
  <c r="T48" i="8"/>
  <c r="T73" i="8"/>
  <c r="T72" i="8"/>
  <c r="T51" i="8"/>
  <c r="T49" i="8"/>
  <c r="T47" i="8"/>
  <c r="T46" i="8"/>
  <c r="T80" i="8"/>
  <c r="T79" i="8"/>
  <c r="T78" i="8"/>
  <c r="T52" i="8"/>
  <c r="T38" i="8"/>
  <c r="T23" i="8"/>
  <c r="T19" i="8"/>
  <c r="T43" i="8"/>
  <c r="T224" i="8"/>
  <c r="T223" i="8"/>
  <c r="T222" i="8"/>
  <c r="T221" i="8"/>
  <c r="T220" i="8"/>
  <c r="T219" i="8"/>
  <c r="T225" i="8"/>
  <c r="T226" i="8"/>
  <c r="T217" i="8"/>
  <c r="T216" i="8"/>
  <c r="T215" i="8"/>
  <c r="T214" i="8"/>
  <c r="T218" i="8"/>
  <c r="T213" i="8"/>
  <c r="T205" i="8"/>
  <c r="T204" i="8"/>
  <c r="T212" i="8"/>
  <c r="T209" i="8"/>
  <c r="T208" i="8"/>
  <c r="T207" i="8"/>
  <c r="T206" i="8"/>
  <c r="T211" i="8"/>
  <c r="T203" i="8"/>
  <c r="T202" i="8"/>
  <c r="T201" i="8"/>
  <c r="T200" i="8"/>
  <c r="T199" i="8"/>
  <c r="T197" i="8"/>
  <c r="T210" i="8"/>
  <c r="T195" i="8"/>
  <c r="T196" i="8"/>
  <c r="T193" i="8"/>
  <c r="T187" i="8"/>
  <c r="T194" i="8"/>
  <c r="T188" i="8"/>
  <c r="T192" i="8"/>
  <c r="T191" i="8"/>
  <c r="T190" i="8"/>
  <c r="T189" i="8"/>
  <c r="T186" i="8"/>
  <c r="T185" i="8"/>
  <c r="T180" i="8"/>
  <c r="T198" i="8"/>
  <c r="T183" i="8"/>
  <c r="T182" i="8"/>
  <c r="T181" i="8"/>
  <c r="T176" i="8"/>
  <c r="T175" i="8"/>
  <c r="T174" i="8"/>
  <c r="T173" i="8"/>
  <c r="T172" i="8"/>
  <c r="T171" i="8"/>
  <c r="T170" i="8"/>
  <c r="T169" i="8"/>
  <c r="T168" i="8"/>
  <c r="T167" i="8"/>
  <c r="T166" i="8"/>
  <c r="T184" i="8"/>
  <c r="T178" i="8"/>
  <c r="T177" i="8"/>
  <c r="T179" i="8"/>
  <c r="T164" i="8"/>
  <c r="T162" i="8"/>
  <c r="T160" i="8"/>
  <c r="T158" i="8"/>
  <c r="T156" i="8"/>
  <c r="T154" i="8"/>
  <c r="T151" i="8"/>
  <c r="T147" i="8"/>
  <c r="T150" i="8"/>
  <c r="T149" i="8"/>
  <c r="T146" i="8"/>
  <c r="T148" i="8"/>
  <c r="T145" i="8"/>
  <c r="T165" i="8"/>
  <c r="T163" i="8"/>
  <c r="T161" i="8"/>
  <c r="T159" i="8"/>
  <c r="T157" i="8"/>
  <c r="T155" i="8"/>
  <c r="T153" i="8"/>
  <c r="T126" i="8"/>
  <c r="T123" i="8"/>
  <c r="T121" i="8"/>
  <c r="T141" i="8"/>
  <c r="T133" i="8"/>
  <c r="T131" i="8"/>
  <c r="T128" i="8"/>
  <c r="T125" i="8"/>
  <c r="T122" i="8"/>
  <c r="T120" i="8"/>
  <c r="T119" i="8"/>
  <c r="T118" i="8"/>
  <c r="T116" i="8"/>
  <c r="T115" i="8"/>
  <c r="T112" i="8"/>
  <c r="T140" i="8"/>
  <c r="T136" i="8"/>
  <c r="T135" i="8"/>
  <c r="T130" i="8"/>
  <c r="T127" i="8"/>
  <c r="T117" i="8"/>
  <c r="T114" i="8"/>
  <c r="T113" i="8"/>
  <c r="T111" i="8"/>
  <c r="T144" i="8"/>
  <c r="T137" i="8"/>
  <c r="T152" i="8"/>
  <c r="T139" i="8"/>
  <c r="T134" i="8"/>
  <c r="T132" i="8"/>
  <c r="T129" i="8"/>
  <c r="T124" i="8"/>
  <c r="T138" i="8"/>
  <c r="T143" i="8"/>
  <c r="T142" i="8"/>
  <c r="T110" i="8"/>
  <c r="T106" i="8"/>
  <c r="T104" i="8"/>
  <c r="T101" i="8"/>
  <c r="T98" i="8"/>
  <c r="T94" i="8"/>
  <c r="T107" i="8"/>
  <c r="T103" i="8"/>
  <c r="T99" i="8"/>
  <c r="T95" i="8"/>
  <c r="T108" i="8"/>
  <c r="T105" i="8"/>
  <c r="T102" i="8"/>
  <c r="T100" i="8"/>
  <c r="T96" i="8"/>
  <c r="T93" i="8"/>
  <c r="T92" i="8"/>
  <c r="T85" i="8"/>
  <c r="T82" i="8"/>
  <c r="T81" i="8"/>
  <c r="T58" i="8"/>
  <c r="T109" i="8"/>
  <c r="T90" i="8"/>
  <c r="T89" i="8"/>
  <c r="T70" i="8"/>
  <c r="T68" i="8"/>
  <c r="T66" i="8"/>
  <c r="T64" i="8"/>
  <c r="T62" i="8"/>
  <c r="T60" i="8"/>
  <c r="T97" i="8"/>
  <c r="T88" i="8"/>
  <c r="T84" i="8"/>
  <c r="T83" i="8"/>
  <c r="T91" i="8"/>
  <c r="T87" i="8"/>
  <c r="T86" i="8"/>
  <c r="T71" i="8"/>
  <c r="T69" i="8"/>
  <c r="T67" i="8"/>
  <c r="T65" i="8"/>
  <c r="T63" i="8"/>
  <c r="T61" i="8"/>
  <c r="T59" i="8"/>
  <c r="T55" i="8"/>
  <c r="AB226" i="8"/>
  <c r="AB225" i="8"/>
  <c r="AB224" i="8"/>
  <c r="AB223" i="8"/>
  <c r="AB222" i="8"/>
  <c r="AB221" i="8"/>
  <c r="AB220" i="8"/>
  <c r="AB219" i="8"/>
  <c r="AB218" i="8"/>
  <c r="AB217" i="8"/>
  <c r="AB216" i="8"/>
  <c r="AB215" i="8"/>
  <c r="AB214" i="8"/>
  <c r="AB213" i="8"/>
  <c r="AB212" i="8"/>
  <c r="AB211" i="8"/>
  <c r="AB210" i="8"/>
  <c r="AB209" i="8"/>
  <c r="AB208" i="8"/>
  <c r="AB207" i="8"/>
  <c r="AB206" i="8"/>
  <c r="AB203" i="8"/>
  <c r="AB187" i="8"/>
  <c r="AB180" i="8"/>
  <c r="AB197" i="8"/>
  <c r="AB188" i="8"/>
  <c r="AB183" i="8"/>
  <c r="AB195" i="8"/>
  <c r="AB178" i="8"/>
  <c r="AB205" i="8"/>
  <c r="AB179" i="8"/>
  <c r="AB160" i="8"/>
  <c r="AB155" i="8"/>
  <c r="AB176" i="8"/>
  <c r="AB156" i="8"/>
  <c r="AB153" i="8"/>
  <c r="AB157" i="8"/>
  <c r="AB86" i="8"/>
  <c r="AB81" i="8"/>
  <c r="AB54" i="8"/>
  <c r="AB47" i="8"/>
  <c r="AB46" i="8"/>
  <c r="AB89" i="8"/>
  <c r="AB83" i="8"/>
  <c r="AB40" i="8"/>
  <c r="AB34" i="8"/>
  <c r="AB21" i="8"/>
  <c r="AB35" i="8"/>
  <c r="AB22" i="8"/>
  <c r="AB42" i="8"/>
  <c r="AB41" i="8"/>
  <c r="AB202" i="8"/>
  <c r="AB201" i="8"/>
  <c r="AB200" i="8"/>
  <c r="AB204" i="8"/>
  <c r="AB198" i="8"/>
  <c r="AB192" i="8"/>
  <c r="AB191" i="8"/>
  <c r="AB190" i="8"/>
  <c r="AB189" i="8"/>
  <c r="AB199" i="8"/>
  <c r="AB196" i="8"/>
  <c r="AB194" i="8"/>
  <c r="AB193" i="8"/>
  <c r="AB184" i="8"/>
  <c r="AB177" i="8"/>
  <c r="AB185" i="8"/>
  <c r="AB186" i="8"/>
  <c r="AB182" i="8"/>
  <c r="AB181" i="8"/>
  <c r="AB175" i="8"/>
  <c r="AB174" i="8"/>
  <c r="AB173" i="8"/>
  <c r="AB172" i="8"/>
  <c r="AB171" i="8"/>
  <c r="AB170" i="8"/>
  <c r="AB169" i="8"/>
  <c r="AB168" i="8"/>
  <c r="AB167" i="8"/>
  <c r="AB166" i="8"/>
  <c r="AB154" i="8"/>
  <c r="AB158" i="8"/>
  <c r="AB164" i="8"/>
  <c r="AB162" i="8"/>
  <c r="AB159" i="8"/>
  <c r="AB165" i="8"/>
  <c r="AB163" i="8"/>
  <c r="AB161" i="8"/>
  <c r="AB102" i="8"/>
  <c r="AB92" i="8"/>
  <c r="AB103" i="8"/>
  <c r="AB88" i="8"/>
  <c r="AB84" i="8"/>
  <c r="AB91" i="8"/>
  <c r="AB87" i="8"/>
  <c r="AB53" i="8"/>
  <c r="AB51" i="8"/>
  <c r="AB85" i="8"/>
  <c r="AB82" i="8"/>
  <c r="AB90" i="8"/>
  <c r="AJ224" i="8"/>
  <c r="AJ223" i="8"/>
  <c r="AJ222" i="8"/>
  <c r="AJ221" i="8"/>
  <c r="AJ220" i="8"/>
  <c r="AJ225" i="8"/>
  <c r="AJ226" i="8"/>
  <c r="AJ213" i="8"/>
  <c r="AJ212" i="8"/>
  <c r="AJ217" i="8"/>
  <c r="AJ216" i="8"/>
  <c r="AJ215" i="8"/>
  <c r="AJ214" i="8"/>
  <c r="AJ219" i="8"/>
  <c r="AJ218" i="8"/>
  <c r="AJ204" i="8"/>
  <c r="AJ203" i="8"/>
  <c r="AJ211" i="8"/>
  <c r="AJ205" i="8"/>
  <c r="AJ209" i="8"/>
  <c r="AJ208" i="8"/>
  <c r="AJ207" i="8"/>
  <c r="AJ206" i="8"/>
  <c r="AJ202" i="8"/>
  <c r="AJ201" i="8"/>
  <c r="AJ200" i="8"/>
  <c r="AJ210" i="8"/>
  <c r="AJ198" i="8"/>
  <c r="AJ196" i="8"/>
  <c r="AJ194" i="8"/>
  <c r="AJ197" i="8"/>
  <c r="AJ193" i="8"/>
  <c r="AJ187" i="8"/>
  <c r="AJ192" i="8"/>
  <c r="AJ191" i="8"/>
  <c r="AJ190" i="8"/>
  <c r="AJ189" i="8"/>
  <c r="AJ188" i="8"/>
  <c r="AJ186" i="8"/>
  <c r="AJ179" i="8"/>
  <c r="AJ185" i="8"/>
  <c r="AJ182" i="8"/>
  <c r="AJ181" i="8"/>
  <c r="AJ180" i="8"/>
  <c r="AJ175" i="8"/>
  <c r="AJ174" i="8"/>
  <c r="AJ173" i="8"/>
  <c r="AJ172" i="8"/>
  <c r="AJ171" i="8"/>
  <c r="AJ170" i="8"/>
  <c r="AJ169" i="8"/>
  <c r="AJ168" i="8"/>
  <c r="AJ167" i="8"/>
  <c r="AJ166" i="8"/>
  <c r="AJ184" i="8"/>
  <c r="AJ183" i="8"/>
  <c r="AJ177" i="8"/>
  <c r="AJ176" i="8"/>
  <c r="AJ178" i="8"/>
  <c r="AJ195" i="8"/>
  <c r="AJ147" i="8"/>
  <c r="AJ159" i="8"/>
  <c r="AJ157" i="8"/>
  <c r="AJ150" i="8"/>
  <c r="AJ149" i="8"/>
  <c r="AJ146" i="8"/>
  <c r="AJ165" i="8"/>
  <c r="AJ163" i="8"/>
  <c r="AJ161" i="8"/>
  <c r="AJ148" i="8"/>
  <c r="AJ145" i="8"/>
  <c r="AJ158" i="8"/>
  <c r="AJ156" i="8"/>
  <c r="AJ155" i="8"/>
  <c r="AJ153" i="8"/>
  <c r="AJ152" i="8"/>
  <c r="AJ134" i="8"/>
  <c r="AJ129" i="8"/>
  <c r="AJ126" i="8"/>
  <c r="AJ123" i="8"/>
  <c r="AJ121" i="8"/>
  <c r="AJ143" i="8"/>
  <c r="AJ162" i="8"/>
  <c r="AJ133" i="8"/>
  <c r="AJ131" i="8"/>
  <c r="AJ128" i="8"/>
  <c r="AJ125" i="8"/>
  <c r="AJ122" i="8"/>
  <c r="AJ120" i="8"/>
  <c r="AJ116" i="8"/>
  <c r="AJ112" i="8"/>
  <c r="AJ154" i="8"/>
  <c r="AJ160" i="8"/>
  <c r="AJ199" i="8"/>
  <c r="AJ119" i="8"/>
  <c r="AJ118" i="8"/>
  <c r="AJ117" i="8"/>
  <c r="AJ115" i="8"/>
  <c r="AJ114" i="8"/>
  <c r="AJ111" i="8"/>
  <c r="AJ141" i="8"/>
  <c r="AJ151" i="8"/>
  <c r="AJ136" i="8"/>
  <c r="AJ135" i="8"/>
  <c r="AJ132" i="8"/>
  <c r="AJ130" i="8"/>
  <c r="AJ127" i="8"/>
  <c r="AJ124" i="8"/>
  <c r="AJ113" i="8"/>
  <c r="AJ142" i="8"/>
  <c r="AJ139" i="8"/>
  <c r="AJ138" i="8"/>
  <c r="AJ164" i="8"/>
  <c r="AJ144" i="8"/>
  <c r="AJ110" i="8"/>
  <c r="AJ140" i="8"/>
  <c r="AJ137" i="8"/>
  <c r="AJ109" i="8"/>
  <c r="AJ106" i="8"/>
  <c r="AJ101" i="8"/>
  <c r="AJ98" i="8"/>
  <c r="AJ94" i="8"/>
  <c r="AJ107" i="8"/>
  <c r="AJ104" i="8"/>
  <c r="AJ103" i="8"/>
  <c r="AJ99" i="8"/>
  <c r="AJ95" i="8"/>
  <c r="AJ108" i="8"/>
  <c r="AJ102" i="8"/>
  <c r="AJ96" i="8"/>
  <c r="AJ97" i="8"/>
  <c r="AJ93" i="8"/>
  <c r="AJ86" i="8"/>
  <c r="AJ85" i="8"/>
  <c r="AJ82" i="8"/>
  <c r="AJ80" i="8"/>
  <c r="AJ77" i="8"/>
  <c r="AJ73" i="8"/>
  <c r="AJ71" i="8"/>
  <c r="AJ69" i="8"/>
  <c r="AJ67" i="8"/>
  <c r="AJ65" i="8"/>
  <c r="AJ63" i="8"/>
  <c r="AJ61" i="8"/>
  <c r="AJ59" i="8"/>
  <c r="AJ53" i="8"/>
  <c r="AJ51" i="8"/>
  <c r="AJ90" i="8"/>
  <c r="AJ81" i="8"/>
  <c r="AJ79" i="8"/>
  <c r="AJ76" i="8"/>
  <c r="AJ100" i="8"/>
  <c r="AJ89" i="8"/>
  <c r="AJ88" i="8"/>
  <c r="AJ84" i="8"/>
  <c r="AJ78" i="8"/>
  <c r="AJ75" i="8"/>
  <c r="AJ72" i="8"/>
  <c r="AJ70" i="8"/>
  <c r="AJ68" i="8"/>
  <c r="AJ66" i="8"/>
  <c r="AJ64" i="8"/>
  <c r="AJ62" i="8"/>
  <c r="AJ60" i="8"/>
  <c r="AJ56" i="8"/>
  <c r="AJ105" i="8"/>
  <c r="AJ92" i="8"/>
  <c r="AJ91" i="8"/>
  <c r="AJ87" i="8"/>
  <c r="AJ83" i="8"/>
  <c r="AJ74" i="8"/>
  <c r="AJ55" i="8"/>
  <c r="AR47" i="8"/>
  <c r="AR46" i="8"/>
  <c r="AR225" i="8"/>
  <c r="AR226" i="8"/>
  <c r="AR224" i="8"/>
  <c r="AR223" i="8"/>
  <c r="AR222" i="8"/>
  <c r="AR221" i="8"/>
  <c r="AR220" i="8"/>
  <c r="AR219" i="8"/>
  <c r="AR217" i="8"/>
  <c r="AR216" i="8"/>
  <c r="AR215" i="8"/>
  <c r="AR214" i="8"/>
  <c r="AR218" i="8"/>
  <c r="AR213" i="8"/>
  <c r="AR212" i="8"/>
  <c r="AR211" i="8"/>
  <c r="AR209" i="8"/>
  <c r="AR208" i="8"/>
  <c r="AR207" i="8"/>
  <c r="AR206" i="8"/>
  <c r="AR205" i="8"/>
  <c r="AR202" i="8"/>
  <c r="AR201" i="8"/>
  <c r="AR200" i="8"/>
  <c r="AR210" i="8"/>
  <c r="AR204" i="8"/>
  <c r="AR203" i="8"/>
  <c r="AR196" i="8"/>
  <c r="AR194" i="8"/>
  <c r="AR197" i="8"/>
  <c r="AR193" i="8"/>
  <c r="AR187" i="8"/>
  <c r="AR192" i="8"/>
  <c r="AR191" i="8"/>
  <c r="AR190" i="8"/>
  <c r="AR189" i="8"/>
  <c r="AR188" i="8"/>
  <c r="AR186" i="8"/>
  <c r="AR198" i="8"/>
  <c r="AR185" i="8"/>
  <c r="AR182" i="8"/>
  <c r="AR181" i="8"/>
  <c r="AR180" i="8"/>
  <c r="AR175" i="8"/>
  <c r="AR174" i="8"/>
  <c r="AR173" i="8"/>
  <c r="AR172" i="8"/>
  <c r="AR171" i="8"/>
  <c r="AR170" i="8"/>
  <c r="AR169" i="8"/>
  <c r="AR168" i="8"/>
  <c r="AR167" i="8"/>
  <c r="AR166" i="8"/>
  <c r="AR184" i="8"/>
  <c r="AR183" i="8"/>
  <c r="AR177" i="8"/>
  <c r="AR176" i="8"/>
  <c r="AR178" i="8"/>
  <c r="AR199" i="8"/>
  <c r="AR179" i="8"/>
  <c r="AR149" i="8"/>
  <c r="AR146" i="8"/>
  <c r="AR154" i="8"/>
  <c r="AR148" i="8"/>
  <c r="AR145" i="8"/>
  <c r="AR158" i="8"/>
  <c r="AR156" i="8"/>
  <c r="AR164" i="8"/>
  <c r="AR162" i="8"/>
  <c r="AR160" i="8"/>
  <c r="AR152" i="8"/>
  <c r="AR195" i="8"/>
  <c r="AR147" i="8"/>
  <c r="AR150" i="8"/>
  <c r="AR136" i="8"/>
  <c r="AR133" i="8"/>
  <c r="AR131" i="8"/>
  <c r="AR128" i="8"/>
  <c r="AR125" i="8"/>
  <c r="AR122" i="8"/>
  <c r="AR119" i="8"/>
  <c r="AR118" i="8"/>
  <c r="AR117" i="8"/>
  <c r="AR115" i="8"/>
  <c r="AR114" i="8"/>
  <c r="AR111" i="8"/>
  <c r="AR113" i="8"/>
  <c r="AR165" i="8"/>
  <c r="AR163" i="8"/>
  <c r="AR161" i="8"/>
  <c r="AR141" i="8"/>
  <c r="AR135" i="8"/>
  <c r="AR132" i="8"/>
  <c r="AR130" i="8"/>
  <c r="AR127" i="8"/>
  <c r="AR124" i="8"/>
  <c r="AR121" i="8"/>
  <c r="AR142" i="8"/>
  <c r="AR139" i="8"/>
  <c r="AR138" i="8"/>
  <c r="AR159" i="8"/>
  <c r="AR157" i="8"/>
  <c r="AR134" i="8"/>
  <c r="AR129" i="8"/>
  <c r="AR126" i="8"/>
  <c r="AR123" i="8"/>
  <c r="AR120" i="8"/>
  <c r="AR116" i="8"/>
  <c r="AR112" i="8"/>
  <c r="AR151" i="8"/>
  <c r="AR143" i="8"/>
  <c r="AR155" i="8"/>
  <c r="AR153" i="8"/>
  <c r="AR140" i="8"/>
  <c r="AR137" i="8"/>
  <c r="AR144" i="8"/>
  <c r="AR107" i="8"/>
  <c r="AR104" i="8"/>
  <c r="AR102" i="8"/>
  <c r="AR99" i="8"/>
  <c r="AR95" i="8"/>
  <c r="AR108" i="8"/>
  <c r="AR96" i="8"/>
  <c r="AR92" i="8"/>
  <c r="AR105" i="8"/>
  <c r="AR100" i="8"/>
  <c r="AR97" i="8"/>
  <c r="AR93" i="8"/>
  <c r="AR109" i="8"/>
  <c r="AR89" i="8"/>
  <c r="AR88" i="8"/>
  <c r="AR84" i="8"/>
  <c r="AR70" i="8"/>
  <c r="AR68" i="8"/>
  <c r="AR66" i="8"/>
  <c r="AR64" i="8"/>
  <c r="AR62" i="8"/>
  <c r="AR60" i="8"/>
  <c r="AR110" i="8"/>
  <c r="AR101" i="8"/>
  <c r="AR91" i="8"/>
  <c r="AR87" i="8"/>
  <c r="AR83" i="8"/>
  <c r="AR72" i="8"/>
  <c r="AR86" i="8"/>
  <c r="AR85" i="8"/>
  <c r="AR82" i="8"/>
  <c r="AR71" i="8"/>
  <c r="AR69" i="8"/>
  <c r="AR67" i="8"/>
  <c r="AR65" i="8"/>
  <c r="AR63" i="8"/>
  <c r="AR61" i="8"/>
  <c r="AR59" i="8"/>
  <c r="AR57" i="8"/>
  <c r="AR106" i="8"/>
  <c r="AR103" i="8"/>
  <c r="AR98" i="8"/>
  <c r="AR94" i="8"/>
  <c r="AR90" i="8"/>
  <c r="AR81" i="8"/>
  <c r="AR56" i="8"/>
  <c r="AR53" i="8"/>
  <c r="AR51" i="8"/>
  <c r="AZ224" i="8"/>
  <c r="AZ223" i="8"/>
  <c r="AZ222" i="8"/>
  <c r="AZ221" i="8"/>
  <c r="AZ220" i="8"/>
  <c r="AZ219" i="8"/>
  <c r="AZ226" i="8"/>
  <c r="AZ225" i="8"/>
  <c r="AZ218" i="8"/>
  <c r="AZ213" i="8"/>
  <c r="AZ212" i="8"/>
  <c r="AZ217" i="8"/>
  <c r="AZ216" i="8"/>
  <c r="AZ215" i="8"/>
  <c r="AZ214" i="8"/>
  <c r="AZ210" i="8"/>
  <c r="AZ209" i="8"/>
  <c r="AZ208" i="8"/>
  <c r="AZ207" i="8"/>
  <c r="AZ206" i="8"/>
  <c r="AZ211" i="8"/>
  <c r="AZ147" i="8"/>
  <c r="AZ149" i="8"/>
  <c r="AZ146" i="8"/>
  <c r="AZ150" i="8"/>
  <c r="AZ148" i="8"/>
  <c r="AZ145" i="8"/>
  <c r="AZ135" i="8"/>
  <c r="AZ132" i="8"/>
  <c r="AZ130" i="8"/>
  <c r="AZ127" i="8"/>
  <c r="AZ124" i="8"/>
  <c r="AZ121" i="8"/>
  <c r="AZ141" i="8"/>
  <c r="AZ136" i="8"/>
  <c r="AZ134" i="8"/>
  <c r="AZ129" i="8"/>
  <c r="AZ126" i="8"/>
  <c r="AZ123" i="8"/>
  <c r="AZ120" i="8"/>
  <c r="AZ116" i="8"/>
  <c r="AZ112" i="8"/>
  <c r="AZ142" i="8"/>
  <c r="AZ139" i="8"/>
  <c r="AZ138" i="8"/>
  <c r="AZ152" i="8"/>
  <c r="AZ133" i="8"/>
  <c r="AZ131" i="8"/>
  <c r="AZ128" i="8"/>
  <c r="AZ125" i="8"/>
  <c r="AZ122" i="8"/>
  <c r="AZ119" i="8"/>
  <c r="AZ118" i="8"/>
  <c r="AZ117" i="8"/>
  <c r="AZ115" i="8"/>
  <c r="AZ114" i="8"/>
  <c r="AZ111" i="8"/>
  <c r="AZ143" i="8"/>
  <c r="AZ137" i="8"/>
  <c r="AZ151" i="8"/>
  <c r="AZ113" i="8"/>
  <c r="AZ110" i="8"/>
  <c r="AZ144" i="8"/>
  <c r="AZ140" i="8"/>
  <c r="AZ105" i="8"/>
  <c r="AZ100" i="8"/>
  <c r="AZ97" i="8"/>
  <c r="AZ93" i="8"/>
  <c r="AZ109" i="8"/>
  <c r="AZ106" i="8"/>
  <c r="AZ103" i="8"/>
  <c r="AZ101" i="8"/>
  <c r="AZ98" i="8"/>
  <c r="AZ94" i="8"/>
  <c r="AZ107" i="8"/>
  <c r="AZ104" i="8"/>
  <c r="AZ102" i="8"/>
  <c r="AZ99" i="8"/>
  <c r="AZ95" i="8"/>
  <c r="AZ96" i="8"/>
  <c r="AZ86" i="8"/>
  <c r="AZ85" i="8"/>
  <c r="AZ82" i="8"/>
  <c r="AZ74" i="8"/>
  <c r="AZ71" i="8"/>
  <c r="AZ69" i="8"/>
  <c r="AZ67" i="8"/>
  <c r="AZ65" i="8"/>
  <c r="AZ63" i="8"/>
  <c r="AZ61" i="8"/>
  <c r="AZ59" i="8"/>
  <c r="AZ108" i="8"/>
  <c r="AZ90" i="8"/>
  <c r="AZ81" i="8"/>
  <c r="AZ80" i="8"/>
  <c r="AZ77" i="8"/>
  <c r="AZ73" i="8"/>
  <c r="AZ57" i="8"/>
  <c r="AZ92" i="8"/>
  <c r="AZ89" i="8"/>
  <c r="AZ88" i="8"/>
  <c r="AZ84" i="8"/>
  <c r="AZ79" i="8"/>
  <c r="AZ76" i="8"/>
  <c r="AZ70" i="8"/>
  <c r="AZ68" i="8"/>
  <c r="AZ66" i="8"/>
  <c r="AZ64" i="8"/>
  <c r="AZ62" i="8"/>
  <c r="AZ60" i="8"/>
  <c r="AZ56" i="8"/>
  <c r="AZ53" i="8"/>
  <c r="AZ51" i="8"/>
  <c r="AZ91" i="8"/>
  <c r="AZ87" i="8"/>
  <c r="AZ83" i="8"/>
  <c r="AZ78" i="8"/>
  <c r="AZ75" i="8"/>
  <c r="AZ72" i="8"/>
  <c r="BH54" i="8"/>
  <c r="BH52" i="8"/>
  <c r="BH225" i="8"/>
  <c r="BH226" i="8"/>
  <c r="BH224" i="8"/>
  <c r="BH223" i="8"/>
  <c r="BH222" i="8"/>
  <c r="BH221" i="8"/>
  <c r="BH220" i="8"/>
  <c r="BH219" i="8"/>
  <c r="BH217" i="8"/>
  <c r="BH216" i="8"/>
  <c r="BH215" i="8"/>
  <c r="BH214" i="8"/>
  <c r="BH213" i="8"/>
  <c r="BH212" i="8"/>
  <c r="BH218" i="8"/>
  <c r="BH209" i="8"/>
  <c r="BH208" i="8"/>
  <c r="BH207" i="8"/>
  <c r="BH206" i="8"/>
  <c r="BH204" i="8"/>
  <c r="BH203" i="8"/>
  <c r="BH210" i="8"/>
  <c r="BH205" i="8"/>
  <c r="BH211" i="8"/>
  <c r="BH202" i="8"/>
  <c r="BH201" i="8"/>
  <c r="BH200" i="8"/>
  <c r="BH199" i="8"/>
  <c r="BH197" i="8"/>
  <c r="BH195" i="8"/>
  <c r="BH196" i="8"/>
  <c r="BH193" i="8"/>
  <c r="BH187" i="8"/>
  <c r="BH192" i="8"/>
  <c r="BH191" i="8"/>
  <c r="BH190" i="8"/>
  <c r="BH189" i="8"/>
  <c r="BH188" i="8"/>
  <c r="BH186" i="8"/>
  <c r="BH179" i="8"/>
  <c r="BH194" i="8"/>
  <c r="BH185" i="8"/>
  <c r="BH182" i="8"/>
  <c r="BH181" i="8"/>
  <c r="BH180" i="8"/>
  <c r="BH175" i="8"/>
  <c r="BH174" i="8"/>
  <c r="BH173" i="8"/>
  <c r="BH172" i="8"/>
  <c r="BH171" i="8"/>
  <c r="BH170" i="8"/>
  <c r="BH169" i="8"/>
  <c r="BH168" i="8"/>
  <c r="BH167" i="8"/>
  <c r="BH166" i="8"/>
  <c r="BH184" i="8"/>
  <c r="BH183" i="8"/>
  <c r="BH177" i="8"/>
  <c r="BH176" i="8"/>
  <c r="BH178" i="8"/>
  <c r="BH146" i="8"/>
  <c r="BH165" i="8"/>
  <c r="BH163" i="8"/>
  <c r="BH161" i="8"/>
  <c r="BH159" i="8"/>
  <c r="BH157" i="8"/>
  <c r="BH155" i="8"/>
  <c r="BH153" i="8"/>
  <c r="BH152" i="8"/>
  <c r="BH164" i="8"/>
  <c r="BH162" i="8"/>
  <c r="BH160" i="8"/>
  <c r="BH158" i="8"/>
  <c r="BH156" i="8"/>
  <c r="BH154" i="8"/>
  <c r="BH148" i="8"/>
  <c r="BH145" i="8"/>
  <c r="BH150" i="8"/>
  <c r="BH147" i="8"/>
  <c r="BH149" i="8"/>
  <c r="BH133" i="8"/>
  <c r="BH131" i="8"/>
  <c r="BH128" i="8"/>
  <c r="BH125" i="8"/>
  <c r="BH122" i="8"/>
  <c r="BH119" i="8"/>
  <c r="BH118" i="8"/>
  <c r="BH117" i="8"/>
  <c r="BH115" i="8"/>
  <c r="BH114" i="8"/>
  <c r="BH111" i="8"/>
  <c r="BH142" i="8"/>
  <c r="BH139" i="8"/>
  <c r="BH138" i="8"/>
  <c r="BH198" i="8"/>
  <c r="BH113" i="8"/>
  <c r="BH143" i="8"/>
  <c r="BH135" i="8"/>
  <c r="BH132" i="8"/>
  <c r="BH130" i="8"/>
  <c r="BH127" i="8"/>
  <c r="BH124" i="8"/>
  <c r="BH121" i="8"/>
  <c r="BH144" i="8"/>
  <c r="BH134" i="8"/>
  <c r="BH129" i="8"/>
  <c r="BH126" i="8"/>
  <c r="BH123" i="8"/>
  <c r="BH120" i="8"/>
  <c r="BH116" i="8"/>
  <c r="BH112" i="8"/>
  <c r="BH141" i="8"/>
  <c r="BH136" i="8"/>
  <c r="BH151" i="8"/>
  <c r="BH140" i="8"/>
  <c r="BH137" i="8"/>
  <c r="BH110" i="8"/>
  <c r="BH107" i="8"/>
  <c r="BH104" i="8"/>
  <c r="BH102" i="8"/>
  <c r="BH99" i="8"/>
  <c r="BH95" i="8"/>
  <c r="BH108" i="8"/>
  <c r="BH96" i="8"/>
  <c r="BH92" i="8"/>
  <c r="BH105" i="8"/>
  <c r="BH100" i="8"/>
  <c r="BH97" i="8"/>
  <c r="BH93" i="8"/>
  <c r="BH101" i="8"/>
  <c r="BH89" i="8"/>
  <c r="BH88" i="8"/>
  <c r="BH84" i="8"/>
  <c r="BH79" i="8"/>
  <c r="BH76" i="8"/>
  <c r="BH70" i="8"/>
  <c r="BH68" i="8"/>
  <c r="BH66" i="8"/>
  <c r="BH64" i="8"/>
  <c r="BH62" i="8"/>
  <c r="BH60" i="8"/>
  <c r="BH57" i="8"/>
  <c r="BH91" i="8"/>
  <c r="BH87" i="8"/>
  <c r="BH83" i="8"/>
  <c r="BH78" i="8"/>
  <c r="BH75" i="8"/>
  <c r="BH72" i="8"/>
  <c r="BH56" i="8"/>
  <c r="BH51" i="8"/>
  <c r="BH106" i="8"/>
  <c r="BH103" i="8"/>
  <c r="BH98" i="8"/>
  <c r="BH94" i="8"/>
  <c r="BH86" i="8"/>
  <c r="BH85" i="8"/>
  <c r="BH82" i="8"/>
  <c r="BH74" i="8"/>
  <c r="BH71" i="8"/>
  <c r="BH69" i="8"/>
  <c r="BH67" i="8"/>
  <c r="BH65" i="8"/>
  <c r="BH63" i="8"/>
  <c r="BH61" i="8"/>
  <c r="BH59" i="8"/>
  <c r="BH109" i="8"/>
  <c r="BH90" i="8"/>
  <c r="BH81" i="8"/>
  <c r="BH80" i="8"/>
  <c r="BH77" i="8"/>
  <c r="BH73" i="8"/>
  <c r="BP224" i="8"/>
  <c r="BP223" i="8"/>
  <c r="BP222" i="8"/>
  <c r="BP221" i="8"/>
  <c r="BP220" i="8"/>
  <c r="BP219" i="8"/>
  <c r="BP225" i="8"/>
  <c r="BP226" i="8"/>
  <c r="BP213" i="8"/>
  <c r="BP212" i="8"/>
  <c r="BP218" i="8"/>
  <c r="BP217" i="8"/>
  <c r="BP216" i="8"/>
  <c r="BP215" i="8"/>
  <c r="BP214" i="8"/>
  <c r="BP205" i="8"/>
  <c r="BP211" i="8"/>
  <c r="BP208" i="8"/>
  <c r="BP207" i="8"/>
  <c r="BP206" i="8"/>
  <c r="BP202" i="8"/>
  <c r="BP201" i="8"/>
  <c r="BP200" i="8"/>
  <c r="BP209" i="8"/>
  <c r="BP204" i="8"/>
  <c r="BP203" i="8"/>
  <c r="BP210" i="8"/>
  <c r="BP186" i="8"/>
  <c r="BP198" i="8"/>
  <c r="BP187" i="8"/>
  <c r="BP196" i="8"/>
  <c r="BP194" i="8"/>
  <c r="BP192" i="8"/>
  <c r="BP191" i="8"/>
  <c r="BP190" i="8"/>
  <c r="BP189" i="8"/>
  <c r="BP188" i="8"/>
  <c r="BP185" i="8"/>
  <c r="BP197" i="8"/>
  <c r="BP193" i="8"/>
  <c r="BP182" i="8"/>
  <c r="BP181" i="8"/>
  <c r="BP180" i="8"/>
  <c r="BP175" i="8"/>
  <c r="BP174" i="8"/>
  <c r="BP173" i="8"/>
  <c r="BP172" i="8"/>
  <c r="BP171" i="8"/>
  <c r="BP170" i="8"/>
  <c r="BP169" i="8"/>
  <c r="BP168" i="8"/>
  <c r="BP167" i="8"/>
  <c r="BP166" i="8"/>
  <c r="BP184" i="8"/>
  <c r="BP183" i="8"/>
  <c r="BP177" i="8"/>
  <c r="BP176" i="8"/>
  <c r="BP178" i="8"/>
  <c r="BP195" i="8"/>
  <c r="BP179" i="8"/>
  <c r="BP199" i="8"/>
  <c r="BP164" i="8"/>
  <c r="BP162" i="8"/>
  <c r="BP160" i="8"/>
  <c r="BP150" i="8"/>
  <c r="BP147" i="8"/>
  <c r="BP146" i="8"/>
  <c r="BP154" i="8"/>
  <c r="BP159" i="8"/>
  <c r="BP149" i="8"/>
  <c r="BP148" i="8"/>
  <c r="BP145" i="8"/>
  <c r="BP158" i="8"/>
  <c r="BP156" i="8"/>
  <c r="BP152" i="8"/>
  <c r="BP157" i="8"/>
  <c r="BP135" i="8"/>
  <c r="BP132" i="8"/>
  <c r="BP130" i="8"/>
  <c r="BP127" i="8"/>
  <c r="BP124" i="8"/>
  <c r="BP121" i="8"/>
  <c r="BP143" i="8"/>
  <c r="BP163" i="8"/>
  <c r="BP136" i="8"/>
  <c r="BP134" i="8"/>
  <c r="BP129" i="8"/>
  <c r="BP126" i="8"/>
  <c r="BP123" i="8"/>
  <c r="BP120" i="8"/>
  <c r="BP116" i="8"/>
  <c r="BP112" i="8"/>
  <c r="BP161" i="8"/>
  <c r="BP133" i="8"/>
  <c r="BP131" i="8"/>
  <c r="BP128" i="8"/>
  <c r="BP125" i="8"/>
  <c r="BP122" i="8"/>
  <c r="BP119" i="8"/>
  <c r="BP118" i="8"/>
  <c r="BP117" i="8"/>
  <c r="BP115" i="8"/>
  <c r="BP114" i="8"/>
  <c r="BP111" i="8"/>
  <c r="BP155" i="8"/>
  <c r="BP153" i="8"/>
  <c r="BP141" i="8"/>
  <c r="BP140" i="8"/>
  <c r="BP113" i="8"/>
  <c r="BP142" i="8"/>
  <c r="BP139" i="8"/>
  <c r="BP138" i="8"/>
  <c r="BP151" i="8"/>
  <c r="BP165" i="8"/>
  <c r="BP137" i="8"/>
  <c r="BP144" i="8"/>
  <c r="BP110" i="8"/>
  <c r="BP105" i="8"/>
  <c r="BP100" i="8"/>
  <c r="BP97" i="8"/>
  <c r="BP93" i="8"/>
  <c r="BP109" i="8"/>
  <c r="BP106" i="8"/>
  <c r="BP103" i="8"/>
  <c r="BP101" i="8"/>
  <c r="BP98" i="8"/>
  <c r="BP94" i="8"/>
  <c r="BP107" i="8"/>
  <c r="BP104" i="8"/>
  <c r="BP102" i="8"/>
  <c r="BP99" i="8"/>
  <c r="BP95" i="8"/>
  <c r="BP108" i="8"/>
  <c r="BP86" i="8"/>
  <c r="BP85" i="8"/>
  <c r="BP82" i="8"/>
  <c r="BP74" i="8"/>
  <c r="BP71" i="8"/>
  <c r="BP69" i="8"/>
  <c r="BP67" i="8"/>
  <c r="BP65" i="8"/>
  <c r="BP63" i="8"/>
  <c r="BP61" i="8"/>
  <c r="BP59" i="8"/>
  <c r="BP56" i="8"/>
  <c r="BP51" i="8"/>
  <c r="BP92" i="8"/>
  <c r="BP90" i="8"/>
  <c r="BP81" i="8"/>
  <c r="BP80" i="8"/>
  <c r="BP77" i="8"/>
  <c r="BP73" i="8"/>
  <c r="BP89" i="8"/>
  <c r="BP88" i="8"/>
  <c r="BP84" i="8"/>
  <c r="BP79" i="8"/>
  <c r="BP76" i="8"/>
  <c r="BP70" i="8"/>
  <c r="BP68" i="8"/>
  <c r="BP66" i="8"/>
  <c r="BP64" i="8"/>
  <c r="BP62" i="8"/>
  <c r="BP60" i="8"/>
  <c r="BP96" i="8"/>
  <c r="BP91" i="8"/>
  <c r="BP87" i="8"/>
  <c r="BP83" i="8"/>
  <c r="BP78" i="8"/>
  <c r="BP75" i="8"/>
  <c r="BP72" i="8"/>
  <c r="BP57" i="8"/>
  <c r="BX43" i="8"/>
  <c r="BX225" i="8"/>
  <c r="BX224" i="8"/>
  <c r="BX223" i="8"/>
  <c r="BX222" i="8"/>
  <c r="BX226" i="8"/>
  <c r="BX221" i="8"/>
  <c r="BX220" i="8"/>
  <c r="BX219" i="8"/>
  <c r="BX218" i="8"/>
  <c r="BX217" i="8"/>
  <c r="BX216" i="8"/>
  <c r="BX215" i="8"/>
  <c r="BX214" i="8"/>
  <c r="BX213" i="8"/>
  <c r="BX212" i="8"/>
  <c r="BX211" i="8"/>
  <c r="BX208" i="8"/>
  <c r="BX207" i="8"/>
  <c r="BX206" i="8"/>
  <c r="BX202" i="8"/>
  <c r="BX201" i="8"/>
  <c r="BX200" i="8"/>
  <c r="BX209" i="8"/>
  <c r="BX204" i="8"/>
  <c r="BX203" i="8"/>
  <c r="BX205" i="8"/>
  <c r="BX210" i="8"/>
  <c r="BX198" i="8"/>
  <c r="BX192" i="8"/>
  <c r="BX191" i="8"/>
  <c r="BX190" i="8"/>
  <c r="BX189" i="8"/>
  <c r="BX188" i="8"/>
  <c r="BX185" i="8"/>
  <c r="BX196" i="8"/>
  <c r="BX194" i="8"/>
  <c r="BX197" i="8"/>
  <c r="BX193" i="8"/>
  <c r="BX186" i="8"/>
  <c r="BX187" i="8"/>
  <c r="BX195" i="8"/>
  <c r="BX178" i="8"/>
  <c r="BX179" i="8"/>
  <c r="BX182" i="8"/>
  <c r="BX181" i="8"/>
  <c r="BX180" i="8"/>
  <c r="BX175" i="8"/>
  <c r="BX174" i="8"/>
  <c r="BX173" i="8"/>
  <c r="BX172" i="8"/>
  <c r="BX171" i="8"/>
  <c r="BX170" i="8"/>
  <c r="BX169" i="8"/>
  <c r="BX168" i="8"/>
  <c r="BX167" i="8"/>
  <c r="BX166" i="8"/>
  <c r="BX199" i="8"/>
  <c r="BX184" i="8"/>
  <c r="BX183" i="8"/>
  <c r="BX177" i="8"/>
  <c r="BX176" i="8"/>
  <c r="BX146" i="8"/>
  <c r="BX165" i="8"/>
  <c r="BX163" i="8"/>
  <c r="BX161" i="8"/>
  <c r="BX149" i="8"/>
  <c r="BX148" i="8"/>
  <c r="BX145" i="8"/>
  <c r="BX155" i="8"/>
  <c r="BX153" i="8"/>
  <c r="BX152" i="8"/>
  <c r="BX147" i="8"/>
  <c r="BX159" i="8"/>
  <c r="BX157" i="8"/>
  <c r="BX150" i="8"/>
  <c r="BX133" i="8"/>
  <c r="BX131" i="8"/>
  <c r="BX128" i="8"/>
  <c r="BX125" i="8"/>
  <c r="BX122" i="8"/>
  <c r="BX119" i="8"/>
  <c r="BX118" i="8"/>
  <c r="BX117" i="8"/>
  <c r="BX115" i="8"/>
  <c r="BX114" i="8"/>
  <c r="BX111" i="8"/>
  <c r="BX136" i="8"/>
  <c r="BX158" i="8"/>
  <c r="BX156" i="8"/>
  <c r="BX113" i="8"/>
  <c r="BX141" i="8"/>
  <c r="BX135" i="8"/>
  <c r="BX132" i="8"/>
  <c r="BX130" i="8"/>
  <c r="BX127" i="8"/>
  <c r="BX124" i="8"/>
  <c r="BX121" i="8"/>
  <c r="BX151" i="8"/>
  <c r="BX142" i="8"/>
  <c r="BX139" i="8"/>
  <c r="BX138" i="8"/>
  <c r="BX134" i="8"/>
  <c r="BX129" i="8"/>
  <c r="BX126" i="8"/>
  <c r="BX123" i="8"/>
  <c r="BX120" i="8"/>
  <c r="BX116" i="8"/>
  <c r="BX112" i="8"/>
  <c r="BX164" i="8"/>
  <c r="BX162" i="8"/>
  <c r="BX160" i="8"/>
  <c r="BX143" i="8"/>
  <c r="BX154" i="8"/>
  <c r="BX137" i="8"/>
  <c r="BX144" i="8"/>
  <c r="BX140" i="8"/>
  <c r="BX109" i="8"/>
  <c r="BX106" i="8"/>
  <c r="BX102" i="8"/>
  <c r="BX99" i="8"/>
  <c r="BX95" i="8"/>
  <c r="BX110" i="8"/>
  <c r="BX107" i="8"/>
  <c r="BX104" i="8"/>
  <c r="BX96" i="8"/>
  <c r="BX92" i="8"/>
  <c r="BX108" i="8"/>
  <c r="BX100" i="8"/>
  <c r="BX97" i="8"/>
  <c r="BX93" i="8"/>
  <c r="BX89" i="8"/>
  <c r="BX88" i="8"/>
  <c r="BX84" i="8"/>
  <c r="BX79" i="8"/>
  <c r="BX76" i="8"/>
  <c r="BX70" i="8"/>
  <c r="BX68" i="8"/>
  <c r="BX66" i="8"/>
  <c r="BX64" i="8"/>
  <c r="BX62" i="8"/>
  <c r="BX60" i="8"/>
  <c r="BX53" i="8"/>
  <c r="BX105" i="8"/>
  <c r="BX103" i="8"/>
  <c r="BX98" i="8"/>
  <c r="BX94" i="8"/>
  <c r="BX91" i="8"/>
  <c r="BX87" i="8"/>
  <c r="BX83" i="8"/>
  <c r="BX78" i="8"/>
  <c r="BX75" i="8"/>
  <c r="BX72" i="8"/>
  <c r="BX86" i="8"/>
  <c r="BX85" i="8"/>
  <c r="BX82" i="8"/>
  <c r="BX74" i="8"/>
  <c r="BX71" i="8"/>
  <c r="BX69" i="8"/>
  <c r="BX67" i="8"/>
  <c r="BX65" i="8"/>
  <c r="BX63" i="8"/>
  <c r="BX61" i="8"/>
  <c r="BX59" i="8"/>
  <c r="BX50" i="8"/>
  <c r="BX57" i="8"/>
  <c r="BX101" i="8"/>
  <c r="BX90" i="8"/>
  <c r="BX81" i="8"/>
  <c r="BX80" i="8"/>
  <c r="BX77" i="8"/>
  <c r="BX73" i="8"/>
  <c r="BX56" i="8"/>
  <c r="BX51" i="8"/>
  <c r="CF45" i="8"/>
  <c r="CF44" i="8"/>
  <c r="CF39" i="8"/>
  <c r="CF38" i="8"/>
  <c r="CF37" i="8"/>
  <c r="CF35" i="8"/>
  <c r="CF26" i="8"/>
  <c r="CF25" i="8"/>
  <c r="CF23" i="8"/>
  <c r="CF22" i="8"/>
  <c r="CF19" i="8"/>
  <c r="CF18" i="8"/>
  <c r="CF43" i="8"/>
  <c r="CF42" i="8"/>
  <c r="CF41" i="8"/>
  <c r="CF36" i="8"/>
  <c r="CF33" i="8"/>
  <c r="CF32" i="8"/>
  <c r="CF31" i="8"/>
  <c r="CF30" i="8"/>
  <c r="CF29" i="8"/>
  <c r="CF28" i="8"/>
  <c r="CF27" i="8"/>
  <c r="CF24" i="8"/>
  <c r="CF20" i="8"/>
  <c r="CF40" i="8"/>
  <c r="CF34" i="8"/>
  <c r="CF21" i="8"/>
  <c r="CF226" i="8"/>
  <c r="CF223" i="8"/>
  <c r="CF222" i="8"/>
  <c r="CF221" i="8"/>
  <c r="CF220" i="8"/>
  <c r="CF219" i="8"/>
  <c r="CF225" i="8"/>
  <c r="CF224" i="8"/>
  <c r="CF213" i="8"/>
  <c r="CF212" i="8"/>
  <c r="CF218" i="8"/>
  <c r="CF217" i="8"/>
  <c r="CF216" i="8"/>
  <c r="CF215" i="8"/>
  <c r="CF214" i="8"/>
  <c r="CF205" i="8"/>
  <c r="CF210" i="8"/>
  <c r="CF208" i="8"/>
  <c r="CF207" i="8"/>
  <c r="CF206" i="8"/>
  <c r="CF202" i="8"/>
  <c r="CF201" i="8"/>
  <c r="CF200" i="8"/>
  <c r="CF211" i="8"/>
  <c r="CF204" i="8"/>
  <c r="CF203" i="8"/>
  <c r="CF209" i="8"/>
  <c r="CF196" i="8"/>
  <c r="CF194" i="8"/>
  <c r="CF186" i="8"/>
  <c r="CF197" i="8"/>
  <c r="CF193" i="8"/>
  <c r="CF187" i="8"/>
  <c r="CF192" i="8"/>
  <c r="CF191" i="8"/>
  <c r="CF190" i="8"/>
  <c r="CF189" i="8"/>
  <c r="CF188" i="8"/>
  <c r="CF185" i="8"/>
  <c r="CF198" i="8"/>
  <c r="CF182" i="8"/>
  <c r="CF181" i="8"/>
  <c r="CF180" i="8"/>
  <c r="CF175" i="8"/>
  <c r="CF174" i="8"/>
  <c r="CF173" i="8"/>
  <c r="CF172" i="8"/>
  <c r="CF171" i="8"/>
  <c r="CF170" i="8"/>
  <c r="CF169" i="8"/>
  <c r="CF168" i="8"/>
  <c r="CF167" i="8"/>
  <c r="CF166" i="8"/>
  <c r="CF184" i="8"/>
  <c r="CF183" i="8"/>
  <c r="CF177" i="8"/>
  <c r="CF176" i="8"/>
  <c r="CF199" i="8"/>
  <c r="CF178" i="8"/>
  <c r="CF179" i="8"/>
  <c r="CF195" i="8"/>
  <c r="CF149" i="8"/>
  <c r="CF147" i="8"/>
  <c r="CF154" i="8"/>
  <c r="CF146" i="8"/>
  <c r="CF158" i="8"/>
  <c r="CF156" i="8"/>
  <c r="CF150" i="8"/>
  <c r="CF148" i="8"/>
  <c r="CF145" i="8"/>
  <c r="CF164" i="8"/>
  <c r="CF162" i="8"/>
  <c r="CF160" i="8"/>
  <c r="CF153" i="8"/>
  <c r="CF135" i="8"/>
  <c r="CF132" i="8"/>
  <c r="CF130" i="8"/>
  <c r="CF127" i="8"/>
  <c r="CF124" i="8"/>
  <c r="CF121" i="8"/>
  <c r="CF141" i="8"/>
  <c r="CF159" i="8"/>
  <c r="CF157" i="8"/>
  <c r="CF152" i="8"/>
  <c r="CF155" i="8"/>
  <c r="CF134" i="8"/>
  <c r="CF129" i="8"/>
  <c r="CF126" i="8"/>
  <c r="CF123" i="8"/>
  <c r="CF120" i="8"/>
  <c r="CF116" i="8"/>
  <c r="CF112" i="8"/>
  <c r="CF142" i="8"/>
  <c r="CF139" i="8"/>
  <c r="CF138" i="8"/>
  <c r="CF151" i="8"/>
  <c r="CF133" i="8"/>
  <c r="CF131" i="8"/>
  <c r="CF128" i="8"/>
  <c r="CF125" i="8"/>
  <c r="CF122" i="8"/>
  <c r="CF119" i="8"/>
  <c r="CF118" i="8"/>
  <c r="CF117" i="8"/>
  <c r="CF115" i="8"/>
  <c r="CF114" i="8"/>
  <c r="CF111" i="8"/>
  <c r="CF143" i="8"/>
  <c r="CF113" i="8"/>
  <c r="CF165" i="8"/>
  <c r="CF163" i="8"/>
  <c r="CF161" i="8"/>
  <c r="CF137" i="8"/>
  <c r="CF144" i="8"/>
  <c r="CF136" i="8"/>
  <c r="CF140" i="8"/>
  <c r="CF110" i="8"/>
  <c r="CF108" i="8"/>
  <c r="CF100" i="8"/>
  <c r="CF97" i="8"/>
  <c r="CF93" i="8"/>
  <c r="CF105" i="8"/>
  <c r="CF101" i="8"/>
  <c r="CF98" i="8"/>
  <c r="CF94" i="8"/>
  <c r="CF109" i="8"/>
  <c r="CF106" i="8"/>
  <c r="CF99" i="8"/>
  <c r="CF95" i="8"/>
  <c r="CF74" i="8"/>
  <c r="CF71" i="8"/>
  <c r="CF69" i="8"/>
  <c r="CF67" i="8"/>
  <c r="CF65" i="8"/>
  <c r="CF63" i="8"/>
  <c r="CF61" i="8"/>
  <c r="CF59" i="8"/>
  <c r="CF80" i="8"/>
  <c r="CF77" i="8"/>
  <c r="CF73" i="8"/>
  <c r="CF57" i="8"/>
  <c r="CF96" i="8"/>
  <c r="CF79" i="8"/>
  <c r="CF76" i="8"/>
  <c r="CF70" i="8"/>
  <c r="CF68" i="8"/>
  <c r="CF66" i="8"/>
  <c r="CF64" i="8"/>
  <c r="CF62" i="8"/>
  <c r="CF60" i="8"/>
  <c r="CF56" i="8"/>
  <c r="CF107" i="8"/>
  <c r="CF104" i="8"/>
  <c r="CF78" i="8"/>
  <c r="CF75" i="8"/>
  <c r="CF72" i="8"/>
  <c r="CN110" i="8"/>
  <c r="CN108" i="8"/>
  <c r="CN109" i="8"/>
  <c r="CN107" i="8"/>
  <c r="CN105" i="8"/>
  <c r="CN106" i="8"/>
  <c r="CN104" i="8"/>
  <c r="CN225" i="8"/>
  <c r="CN224" i="8"/>
  <c r="CN223" i="8"/>
  <c r="CN222" i="8"/>
  <c r="CN221" i="8"/>
  <c r="CN220" i="8"/>
  <c r="CN219" i="8"/>
  <c r="CN217" i="8"/>
  <c r="CN216" i="8"/>
  <c r="CN215" i="8"/>
  <c r="CN214" i="8"/>
  <c r="CN218" i="8"/>
  <c r="CN213" i="8"/>
  <c r="CN212" i="8"/>
  <c r="CN226" i="8"/>
  <c r="CN208" i="8"/>
  <c r="CN207" i="8"/>
  <c r="CN206" i="8"/>
  <c r="CN202" i="8"/>
  <c r="CN201" i="8"/>
  <c r="CN200" i="8"/>
  <c r="CN210" i="8"/>
  <c r="CN204" i="8"/>
  <c r="CN203" i="8"/>
  <c r="CN211" i="8"/>
  <c r="CN209" i="8"/>
  <c r="CN205" i="8"/>
  <c r="CN197" i="8"/>
  <c r="CN195" i="8"/>
  <c r="CN192" i="8"/>
  <c r="CN191" i="8"/>
  <c r="CN190" i="8"/>
  <c r="CN189" i="8"/>
  <c r="CN188" i="8"/>
  <c r="CN185" i="8"/>
  <c r="CN193" i="8"/>
  <c r="CN198" i="8"/>
  <c r="CN194" i="8"/>
  <c r="CN196" i="8"/>
  <c r="CN186" i="8"/>
  <c r="CN199" i="8"/>
  <c r="CN187" i="8"/>
  <c r="CN178" i="8"/>
  <c r="CN179" i="8"/>
  <c r="CN182" i="8"/>
  <c r="CN181" i="8"/>
  <c r="CN180" i="8"/>
  <c r="CN175" i="8"/>
  <c r="CN174" i="8"/>
  <c r="CN173" i="8"/>
  <c r="CN172" i="8"/>
  <c r="CN171" i="8"/>
  <c r="CN170" i="8"/>
  <c r="CN169" i="8"/>
  <c r="CN168" i="8"/>
  <c r="CN167" i="8"/>
  <c r="CN166" i="8"/>
  <c r="CN184" i="8"/>
  <c r="CN183" i="8"/>
  <c r="CN177" i="8"/>
  <c r="CN176" i="8"/>
  <c r="CN146" i="8"/>
  <c r="CN152" i="8"/>
  <c r="CN148" i="8"/>
  <c r="CN145" i="8"/>
  <c r="CN150" i="8"/>
  <c r="CN165" i="8"/>
  <c r="CN163" i="8"/>
  <c r="CN161" i="8"/>
  <c r="CN159" i="8"/>
  <c r="CN157" i="8"/>
  <c r="CN155" i="8"/>
  <c r="CN153" i="8"/>
  <c r="CN147" i="8"/>
  <c r="CN162" i="8"/>
  <c r="CN154" i="8"/>
  <c r="CN149" i="8"/>
  <c r="CN133" i="8"/>
  <c r="CN131" i="8"/>
  <c r="CN128" i="8"/>
  <c r="CN125" i="8"/>
  <c r="CN122" i="8"/>
  <c r="CN119" i="8"/>
  <c r="CN118" i="8"/>
  <c r="CN117" i="8"/>
  <c r="CN115" i="8"/>
  <c r="CN114" i="8"/>
  <c r="CN111" i="8"/>
  <c r="CN142" i="8"/>
  <c r="CN139" i="8"/>
  <c r="CN138" i="8"/>
  <c r="CN151" i="8"/>
  <c r="CN164" i="8"/>
  <c r="CN156" i="8"/>
  <c r="CN113" i="8"/>
  <c r="CN143" i="8"/>
  <c r="CN136" i="8"/>
  <c r="CN158" i="8"/>
  <c r="CN135" i="8"/>
  <c r="CN132" i="8"/>
  <c r="CN130" i="8"/>
  <c r="CN127" i="8"/>
  <c r="CN124" i="8"/>
  <c r="CN121" i="8"/>
  <c r="CN160" i="8"/>
  <c r="CN134" i="8"/>
  <c r="CN129" i="8"/>
  <c r="CN126" i="8"/>
  <c r="CN123" i="8"/>
  <c r="CN120" i="8"/>
  <c r="CN116" i="8"/>
  <c r="CN112" i="8"/>
  <c r="CN141" i="8"/>
  <c r="CN144" i="8"/>
  <c r="CN140" i="8"/>
  <c r="CN137" i="8"/>
  <c r="CN103" i="8"/>
  <c r="CN102" i="8"/>
  <c r="CN79" i="8"/>
  <c r="CN76" i="8"/>
  <c r="CN70" i="8"/>
  <c r="CN68" i="8"/>
  <c r="CN66" i="8"/>
  <c r="CN64" i="8"/>
  <c r="CN62" i="8"/>
  <c r="CN60" i="8"/>
  <c r="CN57" i="8"/>
  <c r="CN78" i="8"/>
  <c r="CN75" i="8"/>
  <c r="CN72" i="8"/>
  <c r="CN56" i="8"/>
  <c r="CN74" i="8"/>
  <c r="CN71" i="8"/>
  <c r="CN69" i="8"/>
  <c r="CN67" i="8"/>
  <c r="CN65" i="8"/>
  <c r="CN63" i="8"/>
  <c r="CN61" i="8"/>
  <c r="CN59" i="8"/>
  <c r="CN80" i="8"/>
  <c r="CN77" i="8"/>
  <c r="CN73" i="8"/>
  <c r="CV149" i="8"/>
  <c r="CV148" i="8"/>
  <c r="CV152" i="8"/>
  <c r="CV151" i="8"/>
  <c r="CV147" i="8"/>
  <c r="CV146" i="8"/>
  <c r="CV145" i="8"/>
  <c r="CV150" i="8"/>
  <c r="CV144" i="8"/>
  <c r="CV137" i="8"/>
  <c r="CV130" i="8"/>
  <c r="CV128" i="8"/>
  <c r="CV126" i="8"/>
  <c r="CV125" i="8"/>
  <c r="CV143" i="8"/>
  <c r="CV140" i="8"/>
  <c r="CV136" i="8"/>
  <c r="CV135" i="8"/>
  <c r="CV133" i="8"/>
  <c r="CV127" i="8"/>
  <c r="CV124" i="8"/>
  <c r="CV123" i="8"/>
  <c r="CV122" i="8"/>
  <c r="CV142" i="8"/>
  <c r="CV139" i="8"/>
  <c r="CV138" i="8"/>
  <c r="CV132" i="8"/>
  <c r="CV129" i="8"/>
  <c r="CV141" i="8"/>
  <c r="CV134" i="8"/>
  <c r="CV131" i="8"/>
  <c r="CV103" i="8"/>
  <c r="CV102" i="8"/>
  <c r="CV12" i="8"/>
  <c r="CV16" i="8"/>
  <c r="CV14" i="8"/>
  <c r="CV11" i="8"/>
  <c r="CV17" i="8"/>
  <c r="CV15" i="8"/>
  <c r="CV13" i="8"/>
  <c r="CV10" i="8"/>
  <c r="CV226" i="8"/>
  <c r="CV223" i="8"/>
  <c r="CV222" i="8"/>
  <c r="CV221" i="8"/>
  <c r="CV220" i="8"/>
  <c r="CV219" i="8"/>
  <c r="CV225" i="8"/>
  <c r="CV224" i="8"/>
  <c r="CV213" i="8"/>
  <c r="CV212" i="8"/>
  <c r="CV217" i="8"/>
  <c r="CV216" i="8"/>
  <c r="CV215" i="8"/>
  <c r="CV214" i="8"/>
  <c r="CV218" i="8"/>
  <c r="CV205" i="8"/>
  <c r="CV210" i="8"/>
  <c r="CV211" i="8"/>
  <c r="CV209" i="8"/>
  <c r="CV208" i="8"/>
  <c r="CV207" i="8"/>
  <c r="CV206" i="8"/>
  <c r="CV202" i="8"/>
  <c r="CV201" i="8"/>
  <c r="CV200" i="8"/>
  <c r="CV204" i="8"/>
  <c r="CV203" i="8"/>
  <c r="CV193" i="8"/>
  <c r="CV198" i="8"/>
  <c r="CV194" i="8"/>
  <c r="CV186" i="8"/>
  <c r="CV187" i="8"/>
  <c r="CV199" i="8"/>
  <c r="CV192" i="8"/>
  <c r="CV191" i="8"/>
  <c r="CV190" i="8"/>
  <c r="CV189" i="8"/>
  <c r="CV188" i="8"/>
  <c r="CV185" i="8"/>
  <c r="CV197" i="8"/>
  <c r="CV195" i="8"/>
  <c r="CV182" i="8"/>
  <c r="CV181" i="8"/>
  <c r="CV180" i="8"/>
  <c r="CV175" i="8"/>
  <c r="CV174" i="8"/>
  <c r="CV173" i="8"/>
  <c r="CV172" i="8"/>
  <c r="CV171" i="8"/>
  <c r="CV170" i="8"/>
  <c r="CV169" i="8"/>
  <c r="CV168" i="8"/>
  <c r="CV167" i="8"/>
  <c r="CV166" i="8"/>
  <c r="CV184" i="8"/>
  <c r="CV183" i="8"/>
  <c r="CV177" i="8"/>
  <c r="CV176" i="8"/>
  <c r="CV178" i="8"/>
  <c r="CV179" i="8"/>
  <c r="CV196" i="8"/>
  <c r="CV164" i="8"/>
  <c r="CV162" i="8"/>
  <c r="CV160" i="8"/>
  <c r="CV158" i="8"/>
  <c r="CV156" i="8"/>
  <c r="CV154" i="8"/>
  <c r="CV159" i="8"/>
  <c r="CV121" i="8"/>
  <c r="CV161" i="8"/>
  <c r="CV153" i="8"/>
  <c r="CV120" i="8"/>
  <c r="CV116" i="8"/>
  <c r="CV112" i="8"/>
  <c r="CV163" i="8"/>
  <c r="CV155" i="8"/>
  <c r="CV119" i="8"/>
  <c r="CV118" i="8"/>
  <c r="CV117" i="8"/>
  <c r="CV115" i="8"/>
  <c r="CV114" i="8"/>
  <c r="CV111" i="8"/>
  <c r="CV165" i="8"/>
  <c r="CV157" i="8"/>
  <c r="CV113" i="8"/>
  <c r="CV110" i="8"/>
  <c r="CV109" i="8"/>
  <c r="CV106" i="8"/>
  <c r="CV100" i="8"/>
  <c r="CV97" i="8"/>
  <c r="CV93" i="8"/>
  <c r="CV92" i="8"/>
  <c r="CV107" i="8"/>
  <c r="CV104" i="8"/>
  <c r="CV101" i="8"/>
  <c r="CV98" i="8"/>
  <c r="CV94" i="8"/>
  <c r="CV108" i="8"/>
  <c r="CV99" i="8"/>
  <c r="CV95" i="8"/>
  <c r="CV105" i="8"/>
  <c r="CV96" i="8"/>
  <c r="CV87" i="8"/>
  <c r="CV83" i="8"/>
  <c r="CV74" i="8"/>
  <c r="CV71" i="8"/>
  <c r="CV69" i="8"/>
  <c r="CV67" i="8"/>
  <c r="CV65" i="8"/>
  <c r="CV63" i="8"/>
  <c r="CV61" i="8"/>
  <c r="CV59" i="8"/>
  <c r="CV53" i="8"/>
  <c r="CV86" i="8"/>
  <c r="CV85" i="8"/>
  <c r="CV82" i="8"/>
  <c r="CV80" i="8"/>
  <c r="CV77" i="8"/>
  <c r="CV73" i="8"/>
  <c r="CV58" i="8"/>
  <c r="CV50" i="8"/>
  <c r="CV90" i="8"/>
  <c r="CV81" i="8"/>
  <c r="CV79" i="8"/>
  <c r="CV76" i="8"/>
  <c r="CV70" i="8"/>
  <c r="CV68" i="8"/>
  <c r="CV66" i="8"/>
  <c r="CV64" i="8"/>
  <c r="CV62" i="8"/>
  <c r="CV60" i="8"/>
  <c r="CV57" i="8"/>
  <c r="CV89" i="8"/>
  <c r="CV88" i="8"/>
  <c r="CV84" i="8"/>
  <c r="CV78" i="8"/>
  <c r="CV75" i="8"/>
  <c r="CV72" i="8"/>
  <c r="CV51" i="8"/>
  <c r="DH226" i="8"/>
  <c r="DH223" i="8"/>
  <c r="DH222" i="8"/>
  <c r="DH225" i="8"/>
  <c r="DH224" i="8"/>
  <c r="DH220" i="8"/>
  <c r="DH217" i="8"/>
  <c r="DH219" i="8"/>
  <c r="DH218" i="8"/>
  <c r="DH212" i="8"/>
  <c r="DH221" i="8"/>
  <c r="DH216" i="8"/>
  <c r="DH215" i="8"/>
  <c r="DH214" i="8"/>
  <c r="DH213" i="8"/>
  <c r="DH204" i="8"/>
  <c r="DH203" i="8"/>
  <c r="DH209" i="8"/>
  <c r="DH205" i="8"/>
  <c r="DH210" i="8"/>
  <c r="DH211" i="8"/>
  <c r="DH208" i="8"/>
  <c r="DH207" i="8"/>
  <c r="DH206" i="8"/>
  <c r="DH202" i="8"/>
  <c r="DH201" i="8"/>
  <c r="DH200" i="8"/>
  <c r="DH198" i="8"/>
  <c r="DH196" i="8"/>
  <c r="DH194" i="8"/>
  <c r="DH186" i="8"/>
  <c r="DH192" i="8"/>
  <c r="DH197" i="8"/>
  <c r="DH193" i="8"/>
  <c r="DH187" i="8"/>
  <c r="DH191" i="8"/>
  <c r="DH190" i="8"/>
  <c r="DH189" i="8"/>
  <c r="DH188" i="8"/>
  <c r="DH179" i="8"/>
  <c r="DH195" i="8"/>
  <c r="DH182" i="8"/>
  <c r="DH181" i="8"/>
  <c r="DH180" i="8"/>
  <c r="DH175" i="8"/>
  <c r="DH174" i="8"/>
  <c r="DH173" i="8"/>
  <c r="DH172" i="8"/>
  <c r="DH171" i="8"/>
  <c r="DH170" i="8"/>
  <c r="DH169" i="8"/>
  <c r="DH168" i="8"/>
  <c r="DH167" i="8"/>
  <c r="DH166" i="8"/>
  <c r="DH185" i="8"/>
  <c r="DH184" i="8"/>
  <c r="DH183" i="8"/>
  <c r="DH177" i="8"/>
  <c r="DH176" i="8"/>
  <c r="DH178" i="8"/>
  <c r="DH199" i="8"/>
  <c r="DH146" i="8"/>
  <c r="DH155" i="8"/>
  <c r="DH153" i="8"/>
  <c r="DH151" i="8"/>
  <c r="DH148" i="8"/>
  <c r="DH145" i="8"/>
  <c r="DH159" i="8"/>
  <c r="DH157" i="8"/>
  <c r="DH165" i="8"/>
  <c r="DH163" i="8"/>
  <c r="DH161" i="8"/>
  <c r="DH149" i="8"/>
  <c r="DH162" i="8"/>
  <c r="DH147" i="8"/>
  <c r="DH164" i="8"/>
  <c r="DH150" i="8"/>
  <c r="DH133" i="8"/>
  <c r="DH131" i="8"/>
  <c r="DH128" i="8"/>
  <c r="DH125" i="8"/>
  <c r="DH122" i="8"/>
  <c r="DH113" i="8"/>
  <c r="DH152" i="8"/>
  <c r="DH121" i="8"/>
  <c r="DH156" i="8"/>
  <c r="DH141" i="8"/>
  <c r="DH135" i="8"/>
  <c r="DH132" i="8"/>
  <c r="DH130" i="8"/>
  <c r="DH127" i="8"/>
  <c r="DH124" i="8"/>
  <c r="DH120" i="8"/>
  <c r="DH116" i="8"/>
  <c r="DH112" i="8"/>
  <c r="DH158" i="8"/>
  <c r="DH142" i="8"/>
  <c r="DH139" i="8"/>
  <c r="DH138" i="8"/>
  <c r="DH160" i="8"/>
  <c r="DH134" i="8"/>
  <c r="DH129" i="8"/>
  <c r="DH126" i="8"/>
  <c r="DH123" i="8"/>
  <c r="DH119" i="8"/>
  <c r="DH118" i="8"/>
  <c r="DH117" i="8"/>
  <c r="DH115" i="8"/>
  <c r="DH114" i="8"/>
  <c r="DH111" i="8"/>
  <c r="DH143" i="8"/>
  <c r="DH136" i="8"/>
  <c r="DH154" i="8"/>
  <c r="DH137" i="8"/>
  <c r="DH144" i="8"/>
  <c r="DH110" i="8"/>
  <c r="DH140" i="8"/>
  <c r="DH108" i="8"/>
  <c r="DH103" i="8"/>
  <c r="DH96" i="8"/>
  <c r="DH105" i="8"/>
  <c r="DH102" i="8"/>
  <c r="DH100" i="8"/>
  <c r="DH97" i="8"/>
  <c r="DH93" i="8"/>
  <c r="DH92" i="8"/>
  <c r="DH109" i="8"/>
  <c r="DH106" i="8"/>
  <c r="DH101" i="8"/>
  <c r="DH98" i="8"/>
  <c r="DH94" i="8"/>
  <c r="DH89" i="8"/>
  <c r="DH88" i="8"/>
  <c r="DH84" i="8"/>
  <c r="DH79" i="8"/>
  <c r="DH76" i="8"/>
  <c r="DH50" i="8"/>
  <c r="DH107" i="8"/>
  <c r="DH104" i="8"/>
  <c r="DH87" i="8"/>
  <c r="DH83" i="8"/>
  <c r="DH78" i="8"/>
  <c r="DH75" i="8"/>
  <c r="DH72" i="8"/>
  <c r="DH71" i="8"/>
  <c r="DH69" i="8"/>
  <c r="DH67" i="8"/>
  <c r="DH65" i="8"/>
  <c r="DH63" i="8"/>
  <c r="DH61" i="8"/>
  <c r="DH59" i="8"/>
  <c r="DH54" i="8"/>
  <c r="DH51" i="8"/>
  <c r="DH91" i="8"/>
  <c r="DH86" i="8"/>
  <c r="DH85" i="8"/>
  <c r="DH82" i="8"/>
  <c r="DH74" i="8"/>
  <c r="DH57" i="8"/>
  <c r="DH99" i="8"/>
  <c r="DH95" i="8"/>
  <c r="DH90" i="8"/>
  <c r="DH81" i="8"/>
  <c r="DH80" i="8"/>
  <c r="DH77" i="8"/>
  <c r="DH73" i="8"/>
  <c r="DH70" i="8"/>
  <c r="DH68" i="8"/>
  <c r="DH66" i="8"/>
  <c r="DH64" i="8"/>
  <c r="DH62" i="8"/>
  <c r="DH60" i="8"/>
  <c r="DH56" i="8"/>
  <c r="DT53" i="8"/>
  <c r="DT52" i="8"/>
  <c r="DT51" i="8"/>
  <c r="DT54" i="8"/>
  <c r="DT50" i="8"/>
  <c r="DT202" i="8"/>
  <c r="DT201" i="8"/>
  <c r="DT200" i="8"/>
  <c r="DT204" i="8"/>
  <c r="DT203" i="8"/>
  <c r="DT205" i="8"/>
  <c r="DT191" i="8"/>
  <c r="DT190" i="8"/>
  <c r="DT189" i="8"/>
  <c r="DT188" i="8"/>
  <c r="DT185" i="8"/>
  <c r="DT184" i="8"/>
  <c r="DT198" i="8"/>
  <c r="DT196" i="8"/>
  <c r="DT186" i="8"/>
  <c r="DT194" i="8"/>
  <c r="DT199" i="8"/>
  <c r="DT195" i="8"/>
  <c r="DT192" i="8"/>
  <c r="DT187" i="8"/>
  <c r="DT178" i="8"/>
  <c r="DT179" i="8"/>
  <c r="DT182" i="8"/>
  <c r="DT181" i="8"/>
  <c r="DT180" i="8"/>
  <c r="DT175" i="8"/>
  <c r="DT174" i="8"/>
  <c r="DT173" i="8"/>
  <c r="DT172" i="8"/>
  <c r="DT171" i="8"/>
  <c r="DT170" i="8"/>
  <c r="DT169" i="8"/>
  <c r="DT168" i="8"/>
  <c r="DT167" i="8"/>
  <c r="DT166" i="8"/>
  <c r="DT183" i="8"/>
  <c r="DT177" i="8"/>
  <c r="DT176" i="8"/>
  <c r="DT197" i="8"/>
  <c r="DT193" i="8"/>
  <c r="DT147" i="8"/>
  <c r="DT144" i="8"/>
  <c r="DT165" i="8"/>
  <c r="DT163" i="8"/>
  <c r="DT161" i="8"/>
  <c r="DT159" i="8"/>
  <c r="DT157" i="8"/>
  <c r="DT155" i="8"/>
  <c r="DT153" i="8"/>
  <c r="DT151" i="8"/>
  <c r="DT164" i="8"/>
  <c r="DT162" i="8"/>
  <c r="DT160" i="8"/>
  <c r="DT158" i="8"/>
  <c r="DT156" i="8"/>
  <c r="DT154" i="8"/>
  <c r="DT146" i="8"/>
  <c r="DT149" i="8"/>
  <c r="DT150" i="8"/>
  <c r="DT148" i="8"/>
  <c r="DT145" i="8"/>
  <c r="DT152" i="8"/>
  <c r="DT134" i="8"/>
  <c r="DT129" i="8"/>
  <c r="DT126" i="8"/>
  <c r="DT123" i="8"/>
  <c r="DT119" i="8"/>
  <c r="DT118" i="8"/>
  <c r="DT117" i="8"/>
  <c r="DT115" i="8"/>
  <c r="DT114" i="8"/>
  <c r="DT111" i="8"/>
  <c r="DT133" i="8"/>
  <c r="DT131" i="8"/>
  <c r="DT128" i="8"/>
  <c r="DT125" i="8"/>
  <c r="DT122" i="8"/>
  <c r="DT113" i="8"/>
  <c r="DT121" i="8"/>
  <c r="DT140" i="8"/>
  <c r="DT136" i="8"/>
  <c r="DT135" i="8"/>
  <c r="DT132" i="8"/>
  <c r="DT130" i="8"/>
  <c r="DT127" i="8"/>
  <c r="DT124" i="8"/>
  <c r="DT120" i="8"/>
  <c r="DT116" i="8"/>
  <c r="DT112" i="8"/>
  <c r="DT137" i="8"/>
  <c r="DT141" i="8"/>
  <c r="DT109" i="8"/>
  <c r="DT138" i="8"/>
  <c r="DT110" i="8"/>
  <c r="DT143" i="8"/>
  <c r="DT139" i="8"/>
  <c r="DT142" i="8"/>
  <c r="DT107" i="8"/>
  <c r="DT104" i="8"/>
  <c r="DT99" i="8"/>
  <c r="DT95" i="8"/>
  <c r="DT108" i="8"/>
  <c r="DT103" i="8"/>
  <c r="DT96" i="8"/>
  <c r="DT105" i="8"/>
  <c r="DT102" i="8"/>
  <c r="DT100" i="8"/>
  <c r="DT97" i="8"/>
  <c r="DT93" i="8"/>
  <c r="DT92" i="8"/>
  <c r="DT101" i="8"/>
  <c r="DT90" i="8"/>
  <c r="DT81" i="8"/>
  <c r="DT80" i="8"/>
  <c r="DT77" i="8"/>
  <c r="DT73" i="8"/>
  <c r="DT70" i="8"/>
  <c r="DT68" i="8"/>
  <c r="DT66" i="8"/>
  <c r="DT64" i="8"/>
  <c r="DT62" i="8"/>
  <c r="DT60" i="8"/>
  <c r="DT58" i="8"/>
  <c r="DT91" i="8"/>
  <c r="DT89" i="8"/>
  <c r="DT88" i="8"/>
  <c r="DT84" i="8"/>
  <c r="DT79" i="8"/>
  <c r="DT76" i="8"/>
  <c r="DT98" i="8"/>
  <c r="DT94" i="8"/>
  <c r="DT87" i="8"/>
  <c r="DT83" i="8"/>
  <c r="DT78" i="8"/>
  <c r="DT75" i="8"/>
  <c r="DT72" i="8"/>
  <c r="DT71" i="8"/>
  <c r="DT69" i="8"/>
  <c r="DT67" i="8"/>
  <c r="DT65" i="8"/>
  <c r="DT63" i="8"/>
  <c r="DT61" i="8"/>
  <c r="DT59" i="8"/>
  <c r="DT55" i="8"/>
  <c r="DT106" i="8"/>
  <c r="DT86" i="8"/>
  <c r="DT85" i="8"/>
  <c r="DT82" i="8"/>
  <c r="DT74" i="8"/>
  <c r="EB205" i="8"/>
  <c r="EB201" i="8"/>
  <c r="EB199" i="8"/>
  <c r="EB197" i="8"/>
  <c r="EB194" i="8"/>
  <c r="EB192" i="8"/>
  <c r="EB190" i="8"/>
  <c r="EB188" i="8"/>
  <c r="EB185" i="8"/>
  <c r="EB183" i="8"/>
  <c r="EB204" i="8"/>
  <c r="EB195" i="8"/>
  <c r="EB181" i="8"/>
  <c r="EB178" i="8"/>
  <c r="EB202" i="8"/>
  <c r="EB200" i="8"/>
  <c r="EB198" i="8"/>
  <c r="EB193" i="8"/>
  <c r="EB191" i="8"/>
  <c r="EB189" i="8"/>
  <c r="EB186" i="8"/>
  <c r="EB184" i="8"/>
  <c r="EB179" i="8"/>
  <c r="EB176" i="8"/>
  <c r="EB203" i="8"/>
  <c r="EB196" i="8"/>
  <c r="EB187" i="8"/>
  <c r="EB182" i="8"/>
  <c r="EB180" i="8"/>
  <c r="EB177" i="8"/>
  <c r="EB175" i="8"/>
  <c r="EB173" i="8"/>
  <c r="EB171" i="8"/>
  <c r="EB169" i="8"/>
  <c r="EB167" i="8"/>
  <c r="EB158" i="8"/>
  <c r="EB155" i="8"/>
  <c r="EB149" i="8"/>
  <c r="EB148" i="8"/>
  <c r="EB165" i="8"/>
  <c r="EB163" i="8"/>
  <c r="EB161" i="8"/>
  <c r="EB156" i="8"/>
  <c r="EB153" i="8"/>
  <c r="EB152" i="8"/>
  <c r="EB174" i="8"/>
  <c r="EB172" i="8"/>
  <c r="EB170" i="8"/>
  <c r="EB168" i="8"/>
  <c r="EB166" i="8"/>
  <c r="EB159" i="8"/>
  <c r="EB157" i="8"/>
  <c r="EB151" i="8"/>
  <c r="EB147" i="8"/>
  <c r="EB146" i="8"/>
  <c r="EB145" i="8"/>
  <c r="EB164" i="8"/>
  <c r="EB162" i="8"/>
  <c r="EB160" i="8"/>
  <c r="EB154" i="8"/>
  <c r="EB150" i="8"/>
  <c r="EB144" i="8"/>
  <c r="EB137" i="8"/>
  <c r="EB130" i="8"/>
  <c r="EB128" i="8"/>
  <c r="EB126" i="8"/>
  <c r="EB125" i="8"/>
  <c r="EB120" i="8"/>
  <c r="EB116" i="8"/>
  <c r="EB112" i="8"/>
  <c r="EB107" i="8"/>
  <c r="EB143" i="8"/>
  <c r="EB140" i="8"/>
  <c r="EB136" i="8"/>
  <c r="EB135" i="8"/>
  <c r="EB133" i="8"/>
  <c r="EB127" i="8"/>
  <c r="EB124" i="8"/>
  <c r="EB123" i="8"/>
  <c r="EB122" i="8"/>
  <c r="EB121" i="8"/>
  <c r="EB110" i="8"/>
  <c r="EB142" i="8"/>
  <c r="EB139" i="8"/>
  <c r="EB138" i="8"/>
  <c r="EB132" i="8"/>
  <c r="EB129" i="8"/>
  <c r="EB113" i="8"/>
  <c r="EB108" i="8"/>
  <c r="EB141" i="8"/>
  <c r="EB134" i="8"/>
  <c r="EB131" i="8"/>
  <c r="EB119" i="8"/>
  <c r="EB118" i="8"/>
  <c r="EB117" i="8"/>
  <c r="EB115" i="8"/>
  <c r="EB114" i="8"/>
  <c r="EB111" i="8"/>
  <c r="EB109" i="8"/>
  <c r="EB104" i="8"/>
  <c r="EB100" i="8"/>
  <c r="EB92" i="8"/>
  <c r="EB87" i="8"/>
  <c r="EB81" i="8"/>
  <c r="EB77" i="8"/>
  <c r="EB76" i="8"/>
  <c r="EB74" i="8"/>
  <c r="EB69" i="8"/>
  <c r="EB65" i="8"/>
  <c r="EB61" i="8"/>
  <c r="EB57" i="8"/>
  <c r="EB105" i="8"/>
  <c r="EB98" i="8"/>
  <c r="EB96" i="8"/>
  <c r="EB94" i="8"/>
  <c r="EB89" i="8"/>
  <c r="EB88" i="8"/>
  <c r="EB83" i="8"/>
  <c r="EB82" i="8"/>
  <c r="EB70" i="8"/>
  <c r="EB66" i="8"/>
  <c r="EB62" i="8"/>
  <c r="EB58" i="8"/>
  <c r="EB45" i="8"/>
  <c r="EB44" i="8"/>
  <c r="EB101" i="8"/>
  <c r="EB90" i="8"/>
  <c r="EB84" i="8"/>
  <c r="EB75" i="8"/>
  <c r="EB73" i="8"/>
  <c r="EB71" i="8"/>
  <c r="EB67" i="8"/>
  <c r="EB63" i="8"/>
  <c r="EB59" i="8"/>
  <c r="EB55" i="8"/>
  <c r="EB106" i="8"/>
  <c r="EB99" i="8"/>
  <c r="EB97" i="8"/>
  <c r="EB95" i="8"/>
  <c r="EB93" i="8"/>
  <c r="EB91" i="8"/>
  <c r="EB86" i="8"/>
  <c r="EB85" i="8"/>
  <c r="EB80" i="8"/>
  <c r="EB79" i="8"/>
  <c r="EB78" i="8"/>
  <c r="EB72" i="8"/>
  <c r="EB68" i="8"/>
  <c r="EB64" i="8"/>
  <c r="EB60" i="8"/>
  <c r="EB56" i="8"/>
  <c r="EB41" i="8"/>
  <c r="EB36" i="8"/>
  <c r="EB33" i="8"/>
  <c r="EB32" i="8"/>
  <c r="EB31" i="8"/>
  <c r="EB30" i="8"/>
  <c r="EB29" i="8"/>
  <c r="EB28" i="8"/>
  <c r="EB27" i="8"/>
  <c r="EB24" i="8"/>
  <c r="EB20" i="8"/>
  <c r="EB40" i="8"/>
  <c r="EB34" i="8"/>
  <c r="EB21" i="8"/>
  <c r="EB43" i="8"/>
  <c r="EB39" i="8"/>
  <c r="EB38" i="8"/>
  <c r="EB37" i="8"/>
  <c r="EB35" i="8"/>
  <c r="EB26" i="8"/>
  <c r="EB25" i="8"/>
  <c r="EB23" i="8"/>
  <c r="EB22" i="8"/>
  <c r="EB19" i="8"/>
  <c r="EB18" i="8"/>
  <c r="EB42" i="8"/>
  <c r="EB9" i="8"/>
  <c r="EB7" i="8"/>
  <c r="EB5" i="8"/>
  <c r="EB3" i="8"/>
  <c r="EB8" i="8"/>
  <c r="EB6" i="8"/>
  <c r="EB4" i="8"/>
  <c r="EB2" i="8"/>
  <c r="EB50" i="8"/>
  <c r="EB54" i="8"/>
  <c r="EB52" i="8"/>
  <c r="EN113" i="8"/>
  <c r="EN119" i="8"/>
  <c r="EN118" i="8"/>
  <c r="EN117" i="8"/>
  <c r="EN115" i="8"/>
  <c r="EN114" i="8"/>
  <c r="EN111" i="8"/>
  <c r="EN120" i="8"/>
  <c r="EN147" i="8"/>
  <c r="EN144" i="8"/>
  <c r="EN151" i="8"/>
  <c r="EN152" i="8"/>
  <c r="EN134" i="8"/>
  <c r="EN129" i="8"/>
  <c r="EN126" i="8"/>
  <c r="EN133" i="8"/>
  <c r="EN131" i="8"/>
  <c r="EN128" i="8"/>
  <c r="EN149" i="8"/>
  <c r="EN139" i="8"/>
  <c r="EN132" i="8"/>
  <c r="EN130" i="8"/>
  <c r="EN127" i="8"/>
  <c r="EN124" i="8"/>
  <c r="EN143" i="8"/>
  <c r="EN136" i="8"/>
  <c r="EN140" i="8"/>
  <c r="EN137" i="8"/>
  <c r="EN110" i="8"/>
  <c r="EN109" i="8"/>
  <c r="EN107" i="8"/>
  <c r="EN104" i="8"/>
  <c r="EN99" i="8"/>
  <c r="EN95" i="8"/>
  <c r="EN92" i="8"/>
  <c r="EN108" i="8"/>
  <c r="EN96" i="8"/>
  <c r="EN91" i="8"/>
  <c r="EN105" i="8"/>
  <c r="EN100" i="8"/>
  <c r="EN97" i="8"/>
  <c r="EN93" i="8"/>
  <c r="EN87" i="8"/>
  <c r="EN83" i="8"/>
  <c r="EN74" i="8"/>
  <c r="EN106" i="8"/>
  <c r="EN98" i="8"/>
  <c r="EN94" i="8"/>
  <c r="EN86" i="8"/>
  <c r="EN85" i="8"/>
  <c r="EN80" i="8"/>
  <c r="EN73" i="8"/>
  <c r="EN81" i="8"/>
  <c r="EN79" i="8"/>
  <c r="EN76" i="8"/>
  <c r="EN89" i="8"/>
  <c r="EN88" i="8"/>
  <c r="EN78" i="8"/>
  <c r="EN75" i="8"/>
  <c r="EZ147" i="8"/>
  <c r="EZ144" i="8"/>
  <c r="EZ152" i="8"/>
  <c r="EZ149" i="8"/>
  <c r="EZ151" i="8"/>
  <c r="EZ132" i="8"/>
  <c r="EZ130" i="8"/>
  <c r="EZ127" i="8"/>
  <c r="EZ124" i="8"/>
  <c r="EZ137" i="8"/>
  <c r="EZ134" i="8"/>
  <c r="EZ129" i="8"/>
  <c r="EZ126" i="8"/>
  <c r="EZ133" i="8"/>
  <c r="EZ131" i="8"/>
  <c r="EZ128" i="8"/>
  <c r="EZ140" i="8"/>
  <c r="EZ139" i="8"/>
  <c r="EZ143" i="8"/>
  <c r="EZ136" i="8"/>
  <c r="EZ110" i="8"/>
  <c r="EZ106" i="8"/>
  <c r="EZ98" i="8"/>
  <c r="EZ94" i="8"/>
  <c r="EZ109" i="8"/>
  <c r="EZ107" i="8"/>
  <c r="EZ104" i="8"/>
  <c r="EZ99" i="8"/>
  <c r="EZ95" i="8"/>
  <c r="EZ92" i="8"/>
  <c r="EZ108" i="8"/>
  <c r="EZ96" i="8"/>
  <c r="EZ91" i="8"/>
  <c r="EZ89" i="8"/>
  <c r="EZ88" i="8"/>
  <c r="EZ78" i="8"/>
  <c r="EZ75" i="8"/>
  <c r="EZ51" i="8"/>
  <c r="EZ100" i="8"/>
  <c r="EZ87" i="8"/>
  <c r="EZ83" i="8"/>
  <c r="EZ74" i="8"/>
  <c r="EZ86" i="8"/>
  <c r="EZ85" i="8"/>
  <c r="EZ80" i="8"/>
  <c r="EZ73" i="8"/>
  <c r="EZ105" i="8"/>
  <c r="EZ97" i="8"/>
  <c r="EZ93" i="8"/>
  <c r="EZ81" i="8"/>
  <c r="EZ79" i="8"/>
  <c r="EZ76" i="8"/>
  <c r="FL152" i="8"/>
  <c r="FL147" i="8"/>
  <c r="FL144" i="8"/>
  <c r="FL149" i="8"/>
  <c r="FL143" i="8"/>
  <c r="FL136" i="8"/>
  <c r="FL132" i="8"/>
  <c r="FL130" i="8"/>
  <c r="FL127" i="8"/>
  <c r="FL124" i="8"/>
  <c r="FL134" i="8"/>
  <c r="FL129" i="8"/>
  <c r="FL126" i="8"/>
  <c r="FL110" i="8"/>
  <c r="FL137" i="8"/>
  <c r="FL133" i="8"/>
  <c r="FL131" i="8"/>
  <c r="FL128" i="8"/>
  <c r="FL151" i="8"/>
  <c r="FL139" i="8"/>
  <c r="FL109" i="8"/>
  <c r="FL140" i="8"/>
  <c r="FL105" i="8"/>
  <c r="FL100" i="8"/>
  <c r="FL97" i="8"/>
  <c r="FL93" i="8"/>
  <c r="FL106" i="8"/>
  <c r="FL98" i="8"/>
  <c r="FL94" i="8"/>
  <c r="FL107" i="8"/>
  <c r="FL104" i="8"/>
  <c r="FL99" i="8"/>
  <c r="FL95" i="8"/>
  <c r="FL92" i="8"/>
  <c r="FL81" i="8"/>
  <c r="FL80" i="8"/>
  <c r="FL73" i="8"/>
  <c r="FL91" i="8"/>
  <c r="FL89" i="8"/>
  <c r="FL88" i="8"/>
  <c r="FL79" i="8"/>
  <c r="FL76" i="8"/>
  <c r="FL108" i="8"/>
  <c r="FL87" i="8"/>
  <c r="FL83" i="8"/>
  <c r="FL78" i="8"/>
  <c r="FL75" i="8"/>
  <c r="FL96" i="8"/>
  <c r="FL86" i="8"/>
  <c r="FL85" i="8"/>
  <c r="FL74" i="8"/>
  <c r="CR2" i="8"/>
  <c r="EV2" i="8"/>
  <c r="AN3" i="8"/>
  <c r="CZ3" i="8"/>
  <c r="FH3" i="8"/>
  <c r="AV4" i="8"/>
  <c r="DL4" i="8"/>
  <c r="X5" i="8"/>
  <c r="CZ5" i="8"/>
  <c r="FH5" i="8"/>
  <c r="AV6" i="8"/>
  <c r="DL6" i="8"/>
  <c r="H7" i="8"/>
  <c r="BD7" i="8"/>
  <c r="DT7" i="8"/>
  <c r="P8" i="8"/>
  <c r="BL8" i="8"/>
  <c r="EF8" i="8"/>
  <c r="X9" i="8"/>
  <c r="CJ9" i="8"/>
  <c r="EN9" i="8"/>
  <c r="AJ10" i="8"/>
  <c r="T11" i="8"/>
  <c r="DL12" i="8"/>
  <c r="X14" i="8"/>
  <c r="AZ14" i="8"/>
  <c r="CJ14" i="8"/>
  <c r="DL16" i="8"/>
  <c r="P12" i="8"/>
  <c r="AN12" i="8"/>
  <c r="P13" i="8"/>
  <c r="DT13" i="8"/>
  <c r="T16" i="8"/>
  <c r="P17" i="8"/>
  <c r="T14" i="8"/>
  <c r="H16" i="8"/>
  <c r="AR15" i="8"/>
  <c r="AV17" i="8"/>
  <c r="AB18" i="8"/>
  <c r="CB18" i="8"/>
  <c r="H19" i="8"/>
  <c r="DL19" i="8"/>
  <c r="AR20" i="8"/>
  <c r="CR20" i="8"/>
  <c r="T21" i="8"/>
  <c r="BX21" i="8"/>
  <c r="DX21" i="8"/>
  <c r="BH22" i="8"/>
  <c r="DH22" i="8"/>
  <c r="AR23" i="8"/>
  <c r="CR23" i="8"/>
  <c r="T24" i="8"/>
  <c r="BT24" i="8"/>
  <c r="P25" i="8"/>
  <c r="AZ25" i="8"/>
  <c r="CZ25" i="8"/>
  <c r="AB26" i="8"/>
  <c r="CB26" i="8"/>
  <c r="H27" i="8"/>
  <c r="BH27" i="8"/>
  <c r="DH27" i="8"/>
  <c r="AJ28" i="8"/>
  <c r="P29" i="8"/>
  <c r="DP29" i="8"/>
  <c r="AV30" i="8"/>
  <c r="CV30" i="8"/>
  <c r="X31" i="8"/>
  <c r="BX31" i="8"/>
  <c r="DX31" i="8"/>
  <c r="BD32" i="8"/>
  <c r="DT32" i="8"/>
  <c r="AZ33" i="8"/>
  <c r="CZ33" i="8"/>
  <c r="AF34" i="8"/>
  <c r="CJ34" i="8"/>
  <c r="L35" i="8"/>
  <c r="DP35" i="8"/>
  <c r="AV36" i="8"/>
  <c r="CV36" i="8"/>
  <c r="BX37" i="8"/>
  <c r="DX37" i="8"/>
  <c r="BH38" i="8"/>
  <c r="CR38" i="8"/>
  <c r="T39" i="8"/>
  <c r="BT39" i="8"/>
  <c r="DT39" i="8"/>
  <c r="BD40" i="8"/>
  <c r="AJ41" i="8"/>
  <c r="P42" i="8"/>
  <c r="CZ43" i="8"/>
  <c r="AB44" i="8"/>
  <c r="CB44" i="8"/>
  <c r="H45" i="8"/>
  <c r="BH45" i="8"/>
  <c r="DH45" i="8"/>
  <c r="AZ46" i="8"/>
  <c r="CV46" i="8"/>
  <c r="AJ47" i="8"/>
  <c r="CJ47" i="8"/>
  <c r="L48" i="8"/>
  <c r="BP48" i="8"/>
  <c r="DL48" i="8"/>
  <c r="AR49" i="8"/>
  <c r="CB49" i="8"/>
  <c r="DH49" i="8"/>
  <c r="DP52" i="8"/>
  <c r="CB53" i="8"/>
  <c r="G224" i="8"/>
  <c r="G223" i="8"/>
  <c r="G226" i="8"/>
  <c r="G225" i="8"/>
  <c r="G222" i="8"/>
  <c r="G219" i="8"/>
  <c r="G221" i="8"/>
  <c r="G220" i="8"/>
  <c r="G218" i="8"/>
  <c r="G217" i="8"/>
  <c r="G216" i="8"/>
  <c r="G215" i="8"/>
  <c r="G214" i="8"/>
  <c r="G203" i="8"/>
  <c r="G213" i="8"/>
  <c r="G212" i="8"/>
  <c r="G211" i="8"/>
  <c r="G209" i="8"/>
  <c r="G208" i="8"/>
  <c r="G207" i="8"/>
  <c r="G206" i="8"/>
  <c r="G202" i="8"/>
  <c r="G210" i="8"/>
  <c r="G205" i="8"/>
  <c r="G201" i="8"/>
  <c r="G204" i="8"/>
  <c r="G197" i="8"/>
  <c r="G193" i="8"/>
  <c r="G192" i="8"/>
  <c r="G200" i="8"/>
  <c r="G196" i="8"/>
  <c r="G199" i="8"/>
  <c r="G195" i="8"/>
  <c r="G198" i="8"/>
  <c r="G194" i="8"/>
  <c r="G185" i="8"/>
  <c r="G181" i="8"/>
  <c r="G177" i="8"/>
  <c r="G173" i="8"/>
  <c r="G169" i="8"/>
  <c r="G188" i="8"/>
  <c r="G183" i="8"/>
  <c r="G179" i="8"/>
  <c r="G175" i="8"/>
  <c r="G171" i="8"/>
  <c r="G187" i="8"/>
  <c r="G186" i="8"/>
  <c r="G182" i="8"/>
  <c r="G178" i="8"/>
  <c r="G174" i="8"/>
  <c r="G170" i="8"/>
  <c r="G189" i="8"/>
  <c r="G184" i="8"/>
  <c r="G176" i="8"/>
  <c r="G165" i="8"/>
  <c r="G161" i="8"/>
  <c r="G157" i="8"/>
  <c r="G153" i="8"/>
  <c r="G152" i="8"/>
  <c r="G151" i="8"/>
  <c r="G190" i="8"/>
  <c r="G167" i="8"/>
  <c r="G164" i="8"/>
  <c r="G160" i="8"/>
  <c r="G156" i="8"/>
  <c r="G191" i="8"/>
  <c r="G180" i="8"/>
  <c r="G172" i="8"/>
  <c r="G163" i="8"/>
  <c r="G159" i="8"/>
  <c r="G155" i="8"/>
  <c r="G166" i="8"/>
  <c r="G162" i="8"/>
  <c r="G158" i="8"/>
  <c r="G154" i="8"/>
  <c r="G150" i="8"/>
  <c r="G168" i="8"/>
  <c r="G148" i="8"/>
  <c r="G147" i="8"/>
  <c r="G141" i="8"/>
  <c r="G140" i="8"/>
  <c r="G139" i="8"/>
  <c r="G149" i="8"/>
  <c r="G142" i="8"/>
  <c r="G145" i="8"/>
  <c r="G144" i="8"/>
  <c r="G143" i="8"/>
  <c r="G146" i="8"/>
  <c r="G138" i="8"/>
  <c r="G137" i="8"/>
  <c r="G123" i="8"/>
  <c r="G118" i="8"/>
  <c r="G115" i="8"/>
  <c r="G125" i="8"/>
  <c r="G124" i="8"/>
  <c r="G121" i="8"/>
  <c r="G117" i="8"/>
  <c r="G114" i="8"/>
  <c r="G135" i="8"/>
  <c r="G134" i="8"/>
  <c r="G133" i="8"/>
  <c r="G132" i="8"/>
  <c r="G131" i="8"/>
  <c r="G130" i="8"/>
  <c r="G129" i="8"/>
  <c r="G128" i="8"/>
  <c r="G127" i="8"/>
  <c r="G126" i="8"/>
  <c r="G120" i="8"/>
  <c r="G113" i="8"/>
  <c r="G136" i="8"/>
  <c r="G122" i="8"/>
  <c r="G119" i="8"/>
  <c r="G116" i="8"/>
  <c r="G112" i="8"/>
  <c r="G100" i="8"/>
  <c r="G96" i="8"/>
  <c r="G101" i="8"/>
  <c r="G97" i="8"/>
  <c r="G98" i="8"/>
  <c r="G94" i="8"/>
  <c r="G111" i="8"/>
  <c r="G109" i="8"/>
  <c r="G108" i="8"/>
  <c r="G107" i="8"/>
  <c r="G106" i="8"/>
  <c r="G105" i="8"/>
  <c r="G104" i="8"/>
  <c r="G103" i="8"/>
  <c r="G102" i="8"/>
  <c r="G99" i="8"/>
  <c r="G95" i="8"/>
  <c r="G110" i="8"/>
  <c r="G81" i="8"/>
  <c r="G69" i="8"/>
  <c r="G61" i="8"/>
  <c r="G38" i="8"/>
  <c r="G37" i="8"/>
  <c r="G36" i="8"/>
  <c r="G35" i="8"/>
  <c r="G34" i="8"/>
  <c r="G33" i="8"/>
  <c r="G32" i="8"/>
  <c r="G31" i="8"/>
  <c r="G30" i="8"/>
  <c r="G29" i="8"/>
  <c r="G28" i="8"/>
  <c r="G27" i="8"/>
  <c r="G26" i="8"/>
  <c r="G25" i="8"/>
  <c r="G24" i="8"/>
  <c r="G17" i="8"/>
  <c r="G87" i="8"/>
  <c r="G82" i="8"/>
  <c r="G48" i="8"/>
  <c r="G45" i="8"/>
  <c r="G44" i="8"/>
  <c r="G42" i="8"/>
  <c r="G41" i="8"/>
  <c r="G40" i="8"/>
  <c r="G39" i="8"/>
  <c r="G91" i="8"/>
  <c r="G64" i="8"/>
  <c r="G56" i="8"/>
  <c r="G85" i="8"/>
  <c r="G65" i="8"/>
  <c r="G55" i="8"/>
  <c r="G49" i="8"/>
  <c r="G19" i="8"/>
  <c r="G18" i="8"/>
  <c r="G16" i="8"/>
  <c r="G92" i="8"/>
  <c r="G88" i="8"/>
  <c r="G23" i="8"/>
  <c r="G22" i="8"/>
  <c r="G21" i="8"/>
  <c r="G20" i="8"/>
  <c r="G86" i="8"/>
  <c r="G68" i="8"/>
  <c r="G60" i="8"/>
  <c r="G52" i="8"/>
  <c r="K76" i="8"/>
  <c r="K74" i="8"/>
  <c r="K75" i="8"/>
  <c r="K224" i="8"/>
  <c r="K223" i="8"/>
  <c r="K226" i="8"/>
  <c r="K225" i="8"/>
  <c r="K222" i="8"/>
  <c r="K217" i="8"/>
  <c r="K216" i="8"/>
  <c r="K215" i="8"/>
  <c r="K214" i="8"/>
  <c r="K220" i="8"/>
  <c r="K218" i="8"/>
  <c r="K219" i="8"/>
  <c r="K213" i="8"/>
  <c r="K212" i="8"/>
  <c r="K211" i="8"/>
  <c r="K209" i="8"/>
  <c r="K208" i="8"/>
  <c r="K207" i="8"/>
  <c r="K206" i="8"/>
  <c r="K202" i="8"/>
  <c r="K210" i="8"/>
  <c r="K221" i="8"/>
  <c r="K205" i="8"/>
  <c r="K201" i="8"/>
  <c r="K204" i="8"/>
  <c r="K203" i="8"/>
  <c r="K200" i="8"/>
  <c r="K196" i="8"/>
  <c r="K188" i="8"/>
  <c r="K199" i="8"/>
  <c r="K195" i="8"/>
  <c r="K198" i="8"/>
  <c r="K194" i="8"/>
  <c r="K189" i="8"/>
  <c r="K187" i="8"/>
  <c r="K197" i="8"/>
  <c r="K193" i="8"/>
  <c r="K184" i="8"/>
  <c r="K180" i="8"/>
  <c r="K176" i="8"/>
  <c r="K172" i="8"/>
  <c r="K190" i="8"/>
  <c r="K186" i="8"/>
  <c r="K182" i="8"/>
  <c r="K178" i="8"/>
  <c r="K174" i="8"/>
  <c r="K170" i="8"/>
  <c r="K191" i="8"/>
  <c r="K185" i="8"/>
  <c r="K181" i="8"/>
  <c r="K177" i="8"/>
  <c r="K173" i="8"/>
  <c r="K169" i="8"/>
  <c r="K179" i="8"/>
  <c r="K171" i="8"/>
  <c r="K164" i="8"/>
  <c r="K160" i="8"/>
  <c r="K156" i="8"/>
  <c r="K192" i="8"/>
  <c r="K163" i="8"/>
  <c r="K159" i="8"/>
  <c r="K155" i="8"/>
  <c r="K183" i="8"/>
  <c r="K175" i="8"/>
  <c r="K162" i="8"/>
  <c r="K158" i="8"/>
  <c r="K154" i="8"/>
  <c r="K150" i="8"/>
  <c r="K165" i="8"/>
  <c r="K161" i="8"/>
  <c r="K157" i="8"/>
  <c r="K153" i="8"/>
  <c r="K152" i="8"/>
  <c r="K151" i="8"/>
  <c r="K166" i="8"/>
  <c r="K167" i="8"/>
  <c r="K168" i="8"/>
  <c r="K149" i="8"/>
  <c r="K142" i="8"/>
  <c r="K145" i="8"/>
  <c r="K144" i="8"/>
  <c r="K143" i="8"/>
  <c r="K146" i="8"/>
  <c r="K138" i="8"/>
  <c r="K137" i="8"/>
  <c r="K148" i="8"/>
  <c r="K147" i="8"/>
  <c r="K141" i="8"/>
  <c r="K140" i="8"/>
  <c r="K139" i="8"/>
  <c r="K125" i="8"/>
  <c r="K124" i="8"/>
  <c r="K121" i="8"/>
  <c r="K117" i="8"/>
  <c r="K114" i="8"/>
  <c r="K135" i="8"/>
  <c r="K134" i="8"/>
  <c r="K133" i="8"/>
  <c r="K132" i="8"/>
  <c r="K131" i="8"/>
  <c r="K130" i="8"/>
  <c r="K129" i="8"/>
  <c r="K128" i="8"/>
  <c r="K127" i="8"/>
  <c r="K126" i="8"/>
  <c r="K120" i="8"/>
  <c r="K113" i="8"/>
  <c r="K136" i="8"/>
  <c r="K122" i="8"/>
  <c r="K119" i="8"/>
  <c r="K116" i="8"/>
  <c r="K123" i="8"/>
  <c r="K118" i="8"/>
  <c r="K115" i="8"/>
  <c r="K111" i="8"/>
  <c r="K110" i="8"/>
  <c r="K101" i="8"/>
  <c r="K97" i="8"/>
  <c r="K98" i="8"/>
  <c r="K94" i="8"/>
  <c r="K109" i="8"/>
  <c r="K108" i="8"/>
  <c r="K107" i="8"/>
  <c r="K106" i="8"/>
  <c r="K105" i="8"/>
  <c r="K104" i="8"/>
  <c r="K103" i="8"/>
  <c r="K102" i="8"/>
  <c r="K99" i="8"/>
  <c r="K95" i="8"/>
  <c r="K112" i="8"/>
  <c r="K100" i="8"/>
  <c r="K96" i="8"/>
  <c r="K92" i="8"/>
  <c r="K86" i="8"/>
  <c r="K79" i="8"/>
  <c r="K64" i="8"/>
  <c r="K57" i="8"/>
  <c r="K48" i="8"/>
  <c r="K46" i="8"/>
  <c r="K45" i="8"/>
  <c r="K44" i="8"/>
  <c r="K42" i="8"/>
  <c r="K41" i="8"/>
  <c r="K40" i="8"/>
  <c r="K39" i="8"/>
  <c r="K80" i="8"/>
  <c r="K89" i="8"/>
  <c r="K49" i="8"/>
  <c r="K43" i="8"/>
  <c r="K19" i="8"/>
  <c r="K18" i="8"/>
  <c r="K16" i="8"/>
  <c r="K84" i="8"/>
  <c r="K73" i="8"/>
  <c r="K67" i="8"/>
  <c r="K59" i="8"/>
  <c r="K93" i="8"/>
  <c r="K68" i="8"/>
  <c r="K60" i="8"/>
  <c r="K47" i="8"/>
  <c r="K23" i="8"/>
  <c r="K22" i="8"/>
  <c r="K21" i="8"/>
  <c r="K20" i="8"/>
  <c r="K88" i="8"/>
  <c r="K83" i="8"/>
  <c r="K53" i="8"/>
  <c r="K91" i="8"/>
  <c r="K87" i="8"/>
  <c r="K54" i="8"/>
  <c r="K38" i="8"/>
  <c r="K37" i="8"/>
  <c r="K36" i="8"/>
  <c r="K35" i="8"/>
  <c r="K34" i="8"/>
  <c r="K33" i="8"/>
  <c r="K32" i="8"/>
  <c r="K31" i="8"/>
  <c r="K30" i="8"/>
  <c r="K29" i="8"/>
  <c r="K28" i="8"/>
  <c r="K27" i="8"/>
  <c r="K26" i="8"/>
  <c r="K25" i="8"/>
  <c r="K24" i="8"/>
  <c r="K17" i="8"/>
  <c r="K71" i="8"/>
  <c r="K63" i="8"/>
  <c r="K58" i="8"/>
  <c r="O222" i="8"/>
  <c r="O225" i="8"/>
  <c r="O226" i="8"/>
  <c r="O224" i="8"/>
  <c r="O223" i="8"/>
  <c r="O217" i="8"/>
  <c r="O216" i="8"/>
  <c r="O215" i="8"/>
  <c r="O214" i="8"/>
  <c r="O219" i="8"/>
  <c r="O220" i="8"/>
  <c r="O218" i="8"/>
  <c r="O213" i="8"/>
  <c r="O212" i="8"/>
  <c r="O211" i="8"/>
  <c r="O221" i="8"/>
  <c r="O210" i="8"/>
  <c r="O205" i="8"/>
  <c r="O201" i="8"/>
  <c r="O204" i="8"/>
  <c r="O203" i="8"/>
  <c r="O209" i="8"/>
  <c r="O208" i="8"/>
  <c r="O207" i="8"/>
  <c r="O206" i="8"/>
  <c r="O202" i="8"/>
  <c r="O199" i="8"/>
  <c r="O195" i="8"/>
  <c r="O198" i="8"/>
  <c r="O194" i="8"/>
  <c r="O190" i="8"/>
  <c r="O197" i="8"/>
  <c r="O193" i="8"/>
  <c r="O200" i="8"/>
  <c r="O196" i="8"/>
  <c r="O183" i="8"/>
  <c r="O179" i="8"/>
  <c r="O175" i="8"/>
  <c r="O171" i="8"/>
  <c r="O185" i="8"/>
  <c r="O181" i="8"/>
  <c r="O177" i="8"/>
  <c r="O173" i="8"/>
  <c r="O169" i="8"/>
  <c r="O184" i="8"/>
  <c r="O180" i="8"/>
  <c r="O176" i="8"/>
  <c r="O172" i="8"/>
  <c r="O186" i="8"/>
  <c r="O178" i="8"/>
  <c r="O170" i="8"/>
  <c r="O192" i="8"/>
  <c r="O167" i="8"/>
  <c r="O163" i="8"/>
  <c r="O159" i="8"/>
  <c r="O155" i="8"/>
  <c r="O162" i="8"/>
  <c r="O158" i="8"/>
  <c r="O154" i="8"/>
  <c r="O150" i="8"/>
  <c r="O182" i="8"/>
  <c r="O174" i="8"/>
  <c r="O165" i="8"/>
  <c r="O161" i="8"/>
  <c r="O157" i="8"/>
  <c r="O153" i="8"/>
  <c r="O152" i="8"/>
  <c r="O151" i="8"/>
  <c r="O168" i="8"/>
  <c r="O191" i="8"/>
  <c r="O164" i="8"/>
  <c r="O160" i="8"/>
  <c r="O156" i="8"/>
  <c r="O145" i="8"/>
  <c r="O144" i="8"/>
  <c r="O143" i="8"/>
  <c r="O188" i="8"/>
  <c r="O146" i="8"/>
  <c r="O148" i="8"/>
  <c r="O147" i="8"/>
  <c r="O141" i="8"/>
  <c r="O140" i="8"/>
  <c r="O139" i="8"/>
  <c r="O189" i="8"/>
  <c r="O187" i="8"/>
  <c r="O149" i="8"/>
  <c r="O142" i="8"/>
  <c r="O138" i="8"/>
  <c r="O137" i="8"/>
  <c r="O135" i="8"/>
  <c r="O134" i="8"/>
  <c r="O133" i="8"/>
  <c r="O132" i="8"/>
  <c r="O131" i="8"/>
  <c r="O130" i="8"/>
  <c r="O129" i="8"/>
  <c r="O128" i="8"/>
  <c r="O127" i="8"/>
  <c r="O126" i="8"/>
  <c r="O120" i="8"/>
  <c r="O113" i="8"/>
  <c r="O136" i="8"/>
  <c r="O122" i="8"/>
  <c r="O119" i="8"/>
  <c r="O116" i="8"/>
  <c r="O123" i="8"/>
  <c r="O118" i="8"/>
  <c r="O115" i="8"/>
  <c r="O125" i="8"/>
  <c r="O124" i="8"/>
  <c r="O121" i="8"/>
  <c r="O117" i="8"/>
  <c r="O114" i="8"/>
  <c r="O98" i="8"/>
  <c r="O94" i="8"/>
  <c r="O110" i="8"/>
  <c r="O109" i="8"/>
  <c r="O108" i="8"/>
  <c r="O107" i="8"/>
  <c r="O106" i="8"/>
  <c r="O105" i="8"/>
  <c r="O104" i="8"/>
  <c r="O103" i="8"/>
  <c r="O102" i="8"/>
  <c r="O99" i="8"/>
  <c r="O95" i="8"/>
  <c r="O111" i="8"/>
  <c r="O100" i="8"/>
  <c r="O96" i="8"/>
  <c r="O112" i="8"/>
  <c r="O101" i="8"/>
  <c r="O97" i="8"/>
  <c r="O88" i="8"/>
  <c r="O83" i="8"/>
  <c r="O49" i="8"/>
  <c r="O43" i="8"/>
  <c r="O19" i="8"/>
  <c r="O18" i="8"/>
  <c r="O16" i="8"/>
  <c r="O90" i="8"/>
  <c r="O70" i="8"/>
  <c r="O62" i="8"/>
  <c r="O56" i="8"/>
  <c r="O84" i="8"/>
  <c r="O71" i="8"/>
  <c r="O63" i="8"/>
  <c r="O55" i="8"/>
  <c r="O47" i="8"/>
  <c r="O23" i="8"/>
  <c r="O22" i="8"/>
  <c r="O21" i="8"/>
  <c r="O20" i="8"/>
  <c r="O51" i="8"/>
  <c r="O38" i="8"/>
  <c r="O37" i="8"/>
  <c r="O36" i="8"/>
  <c r="O35" i="8"/>
  <c r="O34" i="8"/>
  <c r="O33" i="8"/>
  <c r="O32" i="8"/>
  <c r="O31" i="8"/>
  <c r="O30" i="8"/>
  <c r="O29" i="8"/>
  <c r="O28" i="8"/>
  <c r="O27" i="8"/>
  <c r="O26" i="8"/>
  <c r="O25" i="8"/>
  <c r="O24" i="8"/>
  <c r="O17" i="8"/>
  <c r="O92" i="8"/>
  <c r="O66" i="8"/>
  <c r="O52" i="8"/>
  <c r="O85" i="8"/>
  <c r="O67" i="8"/>
  <c r="O59" i="8"/>
  <c r="O48" i="8"/>
  <c r="O46" i="8"/>
  <c r="O45" i="8"/>
  <c r="O44" i="8"/>
  <c r="O42" i="8"/>
  <c r="O41" i="8"/>
  <c r="O40" i="8"/>
  <c r="O39" i="8"/>
  <c r="O89" i="8"/>
  <c r="S120" i="8"/>
  <c r="S119" i="8"/>
  <c r="S118" i="8"/>
  <c r="S116" i="8"/>
  <c r="S115" i="8"/>
  <c r="S112" i="8"/>
  <c r="S121" i="8"/>
  <c r="S117" i="8"/>
  <c r="S114" i="8"/>
  <c r="S113" i="8"/>
  <c r="S111" i="8"/>
  <c r="S38" i="8"/>
  <c r="S23" i="8"/>
  <c r="S19" i="8"/>
  <c r="S43" i="8"/>
  <c r="S226" i="8"/>
  <c r="S222" i="8"/>
  <c r="S224" i="8"/>
  <c r="S223" i="8"/>
  <c r="S225" i="8"/>
  <c r="S217" i="8"/>
  <c r="S216" i="8"/>
  <c r="S215" i="8"/>
  <c r="S214" i="8"/>
  <c r="S220" i="8"/>
  <c r="S218" i="8"/>
  <c r="S213" i="8"/>
  <c r="S212" i="8"/>
  <c r="S211" i="8"/>
  <c r="S219" i="8"/>
  <c r="S221" i="8"/>
  <c r="S204" i="8"/>
  <c r="S200" i="8"/>
  <c r="S203" i="8"/>
  <c r="S209" i="8"/>
  <c r="S208" i="8"/>
  <c r="S207" i="8"/>
  <c r="S206" i="8"/>
  <c r="S202" i="8"/>
  <c r="S210" i="8"/>
  <c r="S205" i="8"/>
  <c r="S201" i="8"/>
  <c r="S198" i="8"/>
  <c r="S194" i="8"/>
  <c r="S191" i="8"/>
  <c r="S197" i="8"/>
  <c r="S193" i="8"/>
  <c r="S196" i="8"/>
  <c r="S199" i="8"/>
  <c r="S195" i="8"/>
  <c r="S192" i="8"/>
  <c r="S186" i="8"/>
  <c r="S182" i="8"/>
  <c r="S178" i="8"/>
  <c r="S174" i="8"/>
  <c r="S170" i="8"/>
  <c r="S184" i="8"/>
  <c r="S180" i="8"/>
  <c r="S176" i="8"/>
  <c r="S172" i="8"/>
  <c r="S188" i="8"/>
  <c r="S183" i="8"/>
  <c r="S179" i="8"/>
  <c r="S175" i="8"/>
  <c r="S171" i="8"/>
  <c r="S187" i="8"/>
  <c r="S162" i="8"/>
  <c r="S158" i="8"/>
  <c r="S154" i="8"/>
  <c r="S150" i="8"/>
  <c r="S185" i="8"/>
  <c r="S177" i="8"/>
  <c r="S169" i="8"/>
  <c r="S165" i="8"/>
  <c r="S161" i="8"/>
  <c r="S157" i="8"/>
  <c r="S153" i="8"/>
  <c r="S152" i="8"/>
  <c r="S151" i="8"/>
  <c r="S164" i="8"/>
  <c r="S160" i="8"/>
  <c r="S156" i="8"/>
  <c r="S166" i="8"/>
  <c r="S181" i="8"/>
  <c r="S173" i="8"/>
  <c r="S189" i="8"/>
  <c r="S163" i="8"/>
  <c r="S159" i="8"/>
  <c r="S155" i="8"/>
  <c r="S146" i="8"/>
  <c r="S138" i="8"/>
  <c r="S137" i="8"/>
  <c r="S190" i="8"/>
  <c r="S148" i="8"/>
  <c r="S147" i="8"/>
  <c r="S141" i="8"/>
  <c r="S140" i="8"/>
  <c r="S168" i="8"/>
  <c r="S149" i="8"/>
  <c r="S142" i="8"/>
  <c r="S167" i="8"/>
  <c r="S145" i="8"/>
  <c r="S144" i="8"/>
  <c r="S143" i="8"/>
  <c r="S136" i="8"/>
  <c r="S122" i="8"/>
  <c r="S123" i="8"/>
  <c r="S125" i="8"/>
  <c r="S124" i="8"/>
  <c r="S139" i="8"/>
  <c r="S135" i="8"/>
  <c r="S134" i="8"/>
  <c r="S133" i="8"/>
  <c r="S132" i="8"/>
  <c r="S131" i="8"/>
  <c r="S130" i="8"/>
  <c r="S129" i="8"/>
  <c r="S128" i="8"/>
  <c r="S127" i="8"/>
  <c r="S126" i="8"/>
  <c r="S109" i="8"/>
  <c r="S108" i="8"/>
  <c r="S107" i="8"/>
  <c r="S106" i="8"/>
  <c r="S105" i="8"/>
  <c r="S104" i="8"/>
  <c r="S103" i="8"/>
  <c r="S102" i="8"/>
  <c r="S99" i="8"/>
  <c r="S95" i="8"/>
  <c r="S100" i="8"/>
  <c r="S96" i="8"/>
  <c r="S101" i="8"/>
  <c r="S97" i="8"/>
  <c r="S98" i="8"/>
  <c r="S94" i="8"/>
  <c r="S110" i="8"/>
  <c r="S93" i="8"/>
  <c r="S92" i="8"/>
  <c r="S66" i="8"/>
  <c r="S47" i="8"/>
  <c r="S22" i="8"/>
  <c r="S21" i="8"/>
  <c r="S20" i="8"/>
  <c r="S73" i="8"/>
  <c r="S87" i="8"/>
  <c r="S37" i="8"/>
  <c r="S36" i="8"/>
  <c r="S35" i="8"/>
  <c r="S34" i="8"/>
  <c r="S33" i="8"/>
  <c r="S32" i="8"/>
  <c r="S31" i="8"/>
  <c r="S30" i="8"/>
  <c r="S29" i="8"/>
  <c r="S28" i="8"/>
  <c r="S27" i="8"/>
  <c r="S26" i="8"/>
  <c r="S25" i="8"/>
  <c r="S24" i="8"/>
  <c r="S17" i="8"/>
  <c r="S85" i="8"/>
  <c r="S82" i="8"/>
  <c r="S69" i="8"/>
  <c r="S61" i="8"/>
  <c r="S53" i="8"/>
  <c r="S90" i="8"/>
  <c r="S70" i="8"/>
  <c r="S62" i="8"/>
  <c r="S54" i="8"/>
  <c r="S48" i="8"/>
  <c r="S46" i="8"/>
  <c r="S45" i="8"/>
  <c r="S44" i="8"/>
  <c r="S42" i="8"/>
  <c r="S41" i="8"/>
  <c r="S40" i="8"/>
  <c r="S39" i="8"/>
  <c r="S81" i="8"/>
  <c r="S58" i="8"/>
  <c r="S89" i="8"/>
  <c r="S79" i="8"/>
  <c r="S57" i="8"/>
  <c r="S49" i="8"/>
  <c r="S18" i="8"/>
  <c r="S16" i="8"/>
  <c r="S80" i="8"/>
  <c r="S65" i="8"/>
  <c r="S51" i="8"/>
  <c r="W73" i="8"/>
  <c r="W80" i="8"/>
  <c r="W79" i="8"/>
  <c r="W78" i="8"/>
  <c r="W77" i="8"/>
  <c r="W226" i="8"/>
  <c r="W224" i="8"/>
  <c r="W223" i="8"/>
  <c r="W225" i="8"/>
  <c r="W219" i="8"/>
  <c r="W220" i="8"/>
  <c r="W218" i="8"/>
  <c r="W221" i="8"/>
  <c r="W222" i="8"/>
  <c r="W217" i="8"/>
  <c r="W216" i="8"/>
  <c r="W215" i="8"/>
  <c r="W214" i="8"/>
  <c r="W213" i="8"/>
  <c r="W212" i="8"/>
  <c r="W211" i="8"/>
  <c r="W203" i="8"/>
  <c r="W209" i="8"/>
  <c r="W208" i="8"/>
  <c r="W207" i="8"/>
  <c r="W206" i="8"/>
  <c r="W202" i="8"/>
  <c r="W210" i="8"/>
  <c r="W205" i="8"/>
  <c r="W201" i="8"/>
  <c r="W204" i="8"/>
  <c r="W200" i="8"/>
  <c r="W197" i="8"/>
  <c r="W193" i="8"/>
  <c r="W196" i="8"/>
  <c r="W199" i="8"/>
  <c r="W195" i="8"/>
  <c r="W198" i="8"/>
  <c r="W194" i="8"/>
  <c r="W192" i="8"/>
  <c r="W189" i="8"/>
  <c r="W185" i="8"/>
  <c r="W181" i="8"/>
  <c r="W177" i="8"/>
  <c r="W173" i="8"/>
  <c r="W169" i="8"/>
  <c r="W190" i="8"/>
  <c r="W187" i="8"/>
  <c r="W183" i="8"/>
  <c r="W179" i="8"/>
  <c r="W175" i="8"/>
  <c r="W171" i="8"/>
  <c r="W186" i="8"/>
  <c r="W182" i="8"/>
  <c r="W178" i="8"/>
  <c r="W174" i="8"/>
  <c r="W170" i="8"/>
  <c r="W165" i="8"/>
  <c r="W161" i="8"/>
  <c r="W157" i="8"/>
  <c r="W153" i="8"/>
  <c r="W152" i="8"/>
  <c r="W151" i="8"/>
  <c r="W180" i="8"/>
  <c r="W172" i="8"/>
  <c r="W164" i="8"/>
  <c r="W160" i="8"/>
  <c r="W156" i="8"/>
  <c r="W168" i="8"/>
  <c r="W188" i="8"/>
  <c r="W163" i="8"/>
  <c r="W159" i="8"/>
  <c r="W155" i="8"/>
  <c r="W184" i="8"/>
  <c r="W176" i="8"/>
  <c r="W191" i="8"/>
  <c r="W167" i="8"/>
  <c r="W162" i="8"/>
  <c r="W158" i="8"/>
  <c r="W154" i="8"/>
  <c r="W150" i="8"/>
  <c r="W166" i="8"/>
  <c r="W148" i="8"/>
  <c r="W147" i="8"/>
  <c r="W141" i="8"/>
  <c r="W140" i="8"/>
  <c r="W139" i="8"/>
  <c r="W149" i="8"/>
  <c r="W142" i="8"/>
  <c r="W145" i="8"/>
  <c r="W144" i="8"/>
  <c r="W143" i="8"/>
  <c r="W146" i="8"/>
  <c r="W138" i="8"/>
  <c r="W137" i="8"/>
  <c r="W123" i="8"/>
  <c r="W119" i="8"/>
  <c r="W116" i="8"/>
  <c r="W125" i="8"/>
  <c r="W124" i="8"/>
  <c r="W118" i="8"/>
  <c r="W115" i="8"/>
  <c r="W135" i="8"/>
  <c r="W134" i="8"/>
  <c r="W133" i="8"/>
  <c r="W132" i="8"/>
  <c r="W131" i="8"/>
  <c r="W130" i="8"/>
  <c r="W129" i="8"/>
  <c r="W128" i="8"/>
  <c r="W127" i="8"/>
  <c r="W126" i="8"/>
  <c r="W121" i="8"/>
  <c r="W117" i="8"/>
  <c r="W114" i="8"/>
  <c r="W136" i="8"/>
  <c r="W122" i="8"/>
  <c r="W120" i="8"/>
  <c r="W113" i="8"/>
  <c r="W111" i="8"/>
  <c r="W100" i="8"/>
  <c r="W96" i="8"/>
  <c r="W112" i="8"/>
  <c r="W101" i="8"/>
  <c r="W97" i="8"/>
  <c r="W98" i="8"/>
  <c r="W94" i="8"/>
  <c r="W109" i="8"/>
  <c r="W108" i="8"/>
  <c r="W107" i="8"/>
  <c r="W106" i="8"/>
  <c r="W105" i="8"/>
  <c r="W104" i="8"/>
  <c r="W103" i="8"/>
  <c r="W102" i="8"/>
  <c r="W99" i="8"/>
  <c r="W95" i="8"/>
  <c r="W82" i="8"/>
  <c r="W55" i="8"/>
  <c r="W33" i="8"/>
  <c r="W32" i="8"/>
  <c r="W31" i="8"/>
  <c r="W30" i="8"/>
  <c r="W29" i="8"/>
  <c r="W28" i="8"/>
  <c r="W26" i="8"/>
  <c r="W17" i="8"/>
  <c r="W91" i="8"/>
  <c r="W64" i="8"/>
  <c r="W85" i="8"/>
  <c r="W65" i="8"/>
  <c r="W45" i="8"/>
  <c r="W44" i="8"/>
  <c r="W42" i="8"/>
  <c r="W41" i="8"/>
  <c r="W40" i="8"/>
  <c r="W39" i="8"/>
  <c r="W72" i="8"/>
  <c r="W52" i="8"/>
  <c r="W88" i="8"/>
  <c r="W16" i="8"/>
  <c r="W93" i="8"/>
  <c r="W86" i="8"/>
  <c r="W68" i="8"/>
  <c r="W60" i="8"/>
  <c r="W110" i="8"/>
  <c r="W92" i="8"/>
  <c r="W81" i="8"/>
  <c r="W74" i="8"/>
  <c r="W69" i="8"/>
  <c r="W61" i="8"/>
  <c r="W87" i="8"/>
  <c r="W56" i="8"/>
  <c r="AA226" i="8"/>
  <c r="AA225" i="8"/>
  <c r="AA224" i="8"/>
  <c r="AA223" i="8"/>
  <c r="AA222" i="8"/>
  <c r="AA221" i="8"/>
  <c r="AA220" i="8"/>
  <c r="AA219" i="8"/>
  <c r="AA218" i="8"/>
  <c r="AA217" i="8"/>
  <c r="AA216" i="8"/>
  <c r="AA215" i="8"/>
  <c r="AA214" i="8"/>
  <c r="AA213" i="8"/>
  <c r="AA212" i="8"/>
  <c r="AA211" i="8"/>
  <c r="AA210" i="8"/>
  <c r="AA209" i="8"/>
  <c r="AA208" i="8"/>
  <c r="AA207" i="8"/>
  <c r="AA206" i="8"/>
  <c r="AA205" i="8"/>
  <c r="AA196" i="8"/>
  <c r="AA182" i="8"/>
  <c r="AA179" i="8"/>
  <c r="AA203" i="8"/>
  <c r="AA201" i="8"/>
  <c r="AA199" i="8"/>
  <c r="AA194" i="8"/>
  <c r="AA192" i="8"/>
  <c r="AA190" i="8"/>
  <c r="AA187" i="8"/>
  <c r="AA185" i="8"/>
  <c r="AA180" i="8"/>
  <c r="AA177" i="8"/>
  <c r="AA204" i="8"/>
  <c r="AA197" i="8"/>
  <c r="AA188" i="8"/>
  <c r="AA183" i="8"/>
  <c r="AA181" i="8"/>
  <c r="AA202" i="8"/>
  <c r="AA200" i="8"/>
  <c r="AA198" i="8"/>
  <c r="AA195" i="8"/>
  <c r="AA193" i="8"/>
  <c r="AA191" i="8"/>
  <c r="AA189" i="8"/>
  <c r="AA186" i="8"/>
  <c r="AA184" i="8"/>
  <c r="AA178" i="8"/>
  <c r="AA164" i="8"/>
  <c r="AA162" i="8"/>
  <c r="AA157" i="8"/>
  <c r="AA154" i="8"/>
  <c r="AA147" i="8"/>
  <c r="AA146" i="8"/>
  <c r="AA145" i="8"/>
  <c r="AA175" i="8"/>
  <c r="AA173" i="8"/>
  <c r="AA171" i="8"/>
  <c r="AA169" i="8"/>
  <c r="AA167" i="8"/>
  <c r="AA160" i="8"/>
  <c r="AA158" i="8"/>
  <c r="AA151" i="8"/>
  <c r="AA150" i="8"/>
  <c r="AA165" i="8"/>
  <c r="AA163" i="8"/>
  <c r="AA161" i="8"/>
  <c r="AA155" i="8"/>
  <c r="AA149" i="8"/>
  <c r="AA176" i="8"/>
  <c r="AA174" i="8"/>
  <c r="AA172" i="8"/>
  <c r="AA170" i="8"/>
  <c r="AA168" i="8"/>
  <c r="AA166" i="8"/>
  <c r="AA159" i="8"/>
  <c r="AA156" i="8"/>
  <c r="AA153" i="8"/>
  <c r="AA152" i="8"/>
  <c r="AA148" i="8"/>
  <c r="AA143" i="8"/>
  <c r="AA139" i="8"/>
  <c r="AA135" i="8"/>
  <c r="AA132" i="8"/>
  <c r="AA142" i="8"/>
  <c r="AA138" i="8"/>
  <c r="AA131" i="8"/>
  <c r="AA129" i="8"/>
  <c r="AA127" i="8"/>
  <c r="AA117" i="8"/>
  <c r="AA114" i="8"/>
  <c r="AA113" i="8"/>
  <c r="AA111" i="8"/>
  <c r="AA144" i="8"/>
  <c r="AA141" i="8"/>
  <c r="AA137" i="8"/>
  <c r="AA134" i="8"/>
  <c r="AA128" i="8"/>
  <c r="AA126" i="8"/>
  <c r="AA125" i="8"/>
  <c r="AA120" i="8"/>
  <c r="AA119" i="8"/>
  <c r="AA118" i="8"/>
  <c r="AA116" i="8"/>
  <c r="AA115" i="8"/>
  <c r="AA112" i="8"/>
  <c r="AA140" i="8"/>
  <c r="AA136" i="8"/>
  <c r="AA133" i="8"/>
  <c r="AA130" i="8"/>
  <c r="AA124" i="8"/>
  <c r="AA123" i="8"/>
  <c r="AA122" i="8"/>
  <c r="AA121" i="8"/>
  <c r="AA101" i="8"/>
  <c r="AA90" i="8"/>
  <c r="AA89" i="8"/>
  <c r="AA84" i="8"/>
  <c r="AA83" i="8"/>
  <c r="AA75" i="8"/>
  <c r="AA72" i="8"/>
  <c r="AA45" i="8"/>
  <c r="AA103" i="8"/>
  <c r="AA102" i="8"/>
  <c r="AA99" i="8"/>
  <c r="AA97" i="8"/>
  <c r="AA95" i="8"/>
  <c r="AA91" i="8"/>
  <c r="AA85" i="8"/>
  <c r="AA51" i="8"/>
  <c r="AA48" i="8"/>
  <c r="AA93" i="8"/>
  <c r="AA92" i="8"/>
  <c r="AA87" i="8"/>
  <c r="AA86" i="8"/>
  <c r="AA76" i="8"/>
  <c r="AA74" i="8"/>
  <c r="AA52" i="8"/>
  <c r="AA100" i="8"/>
  <c r="AA98" i="8"/>
  <c r="AA96" i="8"/>
  <c r="AA94" i="8"/>
  <c r="AA88" i="8"/>
  <c r="AA82" i="8"/>
  <c r="AA81" i="8"/>
  <c r="AA54" i="8"/>
  <c r="AA53" i="8"/>
  <c r="AA49" i="8"/>
  <c r="AA47" i="8"/>
  <c r="AA46" i="8"/>
  <c r="AA41" i="8"/>
  <c r="AA44" i="8"/>
  <c r="AA40" i="8"/>
  <c r="AA39" i="8"/>
  <c r="AA38" i="8"/>
  <c r="AA37" i="8"/>
  <c r="AA34" i="8"/>
  <c r="AA26" i="8"/>
  <c r="AA25" i="8"/>
  <c r="AA23" i="8"/>
  <c r="AA21" i="8"/>
  <c r="AA19" i="8"/>
  <c r="AA18" i="8"/>
  <c r="AA35" i="8"/>
  <c r="AA22" i="8"/>
  <c r="AA42" i="8"/>
  <c r="AA36" i="8"/>
  <c r="AA33" i="8"/>
  <c r="AA32" i="8"/>
  <c r="AA31" i="8"/>
  <c r="AA30" i="8"/>
  <c r="AA29" i="8"/>
  <c r="AA28" i="8"/>
  <c r="AA27" i="8"/>
  <c r="AA24" i="8"/>
  <c r="AA20" i="8"/>
  <c r="AA8" i="8"/>
  <c r="AA6" i="8"/>
  <c r="AA4" i="8"/>
  <c r="AA2" i="8"/>
  <c r="AA9" i="8"/>
  <c r="AA7" i="8"/>
  <c r="AA5" i="8"/>
  <c r="AA3" i="8"/>
  <c r="AA110" i="8"/>
  <c r="AA109" i="8"/>
  <c r="AA108" i="8"/>
  <c r="AA107" i="8"/>
  <c r="AA106" i="8"/>
  <c r="AA105" i="8"/>
  <c r="AA104" i="8"/>
  <c r="AA71" i="8"/>
  <c r="AA63" i="8"/>
  <c r="AA16" i="8"/>
  <c r="AA66" i="8"/>
  <c r="AA67" i="8"/>
  <c r="AA59" i="8"/>
  <c r="AA55" i="8"/>
  <c r="AA58" i="8"/>
  <c r="AA17" i="8"/>
  <c r="AA70" i="8"/>
  <c r="AA62" i="8"/>
  <c r="AE226" i="8"/>
  <c r="AE224" i="8"/>
  <c r="AE223" i="8"/>
  <c r="AE222" i="8"/>
  <c r="AE225" i="8"/>
  <c r="AE221" i="8"/>
  <c r="AE219" i="8"/>
  <c r="AE217" i="8"/>
  <c r="AE216" i="8"/>
  <c r="AE215" i="8"/>
  <c r="AE214" i="8"/>
  <c r="AE218" i="8"/>
  <c r="AE213" i="8"/>
  <c r="AE212" i="8"/>
  <c r="AE211" i="8"/>
  <c r="AE209" i="8"/>
  <c r="AE208" i="8"/>
  <c r="AE207" i="8"/>
  <c r="AE206" i="8"/>
  <c r="AE202" i="8"/>
  <c r="AE210" i="8"/>
  <c r="AE220" i="8"/>
  <c r="AE205" i="8"/>
  <c r="AE201" i="8"/>
  <c r="AE204" i="8"/>
  <c r="AE200" i="8"/>
  <c r="AE203" i="8"/>
  <c r="AE196" i="8"/>
  <c r="AE190" i="8"/>
  <c r="AE199" i="8"/>
  <c r="AE195" i="8"/>
  <c r="AE198" i="8"/>
  <c r="AE194" i="8"/>
  <c r="AE197" i="8"/>
  <c r="AE193" i="8"/>
  <c r="AE191" i="8"/>
  <c r="AE184" i="8"/>
  <c r="AE180" i="8"/>
  <c r="AE176" i="8"/>
  <c r="AE172" i="8"/>
  <c r="AE192" i="8"/>
  <c r="AE186" i="8"/>
  <c r="AE182" i="8"/>
  <c r="AE178" i="8"/>
  <c r="AE174" i="8"/>
  <c r="AE170" i="8"/>
  <c r="AE187" i="8"/>
  <c r="AE185" i="8"/>
  <c r="AE181" i="8"/>
  <c r="AE177" i="8"/>
  <c r="AE173" i="8"/>
  <c r="AE169" i="8"/>
  <c r="AE164" i="8"/>
  <c r="AE160" i="8"/>
  <c r="AE156" i="8"/>
  <c r="AE168" i="8"/>
  <c r="AE183" i="8"/>
  <c r="AE175" i="8"/>
  <c r="AE163" i="8"/>
  <c r="AE159" i="8"/>
  <c r="AE155" i="8"/>
  <c r="AE188" i="8"/>
  <c r="AE167" i="8"/>
  <c r="AE162" i="8"/>
  <c r="AE158" i="8"/>
  <c r="AE154" i="8"/>
  <c r="AE150" i="8"/>
  <c r="AE179" i="8"/>
  <c r="AE171" i="8"/>
  <c r="AE189" i="8"/>
  <c r="AE165" i="8"/>
  <c r="AE161" i="8"/>
  <c r="AE157" i="8"/>
  <c r="AE153" i="8"/>
  <c r="AE152" i="8"/>
  <c r="AE151" i="8"/>
  <c r="AE149" i="8"/>
  <c r="AE142" i="8"/>
  <c r="AE145" i="8"/>
  <c r="AE144" i="8"/>
  <c r="AE143" i="8"/>
  <c r="AE146" i="8"/>
  <c r="AE138" i="8"/>
  <c r="AE137" i="8"/>
  <c r="AE148" i="8"/>
  <c r="AE147" i="8"/>
  <c r="AE141" i="8"/>
  <c r="AE140" i="8"/>
  <c r="AE139" i="8"/>
  <c r="AE166" i="8"/>
  <c r="AE125" i="8"/>
  <c r="AE124" i="8"/>
  <c r="AE118" i="8"/>
  <c r="AE115" i="8"/>
  <c r="AE135" i="8"/>
  <c r="AE134" i="8"/>
  <c r="AE133" i="8"/>
  <c r="AE132" i="8"/>
  <c r="AE131" i="8"/>
  <c r="AE130" i="8"/>
  <c r="AE129" i="8"/>
  <c r="AE128" i="8"/>
  <c r="AE127" i="8"/>
  <c r="AE126" i="8"/>
  <c r="AE121" i="8"/>
  <c r="AE117" i="8"/>
  <c r="AE114" i="8"/>
  <c r="AE136" i="8"/>
  <c r="AE122" i="8"/>
  <c r="AE120" i="8"/>
  <c r="AE113" i="8"/>
  <c r="AE123" i="8"/>
  <c r="AE119" i="8"/>
  <c r="AE116" i="8"/>
  <c r="AE111" i="8"/>
  <c r="AE112" i="8"/>
  <c r="AE101" i="8"/>
  <c r="AE97" i="8"/>
  <c r="AE109" i="8"/>
  <c r="AE108" i="8"/>
  <c r="AE107" i="8"/>
  <c r="AE106" i="8"/>
  <c r="AE105" i="8"/>
  <c r="AE104" i="8"/>
  <c r="AE98" i="8"/>
  <c r="AE94" i="8"/>
  <c r="AE103" i="8"/>
  <c r="AE102" i="8"/>
  <c r="AE99" i="8"/>
  <c r="AE95" i="8"/>
  <c r="AE110" i="8"/>
  <c r="AE100" i="8"/>
  <c r="AE96" i="8"/>
  <c r="AE84" i="8"/>
  <c r="AE65" i="8"/>
  <c r="AE48" i="8"/>
  <c r="AE46" i="8"/>
  <c r="AE45" i="8"/>
  <c r="AE44" i="8"/>
  <c r="AE42" i="8"/>
  <c r="AE41" i="8"/>
  <c r="AE40" i="8"/>
  <c r="AE39" i="8"/>
  <c r="AE38" i="8"/>
  <c r="AE16" i="8"/>
  <c r="AE57" i="8"/>
  <c r="AE52" i="8"/>
  <c r="AE86" i="8"/>
  <c r="AE56" i="8"/>
  <c r="AE49" i="8"/>
  <c r="AE18" i="8"/>
  <c r="AE81" i="8"/>
  <c r="AE68" i="8"/>
  <c r="AE60" i="8"/>
  <c r="AE92" i="8"/>
  <c r="AE93" i="8"/>
  <c r="AE89" i="8"/>
  <c r="AE75" i="8"/>
  <c r="AE69" i="8"/>
  <c r="AE61" i="8"/>
  <c r="AE47" i="8"/>
  <c r="AE22" i="8"/>
  <c r="AE21" i="8"/>
  <c r="AE20" i="8"/>
  <c r="AE19" i="8"/>
  <c r="AE17" i="8"/>
  <c r="AE88" i="8"/>
  <c r="AE43" i="8"/>
  <c r="AE37" i="8"/>
  <c r="AE36" i="8"/>
  <c r="AE35" i="8"/>
  <c r="AE34" i="8"/>
  <c r="AE33" i="8"/>
  <c r="AE32" i="8"/>
  <c r="AE31" i="8"/>
  <c r="AE30" i="8"/>
  <c r="AE29" i="8"/>
  <c r="AE28" i="8"/>
  <c r="AE27" i="8"/>
  <c r="AE26" i="8"/>
  <c r="AE25" i="8"/>
  <c r="AE24" i="8"/>
  <c r="AE23" i="8"/>
  <c r="AE90" i="8"/>
  <c r="AE74" i="8"/>
  <c r="AE64" i="8"/>
  <c r="AI43" i="8"/>
  <c r="AI222" i="8"/>
  <c r="AI225" i="8"/>
  <c r="AI224" i="8"/>
  <c r="AI223" i="8"/>
  <c r="AI220" i="8"/>
  <c r="AI221" i="8"/>
  <c r="AI217" i="8"/>
  <c r="AI216" i="8"/>
  <c r="AI215" i="8"/>
  <c r="AI214" i="8"/>
  <c r="AI218" i="8"/>
  <c r="AI213" i="8"/>
  <c r="AI212" i="8"/>
  <c r="AI211" i="8"/>
  <c r="AI226" i="8"/>
  <c r="AI210" i="8"/>
  <c r="AI205" i="8"/>
  <c r="AI201" i="8"/>
  <c r="AI219" i="8"/>
  <c r="AI204" i="8"/>
  <c r="AI200" i="8"/>
  <c r="AI203" i="8"/>
  <c r="AI209" i="8"/>
  <c r="AI208" i="8"/>
  <c r="AI207" i="8"/>
  <c r="AI206" i="8"/>
  <c r="AI202" i="8"/>
  <c r="AI199" i="8"/>
  <c r="AI195" i="8"/>
  <c r="AI198" i="8"/>
  <c r="AI194" i="8"/>
  <c r="AI197" i="8"/>
  <c r="AI193" i="8"/>
  <c r="AI196" i="8"/>
  <c r="AI191" i="8"/>
  <c r="AI188" i="8"/>
  <c r="AI183" i="8"/>
  <c r="AI179" i="8"/>
  <c r="AI175" i="8"/>
  <c r="AI171" i="8"/>
  <c r="AI189" i="8"/>
  <c r="AI185" i="8"/>
  <c r="AI181" i="8"/>
  <c r="AI177" i="8"/>
  <c r="AI173" i="8"/>
  <c r="AI169" i="8"/>
  <c r="AI192" i="8"/>
  <c r="AI184" i="8"/>
  <c r="AI180" i="8"/>
  <c r="AI176" i="8"/>
  <c r="AI172" i="8"/>
  <c r="AI187" i="8"/>
  <c r="AI163" i="8"/>
  <c r="AI159" i="8"/>
  <c r="AI155" i="8"/>
  <c r="AI182" i="8"/>
  <c r="AI174" i="8"/>
  <c r="AI162" i="8"/>
  <c r="AI158" i="8"/>
  <c r="AI154" i="8"/>
  <c r="AI150" i="8"/>
  <c r="AI166" i="8"/>
  <c r="AI165" i="8"/>
  <c r="AI161" i="8"/>
  <c r="AI157" i="8"/>
  <c r="AI153" i="8"/>
  <c r="AI152" i="8"/>
  <c r="AI151" i="8"/>
  <c r="AI186" i="8"/>
  <c r="AI178" i="8"/>
  <c r="AI170" i="8"/>
  <c r="AI164" i="8"/>
  <c r="AI160" i="8"/>
  <c r="AI156" i="8"/>
  <c r="AI190" i="8"/>
  <c r="AI145" i="8"/>
  <c r="AI144" i="8"/>
  <c r="AI143" i="8"/>
  <c r="AI146" i="8"/>
  <c r="AI167" i="8"/>
  <c r="AI148" i="8"/>
  <c r="AI147" i="8"/>
  <c r="AI141" i="8"/>
  <c r="AI140" i="8"/>
  <c r="AI139" i="8"/>
  <c r="AI149" i="8"/>
  <c r="AI142" i="8"/>
  <c r="AI135" i="8"/>
  <c r="AI134" i="8"/>
  <c r="AI133" i="8"/>
  <c r="AI132" i="8"/>
  <c r="AI131" i="8"/>
  <c r="AI130" i="8"/>
  <c r="AI129" i="8"/>
  <c r="AI128" i="8"/>
  <c r="AI127" i="8"/>
  <c r="AI126" i="8"/>
  <c r="AI121" i="8"/>
  <c r="AI117" i="8"/>
  <c r="AI114" i="8"/>
  <c r="AI168" i="8"/>
  <c r="AI136" i="8"/>
  <c r="AI122" i="8"/>
  <c r="AI120" i="8"/>
  <c r="AI113" i="8"/>
  <c r="AI123" i="8"/>
  <c r="AI119" i="8"/>
  <c r="AI116" i="8"/>
  <c r="AI138" i="8"/>
  <c r="AI137" i="8"/>
  <c r="AI125" i="8"/>
  <c r="AI124" i="8"/>
  <c r="AI118" i="8"/>
  <c r="AI115" i="8"/>
  <c r="AI109" i="8"/>
  <c r="AI108" i="8"/>
  <c r="AI107" i="8"/>
  <c r="AI106" i="8"/>
  <c r="AI105" i="8"/>
  <c r="AI104" i="8"/>
  <c r="AI98" i="8"/>
  <c r="AI94" i="8"/>
  <c r="AI112" i="8"/>
  <c r="AI111" i="8"/>
  <c r="AI103" i="8"/>
  <c r="AI102" i="8"/>
  <c r="AI99" i="8"/>
  <c r="AI95" i="8"/>
  <c r="AI100" i="8"/>
  <c r="AI96" i="8"/>
  <c r="AI101" i="8"/>
  <c r="AI97" i="8"/>
  <c r="AI93" i="8"/>
  <c r="AI110" i="8"/>
  <c r="AI49" i="8"/>
  <c r="AI18" i="8"/>
  <c r="AI85" i="8"/>
  <c r="AI82" i="8"/>
  <c r="AI72" i="8"/>
  <c r="AI67" i="8"/>
  <c r="AI59" i="8"/>
  <c r="AI53" i="8"/>
  <c r="AI90" i="8"/>
  <c r="AI68" i="8"/>
  <c r="AI60" i="8"/>
  <c r="AI54" i="8"/>
  <c r="AI47" i="8"/>
  <c r="AI22" i="8"/>
  <c r="AI21" i="8"/>
  <c r="AI20" i="8"/>
  <c r="AI19" i="8"/>
  <c r="AI17" i="8"/>
  <c r="AI86" i="8"/>
  <c r="AI55" i="8"/>
  <c r="AI81" i="8"/>
  <c r="AI58" i="8"/>
  <c r="AI37" i="8"/>
  <c r="AI36" i="8"/>
  <c r="AI35" i="8"/>
  <c r="AI34" i="8"/>
  <c r="AI33" i="8"/>
  <c r="AI32" i="8"/>
  <c r="AI31" i="8"/>
  <c r="AI30" i="8"/>
  <c r="AI29" i="8"/>
  <c r="AI28" i="8"/>
  <c r="AI27" i="8"/>
  <c r="AI26" i="8"/>
  <c r="AI25" i="8"/>
  <c r="AI24" i="8"/>
  <c r="AI23" i="8"/>
  <c r="AI71" i="8"/>
  <c r="AI63" i="8"/>
  <c r="AI51" i="8"/>
  <c r="AI91" i="8"/>
  <c r="AI92" i="8"/>
  <c r="AI64" i="8"/>
  <c r="AI48" i="8"/>
  <c r="AI46" i="8"/>
  <c r="AI45" i="8"/>
  <c r="AI44" i="8"/>
  <c r="AI42" i="8"/>
  <c r="AI41" i="8"/>
  <c r="AI40" i="8"/>
  <c r="AI39" i="8"/>
  <c r="AI38" i="8"/>
  <c r="AI16" i="8"/>
  <c r="AM222" i="8"/>
  <c r="AM226" i="8"/>
  <c r="AM224" i="8"/>
  <c r="AM223" i="8"/>
  <c r="AM225" i="8"/>
  <c r="AM217" i="8"/>
  <c r="AM216" i="8"/>
  <c r="AM215" i="8"/>
  <c r="AM214" i="8"/>
  <c r="AM219" i="8"/>
  <c r="AM213" i="8"/>
  <c r="AM212" i="8"/>
  <c r="AM211" i="8"/>
  <c r="AM220" i="8"/>
  <c r="AM221" i="8"/>
  <c r="AM218" i="8"/>
  <c r="AM204" i="8"/>
  <c r="AM200" i="8"/>
  <c r="AM203" i="8"/>
  <c r="AM209" i="8"/>
  <c r="AM208" i="8"/>
  <c r="AM207" i="8"/>
  <c r="AM206" i="8"/>
  <c r="AM202" i="8"/>
  <c r="AM210" i="8"/>
  <c r="AM205" i="8"/>
  <c r="AM201" i="8"/>
  <c r="AM198" i="8"/>
  <c r="AM194" i="8"/>
  <c r="AM197" i="8"/>
  <c r="AM193" i="8"/>
  <c r="AM196" i="8"/>
  <c r="AM192" i="8"/>
  <c r="AM199" i="8"/>
  <c r="AM195" i="8"/>
  <c r="AM188" i="8"/>
  <c r="AM186" i="8"/>
  <c r="AM182" i="8"/>
  <c r="AM178" i="8"/>
  <c r="AM174" i="8"/>
  <c r="AM170" i="8"/>
  <c r="AM187" i="8"/>
  <c r="AM184" i="8"/>
  <c r="AM180" i="8"/>
  <c r="AM176" i="8"/>
  <c r="AM172" i="8"/>
  <c r="AM189" i="8"/>
  <c r="AM183" i="8"/>
  <c r="AM179" i="8"/>
  <c r="AM175" i="8"/>
  <c r="AM171" i="8"/>
  <c r="AM190" i="8"/>
  <c r="AM185" i="8"/>
  <c r="AM177" i="8"/>
  <c r="AM169" i="8"/>
  <c r="AM162" i="8"/>
  <c r="AM158" i="8"/>
  <c r="AM154" i="8"/>
  <c r="AM150" i="8"/>
  <c r="AM167" i="8"/>
  <c r="AM165" i="8"/>
  <c r="AM161" i="8"/>
  <c r="AM157" i="8"/>
  <c r="AM153" i="8"/>
  <c r="AM152" i="8"/>
  <c r="AM151" i="8"/>
  <c r="AM181" i="8"/>
  <c r="AM173" i="8"/>
  <c r="AM164" i="8"/>
  <c r="AM160" i="8"/>
  <c r="AM156" i="8"/>
  <c r="AM163" i="8"/>
  <c r="AM159" i="8"/>
  <c r="AM155" i="8"/>
  <c r="AM168" i="8"/>
  <c r="AM191" i="8"/>
  <c r="AM146" i="8"/>
  <c r="AM138" i="8"/>
  <c r="AM137" i="8"/>
  <c r="AM148" i="8"/>
  <c r="AM147" i="8"/>
  <c r="AM141" i="8"/>
  <c r="AM140" i="8"/>
  <c r="AM149" i="8"/>
  <c r="AM142" i="8"/>
  <c r="AM166" i="8"/>
  <c r="AM145" i="8"/>
  <c r="AM144" i="8"/>
  <c r="AM143" i="8"/>
  <c r="AM136" i="8"/>
  <c r="AM122" i="8"/>
  <c r="AM120" i="8"/>
  <c r="AM113" i="8"/>
  <c r="AM123" i="8"/>
  <c r="AM119" i="8"/>
  <c r="AM116" i="8"/>
  <c r="AM139" i="8"/>
  <c r="AM125" i="8"/>
  <c r="AM124" i="8"/>
  <c r="AM118" i="8"/>
  <c r="AM115" i="8"/>
  <c r="AM135" i="8"/>
  <c r="AM134" i="8"/>
  <c r="AM133" i="8"/>
  <c r="AM132" i="8"/>
  <c r="AM131" i="8"/>
  <c r="AM130" i="8"/>
  <c r="AM129" i="8"/>
  <c r="AM128" i="8"/>
  <c r="AM127" i="8"/>
  <c r="AM126" i="8"/>
  <c r="AM121" i="8"/>
  <c r="AM117" i="8"/>
  <c r="AM114" i="8"/>
  <c r="AM103" i="8"/>
  <c r="AM102" i="8"/>
  <c r="AM99" i="8"/>
  <c r="AM95" i="8"/>
  <c r="AM111" i="8"/>
  <c r="AM100" i="8"/>
  <c r="AM96" i="8"/>
  <c r="AM112" i="8"/>
  <c r="AM101" i="8"/>
  <c r="AM97" i="8"/>
  <c r="AM109" i="8"/>
  <c r="AM108" i="8"/>
  <c r="AM107" i="8"/>
  <c r="AM106" i="8"/>
  <c r="AM105" i="8"/>
  <c r="AM104" i="8"/>
  <c r="AM98" i="8"/>
  <c r="AM94" i="8"/>
  <c r="AM110" i="8"/>
  <c r="AM85" i="8"/>
  <c r="AM56" i="8"/>
  <c r="AM47" i="8"/>
  <c r="AM22" i="8"/>
  <c r="AM21" i="8"/>
  <c r="AM20" i="8"/>
  <c r="AM19" i="8"/>
  <c r="AM17" i="8"/>
  <c r="AM66" i="8"/>
  <c r="AM88" i="8"/>
  <c r="AM93" i="8"/>
  <c r="AM67" i="8"/>
  <c r="AM59" i="8"/>
  <c r="AM37" i="8"/>
  <c r="AM36" i="8"/>
  <c r="AM35" i="8"/>
  <c r="AM34" i="8"/>
  <c r="AM33" i="8"/>
  <c r="AM32" i="8"/>
  <c r="AM31" i="8"/>
  <c r="AM30" i="8"/>
  <c r="AM29" i="8"/>
  <c r="AM28" i="8"/>
  <c r="AM27" i="8"/>
  <c r="AM26" i="8"/>
  <c r="AM25" i="8"/>
  <c r="AM24" i="8"/>
  <c r="AM23" i="8"/>
  <c r="AM92" i="8"/>
  <c r="AM83" i="8"/>
  <c r="AM77" i="8"/>
  <c r="AM76" i="8"/>
  <c r="AM48" i="8"/>
  <c r="AM46" i="8"/>
  <c r="AM45" i="8"/>
  <c r="AM44" i="8"/>
  <c r="AM42" i="8"/>
  <c r="AM41" i="8"/>
  <c r="AM40" i="8"/>
  <c r="AM39" i="8"/>
  <c r="AM38" i="8"/>
  <c r="AM16" i="8"/>
  <c r="AM87" i="8"/>
  <c r="AM70" i="8"/>
  <c r="AM62" i="8"/>
  <c r="AM86" i="8"/>
  <c r="AM82" i="8"/>
  <c r="AM72" i="8"/>
  <c r="AM71" i="8"/>
  <c r="AM63" i="8"/>
  <c r="AM49" i="8"/>
  <c r="AM18" i="8"/>
  <c r="AM91" i="8"/>
  <c r="AM78" i="8"/>
  <c r="AM75" i="8"/>
  <c r="AM57" i="8"/>
  <c r="AM52" i="8"/>
  <c r="AQ47" i="8"/>
  <c r="AQ46" i="8"/>
  <c r="AQ9" i="8"/>
  <c r="AQ7" i="8"/>
  <c r="AQ5" i="8"/>
  <c r="AQ3" i="8"/>
  <c r="AQ8" i="8"/>
  <c r="AQ6" i="8"/>
  <c r="AQ4" i="8"/>
  <c r="AQ2" i="8"/>
  <c r="AQ203" i="8"/>
  <c r="AQ202" i="8"/>
  <c r="AQ205" i="8"/>
  <c r="AQ201" i="8"/>
  <c r="AQ204" i="8"/>
  <c r="AQ200" i="8"/>
  <c r="AQ197" i="8"/>
  <c r="AQ193" i="8"/>
  <c r="AQ196" i="8"/>
  <c r="AQ199" i="8"/>
  <c r="AQ195" i="8"/>
  <c r="AQ198" i="8"/>
  <c r="AQ194" i="8"/>
  <c r="AQ190" i="8"/>
  <c r="AQ185" i="8"/>
  <c r="AQ181" i="8"/>
  <c r="AQ177" i="8"/>
  <c r="AQ173" i="8"/>
  <c r="AQ169" i="8"/>
  <c r="AQ188" i="8"/>
  <c r="AQ183" i="8"/>
  <c r="AQ179" i="8"/>
  <c r="AQ175" i="8"/>
  <c r="AQ171" i="8"/>
  <c r="AQ191" i="8"/>
  <c r="AQ186" i="8"/>
  <c r="AQ182" i="8"/>
  <c r="AQ178" i="8"/>
  <c r="AQ174" i="8"/>
  <c r="AQ170" i="8"/>
  <c r="AQ192" i="8"/>
  <c r="AQ180" i="8"/>
  <c r="AQ172" i="8"/>
  <c r="AQ165" i="8"/>
  <c r="AQ161" i="8"/>
  <c r="AQ157" i="8"/>
  <c r="AQ153" i="8"/>
  <c r="AQ152" i="8"/>
  <c r="AQ151" i="8"/>
  <c r="AQ187" i="8"/>
  <c r="AQ164" i="8"/>
  <c r="AQ160" i="8"/>
  <c r="AQ156" i="8"/>
  <c r="AQ167" i="8"/>
  <c r="AQ184" i="8"/>
  <c r="AQ176" i="8"/>
  <c r="AQ163" i="8"/>
  <c r="AQ159" i="8"/>
  <c r="AQ155" i="8"/>
  <c r="AQ166" i="8"/>
  <c r="AQ162" i="8"/>
  <c r="AQ158" i="8"/>
  <c r="AQ154" i="8"/>
  <c r="AQ150" i="8"/>
  <c r="AQ148" i="8"/>
  <c r="AQ147" i="8"/>
  <c r="AQ141" i="8"/>
  <c r="AQ140" i="8"/>
  <c r="AQ139" i="8"/>
  <c r="AQ149" i="8"/>
  <c r="AQ142" i="8"/>
  <c r="AQ189" i="8"/>
  <c r="AQ168" i="8"/>
  <c r="AQ145" i="8"/>
  <c r="AQ144" i="8"/>
  <c r="AQ143" i="8"/>
  <c r="AQ146" i="8"/>
  <c r="AQ138" i="8"/>
  <c r="AQ137" i="8"/>
  <c r="AQ123" i="8"/>
  <c r="AQ119" i="8"/>
  <c r="AQ116" i="8"/>
  <c r="AQ125" i="8"/>
  <c r="AQ124" i="8"/>
  <c r="AQ118" i="8"/>
  <c r="AQ115" i="8"/>
  <c r="AQ135" i="8"/>
  <c r="AQ134" i="8"/>
  <c r="AQ133" i="8"/>
  <c r="AQ132" i="8"/>
  <c r="AQ131" i="8"/>
  <c r="AQ130" i="8"/>
  <c r="AQ129" i="8"/>
  <c r="AQ128" i="8"/>
  <c r="AQ127" i="8"/>
  <c r="AQ126" i="8"/>
  <c r="AQ121" i="8"/>
  <c r="AQ117" i="8"/>
  <c r="AQ114" i="8"/>
  <c r="AQ136" i="8"/>
  <c r="AQ122" i="8"/>
  <c r="AQ120" i="8"/>
  <c r="AQ113" i="8"/>
  <c r="AQ100" i="8"/>
  <c r="AQ96" i="8"/>
  <c r="AQ101" i="8"/>
  <c r="AQ97" i="8"/>
  <c r="AQ112" i="8"/>
  <c r="AQ110" i="8"/>
  <c r="AQ109" i="8"/>
  <c r="AQ108" i="8"/>
  <c r="AQ107" i="8"/>
  <c r="AQ106" i="8"/>
  <c r="AQ105" i="8"/>
  <c r="AQ104" i="8"/>
  <c r="AQ98" i="8"/>
  <c r="AQ94" i="8"/>
  <c r="AQ111" i="8"/>
  <c r="AQ103" i="8"/>
  <c r="AQ102" i="8"/>
  <c r="AQ99" i="8"/>
  <c r="AQ95" i="8"/>
  <c r="AQ92" i="8"/>
  <c r="AQ73" i="8"/>
  <c r="AQ54" i="8"/>
  <c r="AQ84" i="8"/>
  <c r="AQ80" i="8"/>
  <c r="AQ48" i="8"/>
  <c r="AQ88" i="8"/>
  <c r="AQ51" i="8"/>
  <c r="AQ91" i="8"/>
  <c r="AQ87" i="8"/>
  <c r="AQ49" i="8"/>
  <c r="AQ89" i="8"/>
  <c r="AQ76" i="8"/>
  <c r="AQ93" i="8"/>
  <c r="AQ90" i="8"/>
  <c r="AQ83" i="8"/>
  <c r="AQ53" i="8"/>
  <c r="AU224" i="8"/>
  <c r="AU223" i="8"/>
  <c r="AU222" i="8"/>
  <c r="AU225" i="8"/>
  <c r="AU226" i="8"/>
  <c r="AU221" i="8"/>
  <c r="AU219" i="8"/>
  <c r="AU217" i="8"/>
  <c r="AU216" i="8"/>
  <c r="AU215" i="8"/>
  <c r="AU214" i="8"/>
  <c r="AU220" i="8"/>
  <c r="AU218" i="8"/>
  <c r="AU213" i="8"/>
  <c r="AU212" i="8"/>
  <c r="AU211" i="8"/>
  <c r="AU209" i="8"/>
  <c r="AU208" i="8"/>
  <c r="AU207" i="8"/>
  <c r="AU206" i="8"/>
  <c r="AU202" i="8"/>
  <c r="AU210" i="8"/>
  <c r="AU205" i="8"/>
  <c r="AU201" i="8"/>
  <c r="AU204" i="8"/>
  <c r="AU200" i="8"/>
  <c r="AU203" i="8"/>
  <c r="AU196" i="8"/>
  <c r="AU199" i="8"/>
  <c r="AU195" i="8"/>
  <c r="AU198" i="8"/>
  <c r="AU194" i="8"/>
  <c r="AU191" i="8"/>
  <c r="AU197" i="8"/>
  <c r="AU193" i="8"/>
  <c r="AU187" i="8"/>
  <c r="AU184" i="8"/>
  <c r="AU180" i="8"/>
  <c r="AU176" i="8"/>
  <c r="AU172" i="8"/>
  <c r="AU192" i="8"/>
  <c r="AU186" i="8"/>
  <c r="AU182" i="8"/>
  <c r="AU178" i="8"/>
  <c r="AU174" i="8"/>
  <c r="AU170" i="8"/>
  <c r="AU188" i="8"/>
  <c r="AU185" i="8"/>
  <c r="AU181" i="8"/>
  <c r="AU177" i="8"/>
  <c r="AU173" i="8"/>
  <c r="AU169" i="8"/>
  <c r="AU189" i="8"/>
  <c r="AU183" i="8"/>
  <c r="AU175" i="8"/>
  <c r="AU164" i="8"/>
  <c r="AU160" i="8"/>
  <c r="AU156" i="8"/>
  <c r="AU168" i="8"/>
  <c r="AU163" i="8"/>
  <c r="AU159" i="8"/>
  <c r="AU155" i="8"/>
  <c r="AU179" i="8"/>
  <c r="AU171" i="8"/>
  <c r="AU162" i="8"/>
  <c r="AU158" i="8"/>
  <c r="AU154" i="8"/>
  <c r="AU150" i="8"/>
  <c r="AU165" i="8"/>
  <c r="AU161" i="8"/>
  <c r="AU157" i="8"/>
  <c r="AU153" i="8"/>
  <c r="AU152" i="8"/>
  <c r="AU151" i="8"/>
  <c r="AU190" i="8"/>
  <c r="AU149" i="8"/>
  <c r="AU142" i="8"/>
  <c r="AU166" i="8"/>
  <c r="AU145" i="8"/>
  <c r="AU144" i="8"/>
  <c r="AU143" i="8"/>
  <c r="AU146" i="8"/>
  <c r="AU138" i="8"/>
  <c r="AU137" i="8"/>
  <c r="AU148" i="8"/>
  <c r="AU147" i="8"/>
  <c r="AU141" i="8"/>
  <c r="AU140" i="8"/>
  <c r="AU139" i="8"/>
  <c r="AU167" i="8"/>
  <c r="AU125" i="8"/>
  <c r="AU124" i="8"/>
  <c r="AU118" i="8"/>
  <c r="AU115" i="8"/>
  <c r="AU135" i="8"/>
  <c r="AU134" i="8"/>
  <c r="AU133" i="8"/>
  <c r="AU132" i="8"/>
  <c r="AU131" i="8"/>
  <c r="AU130" i="8"/>
  <c r="AU129" i="8"/>
  <c r="AU128" i="8"/>
  <c r="AU127" i="8"/>
  <c r="AU126" i="8"/>
  <c r="AU121" i="8"/>
  <c r="AU117" i="8"/>
  <c r="AU114" i="8"/>
  <c r="AU136" i="8"/>
  <c r="AU122" i="8"/>
  <c r="AU120" i="8"/>
  <c r="AU113" i="8"/>
  <c r="AU123" i="8"/>
  <c r="AU119" i="8"/>
  <c r="AU116" i="8"/>
  <c r="AU101" i="8"/>
  <c r="AU97" i="8"/>
  <c r="AU111" i="8"/>
  <c r="AU109" i="8"/>
  <c r="AU108" i="8"/>
  <c r="AU107" i="8"/>
  <c r="AU106" i="8"/>
  <c r="AU105" i="8"/>
  <c r="AU104" i="8"/>
  <c r="AU98" i="8"/>
  <c r="AU94" i="8"/>
  <c r="AU112" i="8"/>
  <c r="AU103" i="8"/>
  <c r="AU102" i="8"/>
  <c r="AU99" i="8"/>
  <c r="AU95" i="8"/>
  <c r="AU100" i="8"/>
  <c r="AU96" i="8"/>
  <c r="AU110" i="8"/>
  <c r="AU68" i="8"/>
  <c r="AU60" i="8"/>
  <c r="AU57" i="8"/>
  <c r="AU48" i="8"/>
  <c r="AU45" i="8"/>
  <c r="AU44" i="8"/>
  <c r="AU43" i="8"/>
  <c r="AU42" i="8"/>
  <c r="AU41" i="8"/>
  <c r="AU40" i="8"/>
  <c r="AU39" i="8"/>
  <c r="AU38" i="8"/>
  <c r="AU16" i="8"/>
  <c r="AU81" i="8"/>
  <c r="AU77" i="8"/>
  <c r="AU85" i="8"/>
  <c r="AU93" i="8"/>
  <c r="AU89" i="8"/>
  <c r="AU76" i="8"/>
  <c r="AU49" i="8"/>
  <c r="AU18" i="8"/>
  <c r="AU71" i="8"/>
  <c r="AU63" i="8"/>
  <c r="AU92" i="8"/>
  <c r="AU88" i="8"/>
  <c r="AU64" i="8"/>
  <c r="AU22" i="8"/>
  <c r="AU21" i="8"/>
  <c r="AU20" i="8"/>
  <c r="AU19" i="8"/>
  <c r="AU17" i="8"/>
  <c r="AU90" i="8"/>
  <c r="AU78" i="8"/>
  <c r="AU75" i="8"/>
  <c r="AU52" i="8"/>
  <c r="AU84" i="8"/>
  <c r="AU37" i="8"/>
  <c r="AU36" i="8"/>
  <c r="AU35" i="8"/>
  <c r="AU34" i="8"/>
  <c r="AU33" i="8"/>
  <c r="AU32" i="8"/>
  <c r="AU31" i="8"/>
  <c r="AU30" i="8"/>
  <c r="AU29" i="8"/>
  <c r="AU28" i="8"/>
  <c r="AU27" i="8"/>
  <c r="AU26" i="8"/>
  <c r="AU25" i="8"/>
  <c r="AU24" i="8"/>
  <c r="AU23" i="8"/>
  <c r="AU72" i="8"/>
  <c r="AU67" i="8"/>
  <c r="AU59" i="8"/>
  <c r="AU58" i="8"/>
  <c r="AY225" i="8"/>
  <c r="AY226" i="8"/>
  <c r="AY222" i="8"/>
  <c r="AY224" i="8"/>
  <c r="AY223" i="8"/>
  <c r="AY219" i="8"/>
  <c r="AY220" i="8"/>
  <c r="AY218" i="8"/>
  <c r="AY217" i="8"/>
  <c r="AY216" i="8"/>
  <c r="AY215" i="8"/>
  <c r="AY214" i="8"/>
  <c r="AY221" i="8"/>
  <c r="AY213" i="8"/>
  <c r="AY212" i="8"/>
  <c r="AY211" i="8"/>
  <c r="AY210" i="8"/>
  <c r="AY209" i="8"/>
  <c r="AY208" i="8"/>
  <c r="AY207" i="8"/>
  <c r="AY206" i="8"/>
  <c r="AY150" i="8"/>
  <c r="AY152" i="8"/>
  <c r="AY151" i="8"/>
  <c r="AY145" i="8"/>
  <c r="AY144" i="8"/>
  <c r="AY143" i="8"/>
  <c r="AY146" i="8"/>
  <c r="AY148" i="8"/>
  <c r="AY147" i="8"/>
  <c r="AY141" i="8"/>
  <c r="AY140" i="8"/>
  <c r="AY139" i="8"/>
  <c r="AY149" i="8"/>
  <c r="AY142" i="8"/>
  <c r="AY135" i="8"/>
  <c r="AY134" i="8"/>
  <c r="AY133" i="8"/>
  <c r="AY132" i="8"/>
  <c r="AY131" i="8"/>
  <c r="AY130" i="8"/>
  <c r="AY129" i="8"/>
  <c r="AY128" i="8"/>
  <c r="AY127" i="8"/>
  <c r="AY126" i="8"/>
  <c r="AY121" i="8"/>
  <c r="AY117" i="8"/>
  <c r="AY114" i="8"/>
  <c r="AY136" i="8"/>
  <c r="AY122" i="8"/>
  <c r="AY120" i="8"/>
  <c r="AY113" i="8"/>
  <c r="AY138" i="8"/>
  <c r="AY137" i="8"/>
  <c r="AY123" i="8"/>
  <c r="AY119" i="8"/>
  <c r="AY116" i="8"/>
  <c r="AY125" i="8"/>
  <c r="AY124" i="8"/>
  <c r="AY118" i="8"/>
  <c r="AY115" i="8"/>
  <c r="AY109" i="8"/>
  <c r="AY108" i="8"/>
  <c r="AY107" i="8"/>
  <c r="AY106" i="8"/>
  <c r="AY105" i="8"/>
  <c r="AY104" i="8"/>
  <c r="AY98" i="8"/>
  <c r="AY94" i="8"/>
  <c r="AY111" i="8"/>
  <c r="AY103" i="8"/>
  <c r="AY102" i="8"/>
  <c r="AY99" i="8"/>
  <c r="AY95" i="8"/>
  <c r="AY112" i="8"/>
  <c r="AY100" i="8"/>
  <c r="AY96" i="8"/>
  <c r="AY101" i="8"/>
  <c r="AY97" i="8"/>
  <c r="AY110" i="8"/>
  <c r="AY92" i="8"/>
  <c r="AY90" i="8"/>
  <c r="AY67" i="8"/>
  <c r="AY59" i="8"/>
  <c r="AY49" i="8"/>
  <c r="AY46" i="8"/>
  <c r="AY18" i="8"/>
  <c r="AY93" i="8"/>
  <c r="AY86" i="8"/>
  <c r="AY56" i="8"/>
  <c r="AY51" i="8"/>
  <c r="AY81" i="8"/>
  <c r="AY75" i="8"/>
  <c r="AY55" i="8"/>
  <c r="AY22" i="8"/>
  <c r="AY21" i="8"/>
  <c r="AY20" i="8"/>
  <c r="AY19" i="8"/>
  <c r="AY17" i="8"/>
  <c r="AY15" i="8"/>
  <c r="AY70" i="8"/>
  <c r="AY62" i="8"/>
  <c r="AY91" i="8"/>
  <c r="AY77" i="8"/>
  <c r="AY72" i="8"/>
  <c r="AY71" i="8"/>
  <c r="AY63" i="8"/>
  <c r="AY47" i="8"/>
  <c r="AY37" i="8"/>
  <c r="AY36" i="8"/>
  <c r="AY35" i="8"/>
  <c r="AY34" i="8"/>
  <c r="AY33" i="8"/>
  <c r="AY32" i="8"/>
  <c r="AY31" i="8"/>
  <c r="AY30" i="8"/>
  <c r="AY29" i="8"/>
  <c r="AY28" i="8"/>
  <c r="AY27" i="8"/>
  <c r="AY26" i="8"/>
  <c r="AY25" i="8"/>
  <c r="AY24" i="8"/>
  <c r="AY23" i="8"/>
  <c r="AY74" i="8"/>
  <c r="AY53" i="8"/>
  <c r="AY87" i="8"/>
  <c r="AY78" i="8"/>
  <c r="AY54" i="8"/>
  <c r="AY48" i="8"/>
  <c r="AY45" i="8"/>
  <c r="AY44" i="8"/>
  <c r="AY43" i="8"/>
  <c r="AY42" i="8"/>
  <c r="AY41" i="8"/>
  <c r="AY40" i="8"/>
  <c r="AY39" i="8"/>
  <c r="AY38" i="8"/>
  <c r="AY16" i="8"/>
  <c r="AY85" i="8"/>
  <c r="AY82" i="8"/>
  <c r="AY79" i="8"/>
  <c r="AY66" i="8"/>
  <c r="BC53" i="8"/>
  <c r="BC226" i="8"/>
  <c r="BC225" i="8"/>
  <c r="BC224" i="8"/>
  <c r="BC223" i="8"/>
  <c r="BC217" i="8"/>
  <c r="BC216" i="8"/>
  <c r="BC215" i="8"/>
  <c r="BC214" i="8"/>
  <c r="BC213" i="8"/>
  <c r="BC212" i="8"/>
  <c r="BC211" i="8"/>
  <c r="BC222" i="8"/>
  <c r="BC221" i="8"/>
  <c r="BC220" i="8"/>
  <c r="BC218" i="8"/>
  <c r="BC219" i="8"/>
  <c r="BC209" i="8"/>
  <c r="BC208" i="8"/>
  <c r="BC207" i="8"/>
  <c r="BC206" i="8"/>
  <c r="BC210" i="8"/>
  <c r="BC150" i="8"/>
  <c r="BC152" i="8"/>
  <c r="BC151" i="8"/>
  <c r="BC146" i="8"/>
  <c r="BC138" i="8"/>
  <c r="BC137" i="8"/>
  <c r="BC149" i="8"/>
  <c r="BC148" i="8"/>
  <c r="BC147" i="8"/>
  <c r="BC141" i="8"/>
  <c r="BC140" i="8"/>
  <c r="BC139" i="8"/>
  <c r="BC142" i="8"/>
  <c r="BC145" i="8"/>
  <c r="BC144" i="8"/>
  <c r="BC143" i="8"/>
  <c r="BC136" i="8"/>
  <c r="BC122" i="8"/>
  <c r="BC120" i="8"/>
  <c r="BC113" i="8"/>
  <c r="BC123" i="8"/>
  <c r="BC119" i="8"/>
  <c r="BC116" i="8"/>
  <c r="BC125" i="8"/>
  <c r="BC124" i="8"/>
  <c r="BC118" i="8"/>
  <c r="BC115" i="8"/>
  <c r="BC135" i="8"/>
  <c r="BC134" i="8"/>
  <c r="BC133" i="8"/>
  <c r="BC132" i="8"/>
  <c r="BC131" i="8"/>
  <c r="BC130" i="8"/>
  <c r="BC129" i="8"/>
  <c r="BC128" i="8"/>
  <c r="BC127" i="8"/>
  <c r="BC126" i="8"/>
  <c r="BC121" i="8"/>
  <c r="BC117" i="8"/>
  <c r="BC114" i="8"/>
  <c r="BC103" i="8"/>
  <c r="BC102" i="8"/>
  <c r="BC99" i="8"/>
  <c r="BC95" i="8"/>
  <c r="BC100" i="8"/>
  <c r="BC96" i="8"/>
  <c r="BC111" i="8"/>
  <c r="BC101" i="8"/>
  <c r="BC97" i="8"/>
  <c r="BC112" i="8"/>
  <c r="BC109" i="8"/>
  <c r="BC108" i="8"/>
  <c r="BC107" i="8"/>
  <c r="BC106" i="8"/>
  <c r="BC105" i="8"/>
  <c r="BC104" i="8"/>
  <c r="BC98" i="8"/>
  <c r="BC94" i="8"/>
  <c r="BC110" i="8"/>
  <c r="BC93" i="8"/>
  <c r="BC22" i="8"/>
  <c r="BC21" i="8"/>
  <c r="BC20" i="8"/>
  <c r="BC19" i="8"/>
  <c r="BC17" i="8"/>
  <c r="BC15" i="8"/>
  <c r="BC83" i="8"/>
  <c r="BC69" i="8"/>
  <c r="BC61" i="8"/>
  <c r="BC84" i="8"/>
  <c r="BC70" i="8"/>
  <c r="BC62" i="8"/>
  <c r="BC47" i="8"/>
  <c r="BC37" i="8"/>
  <c r="BC36" i="8"/>
  <c r="BC35" i="8"/>
  <c r="BC34" i="8"/>
  <c r="BC33" i="8"/>
  <c r="BC32" i="8"/>
  <c r="BC31" i="8"/>
  <c r="BC30" i="8"/>
  <c r="BC29" i="8"/>
  <c r="BC28" i="8"/>
  <c r="BC27" i="8"/>
  <c r="BC26" i="8"/>
  <c r="BC25" i="8"/>
  <c r="BC24" i="8"/>
  <c r="BC23" i="8"/>
  <c r="BC87" i="8"/>
  <c r="BC52" i="8"/>
  <c r="BC86" i="8"/>
  <c r="BC82" i="8"/>
  <c r="BC79" i="8"/>
  <c r="BC74" i="8"/>
  <c r="BC48" i="8"/>
  <c r="BC45" i="8"/>
  <c r="BC44" i="8"/>
  <c r="BC43" i="8"/>
  <c r="BC42" i="8"/>
  <c r="BC41" i="8"/>
  <c r="BC40" i="8"/>
  <c r="BC39" i="8"/>
  <c r="BC38" i="8"/>
  <c r="BC16" i="8"/>
  <c r="BC91" i="8"/>
  <c r="BC80" i="8"/>
  <c r="BC65" i="8"/>
  <c r="BC58" i="8"/>
  <c r="BC89" i="8"/>
  <c r="BC85" i="8"/>
  <c r="BC66" i="8"/>
  <c r="BC57" i="8"/>
  <c r="BC49" i="8"/>
  <c r="BC46" i="8"/>
  <c r="BC18" i="8"/>
  <c r="BC73" i="8"/>
  <c r="BG52" i="8"/>
  <c r="BG45" i="8"/>
  <c r="BG41" i="8"/>
  <c r="BG36" i="8"/>
  <c r="BG33" i="8"/>
  <c r="BG32" i="8"/>
  <c r="BG31" i="8"/>
  <c r="BG30" i="8"/>
  <c r="BG29" i="8"/>
  <c r="BG28" i="8"/>
  <c r="BG27" i="8"/>
  <c r="BG24" i="8"/>
  <c r="BG20" i="8"/>
  <c r="BG40" i="8"/>
  <c r="BG34" i="8"/>
  <c r="BG21" i="8"/>
  <c r="BG44" i="8"/>
  <c r="BG43" i="8"/>
  <c r="BG39" i="8"/>
  <c r="BG38" i="8"/>
  <c r="BG37" i="8"/>
  <c r="BG35" i="8"/>
  <c r="BG26" i="8"/>
  <c r="BG25" i="8"/>
  <c r="BG23" i="8"/>
  <c r="BG22" i="8"/>
  <c r="BG19" i="8"/>
  <c r="BG18" i="8"/>
  <c r="BG42" i="8"/>
  <c r="BG224" i="8"/>
  <c r="BG223" i="8"/>
  <c r="BG226" i="8"/>
  <c r="BG225" i="8"/>
  <c r="BG220" i="8"/>
  <c r="BG218" i="8"/>
  <c r="BG222" i="8"/>
  <c r="BG221" i="8"/>
  <c r="BG217" i="8"/>
  <c r="BG216" i="8"/>
  <c r="BG215" i="8"/>
  <c r="BG214" i="8"/>
  <c r="BG219" i="8"/>
  <c r="BG204" i="8"/>
  <c r="BG200" i="8"/>
  <c r="BG209" i="8"/>
  <c r="BG208" i="8"/>
  <c r="BG207" i="8"/>
  <c r="BG206" i="8"/>
  <c r="BG203" i="8"/>
  <c r="BG213" i="8"/>
  <c r="BG212" i="8"/>
  <c r="BG211" i="8"/>
  <c r="BG210" i="8"/>
  <c r="BG202" i="8"/>
  <c r="BG205" i="8"/>
  <c r="BG201" i="8"/>
  <c r="BG198" i="8"/>
  <c r="BG194" i="8"/>
  <c r="BG197" i="8"/>
  <c r="BG193" i="8"/>
  <c r="BG191" i="8"/>
  <c r="BG196" i="8"/>
  <c r="BG199" i="8"/>
  <c r="BG195" i="8"/>
  <c r="BG186" i="8"/>
  <c r="BG182" i="8"/>
  <c r="BG178" i="8"/>
  <c r="BG174" i="8"/>
  <c r="BG170" i="8"/>
  <c r="BG188" i="8"/>
  <c r="BG184" i="8"/>
  <c r="BG180" i="8"/>
  <c r="BG176" i="8"/>
  <c r="BG172" i="8"/>
  <c r="BG189" i="8"/>
  <c r="BG187" i="8"/>
  <c r="BG183" i="8"/>
  <c r="BG179" i="8"/>
  <c r="BG175" i="8"/>
  <c r="BG171" i="8"/>
  <c r="BG181" i="8"/>
  <c r="BG173" i="8"/>
  <c r="BG162" i="8"/>
  <c r="BG158" i="8"/>
  <c r="BG154" i="8"/>
  <c r="BG152" i="8"/>
  <c r="BG151" i="8"/>
  <c r="BG190" i="8"/>
  <c r="BG165" i="8"/>
  <c r="BG161" i="8"/>
  <c r="BG157" i="8"/>
  <c r="BG153" i="8"/>
  <c r="BG185" i="8"/>
  <c r="BG177" i="8"/>
  <c r="BG169" i="8"/>
  <c r="BG164" i="8"/>
  <c r="BG160" i="8"/>
  <c r="BG156" i="8"/>
  <c r="BG192" i="8"/>
  <c r="BG163" i="8"/>
  <c r="BG159" i="8"/>
  <c r="BG155" i="8"/>
  <c r="BG150" i="8"/>
  <c r="BG166" i="8"/>
  <c r="BG167" i="8"/>
  <c r="BG148" i="8"/>
  <c r="BG147" i="8"/>
  <c r="BG141" i="8"/>
  <c r="BG140" i="8"/>
  <c r="BG139" i="8"/>
  <c r="BG142" i="8"/>
  <c r="BG145" i="8"/>
  <c r="BG144" i="8"/>
  <c r="BG143" i="8"/>
  <c r="BG168" i="8"/>
  <c r="BG146" i="8"/>
  <c r="BG138" i="8"/>
  <c r="BG137" i="8"/>
  <c r="BG136" i="8"/>
  <c r="BG123" i="8"/>
  <c r="BG119" i="8"/>
  <c r="BG116" i="8"/>
  <c r="BG125" i="8"/>
  <c r="BG124" i="8"/>
  <c r="BG118" i="8"/>
  <c r="BG115" i="8"/>
  <c r="BG135" i="8"/>
  <c r="BG134" i="8"/>
  <c r="BG133" i="8"/>
  <c r="BG132" i="8"/>
  <c r="BG131" i="8"/>
  <c r="BG130" i="8"/>
  <c r="BG129" i="8"/>
  <c r="BG128" i="8"/>
  <c r="BG127" i="8"/>
  <c r="BG126" i="8"/>
  <c r="BG121" i="8"/>
  <c r="BG117" i="8"/>
  <c r="BG114" i="8"/>
  <c r="BG149" i="8"/>
  <c r="BG122" i="8"/>
  <c r="BG120" i="8"/>
  <c r="BG113" i="8"/>
  <c r="BG111" i="8"/>
  <c r="BG100" i="8"/>
  <c r="BG96" i="8"/>
  <c r="BG101" i="8"/>
  <c r="BG97" i="8"/>
  <c r="BG109" i="8"/>
  <c r="BG108" i="8"/>
  <c r="BG107" i="8"/>
  <c r="BG106" i="8"/>
  <c r="BG105" i="8"/>
  <c r="BG104" i="8"/>
  <c r="BG98" i="8"/>
  <c r="BG94" i="8"/>
  <c r="BG112" i="8"/>
  <c r="BG110" i="8"/>
  <c r="BG103" i="8"/>
  <c r="BG102" i="8"/>
  <c r="BG99" i="8"/>
  <c r="BG95" i="8"/>
  <c r="BG80" i="8"/>
  <c r="BG69" i="8"/>
  <c r="BG61" i="8"/>
  <c r="BG55" i="8"/>
  <c r="BG47" i="8"/>
  <c r="BG88" i="8"/>
  <c r="BG93" i="8"/>
  <c r="BG91" i="8"/>
  <c r="BG87" i="8"/>
  <c r="BG48" i="8"/>
  <c r="BG16" i="8"/>
  <c r="BG89" i="8"/>
  <c r="BG76" i="8"/>
  <c r="BG64" i="8"/>
  <c r="BG90" i="8"/>
  <c r="BG92" i="8"/>
  <c r="BG83" i="8"/>
  <c r="BG65" i="8"/>
  <c r="BG54" i="8"/>
  <c r="BG49" i="8"/>
  <c r="BG46" i="8"/>
  <c r="BG73" i="8"/>
  <c r="BG17" i="8"/>
  <c r="BG15" i="8"/>
  <c r="BG84" i="8"/>
  <c r="BG68" i="8"/>
  <c r="BG60" i="8"/>
  <c r="BG56" i="8"/>
  <c r="BG51" i="8"/>
  <c r="BK203" i="8"/>
  <c r="BK196" i="8"/>
  <c r="BK187" i="8"/>
  <c r="BK182" i="8"/>
  <c r="BK180" i="8"/>
  <c r="BK205" i="8"/>
  <c r="BK201" i="8"/>
  <c r="BK199" i="8"/>
  <c r="BK197" i="8"/>
  <c r="BK194" i="8"/>
  <c r="BK192" i="8"/>
  <c r="BK190" i="8"/>
  <c r="BK188" i="8"/>
  <c r="BK185" i="8"/>
  <c r="BK183" i="8"/>
  <c r="BK177" i="8"/>
  <c r="BK204" i="8"/>
  <c r="BK195" i="8"/>
  <c r="BK181" i="8"/>
  <c r="BK178" i="8"/>
  <c r="BK202" i="8"/>
  <c r="BK200" i="8"/>
  <c r="BK198" i="8"/>
  <c r="BK193" i="8"/>
  <c r="BK191" i="8"/>
  <c r="BK189" i="8"/>
  <c r="BK186" i="8"/>
  <c r="BK184" i="8"/>
  <c r="BK179" i="8"/>
  <c r="BK176" i="8"/>
  <c r="BK164" i="8"/>
  <c r="BK162" i="8"/>
  <c r="BK160" i="8"/>
  <c r="BK154" i="8"/>
  <c r="BK175" i="8"/>
  <c r="BK173" i="8"/>
  <c r="BK171" i="8"/>
  <c r="BK169" i="8"/>
  <c r="BK167" i="8"/>
  <c r="BK158" i="8"/>
  <c r="BK155" i="8"/>
  <c r="BK165" i="8"/>
  <c r="BK163" i="8"/>
  <c r="BK161" i="8"/>
  <c r="BK156" i="8"/>
  <c r="BK153" i="8"/>
  <c r="BK174" i="8"/>
  <c r="BK172" i="8"/>
  <c r="BK170" i="8"/>
  <c r="BK168" i="8"/>
  <c r="BK166" i="8"/>
  <c r="BK159" i="8"/>
  <c r="BK157" i="8"/>
  <c r="BK75" i="8"/>
  <c r="BK73" i="8"/>
  <c r="BK48" i="8"/>
  <c r="BK80" i="8"/>
  <c r="BK79" i="8"/>
  <c r="BK78" i="8"/>
  <c r="BK77" i="8"/>
  <c r="BK76" i="8"/>
  <c r="BK74" i="8"/>
  <c r="BK49" i="8"/>
  <c r="BK226" i="8"/>
  <c r="BK224" i="8"/>
  <c r="BK223" i="8"/>
  <c r="BK225" i="8"/>
  <c r="BK222" i="8"/>
  <c r="BK220" i="8"/>
  <c r="BK218" i="8"/>
  <c r="BK219" i="8"/>
  <c r="BK217" i="8"/>
  <c r="BK216" i="8"/>
  <c r="BK215" i="8"/>
  <c r="BK214" i="8"/>
  <c r="BK221" i="8"/>
  <c r="BK213" i="8"/>
  <c r="BK212" i="8"/>
  <c r="BK211" i="8"/>
  <c r="BK210" i="8"/>
  <c r="BK208" i="8"/>
  <c r="BK207" i="8"/>
  <c r="BK206" i="8"/>
  <c r="BK209" i="8"/>
  <c r="BK150" i="8"/>
  <c r="BK152" i="8"/>
  <c r="BK151" i="8"/>
  <c r="BK149" i="8"/>
  <c r="BK142" i="8"/>
  <c r="BK145" i="8"/>
  <c r="BK144" i="8"/>
  <c r="BK143" i="8"/>
  <c r="BK146" i="8"/>
  <c r="BK138" i="8"/>
  <c r="BK137" i="8"/>
  <c r="BK136" i="8"/>
  <c r="BK148" i="8"/>
  <c r="BK147" i="8"/>
  <c r="BK141" i="8"/>
  <c r="BK140" i="8"/>
  <c r="BK139" i="8"/>
  <c r="BK125" i="8"/>
  <c r="BK124" i="8"/>
  <c r="BK118" i="8"/>
  <c r="BK115" i="8"/>
  <c r="BK135" i="8"/>
  <c r="BK134" i="8"/>
  <c r="BK133" i="8"/>
  <c r="BK132" i="8"/>
  <c r="BK131" i="8"/>
  <c r="BK130" i="8"/>
  <c r="BK129" i="8"/>
  <c r="BK128" i="8"/>
  <c r="BK127" i="8"/>
  <c r="BK126" i="8"/>
  <c r="BK121" i="8"/>
  <c r="BK117" i="8"/>
  <c r="BK114" i="8"/>
  <c r="BK122" i="8"/>
  <c r="BK120" i="8"/>
  <c r="BK113" i="8"/>
  <c r="BK123" i="8"/>
  <c r="BK119" i="8"/>
  <c r="BK116" i="8"/>
  <c r="BK101" i="8"/>
  <c r="BK97" i="8"/>
  <c r="BK110" i="8"/>
  <c r="BK109" i="8"/>
  <c r="BK108" i="8"/>
  <c r="BK107" i="8"/>
  <c r="BK106" i="8"/>
  <c r="BK105" i="8"/>
  <c r="BK104" i="8"/>
  <c r="BK98" i="8"/>
  <c r="BK94" i="8"/>
  <c r="BK111" i="8"/>
  <c r="BK103" i="8"/>
  <c r="BK102" i="8"/>
  <c r="BK99" i="8"/>
  <c r="BK95" i="8"/>
  <c r="BK100" i="8"/>
  <c r="BK96" i="8"/>
  <c r="BK112" i="8"/>
  <c r="BK93" i="8"/>
  <c r="BK89" i="8"/>
  <c r="BK16" i="8"/>
  <c r="BK71" i="8"/>
  <c r="BK63" i="8"/>
  <c r="BK92" i="8"/>
  <c r="BK88" i="8"/>
  <c r="BK64" i="8"/>
  <c r="BK46" i="8"/>
  <c r="BK90" i="8"/>
  <c r="BK58" i="8"/>
  <c r="BK84" i="8"/>
  <c r="BK57" i="8"/>
  <c r="BK17" i="8"/>
  <c r="BK15" i="8"/>
  <c r="BK72" i="8"/>
  <c r="BK67" i="8"/>
  <c r="BK59" i="8"/>
  <c r="BK86" i="8"/>
  <c r="BK68" i="8"/>
  <c r="BK60" i="8"/>
  <c r="BK47" i="8"/>
  <c r="BK81" i="8"/>
  <c r="BO226" i="8"/>
  <c r="BO225" i="8"/>
  <c r="BO224" i="8"/>
  <c r="BO223" i="8"/>
  <c r="BO222" i="8"/>
  <c r="BO217" i="8"/>
  <c r="BO216" i="8"/>
  <c r="BO215" i="8"/>
  <c r="BO214" i="8"/>
  <c r="BO221" i="8"/>
  <c r="BO219" i="8"/>
  <c r="BO213" i="8"/>
  <c r="BO212" i="8"/>
  <c r="BO211" i="8"/>
  <c r="BO210" i="8"/>
  <c r="BO220" i="8"/>
  <c r="BO218" i="8"/>
  <c r="BO209" i="8"/>
  <c r="BO203" i="8"/>
  <c r="BO202" i="8"/>
  <c r="BO205" i="8"/>
  <c r="BO201" i="8"/>
  <c r="BO208" i="8"/>
  <c r="BO207" i="8"/>
  <c r="BO206" i="8"/>
  <c r="BO204" i="8"/>
  <c r="BO200" i="8"/>
  <c r="BO197" i="8"/>
  <c r="BO193" i="8"/>
  <c r="BO196" i="8"/>
  <c r="BO190" i="8"/>
  <c r="BO199" i="8"/>
  <c r="BO195" i="8"/>
  <c r="BO198" i="8"/>
  <c r="BO194" i="8"/>
  <c r="BO185" i="8"/>
  <c r="BO181" i="8"/>
  <c r="BO177" i="8"/>
  <c r="BO173" i="8"/>
  <c r="BO169" i="8"/>
  <c r="BO186" i="8"/>
  <c r="BO183" i="8"/>
  <c r="BO179" i="8"/>
  <c r="BO175" i="8"/>
  <c r="BO171" i="8"/>
  <c r="BO188" i="8"/>
  <c r="BO182" i="8"/>
  <c r="BO178" i="8"/>
  <c r="BO174" i="8"/>
  <c r="BO170" i="8"/>
  <c r="BO187" i="8"/>
  <c r="BO184" i="8"/>
  <c r="BO176" i="8"/>
  <c r="BO165" i="8"/>
  <c r="BO161" i="8"/>
  <c r="BO157" i="8"/>
  <c r="BO153" i="8"/>
  <c r="BO191" i="8"/>
  <c r="BO166" i="8"/>
  <c r="BO164" i="8"/>
  <c r="BO160" i="8"/>
  <c r="BO156" i="8"/>
  <c r="BO150" i="8"/>
  <c r="BO180" i="8"/>
  <c r="BO172" i="8"/>
  <c r="BO192" i="8"/>
  <c r="BO189" i="8"/>
  <c r="BO163" i="8"/>
  <c r="BO159" i="8"/>
  <c r="BO155" i="8"/>
  <c r="BO152" i="8"/>
  <c r="BO151" i="8"/>
  <c r="BO162" i="8"/>
  <c r="BO158" i="8"/>
  <c r="BO154" i="8"/>
  <c r="BO167" i="8"/>
  <c r="BO168" i="8"/>
  <c r="BO149" i="8"/>
  <c r="BO145" i="8"/>
  <c r="BO144" i="8"/>
  <c r="BO143" i="8"/>
  <c r="BO146" i="8"/>
  <c r="BO148" i="8"/>
  <c r="BO147" i="8"/>
  <c r="BO141" i="8"/>
  <c r="BO140" i="8"/>
  <c r="BO139" i="8"/>
  <c r="BO142" i="8"/>
  <c r="BO135" i="8"/>
  <c r="BO134" i="8"/>
  <c r="BO133" i="8"/>
  <c r="BO132" i="8"/>
  <c r="BO131" i="8"/>
  <c r="BO130" i="8"/>
  <c r="BO129" i="8"/>
  <c r="BO128" i="8"/>
  <c r="BO127" i="8"/>
  <c r="BO126" i="8"/>
  <c r="BO121" i="8"/>
  <c r="BO117" i="8"/>
  <c r="BO114" i="8"/>
  <c r="BO138" i="8"/>
  <c r="BO137" i="8"/>
  <c r="BO136" i="8"/>
  <c r="BO122" i="8"/>
  <c r="BO120" i="8"/>
  <c r="BO113" i="8"/>
  <c r="BO123" i="8"/>
  <c r="BO119" i="8"/>
  <c r="BO116" i="8"/>
  <c r="BO125" i="8"/>
  <c r="BO124" i="8"/>
  <c r="BO118" i="8"/>
  <c r="BO115" i="8"/>
  <c r="BO109" i="8"/>
  <c r="BO108" i="8"/>
  <c r="BO107" i="8"/>
  <c r="BO106" i="8"/>
  <c r="BO105" i="8"/>
  <c r="BO104" i="8"/>
  <c r="BO98" i="8"/>
  <c r="BO94" i="8"/>
  <c r="BO103" i="8"/>
  <c r="BO102" i="8"/>
  <c r="BO99" i="8"/>
  <c r="BO95" i="8"/>
  <c r="BO100" i="8"/>
  <c r="BO96" i="8"/>
  <c r="BO112" i="8"/>
  <c r="BO101" i="8"/>
  <c r="BO97" i="8"/>
  <c r="BO110" i="8"/>
  <c r="BO81" i="8"/>
  <c r="BO75" i="8"/>
  <c r="BO48" i="8"/>
  <c r="BO46" i="8"/>
  <c r="BO70" i="8"/>
  <c r="BO62" i="8"/>
  <c r="BO91" i="8"/>
  <c r="BO92" i="8"/>
  <c r="BO77" i="8"/>
  <c r="BO72" i="8"/>
  <c r="BO71" i="8"/>
  <c r="BO63" i="8"/>
  <c r="BO49" i="8"/>
  <c r="BO17" i="8"/>
  <c r="BO15" i="8"/>
  <c r="BO74" i="8"/>
  <c r="BO87" i="8"/>
  <c r="BO111" i="8"/>
  <c r="BO78" i="8"/>
  <c r="BO47" i="8"/>
  <c r="BO85" i="8"/>
  <c r="BO82" i="8"/>
  <c r="BO79" i="8"/>
  <c r="BO66" i="8"/>
  <c r="BO56" i="8"/>
  <c r="BO51" i="8"/>
  <c r="BO90" i="8"/>
  <c r="BO67" i="8"/>
  <c r="BO59" i="8"/>
  <c r="BO55" i="8"/>
  <c r="BO16" i="8"/>
  <c r="BO86" i="8"/>
  <c r="BS103" i="8"/>
  <c r="BS102" i="8"/>
  <c r="BS16" i="8"/>
  <c r="BS14" i="8"/>
  <c r="BS11" i="8"/>
  <c r="BS17" i="8"/>
  <c r="BS15" i="8"/>
  <c r="BS13" i="8"/>
  <c r="BS10" i="8"/>
  <c r="BS12" i="8"/>
  <c r="BS226" i="8"/>
  <c r="BS224" i="8"/>
  <c r="BS223" i="8"/>
  <c r="BS225" i="8"/>
  <c r="BS222" i="8"/>
  <c r="BS217" i="8"/>
  <c r="BS216" i="8"/>
  <c r="BS215" i="8"/>
  <c r="BS214" i="8"/>
  <c r="BS220" i="8"/>
  <c r="BS218" i="8"/>
  <c r="BS219" i="8"/>
  <c r="BS221" i="8"/>
  <c r="BS213" i="8"/>
  <c r="BS212" i="8"/>
  <c r="BS211" i="8"/>
  <c r="BS210" i="8"/>
  <c r="BS202" i="8"/>
  <c r="BS205" i="8"/>
  <c r="BS201" i="8"/>
  <c r="BS208" i="8"/>
  <c r="BS207" i="8"/>
  <c r="BS206" i="8"/>
  <c r="BS204" i="8"/>
  <c r="BS200" i="8"/>
  <c r="BS209" i="8"/>
  <c r="BS203" i="8"/>
  <c r="BS196" i="8"/>
  <c r="BS191" i="8"/>
  <c r="BS199" i="8"/>
  <c r="BS195" i="8"/>
  <c r="BS198" i="8"/>
  <c r="BS194" i="8"/>
  <c r="BS197" i="8"/>
  <c r="BS193" i="8"/>
  <c r="BS192" i="8"/>
  <c r="BS184" i="8"/>
  <c r="BS180" i="8"/>
  <c r="BS176" i="8"/>
  <c r="BS172" i="8"/>
  <c r="BS187" i="8"/>
  <c r="BS182" i="8"/>
  <c r="BS178" i="8"/>
  <c r="BS174" i="8"/>
  <c r="BS170" i="8"/>
  <c r="BS186" i="8"/>
  <c r="BS185" i="8"/>
  <c r="BS181" i="8"/>
  <c r="BS177" i="8"/>
  <c r="BS173" i="8"/>
  <c r="BS169" i="8"/>
  <c r="BS179" i="8"/>
  <c r="BS171" i="8"/>
  <c r="BS164" i="8"/>
  <c r="BS160" i="8"/>
  <c r="BS156" i="8"/>
  <c r="BS150" i="8"/>
  <c r="BS188" i="8"/>
  <c r="BS163" i="8"/>
  <c r="BS159" i="8"/>
  <c r="BS155" i="8"/>
  <c r="BS152" i="8"/>
  <c r="BS151" i="8"/>
  <c r="BS183" i="8"/>
  <c r="BS175" i="8"/>
  <c r="BS189" i="8"/>
  <c r="BS162" i="8"/>
  <c r="BS158" i="8"/>
  <c r="BS154" i="8"/>
  <c r="BS190" i="8"/>
  <c r="BS168" i="8"/>
  <c r="BS165" i="8"/>
  <c r="BS161" i="8"/>
  <c r="BS157" i="8"/>
  <c r="BS153" i="8"/>
  <c r="BS146" i="8"/>
  <c r="BS138" i="8"/>
  <c r="BS137" i="8"/>
  <c r="BS136" i="8"/>
  <c r="BS167" i="8"/>
  <c r="BS148" i="8"/>
  <c r="BS147" i="8"/>
  <c r="BS141" i="8"/>
  <c r="BS140" i="8"/>
  <c r="BS139" i="8"/>
  <c r="BS142" i="8"/>
  <c r="BS166" i="8"/>
  <c r="BS145" i="8"/>
  <c r="BS144" i="8"/>
  <c r="BS143" i="8"/>
  <c r="BS122" i="8"/>
  <c r="BS120" i="8"/>
  <c r="BS113" i="8"/>
  <c r="BS149" i="8"/>
  <c r="BS123" i="8"/>
  <c r="BS119" i="8"/>
  <c r="BS116" i="8"/>
  <c r="BS125" i="8"/>
  <c r="BS124" i="8"/>
  <c r="BS118" i="8"/>
  <c r="BS115" i="8"/>
  <c r="BS135" i="8"/>
  <c r="BS134" i="8"/>
  <c r="BS133" i="8"/>
  <c r="BS132" i="8"/>
  <c r="BS131" i="8"/>
  <c r="BS130" i="8"/>
  <c r="BS129" i="8"/>
  <c r="BS128" i="8"/>
  <c r="BS127" i="8"/>
  <c r="BS126" i="8"/>
  <c r="BS121" i="8"/>
  <c r="BS117" i="8"/>
  <c r="BS114" i="8"/>
  <c r="BS112" i="8"/>
  <c r="BS99" i="8"/>
  <c r="BS95" i="8"/>
  <c r="BS100" i="8"/>
  <c r="BS96" i="8"/>
  <c r="BS101" i="8"/>
  <c r="BS97" i="8"/>
  <c r="BS111" i="8"/>
  <c r="BS109" i="8"/>
  <c r="BS108" i="8"/>
  <c r="BS107" i="8"/>
  <c r="BS106" i="8"/>
  <c r="BS105" i="8"/>
  <c r="BS104" i="8"/>
  <c r="BS98" i="8"/>
  <c r="BS94" i="8"/>
  <c r="BS93" i="8"/>
  <c r="BS110" i="8"/>
  <c r="BS70" i="8"/>
  <c r="BS62" i="8"/>
  <c r="BS49" i="8"/>
  <c r="BS45" i="8"/>
  <c r="BS44" i="8"/>
  <c r="BS43" i="8"/>
  <c r="BS42" i="8"/>
  <c r="BS41" i="8"/>
  <c r="BS40" i="8"/>
  <c r="BS39" i="8"/>
  <c r="BS38" i="8"/>
  <c r="BS92" i="8"/>
  <c r="BS87" i="8"/>
  <c r="BS58" i="8"/>
  <c r="BS52" i="8"/>
  <c r="BS86" i="8"/>
  <c r="BS82" i="8"/>
  <c r="BS79" i="8"/>
  <c r="BS74" i="8"/>
  <c r="BS57" i="8"/>
  <c r="BS53" i="8"/>
  <c r="BS47" i="8"/>
  <c r="BS18" i="8"/>
  <c r="BS91" i="8"/>
  <c r="BS80" i="8"/>
  <c r="BS65" i="8"/>
  <c r="BS89" i="8"/>
  <c r="BS85" i="8"/>
  <c r="BS66" i="8"/>
  <c r="BS22" i="8"/>
  <c r="BS21" i="8"/>
  <c r="BS20" i="8"/>
  <c r="BS19" i="8"/>
  <c r="BS73" i="8"/>
  <c r="BS88" i="8"/>
  <c r="BS50" i="8"/>
  <c r="BS48" i="8"/>
  <c r="BS46" i="8"/>
  <c r="BS37" i="8"/>
  <c r="BS36" i="8"/>
  <c r="BS35" i="8"/>
  <c r="BS34" i="8"/>
  <c r="BS33" i="8"/>
  <c r="BS32" i="8"/>
  <c r="BS31" i="8"/>
  <c r="BS30" i="8"/>
  <c r="BS29" i="8"/>
  <c r="BS28" i="8"/>
  <c r="BS27" i="8"/>
  <c r="BS26" i="8"/>
  <c r="BS25" i="8"/>
  <c r="BS24" i="8"/>
  <c r="BS23" i="8"/>
  <c r="BS83" i="8"/>
  <c r="BS69" i="8"/>
  <c r="BS61" i="8"/>
  <c r="BW43" i="8"/>
  <c r="BW225" i="8"/>
  <c r="BW224" i="8"/>
  <c r="BW223" i="8"/>
  <c r="BW226" i="8"/>
  <c r="BW219" i="8"/>
  <c r="BW220" i="8"/>
  <c r="BW218" i="8"/>
  <c r="BW221" i="8"/>
  <c r="BW222" i="8"/>
  <c r="BW217" i="8"/>
  <c r="BW216" i="8"/>
  <c r="BW215" i="8"/>
  <c r="BW214" i="8"/>
  <c r="BW205" i="8"/>
  <c r="BW201" i="8"/>
  <c r="BW213" i="8"/>
  <c r="BW212" i="8"/>
  <c r="BW211" i="8"/>
  <c r="BW210" i="8"/>
  <c r="BW208" i="8"/>
  <c r="BW207" i="8"/>
  <c r="BW206" i="8"/>
  <c r="BW204" i="8"/>
  <c r="BW200" i="8"/>
  <c r="BW209" i="8"/>
  <c r="BW203" i="8"/>
  <c r="BW202" i="8"/>
  <c r="BW199" i="8"/>
  <c r="BW195" i="8"/>
  <c r="BW187" i="8"/>
  <c r="BW198" i="8"/>
  <c r="BW194" i="8"/>
  <c r="BW192" i="8"/>
  <c r="BW197" i="8"/>
  <c r="BW193" i="8"/>
  <c r="BW188" i="8"/>
  <c r="BW186" i="8"/>
  <c r="BW196" i="8"/>
  <c r="BW183" i="8"/>
  <c r="BW179" i="8"/>
  <c r="BW175" i="8"/>
  <c r="BW171" i="8"/>
  <c r="BW189" i="8"/>
  <c r="BW185" i="8"/>
  <c r="BW181" i="8"/>
  <c r="BW177" i="8"/>
  <c r="BW173" i="8"/>
  <c r="BW169" i="8"/>
  <c r="BW190" i="8"/>
  <c r="BW184" i="8"/>
  <c r="BW180" i="8"/>
  <c r="BW176" i="8"/>
  <c r="BW172" i="8"/>
  <c r="BW166" i="8"/>
  <c r="BW163" i="8"/>
  <c r="BW159" i="8"/>
  <c r="BW155" i="8"/>
  <c r="BW152" i="8"/>
  <c r="BW151" i="8"/>
  <c r="BW178" i="8"/>
  <c r="BW170" i="8"/>
  <c r="BW162" i="8"/>
  <c r="BW158" i="8"/>
  <c r="BW154" i="8"/>
  <c r="BW191" i="8"/>
  <c r="BW165" i="8"/>
  <c r="BW161" i="8"/>
  <c r="BW157" i="8"/>
  <c r="BW153" i="8"/>
  <c r="BW167" i="8"/>
  <c r="BW182" i="8"/>
  <c r="BW174" i="8"/>
  <c r="BW164" i="8"/>
  <c r="BW160" i="8"/>
  <c r="BW156" i="8"/>
  <c r="BW150" i="8"/>
  <c r="BW148" i="8"/>
  <c r="BW147" i="8"/>
  <c r="BW141" i="8"/>
  <c r="BW140" i="8"/>
  <c r="BW139" i="8"/>
  <c r="BW142" i="8"/>
  <c r="BW145" i="8"/>
  <c r="BW144" i="8"/>
  <c r="BW143" i="8"/>
  <c r="BW168" i="8"/>
  <c r="BW146" i="8"/>
  <c r="BW138" i="8"/>
  <c r="BW137" i="8"/>
  <c r="BW136" i="8"/>
  <c r="BW123" i="8"/>
  <c r="BW119" i="8"/>
  <c r="BW116" i="8"/>
  <c r="BW125" i="8"/>
  <c r="BW124" i="8"/>
  <c r="BW118" i="8"/>
  <c r="BW115" i="8"/>
  <c r="BW112" i="8"/>
  <c r="BW135" i="8"/>
  <c r="BW134" i="8"/>
  <c r="BW133" i="8"/>
  <c r="BW132" i="8"/>
  <c r="BW131" i="8"/>
  <c r="BW130" i="8"/>
  <c r="BW129" i="8"/>
  <c r="BW128" i="8"/>
  <c r="BW127" i="8"/>
  <c r="BW126" i="8"/>
  <c r="BW121" i="8"/>
  <c r="BW117" i="8"/>
  <c r="BW114" i="8"/>
  <c r="BW122" i="8"/>
  <c r="BW120" i="8"/>
  <c r="BW113" i="8"/>
  <c r="BW149" i="8"/>
  <c r="BW110" i="8"/>
  <c r="BW103" i="8"/>
  <c r="BW102" i="8"/>
  <c r="BW100" i="8"/>
  <c r="BW96" i="8"/>
  <c r="BW111" i="8"/>
  <c r="BW101" i="8"/>
  <c r="BW97" i="8"/>
  <c r="BW109" i="8"/>
  <c r="BW108" i="8"/>
  <c r="BW107" i="8"/>
  <c r="BW106" i="8"/>
  <c r="BW105" i="8"/>
  <c r="BW104" i="8"/>
  <c r="BW98" i="8"/>
  <c r="BW94" i="8"/>
  <c r="BW99" i="8"/>
  <c r="BW95" i="8"/>
  <c r="BW92" i="8"/>
  <c r="BW91" i="8"/>
  <c r="BW87" i="8"/>
  <c r="BW47" i="8"/>
  <c r="BW18" i="8"/>
  <c r="BW17" i="8"/>
  <c r="BW15" i="8"/>
  <c r="BW89" i="8"/>
  <c r="BW76" i="8"/>
  <c r="BW64" i="8"/>
  <c r="BW50" i="8"/>
  <c r="BW90" i="8"/>
  <c r="BW83" i="8"/>
  <c r="BW65" i="8"/>
  <c r="BW54" i="8"/>
  <c r="BW22" i="8"/>
  <c r="BW21" i="8"/>
  <c r="BW20" i="8"/>
  <c r="BW19" i="8"/>
  <c r="BW56" i="8"/>
  <c r="BW51" i="8"/>
  <c r="BW93" i="8"/>
  <c r="BW73" i="8"/>
  <c r="BW55" i="8"/>
  <c r="BW48" i="8"/>
  <c r="BW46" i="8"/>
  <c r="BW37" i="8"/>
  <c r="BW36" i="8"/>
  <c r="BW35" i="8"/>
  <c r="BW34" i="8"/>
  <c r="BW33" i="8"/>
  <c r="BW32" i="8"/>
  <c r="BW31" i="8"/>
  <c r="BW30" i="8"/>
  <c r="BW29" i="8"/>
  <c r="BW28" i="8"/>
  <c r="BW27" i="8"/>
  <c r="BW26" i="8"/>
  <c r="BW25" i="8"/>
  <c r="BW24" i="8"/>
  <c r="BW23" i="8"/>
  <c r="BW16" i="8"/>
  <c r="BW84" i="8"/>
  <c r="BW68" i="8"/>
  <c r="BW60" i="8"/>
  <c r="BW80" i="8"/>
  <c r="BW69" i="8"/>
  <c r="BW61" i="8"/>
  <c r="BW49" i="8"/>
  <c r="BW45" i="8"/>
  <c r="BW44" i="8"/>
  <c r="BW42" i="8"/>
  <c r="BW41" i="8"/>
  <c r="BW40" i="8"/>
  <c r="BW39" i="8"/>
  <c r="BW38" i="8"/>
  <c r="BW88" i="8"/>
  <c r="CA224" i="8"/>
  <c r="CA223" i="8"/>
  <c r="CA226" i="8"/>
  <c r="CA225" i="8"/>
  <c r="CA222" i="8"/>
  <c r="CA219" i="8"/>
  <c r="CA221" i="8"/>
  <c r="CA217" i="8"/>
  <c r="CA216" i="8"/>
  <c r="CA215" i="8"/>
  <c r="CA214" i="8"/>
  <c r="CA220" i="8"/>
  <c r="CA218" i="8"/>
  <c r="CA213" i="8"/>
  <c r="CA212" i="8"/>
  <c r="CA211" i="8"/>
  <c r="CA210" i="8"/>
  <c r="CA208" i="8"/>
  <c r="CA207" i="8"/>
  <c r="CA206" i="8"/>
  <c r="CA204" i="8"/>
  <c r="CA200" i="8"/>
  <c r="CA209" i="8"/>
  <c r="CA203" i="8"/>
  <c r="CA202" i="8"/>
  <c r="CA205" i="8"/>
  <c r="CA201" i="8"/>
  <c r="CA198" i="8"/>
  <c r="CA194" i="8"/>
  <c r="CA197" i="8"/>
  <c r="CA193" i="8"/>
  <c r="CA189" i="8"/>
  <c r="CA196" i="8"/>
  <c r="CA199" i="8"/>
  <c r="CA195" i="8"/>
  <c r="CA182" i="8"/>
  <c r="CA178" i="8"/>
  <c r="CA174" i="8"/>
  <c r="CA170" i="8"/>
  <c r="CA184" i="8"/>
  <c r="CA180" i="8"/>
  <c r="CA176" i="8"/>
  <c r="CA172" i="8"/>
  <c r="CA183" i="8"/>
  <c r="CA179" i="8"/>
  <c r="CA175" i="8"/>
  <c r="CA171" i="8"/>
  <c r="CA162" i="8"/>
  <c r="CA158" i="8"/>
  <c r="CA154" i="8"/>
  <c r="CA192" i="8"/>
  <c r="CA190" i="8"/>
  <c r="CA185" i="8"/>
  <c r="CA177" i="8"/>
  <c r="CA169" i="8"/>
  <c r="CA165" i="8"/>
  <c r="CA161" i="8"/>
  <c r="CA157" i="8"/>
  <c r="CA153" i="8"/>
  <c r="CA191" i="8"/>
  <c r="CA168" i="8"/>
  <c r="CA164" i="8"/>
  <c r="CA160" i="8"/>
  <c r="CA156" i="8"/>
  <c r="CA150" i="8"/>
  <c r="CA181" i="8"/>
  <c r="CA173" i="8"/>
  <c r="CA163" i="8"/>
  <c r="CA159" i="8"/>
  <c r="CA155" i="8"/>
  <c r="CA152" i="8"/>
  <c r="CA151" i="8"/>
  <c r="CA188" i="8"/>
  <c r="CA186" i="8"/>
  <c r="CA142" i="8"/>
  <c r="CA149" i="8"/>
  <c r="CA145" i="8"/>
  <c r="CA144" i="8"/>
  <c r="CA143" i="8"/>
  <c r="CA187" i="8"/>
  <c r="CA166" i="8"/>
  <c r="CA146" i="8"/>
  <c r="CA138" i="8"/>
  <c r="CA137" i="8"/>
  <c r="CA136" i="8"/>
  <c r="CA148" i="8"/>
  <c r="CA147" i="8"/>
  <c r="CA141" i="8"/>
  <c r="CA140" i="8"/>
  <c r="CA139" i="8"/>
  <c r="CA125" i="8"/>
  <c r="CA124" i="8"/>
  <c r="CA118" i="8"/>
  <c r="CA115" i="8"/>
  <c r="CA112" i="8"/>
  <c r="CA135" i="8"/>
  <c r="CA134" i="8"/>
  <c r="CA133" i="8"/>
  <c r="CA132" i="8"/>
  <c r="CA131" i="8"/>
  <c r="CA130" i="8"/>
  <c r="CA129" i="8"/>
  <c r="CA128" i="8"/>
  <c r="CA127" i="8"/>
  <c r="CA126" i="8"/>
  <c r="CA121" i="8"/>
  <c r="CA117" i="8"/>
  <c r="CA114" i="8"/>
  <c r="CA167" i="8"/>
  <c r="CA122" i="8"/>
  <c r="CA120" i="8"/>
  <c r="CA113" i="8"/>
  <c r="CA123" i="8"/>
  <c r="CA119" i="8"/>
  <c r="CA116" i="8"/>
  <c r="CA101" i="8"/>
  <c r="CA97" i="8"/>
  <c r="CA109" i="8"/>
  <c r="CA108" i="8"/>
  <c r="CA107" i="8"/>
  <c r="CA106" i="8"/>
  <c r="CA105" i="8"/>
  <c r="CA104" i="8"/>
  <c r="CA98" i="8"/>
  <c r="CA94" i="8"/>
  <c r="CA110" i="8"/>
  <c r="CA99" i="8"/>
  <c r="CA95" i="8"/>
  <c r="CA111" i="8"/>
  <c r="CA103" i="8"/>
  <c r="CA102" i="8"/>
  <c r="CA100" i="8"/>
  <c r="CA96" i="8"/>
  <c r="CA88" i="8"/>
  <c r="CA76" i="8"/>
  <c r="CA64" i="8"/>
  <c r="CA57" i="8"/>
  <c r="CA53" i="8"/>
  <c r="CA22" i="8"/>
  <c r="CA21" i="8"/>
  <c r="CA20" i="8"/>
  <c r="CA19" i="8"/>
  <c r="CA90" i="8"/>
  <c r="CA92" i="8"/>
  <c r="CA84" i="8"/>
  <c r="CA48" i="8"/>
  <c r="CA46" i="8"/>
  <c r="CA37" i="8"/>
  <c r="CA36" i="8"/>
  <c r="CA35" i="8"/>
  <c r="CA34" i="8"/>
  <c r="CA33" i="8"/>
  <c r="CA32" i="8"/>
  <c r="CA31" i="8"/>
  <c r="CA30" i="8"/>
  <c r="CA29" i="8"/>
  <c r="CA28" i="8"/>
  <c r="CA27" i="8"/>
  <c r="CA26" i="8"/>
  <c r="CA25" i="8"/>
  <c r="CA24" i="8"/>
  <c r="CA23" i="8"/>
  <c r="CA16" i="8"/>
  <c r="CA78" i="8"/>
  <c r="CA75" i="8"/>
  <c r="CA72" i="8"/>
  <c r="CA67" i="8"/>
  <c r="CA59" i="8"/>
  <c r="CA68" i="8"/>
  <c r="CA60" i="8"/>
  <c r="CA49" i="8"/>
  <c r="CA45" i="8"/>
  <c r="CA44" i="8"/>
  <c r="CA42" i="8"/>
  <c r="CA41" i="8"/>
  <c r="CA40" i="8"/>
  <c r="CA39" i="8"/>
  <c r="CA38" i="8"/>
  <c r="CA81" i="8"/>
  <c r="CA85" i="8"/>
  <c r="CA93" i="8"/>
  <c r="CA89" i="8"/>
  <c r="CA47" i="8"/>
  <c r="CA18" i="8"/>
  <c r="CA17" i="8"/>
  <c r="CA15" i="8"/>
  <c r="CA77" i="8"/>
  <c r="CA71" i="8"/>
  <c r="CA63" i="8"/>
  <c r="CA58" i="8"/>
  <c r="CA52" i="8"/>
  <c r="CE225" i="8"/>
  <c r="CE222" i="8"/>
  <c r="CE226" i="8"/>
  <c r="CE224" i="8"/>
  <c r="CE223" i="8"/>
  <c r="CE219" i="8"/>
  <c r="CE220" i="8"/>
  <c r="CE218" i="8"/>
  <c r="CE217" i="8"/>
  <c r="CE216" i="8"/>
  <c r="CE215" i="8"/>
  <c r="CE214" i="8"/>
  <c r="CE213" i="8"/>
  <c r="CE212" i="8"/>
  <c r="CE211" i="8"/>
  <c r="CE210" i="8"/>
  <c r="CE209" i="8"/>
  <c r="CE203" i="8"/>
  <c r="CE202" i="8"/>
  <c r="CE221" i="8"/>
  <c r="CE205" i="8"/>
  <c r="CE201" i="8"/>
  <c r="CE208" i="8"/>
  <c r="CE207" i="8"/>
  <c r="CE206" i="8"/>
  <c r="CE204" i="8"/>
  <c r="CE200" i="8"/>
  <c r="CE197" i="8"/>
  <c r="CE193" i="8"/>
  <c r="CE190" i="8"/>
  <c r="CE196" i="8"/>
  <c r="CE199" i="8"/>
  <c r="CE195" i="8"/>
  <c r="CE198" i="8"/>
  <c r="CE194" i="8"/>
  <c r="CE191" i="8"/>
  <c r="CE185" i="8"/>
  <c r="CE181" i="8"/>
  <c r="CE177" i="8"/>
  <c r="CE173" i="8"/>
  <c r="CE169" i="8"/>
  <c r="CE192" i="8"/>
  <c r="CE183" i="8"/>
  <c r="CE179" i="8"/>
  <c r="CE175" i="8"/>
  <c r="CE171" i="8"/>
  <c r="CE187" i="8"/>
  <c r="CE182" i="8"/>
  <c r="CE178" i="8"/>
  <c r="CE174" i="8"/>
  <c r="CE170" i="8"/>
  <c r="CE186" i="8"/>
  <c r="CE188" i="8"/>
  <c r="CE165" i="8"/>
  <c r="CE161" i="8"/>
  <c r="CE157" i="8"/>
  <c r="CE153" i="8"/>
  <c r="CE180" i="8"/>
  <c r="CE172" i="8"/>
  <c r="CE164" i="8"/>
  <c r="CE160" i="8"/>
  <c r="CE156" i="8"/>
  <c r="CE150" i="8"/>
  <c r="CE167" i="8"/>
  <c r="CE163" i="8"/>
  <c r="CE159" i="8"/>
  <c r="CE155" i="8"/>
  <c r="CE152" i="8"/>
  <c r="CE151" i="8"/>
  <c r="CE184" i="8"/>
  <c r="CE176" i="8"/>
  <c r="CE166" i="8"/>
  <c r="CE162" i="8"/>
  <c r="CE158" i="8"/>
  <c r="CE154" i="8"/>
  <c r="CE145" i="8"/>
  <c r="CE144" i="8"/>
  <c r="CE143" i="8"/>
  <c r="CE189" i="8"/>
  <c r="CE149" i="8"/>
  <c r="CE146" i="8"/>
  <c r="CE168" i="8"/>
  <c r="CE148" i="8"/>
  <c r="CE147" i="8"/>
  <c r="CE141" i="8"/>
  <c r="CE140" i="8"/>
  <c r="CE139" i="8"/>
  <c r="CE142" i="8"/>
  <c r="CE138" i="8"/>
  <c r="CE137" i="8"/>
  <c r="CE136" i="8"/>
  <c r="CE135" i="8"/>
  <c r="CE134" i="8"/>
  <c r="CE133" i="8"/>
  <c r="CE132" i="8"/>
  <c r="CE131" i="8"/>
  <c r="CE130" i="8"/>
  <c r="CE129" i="8"/>
  <c r="CE128" i="8"/>
  <c r="CE127" i="8"/>
  <c r="CE126" i="8"/>
  <c r="CE121" i="8"/>
  <c r="CE117" i="8"/>
  <c r="CE114" i="8"/>
  <c r="CE122" i="8"/>
  <c r="CE120" i="8"/>
  <c r="CE113" i="8"/>
  <c r="CE123" i="8"/>
  <c r="CE119" i="8"/>
  <c r="CE116" i="8"/>
  <c r="CE125" i="8"/>
  <c r="CE124" i="8"/>
  <c r="CE118" i="8"/>
  <c r="CE115" i="8"/>
  <c r="CE112" i="8"/>
  <c r="CE98" i="8"/>
  <c r="CE94" i="8"/>
  <c r="CE99" i="8"/>
  <c r="CE95" i="8"/>
  <c r="CE103" i="8"/>
  <c r="CE102" i="8"/>
  <c r="CE100" i="8"/>
  <c r="CE96" i="8"/>
  <c r="CE101" i="8"/>
  <c r="CE97" i="8"/>
  <c r="CE111" i="8"/>
  <c r="CE92" i="8"/>
  <c r="CE86" i="8"/>
  <c r="CE82" i="8"/>
  <c r="CE77" i="8"/>
  <c r="CE72" i="8"/>
  <c r="CE71" i="8"/>
  <c r="CE63" i="8"/>
  <c r="CE48" i="8"/>
  <c r="CE46" i="8"/>
  <c r="CE37" i="8"/>
  <c r="CE36" i="8"/>
  <c r="CE35" i="8"/>
  <c r="CE34" i="8"/>
  <c r="CE33" i="8"/>
  <c r="CE32" i="8"/>
  <c r="CE31" i="8"/>
  <c r="CE30" i="8"/>
  <c r="CE29" i="8"/>
  <c r="CE28" i="8"/>
  <c r="CE27" i="8"/>
  <c r="CE26" i="8"/>
  <c r="CE25" i="8"/>
  <c r="CE24" i="8"/>
  <c r="CE23" i="8"/>
  <c r="CE91" i="8"/>
  <c r="CE74" i="8"/>
  <c r="CE56" i="8"/>
  <c r="CE89" i="8"/>
  <c r="CE85" i="8"/>
  <c r="CE78" i="8"/>
  <c r="CE55" i="8"/>
  <c r="CE49" i="8"/>
  <c r="CE45" i="8"/>
  <c r="CE44" i="8"/>
  <c r="CE42" i="8"/>
  <c r="CE41" i="8"/>
  <c r="CE40" i="8"/>
  <c r="CE39" i="8"/>
  <c r="CE38" i="8"/>
  <c r="CE79" i="8"/>
  <c r="CE66" i="8"/>
  <c r="CE88" i="8"/>
  <c r="CE67" i="8"/>
  <c r="CE59" i="8"/>
  <c r="CE51" i="8"/>
  <c r="CE47" i="8"/>
  <c r="CE18" i="8"/>
  <c r="CE83" i="8"/>
  <c r="CE75" i="8"/>
  <c r="CE22" i="8"/>
  <c r="CE21" i="8"/>
  <c r="CE20" i="8"/>
  <c r="CE19" i="8"/>
  <c r="CE93" i="8"/>
  <c r="CE87" i="8"/>
  <c r="CE70" i="8"/>
  <c r="CE62" i="8"/>
  <c r="CE53" i="8"/>
  <c r="CI103" i="8"/>
  <c r="CI102" i="8"/>
  <c r="CI226" i="8"/>
  <c r="CI222" i="8"/>
  <c r="CI225" i="8"/>
  <c r="CI224" i="8"/>
  <c r="CI223" i="8"/>
  <c r="CI217" i="8"/>
  <c r="CI216" i="8"/>
  <c r="CI215" i="8"/>
  <c r="CI214" i="8"/>
  <c r="CI221" i="8"/>
  <c r="CI213" i="8"/>
  <c r="CI212" i="8"/>
  <c r="CI211" i="8"/>
  <c r="CI210" i="8"/>
  <c r="CI220" i="8"/>
  <c r="CI218" i="8"/>
  <c r="CI219" i="8"/>
  <c r="CI202" i="8"/>
  <c r="CI205" i="8"/>
  <c r="CI201" i="8"/>
  <c r="CI208" i="8"/>
  <c r="CI207" i="8"/>
  <c r="CI206" i="8"/>
  <c r="CI204" i="8"/>
  <c r="CI200" i="8"/>
  <c r="CI209" i="8"/>
  <c r="CI203" i="8"/>
  <c r="CI196" i="8"/>
  <c r="CI199" i="8"/>
  <c r="CI195" i="8"/>
  <c r="CI198" i="8"/>
  <c r="CI194" i="8"/>
  <c r="CI197" i="8"/>
  <c r="CI193" i="8"/>
  <c r="CI191" i="8"/>
  <c r="CI188" i="8"/>
  <c r="CI184" i="8"/>
  <c r="CI180" i="8"/>
  <c r="CI176" i="8"/>
  <c r="CI172" i="8"/>
  <c r="CI189" i="8"/>
  <c r="CI186" i="8"/>
  <c r="CI182" i="8"/>
  <c r="CI178" i="8"/>
  <c r="CI174" i="8"/>
  <c r="CI170" i="8"/>
  <c r="CI192" i="8"/>
  <c r="CI185" i="8"/>
  <c r="CI181" i="8"/>
  <c r="CI177" i="8"/>
  <c r="CI173" i="8"/>
  <c r="CI169" i="8"/>
  <c r="CI190" i="8"/>
  <c r="CI164" i="8"/>
  <c r="CI160" i="8"/>
  <c r="CI156" i="8"/>
  <c r="CI150" i="8"/>
  <c r="CI183" i="8"/>
  <c r="CI175" i="8"/>
  <c r="CI168" i="8"/>
  <c r="CI163" i="8"/>
  <c r="CI159" i="8"/>
  <c r="CI155" i="8"/>
  <c r="CI152" i="8"/>
  <c r="CI151" i="8"/>
  <c r="CI162" i="8"/>
  <c r="CI158" i="8"/>
  <c r="CI154" i="8"/>
  <c r="CI187" i="8"/>
  <c r="CI179" i="8"/>
  <c r="CI171" i="8"/>
  <c r="CI165" i="8"/>
  <c r="CI161" i="8"/>
  <c r="CI157" i="8"/>
  <c r="CI153" i="8"/>
  <c r="CI146" i="8"/>
  <c r="CI138" i="8"/>
  <c r="CI137" i="8"/>
  <c r="CI136" i="8"/>
  <c r="CI166" i="8"/>
  <c r="CI148" i="8"/>
  <c r="CI147" i="8"/>
  <c r="CI141" i="8"/>
  <c r="CI140" i="8"/>
  <c r="CI139" i="8"/>
  <c r="CI142" i="8"/>
  <c r="CI167" i="8"/>
  <c r="CI149" i="8"/>
  <c r="CI145" i="8"/>
  <c r="CI144" i="8"/>
  <c r="CI143" i="8"/>
  <c r="CI122" i="8"/>
  <c r="CI120" i="8"/>
  <c r="CI113" i="8"/>
  <c r="CI123" i="8"/>
  <c r="CI119" i="8"/>
  <c r="CI116" i="8"/>
  <c r="CI125" i="8"/>
  <c r="CI124" i="8"/>
  <c r="CI118" i="8"/>
  <c r="CI115" i="8"/>
  <c r="CI112" i="8"/>
  <c r="CI135" i="8"/>
  <c r="CI134" i="8"/>
  <c r="CI133" i="8"/>
  <c r="CI132" i="8"/>
  <c r="CI131" i="8"/>
  <c r="CI130" i="8"/>
  <c r="CI129" i="8"/>
  <c r="CI128" i="8"/>
  <c r="CI127" i="8"/>
  <c r="CI126" i="8"/>
  <c r="CI121" i="8"/>
  <c r="CI117" i="8"/>
  <c r="CI114" i="8"/>
  <c r="CI111" i="8"/>
  <c r="CI99" i="8"/>
  <c r="CI95" i="8"/>
  <c r="CI100" i="8"/>
  <c r="CI96" i="8"/>
  <c r="CI101" i="8"/>
  <c r="CI97" i="8"/>
  <c r="CI109" i="8"/>
  <c r="CI108" i="8"/>
  <c r="CI107" i="8"/>
  <c r="CI106" i="8"/>
  <c r="CI105" i="8"/>
  <c r="CI104" i="8"/>
  <c r="CI98" i="8"/>
  <c r="CI94" i="8"/>
  <c r="CI110" i="8"/>
  <c r="CI83" i="8"/>
  <c r="CI54" i="8"/>
  <c r="CI49" i="8"/>
  <c r="CI65" i="8"/>
  <c r="CI51" i="8"/>
  <c r="CI73" i="8"/>
  <c r="CI66" i="8"/>
  <c r="CI50" i="8"/>
  <c r="CI47" i="8"/>
  <c r="CI17" i="8"/>
  <c r="CI15" i="8"/>
  <c r="CI84" i="8"/>
  <c r="CI93" i="8"/>
  <c r="CI80" i="8"/>
  <c r="CI88" i="8"/>
  <c r="CI69" i="8"/>
  <c r="CI61" i="8"/>
  <c r="CI58" i="8"/>
  <c r="CI91" i="8"/>
  <c r="CI87" i="8"/>
  <c r="CI70" i="8"/>
  <c r="CI62" i="8"/>
  <c r="CI57" i="8"/>
  <c r="CI48" i="8"/>
  <c r="CI46" i="8"/>
  <c r="CI16" i="8"/>
  <c r="CI89" i="8"/>
  <c r="CI76" i="8"/>
  <c r="CM16" i="8"/>
  <c r="CM14" i="8"/>
  <c r="CM11" i="8"/>
  <c r="CM17" i="8"/>
  <c r="CM15" i="8"/>
  <c r="CM13" i="8"/>
  <c r="CM10" i="8"/>
  <c r="CM12" i="8"/>
  <c r="CM226" i="8"/>
  <c r="CM223" i="8"/>
  <c r="CM224" i="8"/>
  <c r="CM225" i="8"/>
  <c r="CM218" i="8"/>
  <c r="CM221" i="8"/>
  <c r="CM220" i="8"/>
  <c r="CM222" i="8"/>
  <c r="CM217" i="8"/>
  <c r="CM216" i="8"/>
  <c r="CM215" i="8"/>
  <c r="CM214" i="8"/>
  <c r="CM219" i="8"/>
  <c r="CM213" i="8"/>
  <c r="CM212" i="8"/>
  <c r="CM211" i="8"/>
  <c r="CM210" i="8"/>
  <c r="CM208" i="8"/>
  <c r="CM207" i="8"/>
  <c r="CM206" i="8"/>
  <c r="CM209" i="8"/>
  <c r="CM152" i="8"/>
  <c r="CM151" i="8"/>
  <c r="CM150" i="8"/>
  <c r="CM147" i="8"/>
  <c r="CM141" i="8"/>
  <c r="CM140" i="8"/>
  <c r="CM139" i="8"/>
  <c r="CM142" i="8"/>
  <c r="CM145" i="8"/>
  <c r="CM144" i="8"/>
  <c r="CM143" i="8"/>
  <c r="CM146" i="8"/>
  <c r="CM138" i="8"/>
  <c r="CM137" i="8"/>
  <c r="CM136" i="8"/>
  <c r="CM123" i="8"/>
  <c r="CM119" i="8"/>
  <c r="CM116" i="8"/>
  <c r="CM125" i="8"/>
  <c r="CM124" i="8"/>
  <c r="CM118" i="8"/>
  <c r="CM115" i="8"/>
  <c r="CM112" i="8"/>
  <c r="CM135" i="8"/>
  <c r="CM134" i="8"/>
  <c r="CM133" i="8"/>
  <c r="CM132" i="8"/>
  <c r="CM131" i="8"/>
  <c r="CM130" i="8"/>
  <c r="CM129" i="8"/>
  <c r="CM128" i="8"/>
  <c r="CM126" i="8"/>
  <c r="CM121" i="8"/>
  <c r="CM117" i="8"/>
  <c r="CM114" i="8"/>
  <c r="CM149" i="8"/>
  <c r="CM122" i="8"/>
  <c r="CM120" i="8"/>
  <c r="CM113" i="8"/>
  <c r="CM103" i="8"/>
  <c r="CM102" i="8"/>
  <c r="CM111" i="8"/>
  <c r="CM109" i="8"/>
  <c r="CM108" i="8"/>
  <c r="CM107" i="8"/>
  <c r="CM106" i="8"/>
  <c r="CM105" i="8"/>
  <c r="CM104" i="8"/>
  <c r="CM110" i="8"/>
  <c r="CM92" i="8"/>
  <c r="CM85" i="8"/>
  <c r="CM65" i="8"/>
  <c r="CM55" i="8"/>
  <c r="CM47" i="8"/>
  <c r="CM88" i="8"/>
  <c r="CM83" i="8"/>
  <c r="CM68" i="8"/>
  <c r="CM60" i="8"/>
  <c r="CM69" i="8"/>
  <c r="CM61" i="8"/>
  <c r="CM48" i="8"/>
  <c r="CM46" i="8"/>
  <c r="CM87" i="8"/>
  <c r="CM86" i="8"/>
  <c r="CM82" i="8"/>
  <c r="CM49" i="8"/>
  <c r="CM91" i="8"/>
  <c r="CM64" i="8"/>
  <c r="CM56" i="8"/>
  <c r="CQ48" i="8"/>
  <c r="CQ49" i="8"/>
  <c r="CQ17" i="8"/>
  <c r="CQ15" i="8"/>
  <c r="CQ13" i="8"/>
  <c r="CQ10" i="8"/>
  <c r="CQ12" i="8"/>
  <c r="CQ16" i="8"/>
  <c r="CQ14" i="8"/>
  <c r="CQ11" i="8"/>
  <c r="CQ223" i="8"/>
  <c r="CQ225" i="8"/>
  <c r="CQ222" i="8"/>
  <c r="CQ226" i="8"/>
  <c r="CQ224" i="8"/>
  <c r="CQ221" i="8"/>
  <c r="CQ218" i="8"/>
  <c r="CQ219" i="8"/>
  <c r="CQ217" i="8"/>
  <c r="CQ216" i="8"/>
  <c r="CQ215" i="8"/>
  <c r="CQ214" i="8"/>
  <c r="CQ220" i="8"/>
  <c r="CQ213" i="8"/>
  <c r="CQ212" i="8"/>
  <c r="CQ211" i="8"/>
  <c r="CQ210" i="8"/>
  <c r="CQ208" i="8"/>
  <c r="CQ207" i="8"/>
  <c r="CQ206" i="8"/>
  <c r="CQ204" i="8"/>
  <c r="CQ200" i="8"/>
  <c r="CQ209" i="8"/>
  <c r="CQ203" i="8"/>
  <c r="CQ202" i="8"/>
  <c r="CQ205" i="8"/>
  <c r="CQ201" i="8"/>
  <c r="CQ198" i="8"/>
  <c r="CQ194" i="8"/>
  <c r="CQ197" i="8"/>
  <c r="CQ193" i="8"/>
  <c r="CQ196" i="8"/>
  <c r="CQ199" i="8"/>
  <c r="CQ195" i="8"/>
  <c r="CQ190" i="8"/>
  <c r="CQ182" i="8"/>
  <c r="CQ178" i="8"/>
  <c r="CQ174" i="8"/>
  <c r="CQ170" i="8"/>
  <c r="CQ188" i="8"/>
  <c r="CQ184" i="8"/>
  <c r="CQ180" i="8"/>
  <c r="CQ176" i="8"/>
  <c r="CQ172" i="8"/>
  <c r="CQ186" i="8"/>
  <c r="CQ191" i="8"/>
  <c r="CQ183" i="8"/>
  <c r="CQ179" i="8"/>
  <c r="CQ175" i="8"/>
  <c r="CQ171" i="8"/>
  <c r="CQ192" i="8"/>
  <c r="CQ168" i="8"/>
  <c r="CQ162" i="8"/>
  <c r="CQ158" i="8"/>
  <c r="CQ154" i="8"/>
  <c r="CQ181" i="8"/>
  <c r="CQ173" i="8"/>
  <c r="CQ165" i="8"/>
  <c r="CQ161" i="8"/>
  <c r="CQ157" i="8"/>
  <c r="CQ153" i="8"/>
  <c r="CQ189" i="8"/>
  <c r="CQ164" i="8"/>
  <c r="CQ160" i="8"/>
  <c r="CQ156" i="8"/>
  <c r="CQ150" i="8"/>
  <c r="CQ185" i="8"/>
  <c r="CQ177" i="8"/>
  <c r="CQ169" i="8"/>
  <c r="CQ187" i="8"/>
  <c r="CQ163" i="8"/>
  <c r="CQ159" i="8"/>
  <c r="CQ155" i="8"/>
  <c r="CQ152" i="8"/>
  <c r="CQ151" i="8"/>
  <c r="CQ166" i="8"/>
  <c r="CQ167" i="8"/>
  <c r="CQ142" i="8"/>
  <c r="CQ145" i="8"/>
  <c r="CQ144" i="8"/>
  <c r="CQ143" i="8"/>
  <c r="CQ149" i="8"/>
  <c r="CQ146" i="8"/>
  <c r="CQ138" i="8"/>
  <c r="CQ137" i="8"/>
  <c r="CQ136" i="8"/>
  <c r="CQ148" i="8"/>
  <c r="CQ147" i="8"/>
  <c r="CQ141" i="8"/>
  <c r="CQ140" i="8"/>
  <c r="CQ139" i="8"/>
  <c r="CQ125" i="8"/>
  <c r="CQ124" i="8"/>
  <c r="CQ118" i="8"/>
  <c r="CQ115" i="8"/>
  <c r="CQ112" i="8"/>
  <c r="CQ135" i="8"/>
  <c r="CQ134" i="8"/>
  <c r="CQ133" i="8"/>
  <c r="CQ132" i="8"/>
  <c r="CQ131" i="8"/>
  <c r="CQ130" i="8"/>
  <c r="CQ129" i="8"/>
  <c r="CQ128" i="8"/>
  <c r="CQ127" i="8"/>
  <c r="CQ126" i="8"/>
  <c r="CQ121" i="8"/>
  <c r="CQ117" i="8"/>
  <c r="CQ114" i="8"/>
  <c r="CQ122" i="8"/>
  <c r="CQ120" i="8"/>
  <c r="CQ113" i="8"/>
  <c r="CQ123" i="8"/>
  <c r="CQ119" i="8"/>
  <c r="CQ116" i="8"/>
  <c r="CQ111" i="8"/>
  <c r="CQ103" i="8"/>
  <c r="CQ102" i="8"/>
  <c r="CQ100" i="8"/>
  <c r="CQ96" i="8"/>
  <c r="CQ109" i="8"/>
  <c r="CQ108" i="8"/>
  <c r="CQ107" i="8"/>
  <c r="CQ106" i="8"/>
  <c r="CQ105" i="8"/>
  <c r="CQ104" i="8"/>
  <c r="CQ101" i="8"/>
  <c r="CQ97" i="8"/>
  <c r="CQ98" i="8"/>
  <c r="CQ94" i="8"/>
  <c r="CQ99" i="8"/>
  <c r="CQ95" i="8"/>
  <c r="CQ93" i="8"/>
  <c r="CQ79" i="8"/>
  <c r="CQ74" i="8"/>
  <c r="CQ84" i="8"/>
  <c r="CQ80" i="8"/>
  <c r="CQ92" i="8"/>
  <c r="CQ46" i="8"/>
  <c r="CQ88" i="8"/>
  <c r="CQ73" i="8"/>
  <c r="CQ91" i="8"/>
  <c r="CQ87" i="8"/>
  <c r="CQ89" i="8"/>
  <c r="CQ52" i="8"/>
  <c r="CQ50" i="8"/>
  <c r="CQ90" i="8"/>
  <c r="CQ110" i="8"/>
  <c r="CQ83" i="8"/>
  <c r="CQ72" i="8"/>
  <c r="CQ53" i="8"/>
  <c r="CQ47" i="8"/>
  <c r="CU226" i="8"/>
  <c r="CU224" i="8"/>
  <c r="CU225" i="8"/>
  <c r="CU222" i="8"/>
  <c r="CU223" i="8"/>
  <c r="CU217" i="8"/>
  <c r="CU216" i="8"/>
  <c r="CU215" i="8"/>
  <c r="CU214" i="8"/>
  <c r="CU220" i="8"/>
  <c r="CU219" i="8"/>
  <c r="CU213" i="8"/>
  <c r="CU212" i="8"/>
  <c r="CU211" i="8"/>
  <c r="CU210" i="8"/>
  <c r="CU218" i="8"/>
  <c r="CU221" i="8"/>
  <c r="CU209" i="8"/>
  <c r="CU203" i="8"/>
  <c r="CU202" i="8"/>
  <c r="CU205" i="8"/>
  <c r="CU201" i="8"/>
  <c r="CU208" i="8"/>
  <c r="CU207" i="8"/>
  <c r="CU206" i="8"/>
  <c r="CU204" i="8"/>
  <c r="CU200" i="8"/>
  <c r="CU197" i="8"/>
  <c r="CU193" i="8"/>
  <c r="CU196" i="8"/>
  <c r="CU199" i="8"/>
  <c r="CU195" i="8"/>
  <c r="CU191" i="8"/>
  <c r="CU198" i="8"/>
  <c r="CU194" i="8"/>
  <c r="CU187" i="8"/>
  <c r="CU185" i="8"/>
  <c r="CU181" i="8"/>
  <c r="CU177" i="8"/>
  <c r="CU173" i="8"/>
  <c r="CU169" i="8"/>
  <c r="CU192" i="8"/>
  <c r="CU183" i="8"/>
  <c r="CU179" i="8"/>
  <c r="CU175" i="8"/>
  <c r="CU171" i="8"/>
  <c r="CU188" i="8"/>
  <c r="CU182" i="8"/>
  <c r="CU178" i="8"/>
  <c r="CU174" i="8"/>
  <c r="CU170" i="8"/>
  <c r="CU189" i="8"/>
  <c r="CU165" i="8"/>
  <c r="CU161" i="8"/>
  <c r="CU157" i="8"/>
  <c r="CU153" i="8"/>
  <c r="CU186" i="8"/>
  <c r="CU184" i="8"/>
  <c r="CU176" i="8"/>
  <c r="CU166" i="8"/>
  <c r="CU164" i="8"/>
  <c r="CU160" i="8"/>
  <c r="CU156" i="8"/>
  <c r="CU150" i="8"/>
  <c r="CU163" i="8"/>
  <c r="CU159" i="8"/>
  <c r="CU155" i="8"/>
  <c r="CU152" i="8"/>
  <c r="CU151" i="8"/>
  <c r="CU180" i="8"/>
  <c r="CU172" i="8"/>
  <c r="CU162" i="8"/>
  <c r="CU158" i="8"/>
  <c r="CU154" i="8"/>
  <c r="CU167" i="8"/>
  <c r="CU168" i="8"/>
  <c r="CU145" i="8"/>
  <c r="CU144" i="8"/>
  <c r="CU143" i="8"/>
  <c r="CU190" i="8"/>
  <c r="CU146" i="8"/>
  <c r="CU149" i="8"/>
  <c r="CU148" i="8"/>
  <c r="CU147" i="8"/>
  <c r="CU141" i="8"/>
  <c r="CU140" i="8"/>
  <c r="CU139" i="8"/>
  <c r="CU142" i="8"/>
  <c r="CU135" i="8"/>
  <c r="CU134" i="8"/>
  <c r="CU133" i="8"/>
  <c r="CU132" i="8"/>
  <c r="CU131" i="8"/>
  <c r="CU130" i="8"/>
  <c r="CU129" i="8"/>
  <c r="CU128" i="8"/>
  <c r="CU127" i="8"/>
  <c r="CU126" i="8"/>
  <c r="CU121" i="8"/>
  <c r="CU117" i="8"/>
  <c r="CU114" i="8"/>
  <c r="CU122" i="8"/>
  <c r="CU120" i="8"/>
  <c r="CU113" i="8"/>
  <c r="CU123" i="8"/>
  <c r="CU119" i="8"/>
  <c r="CU116" i="8"/>
  <c r="CU138" i="8"/>
  <c r="CU137" i="8"/>
  <c r="CU136" i="8"/>
  <c r="CU125" i="8"/>
  <c r="CU124" i="8"/>
  <c r="CU118" i="8"/>
  <c r="CU115" i="8"/>
  <c r="CU112" i="8"/>
  <c r="CU109" i="8"/>
  <c r="CU108" i="8"/>
  <c r="CU107" i="8"/>
  <c r="CU106" i="8"/>
  <c r="CU105" i="8"/>
  <c r="CU104" i="8"/>
  <c r="CU101" i="8"/>
  <c r="CU97" i="8"/>
  <c r="CU98" i="8"/>
  <c r="CU94" i="8"/>
  <c r="CU111" i="8"/>
  <c r="CU99" i="8"/>
  <c r="CU95" i="8"/>
  <c r="CU110" i="8"/>
  <c r="CU103" i="8"/>
  <c r="CU102" i="8"/>
  <c r="CU100" i="8"/>
  <c r="CU96" i="8"/>
  <c r="CU92" i="8"/>
  <c r="CU84" i="8"/>
  <c r="CU73" i="8"/>
  <c r="CU66" i="8"/>
  <c r="CU56" i="8"/>
  <c r="CU46" i="8"/>
  <c r="CU37" i="8"/>
  <c r="CU36" i="8"/>
  <c r="CU35" i="8"/>
  <c r="CU34" i="8"/>
  <c r="CU33" i="8"/>
  <c r="CU32" i="8"/>
  <c r="CU31" i="8"/>
  <c r="CU30" i="8"/>
  <c r="CU29" i="8"/>
  <c r="CU28" i="8"/>
  <c r="CU27" i="8"/>
  <c r="CU26" i="8"/>
  <c r="CU25" i="8"/>
  <c r="CU24" i="8"/>
  <c r="CU23" i="8"/>
  <c r="CU17" i="8"/>
  <c r="CU15" i="8"/>
  <c r="CU86" i="8"/>
  <c r="CU80" i="8"/>
  <c r="CU48" i="8"/>
  <c r="CU45" i="8"/>
  <c r="CU44" i="8"/>
  <c r="CU43" i="8"/>
  <c r="CU42" i="8"/>
  <c r="CU41" i="8"/>
  <c r="CU40" i="8"/>
  <c r="CU39" i="8"/>
  <c r="CU38" i="8"/>
  <c r="CU81" i="8"/>
  <c r="CU69" i="8"/>
  <c r="CU61" i="8"/>
  <c r="CU93" i="8"/>
  <c r="CU89" i="8"/>
  <c r="CU70" i="8"/>
  <c r="CU62" i="8"/>
  <c r="CU54" i="8"/>
  <c r="CU49" i="8"/>
  <c r="CU47" i="8"/>
  <c r="CU18" i="8"/>
  <c r="CU16" i="8"/>
  <c r="CU76" i="8"/>
  <c r="CU51" i="8"/>
  <c r="CU91" i="8"/>
  <c r="CU88" i="8"/>
  <c r="CU22" i="8"/>
  <c r="CU21" i="8"/>
  <c r="CU20" i="8"/>
  <c r="CU19" i="8"/>
  <c r="CU90" i="8"/>
  <c r="CU65" i="8"/>
  <c r="CU57" i="8"/>
  <c r="CY108" i="8"/>
  <c r="CY109" i="8"/>
  <c r="CY107" i="8"/>
  <c r="CY110" i="8"/>
  <c r="CY48" i="8"/>
  <c r="CY106" i="8"/>
  <c r="CY104" i="8"/>
  <c r="CY49" i="8"/>
  <c r="CY105" i="8"/>
  <c r="CY225" i="8"/>
  <c r="CY222" i="8"/>
  <c r="CY223" i="8"/>
  <c r="CY224" i="8"/>
  <c r="CY226" i="8"/>
  <c r="CY221" i="8"/>
  <c r="CY220" i="8"/>
  <c r="CY217" i="8"/>
  <c r="CY216" i="8"/>
  <c r="CY215" i="8"/>
  <c r="CY214" i="8"/>
  <c r="CY218" i="8"/>
  <c r="CY219" i="8"/>
  <c r="CY213" i="8"/>
  <c r="CY212" i="8"/>
  <c r="CY211" i="8"/>
  <c r="CY210" i="8"/>
  <c r="CY202" i="8"/>
  <c r="CY205" i="8"/>
  <c r="CY201" i="8"/>
  <c r="CY208" i="8"/>
  <c r="CY207" i="8"/>
  <c r="CY206" i="8"/>
  <c r="CY204" i="8"/>
  <c r="CY200" i="8"/>
  <c r="CY209" i="8"/>
  <c r="CY203" i="8"/>
  <c r="CY196" i="8"/>
  <c r="CY192" i="8"/>
  <c r="CY199" i="8"/>
  <c r="CY195" i="8"/>
  <c r="CY188" i="8"/>
  <c r="CY198" i="8"/>
  <c r="CY194" i="8"/>
  <c r="CY197" i="8"/>
  <c r="CY193" i="8"/>
  <c r="CY187" i="8"/>
  <c r="CY186" i="8"/>
  <c r="CY184" i="8"/>
  <c r="CY180" i="8"/>
  <c r="CY176" i="8"/>
  <c r="CY172" i="8"/>
  <c r="CY182" i="8"/>
  <c r="CY178" i="8"/>
  <c r="CY174" i="8"/>
  <c r="CY170" i="8"/>
  <c r="CY185" i="8"/>
  <c r="CY181" i="8"/>
  <c r="CY177" i="8"/>
  <c r="CY173" i="8"/>
  <c r="CY169" i="8"/>
  <c r="CY190" i="8"/>
  <c r="CY164" i="8"/>
  <c r="CY160" i="8"/>
  <c r="CY156" i="8"/>
  <c r="CY179" i="8"/>
  <c r="CY171" i="8"/>
  <c r="CY163" i="8"/>
  <c r="CY159" i="8"/>
  <c r="CY155" i="8"/>
  <c r="CY162" i="8"/>
  <c r="CY158" i="8"/>
  <c r="CY154" i="8"/>
  <c r="CY189" i="8"/>
  <c r="CY183" i="8"/>
  <c r="CY175" i="8"/>
  <c r="CY168" i="8"/>
  <c r="CY165" i="8"/>
  <c r="CY161" i="8"/>
  <c r="CY157" i="8"/>
  <c r="CY153" i="8"/>
  <c r="CY191" i="8"/>
  <c r="CY166" i="8"/>
  <c r="CY120" i="8"/>
  <c r="CY113" i="8"/>
  <c r="CY119" i="8"/>
  <c r="CY116" i="8"/>
  <c r="CY167" i="8"/>
  <c r="CY118" i="8"/>
  <c r="CY115" i="8"/>
  <c r="CY112" i="8"/>
  <c r="CY121" i="8"/>
  <c r="CY117" i="8"/>
  <c r="CY114" i="8"/>
  <c r="CY98" i="8"/>
  <c r="CY94" i="8"/>
  <c r="CY111" i="8"/>
  <c r="CY99" i="8"/>
  <c r="CY95" i="8"/>
  <c r="CY103" i="8"/>
  <c r="CY102" i="8"/>
  <c r="CY100" i="8"/>
  <c r="CY96" i="8"/>
  <c r="CY101" i="8"/>
  <c r="CY97" i="8"/>
  <c r="CY93" i="8"/>
  <c r="CY92" i="8"/>
  <c r="CY45" i="8"/>
  <c r="CY44" i="8"/>
  <c r="CY43" i="8"/>
  <c r="CY42" i="8"/>
  <c r="CY41" i="8"/>
  <c r="CY40" i="8"/>
  <c r="CY39" i="8"/>
  <c r="CY38" i="8"/>
  <c r="CY78" i="8"/>
  <c r="CY75" i="8"/>
  <c r="CY68" i="8"/>
  <c r="CY60" i="8"/>
  <c r="CY87" i="8"/>
  <c r="CY69" i="8"/>
  <c r="CY61" i="8"/>
  <c r="CY47" i="8"/>
  <c r="CY18" i="8"/>
  <c r="CY85" i="8"/>
  <c r="CY82" i="8"/>
  <c r="CY55" i="8"/>
  <c r="CY52" i="8"/>
  <c r="CY90" i="8"/>
  <c r="CY58" i="8"/>
  <c r="CY53" i="8"/>
  <c r="CY22" i="8"/>
  <c r="CY21" i="8"/>
  <c r="CY20" i="8"/>
  <c r="CY19" i="8"/>
  <c r="CY86" i="8"/>
  <c r="CY77" i="8"/>
  <c r="CY64" i="8"/>
  <c r="CY91" i="8"/>
  <c r="CY81" i="8"/>
  <c r="CY76" i="8"/>
  <c r="CY65" i="8"/>
  <c r="CY46" i="8"/>
  <c r="CY37" i="8"/>
  <c r="CY36" i="8"/>
  <c r="CY35" i="8"/>
  <c r="CY34" i="8"/>
  <c r="CY33" i="8"/>
  <c r="CY32" i="8"/>
  <c r="CY31" i="8"/>
  <c r="CY30" i="8"/>
  <c r="CY29" i="8"/>
  <c r="CY28" i="8"/>
  <c r="CY27" i="8"/>
  <c r="CY26" i="8"/>
  <c r="CY25" i="8"/>
  <c r="CY24" i="8"/>
  <c r="CY23" i="8"/>
  <c r="DC11" i="8"/>
  <c r="DC17" i="8"/>
  <c r="DC15" i="8"/>
  <c r="DC13" i="8"/>
  <c r="DC10" i="8"/>
  <c r="DC12" i="8"/>
  <c r="DC16" i="8"/>
  <c r="DC14" i="8"/>
  <c r="DC225" i="8"/>
  <c r="DC226" i="8"/>
  <c r="DC223" i="8"/>
  <c r="DC222" i="8"/>
  <c r="DC219" i="8"/>
  <c r="DC217" i="8"/>
  <c r="DC218" i="8"/>
  <c r="DC224" i="8"/>
  <c r="DC216" i="8"/>
  <c r="DC215" i="8"/>
  <c r="DC214" i="8"/>
  <c r="DC205" i="8"/>
  <c r="DC201" i="8"/>
  <c r="DC221" i="8"/>
  <c r="DC208" i="8"/>
  <c r="DC207" i="8"/>
  <c r="DC206" i="8"/>
  <c r="DC204" i="8"/>
  <c r="DC200" i="8"/>
  <c r="DC209" i="8"/>
  <c r="DC220" i="8"/>
  <c r="DC203" i="8"/>
  <c r="DC213" i="8"/>
  <c r="DC212" i="8"/>
  <c r="DC211" i="8"/>
  <c r="DC210" i="8"/>
  <c r="DC202" i="8"/>
  <c r="DC199" i="8"/>
  <c r="DC195" i="8"/>
  <c r="DC198" i="8"/>
  <c r="DC194" i="8"/>
  <c r="DC197" i="8"/>
  <c r="DC193" i="8"/>
  <c r="DC190" i="8"/>
  <c r="DC196" i="8"/>
  <c r="DC192" i="8"/>
  <c r="DC183" i="8"/>
  <c r="DC179" i="8"/>
  <c r="DC175" i="8"/>
  <c r="DC171" i="8"/>
  <c r="DC187" i="8"/>
  <c r="DC191" i="8"/>
  <c r="DC185" i="8"/>
  <c r="DC181" i="8"/>
  <c r="DC177" i="8"/>
  <c r="DC173" i="8"/>
  <c r="DC169" i="8"/>
  <c r="DC184" i="8"/>
  <c r="DC180" i="8"/>
  <c r="DC176" i="8"/>
  <c r="DC172" i="8"/>
  <c r="DC188" i="8"/>
  <c r="DC163" i="8"/>
  <c r="DC159" i="8"/>
  <c r="DC155" i="8"/>
  <c r="DC152" i="8"/>
  <c r="DC151" i="8"/>
  <c r="DC182" i="8"/>
  <c r="DC174" i="8"/>
  <c r="DC167" i="8"/>
  <c r="DC162" i="8"/>
  <c r="DC158" i="8"/>
  <c r="DC154" i="8"/>
  <c r="DC186" i="8"/>
  <c r="DC165" i="8"/>
  <c r="DC161" i="8"/>
  <c r="DC157" i="8"/>
  <c r="DC153" i="8"/>
  <c r="DC178" i="8"/>
  <c r="DC170" i="8"/>
  <c r="DC164" i="8"/>
  <c r="DC160" i="8"/>
  <c r="DC156" i="8"/>
  <c r="DC150" i="8"/>
  <c r="DC168" i="8"/>
  <c r="DC148" i="8"/>
  <c r="DC147" i="8"/>
  <c r="DC141" i="8"/>
  <c r="DC140" i="8"/>
  <c r="DC139" i="8"/>
  <c r="DC142" i="8"/>
  <c r="DC145" i="8"/>
  <c r="DC144" i="8"/>
  <c r="DC143" i="8"/>
  <c r="DC166" i="8"/>
  <c r="DC146" i="8"/>
  <c r="DC138" i="8"/>
  <c r="DC137" i="8"/>
  <c r="DC136" i="8"/>
  <c r="DC149" i="8"/>
  <c r="DC189" i="8"/>
  <c r="DC123" i="8"/>
  <c r="DC119" i="8"/>
  <c r="DC116" i="8"/>
  <c r="DC125" i="8"/>
  <c r="DC124" i="8"/>
  <c r="DC118" i="8"/>
  <c r="DC115" i="8"/>
  <c r="DC112" i="8"/>
  <c r="DC135" i="8"/>
  <c r="DC134" i="8"/>
  <c r="DC133" i="8"/>
  <c r="DC132" i="8"/>
  <c r="DC131" i="8"/>
  <c r="DC130" i="8"/>
  <c r="DC129" i="8"/>
  <c r="DC128" i="8"/>
  <c r="DC127" i="8"/>
  <c r="DC126" i="8"/>
  <c r="DC121" i="8"/>
  <c r="DC117" i="8"/>
  <c r="DC114" i="8"/>
  <c r="DC122" i="8"/>
  <c r="DC120" i="8"/>
  <c r="DC113" i="8"/>
  <c r="DC99" i="8"/>
  <c r="DC95" i="8"/>
  <c r="DC103" i="8"/>
  <c r="DC102" i="8"/>
  <c r="DC100" i="8"/>
  <c r="DC96" i="8"/>
  <c r="DC101" i="8"/>
  <c r="DC97" i="8"/>
  <c r="DC111" i="8"/>
  <c r="DC98" i="8"/>
  <c r="DC94" i="8"/>
  <c r="DC92" i="8"/>
  <c r="DC67" i="8"/>
  <c r="DC59" i="8"/>
  <c r="DC48" i="8"/>
  <c r="DC47" i="8"/>
  <c r="DC88" i="8"/>
  <c r="DC58" i="8"/>
  <c r="DC93" i="8"/>
  <c r="DC87" i="8"/>
  <c r="DC57" i="8"/>
  <c r="DC50" i="8"/>
  <c r="DC49" i="8"/>
  <c r="DC89" i="8"/>
  <c r="DC70" i="8"/>
  <c r="DC62" i="8"/>
  <c r="DC90" i="8"/>
  <c r="DC83" i="8"/>
  <c r="DC71" i="8"/>
  <c r="DC63" i="8"/>
  <c r="DC51" i="8"/>
  <c r="DC46" i="8"/>
  <c r="DC91" i="8"/>
  <c r="DC84" i="8"/>
  <c r="DC66" i="8"/>
  <c r="DC53" i="8"/>
  <c r="DG71" i="8"/>
  <c r="DG67" i="8"/>
  <c r="DG63" i="8"/>
  <c r="DG59" i="8"/>
  <c r="DG55" i="8"/>
  <c r="DG68" i="8"/>
  <c r="DG64" i="8"/>
  <c r="DG60" i="8"/>
  <c r="DG56" i="8"/>
  <c r="DG69" i="8"/>
  <c r="DG65" i="8"/>
  <c r="DG61" i="8"/>
  <c r="DG57" i="8"/>
  <c r="DG70" i="8"/>
  <c r="DG66" i="8"/>
  <c r="DG62" i="8"/>
  <c r="DG58" i="8"/>
  <c r="DG226" i="8"/>
  <c r="DG223" i="8"/>
  <c r="DG222" i="8"/>
  <c r="DG225" i="8"/>
  <c r="DG224" i="8"/>
  <c r="DG219" i="8"/>
  <c r="DG217" i="8"/>
  <c r="DG220" i="8"/>
  <c r="DG216" i="8"/>
  <c r="DG215" i="8"/>
  <c r="DG214" i="8"/>
  <c r="DG213" i="8"/>
  <c r="DG221" i="8"/>
  <c r="DG218" i="8"/>
  <c r="DG212" i="8"/>
  <c r="DG211" i="8"/>
  <c r="DG210" i="8"/>
  <c r="DG208" i="8"/>
  <c r="DG207" i="8"/>
  <c r="DG206" i="8"/>
  <c r="DG209" i="8"/>
  <c r="DG150" i="8"/>
  <c r="DG152" i="8"/>
  <c r="DG151" i="8"/>
  <c r="DG142" i="8"/>
  <c r="DG145" i="8"/>
  <c r="DG144" i="8"/>
  <c r="DG143" i="8"/>
  <c r="DG146" i="8"/>
  <c r="DG138" i="8"/>
  <c r="DG137" i="8"/>
  <c r="DG136" i="8"/>
  <c r="DG148" i="8"/>
  <c r="DG147" i="8"/>
  <c r="DG141" i="8"/>
  <c r="DG140" i="8"/>
  <c r="DG139" i="8"/>
  <c r="DG125" i="8"/>
  <c r="DG124" i="8"/>
  <c r="DG118" i="8"/>
  <c r="DG115" i="8"/>
  <c r="DG112" i="8"/>
  <c r="DG149" i="8"/>
  <c r="DG135" i="8"/>
  <c r="DG134" i="8"/>
  <c r="DG133" i="8"/>
  <c r="DG132" i="8"/>
  <c r="DG131" i="8"/>
  <c r="DG130" i="8"/>
  <c r="DG129" i="8"/>
  <c r="DG128" i="8"/>
  <c r="DG127" i="8"/>
  <c r="DG126" i="8"/>
  <c r="DG121" i="8"/>
  <c r="DG117" i="8"/>
  <c r="DG114" i="8"/>
  <c r="DG122" i="8"/>
  <c r="DG120" i="8"/>
  <c r="DG113" i="8"/>
  <c r="DG123" i="8"/>
  <c r="DG119" i="8"/>
  <c r="DG116" i="8"/>
  <c r="DG103" i="8"/>
  <c r="DG102" i="8"/>
  <c r="DG100" i="8"/>
  <c r="DG96" i="8"/>
  <c r="DG101" i="8"/>
  <c r="DG97" i="8"/>
  <c r="DG111" i="8"/>
  <c r="DG98" i="8"/>
  <c r="DG94" i="8"/>
  <c r="DG109" i="8"/>
  <c r="DG108" i="8"/>
  <c r="DG107" i="8"/>
  <c r="DG106" i="8"/>
  <c r="DG105" i="8"/>
  <c r="DG104" i="8"/>
  <c r="DG99" i="8"/>
  <c r="DG95" i="8"/>
  <c r="DG93" i="8"/>
  <c r="DG110" i="8"/>
  <c r="DG49" i="8"/>
  <c r="DG22" i="8"/>
  <c r="DG21" i="8"/>
  <c r="DG20" i="8"/>
  <c r="DG19" i="8"/>
  <c r="DG81" i="8"/>
  <c r="DG50" i="8"/>
  <c r="DG85" i="8"/>
  <c r="DG89" i="8"/>
  <c r="DG75" i="8"/>
  <c r="DG52" i="8"/>
  <c r="DG46" i="8"/>
  <c r="DG37" i="8"/>
  <c r="DG36" i="8"/>
  <c r="DG35" i="8"/>
  <c r="DG34" i="8"/>
  <c r="DG33" i="8"/>
  <c r="DG32" i="8"/>
  <c r="DG31" i="8"/>
  <c r="DG30" i="8"/>
  <c r="DG29" i="8"/>
  <c r="DG28" i="8"/>
  <c r="DG27" i="8"/>
  <c r="DG26" i="8"/>
  <c r="DG25" i="8"/>
  <c r="DG24" i="8"/>
  <c r="DG23" i="8"/>
  <c r="DG16" i="8"/>
  <c r="DG88" i="8"/>
  <c r="DG77" i="8"/>
  <c r="DG45" i="8"/>
  <c r="DG44" i="8"/>
  <c r="DG43" i="8"/>
  <c r="DG42" i="8"/>
  <c r="DG41" i="8"/>
  <c r="DG40" i="8"/>
  <c r="DG39" i="8"/>
  <c r="DG38" i="8"/>
  <c r="DG91" i="8"/>
  <c r="DG90" i="8"/>
  <c r="DG74" i="8"/>
  <c r="DG92" i="8"/>
  <c r="DG84" i="8"/>
  <c r="DG78" i="8"/>
  <c r="DG48" i="8"/>
  <c r="DG47" i="8"/>
  <c r="DG18" i="8"/>
  <c r="DG17" i="8"/>
  <c r="DG15" i="8"/>
  <c r="DG79" i="8"/>
  <c r="DG54" i="8"/>
  <c r="DK226" i="8"/>
  <c r="DK225" i="8"/>
  <c r="DK224" i="8"/>
  <c r="DK223" i="8"/>
  <c r="DK222" i="8"/>
  <c r="DK221" i="8"/>
  <c r="DK220" i="8"/>
  <c r="DK219" i="8"/>
  <c r="DK218" i="8"/>
  <c r="DK217" i="8"/>
  <c r="DK216" i="8"/>
  <c r="DK215" i="8"/>
  <c r="DK214" i="8"/>
  <c r="DK213" i="8"/>
  <c r="DK212" i="8"/>
  <c r="DK211" i="8"/>
  <c r="DK210" i="8"/>
  <c r="DK209" i="8"/>
  <c r="DK208" i="8"/>
  <c r="DK207" i="8"/>
  <c r="DK206" i="8"/>
  <c r="DK109" i="8"/>
  <c r="DK107" i="8"/>
  <c r="DK110" i="8"/>
  <c r="DK108" i="8"/>
  <c r="DK106" i="8"/>
  <c r="DK104" i="8"/>
  <c r="DK105" i="8"/>
  <c r="DK203" i="8"/>
  <c r="DK202" i="8"/>
  <c r="DK205" i="8"/>
  <c r="DK201" i="8"/>
  <c r="DK204" i="8"/>
  <c r="DK200" i="8"/>
  <c r="DK197" i="8"/>
  <c r="DK193" i="8"/>
  <c r="DK196" i="8"/>
  <c r="DK192" i="8"/>
  <c r="DK199" i="8"/>
  <c r="DK195" i="8"/>
  <c r="DK198" i="8"/>
  <c r="DK194" i="8"/>
  <c r="DK189" i="8"/>
  <c r="DK185" i="8"/>
  <c r="DK181" i="8"/>
  <c r="DK177" i="8"/>
  <c r="DK173" i="8"/>
  <c r="DK169" i="8"/>
  <c r="DK183" i="8"/>
  <c r="DK179" i="8"/>
  <c r="DK175" i="8"/>
  <c r="DK171" i="8"/>
  <c r="DK190" i="8"/>
  <c r="DK182" i="8"/>
  <c r="DK178" i="8"/>
  <c r="DK174" i="8"/>
  <c r="DK170" i="8"/>
  <c r="DK191" i="8"/>
  <c r="DK167" i="8"/>
  <c r="DK165" i="8"/>
  <c r="DK161" i="8"/>
  <c r="DK157" i="8"/>
  <c r="DK153" i="8"/>
  <c r="DK186" i="8"/>
  <c r="DK180" i="8"/>
  <c r="DK172" i="8"/>
  <c r="DK164" i="8"/>
  <c r="DK160" i="8"/>
  <c r="DK156" i="8"/>
  <c r="DK150" i="8"/>
  <c r="DK163" i="8"/>
  <c r="DK159" i="8"/>
  <c r="DK155" i="8"/>
  <c r="DK152" i="8"/>
  <c r="DK151" i="8"/>
  <c r="DK188" i="8"/>
  <c r="DK168" i="8"/>
  <c r="DK184" i="8"/>
  <c r="DK176" i="8"/>
  <c r="DK162" i="8"/>
  <c r="DK158" i="8"/>
  <c r="DK154" i="8"/>
  <c r="DK187" i="8"/>
  <c r="DK166" i="8"/>
  <c r="DK145" i="8"/>
  <c r="DK144" i="8"/>
  <c r="DK143" i="8"/>
  <c r="DK146" i="8"/>
  <c r="DK148" i="8"/>
  <c r="DK147" i="8"/>
  <c r="DK141" i="8"/>
  <c r="DK140" i="8"/>
  <c r="DK139" i="8"/>
  <c r="DK149" i="8"/>
  <c r="DK142" i="8"/>
  <c r="DK135" i="8"/>
  <c r="DK134" i="8"/>
  <c r="DK133" i="8"/>
  <c r="DK132" i="8"/>
  <c r="DK131" i="8"/>
  <c r="DK130" i="8"/>
  <c r="DK129" i="8"/>
  <c r="DK128" i="8"/>
  <c r="DK127" i="8"/>
  <c r="DK126" i="8"/>
  <c r="DK121" i="8"/>
  <c r="DK117" i="8"/>
  <c r="DK114" i="8"/>
  <c r="DK138" i="8"/>
  <c r="DK137" i="8"/>
  <c r="DK136" i="8"/>
  <c r="DK122" i="8"/>
  <c r="DK120" i="8"/>
  <c r="DK113" i="8"/>
  <c r="DK123" i="8"/>
  <c r="DK119" i="8"/>
  <c r="DK116" i="8"/>
  <c r="DK125" i="8"/>
  <c r="DK124" i="8"/>
  <c r="DK118" i="8"/>
  <c r="DK115" i="8"/>
  <c r="DK112" i="8"/>
  <c r="DK101" i="8"/>
  <c r="DK97" i="8"/>
  <c r="DK93" i="8"/>
  <c r="DK111" i="8"/>
  <c r="DK98" i="8"/>
  <c r="DK94" i="8"/>
  <c r="DK99" i="8"/>
  <c r="DK95" i="8"/>
  <c r="DK103" i="8"/>
  <c r="DK102" i="8"/>
  <c r="DK100" i="8"/>
  <c r="DK96" i="8"/>
  <c r="DK91" i="8"/>
  <c r="DK92" i="8"/>
  <c r="DK69" i="8"/>
  <c r="DK61" i="8"/>
  <c r="DK57" i="8"/>
  <c r="DK46" i="8"/>
  <c r="DK85" i="8"/>
  <c r="DK82" i="8"/>
  <c r="DK73" i="8"/>
  <c r="DK90" i="8"/>
  <c r="DK51" i="8"/>
  <c r="DK86" i="8"/>
  <c r="DK64" i="8"/>
  <c r="DK81" i="8"/>
  <c r="DK65" i="8"/>
  <c r="DK48" i="8"/>
  <c r="DK47" i="8"/>
  <c r="DK53" i="8"/>
  <c r="DK79" i="8"/>
  <c r="DK74" i="8"/>
  <c r="DK49" i="8"/>
  <c r="DK80" i="8"/>
  <c r="DK72" i="8"/>
  <c r="DK68" i="8"/>
  <c r="DK60" i="8"/>
  <c r="DK58" i="8"/>
  <c r="DO202" i="8"/>
  <c r="DO205" i="8"/>
  <c r="DO201" i="8"/>
  <c r="DO204" i="8"/>
  <c r="DO200" i="8"/>
  <c r="DO203" i="8"/>
  <c r="DO196" i="8"/>
  <c r="DO192" i="8"/>
  <c r="DO199" i="8"/>
  <c r="DO195" i="8"/>
  <c r="DO190" i="8"/>
  <c r="DO198" i="8"/>
  <c r="DO194" i="8"/>
  <c r="DO197" i="8"/>
  <c r="DO193" i="8"/>
  <c r="DO184" i="8"/>
  <c r="DO180" i="8"/>
  <c r="DO176" i="8"/>
  <c r="DO172" i="8"/>
  <c r="DO186" i="8"/>
  <c r="DO182" i="8"/>
  <c r="DO178" i="8"/>
  <c r="DO174" i="8"/>
  <c r="DO170" i="8"/>
  <c r="DO188" i="8"/>
  <c r="DO185" i="8"/>
  <c r="DO181" i="8"/>
  <c r="DO177" i="8"/>
  <c r="DO173" i="8"/>
  <c r="DO169" i="8"/>
  <c r="DO187" i="8"/>
  <c r="DO191" i="8"/>
  <c r="DO164" i="8"/>
  <c r="DO160" i="8"/>
  <c r="DO156" i="8"/>
  <c r="DO150" i="8"/>
  <c r="DO189" i="8"/>
  <c r="DO166" i="8"/>
  <c r="DO183" i="8"/>
  <c r="DO175" i="8"/>
  <c r="DO163" i="8"/>
  <c r="DO159" i="8"/>
  <c r="DO155" i="8"/>
  <c r="DO152" i="8"/>
  <c r="DO151" i="8"/>
  <c r="DO162" i="8"/>
  <c r="DO158" i="8"/>
  <c r="DO154" i="8"/>
  <c r="DO179" i="8"/>
  <c r="DO171" i="8"/>
  <c r="DO165" i="8"/>
  <c r="DO161" i="8"/>
  <c r="DO157" i="8"/>
  <c r="DO153" i="8"/>
  <c r="DO168" i="8"/>
  <c r="DO146" i="8"/>
  <c r="DO138" i="8"/>
  <c r="DO137" i="8"/>
  <c r="DO136" i="8"/>
  <c r="DO167" i="8"/>
  <c r="DO148" i="8"/>
  <c r="DO147" i="8"/>
  <c r="DO141" i="8"/>
  <c r="DO140" i="8"/>
  <c r="DO139" i="8"/>
  <c r="DO149" i="8"/>
  <c r="DO142" i="8"/>
  <c r="DO145" i="8"/>
  <c r="DO144" i="8"/>
  <c r="DO143" i="8"/>
  <c r="DO122" i="8"/>
  <c r="DO120" i="8"/>
  <c r="DO113" i="8"/>
  <c r="DO123" i="8"/>
  <c r="DO119" i="8"/>
  <c r="DO116" i="8"/>
  <c r="DO125" i="8"/>
  <c r="DO124" i="8"/>
  <c r="DO118" i="8"/>
  <c r="DO115" i="8"/>
  <c r="DO112" i="8"/>
  <c r="DO135" i="8"/>
  <c r="DO134" i="8"/>
  <c r="DO133" i="8"/>
  <c r="DO132" i="8"/>
  <c r="DO131" i="8"/>
  <c r="DO130" i="8"/>
  <c r="DO129" i="8"/>
  <c r="DO128" i="8"/>
  <c r="DO127" i="8"/>
  <c r="DO126" i="8"/>
  <c r="DO121" i="8"/>
  <c r="DO117" i="8"/>
  <c r="DO114" i="8"/>
  <c r="DO110" i="8"/>
  <c r="DO98" i="8"/>
  <c r="DO94" i="8"/>
  <c r="DO99" i="8"/>
  <c r="DO95" i="8"/>
  <c r="DO111" i="8"/>
  <c r="DO109" i="8"/>
  <c r="DO108" i="8"/>
  <c r="DO107" i="8"/>
  <c r="DO106" i="8"/>
  <c r="DO105" i="8"/>
  <c r="DO104" i="8"/>
  <c r="DO103" i="8"/>
  <c r="DO102" i="8"/>
  <c r="DO100" i="8"/>
  <c r="DO96" i="8"/>
  <c r="DO101" i="8"/>
  <c r="DO97" i="8"/>
  <c r="DO93" i="8"/>
  <c r="DO91" i="8"/>
  <c r="DO80" i="8"/>
  <c r="DO52" i="8"/>
  <c r="DO45" i="8"/>
  <c r="DO44" i="8"/>
  <c r="DO43" i="8"/>
  <c r="DO42" i="8"/>
  <c r="DO41" i="8"/>
  <c r="DO40" i="8"/>
  <c r="DO39" i="8"/>
  <c r="DO38" i="8"/>
  <c r="DO83" i="8"/>
  <c r="DO67" i="8"/>
  <c r="DO59" i="8"/>
  <c r="DO56" i="8"/>
  <c r="DO84" i="8"/>
  <c r="DO68" i="8"/>
  <c r="DO60" i="8"/>
  <c r="DO55" i="8"/>
  <c r="DO48" i="8"/>
  <c r="DO47" i="8"/>
  <c r="DO18" i="8"/>
  <c r="DO17" i="8"/>
  <c r="DO15" i="8"/>
  <c r="DO87" i="8"/>
  <c r="DO76" i="8"/>
  <c r="DO92" i="8"/>
  <c r="DO86" i="8"/>
  <c r="DO82" i="8"/>
  <c r="DO72" i="8"/>
  <c r="DO49" i="8"/>
  <c r="DO22" i="8"/>
  <c r="DO21" i="8"/>
  <c r="DO20" i="8"/>
  <c r="DO19" i="8"/>
  <c r="DO71" i="8"/>
  <c r="DO63" i="8"/>
  <c r="DO54" i="8"/>
  <c r="DO89" i="8"/>
  <c r="DO85" i="8"/>
  <c r="DO73" i="8"/>
  <c r="DO64" i="8"/>
  <c r="DO46" i="8"/>
  <c r="DO37" i="8"/>
  <c r="DO36" i="8"/>
  <c r="DO35" i="8"/>
  <c r="DO34" i="8"/>
  <c r="DO33" i="8"/>
  <c r="DO32" i="8"/>
  <c r="DO31" i="8"/>
  <c r="DO30" i="8"/>
  <c r="DO29" i="8"/>
  <c r="DO28" i="8"/>
  <c r="DO27" i="8"/>
  <c r="DO26" i="8"/>
  <c r="DO25" i="8"/>
  <c r="DO24" i="8"/>
  <c r="DO23" i="8"/>
  <c r="DO16" i="8"/>
  <c r="DS205" i="8"/>
  <c r="DS201" i="8"/>
  <c r="DS204" i="8"/>
  <c r="DS200" i="8"/>
  <c r="DS203" i="8"/>
  <c r="DS202" i="8"/>
  <c r="DS199" i="8"/>
  <c r="DS195" i="8"/>
  <c r="DS198" i="8"/>
  <c r="DS194" i="8"/>
  <c r="DS191" i="8"/>
  <c r="DS197" i="8"/>
  <c r="DS193" i="8"/>
  <c r="DS196" i="8"/>
  <c r="DS192" i="8"/>
  <c r="DS186" i="8"/>
  <c r="DS183" i="8"/>
  <c r="DS179" i="8"/>
  <c r="DS175" i="8"/>
  <c r="DS171" i="8"/>
  <c r="DS188" i="8"/>
  <c r="DS185" i="8"/>
  <c r="DS181" i="8"/>
  <c r="DS177" i="8"/>
  <c r="DS173" i="8"/>
  <c r="DS169" i="8"/>
  <c r="DS189" i="8"/>
  <c r="DS187" i="8"/>
  <c r="DS184" i="8"/>
  <c r="DS180" i="8"/>
  <c r="DS176" i="8"/>
  <c r="DS172" i="8"/>
  <c r="DS163" i="8"/>
  <c r="DS159" i="8"/>
  <c r="DS155" i="8"/>
  <c r="DS152" i="8"/>
  <c r="DS151" i="8"/>
  <c r="DS178" i="8"/>
  <c r="DS170" i="8"/>
  <c r="DS162" i="8"/>
  <c r="DS158" i="8"/>
  <c r="DS154" i="8"/>
  <c r="DS168" i="8"/>
  <c r="DS165" i="8"/>
  <c r="DS161" i="8"/>
  <c r="DS157" i="8"/>
  <c r="DS153" i="8"/>
  <c r="DS182" i="8"/>
  <c r="DS174" i="8"/>
  <c r="DS167" i="8"/>
  <c r="DS164" i="8"/>
  <c r="DS160" i="8"/>
  <c r="DS156" i="8"/>
  <c r="DS150" i="8"/>
  <c r="DS148" i="8"/>
  <c r="DS147" i="8"/>
  <c r="DS141" i="8"/>
  <c r="DS140" i="8"/>
  <c r="DS139" i="8"/>
  <c r="DS149" i="8"/>
  <c r="DS142" i="8"/>
  <c r="DS145" i="8"/>
  <c r="DS144" i="8"/>
  <c r="DS143" i="8"/>
  <c r="DS190" i="8"/>
  <c r="DS146" i="8"/>
  <c r="DS138" i="8"/>
  <c r="DS137" i="8"/>
  <c r="DS136" i="8"/>
  <c r="DS123" i="8"/>
  <c r="DS119" i="8"/>
  <c r="DS116" i="8"/>
  <c r="DS125" i="8"/>
  <c r="DS124" i="8"/>
  <c r="DS118" i="8"/>
  <c r="DS115" i="8"/>
  <c r="DS112" i="8"/>
  <c r="DS135" i="8"/>
  <c r="DS134" i="8"/>
  <c r="DS133" i="8"/>
  <c r="DS132" i="8"/>
  <c r="DS131" i="8"/>
  <c r="DS130" i="8"/>
  <c r="DS129" i="8"/>
  <c r="DS128" i="8"/>
  <c r="DS127" i="8"/>
  <c r="DS126" i="8"/>
  <c r="DS121" i="8"/>
  <c r="DS117" i="8"/>
  <c r="DS114" i="8"/>
  <c r="DS166" i="8"/>
  <c r="DS122" i="8"/>
  <c r="DS120" i="8"/>
  <c r="DS113" i="8"/>
  <c r="DS111" i="8"/>
  <c r="DS99" i="8"/>
  <c r="DS95" i="8"/>
  <c r="DS109" i="8"/>
  <c r="DS108" i="8"/>
  <c r="DS107" i="8"/>
  <c r="DS106" i="8"/>
  <c r="DS105" i="8"/>
  <c r="DS104" i="8"/>
  <c r="DS103" i="8"/>
  <c r="DS102" i="8"/>
  <c r="DS100" i="8"/>
  <c r="DS96" i="8"/>
  <c r="DS101" i="8"/>
  <c r="DS97" i="8"/>
  <c r="DS93" i="8"/>
  <c r="DS98" i="8"/>
  <c r="DS94" i="8"/>
  <c r="DS110" i="8"/>
  <c r="DS92" i="8"/>
  <c r="DS91" i="8"/>
  <c r="DS87" i="8"/>
  <c r="DS51" i="8"/>
  <c r="DS48" i="8"/>
  <c r="DS47" i="8"/>
  <c r="DS18" i="8"/>
  <c r="DS17" i="8"/>
  <c r="DS15" i="8"/>
  <c r="DS89" i="8"/>
  <c r="DS77" i="8"/>
  <c r="DS70" i="8"/>
  <c r="DS62" i="8"/>
  <c r="DS90" i="8"/>
  <c r="DS83" i="8"/>
  <c r="DS76" i="8"/>
  <c r="DS71" i="8"/>
  <c r="DS63" i="8"/>
  <c r="DS49" i="8"/>
  <c r="DS22" i="8"/>
  <c r="DS21" i="8"/>
  <c r="DS20" i="8"/>
  <c r="DS19" i="8"/>
  <c r="DS53" i="8"/>
  <c r="DS50" i="8"/>
  <c r="DS46" i="8"/>
  <c r="DS37" i="8"/>
  <c r="DS36" i="8"/>
  <c r="DS35" i="8"/>
  <c r="DS34" i="8"/>
  <c r="DS33" i="8"/>
  <c r="DS32" i="8"/>
  <c r="DS31" i="8"/>
  <c r="DS30" i="8"/>
  <c r="DS29" i="8"/>
  <c r="DS28" i="8"/>
  <c r="DS27" i="8"/>
  <c r="DS26" i="8"/>
  <c r="DS25" i="8"/>
  <c r="DS24" i="8"/>
  <c r="DS23" i="8"/>
  <c r="DS16" i="8"/>
  <c r="DS84" i="8"/>
  <c r="DS78" i="8"/>
  <c r="DS75" i="8"/>
  <c r="DS66" i="8"/>
  <c r="DS58" i="8"/>
  <c r="DS67" i="8"/>
  <c r="DS59" i="8"/>
  <c r="DS57" i="8"/>
  <c r="DS45" i="8"/>
  <c r="DS44" i="8"/>
  <c r="DS43" i="8"/>
  <c r="DS42" i="8"/>
  <c r="DS41" i="8"/>
  <c r="DS40" i="8"/>
  <c r="DS39" i="8"/>
  <c r="DS38" i="8"/>
  <c r="DS88" i="8"/>
  <c r="DW226" i="8"/>
  <c r="DW225" i="8"/>
  <c r="DW224" i="8"/>
  <c r="DW223" i="8"/>
  <c r="DW222" i="8"/>
  <c r="DW221" i="8"/>
  <c r="DW220" i="8"/>
  <c r="DW219" i="8"/>
  <c r="DW218" i="8"/>
  <c r="DW217" i="8"/>
  <c r="DW216" i="8"/>
  <c r="DW215" i="8"/>
  <c r="DW214" i="8"/>
  <c r="DW213" i="8"/>
  <c r="DW212" i="8"/>
  <c r="DW211" i="8"/>
  <c r="DW210" i="8"/>
  <c r="DW209" i="8"/>
  <c r="DW208" i="8"/>
  <c r="DW207" i="8"/>
  <c r="DW206" i="8"/>
  <c r="DW68" i="8"/>
  <c r="DW64" i="8"/>
  <c r="DW60" i="8"/>
  <c r="DW56" i="8"/>
  <c r="DW54" i="8"/>
  <c r="DW69" i="8"/>
  <c r="DW65" i="8"/>
  <c r="DW61" i="8"/>
  <c r="DW57" i="8"/>
  <c r="DW50" i="8"/>
  <c r="DW70" i="8"/>
  <c r="DW66" i="8"/>
  <c r="DW62" i="8"/>
  <c r="DW58" i="8"/>
  <c r="DW71" i="8"/>
  <c r="DW67" i="8"/>
  <c r="DW63" i="8"/>
  <c r="DW59" i="8"/>
  <c r="DW55" i="8"/>
  <c r="DW53" i="8"/>
  <c r="DW52" i="8"/>
  <c r="DW51" i="8"/>
  <c r="DW8" i="8"/>
  <c r="DW6" i="8"/>
  <c r="DW4" i="8"/>
  <c r="DW2" i="8"/>
  <c r="DW9" i="8"/>
  <c r="DW7" i="8"/>
  <c r="DW5" i="8"/>
  <c r="DW3" i="8"/>
  <c r="DW204" i="8"/>
  <c r="DW200" i="8"/>
  <c r="DW203" i="8"/>
  <c r="DW202" i="8"/>
  <c r="DW205" i="8"/>
  <c r="DW201" i="8"/>
  <c r="DW198" i="8"/>
  <c r="DW194" i="8"/>
  <c r="DW197" i="8"/>
  <c r="DW193" i="8"/>
  <c r="DW196" i="8"/>
  <c r="DW192" i="8"/>
  <c r="DW199" i="8"/>
  <c r="DW195" i="8"/>
  <c r="DW188" i="8"/>
  <c r="DW186" i="8"/>
  <c r="DW187" i="8"/>
  <c r="DW182" i="8"/>
  <c r="DW178" i="8"/>
  <c r="DW174" i="8"/>
  <c r="DW170" i="8"/>
  <c r="DW184" i="8"/>
  <c r="DW180" i="8"/>
  <c r="DW176" i="8"/>
  <c r="DW172" i="8"/>
  <c r="DW168" i="8"/>
  <c r="DW189" i="8"/>
  <c r="DW183" i="8"/>
  <c r="DW179" i="8"/>
  <c r="DW175" i="8"/>
  <c r="DW171" i="8"/>
  <c r="DW190" i="8"/>
  <c r="DW162" i="8"/>
  <c r="DW158" i="8"/>
  <c r="DW154" i="8"/>
  <c r="DW185" i="8"/>
  <c r="DW177" i="8"/>
  <c r="DW169" i="8"/>
  <c r="DW165" i="8"/>
  <c r="DW161" i="8"/>
  <c r="DW157" i="8"/>
  <c r="DW153" i="8"/>
  <c r="DW164" i="8"/>
  <c r="DW160" i="8"/>
  <c r="DW156" i="8"/>
  <c r="DW150" i="8"/>
  <c r="DW149" i="8"/>
  <c r="DW181" i="8"/>
  <c r="DW173" i="8"/>
  <c r="DW163" i="8"/>
  <c r="DW159" i="8"/>
  <c r="DW155" i="8"/>
  <c r="DW152" i="8"/>
  <c r="DW151" i="8"/>
  <c r="DW166" i="8"/>
  <c r="DW167" i="8"/>
  <c r="DW142" i="8"/>
  <c r="DW145" i="8"/>
  <c r="DW144" i="8"/>
  <c r="DW143" i="8"/>
  <c r="DW191" i="8"/>
  <c r="DW146" i="8"/>
  <c r="DW138" i="8"/>
  <c r="DW137" i="8"/>
  <c r="DW136" i="8"/>
  <c r="DW148" i="8"/>
  <c r="DW147" i="8"/>
  <c r="DW141" i="8"/>
  <c r="DW140" i="8"/>
  <c r="DW139" i="8"/>
  <c r="DW125" i="8"/>
  <c r="DW124" i="8"/>
  <c r="DW118" i="8"/>
  <c r="DW115" i="8"/>
  <c r="DW112" i="8"/>
  <c r="DW135" i="8"/>
  <c r="DW134" i="8"/>
  <c r="DW133" i="8"/>
  <c r="DW132" i="8"/>
  <c r="DW131" i="8"/>
  <c r="DW130" i="8"/>
  <c r="DW129" i="8"/>
  <c r="DW128" i="8"/>
  <c r="DW127" i="8"/>
  <c r="DW126" i="8"/>
  <c r="DW121" i="8"/>
  <c r="DW117" i="8"/>
  <c r="DW114" i="8"/>
  <c r="DW122" i="8"/>
  <c r="DW120" i="8"/>
  <c r="DW113" i="8"/>
  <c r="DW123" i="8"/>
  <c r="DW119" i="8"/>
  <c r="DW116" i="8"/>
  <c r="DW108" i="8"/>
  <c r="DW107" i="8"/>
  <c r="DW106" i="8"/>
  <c r="DW105" i="8"/>
  <c r="DW104" i="8"/>
  <c r="DW100" i="8"/>
  <c r="DW96" i="8"/>
  <c r="DW101" i="8"/>
  <c r="DW97" i="8"/>
  <c r="DW93" i="8"/>
  <c r="DW98" i="8"/>
  <c r="DW94" i="8"/>
  <c r="DW111" i="8"/>
  <c r="DW99" i="8"/>
  <c r="DW95" i="8"/>
  <c r="DW110" i="8"/>
  <c r="DW109" i="8"/>
  <c r="DW75" i="8"/>
  <c r="DW77" i="8"/>
  <c r="DW46" i="8"/>
  <c r="DW16" i="8"/>
  <c r="DW74" i="8"/>
  <c r="DW78" i="8"/>
  <c r="DW79" i="8"/>
  <c r="DW47" i="8"/>
  <c r="DW17" i="8"/>
  <c r="DW15" i="8"/>
  <c r="EA224" i="8"/>
  <c r="EA226" i="8"/>
  <c r="EA223" i="8"/>
  <c r="EA222" i="8"/>
  <c r="EA218" i="8"/>
  <c r="EA216" i="8"/>
  <c r="EA215" i="8"/>
  <c r="EA214" i="8"/>
  <c r="EA213" i="8"/>
  <c r="EA212" i="8"/>
  <c r="EA211" i="8"/>
  <c r="EA210" i="8"/>
  <c r="EA225" i="8"/>
  <c r="EA221" i="8"/>
  <c r="EA220" i="8"/>
  <c r="EA219" i="8"/>
  <c r="EA217" i="8"/>
  <c r="EA203" i="8"/>
  <c r="EA202" i="8"/>
  <c r="EA208" i="8"/>
  <c r="EA207" i="8"/>
  <c r="EA206" i="8"/>
  <c r="EA205" i="8"/>
  <c r="EA201" i="8"/>
  <c r="EA209" i="8"/>
  <c r="EA204" i="8"/>
  <c r="EA200" i="8"/>
  <c r="EA197" i="8"/>
  <c r="EA193" i="8"/>
  <c r="EA196" i="8"/>
  <c r="EA192" i="8"/>
  <c r="EA199" i="8"/>
  <c r="EA195" i="8"/>
  <c r="EA189" i="8"/>
  <c r="EA198" i="8"/>
  <c r="EA194" i="8"/>
  <c r="EA185" i="8"/>
  <c r="EA181" i="8"/>
  <c r="EA177" i="8"/>
  <c r="EA173" i="8"/>
  <c r="EA169" i="8"/>
  <c r="EA190" i="8"/>
  <c r="EA183" i="8"/>
  <c r="EA179" i="8"/>
  <c r="EA175" i="8"/>
  <c r="EA171" i="8"/>
  <c r="EA191" i="8"/>
  <c r="EA182" i="8"/>
  <c r="EA178" i="8"/>
  <c r="EA174" i="8"/>
  <c r="EA170" i="8"/>
  <c r="EA180" i="8"/>
  <c r="EA172" i="8"/>
  <c r="EA188" i="8"/>
  <c r="EA186" i="8"/>
  <c r="EA165" i="8"/>
  <c r="EA161" i="8"/>
  <c r="EA157" i="8"/>
  <c r="EA153" i="8"/>
  <c r="EA164" i="8"/>
  <c r="EA160" i="8"/>
  <c r="EA156" i="8"/>
  <c r="EA150" i="8"/>
  <c r="EA149" i="8"/>
  <c r="EA184" i="8"/>
  <c r="EA176" i="8"/>
  <c r="EA168" i="8"/>
  <c r="EA187" i="8"/>
  <c r="EA167" i="8"/>
  <c r="EA163" i="8"/>
  <c r="EA159" i="8"/>
  <c r="EA155" i="8"/>
  <c r="EA152" i="8"/>
  <c r="EA151" i="8"/>
  <c r="EA162" i="8"/>
  <c r="EA158" i="8"/>
  <c r="EA154" i="8"/>
  <c r="EA145" i="8"/>
  <c r="EA144" i="8"/>
  <c r="EA143" i="8"/>
  <c r="EA146" i="8"/>
  <c r="EA148" i="8"/>
  <c r="EA147" i="8"/>
  <c r="EA141" i="8"/>
  <c r="EA140" i="8"/>
  <c r="EA139" i="8"/>
  <c r="EA142" i="8"/>
  <c r="EA138" i="8"/>
  <c r="EA137" i="8"/>
  <c r="EA136" i="8"/>
  <c r="EA135" i="8"/>
  <c r="EA134" i="8"/>
  <c r="EA133" i="8"/>
  <c r="EA132" i="8"/>
  <c r="EA131" i="8"/>
  <c r="EA130" i="8"/>
  <c r="EA129" i="8"/>
  <c r="EA128" i="8"/>
  <c r="EA127" i="8"/>
  <c r="EA126" i="8"/>
  <c r="EA121" i="8"/>
  <c r="EA117" i="8"/>
  <c r="EA114" i="8"/>
  <c r="EA122" i="8"/>
  <c r="EA120" i="8"/>
  <c r="EA113" i="8"/>
  <c r="EA166" i="8"/>
  <c r="EA123" i="8"/>
  <c r="EA119" i="8"/>
  <c r="EA116" i="8"/>
  <c r="EA125" i="8"/>
  <c r="EA124" i="8"/>
  <c r="EA118" i="8"/>
  <c r="EA115" i="8"/>
  <c r="EA112" i="8"/>
  <c r="EA103" i="8"/>
  <c r="EA102" i="8"/>
  <c r="EA101" i="8"/>
  <c r="EA97" i="8"/>
  <c r="EA93" i="8"/>
  <c r="EA111" i="8"/>
  <c r="EA98" i="8"/>
  <c r="EA94" i="8"/>
  <c r="EA110" i="8"/>
  <c r="EA99" i="8"/>
  <c r="EA95" i="8"/>
  <c r="EA108" i="8"/>
  <c r="EA107" i="8"/>
  <c r="EA106" i="8"/>
  <c r="EA105" i="8"/>
  <c r="EA104" i="8"/>
  <c r="EA100" i="8"/>
  <c r="EA96" i="8"/>
  <c r="EA109" i="8"/>
  <c r="EA91" i="8"/>
  <c r="EA22" i="8"/>
  <c r="EA21" i="8"/>
  <c r="EA20" i="8"/>
  <c r="EA19" i="8"/>
  <c r="EA87" i="8"/>
  <c r="EA64" i="8"/>
  <c r="EA86" i="8"/>
  <c r="EA82" i="8"/>
  <c r="EA65" i="8"/>
  <c r="EA37" i="8"/>
  <c r="EA36" i="8"/>
  <c r="EA35" i="8"/>
  <c r="EA34" i="8"/>
  <c r="EA33" i="8"/>
  <c r="EA32" i="8"/>
  <c r="EA31" i="8"/>
  <c r="EA30" i="8"/>
  <c r="EA29" i="8"/>
  <c r="EA28" i="8"/>
  <c r="EA27" i="8"/>
  <c r="EA26" i="8"/>
  <c r="EA25" i="8"/>
  <c r="EA24" i="8"/>
  <c r="EA23" i="8"/>
  <c r="EA89" i="8"/>
  <c r="EA85" i="8"/>
  <c r="EA79" i="8"/>
  <c r="EA74" i="8"/>
  <c r="EA57" i="8"/>
  <c r="EA45" i="8"/>
  <c r="EA44" i="8"/>
  <c r="EA43" i="8"/>
  <c r="EA42" i="8"/>
  <c r="EA41" i="8"/>
  <c r="EA40" i="8"/>
  <c r="EA39" i="8"/>
  <c r="EA38" i="8"/>
  <c r="EA80" i="8"/>
  <c r="EA72" i="8"/>
  <c r="EA68" i="8"/>
  <c r="EA60" i="8"/>
  <c r="EA88" i="8"/>
  <c r="EA69" i="8"/>
  <c r="EA61" i="8"/>
  <c r="EA18" i="8"/>
  <c r="EA92" i="8"/>
  <c r="EA83" i="8"/>
  <c r="EA73" i="8"/>
  <c r="EE226" i="8"/>
  <c r="EE225" i="8"/>
  <c r="EE224" i="8"/>
  <c r="EE223" i="8"/>
  <c r="EE222" i="8"/>
  <c r="EE221" i="8"/>
  <c r="EE220" i="8"/>
  <c r="EE219" i="8"/>
  <c r="EE218" i="8"/>
  <c r="EE217" i="8"/>
  <c r="EE216" i="8"/>
  <c r="EE215" i="8"/>
  <c r="EE214" i="8"/>
  <c r="EE213" i="8"/>
  <c r="EE212" i="8"/>
  <c r="EE211" i="8"/>
  <c r="EE210" i="8"/>
  <c r="EE209" i="8"/>
  <c r="EE208" i="8"/>
  <c r="EE207" i="8"/>
  <c r="EE206" i="8"/>
  <c r="EE71" i="8"/>
  <c r="EE67" i="8"/>
  <c r="EE63" i="8"/>
  <c r="EE59" i="8"/>
  <c r="EE55" i="8"/>
  <c r="EE48" i="8"/>
  <c r="EE68" i="8"/>
  <c r="EE64" i="8"/>
  <c r="EE60" i="8"/>
  <c r="EE56" i="8"/>
  <c r="EE69" i="8"/>
  <c r="EE65" i="8"/>
  <c r="EE61" i="8"/>
  <c r="EE57" i="8"/>
  <c r="EE49" i="8"/>
  <c r="EE47" i="8"/>
  <c r="EE46" i="8"/>
  <c r="EE70" i="8"/>
  <c r="EE66" i="8"/>
  <c r="EE62" i="8"/>
  <c r="EE58" i="8"/>
  <c r="EE11" i="8"/>
  <c r="EE17" i="8"/>
  <c r="EE15" i="8"/>
  <c r="EE13" i="8"/>
  <c r="EE10" i="8"/>
  <c r="EE12" i="8"/>
  <c r="EE16" i="8"/>
  <c r="EE14" i="8"/>
  <c r="EI152" i="8"/>
  <c r="EI151" i="8"/>
  <c r="EI149" i="8"/>
  <c r="EI147" i="8"/>
  <c r="EI140" i="8"/>
  <c r="EI139" i="8"/>
  <c r="EI144" i="8"/>
  <c r="EI143" i="8"/>
  <c r="EI137" i="8"/>
  <c r="EI136" i="8"/>
  <c r="EI119" i="8"/>
  <c r="EI124" i="8"/>
  <c r="EI118" i="8"/>
  <c r="EI115" i="8"/>
  <c r="EI134" i="8"/>
  <c r="EI133" i="8"/>
  <c r="EI132" i="8"/>
  <c r="EI131" i="8"/>
  <c r="EI130" i="8"/>
  <c r="EI129" i="8"/>
  <c r="EI128" i="8"/>
  <c r="EI127" i="8"/>
  <c r="EI126" i="8"/>
  <c r="EI117" i="8"/>
  <c r="EI114" i="8"/>
  <c r="EI120" i="8"/>
  <c r="EI113" i="8"/>
  <c r="EI99" i="8"/>
  <c r="EI95" i="8"/>
  <c r="EI108" i="8"/>
  <c r="EI107" i="8"/>
  <c r="EI106" i="8"/>
  <c r="EI105" i="8"/>
  <c r="EI104" i="8"/>
  <c r="EI100" i="8"/>
  <c r="EI96" i="8"/>
  <c r="EI111" i="8"/>
  <c r="EI97" i="8"/>
  <c r="EI93" i="8"/>
  <c r="EI110" i="8"/>
  <c r="EI109" i="8"/>
  <c r="EI98" i="8"/>
  <c r="EI94" i="8"/>
  <c r="EI91" i="8"/>
  <c r="EI83" i="8"/>
  <c r="EI76" i="8"/>
  <c r="EI92" i="8"/>
  <c r="EI73" i="8"/>
  <c r="EI88" i="8"/>
  <c r="EI87" i="8"/>
  <c r="EI80" i="8"/>
  <c r="EI89" i="8"/>
  <c r="EM109" i="8"/>
  <c r="EM107" i="8"/>
  <c r="EM110" i="8"/>
  <c r="EM108" i="8"/>
  <c r="EM106" i="8"/>
  <c r="EM104" i="8"/>
  <c r="EM105" i="8"/>
  <c r="EM149" i="8"/>
  <c r="EM152" i="8"/>
  <c r="EM151" i="8"/>
  <c r="EM144" i="8"/>
  <c r="EM143" i="8"/>
  <c r="EM137" i="8"/>
  <c r="EM136" i="8"/>
  <c r="EM147" i="8"/>
  <c r="EM140" i="8"/>
  <c r="EM139" i="8"/>
  <c r="EM124" i="8"/>
  <c r="EM118" i="8"/>
  <c r="EM115" i="8"/>
  <c r="EM134" i="8"/>
  <c r="EM133" i="8"/>
  <c r="EM132" i="8"/>
  <c r="EM131" i="8"/>
  <c r="EM130" i="8"/>
  <c r="EM129" i="8"/>
  <c r="EM128" i="8"/>
  <c r="EM127" i="8"/>
  <c r="EM126" i="8"/>
  <c r="EM117" i="8"/>
  <c r="EM114" i="8"/>
  <c r="EM120" i="8"/>
  <c r="EM113" i="8"/>
  <c r="EM119" i="8"/>
  <c r="EM100" i="8"/>
  <c r="EM96" i="8"/>
  <c r="EM111" i="8"/>
  <c r="EM97" i="8"/>
  <c r="EM93" i="8"/>
  <c r="EM98" i="8"/>
  <c r="EM94" i="8"/>
  <c r="EM99" i="8"/>
  <c r="EM95" i="8"/>
  <c r="EM91" i="8"/>
  <c r="EM92" i="8"/>
  <c r="EM87" i="8"/>
  <c r="EM85" i="8"/>
  <c r="EM51" i="8"/>
  <c r="EM86" i="8"/>
  <c r="EM81" i="8"/>
  <c r="EQ149" i="8"/>
  <c r="EQ152" i="8"/>
  <c r="EQ151" i="8"/>
  <c r="EQ144" i="8"/>
  <c r="EQ143" i="8"/>
  <c r="EQ147" i="8"/>
  <c r="EQ140" i="8"/>
  <c r="EQ139" i="8"/>
  <c r="EQ134" i="8"/>
  <c r="EQ133" i="8"/>
  <c r="EQ132" i="8"/>
  <c r="EQ131" i="8"/>
  <c r="EQ130" i="8"/>
  <c r="EQ129" i="8"/>
  <c r="EQ128" i="8"/>
  <c r="EQ127" i="8"/>
  <c r="EQ126" i="8"/>
  <c r="EQ137" i="8"/>
  <c r="EQ136" i="8"/>
  <c r="EQ124" i="8"/>
  <c r="EQ108" i="8"/>
  <c r="EQ107" i="8"/>
  <c r="EQ106" i="8"/>
  <c r="EQ105" i="8"/>
  <c r="EQ104" i="8"/>
  <c r="EQ109" i="8"/>
  <c r="EQ86" i="8"/>
  <c r="EQ89" i="8"/>
  <c r="EQ85" i="8"/>
  <c r="EQ73" i="8"/>
  <c r="EQ88" i="8"/>
  <c r="EQ80" i="8"/>
  <c r="EQ83" i="8"/>
  <c r="EQ110" i="8"/>
  <c r="EQ87" i="8"/>
  <c r="EQ76" i="8"/>
  <c r="EU10" i="8"/>
  <c r="EU12" i="8"/>
  <c r="EU149" i="8"/>
  <c r="EU152" i="8"/>
  <c r="EU151" i="8"/>
  <c r="EU137" i="8"/>
  <c r="EU136" i="8"/>
  <c r="EU147" i="8"/>
  <c r="EU140" i="8"/>
  <c r="EU139" i="8"/>
  <c r="EU144" i="8"/>
  <c r="EU143" i="8"/>
  <c r="EU124" i="8"/>
  <c r="EU134" i="8"/>
  <c r="EU133" i="8"/>
  <c r="EU132" i="8"/>
  <c r="EU131" i="8"/>
  <c r="EU130" i="8"/>
  <c r="EU129" i="8"/>
  <c r="EU128" i="8"/>
  <c r="EU127" i="8"/>
  <c r="EU126" i="8"/>
  <c r="EU98" i="8"/>
  <c r="EU94" i="8"/>
  <c r="EU99" i="8"/>
  <c r="EU95" i="8"/>
  <c r="EU100" i="8"/>
  <c r="EU96" i="8"/>
  <c r="EU108" i="8"/>
  <c r="EU107" i="8"/>
  <c r="EU106" i="8"/>
  <c r="EU105" i="8"/>
  <c r="EU104" i="8"/>
  <c r="EU97" i="8"/>
  <c r="EU93" i="8"/>
  <c r="EU110" i="8"/>
  <c r="EU109" i="8"/>
  <c r="EU92" i="8"/>
  <c r="EU76" i="8"/>
  <c r="EU51" i="8"/>
  <c r="EU88" i="8"/>
  <c r="EU78" i="8"/>
  <c r="EU75" i="8"/>
  <c r="EU91" i="8"/>
  <c r="EU87" i="8"/>
  <c r="EU89" i="8"/>
  <c r="EU83" i="8"/>
  <c r="EY152" i="8"/>
  <c r="EY151" i="8"/>
  <c r="EY149" i="8"/>
  <c r="EY147" i="8"/>
  <c r="EY140" i="8"/>
  <c r="EY139" i="8"/>
  <c r="EY144" i="8"/>
  <c r="EY143" i="8"/>
  <c r="EY137" i="8"/>
  <c r="EY136" i="8"/>
  <c r="EY124" i="8"/>
  <c r="EY134" i="8"/>
  <c r="EY133" i="8"/>
  <c r="EY132" i="8"/>
  <c r="EY131" i="8"/>
  <c r="EY130" i="8"/>
  <c r="EY129" i="8"/>
  <c r="EY128" i="8"/>
  <c r="EY127" i="8"/>
  <c r="EY126" i="8"/>
  <c r="EY99" i="8"/>
  <c r="EY95" i="8"/>
  <c r="EY100" i="8"/>
  <c r="EY96" i="8"/>
  <c r="EY97" i="8"/>
  <c r="EY93" i="8"/>
  <c r="EY98" i="8"/>
  <c r="EY94" i="8"/>
  <c r="EY89" i="8"/>
  <c r="EY92" i="8"/>
  <c r="EY88" i="8"/>
  <c r="EY86" i="8"/>
  <c r="EY91" i="8"/>
  <c r="EY81" i="8"/>
  <c r="FC149" i="8"/>
  <c r="FC152" i="8"/>
  <c r="FC151" i="8"/>
  <c r="FC144" i="8"/>
  <c r="FC143" i="8"/>
  <c r="FC137" i="8"/>
  <c r="FC136" i="8"/>
  <c r="FC147" i="8"/>
  <c r="FC140" i="8"/>
  <c r="FC139" i="8"/>
  <c r="FC124" i="8"/>
  <c r="FC134" i="8"/>
  <c r="FC133" i="8"/>
  <c r="FC132" i="8"/>
  <c r="FC131" i="8"/>
  <c r="FC130" i="8"/>
  <c r="FC129" i="8"/>
  <c r="FC128" i="8"/>
  <c r="FC127" i="8"/>
  <c r="FC126" i="8"/>
  <c r="FC100" i="8"/>
  <c r="FC96" i="8"/>
  <c r="FC108" i="8"/>
  <c r="FC107" i="8"/>
  <c r="FC106" i="8"/>
  <c r="FC105" i="8"/>
  <c r="FC104" i="8"/>
  <c r="FC97" i="8"/>
  <c r="FC93" i="8"/>
  <c r="FC98" i="8"/>
  <c r="FC94" i="8"/>
  <c r="FC109" i="8"/>
  <c r="FC99" i="8"/>
  <c r="FC95" i="8"/>
  <c r="FC92" i="8"/>
  <c r="FC110" i="8"/>
  <c r="FC73" i="8"/>
  <c r="FC85" i="8"/>
  <c r="FC91" i="8"/>
  <c r="FC80" i="8"/>
  <c r="FC86" i="8"/>
  <c r="FC81" i="8"/>
  <c r="FC76" i="8"/>
  <c r="FG9" i="8"/>
  <c r="FG7" i="8"/>
  <c r="FG5" i="8"/>
  <c r="FG3" i="8"/>
  <c r="FG8" i="8"/>
  <c r="FG6" i="8"/>
  <c r="FG2" i="8"/>
  <c r="FG149" i="8"/>
  <c r="FG152" i="8"/>
  <c r="FG151" i="8"/>
  <c r="FG144" i="8"/>
  <c r="FG143" i="8"/>
  <c r="FG147" i="8"/>
  <c r="FG140" i="8"/>
  <c r="FG139" i="8"/>
  <c r="FG134" i="8"/>
  <c r="FG133" i="8"/>
  <c r="FG132" i="8"/>
  <c r="FG131" i="8"/>
  <c r="FG130" i="8"/>
  <c r="FG129" i="8"/>
  <c r="FG128" i="8"/>
  <c r="FG127" i="8"/>
  <c r="FG126" i="8"/>
  <c r="FG137" i="8"/>
  <c r="FG136" i="8"/>
  <c r="FG124" i="8"/>
  <c r="FG108" i="8"/>
  <c r="FG107" i="8"/>
  <c r="FG106" i="8"/>
  <c r="FG105" i="8"/>
  <c r="FG104" i="8"/>
  <c r="FG97" i="8"/>
  <c r="FG93" i="8"/>
  <c r="FG98" i="8"/>
  <c r="FG94" i="8"/>
  <c r="FG99" i="8"/>
  <c r="FG95" i="8"/>
  <c r="FG110" i="8"/>
  <c r="FG100" i="8"/>
  <c r="FG96" i="8"/>
  <c r="FG109" i="8"/>
  <c r="FG88" i="8"/>
  <c r="FG74" i="8"/>
  <c r="FG51" i="8"/>
  <c r="FG87" i="8"/>
  <c r="FG78" i="8"/>
  <c r="FG89" i="8"/>
  <c r="FG79" i="8"/>
  <c r="FG83" i="8"/>
  <c r="FG92" i="8"/>
  <c r="FG75" i="8"/>
  <c r="FK110" i="8"/>
  <c r="FK108" i="8"/>
  <c r="FK106" i="8"/>
  <c r="FK109" i="8"/>
  <c r="FK107" i="8"/>
  <c r="FK105" i="8"/>
  <c r="FK80" i="8"/>
  <c r="FK79" i="8"/>
  <c r="FK78" i="8"/>
  <c r="FK76" i="8"/>
  <c r="FK74" i="8"/>
  <c r="FK104" i="8"/>
  <c r="FK75" i="8"/>
  <c r="FK73" i="8"/>
  <c r="FK149" i="8"/>
  <c r="FK152" i="8"/>
  <c r="FK151" i="8"/>
  <c r="FK137" i="8"/>
  <c r="FK136" i="8"/>
  <c r="FK147" i="8"/>
  <c r="FK140" i="8"/>
  <c r="FK139" i="8"/>
  <c r="FK144" i="8"/>
  <c r="FK143" i="8"/>
  <c r="FK124" i="8"/>
  <c r="FK134" i="8"/>
  <c r="FK133" i="8"/>
  <c r="FK132" i="8"/>
  <c r="FK131" i="8"/>
  <c r="FK130" i="8"/>
  <c r="FK129" i="8"/>
  <c r="FK128" i="8"/>
  <c r="FK127" i="8"/>
  <c r="FK126" i="8"/>
  <c r="FK98" i="8"/>
  <c r="FK94" i="8"/>
  <c r="FK99" i="8"/>
  <c r="FK95" i="8"/>
  <c r="FK100" i="8"/>
  <c r="FK96" i="8"/>
  <c r="FK97" i="8"/>
  <c r="FK93" i="8"/>
  <c r="FK91" i="8"/>
  <c r="FK88" i="8"/>
  <c r="FK81" i="8"/>
  <c r="FK85" i="8"/>
  <c r="FK92" i="8"/>
  <c r="FK89" i="8"/>
  <c r="X2" i="8"/>
  <c r="BD2" i="8"/>
  <c r="CN2" i="8"/>
  <c r="DH2" i="8"/>
  <c r="DX2" i="8"/>
  <c r="ER2" i="8"/>
  <c r="FL2" i="8"/>
  <c r="T3" i="8"/>
  <c r="AJ3" i="8"/>
  <c r="AZ3" i="8"/>
  <c r="CF3" i="8"/>
  <c r="DP3" i="8"/>
  <c r="EJ3" i="8"/>
  <c r="L4" i="8"/>
  <c r="AB4" i="8"/>
  <c r="BH4" i="8"/>
  <c r="CN4" i="8"/>
  <c r="DH4" i="8"/>
  <c r="DX4" i="8"/>
  <c r="T5" i="8"/>
  <c r="AJ5" i="8"/>
  <c r="AZ5" i="8"/>
  <c r="CF5" i="8"/>
  <c r="DP5" i="8"/>
  <c r="EJ5" i="8"/>
  <c r="L6" i="8"/>
  <c r="AB6" i="8"/>
  <c r="BH6" i="8"/>
  <c r="CN6" i="8"/>
  <c r="DH6" i="8"/>
  <c r="DX6" i="8"/>
  <c r="ER6" i="8"/>
  <c r="FL6" i="8"/>
  <c r="T7" i="8"/>
  <c r="AJ7" i="8"/>
  <c r="AZ7" i="8"/>
  <c r="CF7" i="8"/>
  <c r="DP7" i="8"/>
  <c r="EJ7" i="8"/>
  <c r="L8" i="8"/>
  <c r="AB8" i="8"/>
  <c r="BH8" i="8"/>
  <c r="CN8" i="8"/>
  <c r="DH8" i="8"/>
  <c r="DX8" i="8"/>
  <c r="ER8" i="8"/>
  <c r="FL8" i="8"/>
  <c r="T9" i="8"/>
  <c r="AJ9" i="8"/>
  <c r="AZ9" i="8"/>
  <c r="CF9" i="8"/>
  <c r="DP9" i="8"/>
  <c r="L10" i="8"/>
  <c r="AF10" i="8"/>
  <c r="AV10" i="8"/>
  <c r="BL10" i="8"/>
  <c r="CB10" i="8"/>
  <c r="DP10" i="8"/>
  <c r="EZ10" i="8"/>
  <c r="P11" i="8"/>
  <c r="AJ11" i="8"/>
  <c r="AZ11" i="8"/>
  <c r="BP11" i="8"/>
  <c r="DW11" i="8"/>
  <c r="AE12" i="8"/>
  <c r="BH12" i="8"/>
  <c r="DG12" i="8"/>
  <c r="G13" i="8"/>
  <c r="BW13" i="8"/>
  <c r="P14" i="8"/>
  <c r="AR14" i="8"/>
  <c r="BX14" i="8"/>
  <c r="DT14" i="8"/>
  <c r="AN15" i="8"/>
  <c r="BD16" i="8"/>
  <c r="AZ17" i="8"/>
  <c r="L2" i="8"/>
  <c r="K12" i="8"/>
  <c r="AF12" i="8"/>
  <c r="BK12" i="8"/>
  <c r="DO12" i="8"/>
  <c r="H13" i="8"/>
  <c r="AM13" i="8"/>
  <c r="BP13" i="8"/>
  <c r="DL13" i="8"/>
  <c r="AF14" i="8"/>
  <c r="BK14" i="8"/>
  <c r="DO14" i="8"/>
  <c r="AA15" i="8"/>
  <c r="BX15" i="8"/>
  <c r="DT15" i="8"/>
  <c r="BH16" i="8"/>
  <c r="DP16" i="8"/>
  <c r="R2" i="8"/>
  <c r="AH2" i="8"/>
  <c r="BB2" i="8"/>
  <c r="CH2" i="8"/>
  <c r="DV2" i="8"/>
  <c r="EL2" i="8"/>
  <c r="N3" i="8"/>
  <c r="AD3" i="8"/>
  <c r="AX3" i="8"/>
  <c r="CX3" i="8"/>
  <c r="DR3" i="8"/>
  <c r="EH3" i="8"/>
  <c r="FB3" i="8"/>
  <c r="J4" i="8"/>
  <c r="Z4" i="8"/>
  <c r="AT4" i="8"/>
  <c r="BJ4" i="8"/>
  <c r="CP4" i="8"/>
  <c r="DN4" i="8"/>
  <c r="F5" i="8"/>
  <c r="V5" i="8"/>
  <c r="AL5" i="8"/>
  <c r="BF5" i="8"/>
  <c r="CL5" i="8"/>
  <c r="DJ5" i="8"/>
  <c r="DZ5" i="8"/>
  <c r="EP5" i="8"/>
  <c r="FJ5" i="8"/>
  <c r="R6" i="8"/>
  <c r="AH6" i="8"/>
  <c r="BB6" i="8"/>
  <c r="CH6" i="8"/>
  <c r="DV6" i="8"/>
  <c r="EL6" i="8"/>
  <c r="N7" i="8"/>
  <c r="AD7" i="8"/>
  <c r="AX7" i="8"/>
  <c r="CX7" i="8"/>
  <c r="DR7" i="8"/>
  <c r="EH7" i="8"/>
  <c r="FB7" i="8"/>
  <c r="J8" i="8"/>
  <c r="Z8" i="8"/>
  <c r="AT8" i="8"/>
  <c r="BJ8" i="8"/>
  <c r="CP8" i="8"/>
  <c r="DN8" i="8"/>
  <c r="ET8" i="8"/>
  <c r="F9" i="8"/>
  <c r="V9" i="8"/>
  <c r="AL9" i="8"/>
  <c r="BF9" i="8"/>
  <c r="CL9" i="8"/>
  <c r="DJ9" i="8"/>
  <c r="DZ9" i="8"/>
  <c r="EP9" i="8"/>
  <c r="FJ9" i="8"/>
  <c r="R10" i="8"/>
  <c r="AL10" i="8"/>
  <c r="BB10" i="8"/>
  <c r="BR10" i="8"/>
  <c r="CT10" i="8"/>
  <c r="DR10" i="8"/>
  <c r="FB10" i="8"/>
  <c r="R11" i="8"/>
  <c r="AL11" i="8"/>
  <c r="BB11" i="8"/>
  <c r="BR11" i="8"/>
  <c r="CT11" i="8"/>
  <c r="DT11" i="8"/>
  <c r="W12" i="8"/>
  <c r="BL12" i="8"/>
  <c r="K13" i="8"/>
  <c r="AU13" i="8"/>
  <c r="L14" i="8"/>
  <c r="AV14" i="8"/>
  <c r="CB14" i="8"/>
  <c r="G15" i="8"/>
  <c r="CJ15" i="8"/>
  <c r="AV16" i="8"/>
  <c r="AF17" i="8"/>
  <c r="K2" i="8"/>
  <c r="AE2" i="8"/>
  <c r="AY2" i="8"/>
  <c r="CE2" i="8"/>
  <c r="CU2" i="8"/>
  <c r="DK2" i="8"/>
  <c r="EU2" i="8"/>
  <c r="K3" i="8"/>
  <c r="AE3" i="8"/>
  <c r="AY3" i="8"/>
  <c r="CE3" i="8"/>
  <c r="CU3" i="8"/>
  <c r="DK3" i="8"/>
  <c r="EU3" i="8"/>
  <c r="K4" i="8"/>
  <c r="AE4" i="8"/>
  <c r="AY4" i="8"/>
  <c r="CE4" i="8"/>
  <c r="CU4" i="8"/>
  <c r="DK4" i="8"/>
  <c r="G5" i="8"/>
  <c r="W5" i="8"/>
  <c r="AU5" i="8"/>
  <c r="BK5" i="8"/>
  <c r="CQ5" i="8"/>
  <c r="DG5" i="8"/>
  <c r="EQ5" i="8"/>
  <c r="G6" i="8"/>
  <c r="W6" i="8"/>
  <c r="AU6" i="8"/>
  <c r="BK6" i="8"/>
  <c r="CQ6" i="8"/>
  <c r="DG6" i="8"/>
  <c r="EQ6" i="8"/>
  <c r="G7" i="8"/>
  <c r="W7" i="8"/>
  <c r="AU7" i="8"/>
  <c r="BK7" i="8"/>
  <c r="CQ7" i="8"/>
  <c r="DG7" i="8"/>
  <c r="EQ7" i="8"/>
  <c r="G8" i="8"/>
  <c r="W8" i="8"/>
  <c r="AU8" i="8"/>
  <c r="BK8" i="8"/>
  <c r="CQ8" i="8"/>
  <c r="DG8" i="8"/>
  <c r="EQ8" i="8"/>
  <c r="G9" i="8"/>
  <c r="W9" i="8"/>
  <c r="AU9" i="8"/>
  <c r="BK9" i="8"/>
  <c r="CQ9" i="8"/>
  <c r="DG9" i="8"/>
  <c r="EQ9" i="8"/>
  <c r="G10" i="8"/>
  <c r="W10" i="8"/>
  <c r="AM10" i="8"/>
  <c r="BC10" i="8"/>
  <c r="BW10" i="8"/>
  <c r="CU10" i="8"/>
  <c r="DS10" i="8"/>
  <c r="S11" i="8"/>
  <c r="AI11" i="8"/>
  <c r="AY11" i="8"/>
  <c r="BO11" i="8"/>
  <c r="CI11" i="8"/>
  <c r="DP11" i="8"/>
  <c r="S12" i="8"/>
  <c r="BW12" i="8"/>
  <c r="AI13" i="8"/>
  <c r="BT13" i="8"/>
  <c r="DP13" i="8"/>
  <c r="AJ14" i="8"/>
  <c r="BO14" i="8"/>
  <c r="CU14" i="8"/>
  <c r="H15" i="8"/>
  <c r="AM15" i="8"/>
  <c r="L16" i="8"/>
  <c r="CB16" i="8"/>
  <c r="AJ17" i="8"/>
  <c r="H18" i="8"/>
  <c r="AR18" i="8"/>
  <c r="BH18" i="8"/>
  <c r="BX18" i="8"/>
  <c r="CR18" i="8"/>
  <c r="DH18" i="8"/>
  <c r="DX18" i="8"/>
  <c r="AR19" i="8"/>
  <c r="BH19" i="8"/>
  <c r="BX19" i="8"/>
  <c r="CR19" i="8"/>
  <c r="DH19" i="8"/>
  <c r="DX19" i="8"/>
  <c r="T20" i="8"/>
  <c r="AJ20" i="8"/>
  <c r="BD20" i="8"/>
  <c r="BT20" i="8"/>
  <c r="DT20" i="8"/>
  <c r="P21" i="8"/>
  <c r="AJ21" i="8"/>
  <c r="BD21" i="8"/>
  <c r="BT21" i="8"/>
  <c r="DT21" i="8"/>
  <c r="P22" i="8"/>
  <c r="AJ22" i="8"/>
  <c r="BD22" i="8"/>
  <c r="BT22" i="8"/>
  <c r="DT22" i="8"/>
  <c r="P23" i="8"/>
  <c r="AJ23" i="8"/>
  <c r="BD23" i="8"/>
  <c r="BT23" i="8"/>
  <c r="DT23" i="8"/>
  <c r="P24" i="8"/>
  <c r="AF24" i="8"/>
  <c r="AZ24" i="8"/>
  <c r="CJ24" i="8"/>
  <c r="CZ24" i="8"/>
  <c r="DP24" i="8"/>
  <c r="L25" i="8"/>
  <c r="AB25" i="8"/>
  <c r="AV25" i="8"/>
  <c r="CB25" i="8"/>
  <c r="CV25" i="8"/>
  <c r="DL25" i="8"/>
  <c r="H26" i="8"/>
  <c r="X26" i="8"/>
  <c r="AR26" i="8"/>
  <c r="BH26" i="8"/>
  <c r="BX26" i="8"/>
  <c r="CR26" i="8"/>
  <c r="DH26" i="8"/>
  <c r="DX26" i="8"/>
  <c r="T27" i="8"/>
  <c r="AJ27" i="8"/>
  <c r="BD27" i="8"/>
  <c r="BT27" i="8"/>
  <c r="DT27" i="8"/>
  <c r="P28" i="8"/>
  <c r="AF28" i="8"/>
  <c r="AZ28" i="8"/>
  <c r="CJ28" i="8"/>
  <c r="CZ28" i="8"/>
  <c r="DP28" i="8"/>
  <c r="L29" i="8"/>
  <c r="AB29" i="8"/>
  <c r="AV29" i="8"/>
  <c r="CB29" i="8"/>
  <c r="CV29" i="8"/>
  <c r="DL29" i="8"/>
  <c r="H30" i="8"/>
  <c r="X30" i="8"/>
  <c r="AR30" i="8"/>
  <c r="BH30" i="8"/>
  <c r="BX30" i="8"/>
  <c r="CR30" i="8"/>
  <c r="DH30" i="8"/>
  <c r="DX30" i="8"/>
  <c r="T31" i="8"/>
  <c r="AJ31" i="8"/>
  <c r="BD31" i="8"/>
  <c r="BT31" i="8"/>
  <c r="DT31" i="8"/>
  <c r="P32" i="8"/>
  <c r="AF32" i="8"/>
  <c r="AZ32" i="8"/>
  <c r="CJ32" i="8"/>
  <c r="CZ32" i="8"/>
  <c r="DP32" i="8"/>
  <c r="L33" i="8"/>
  <c r="AB33" i="8"/>
  <c r="AV33" i="8"/>
  <c r="CB33" i="8"/>
  <c r="CV33" i="8"/>
  <c r="DL33" i="8"/>
  <c r="H34" i="8"/>
  <c r="AV34" i="8"/>
  <c r="CB34" i="8"/>
  <c r="CV34" i="8"/>
  <c r="DL34" i="8"/>
  <c r="H35" i="8"/>
  <c r="AV35" i="8"/>
  <c r="CB35" i="8"/>
  <c r="CV35" i="8"/>
  <c r="DL35" i="8"/>
  <c r="H36" i="8"/>
  <c r="AR36" i="8"/>
  <c r="BH36" i="8"/>
  <c r="BX36" i="8"/>
  <c r="CR36" i="8"/>
  <c r="DH36" i="8"/>
  <c r="DX36" i="8"/>
  <c r="T37" i="8"/>
  <c r="AJ37" i="8"/>
  <c r="BD37" i="8"/>
  <c r="BT37" i="8"/>
  <c r="DT37" i="8"/>
  <c r="P38" i="8"/>
  <c r="AJ38" i="8"/>
  <c r="BD38" i="8"/>
  <c r="BT38" i="8"/>
  <c r="DT38" i="8"/>
  <c r="P39" i="8"/>
  <c r="AF39" i="8"/>
  <c r="AZ39" i="8"/>
  <c r="CJ39" i="8"/>
  <c r="CZ39" i="8"/>
  <c r="DP39" i="8"/>
  <c r="L40" i="8"/>
  <c r="AF40" i="8"/>
  <c r="AZ40" i="8"/>
  <c r="CJ40" i="8"/>
  <c r="CZ40" i="8"/>
  <c r="DP40" i="8"/>
  <c r="L41" i="8"/>
  <c r="AF41" i="8"/>
  <c r="AZ41" i="8"/>
  <c r="CJ41" i="8"/>
  <c r="CZ41" i="8"/>
  <c r="DP41" i="8"/>
  <c r="L42" i="8"/>
  <c r="AF42" i="8"/>
  <c r="AZ42" i="8"/>
  <c r="CJ42" i="8"/>
  <c r="DP42" i="8"/>
  <c r="P43" i="8"/>
  <c r="AV43" i="8"/>
  <c r="CV43" i="8"/>
  <c r="DL43" i="8"/>
  <c r="H44" i="8"/>
  <c r="X44" i="8"/>
  <c r="AR44" i="8"/>
  <c r="BH44" i="8"/>
  <c r="BX44" i="8"/>
  <c r="CR44" i="8"/>
  <c r="DH44" i="8"/>
  <c r="DX44" i="8"/>
  <c r="T45" i="8"/>
  <c r="AJ45" i="8"/>
  <c r="BD45" i="8"/>
  <c r="DT45" i="8"/>
  <c r="P46" i="8"/>
  <c r="AV46" i="8"/>
  <c r="BL46" i="8"/>
  <c r="CB46" i="8"/>
  <c r="CR46" i="8"/>
  <c r="DH46" i="8"/>
  <c r="DX46" i="8"/>
  <c r="AZ47" i="8"/>
  <c r="BP47" i="8"/>
  <c r="CF47" i="8"/>
  <c r="CV47" i="8"/>
  <c r="DL47" i="8"/>
  <c r="H48" i="8"/>
  <c r="AR48" i="8"/>
  <c r="BH48" i="8"/>
  <c r="CR48" i="8"/>
  <c r="DH48" i="8"/>
  <c r="X49" i="8"/>
  <c r="BD49" i="8"/>
  <c r="BX49" i="8"/>
  <c r="CN49" i="8"/>
  <c r="DT49" i="8"/>
  <c r="CE50" i="8"/>
  <c r="CY50" i="8"/>
  <c r="F51" i="8"/>
  <c r="AE51" i="8"/>
  <c r="BK51" i="8"/>
  <c r="CY51" i="8"/>
  <c r="S52" i="8"/>
  <c r="BW52" i="8"/>
  <c r="DH52" i="8"/>
  <c r="O53" i="8"/>
  <c r="AU53" i="8"/>
  <c r="DG53" i="8"/>
  <c r="AJ54" i="8"/>
  <c r="BX54" i="8"/>
  <c r="CV54" i="8"/>
  <c r="AM55" i="8"/>
  <c r="BP55" i="8"/>
  <c r="CU55" i="8"/>
  <c r="K56" i="8"/>
  <c r="AU56" i="8"/>
  <c r="CA56" i="8"/>
  <c r="DK56" i="8"/>
  <c r="T57" i="8"/>
  <c r="W58" i="8"/>
  <c r="BG58" i="8"/>
  <c r="CM58" i="8"/>
  <c r="EA58" i="8"/>
  <c r="CI59" i="8"/>
  <c r="AM60" i="8"/>
  <c r="AI61" i="8"/>
  <c r="DO61" i="8"/>
  <c r="CY62" i="8"/>
  <c r="BC63" i="8"/>
  <c r="O64" i="8"/>
  <c r="BO64" i="8"/>
  <c r="DS64" i="8"/>
  <c r="BK65" i="8"/>
  <c r="W66" i="8"/>
  <c r="BW66" i="8"/>
  <c r="EA66" i="8"/>
  <c r="CI67" i="8"/>
  <c r="AM68" i="8"/>
  <c r="AI69" i="8"/>
  <c r="DO69" i="8"/>
  <c r="CY70" i="8"/>
  <c r="BC71" i="8"/>
  <c r="K72" i="8"/>
  <c r="CI72" i="8"/>
  <c r="AM73" i="8"/>
  <c r="CI74" i="8"/>
  <c r="EQ74" i="8"/>
  <c r="BS75" i="8"/>
  <c r="AY76" i="8"/>
  <c r="DG76" i="8"/>
  <c r="S77" i="8"/>
  <c r="DK77" i="8"/>
  <c r="BC78" i="8"/>
  <c r="EA78" i="8"/>
  <c r="CI79" i="8"/>
  <c r="EQ79" i="8"/>
  <c r="CA80" i="8"/>
  <c r="EU80" i="8"/>
  <c r="BS81" i="8"/>
  <c r="EA81" i="8"/>
  <c r="BG82" i="8"/>
  <c r="DC82" i="8"/>
  <c r="AU83" i="8"/>
  <c r="DG83" i="8"/>
  <c r="AI84" i="8"/>
  <c r="DK84" i="8"/>
  <c r="BG85" i="8"/>
  <c r="DC85" i="8"/>
  <c r="FG85" i="8"/>
  <c r="BW86" i="8"/>
  <c r="DS86" i="8"/>
  <c r="O87" i="8"/>
  <c r="CA87" i="8"/>
  <c r="FK87" i="8"/>
  <c r="BO88" i="8"/>
  <c r="W89" i="8"/>
  <c r="CY89" i="8"/>
  <c r="EM89" i="8"/>
  <c r="AM90" i="8"/>
  <c r="CM90" i="8"/>
  <c r="AE91" i="8"/>
  <c r="CV91" i="8"/>
  <c r="CP92" i="8"/>
  <c r="BO93" i="8"/>
  <c r="DQ11" i="8"/>
  <c r="I12" i="8"/>
  <c r="Y12" i="8"/>
  <c r="AS12" i="8"/>
  <c r="BY12" i="8"/>
  <c r="DQ12" i="8"/>
  <c r="M13" i="8"/>
  <c r="AC13" i="8"/>
  <c r="AW13" i="8"/>
  <c r="BM13" i="8"/>
  <c r="CG13" i="8"/>
  <c r="DU13" i="8"/>
  <c r="M14" i="8"/>
  <c r="AC14" i="8"/>
  <c r="AW14" i="8"/>
  <c r="BM14" i="8"/>
  <c r="CG14" i="8"/>
  <c r="DU14" i="8"/>
  <c r="M15" i="8"/>
  <c r="AC15" i="8"/>
  <c r="AW15" i="8"/>
  <c r="BM15" i="8"/>
  <c r="CG15" i="8"/>
  <c r="DU15" i="8"/>
  <c r="M16" i="8"/>
  <c r="AC16" i="8"/>
  <c r="AW16" i="8"/>
  <c r="BM16" i="8"/>
  <c r="CG16" i="8"/>
  <c r="DU16" i="8"/>
  <c r="M17" i="8"/>
  <c r="AW17" i="8"/>
  <c r="CG17" i="8"/>
  <c r="M18" i="8"/>
  <c r="AG18" i="8"/>
  <c r="BA18" i="8"/>
  <c r="BY18" i="8"/>
  <c r="DE18" i="8"/>
  <c r="E19" i="8"/>
  <c r="Y19" i="8"/>
  <c r="AS19" i="8"/>
  <c r="CS19" i="8"/>
  <c r="DQ19" i="8"/>
  <c r="M20" i="8"/>
  <c r="AG20" i="8"/>
  <c r="BA20" i="8"/>
  <c r="BY20" i="8"/>
  <c r="DE20" i="8"/>
  <c r="E21" i="8"/>
  <c r="Y21" i="8"/>
  <c r="AS21" i="8"/>
  <c r="CS21" i="8"/>
  <c r="DQ21" i="8"/>
  <c r="M22" i="8"/>
  <c r="AG22" i="8"/>
  <c r="BA22" i="8"/>
  <c r="BY22" i="8"/>
  <c r="DE22" i="8"/>
  <c r="E23" i="8"/>
  <c r="Y23" i="8"/>
  <c r="AS23" i="8"/>
  <c r="CS23" i="8"/>
  <c r="DQ23" i="8"/>
  <c r="M24" i="8"/>
  <c r="AG24" i="8"/>
  <c r="BA24" i="8"/>
  <c r="BY24" i="8"/>
  <c r="DE24" i="8"/>
  <c r="E25" i="8"/>
  <c r="Y25" i="8"/>
  <c r="AS25" i="8"/>
  <c r="CS25" i="8"/>
  <c r="DQ25" i="8"/>
  <c r="M26" i="8"/>
  <c r="AW26" i="8"/>
  <c r="BU26" i="8"/>
  <c r="CW26" i="8"/>
  <c r="Q27" i="8"/>
  <c r="AK27" i="8"/>
  <c r="BE27" i="8"/>
  <c r="CC27" i="8"/>
  <c r="DM27" i="8"/>
  <c r="I28" i="8"/>
  <c r="Y28" i="8"/>
  <c r="AS28" i="8"/>
  <c r="CS28" i="8"/>
  <c r="DQ28" i="8"/>
  <c r="M29" i="8"/>
  <c r="AW29" i="8"/>
  <c r="BU29" i="8"/>
  <c r="CW29" i="8"/>
  <c r="Q30" i="8"/>
  <c r="AG30" i="8"/>
  <c r="BA30" i="8"/>
  <c r="BY30" i="8"/>
  <c r="DE30" i="8"/>
  <c r="E31" i="8"/>
  <c r="U31" i="8"/>
  <c r="AK31" i="8"/>
  <c r="BE31" i="8"/>
  <c r="CC31" i="8"/>
  <c r="DM31" i="8"/>
  <c r="I32" i="8"/>
  <c r="Y32" i="8"/>
  <c r="AS32" i="8"/>
  <c r="CS32" i="8"/>
  <c r="DQ32" i="8"/>
  <c r="M33" i="8"/>
  <c r="AW33" i="8"/>
  <c r="BU33" i="8"/>
  <c r="CW33" i="8"/>
  <c r="Q34" i="8"/>
  <c r="AK34" i="8"/>
  <c r="BE34" i="8"/>
  <c r="CC34" i="8"/>
  <c r="DM34" i="8"/>
  <c r="I35" i="8"/>
  <c r="AW35" i="8"/>
  <c r="BU35" i="8"/>
  <c r="CW35" i="8"/>
  <c r="Q36" i="8"/>
  <c r="AK36" i="8"/>
  <c r="BE36" i="8"/>
  <c r="CC36" i="8"/>
  <c r="DM36" i="8"/>
  <c r="I37" i="8"/>
  <c r="AW37" i="8"/>
  <c r="BU37" i="8"/>
  <c r="CW37" i="8"/>
  <c r="Q38" i="8"/>
  <c r="AK38" i="8"/>
  <c r="BE38" i="8"/>
  <c r="CC38" i="8"/>
  <c r="DM38" i="8"/>
  <c r="I39" i="8"/>
  <c r="Y39" i="8"/>
  <c r="AS39" i="8"/>
  <c r="CS39" i="8"/>
  <c r="DQ39" i="8"/>
  <c r="M40" i="8"/>
  <c r="AW40" i="8"/>
  <c r="BU40" i="8"/>
  <c r="CW40" i="8"/>
  <c r="Q41" i="8"/>
  <c r="AG41" i="8"/>
  <c r="BA41" i="8"/>
  <c r="DE41" i="8"/>
  <c r="E42" i="8"/>
  <c r="U42" i="8"/>
  <c r="AK42" i="8"/>
  <c r="BE42" i="8"/>
  <c r="CC42" i="8"/>
  <c r="DM42" i="8"/>
  <c r="M43" i="8"/>
  <c r="AS43" i="8"/>
  <c r="E44" i="8"/>
  <c r="AK44" i="8"/>
  <c r="BE44" i="8"/>
  <c r="CC44" i="8"/>
  <c r="DM44" i="8"/>
  <c r="Y45" i="8"/>
  <c r="DQ45" i="8"/>
  <c r="BE46" i="8"/>
  <c r="BU46" i="8"/>
  <c r="CK46" i="8"/>
  <c r="DQ46" i="8"/>
  <c r="M47" i="8"/>
  <c r="AG47" i="8"/>
  <c r="CU50" i="8"/>
  <c r="DP50" i="8"/>
  <c r="L51" i="8"/>
  <c r="CR51" i="8"/>
  <c r="EB51" i="8"/>
  <c r="L52" i="8"/>
  <c r="AZ52" i="8"/>
  <c r="DK52" i="8"/>
  <c r="CI53" i="8"/>
  <c r="DP53" i="8"/>
  <c r="W54" i="8"/>
  <c r="BC54" i="8"/>
  <c r="CY54" i="8"/>
  <c r="S55" i="8"/>
  <c r="BC55" i="8"/>
  <c r="CI55" i="8"/>
  <c r="DS55" i="8"/>
  <c r="AA56" i="8"/>
  <c r="DT56" i="8"/>
  <c r="AJ57" i="8"/>
  <c r="BO57" i="8"/>
  <c r="AR58" i="8"/>
  <c r="BX58" i="8"/>
  <c r="DH58" i="8"/>
  <c r="AE59" i="8"/>
  <c r="CM59" i="8"/>
  <c r="S60" i="8"/>
  <c r="CU60" i="8"/>
  <c r="AY61" i="8"/>
  <c r="DC61" i="8"/>
  <c r="AU62" i="8"/>
  <c r="G63" i="8"/>
  <c r="BG63" i="8"/>
  <c r="DK63" i="8"/>
  <c r="BS64" i="8"/>
  <c r="AA65" i="8"/>
  <c r="CE65" i="8"/>
  <c r="K66" i="8"/>
  <c r="CA66" i="8"/>
  <c r="AE67" i="8"/>
  <c r="CM67" i="8"/>
  <c r="S68" i="8"/>
  <c r="CU68" i="8"/>
  <c r="AY69" i="8"/>
  <c r="DC69" i="8"/>
  <c r="AU70" i="8"/>
  <c r="G71" i="8"/>
  <c r="BG71" i="8"/>
  <c r="DK71" i="8"/>
  <c r="BG72" i="8"/>
  <c r="DW72" i="8"/>
  <c r="CE73" i="8"/>
  <c r="FG73" i="8"/>
  <c r="CY74" i="8"/>
  <c r="BW75" i="8"/>
  <c r="EI75" i="8"/>
  <c r="BC76" i="8"/>
  <c r="EA76" i="8"/>
  <c r="CI77" i="8"/>
  <c r="AQ78" i="8"/>
  <c r="CU78" i="8"/>
  <c r="FC78" i="8"/>
  <c r="CY79" i="8"/>
  <c r="O81" i="8"/>
  <c r="CI81" i="8"/>
  <c r="EI81" i="8"/>
  <c r="AE82" i="8"/>
  <c r="CU82" i="8"/>
  <c r="AI83" i="8"/>
  <c r="DK83" i="8"/>
  <c r="FC83" i="8"/>
  <c r="BS84" i="8"/>
  <c r="AE85" i="8"/>
  <c r="S86" i="8"/>
  <c r="FK86" i="8"/>
  <c r="AM89" i="8"/>
  <c r="S91" i="8"/>
  <c r="O93" i="8"/>
  <c r="CH12" i="8"/>
  <c r="CH13" i="8"/>
  <c r="AT14" i="8"/>
  <c r="F15" i="8"/>
  <c r="H225" i="8"/>
  <c r="H226" i="8"/>
  <c r="H224" i="8"/>
  <c r="H223" i="8"/>
  <c r="H222" i="8"/>
  <c r="H221" i="8"/>
  <c r="H220" i="8"/>
  <c r="H217" i="8"/>
  <c r="H216" i="8"/>
  <c r="H215" i="8"/>
  <c r="H214" i="8"/>
  <c r="H218" i="8"/>
  <c r="H213" i="8"/>
  <c r="H219" i="8"/>
  <c r="H210" i="8"/>
  <c r="H209" i="8"/>
  <c r="H208" i="8"/>
  <c r="H207" i="8"/>
  <c r="H206" i="8"/>
  <c r="H212" i="8"/>
  <c r="H203" i="8"/>
  <c r="H202" i="8"/>
  <c r="H201" i="8"/>
  <c r="H205" i="8"/>
  <c r="H204" i="8"/>
  <c r="H211" i="8"/>
  <c r="H187" i="8"/>
  <c r="H199" i="8"/>
  <c r="H188" i="8"/>
  <c r="H197" i="8"/>
  <c r="H195" i="8"/>
  <c r="H192" i="8"/>
  <c r="H191" i="8"/>
  <c r="H190" i="8"/>
  <c r="H189" i="8"/>
  <c r="H186" i="8"/>
  <c r="H193" i="8"/>
  <c r="H198" i="8"/>
  <c r="H194" i="8"/>
  <c r="H183" i="8"/>
  <c r="H182" i="8"/>
  <c r="H181" i="8"/>
  <c r="H176" i="8"/>
  <c r="H175" i="8"/>
  <c r="H174" i="8"/>
  <c r="H173" i="8"/>
  <c r="H172" i="8"/>
  <c r="H171" i="8"/>
  <c r="H170" i="8"/>
  <c r="H169" i="8"/>
  <c r="H168" i="8"/>
  <c r="H167" i="8"/>
  <c r="H184" i="8"/>
  <c r="H178" i="8"/>
  <c r="H177" i="8"/>
  <c r="H185" i="8"/>
  <c r="H179" i="8"/>
  <c r="H180" i="8"/>
  <c r="H196" i="8"/>
  <c r="H150" i="8"/>
  <c r="H149" i="8"/>
  <c r="H146" i="8"/>
  <c r="H152" i="8"/>
  <c r="H148" i="8"/>
  <c r="H145" i="8"/>
  <c r="H155" i="8"/>
  <c r="H153" i="8"/>
  <c r="H159" i="8"/>
  <c r="H157" i="8"/>
  <c r="H151" i="8"/>
  <c r="H200" i="8"/>
  <c r="H147" i="8"/>
  <c r="H165" i="8"/>
  <c r="H163" i="8"/>
  <c r="H161" i="8"/>
  <c r="H156" i="8"/>
  <c r="H154" i="8"/>
  <c r="H133" i="8"/>
  <c r="H131" i="8"/>
  <c r="H128" i="8"/>
  <c r="H125" i="8"/>
  <c r="H122" i="8"/>
  <c r="H120" i="8"/>
  <c r="H119" i="8"/>
  <c r="H118" i="8"/>
  <c r="H116" i="8"/>
  <c r="H115" i="8"/>
  <c r="H112" i="8"/>
  <c r="H136" i="8"/>
  <c r="H135" i="8"/>
  <c r="H130" i="8"/>
  <c r="H127" i="8"/>
  <c r="H117" i="8"/>
  <c r="H114" i="8"/>
  <c r="H113" i="8"/>
  <c r="H111" i="8"/>
  <c r="H141" i="8"/>
  <c r="H166" i="8"/>
  <c r="H164" i="8"/>
  <c r="H162" i="8"/>
  <c r="H134" i="8"/>
  <c r="H132" i="8"/>
  <c r="H129" i="8"/>
  <c r="H124" i="8"/>
  <c r="H142" i="8"/>
  <c r="H138" i="8"/>
  <c r="H160" i="8"/>
  <c r="H158" i="8"/>
  <c r="H126" i="8"/>
  <c r="H123" i="8"/>
  <c r="H121" i="8"/>
  <c r="H143" i="8"/>
  <c r="H139" i="8"/>
  <c r="H140" i="8"/>
  <c r="H137" i="8"/>
  <c r="H144" i="8"/>
  <c r="H107" i="8"/>
  <c r="H103" i="8"/>
  <c r="H99" i="8"/>
  <c r="H95" i="8"/>
  <c r="H108" i="8"/>
  <c r="H105" i="8"/>
  <c r="H102" i="8"/>
  <c r="H100" i="8"/>
  <c r="H96" i="8"/>
  <c r="H93" i="8"/>
  <c r="H109" i="8"/>
  <c r="H97" i="8"/>
  <c r="H92" i="8"/>
  <c r="H101" i="8"/>
  <c r="H90" i="8"/>
  <c r="H89" i="8"/>
  <c r="H80" i="8"/>
  <c r="H77" i="8"/>
  <c r="H73" i="8"/>
  <c r="H72" i="8"/>
  <c r="H70" i="8"/>
  <c r="H68" i="8"/>
  <c r="H66" i="8"/>
  <c r="H64" i="8"/>
  <c r="H62" i="8"/>
  <c r="H60" i="8"/>
  <c r="H56" i="8"/>
  <c r="H54" i="8"/>
  <c r="H88" i="8"/>
  <c r="H84" i="8"/>
  <c r="H83" i="8"/>
  <c r="H79" i="8"/>
  <c r="H76" i="8"/>
  <c r="H51" i="8"/>
  <c r="H106" i="8"/>
  <c r="H98" i="8"/>
  <c r="H94" i="8"/>
  <c r="H91" i="8"/>
  <c r="H87" i="8"/>
  <c r="H86" i="8"/>
  <c r="H78" i="8"/>
  <c r="H75" i="8"/>
  <c r="H71" i="8"/>
  <c r="H69" i="8"/>
  <c r="H67" i="8"/>
  <c r="H65" i="8"/>
  <c r="H63" i="8"/>
  <c r="H61" i="8"/>
  <c r="H59" i="8"/>
  <c r="H52" i="8"/>
  <c r="H110" i="8"/>
  <c r="H104" i="8"/>
  <c r="H85" i="8"/>
  <c r="H82" i="8"/>
  <c r="H81" i="8"/>
  <c r="H74" i="8"/>
  <c r="H57" i="8"/>
  <c r="P226" i="8"/>
  <c r="P224" i="8"/>
  <c r="P223" i="8"/>
  <c r="P222" i="8"/>
  <c r="P221" i="8"/>
  <c r="P220" i="8"/>
  <c r="P225" i="8"/>
  <c r="P213" i="8"/>
  <c r="P219" i="8"/>
  <c r="P217" i="8"/>
  <c r="P216" i="8"/>
  <c r="P215" i="8"/>
  <c r="P214" i="8"/>
  <c r="P218" i="8"/>
  <c r="P203" i="8"/>
  <c r="P202" i="8"/>
  <c r="P201" i="8"/>
  <c r="P205" i="8"/>
  <c r="P204" i="8"/>
  <c r="P210" i="8"/>
  <c r="P209" i="8"/>
  <c r="P208" i="8"/>
  <c r="P207" i="8"/>
  <c r="P206" i="8"/>
  <c r="P211" i="8"/>
  <c r="P212" i="8"/>
  <c r="P199" i="8"/>
  <c r="P192" i="8"/>
  <c r="P191" i="8"/>
  <c r="P190" i="8"/>
  <c r="P189" i="8"/>
  <c r="P196" i="8"/>
  <c r="P186" i="8"/>
  <c r="P185" i="8"/>
  <c r="P197" i="8"/>
  <c r="P195" i="8"/>
  <c r="P193" i="8"/>
  <c r="P198" i="8"/>
  <c r="P194" i="8"/>
  <c r="P187" i="8"/>
  <c r="P188" i="8"/>
  <c r="P179" i="8"/>
  <c r="P180" i="8"/>
  <c r="P183" i="8"/>
  <c r="P182" i="8"/>
  <c r="P181" i="8"/>
  <c r="P176" i="8"/>
  <c r="P175" i="8"/>
  <c r="P174" i="8"/>
  <c r="P173" i="8"/>
  <c r="P172" i="8"/>
  <c r="P171" i="8"/>
  <c r="P170" i="8"/>
  <c r="P169" i="8"/>
  <c r="P168" i="8"/>
  <c r="P167" i="8"/>
  <c r="P166" i="8"/>
  <c r="P184" i="8"/>
  <c r="P178" i="8"/>
  <c r="P177" i="8"/>
  <c r="P200" i="8"/>
  <c r="P164" i="8"/>
  <c r="P162" i="8"/>
  <c r="P147" i="8"/>
  <c r="P149" i="8"/>
  <c r="P146" i="8"/>
  <c r="P156" i="8"/>
  <c r="P154" i="8"/>
  <c r="P150" i="8"/>
  <c r="P148" i="8"/>
  <c r="P145" i="8"/>
  <c r="P160" i="8"/>
  <c r="P158" i="8"/>
  <c r="P152" i="8"/>
  <c r="P134" i="8"/>
  <c r="P132" i="8"/>
  <c r="P129" i="8"/>
  <c r="P124" i="8"/>
  <c r="P141" i="8"/>
  <c r="P155" i="8"/>
  <c r="P153" i="8"/>
  <c r="P137" i="8"/>
  <c r="P126" i="8"/>
  <c r="P123" i="8"/>
  <c r="P121" i="8"/>
  <c r="P142" i="8"/>
  <c r="P138" i="8"/>
  <c r="P133" i="8"/>
  <c r="P131" i="8"/>
  <c r="P128" i="8"/>
  <c r="P125" i="8"/>
  <c r="P122" i="8"/>
  <c r="P120" i="8"/>
  <c r="P119" i="8"/>
  <c r="P118" i="8"/>
  <c r="P116" i="8"/>
  <c r="P115" i="8"/>
  <c r="P112" i="8"/>
  <c r="P165" i="8"/>
  <c r="P163" i="8"/>
  <c r="P161" i="8"/>
  <c r="P143" i="8"/>
  <c r="P139" i="8"/>
  <c r="P151" i="8"/>
  <c r="P136" i="8"/>
  <c r="P135" i="8"/>
  <c r="P130" i="8"/>
  <c r="P127" i="8"/>
  <c r="P117" i="8"/>
  <c r="P114" i="8"/>
  <c r="P113" i="8"/>
  <c r="P111" i="8"/>
  <c r="P159" i="8"/>
  <c r="P157" i="8"/>
  <c r="P144" i="8"/>
  <c r="P140" i="8"/>
  <c r="P110" i="8"/>
  <c r="P109" i="8"/>
  <c r="P97" i="8"/>
  <c r="P92" i="8"/>
  <c r="P106" i="8"/>
  <c r="P104" i="8"/>
  <c r="P101" i="8"/>
  <c r="P98" i="8"/>
  <c r="P94" i="8"/>
  <c r="P107" i="8"/>
  <c r="P103" i="8"/>
  <c r="P99" i="8"/>
  <c r="P95" i="8"/>
  <c r="P108" i="8"/>
  <c r="P105" i="8"/>
  <c r="P91" i="8"/>
  <c r="P87" i="8"/>
  <c r="P86" i="8"/>
  <c r="P71" i="8"/>
  <c r="P69" i="8"/>
  <c r="P67" i="8"/>
  <c r="P65" i="8"/>
  <c r="P63" i="8"/>
  <c r="P61" i="8"/>
  <c r="P59" i="8"/>
  <c r="P93" i="8"/>
  <c r="P85" i="8"/>
  <c r="P82" i="8"/>
  <c r="P81" i="8"/>
  <c r="P52" i="8"/>
  <c r="P90" i="8"/>
  <c r="P89" i="8"/>
  <c r="P70" i="8"/>
  <c r="P68" i="8"/>
  <c r="P66" i="8"/>
  <c r="P64" i="8"/>
  <c r="P62" i="8"/>
  <c r="P60" i="8"/>
  <c r="P57" i="8"/>
  <c r="P102" i="8"/>
  <c r="P100" i="8"/>
  <c r="P96" i="8"/>
  <c r="P88" i="8"/>
  <c r="P84" i="8"/>
  <c r="P83" i="8"/>
  <c r="P56" i="8"/>
  <c r="P54" i="8"/>
  <c r="X47" i="8"/>
  <c r="X46" i="8"/>
  <c r="X225" i="8"/>
  <c r="X226" i="8"/>
  <c r="X224" i="8"/>
  <c r="X223" i="8"/>
  <c r="X222" i="8"/>
  <c r="X221" i="8"/>
  <c r="X220" i="8"/>
  <c r="X219" i="8"/>
  <c r="X217" i="8"/>
  <c r="X216" i="8"/>
  <c r="X215" i="8"/>
  <c r="X214" i="8"/>
  <c r="X218" i="8"/>
  <c r="X213" i="8"/>
  <c r="X209" i="8"/>
  <c r="X208" i="8"/>
  <c r="X207" i="8"/>
  <c r="X206" i="8"/>
  <c r="X203" i="8"/>
  <c r="X202" i="8"/>
  <c r="X201" i="8"/>
  <c r="X200" i="8"/>
  <c r="X212" i="8"/>
  <c r="X210" i="8"/>
  <c r="X205" i="8"/>
  <c r="X204" i="8"/>
  <c r="X197" i="8"/>
  <c r="X211" i="8"/>
  <c r="X195" i="8"/>
  <c r="X187" i="8"/>
  <c r="X193" i="8"/>
  <c r="X198" i="8"/>
  <c r="X194" i="8"/>
  <c r="X188" i="8"/>
  <c r="X192" i="8"/>
  <c r="X191" i="8"/>
  <c r="X190" i="8"/>
  <c r="X189" i="8"/>
  <c r="X186" i="8"/>
  <c r="X199" i="8"/>
  <c r="X183" i="8"/>
  <c r="X182" i="8"/>
  <c r="X181" i="8"/>
  <c r="X176" i="8"/>
  <c r="X175" i="8"/>
  <c r="X174" i="8"/>
  <c r="X173" i="8"/>
  <c r="X172" i="8"/>
  <c r="X171" i="8"/>
  <c r="X170" i="8"/>
  <c r="X169" i="8"/>
  <c r="X168" i="8"/>
  <c r="X167" i="8"/>
  <c r="X166" i="8"/>
  <c r="X184" i="8"/>
  <c r="X178" i="8"/>
  <c r="X177" i="8"/>
  <c r="X179" i="8"/>
  <c r="X185" i="8"/>
  <c r="X180" i="8"/>
  <c r="X149" i="8"/>
  <c r="X146" i="8"/>
  <c r="X155" i="8"/>
  <c r="X153" i="8"/>
  <c r="X151" i="8"/>
  <c r="X148" i="8"/>
  <c r="X145" i="8"/>
  <c r="X159" i="8"/>
  <c r="X157" i="8"/>
  <c r="X150" i="8"/>
  <c r="X165" i="8"/>
  <c r="X163" i="8"/>
  <c r="X161" i="8"/>
  <c r="X152" i="8"/>
  <c r="X196" i="8"/>
  <c r="X147" i="8"/>
  <c r="X136" i="8"/>
  <c r="X133" i="8"/>
  <c r="X131" i="8"/>
  <c r="X128" i="8"/>
  <c r="X125" i="8"/>
  <c r="X122" i="8"/>
  <c r="X120" i="8"/>
  <c r="X119" i="8"/>
  <c r="X118" i="8"/>
  <c r="X116" i="8"/>
  <c r="X115" i="8"/>
  <c r="X112" i="8"/>
  <c r="X164" i="8"/>
  <c r="X162" i="8"/>
  <c r="X142" i="8"/>
  <c r="X138" i="8"/>
  <c r="X144" i="8"/>
  <c r="X135" i="8"/>
  <c r="X130" i="8"/>
  <c r="X127" i="8"/>
  <c r="X117" i="8"/>
  <c r="X114" i="8"/>
  <c r="X113" i="8"/>
  <c r="X111" i="8"/>
  <c r="X143" i="8"/>
  <c r="X139" i="8"/>
  <c r="X160" i="8"/>
  <c r="X158" i="8"/>
  <c r="X134" i="8"/>
  <c r="X132" i="8"/>
  <c r="X129" i="8"/>
  <c r="X124" i="8"/>
  <c r="X156" i="8"/>
  <c r="X154" i="8"/>
  <c r="X126" i="8"/>
  <c r="X123" i="8"/>
  <c r="X121" i="8"/>
  <c r="X141" i="8"/>
  <c r="X137" i="8"/>
  <c r="X140" i="8"/>
  <c r="X110" i="8"/>
  <c r="X107" i="8"/>
  <c r="X103" i="8"/>
  <c r="X99" i="8"/>
  <c r="X95" i="8"/>
  <c r="X108" i="8"/>
  <c r="X105" i="8"/>
  <c r="X102" i="8"/>
  <c r="X100" i="8"/>
  <c r="X96" i="8"/>
  <c r="X93" i="8"/>
  <c r="X109" i="8"/>
  <c r="X97" i="8"/>
  <c r="X92" i="8"/>
  <c r="X90" i="8"/>
  <c r="X89" i="8"/>
  <c r="X76" i="8"/>
  <c r="X70" i="8"/>
  <c r="X68" i="8"/>
  <c r="X66" i="8"/>
  <c r="X64" i="8"/>
  <c r="X62" i="8"/>
  <c r="X60" i="8"/>
  <c r="X52" i="8"/>
  <c r="X106" i="8"/>
  <c r="X98" i="8"/>
  <c r="X94" i="8"/>
  <c r="X88" i="8"/>
  <c r="X84" i="8"/>
  <c r="X83" i="8"/>
  <c r="X75" i="8"/>
  <c r="X72" i="8"/>
  <c r="X57" i="8"/>
  <c r="X104" i="8"/>
  <c r="X91" i="8"/>
  <c r="X87" i="8"/>
  <c r="X86" i="8"/>
  <c r="X74" i="8"/>
  <c r="X71" i="8"/>
  <c r="X69" i="8"/>
  <c r="X67" i="8"/>
  <c r="X65" i="8"/>
  <c r="X63" i="8"/>
  <c r="X61" i="8"/>
  <c r="X59" i="8"/>
  <c r="X56" i="8"/>
  <c r="X54" i="8"/>
  <c r="X101" i="8"/>
  <c r="X85" i="8"/>
  <c r="X82" i="8"/>
  <c r="X81" i="8"/>
  <c r="AF226" i="8"/>
  <c r="AF224" i="8"/>
  <c r="AF223" i="8"/>
  <c r="AF222" i="8"/>
  <c r="AF225" i="8"/>
  <c r="AF219" i="8"/>
  <c r="AF218" i="8"/>
  <c r="AF221" i="8"/>
  <c r="AF213" i="8"/>
  <c r="AF212" i="8"/>
  <c r="AF220" i="8"/>
  <c r="AF217" i="8"/>
  <c r="AF216" i="8"/>
  <c r="AF215" i="8"/>
  <c r="AF214" i="8"/>
  <c r="AF210" i="8"/>
  <c r="AF202" i="8"/>
  <c r="AF201" i="8"/>
  <c r="AF200" i="8"/>
  <c r="AF211" i="8"/>
  <c r="AF204" i="8"/>
  <c r="AF203" i="8"/>
  <c r="AF205" i="8"/>
  <c r="AF209" i="8"/>
  <c r="AF208" i="8"/>
  <c r="AF207" i="8"/>
  <c r="AF206" i="8"/>
  <c r="AF194" i="8"/>
  <c r="AF199" i="8"/>
  <c r="AF195" i="8"/>
  <c r="AF192" i="8"/>
  <c r="AF191" i="8"/>
  <c r="AF190" i="8"/>
  <c r="AF189" i="8"/>
  <c r="AF188" i="8"/>
  <c r="AF186" i="8"/>
  <c r="AF185" i="8"/>
  <c r="AF193" i="8"/>
  <c r="AF198" i="8"/>
  <c r="AF196" i="8"/>
  <c r="AF187" i="8"/>
  <c r="AF178" i="8"/>
  <c r="AF197" i="8"/>
  <c r="AF179" i="8"/>
  <c r="AF182" i="8"/>
  <c r="AF181" i="8"/>
  <c r="AF180" i="8"/>
  <c r="AF175" i="8"/>
  <c r="AF174" i="8"/>
  <c r="AF173" i="8"/>
  <c r="AF172" i="8"/>
  <c r="AF171" i="8"/>
  <c r="AF170" i="8"/>
  <c r="AF169" i="8"/>
  <c r="AF168" i="8"/>
  <c r="AF167" i="8"/>
  <c r="AF166" i="8"/>
  <c r="AF184" i="8"/>
  <c r="AF183" i="8"/>
  <c r="AF177" i="8"/>
  <c r="AF176" i="8"/>
  <c r="AF147" i="8"/>
  <c r="AF149" i="8"/>
  <c r="AF146" i="8"/>
  <c r="AF165" i="8"/>
  <c r="AF163" i="8"/>
  <c r="AF161" i="8"/>
  <c r="AF159" i="8"/>
  <c r="AF157" i="8"/>
  <c r="AF155" i="8"/>
  <c r="AF153" i="8"/>
  <c r="AF164" i="8"/>
  <c r="AF162" i="8"/>
  <c r="AF160" i="8"/>
  <c r="AF158" i="8"/>
  <c r="AF156" i="8"/>
  <c r="AF154" i="8"/>
  <c r="AF152" i="8"/>
  <c r="AF148" i="8"/>
  <c r="AF145" i="8"/>
  <c r="AF151" i="8"/>
  <c r="AF136" i="8"/>
  <c r="AF135" i="8"/>
  <c r="AF132" i="8"/>
  <c r="AF130" i="8"/>
  <c r="AF127" i="8"/>
  <c r="AF124" i="8"/>
  <c r="AF113" i="8"/>
  <c r="AF140" i="8"/>
  <c r="AF143" i="8"/>
  <c r="AF134" i="8"/>
  <c r="AF129" i="8"/>
  <c r="AF126" i="8"/>
  <c r="AF123" i="8"/>
  <c r="AF121" i="8"/>
  <c r="AF144" i="8"/>
  <c r="AF137" i="8"/>
  <c r="AF133" i="8"/>
  <c r="AF131" i="8"/>
  <c r="AF128" i="8"/>
  <c r="AF125" i="8"/>
  <c r="AF122" i="8"/>
  <c r="AF120" i="8"/>
  <c r="AF116" i="8"/>
  <c r="AF112" i="8"/>
  <c r="AF150" i="8"/>
  <c r="AF119" i="8"/>
  <c r="AF118" i="8"/>
  <c r="AF117" i="8"/>
  <c r="AF115" i="8"/>
  <c r="AF114" i="8"/>
  <c r="AF111" i="8"/>
  <c r="AF141" i="8"/>
  <c r="AF138" i="8"/>
  <c r="AF110" i="8"/>
  <c r="AF142" i="8"/>
  <c r="AF139" i="8"/>
  <c r="AF105" i="8"/>
  <c r="AF100" i="8"/>
  <c r="AF97" i="8"/>
  <c r="AF93" i="8"/>
  <c r="AF92" i="8"/>
  <c r="AF109" i="8"/>
  <c r="AF106" i="8"/>
  <c r="AF101" i="8"/>
  <c r="AF98" i="8"/>
  <c r="AF94" i="8"/>
  <c r="AF107" i="8"/>
  <c r="AF104" i="8"/>
  <c r="AF103" i="8"/>
  <c r="AF99" i="8"/>
  <c r="AF95" i="8"/>
  <c r="AF91" i="8"/>
  <c r="AF87" i="8"/>
  <c r="AF83" i="8"/>
  <c r="AF74" i="8"/>
  <c r="AF96" i="8"/>
  <c r="AF86" i="8"/>
  <c r="AF85" i="8"/>
  <c r="AF82" i="8"/>
  <c r="AF71" i="8"/>
  <c r="AF69" i="8"/>
  <c r="AF67" i="8"/>
  <c r="AF65" i="8"/>
  <c r="AF63" i="8"/>
  <c r="AF61" i="8"/>
  <c r="AF59" i="8"/>
  <c r="AF58" i="8"/>
  <c r="AF54" i="8"/>
  <c r="AF108" i="8"/>
  <c r="AF102" i="8"/>
  <c r="AF90" i="8"/>
  <c r="AF81" i="8"/>
  <c r="AF76" i="8"/>
  <c r="AF57" i="8"/>
  <c r="AF89" i="8"/>
  <c r="AF88" i="8"/>
  <c r="AF84" i="8"/>
  <c r="AF75" i="8"/>
  <c r="AF72" i="8"/>
  <c r="AF70" i="8"/>
  <c r="AF68" i="8"/>
  <c r="AF66" i="8"/>
  <c r="AF64" i="8"/>
  <c r="AF62" i="8"/>
  <c r="AF60" i="8"/>
  <c r="AF52" i="8"/>
  <c r="AN205" i="8"/>
  <c r="AN201" i="8"/>
  <c r="AN199" i="8"/>
  <c r="AN197" i="8"/>
  <c r="AN194" i="8"/>
  <c r="AN192" i="8"/>
  <c r="AN190" i="8"/>
  <c r="AN188" i="8"/>
  <c r="AN185" i="8"/>
  <c r="AN183" i="8"/>
  <c r="AN204" i="8"/>
  <c r="AN195" i="8"/>
  <c r="AN181" i="8"/>
  <c r="AN178" i="8"/>
  <c r="AN202" i="8"/>
  <c r="AN200" i="8"/>
  <c r="AN198" i="8"/>
  <c r="AN193" i="8"/>
  <c r="AN191" i="8"/>
  <c r="AN189" i="8"/>
  <c r="AN186" i="8"/>
  <c r="AN184" i="8"/>
  <c r="AN179" i="8"/>
  <c r="AN203" i="8"/>
  <c r="AN196" i="8"/>
  <c r="AN187" i="8"/>
  <c r="AN182" i="8"/>
  <c r="AN180" i="8"/>
  <c r="AN175" i="8"/>
  <c r="AN173" i="8"/>
  <c r="AN171" i="8"/>
  <c r="AN169" i="8"/>
  <c r="AN167" i="8"/>
  <c r="AN158" i="8"/>
  <c r="AN155" i="8"/>
  <c r="AN150" i="8"/>
  <c r="AN144" i="8"/>
  <c r="AN176" i="8"/>
  <c r="AN165" i="8"/>
  <c r="AN163" i="8"/>
  <c r="AN161" i="8"/>
  <c r="AN156" i="8"/>
  <c r="AN153" i="8"/>
  <c r="AN149" i="8"/>
  <c r="AN177" i="8"/>
  <c r="AN174" i="8"/>
  <c r="AN172" i="8"/>
  <c r="AN170" i="8"/>
  <c r="AN168" i="8"/>
  <c r="AN166" i="8"/>
  <c r="AN159" i="8"/>
  <c r="AN157" i="8"/>
  <c r="AN152" i="8"/>
  <c r="AN148" i="8"/>
  <c r="AN164" i="8"/>
  <c r="AN162" i="8"/>
  <c r="AN160" i="8"/>
  <c r="AN154" i="8"/>
  <c r="AN151" i="8"/>
  <c r="AN147" i="8"/>
  <c r="AN146" i="8"/>
  <c r="AN145" i="8"/>
  <c r="AN141" i="8"/>
  <c r="AN134" i="8"/>
  <c r="AN131" i="8"/>
  <c r="AN110" i="8"/>
  <c r="AN137" i="8"/>
  <c r="AN130" i="8"/>
  <c r="AN128" i="8"/>
  <c r="AN126" i="8"/>
  <c r="AN125" i="8"/>
  <c r="AN108" i="8"/>
  <c r="AN143" i="8"/>
  <c r="AN140" i="8"/>
  <c r="AN136" i="8"/>
  <c r="AN135" i="8"/>
  <c r="AN133" i="8"/>
  <c r="AN124" i="8"/>
  <c r="AN123" i="8"/>
  <c r="AN122" i="8"/>
  <c r="AN109" i="8"/>
  <c r="AN142" i="8"/>
  <c r="AN139" i="8"/>
  <c r="AN138" i="8"/>
  <c r="AN132" i="8"/>
  <c r="AN129" i="8"/>
  <c r="AN127" i="8"/>
  <c r="AN107" i="8"/>
  <c r="AN105" i="8"/>
  <c r="AN99" i="8"/>
  <c r="AN97" i="8"/>
  <c r="AN95" i="8"/>
  <c r="AN93" i="8"/>
  <c r="AN77" i="8"/>
  <c r="AN76" i="8"/>
  <c r="AN74" i="8"/>
  <c r="AN51" i="8"/>
  <c r="AN100" i="8"/>
  <c r="AN54" i="8"/>
  <c r="AN52" i="8"/>
  <c r="AN106" i="8"/>
  <c r="AN98" i="8"/>
  <c r="AN96" i="8"/>
  <c r="AN94" i="8"/>
  <c r="AN75" i="8"/>
  <c r="AN73" i="8"/>
  <c r="AN53" i="8"/>
  <c r="AN104" i="8"/>
  <c r="AN101" i="8"/>
  <c r="AN80" i="8"/>
  <c r="AN79" i="8"/>
  <c r="AN78" i="8"/>
  <c r="AN72" i="8"/>
  <c r="AN45" i="8"/>
  <c r="AN44" i="8"/>
  <c r="AN39" i="8"/>
  <c r="AN38" i="8"/>
  <c r="AN37" i="8"/>
  <c r="AN35" i="8"/>
  <c r="AN26" i="8"/>
  <c r="AN25" i="8"/>
  <c r="AN23" i="8"/>
  <c r="AN22" i="8"/>
  <c r="AN19" i="8"/>
  <c r="AN18" i="8"/>
  <c r="AN42" i="8"/>
  <c r="AN41" i="8"/>
  <c r="AN36" i="8"/>
  <c r="AN33" i="8"/>
  <c r="AN32" i="8"/>
  <c r="AN31" i="8"/>
  <c r="AN30" i="8"/>
  <c r="AN29" i="8"/>
  <c r="AN28" i="8"/>
  <c r="AN27" i="8"/>
  <c r="AN24" i="8"/>
  <c r="AN20" i="8"/>
  <c r="AN40" i="8"/>
  <c r="AN34" i="8"/>
  <c r="AN21" i="8"/>
  <c r="AN224" i="8"/>
  <c r="AN223" i="8"/>
  <c r="AN222" i="8"/>
  <c r="AN221" i="8"/>
  <c r="AN220" i="8"/>
  <c r="AN219" i="8"/>
  <c r="AN218" i="8"/>
  <c r="AN225" i="8"/>
  <c r="AN226" i="8"/>
  <c r="AN217" i="8"/>
  <c r="AN216" i="8"/>
  <c r="AN215" i="8"/>
  <c r="AN214" i="8"/>
  <c r="AN213" i="8"/>
  <c r="AN212" i="8"/>
  <c r="AN209" i="8"/>
  <c r="AN208" i="8"/>
  <c r="AN207" i="8"/>
  <c r="AN206" i="8"/>
  <c r="AN210" i="8"/>
  <c r="AN211" i="8"/>
  <c r="AN120" i="8"/>
  <c r="AN116" i="8"/>
  <c r="AN112" i="8"/>
  <c r="AN119" i="8"/>
  <c r="AN118" i="8"/>
  <c r="AN117" i="8"/>
  <c r="AN115" i="8"/>
  <c r="AN114" i="8"/>
  <c r="AN111" i="8"/>
  <c r="AN113" i="8"/>
  <c r="AN121" i="8"/>
  <c r="AN103" i="8"/>
  <c r="AN102" i="8"/>
  <c r="AN92" i="8"/>
  <c r="AN90" i="8"/>
  <c r="AN81" i="8"/>
  <c r="AN58" i="8"/>
  <c r="AN89" i="8"/>
  <c r="AN88" i="8"/>
  <c r="AN84" i="8"/>
  <c r="AN70" i="8"/>
  <c r="AN68" i="8"/>
  <c r="AN66" i="8"/>
  <c r="AN64" i="8"/>
  <c r="AN62" i="8"/>
  <c r="AN60" i="8"/>
  <c r="AN57" i="8"/>
  <c r="AN91" i="8"/>
  <c r="AN87" i="8"/>
  <c r="AN83" i="8"/>
  <c r="AN86" i="8"/>
  <c r="AN85" i="8"/>
  <c r="AN82" i="8"/>
  <c r="AN71" i="8"/>
  <c r="AN69" i="8"/>
  <c r="AN67" i="8"/>
  <c r="AN65" i="8"/>
  <c r="AN63" i="8"/>
  <c r="AN61" i="8"/>
  <c r="AN59" i="8"/>
  <c r="AV226" i="8"/>
  <c r="AV224" i="8"/>
  <c r="AV223" i="8"/>
  <c r="AV222" i="8"/>
  <c r="AV225" i="8"/>
  <c r="AV221" i="8"/>
  <c r="AV220" i="8"/>
  <c r="AV218" i="8"/>
  <c r="AV213" i="8"/>
  <c r="AV212" i="8"/>
  <c r="AV219" i="8"/>
  <c r="AV217" i="8"/>
  <c r="AV216" i="8"/>
  <c r="AV215" i="8"/>
  <c r="AV214" i="8"/>
  <c r="AV202" i="8"/>
  <c r="AV201" i="8"/>
  <c r="AV200" i="8"/>
  <c r="AV210" i="8"/>
  <c r="AV204" i="8"/>
  <c r="AV203" i="8"/>
  <c r="AV211" i="8"/>
  <c r="AV209" i="8"/>
  <c r="AV208" i="8"/>
  <c r="AV207" i="8"/>
  <c r="AV206" i="8"/>
  <c r="AV205" i="8"/>
  <c r="AV187" i="8"/>
  <c r="AV197" i="8"/>
  <c r="AV192" i="8"/>
  <c r="AV191" i="8"/>
  <c r="AV190" i="8"/>
  <c r="AV189" i="8"/>
  <c r="AV188" i="8"/>
  <c r="AV198" i="8"/>
  <c r="AV196" i="8"/>
  <c r="AV194" i="8"/>
  <c r="AV199" i="8"/>
  <c r="AV195" i="8"/>
  <c r="AV184" i="8"/>
  <c r="AV183" i="8"/>
  <c r="AV177" i="8"/>
  <c r="AV176" i="8"/>
  <c r="AV178" i="8"/>
  <c r="AV186" i="8"/>
  <c r="AV179" i="8"/>
  <c r="AV185" i="8"/>
  <c r="AV182" i="8"/>
  <c r="AV181" i="8"/>
  <c r="AV180" i="8"/>
  <c r="AV175" i="8"/>
  <c r="AV174" i="8"/>
  <c r="AV173" i="8"/>
  <c r="AV172" i="8"/>
  <c r="AV171" i="8"/>
  <c r="AV170" i="8"/>
  <c r="AV169" i="8"/>
  <c r="AV168" i="8"/>
  <c r="AV167" i="8"/>
  <c r="AV166" i="8"/>
  <c r="AV193" i="8"/>
  <c r="AV148" i="8"/>
  <c r="AV145" i="8"/>
  <c r="AV164" i="8"/>
  <c r="AV162" i="8"/>
  <c r="AV160" i="8"/>
  <c r="AV158" i="8"/>
  <c r="AV156" i="8"/>
  <c r="AV154" i="8"/>
  <c r="AV152" i="8"/>
  <c r="AV147" i="8"/>
  <c r="AV151" i="8"/>
  <c r="AV149" i="8"/>
  <c r="AV146" i="8"/>
  <c r="AV165" i="8"/>
  <c r="AV157" i="8"/>
  <c r="AV113" i="8"/>
  <c r="AV144" i="8"/>
  <c r="AV137" i="8"/>
  <c r="AV142" i="8"/>
  <c r="AV159" i="8"/>
  <c r="AV150" i="8"/>
  <c r="AV135" i="8"/>
  <c r="AV132" i="8"/>
  <c r="AV130" i="8"/>
  <c r="AV127" i="8"/>
  <c r="AV124" i="8"/>
  <c r="AV121" i="8"/>
  <c r="AV161" i="8"/>
  <c r="AV153" i="8"/>
  <c r="AV136" i="8"/>
  <c r="AV134" i="8"/>
  <c r="AV129" i="8"/>
  <c r="AV126" i="8"/>
  <c r="AV123" i="8"/>
  <c r="AV120" i="8"/>
  <c r="AV116" i="8"/>
  <c r="AV112" i="8"/>
  <c r="AV163" i="8"/>
  <c r="AV155" i="8"/>
  <c r="AV133" i="8"/>
  <c r="AV131" i="8"/>
  <c r="AV128" i="8"/>
  <c r="AV125" i="8"/>
  <c r="AV122" i="8"/>
  <c r="AV119" i="8"/>
  <c r="AV118" i="8"/>
  <c r="AV117" i="8"/>
  <c r="AV115" i="8"/>
  <c r="AV114" i="8"/>
  <c r="AV111" i="8"/>
  <c r="AV140" i="8"/>
  <c r="AV139" i="8"/>
  <c r="AV110" i="8"/>
  <c r="AV141" i="8"/>
  <c r="AV138" i="8"/>
  <c r="AV143" i="8"/>
  <c r="AV108" i="8"/>
  <c r="AV96" i="8"/>
  <c r="AV92" i="8"/>
  <c r="AV105" i="8"/>
  <c r="AV100" i="8"/>
  <c r="AV97" i="8"/>
  <c r="AV93" i="8"/>
  <c r="AV109" i="8"/>
  <c r="AV106" i="8"/>
  <c r="AV103" i="8"/>
  <c r="AV101" i="8"/>
  <c r="AV98" i="8"/>
  <c r="AV94" i="8"/>
  <c r="AV91" i="8"/>
  <c r="AV87" i="8"/>
  <c r="AV83" i="8"/>
  <c r="AV78" i="8"/>
  <c r="AV75" i="8"/>
  <c r="AV72" i="8"/>
  <c r="AV55" i="8"/>
  <c r="AV54" i="8"/>
  <c r="AV107" i="8"/>
  <c r="AV104" i="8"/>
  <c r="AV102" i="8"/>
  <c r="AV99" i="8"/>
  <c r="AV95" i="8"/>
  <c r="AV86" i="8"/>
  <c r="AV85" i="8"/>
  <c r="AV82" i="8"/>
  <c r="AV74" i="8"/>
  <c r="AV71" i="8"/>
  <c r="AV69" i="8"/>
  <c r="AV67" i="8"/>
  <c r="AV65" i="8"/>
  <c r="AV63" i="8"/>
  <c r="AV61" i="8"/>
  <c r="AV59" i="8"/>
  <c r="AV58" i="8"/>
  <c r="AV90" i="8"/>
  <c r="AV81" i="8"/>
  <c r="AV80" i="8"/>
  <c r="AV77" i="8"/>
  <c r="AV73" i="8"/>
  <c r="AV52" i="8"/>
  <c r="AV89" i="8"/>
  <c r="AV88" i="8"/>
  <c r="AV84" i="8"/>
  <c r="AV79" i="8"/>
  <c r="AV76" i="8"/>
  <c r="AV70" i="8"/>
  <c r="AV68" i="8"/>
  <c r="AV66" i="8"/>
  <c r="AV64" i="8"/>
  <c r="AV62" i="8"/>
  <c r="AV60" i="8"/>
  <c r="BD226" i="8"/>
  <c r="BD224" i="8"/>
  <c r="BD223" i="8"/>
  <c r="BD222" i="8"/>
  <c r="BD221" i="8"/>
  <c r="BD220" i="8"/>
  <c r="BD219" i="8"/>
  <c r="BD218" i="8"/>
  <c r="BD225" i="8"/>
  <c r="BD217" i="8"/>
  <c r="BD216" i="8"/>
  <c r="BD215" i="8"/>
  <c r="BD214" i="8"/>
  <c r="BD213" i="8"/>
  <c r="BD212" i="8"/>
  <c r="BD210" i="8"/>
  <c r="BD209" i="8"/>
  <c r="BD208" i="8"/>
  <c r="BD207" i="8"/>
  <c r="BD206" i="8"/>
  <c r="BD211" i="8"/>
  <c r="BD147" i="8"/>
  <c r="BD152" i="8"/>
  <c r="BD146" i="8"/>
  <c r="BD151" i="8"/>
  <c r="BD148" i="8"/>
  <c r="BD145" i="8"/>
  <c r="BD149" i="8"/>
  <c r="BD136" i="8"/>
  <c r="BD134" i="8"/>
  <c r="BD129" i="8"/>
  <c r="BD126" i="8"/>
  <c r="BD123" i="8"/>
  <c r="BD120" i="8"/>
  <c r="BD116" i="8"/>
  <c r="BD112" i="8"/>
  <c r="BD133" i="8"/>
  <c r="BD131" i="8"/>
  <c r="BD128" i="8"/>
  <c r="BD125" i="8"/>
  <c r="BD122" i="8"/>
  <c r="BD119" i="8"/>
  <c r="BD118" i="8"/>
  <c r="BD117" i="8"/>
  <c r="BD115" i="8"/>
  <c r="BD114" i="8"/>
  <c r="BD111" i="8"/>
  <c r="BD113" i="8"/>
  <c r="BD140" i="8"/>
  <c r="BD150" i="8"/>
  <c r="BD135" i="8"/>
  <c r="BD132" i="8"/>
  <c r="BD130" i="8"/>
  <c r="BD127" i="8"/>
  <c r="BD124" i="8"/>
  <c r="BD121" i="8"/>
  <c r="BD144" i="8"/>
  <c r="BD137" i="8"/>
  <c r="BD138" i="8"/>
  <c r="BD143" i="8"/>
  <c r="BD139" i="8"/>
  <c r="BD142" i="8"/>
  <c r="BD141" i="8"/>
  <c r="BD109" i="8"/>
  <c r="BD106" i="8"/>
  <c r="BD103" i="8"/>
  <c r="BD101" i="8"/>
  <c r="BD98" i="8"/>
  <c r="BD94" i="8"/>
  <c r="BD107" i="8"/>
  <c r="BD104" i="8"/>
  <c r="BD102" i="8"/>
  <c r="BD99" i="8"/>
  <c r="BD95" i="8"/>
  <c r="BD108" i="8"/>
  <c r="BD96" i="8"/>
  <c r="BD92" i="8"/>
  <c r="BD90" i="8"/>
  <c r="BD81" i="8"/>
  <c r="BD80" i="8"/>
  <c r="BD77" i="8"/>
  <c r="BD73" i="8"/>
  <c r="BD58" i="8"/>
  <c r="BD110" i="8"/>
  <c r="BD100" i="8"/>
  <c r="BD89" i="8"/>
  <c r="BD88" i="8"/>
  <c r="BD84" i="8"/>
  <c r="BD79" i="8"/>
  <c r="BD76" i="8"/>
  <c r="BD70" i="8"/>
  <c r="BD68" i="8"/>
  <c r="BD66" i="8"/>
  <c r="BD64" i="8"/>
  <c r="BD62" i="8"/>
  <c r="BD60" i="8"/>
  <c r="BD52" i="8"/>
  <c r="BD105" i="8"/>
  <c r="BD91" i="8"/>
  <c r="BD87" i="8"/>
  <c r="BD83" i="8"/>
  <c r="BD78" i="8"/>
  <c r="BD75" i="8"/>
  <c r="BD72" i="8"/>
  <c r="BD97" i="8"/>
  <c r="BD93" i="8"/>
  <c r="BD86" i="8"/>
  <c r="BD85" i="8"/>
  <c r="BD82" i="8"/>
  <c r="BD74" i="8"/>
  <c r="BD71" i="8"/>
  <c r="BD69" i="8"/>
  <c r="BD67" i="8"/>
  <c r="BD65" i="8"/>
  <c r="BD63" i="8"/>
  <c r="BD61" i="8"/>
  <c r="BD59" i="8"/>
  <c r="BD55" i="8"/>
  <c r="BD54" i="8"/>
  <c r="BL205" i="8"/>
  <c r="BL201" i="8"/>
  <c r="BL199" i="8"/>
  <c r="BL197" i="8"/>
  <c r="BL194" i="8"/>
  <c r="BL192" i="8"/>
  <c r="BL190" i="8"/>
  <c r="BL188" i="8"/>
  <c r="BL185" i="8"/>
  <c r="BL183" i="8"/>
  <c r="BL204" i="8"/>
  <c r="BL195" i="8"/>
  <c r="BL181" i="8"/>
  <c r="BL178" i="8"/>
  <c r="BL202" i="8"/>
  <c r="BL200" i="8"/>
  <c r="BL198" i="8"/>
  <c r="BL193" i="8"/>
  <c r="BL191" i="8"/>
  <c r="BL189" i="8"/>
  <c r="BL186" i="8"/>
  <c r="BL184" i="8"/>
  <c r="BL179" i="8"/>
  <c r="BL176" i="8"/>
  <c r="BL203" i="8"/>
  <c r="BL196" i="8"/>
  <c r="BL187" i="8"/>
  <c r="BL182" i="8"/>
  <c r="BL180" i="8"/>
  <c r="BL175" i="8"/>
  <c r="BL173" i="8"/>
  <c r="BL171" i="8"/>
  <c r="BL169" i="8"/>
  <c r="BL167" i="8"/>
  <c r="BL158" i="8"/>
  <c r="BL155" i="8"/>
  <c r="BL177" i="8"/>
  <c r="BL165" i="8"/>
  <c r="BL163" i="8"/>
  <c r="BL161" i="8"/>
  <c r="BL156" i="8"/>
  <c r="BL153" i="8"/>
  <c r="BL174" i="8"/>
  <c r="BL172" i="8"/>
  <c r="BL170" i="8"/>
  <c r="BL168" i="8"/>
  <c r="BL166" i="8"/>
  <c r="BL159" i="8"/>
  <c r="BL157" i="8"/>
  <c r="BL164" i="8"/>
  <c r="BL162" i="8"/>
  <c r="BL160" i="8"/>
  <c r="BL154" i="8"/>
  <c r="BL49" i="8"/>
  <c r="BL48" i="8"/>
  <c r="BL226" i="8"/>
  <c r="BL224" i="8"/>
  <c r="BL223" i="8"/>
  <c r="BL222" i="8"/>
  <c r="BL225" i="8"/>
  <c r="BL220" i="8"/>
  <c r="BL219" i="8"/>
  <c r="BL213" i="8"/>
  <c r="BL212" i="8"/>
  <c r="BL218" i="8"/>
  <c r="BL221" i="8"/>
  <c r="BL217" i="8"/>
  <c r="BL216" i="8"/>
  <c r="BL215" i="8"/>
  <c r="BL214" i="8"/>
  <c r="BL210" i="8"/>
  <c r="BL209" i="8"/>
  <c r="BL211" i="8"/>
  <c r="BL208" i="8"/>
  <c r="BL207" i="8"/>
  <c r="BL206" i="8"/>
  <c r="BL152" i="8"/>
  <c r="BL148" i="8"/>
  <c r="BL145" i="8"/>
  <c r="BL151" i="8"/>
  <c r="BL147" i="8"/>
  <c r="BL146" i="8"/>
  <c r="BL113" i="8"/>
  <c r="BL135" i="8"/>
  <c r="BL132" i="8"/>
  <c r="BL130" i="8"/>
  <c r="BL127" i="8"/>
  <c r="BL124" i="8"/>
  <c r="BL121" i="8"/>
  <c r="BL140" i="8"/>
  <c r="BL150" i="8"/>
  <c r="BL134" i="8"/>
  <c r="BL129" i="8"/>
  <c r="BL126" i="8"/>
  <c r="BL123" i="8"/>
  <c r="BL120" i="8"/>
  <c r="BL116" i="8"/>
  <c r="BL112" i="8"/>
  <c r="BL144" i="8"/>
  <c r="BL137" i="8"/>
  <c r="BL136" i="8"/>
  <c r="BL141" i="8"/>
  <c r="BL149" i="8"/>
  <c r="BL133" i="8"/>
  <c r="BL131" i="8"/>
  <c r="BL128" i="8"/>
  <c r="BL125" i="8"/>
  <c r="BL122" i="8"/>
  <c r="BL119" i="8"/>
  <c r="BL118" i="8"/>
  <c r="BL117" i="8"/>
  <c r="BL115" i="8"/>
  <c r="BL114" i="8"/>
  <c r="BL111" i="8"/>
  <c r="BL143" i="8"/>
  <c r="BL142" i="8"/>
  <c r="BL139" i="8"/>
  <c r="BL110" i="8"/>
  <c r="BL138" i="8"/>
  <c r="BL108" i="8"/>
  <c r="BL96" i="8"/>
  <c r="BL92" i="8"/>
  <c r="BL105" i="8"/>
  <c r="BL100" i="8"/>
  <c r="BL97" i="8"/>
  <c r="BL93" i="8"/>
  <c r="BL109" i="8"/>
  <c r="BL106" i="8"/>
  <c r="BL103" i="8"/>
  <c r="BL101" i="8"/>
  <c r="BL98" i="8"/>
  <c r="BL94" i="8"/>
  <c r="BL107" i="8"/>
  <c r="BL104" i="8"/>
  <c r="BL102" i="8"/>
  <c r="BL99" i="8"/>
  <c r="BL95" i="8"/>
  <c r="BL91" i="8"/>
  <c r="BL87" i="8"/>
  <c r="BL83" i="8"/>
  <c r="BL78" i="8"/>
  <c r="BL75" i="8"/>
  <c r="BL72" i="8"/>
  <c r="BL86" i="8"/>
  <c r="BL85" i="8"/>
  <c r="BL82" i="8"/>
  <c r="BL74" i="8"/>
  <c r="BL71" i="8"/>
  <c r="BL69" i="8"/>
  <c r="BL67" i="8"/>
  <c r="BL65" i="8"/>
  <c r="BL63" i="8"/>
  <c r="BL61" i="8"/>
  <c r="BL59" i="8"/>
  <c r="BL90" i="8"/>
  <c r="BL81" i="8"/>
  <c r="BL80" i="8"/>
  <c r="BL77" i="8"/>
  <c r="BL73" i="8"/>
  <c r="BL55" i="8"/>
  <c r="BL89" i="8"/>
  <c r="BL88" i="8"/>
  <c r="BL84" i="8"/>
  <c r="BL79" i="8"/>
  <c r="BL76" i="8"/>
  <c r="BL70" i="8"/>
  <c r="BL68" i="8"/>
  <c r="BL66" i="8"/>
  <c r="BL64" i="8"/>
  <c r="BL62" i="8"/>
  <c r="BL60" i="8"/>
  <c r="BL58" i="8"/>
  <c r="BT108" i="8"/>
  <c r="BT109" i="8"/>
  <c r="BT107" i="8"/>
  <c r="BT110" i="8"/>
  <c r="BT54" i="8"/>
  <c r="BT106" i="8"/>
  <c r="BT50" i="8"/>
  <c r="BT104" i="8"/>
  <c r="BT105" i="8"/>
  <c r="BT53" i="8"/>
  <c r="BT52" i="8"/>
  <c r="BT51" i="8"/>
  <c r="BT224" i="8"/>
  <c r="BT223" i="8"/>
  <c r="BT222" i="8"/>
  <c r="BT221" i="8"/>
  <c r="BT220" i="8"/>
  <c r="BT219" i="8"/>
  <c r="BT218" i="8"/>
  <c r="BT226" i="8"/>
  <c r="BT225" i="8"/>
  <c r="BT217" i="8"/>
  <c r="BT216" i="8"/>
  <c r="BT215" i="8"/>
  <c r="BT214" i="8"/>
  <c r="BT213" i="8"/>
  <c r="BT212" i="8"/>
  <c r="BT208" i="8"/>
  <c r="BT207" i="8"/>
  <c r="BT206" i="8"/>
  <c r="BT202" i="8"/>
  <c r="BT201" i="8"/>
  <c r="BT200" i="8"/>
  <c r="BT209" i="8"/>
  <c r="BT204" i="8"/>
  <c r="BT203" i="8"/>
  <c r="BT210" i="8"/>
  <c r="BT205" i="8"/>
  <c r="BT211" i="8"/>
  <c r="BT198" i="8"/>
  <c r="BT196" i="8"/>
  <c r="BT187" i="8"/>
  <c r="BT193" i="8"/>
  <c r="BT194" i="8"/>
  <c r="BT199" i="8"/>
  <c r="BT195" i="8"/>
  <c r="BT192" i="8"/>
  <c r="BT191" i="8"/>
  <c r="BT190" i="8"/>
  <c r="BT189" i="8"/>
  <c r="BT188" i="8"/>
  <c r="BT186" i="8"/>
  <c r="BT185" i="8"/>
  <c r="BT184" i="8"/>
  <c r="BT183" i="8"/>
  <c r="BT177" i="8"/>
  <c r="BT176" i="8"/>
  <c r="BT178" i="8"/>
  <c r="BT179" i="8"/>
  <c r="BT182" i="8"/>
  <c r="BT181" i="8"/>
  <c r="BT180" i="8"/>
  <c r="BT175" i="8"/>
  <c r="BT174" i="8"/>
  <c r="BT173" i="8"/>
  <c r="BT172" i="8"/>
  <c r="BT171" i="8"/>
  <c r="BT170" i="8"/>
  <c r="BT169" i="8"/>
  <c r="BT168" i="8"/>
  <c r="BT167" i="8"/>
  <c r="BT166" i="8"/>
  <c r="BT197" i="8"/>
  <c r="BT164" i="8"/>
  <c r="BT162" i="8"/>
  <c r="BT160" i="8"/>
  <c r="BT158" i="8"/>
  <c r="BT156" i="8"/>
  <c r="BT154" i="8"/>
  <c r="BT147" i="8"/>
  <c r="BT146" i="8"/>
  <c r="BT148" i="8"/>
  <c r="BT145" i="8"/>
  <c r="BT152" i="8"/>
  <c r="BT151" i="8"/>
  <c r="BT149" i="8"/>
  <c r="BT165" i="8"/>
  <c r="BT163" i="8"/>
  <c r="BT161" i="8"/>
  <c r="BT159" i="8"/>
  <c r="BT157" i="8"/>
  <c r="BT155" i="8"/>
  <c r="BT153" i="8"/>
  <c r="BT134" i="8"/>
  <c r="BT129" i="8"/>
  <c r="BT126" i="8"/>
  <c r="BT123" i="8"/>
  <c r="BT120" i="8"/>
  <c r="BT116" i="8"/>
  <c r="BT112" i="8"/>
  <c r="BT140" i="8"/>
  <c r="BT133" i="8"/>
  <c r="BT131" i="8"/>
  <c r="BT128" i="8"/>
  <c r="BT125" i="8"/>
  <c r="BT122" i="8"/>
  <c r="BT119" i="8"/>
  <c r="BT118" i="8"/>
  <c r="BT117" i="8"/>
  <c r="BT115" i="8"/>
  <c r="BT114" i="8"/>
  <c r="BT111" i="8"/>
  <c r="BT144" i="8"/>
  <c r="BT137" i="8"/>
  <c r="BT136" i="8"/>
  <c r="BT113" i="8"/>
  <c r="BT150" i="8"/>
  <c r="BT135" i="8"/>
  <c r="BT132" i="8"/>
  <c r="BT130" i="8"/>
  <c r="BT127" i="8"/>
  <c r="BT124" i="8"/>
  <c r="BT121" i="8"/>
  <c r="BT142" i="8"/>
  <c r="BT141" i="8"/>
  <c r="BT139" i="8"/>
  <c r="BT138" i="8"/>
  <c r="BT143" i="8"/>
  <c r="BT103" i="8"/>
  <c r="BT101" i="8"/>
  <c r="BT98" i="8"/>
  <c r="BT94" i="8"/>
  <c r="BT102" i="8"/>
  <c r="BT99" i="8"/>
  <c r="BT95" i="8"/>
  <c r="BT96" i="8"/>
  <c r="BT92" i="8"/>
  <c r="BT100" i="8"/>
  <c r="BT90" i="8"/>
  <c r="BT81" i="8"/>
  <c r="BT80" i="8"/>
  <c r="BT77" i="8"/>
  <c r="BT73" i="8"/>
  <c r="BT89" i="8"/>
  <c r="BT88" i="8"/>
  <c r="BT84" i="8"/>
  <c r="BT79" i="8"/>
  <c r="BT76" i="8"/>
  <c r="BT70" i="8"/>
  <c r="BT68" i="8"/>
  <c r="BT66" i="8"/>
  <c r="BT64" i="8"/>
  <c r="BT62" i="8"/>
  <c r="BT60" i="8"/>
  <c r="BT55" i="8"/>
  <c r="BT97" i="8"/>
  <c r="BT93" i="8"/>
  <c r="BT91" i="8"/>
  <c r="BT87" i="8"/>
  <c r="BT83" i="8"/>
  <c r="BT78" i="8"/>
  <c r="BT75" i="8"/>
  <c r="BT72" i="8"/>
  <c r="BT58" i="8"/>
  <c r="BT86" i="8"/>
  <c r="BT85" i="8"/>
  <c r="BT82" i="8"/>
  <c r="BT74" i="8"/>
  <c r="BT71" i="8"/>
  <c r="BT69" i="8"/>
  <c r="BT67" i="8"/>
  <c r="BT65" i="8"/>
  <c r="BT63" i="8"/>
  <c r="BT61" i="8"/>
  <c r="BT59" i="8"/>
  <c r="CB226" i="8"/>
  <c r="CB224" i="8"/>
  <c r="CB223" i="8"/>
  <c r="CB222" i="8"/>
  <c r="CB225" i="8"/>
  <c r="CB219" i="8"/>
  <c r="CB213" i="8"/>
  <c r="CB212" i="8"/>
  <c r="CB221" i="8"/>
  <c r="CB220" i="8"/>
  <c r="CB218" i="8"/>
  <c r="CB217" i="8"/>
  <c r="CB216" i="8"/>
  <c r="CB215" i="8"/>
  <c r="CB214" i="8"/>
  <c r="CB204" i="8"/>
  <c r="CB203" i="8"/>
  <c r="CB205" i="8"/>
  <c r="CB209" i="8"/>
  <c r="CB210" i="8"/>
  <c r="CB211" i="8"/>
  <c r="CB208" i="8"/>
  <c r="CB207" i="8"/>
  <c r="CB206" i="8"/>
  <c r="CB202" i="8"/>
  <c r="CB201" i="8"/>
  <c r="CB200" i="8"/>
  <c r="CB194" i="8"/>
  <c r="CB199" i="8"/>
  <c r="CB195" i="8"/>
  <c r="CB186" i="8"/>
  <c r="CB187" i="8"/>
  <c r="CB198" i="8"/>
  <c r="CB196" i="8"/>
  <c r="CB192" i="8"/>
  <c r="CB191" i="8"/>
  <c r="CB190" i="8"/>
  <c r="CB189" i="8"/>
  <c r="CB188" i="8"/>
  <c r="CB179" i="8"/>
  <c r="CB182" i="8"/>
  <c r="CB181" i="8"/>
  <c r="CB180" i="8"/>
  <c r="CB175" i="8"/>
  <c r="CB174" i="8"/>
  <c r="CB173" i="8"/>
  <c r="CB172" i="8"/>
  <c r="CB171" i="8"/>
  <c r="CB170" i="8"/>
  <c r="CB169" i="8"/>
  <c r="CB168" i="8"/>
  <c r="CB167" i="8"/>
  <c r="CB166" i="8"/>
  <c r="CB197" i="8"/>
  <c r="CB184" i="8"/>
  <c r="CB183" i="8"/>
  <c r="CB177" i="8"/>
  <c r="CB176" i="8"/>
  <c r="CB185" i="8"/>
  <c r="CB178" i="8"/>
  <c r="CB193" i="8"/>
  <c r="CB148" i="8"/>
  <c r="CB145" i="8"/>
  <c r="CB152" i="8"/>
  <c r="CB147" i="8"/>
  <c r="CB151" i="8"/>
  <c r="CB164" i="8"/>
  <c r="CB162" i="8"/>
  <c r="CB160" i="8"/>
  <c r="CB158" i="8"/>
  <c r="CB156" i="8"/>
  <c r="CB154" i="8"/>
  <c r="CB165" i="8"/>
  <c r="CB163" i="8"/>
  <c r="CB161" i="8"/>
  <c r="CB159" i="8"/>
  <c r="CB157" i="8"/>
  <c r="CB155" i="8"/>
  <c r="CB153" i="8"/>
  <c r="CB146" i="8"/>
  <c r="CB150" i="8"/>
  <c r="CB113" i="8"/>
  <c r="CB144" i="8"/>
  <c r="CB137" i="8"/>
  <c r="CB138" i="8"/>
  <c r="CB135" i="8"/>
  <c r="CB132" i="8"/>
  <c r="CB130" i="8"/>
  <c r="CB127" i="8"/>
  <c r="CB124" i="8"/>
  <c r="CB121" i="8"/>
  <c r="CB134" i="8"/>
  <c r="CB129" i="8"/>
  <c r="CB126" i="8"/>
  <c r="CB123" i="8"/>
  <c r="CB120" i="8"/>
  <c r="CB116" i="8"/>
  <c r="CB112" i="8"/>
  <c r="CB149" i="8"/>
  <c r="CB133" i="8"/>
  <c r="CB131" i="8"/>
  <c r="CB128" i="8"/>
  <c r="CB125" i="8"/>
  <c r="CB122" i="8"/>
  <c r="CB119" i="8"/>
  <c r="CB118" i="8"/>
  <c r="CB117" i="8"/>
  <c r="CB115" i="8"/>
  <c r="CB114" i="8"/>
  <c r="CB111" i="8"/>
  <c r="CB140" i="8"/>
  <c r="CB136" i="8"/>
  <c r="CB142" i="8"/>
  <c r="CB139" i="8"/>
  <c r="CB141" i="8"/>
  <c r="CB143" i="8"/>
  <c r="CB110" i="8"/>
  <c r="CB107" i="8"/>
  <c r="CB104" i="8"/>
  <c r="CB96" i="8"/>
  <c r="CB92" i="8"/>
  <c r="CB108" i="8"/>
  <c r="CB100" i="8"/>
  <c r="CB97" i="8"/>
  <c r="CB93" i="8"/>
  <c r="CB105" i="8"/>
  <c r="CB103" i="8"/>
  <c r="CB101" i="8"/>
  <c r="CB98" i="8"/>
  <c r="CB94" i="8"/>
  <c r="CB91" i="8"/>
  <c r="CB87" i="8"/>
  <c r="CB83" i="8"/>
  <c r="CB78" i="8"/>
  <c r="CB75" i="8"/>
  <c r="CB72" i="8"/>
  <c r="CB52" i="8"/>
  <c r="CB55" i="8"/>
  <c r="CB106" i="8"/>
  <c r="CB86" i="8"/>
  <c r="CB85" i="8"/>
  <c r="CB82" i="8"/>
  <c r="CB74" i="8"/>
  <c r="CB71" i="8"/>
  <c r="CB69" i="8"/>
  <c r="CB67" i="8"/>
  <c r="CB65" i="8"/>
  <c r="CB63" i="8"/>
  <c r="CB61" i="8"/>
  <c r="CB59" i="8"/>
  <c r="CB58" i="8"/>
  <c r="CB109" i="8"/>
  <c r="CB90" i="8"/>
  <c r="CB81" i="8"/>
  <c r="CB80" i="8"/>
  <c r="CB77" i="8"/>
  <c r="CB73" i="8"/>
  <c r="CB54" i="8"/>
  <c r="CB102" i="8"/>
  <c r="CB99" i="8"/>
  <c r="CB95" i="8"/>
  <c r="CB89" i="8"/>
  <c r="CB88" i="8"/>
  <c r="CB84" i="8"/>
  <c r="CB79" i="8"/>
  <c r="CB76" i="8"/>
  <c r="CB70" i="8"/>
  <c r="CB68" i="8"/>
  <c r="CB66" i="8"/>
  <c r="CB64" i="8"/>
  <c r="CB62" i="8"/>
  <c r="CB60" i="8"/>
  <c r="CB50" i="8"/>
  <c r="CJ107" i="8"/>
  <c r="CJ110" i="8"/>
  <c r="CJ108" i="8"/>
  <c r="CJ109" i="8"/>
  <c r="CJ104" i="8"/>
  <c r="CJ92" i="8"/>
  <c r="CJ87" i="8"/>
  <c r="CJ81" i="8"/>
  <c r="CJ105" i="8"/>
  <c r="CJ103" i="8"/>
  <c r="CJ102" i="8"/>
  <c r="CJ89" i="8"/>
  <c r="CJ88" i="8"/>
  <c r="CJ83" i="8"/>
  <c r="CJ82" i="8"/>
  <c r="CJ90" i="8"/>
  <c r="CJ84" i="8"/>
  <c r="CJ106" i="8"/>
  <c r="CJ91" i="8"/>
  <c r="CJ86" i="8"/>
  <c r="CJ85" i="8"/>
  <c r="CJ223" i="8"/>
  <c r="CJ222" i="8"/>
  <c r="CJ221" i="8"/>
  <c r="CJ220" i="8"/>
  <c r="CJ219" i="8"/>
  <c r="CJ218" i="8"/>
  <c r="CJ225" i="8"/>
  <c r="CJ224" i="8"/>
  <c r="CJ226" i="8"/>
  <c r="CJ217" i="8"/>
  <c r="CJ216" i="8"/>
  <c r="CJ215" i="8"/>
  <c r="CJ214" i="8"/>
  <c r="CJ213" i="8"/>
  <c r="CJ212" i="8"/>
  <c r="CJ210" i="8"/>
  <c r="CJ208" i="8"/>
  <c r="CJ207" i="8"/>
  <c r="CJ206" i="8"/>
  <c r="CJ202" i="8"/>
  <c r="CJ201" i="8"/>
  <c r="CJ200" i="8"/>
  <c r="CJ211" i="8"/>
  <c r="CJ204" i="8"/>
  <c r="CJ203" i="8"/>
  <c r="CJ205" i="8"/>
  <c r="CJ187" i="8"/>
  <c r="CJ192" i="8"/>
  <c r="CJ191" i="8"/>
  <c r="CJ190" i="8"/>
  <c r="CJ189" i="8"/>
  <c r="CJ188" i="8"/>
  <c r="CJ198" i="8"/>
  <c r="CJ196" i="8"/>
  <c r="CJ209" i="8"/>
  <c r="CJ194" i="8"/>
  <c r="CJ199" i="8"/>
  <c r="CJ195" i="8"/>
  <c r="CJ186" i="8"/>
  <c r="CJ197" i="8"/>
  <c r="CJ184" i="8"/>
  <c r="CJ183" i="8"/>
  <c r="CJ177" i="8"/>
  <c r="CJ176" i="8"/>
  <c r="CJ178" i="8"/>
  <c r="CJ185" i="8"/>
  <c r="CJ179" i="8"/>
  <c r="CJ193" i="8"/>
  <c r="CJ182" i="8"/>
  <c r="CJ181" i="8"/>
  <c r="CJ180" i="8"/>
  <c r="CJ175" i="8"/>
  <c r="CJ174" i="8"/>
  <c r="CJ173" i="8"/>
  <c r="CJ172" i="8"/>
  <c r="CJ171" i="8"/>
  <c r="CJ170" i="8"/>
  <c r="CJ169" i="8"/>
  <c r="CJ168" i="8"/>
  <c r="CJ167" i="8"/>
  <c r="CJ166" i="8"/>
  <c r="CJ147" i="8"/>
  <c r="CJ149" i="8"/>
  <c r="CJ152" i="8"/>
  <c r="CJ146" i="8"/>
  <c r="CJ151" i="8"/>
  <c r="CJ148" i="8"/>
  <c r="CJ145" i="8"/>
  <c r="CJ165" i="8"/>
  <c r="CJ163" i="8"/>
  <c r="CJ161" i="8"/>
  <c r="CJ159" i="8"/>
  <c r="CJ157" i="8"/>
  <c r="CJ155" i="8"/>
  <c r="CJ153" i="8"/>
  <c r="CJ164" i="8"/>
  <c r="CJ162" i="8"/>
  <c r="CJ160" i="8"/>
  <c r="CJ158" i="8"/>
  <c r="CJ156" i="8"/>
  <c r="CJ154" i="8"/>
  <c r="CJ136" i="8"/>
  <c r="CJ134" i="8"/>
  <c r="CJ129" i="8"/>
  <c r="CJ126" i="8"/>
  <c r="CJ123" i="8"/>
  <c r="CJ120" i="8"/>
  <c r="CJ116" i="8"/>
  <c r="CJ112" i="8"/>
  <c r="CJ133" i="8"/>
  <c r="CJ131" i="8"/>
  <c r="CJ128" i="8"/>
  <c r="CJ125" i="8"/>
  <c r="CJ122" i="8"/>
  <c r="CJ119" i="8"/>
  <c r="CJ118" i="8"/>
  <c r="CJ117" i="8"/>
  <c r="CJ115" i="8"/>
  <c r="CJ114" i="8"/>
  <c r="CJ111" i="8"/>
  <c r="CJ113" i="8"/>
  <c r="CJ140" i="8"/>
  <c r="CJ135" i="8"/>
  <c r="CJ132" i="8"/>
  <c r="CJ130" i="8"/>
  <c r="CJ127" i="8"/>
  <c r="CJ124" i="8"/>
  <c r="CJ121" i="8"/>
  <c r="CJ144" i="8"/>
  <c r="CJ137" i="8"/>
  <c r="CJ143" i="8"/>
  <c r="CJ139" i="8"/>
  <c r="CJ142" i="8"/>
  <c r="CJ150" i="8"/>
  <c r="CJ141" i="8"/>
  <c r="CJ138" i="8"/>
  <c r="CJ101" i="8"/>
  <c r="CJ98" i="8"/>
  <c r="CJ94" i="8"/>
  <c r="CJ99" i="8"/>
  <c r="CJ95" i="8"/>
  <c r="CJ96" i="8"/>
  <c r="CJ58" i="8"/>
  <c r="CJ97" i="8"/>
  <c r="CJ93" i="8"/>
  <c r="CJ70" i="8"/>
  <c r="CJ68" i="8"/>
  <c r="CJ66" i="8"/>
  <c r="CJ64" i="8"/>
  <c r="CJ62" i="8"/>
  <c r="CJ60" i="8"/>
  <c r="CJ72" i="8"/>
  <c r="CJ100" i="8"/>
  <c r="CJ71" i="8"/>
  <c r="CJ69" i="8"/>
  <c r="CJ67" i="8"/>
  <c r="CJ65" i="8"/>
  <c r="CJ63" i="8"/>
  <c r="CJ61" i="8"/>
  <c r="CJ59" i="8"/>
  <c r="CJ55" i="8"/>
  <c r="CR204" i="8"/>
  <c r="CR203" i="8"/>
  <c r="CR205" i="8"/>
  <c r="CR202" i="8"/>
  <c r="CR201" i="8"/>
  <c r="CR200" i="8"/>
  <c r="CR198" i="8"/>
  <c r="CR199" i="8"/>
  <c r="CR197" i="8"/>
  <c r="CR186" i="8"/>
  <c r="CR195" i="8"/>
  <c r="CR196" i="8"/>
  <c r="CR193" i="8"/>
  <c r="CR187" i="8"/>
  <c r="CR192" i="8"/>
  <c r="CR191" i="8"/>
  <c r="CR190" i="8"/>
  <c r="CR189" i="8"/>
  <c r="CR188" i="8"/>
  <c r="CR179" i="8"/>
  <c r="CR185" i="8"/>
  <c r="CR182" i="8"/>
  <c r="CR181" i="8"/>
  <c r="CR180" i="8"/>
  <c r="CR175" i="8"/>
  <c r="CR174" i="8"/>
  <c r="CR173" i="8"/>
  <c r="CR172" i="8"/>
  <c r="CR171" i="8"/>
  <c r="CR170" i="8"/>
  <c r="CR169" i="8"/>
  <c r="CR168" i="8"/>
  <c r="CR167" i="8"/>
  <c r="CR166" i="8"/>
  <c r="CR184" i="8"/>
  <c r="CR183" i="8"/>
  <c r="CR177" i="8"/>
  <c r="CR176" i="8"/>
  <c r="CR178" i="8"/>
  <c r="CR194" i="8"/>
  <c r="CR152" i="8"/>
  <c r="CR148" i="8"/>
  <c r="CR145" i="8"/>
  <c r="CR154" i="8"/>
  <c r="CR151" i="8"/>
  <c r="CR158" i="8"/>
  <c r="CR156" i="8"/>
  <c r="CR147" i="8"/>
  <c r="CR164" i="8"/>
  <c r="CR162" i="8"/>
  <c r="CR160" i="8"/>
  <c r="CR165" i="8"/>
  <c r="CR146" i="8"/>
  <c r="CR113" i="8"/>
  <c r="CR157" i="8"/>
  <c r="CR150" i="8"/>
  <c r="CR163" i="8"/>
  <c r="CR135" i="8"/>
  <c r="CR132" i="8"/>
  <c r="CR130" i="8"/>
  <c r="CR127" i="8"/>
  <c r="CR124" i="8"/>
  <c r="CR121" i="8"/>
  <c r="CR159" i="8"/>
  <c r="CR140" i="8"/>
  <c r="CR153" i="8"/>
  <c r="CR161" i="8"/>
  <c r="CR134" i="8"/>
  <c r="CR129" i="8"/>
  <c r="CR126" i="8"/>
  <c r="CR123" i="8"/>
  <c r="CR120" i="8"/>
  <c r="CR116" i="8"/>
  <c r="CR112" i="8"/>
  <c r="CR144" i="8"/>
  <c r="CR137" i="8"/>
  <c r="CR155" i="8"/>
  <c r="CR149" i="8"/>
  <c r="CR143" i="8"/>
  <c r="CR133" i="8"/>
  <c r="CR131" i="8"/>
  <c r="CR128" i="8"/>
  <c r="CR125" i="8"/>
  <c r="CR122" i="8"/>
  <c r="CR119" i="8"/>
  <c r="CR118" i="8"/>
  <c r="CR117" i="8"/>
  <c r="CR115" i="8"/>
  <c r="CR114" i="8"/>
  <c r="CR111" i="8"/>
  <c r="CR142" i="8"/>
  <c r="CR139" i="8"/>
  <c r="CR138" i="8"/>
  <c r="CR136" i="8"/>
  <c r="CR141" i="8"/>
  <c r="CR105" i="8"/>
  <c r="CR102" i="8"/>
  <c r="CR96" i="8"/>
  <c r="CR109" i="8"/>
  <c r="CR106" i="8"/>
  <c r="CR100" i="8"/>
  <c r="CR97" i="8"/>
  <c r="CR93" i="8"/>
  <c r="CR92" i="8"/>
  <c r="CR110" i="8"/>
  <c r="CR107" i="8"/>
  <c r="CR104" i="8"/>
  <c r="CR101" i="8"/>
  <c r="CR98" i="8"/>
  <c r="CR94" i="8"/>
  <c r="CR89" i="8"/>
  <c r="CR88" i="8"/>
  <c r="CR84" i="8"/>
  <c r="CR78" i="8"/>
  <c r="CR75" i="8"/>
  <c r="CR72" i="8"/>
  <c r="CR99" i="8"/>
  <c r="CR95" i="8"/>
  <c r="CR91" i="8"/>
  <c r="CR87" i="8"/>
  <c r="CR83" i="8"/>
  <c r="CR74" i="8"/>
  <c r="CR71" i="8"/>
  <c r="CR69" i="8"/>
  <c r="CR67" i="8"/>
  <c r="CR65" i="8"/>
  <c r="CR63" i="8"/>
  <c r="CR61" i="8"/>
  <c r="CR59" i="8"/>
  <c r="CR54" i="8"/>
  <c r="CR86" i="8"/>
  <c r="CR85" i="8"/>
  <c r="CR82" i="8"/>
  <c r="CR80" i="8"/>
  <c r="CR77" i="8"/>
  <c r="CR73" i="8"/>
  <c r="CR56" i="8"/>
  <c r="CR108" i="8"/>
  <c r="CR103" i="8"/>
  <c r="CR90" i="8"/>
  <c r="CR81" i="8"/>
  <c r="CR79" i="8"/>
  <c r="CR76" i="8"/>
  <c r="CR70" i="8"/>
  <c r="CR68" i="8"/>
  <c r="CR66" i="8"/>
  <c r="CR64" i="8"/>
  <c r="CR62" i="8"/>
  <c r="CR60" i="8"/>
  <c r="CR55" i="8"/>
  <c r="CR52" i="8"/>
  <c r="CR50" i="8"/>
  <c r="CZ109" i="8"/>
  <c r="CZ107" i="8"/>
  <c r="CZ110" i="8"/>
  <c r="CZ108" i="8"/>
  <c r="CZ106" i="8"/>
  <c r="CZ104" i="8"/>
  <c r="CZ75" i="8"/>
  <c r="CZ73" i="8"/>
  <c r="CZ72" i="8"/>
  <c r="CZ105" i="8"/>
  <c r="CZ80" i="8"/>
  <c r="CZ79" i="8"/>
  <c r="CZ78" i="8"/>
  <c r="CZ77" i="8"/>
  <c r="CZ76" i="8"/>
  <c r="CZ74" i="8"/>
  <c r="CZ226" i="8"/>
  <c r="CZ223" i="8"/>
  <c r="CZ222" i="8"/>
  <c r="CZ221" i="8"/>
  <c r="CZ220" i="8"/>
  <c r="CZ219" i="8"/>
  <c r="CZ218" i="8"/>
  <c r="CZ225" i="8"/>
  <c r="CZ224" i="8"/>
  <c r="CZ216" i="8"/>
  <c r="CZ215" i="8"/>
  <c r="CZ214" i="8"/>
  <c r="CZ217" i="8"/>
  <c r="CZ213" i="8"/>
  <c r="CZ212" i="8"/>
  <c r="CZ211" i="8"/>
  <c r="CZ208" i="8"/>
  <c r="CZ207" i="8"/>
  <c r="CZ206" i="8"/>
  <c r="CZ202" i="8"/>
  <c r="CZ201" i="8"/>
  <c r="CZ200" i="8"/>
  <c r="CZ210" i="8"/>
  <c r="CZ204" i="8"/>
  <c r="CZ203" i="8"/>
  <c r="CZ205" i="8"/>
  <c r="CZ199" i="8"/>
  <c r="CZ197" i="8"/>
  <c r="CZ187" i="8"/>
  <c r="CZ195" i="8"/>
  <c r="CZ196" i="8"/>
  <c r="CZ193" i="8"/>
  <c r="CZ192" i="8"/>
  <c r="CZ191" i="8"/>
  <c r="CZ190" i="8"/>
  <c r="CZ189" i="8"/>
  <c r="CZ188" i="8"/>
  <c r="CZ209" i="8"/>
  <c r="CZ186" i="8"/>
  <c r="CZ185" i="8"/>
  <c r="CZ184" i="8"/>
  <c r="CZ183" i="8"/>
  <c r="CZ177" i="8"/>
  <c r="CZ176" i="8"/>
  <c r="CZ178" i="8"/>
  <c r="CZ179" i="8"/>
  <c r="CZ194" i="8"/>
  <c r="CZ182" i="8"/>
  <c r="CZ181" i="8"/>
  <c r="CZ180" i="8"/>
  <c r="CZ175" i="8"/>
  <c r="CZ174" i="8"/>
  <c r="CZ173" i="8"/>
  <c r="CZ172" i="8"/>
  <c r="CZ171" i="8"/>
  <c r="CZ170" i="8"/>
  <c r="CZ169" i="8"/>
  <c r="CZ168" i="8"/>
  <c r="CZ167" i="8"/>
  <c r="CZ166" i="8"/>
  <c r="CZ198" i="8"/>
  <c r="CZ155" i="8"/>
  <c r="CZ153" i="8"/>
  <c r="CZ159" i="8"/>
  <c r="CZ157" i="8"/>
  <c r="CZ165" i="8"/>
  <c r="CZ163" i="8"/>
  <c r="CZ161" i="8"/>
  <c r="CZ120" i="8"/>
  <c r="CZ116" i="8"/>
  <c r="CZ112" i="8"/>
  <c r="CZ154" i="8"/>
  <c r="CZ160" i="8"/>
  <c r="CZ158" i="8"/>
  <c r="CZ119" i="8"/>
  <c r="CZ118" i="8"/>
  <c r="CZ117" i="8"/>
  <c r="CZ115" i="8"/>
  <c r="CZ114" i="8"/>
  <c r="CZ111" i="8"/>
  <c r="CZ113" i="8"/>
  <c r="CZ164" i="8"/>
  <c r="CZ156" i="8"/>
  <c r="CZ121" i="8"/>
  <c r="CZ162" i="8"/>
  <c r="CZ101" i="8"/>
  <c r="CZ98" i="8"/>
  <c r="CZ94" i="8"/>
  <c r="CZ99" i="8"/>
  <c r="CZ95" i="8"/>
  <c r="CZ103" i="8"/>
  <c r="CZ96" i="8"/>
  <c r="CZ91" i="8"/>
  <c r="CZ86" i="8"/>
  <c r="CZ85" i="8"/>
  <c r="CZ82" i="8"/>
  <c r="CZ54" i="8"/>
  <c r="CZ102" i="8"/>
  <c r="CZ100" i="8"/>
  <c r="CZ90" i="8"/>
  <c r="CZ81" i="8"/>
  <c r="CZ70" i="8"/>
  <c r="CZ68" i="8"/>
  <c r="CZ66" i="8"/>
  <c r="CZ64" i="8"/>
  <c r="CZ62" i="8"/>
  <c r="CZ60" i="8"/>
  <c r="CZ56" i="8"/>
  <c r="CZ92" i="8"/>
  <c r="CZ89" i="8"/>
  <c r="CZ88" i="8"/>
  <c r="CZ84" i="8"/>
  <c r="CZ55" i="8"/>
  <c r="CZ52" i="8"/>
  <c r="CZ97" i="8"/>
  <c r="CZ93" i="8"/>
  <c r="CZ87" i="8"/>
  <c r="CZ83" i="8"/>
  <c r="CZ71" i="8"/>
  <c r="CZ69" i="8"/>
  <c r="CZ67" i="8"/>
  <c r="CZ65" i="8"/>
  <c r="CZ63" i="8"/>
  <c r="CZ61" i="8"/>
  <c r="CZ59" i="8"/>
  <c r="DL205" i="8"/>
  <c r="DL202" i="8"/>
  <c r="DL201" i="8"/>
  <c r="DL200" i="8"/>
  <c r="DL204" i="8"/>
  <c r="DL203" i="8"/>
  <c r="DL194" i="8"/>
  <c r="DL199" i="8"/>
  <c r="DL195" i="8"/>
  <c r="DL192" i="8"/>
  <c r="DL186" i="8"/>
  <c r="DL187" i="8"/>
  <c r="DL191" i="8"/>
  <c r="DL190" i="8"/>
  <c r="DL189" i="8"/>
  <c r="DL188" i="8"/>
  <c r="DL193" i="8"/>
  <c r="DL185" i="8"/>
  <c r="DL198" i="8"/>
  <c r="DL196" i="8"/>
  <c r="DL182" i="8"/>
  <c r="DL181" i="8"/>
  <c r="DL180" i="8"/>
  <c r="DL175" i="8"/>
  <c r="DL174" i="8"/>
  <c r="DL173" i="8"/>
  <c r="DL172" i="8"/>
  <c r="DL171" i="8"/>
  <c r="DL170" i="8"/>
  <c r="DL169" i="8"/>
  <c r="DL168" i="8"/>
  <c r="DL167" i="8"/>
  <c r="DL166" i="8"/>
  <c r="DL184" i="8"/>
  <c r="DL183" i="8"/>
  <c r="DL177" i="8"/>
  <c r="DL176" i="8"/>
  <c r="DL178" i="8"/>
  <c r="DL179" i="8"/>
  <c r="DL197" i="8"/>
  <c r="DL148" i="8"/>
  <c r="DL145" i="8"/>
  <c r="DL164" i="8"/>
  <c r="DL162" i="8"/>
  <c r="DL160" i="8"/>
  <c r="DL158" i="8"/>
  <c r="DL156" i="8"/>
  <c r="DL154" i="8"/>
  <c r="DL165" i="8"/>
  <c r="DL163" i="8"/>
  <c r="DL161" i="8"/>
  <c r="DL159" i="8"/>
  <c r="DL157" i="8"/>
  <c r="DL155" i="8"/>
  <c r="DL153" i="8"/>
  <c r="DL147" i="8"/>
  <c r="DL150" i="8"/>
  <c r="DL146" i="8"/>
  <c r="DL152" i="8"/>
  <c r="DL149" i="8"/>
  <c r="DL121" i="8"/>
  <c r="DL144" i="8"/>
  <c r="DL137" i="8"/>
  <c r="DL135" i="8"/>
  <c r="DL132" i="8"/>
  <c r="DL130" i="8"/>
  <c r="DL127" i="8"/>
  <c r="DL124" i="8"/>
  <c r="DL120" i="8"/>
  <c r="DL116" i="8"/>
  <c r="DL112" i="8"/>
  <c r="DL151" i="8"/>
  <c r="DL134" i="8"/>
  <c r="DL129" i="8"/>
  <c r="DL126" i="8"/>
  <c r="DL123" i="8"/>
  <c r="DL119" i="8"/>
  <c r="DL118" i="8"/>
  <c r="DL117" i="8"/>
  <c r="DL115" i="8"/>
  <c r="DL114" i="8"/>
  <c r="DL111" i="8"/>
  <c r="DL142" i="8"/>
  <c r="DL133" i="8"/>
  <c r="DL131" i="8"/>
  <c r="DL128" i="8"/>
  <c r="DL125" i="8"/>
  <c r="DL122" i="8"/>
  <c r="DL113" i="8"/>
  <c r="DL140" i="8"/>
  <c r="DL138" i="8"/>
  <c r="DL141" i="8"/>
  <c r="DL110" i="8"/>
  <c r="DL136" i="8"/>
  <c r="DL143" i="8"/>
  <c r="DL139" i="8"/>
  <c r="DL105" i="8"/>
  <c r="DL102" i="8"/>
  <c r="DL100" i="8"/>
  <c r="DL97" i="8"/>
  <c r="DL93" i="8"/>
  <c r="DL92" i="8"/>
  <c r="DL109" i="8"/>
  <c r="DL106" i="8"/>
  <c r="DL101" i="8"/>
  <c r="DL98" i="8"/>
  <c r="DL94" i="8"/>
  <c r="DL107" i="8"/>
  <c r="DL104" i="8"/>
  <c r="DL99" i="8"/>
  <c r="DL95" i="8"/>
  <c r="DL87" i="8"/>
  <c r="DL83" i="8"/>
  <c r="DL78" i="8"/>
  <c r="DL75" i="8"/>
  <c r="DL72" i="8"/>
  <c r="DL71" i="8"/>
  <c r="DL69" i="8"/>
  <c r="DL67" i="8"/>
  <c r="DL65" i="8"/>
  <c r="DL63" i="8"/>
  <c r="DL61" i="8"/>
  <c r="DL59" i="8"/>
  <c r="DL58" i="8"/>
  <c r="DL53" i="8"/>
  <c r="DL108" i="8"/>
  <c r="DL103" i="8"/>
  <c r="DL86" i="8"/>
  <c r="DL85" i="8"/>
  <c r="DL82" i="8"/>
  <c r="DL74" i="8"/>
  <c r="DL91" i="8"/>
  <c r="DL96" i="8"/>
  <c r="DL90" i="8"/>
  <c r="DL81" i="8"/>
  <c r="DL80" i="8"/>
  <c r="DL77" i="8"/>
  <c r="DL73" i="8"/>
  <c r="DL70" i="8"/>
  <c r="DL68" i="8"/>
  <c r="DL66" i="8"/>
  <c r="DL64" i="8"/>
  <c r="DL62" i="8"/>
  <c r="DL60" i="8"/>
  <c r="DL89" i="8"/>
  <c r="DL88" i="8"/>
  <c r="DL84" i="8"/>
  <c r="DL79" i="8"/>
  <c r="DL76" i="8"/>
  <c r="DL55" i="8"/>
  <c r="DL52" i="8"/>
  <c r="DL50" i="8"/>
  <c r="DX12" i="8"/>
  <c r="DX16" i="8"/>
  <c r="DX14" i="8"/>
  <c r="DX11" i="8"/>
  <c r="DX17" i="8"/>
  <c r="DX15" i="8"/>
  <c r="DX13" i="8"/>
  <c r="DX10" i="8"/>
  <c r="DX223" i="8"/>
  <c r="DX222" i="8"/>
  <c r="DX221" i="8"/>
  <c r="DX220" i="8"/>
  <c r="DX219" i="8"/>
  <c r="DX218" i="8"/>
  <c r="DX226" i="8"/>
  <c r="DX225" i="8"/>
  <c r="DX224" i="8"/>
  <c r="DX216" i="8"/>
  <c r="DX215" i="8"/>
  <c r="DX214" i="8"/>
  <c r="DX213" i="8"/>
  <c r="DX217" i="8"/>
  <c r="DX212" i="8"/>
  <c r="DX204" i="8"/>
  <c r="DX203" i="8"/>
  <c r="DX208" i="8"/>
  <c r="DX207" i="8"/>
  <c r="DX206" i="8"/>
  <c r="DX205" i="8"/>
  <c r="DX209" i="8"/>
  <c r="DX210" i="8"/>
  <c r="DX211" i="8"/>
  <c r="DX202" i="8"/>
  <c r="DX201" i="8"/>
  <c r="DX200" i="8"/>
  <c r="DX192" i="8"/>
  <c r="DX197" i="8"/>
  <c r="DX193" i="8"/>
  <c r="DX186" i="8"/>
  <c r="DX198" i="8"/>
  <c r="DX187" i="8"/>
  <c r="DX196" i="8"/>
  <c r="DX194" i="8"/>
  <c r="DX191" i="8"/>
  <c r="DX190" i="8"/>
  <c r="DX189" i="8"/>
  <c r="DX188" i="8"/>
  <c r="DX185" i="8"/>
  <c r="DX179" i="8"/>
  <c r="DX199" i="8"/>
  <c r="DX182" i="8"/>
  <c r="DX181" i="8"/>
  <c r="DX180" i="8"/>
  <c r="DX175" i="8"/>
  <c r="DX174" i="8"/>
  <c r="DX173" i="8"/>
  <c r="DX172" i="8"/>
  <c r="DX171" i="8"/>
  <c r="DX170" i="8"/>
  <c r="DX169" i="8"/>
  <c r="DX168" i="8"/>
  <c r="DX167" i="8"/>
  <c r="DX166" i="8"/>
  <c r="DX183" i="8"/>
  <c r="DX177" i="8"/>
  <c r="DX176" i="8"/>
  <c r="DX184" i="8"/>
  <c r="DX178" i="8"/>
  <c r="DX195" i="8"/>
  <c r="DX146" i="8"/>
  <c r="DX159" i="8"/>
  <c r="DX157" i="8"/>
  <c r="DX148" i="8"/>
  <c r="DX145" i="8"/>
  <c r="DX165" i="8"/>
  <c r="DX163" i="8"/>
  <c r="DX161" i="8"/>
  <c r="DX151" i="8"/>
  <c r="DX147" i="8"/>
  <c r="DX144" i="8"/>
  <c r="DX155" i="8"/>
  <c r="DX153" i="8"/>
  <c r="DX150" i="8"/>
  <c r="DX158" i="8"/>
  <c r="DX133" i="8"/>
  <c r="DX131" i="8"/>
  <c r="DX128" i="8"/>
  <c r="DX125" i="8"/>
  <c r="DX122" i="8"/>
  <c r="DX113" i="8"/>
  <c r="DX142" i="8"/>
  <c r="DX139" i="8"/>
  <c r="DX138" i="8"/>
  <c r="DX121" i="8"/>
  <c r="DX143" i="8"/>
  <c r="DX136" i="8"/>
  <c r="DX149" i="8"/>
  <c r="DX164" i="8"/>
  <c r="DX156" i="8"/>
  <c r="DX135" i="8"/>
  <c r="DX132" i="8"/>
  <c r="DX130" i="8"/>
  <c r="DX127" i="8"/>
  <c r="DX124" i="8"/>
  <c r="DX120" i="8"/>
  <c r="DX116" i="8"/>
  <c r="DX112" i="8"/>
  <c r="DX162" i="8"/>
  <c r="DX152" i="8"/>
  <c r="DX134" i="8"/>
  <c r="DX129" i="8"/>
  <c r="DX126" i="8"/>
  <c r="DX123" i="8"/>
  <c r="DX119" i="8"/>
  <c r="DX118" i="8"/>
  <c r="DX117" i="8"/>
  <c r="DX115" i="8"/>
  <c r="DX114" i="8"/>
  <c r="DX111" i="8"/>
  <c r="DX154" i="8"/>
  <c r="DX141" i="8"/>
  <c r="DX160" i="8"/>
  <c r="DX110" i="8"/>
  <c r="DX140" i="8"/>
  <c r="DX137" i="8"/>
  <c r="DX109" i="8"/>
  <c r="DX108" i="8"/>
  <c r="DX96" i="8"/>
  <c r="DX105" i="8"/>
  <c r="DX100" i="8"/>
  <c r="DX97" i="8"/>
  <c r="DX93" i="8"/>
  <c r="DX92" i="8"/>
  <c r="DX106" i="8"/>
  <c r="DX101" i="8"/>
  <c r="DX98" i="8"/>
  <c r="DX94" i="8"/>
  <c r="DX107" i="8"/>
  <c r="DX104" i="8"/>
  <c r="DX91" i="8"/>
  <c r="DX89" i="8"/>
  <c r="DX88" i="8"/>
  <c r="DX84" i="8"/>
  <c r="DX79" i="8"/>
  <c r="DX76" i="8"/>
  <c r="DX57" i="8"/>
  <c r="DX87" i="8"/>
  <c r="DX83" i="8"/>
  <c r="DX78" i="8"/>
  <c r="DX75" i="8"/>
  <c r="DX72" i="8"/>
  <c r="DX71" i="8"/>
  <c r="DX69" i="8"/>
  <c r="DX67" i="8"/>
  <c r="DX65" i="8"/>
  <c r="DX63" i="8"/>
  <c r="DX61" i="8"/>
  <c r="DX59" i="8"/>
  <c r="DX56" i="8"/>
  <c r="DX50" i="8"/>
  <c r="DX99" i="8"/>
  <c r="DX95" i="8"/>
  <c r="DX86" i="8"/>
  <c r="DX85" i="8"/>
  <c r="DX82" i="8"/>
  <c r="DX74" i="8"/>
  <c r="DX90" i="8"/>
  <c r="DX81" i="8"/>
  <c r="DX80" i="8"/>
  <c r="DX77" i="8"/>
  <c r="DX73" i="8"/>
  <c r="DX70" i="8"/>
  <c r="DX68" i="8"/>
  <c r="DX66" i="8"/>
  <c r="DX64" i="8"/>
  <c r="DX62" i="8"/>
  <c r="DX60" i="8"/>
  <c r="DX58" i="8"/>
  <c r="DX54" i="8"/>
  <c r="DX51" i="8"/>
  <c r="EJ91" i="8"/>
  <c r="EJ86" i="8"/>
  <c r="EJ85" i="8"/>
  <c r="EJ80" i="8"/>
  <c r="EJ79" i="8"/>
  <c r="EJ78" i="8"/>
  <c r="EJ92" i="8"/>
  <c r="EJ87" i="8"/>
  <c r="EJ81" i="8"/>
  <c r="EJ76" i="8"/>
  <c r="EJ74" i="8"/>
  <c r="EJ89" i="8"/>
  <c r="EJ88" i="8"/>
  <c r="EJ83" i="8"/>
  <c r="EJ51" i="8"/>
  <c r="EJ75" i="8"/>
  <c r="EJ73" i="8"/>
  <c r="EJ152" i="8"/>
  <c r="EJ149" i="8"/>
  <c r="EJ151" i="8"/>
  <c r="EJ147" i="8"/>
  <c r="EJ144" i="8"/>
  <c r="EJ132" i="8"/>
  <c r="EJ130" i="8"/>
  <c r="EJ127" i="8"/>
  <c r="EJ124" i="8"/>
  <c r="EJ120" i="8"/>
  <c r="EJ134" i="8"/>
  <c r="EJ129" i="8"/>
  <c r="EJ126" i="8"/>
  <c r="EJ119" i="8"/>
  <c r="EJ118" i="8"/>
  <c r="EJ117" i="8"/>
  <c r="EJ115" i="8"/>
  <c r="EJ114" i="8"/>
  <c r="EJ111" i="8"/>
  <c r="EJ140" i="8"/>
  <c r="EJ133" i="8"/>
  <c r="EJ131" i="8"/>
  <c r="EJ128" i="8"/>
  <c r="EJ113" i="8"/>
  <c r="EJ137" i="8"/>
  <c r="EJ136" i="8"/>
  <c r="EJ143" i="8"/>
  <c r="EJ139" i="8"/>
  <c r="EJ110" i="8"/>
  <c r="EJ109" i="8"/>
  <c r="EJ106" i="8"/>
  <c r="EJ98" i="8"/>
  <c r="EJ94" i="8"/>
  <c r="EJ107" i="8"/>
  <c r="EJ104" i="8"/>
  <c r="EJ99" i="8"/>
  <c r="EJ95" i="8"/>
  <c r="EJ108" i="8"/>
  <c r="EJ96" i="8"/>
  <c r="EJ105" i="8"/>
  <c r="EJ97" i="8"/>
  <c r="EJ93" i="8"/>
  <c r="EJ100" i="8"/>
  <c r="EV149" i="8"/>
  <c r="EV147" i="8"/>
  <c r="EV144" i="8"/>
  <c r="EV152" i="8"/>
  <c r="EV132" i="8"/>
  <c r="EV130" i="8"/>
  <c r="EV127" i="8"/>
  <c r="EV124" i="8"/>
  <c r="EV139" i="8"/>
  <c r="EV134" i="8"/>
  <c r="EV129" i="8"/>
  <c r="EV126" i="8"/>
  <c r="EV143" i="8"/>
  <c r="EV136" i="8"/>
  <c r="EV133" i="8"/>
  <c r="EV131" i="8"/>
  <c r="EV128" i="8"/>
  <c r="EV151" i="8"/>
  <c r="EV140" i="8"/>
  <c r="EV110" i="8"/>
  <c r="EV137" i="8"/>
  <c r="EV105" i="8"/>
  <c r="EV100" i="8"/>
  <c r="EV97" i="8"/>
  <c r="EV93" i="8"/>
  <c r="EV106" i="8"/>
  <c r="EV98" i="8"/>
  <c r="EV94" i="8"/>
  <c r="EV109" i="8"/>
  <c r="EV107" i="8"/>
  <c r="EV104" i="8"/>
  <c r="EV99" i="8"/>
  <c r="EV95" i="8"/>
  <c r="EV92" i="8"/>
  <c r="EV96" i="8"/>
  <c r="EV81" i="8"/>
  <c r="EV79" i="8"/>
  <c r="EV76" i="8"/>
  <c r="EV89" i="8"/>
  <c r="EV88" i="8"/>
  <c r="EV78" i="8"/>
  <c r="EV75" i="8"/>
  <c r="EV87" i="8"/>
  <c r="EV83" i="8"/>
  <c r="EV74" i="8"/>
  <c r="EV108" i="8"/>
  <c r="EV91" i="8"/>
  <c r="EV86" i="8"/>
  <c r="EV85" i="8"/>
  <c r="EV80" i="8"/>
  <c r="EV73" i="8"/>
  <c r="FD75" i="8"/>
  <c r="FD73" i="8"/>
  <c r="FD51" i="8"/>
  <c r="FD80" i="8"/>
  <c r="FD79" i="8"/>
  <c r="FD78" i="8"/>
  <c r="FD76" i="8"/>
  <c r="FD74" i="8"/>
  <c r="FD8" i="8"/>
  <c r="FD6" i="8"/>
  <c r="FD2" i="8"/>
  <c r="FD9" i="8"/>
  <c r="FD7" i="8"/>
  <c r="FD5" i="8"/>
  <c r="FD3" i="8"/>
  <c r="FD147" i="8"/>
  <c r="FD144" i="8"/>
  <c r="FD149" i="8"/>
  <c r="FD134" i="8"/>
  <c r="FD129" i="8"/>
  <c r="FD126" i="8"/>
  <c r="FD139" i="8"/>
  <c r="FD133" i="8"/>
  <c r="FD131" i="8"/>
  <c r="FD128" i="8"/>
  <c r="FD143" i="8"/>
  <c r="FD136" i="8"/>
  <c r="FD151" i="8"/>
  <c r="FD152" i="8"/>
  <c r="FD132" i="8"/>
  <c r="FD130" i="8"/>
  <c r="FD127" i="8"/>
  <c r="FD124" i="8"/>
  <c r="FD140" i="8"/>
  <c r="FD110" i="8"/>
  <c r="FD137" i="8"/>
  <c r="FD109" i="8"/>
  <c r="FD107" i="8"/>
  <c r="FD104" i="8"/>
  <c r="FD99" i="8"/>
  <c r="FD95" i="8"/>
  <c r="FD92" i="8"/>
  <c r="FD108" i="8"/>
  <c r="FD96" i="8"/>
  <c r="FD91" i="8"/>
  <c r="FD105" i="8"/>
  <c r="FD100" i="8"/>
  <c r="FD97" i="8"/>
  <c r="FD93" i="8"/>
  <c r="FD106" i="8"/>
  <c r="FD98" i="8"/>
  <c r="FD94" i="8"/>
  <c r="FD87" i="8"/>
  <c r="FD83" i="8"/>
  <c r="FD86" i="8"/>
  <c r="FD85" i="8"/>
  <c r="FD81" i="8"/>
  <c r="FD89" i="8"/>
  <c r="FD88" i="8"/>
  <c r="BL2" i="8"/>
  <c r="EF2" i="8"/>
  <c r="X3" i="8"/>
  <c r="CJ3" i="8"/>
  <c r="EN3" i="8"/>
  <c r="AF4" i="8"/>
  <c r="CR4" i="8"/>
  <c r="AN5" i="8"/>
  <c r="CJ5" i="8"/>
  <c r="EN5" i="8"/>
  <c r="AF6" i="8"/>
  <c r="CR6" i="8"/>
  <c r="EV6" i="8"/>
  <c r="AN7" i="8"/>
  <c r="CZ7" i="8"/>
  <c r="FH7" i="8"/>
  <c r="AV8" i="8"/>
  <c r="DL8" i="8"/>
  <c r="H9" i="8"/>
  <c r="BD9" i="8"/>
  <c r="DT9" i="8"/>
  <c r="P10" i="8"/>
  <c r="BP10" i="8"/>
  <c r="FD10" i="8"/>
  <c r="BX13" i="8"/>
  <c r="DH13" i="8"/>
  <c r="BD14" i="8"/>
  <c r="AZ15" i="8"/>
  <c r="BL16" i="8"/>
  <c r="DH16" i="8"/>
  <c r="AR17" i="8"/>
  <c r="L13" i="8"/>
  <c r="AV13" i="8"/>
  <c r="CB13" i="8"/>
  <c r="P15" i="8"/>
  <c r="CJ16" i="8"/>
  <c r="L18" i="8"/>
  <c r="DL18" i="8"/>
  <c r="AV19" i="8"/>
  <c r="CV19" i="8"/>
  <c r="H20" i="8"/>
  <c r="BH20" i="8"/>
  <c r="DH20" i="8"/>
  <c r="AR21" i="8"/>
  <c r="CR21" i="8"/>
  <c r="T22" i="8"/>
  <c r="BX22" i="8"/>
  <c r="DX22" i="8"/>
  <c r="BH23" i="8"/>
  <c r="DH23" i="8"/>
  <c r="AJ24" i="8"/>
  <c r="DT24" i="8"/>
  <c r="DP25" i="8"/>
  <c r="AV26" i="8"/>
  <c r="CV26" i="8"/>
  <c r="BX27" i="8"/>
  <c r="DX27" i="8"/>
  <c r="BD28" i="8"/>
  <c r="AF29" i="8"/>
  <c r="CJ29" i="8"/>
  <c r="L30" i="8"/>
  <c r="DL30" i="8"/>
  <c r="BH31" i="8"/>
  <c r="CR31" i="8"/>
  <c r="T32" i="8"/>
  <c r="BT32" i="8"/>
  <c r="P33" i="8"/>
  <c r="CJ33" i="8"/>
  <c r="L34" i="8"/>
  <c r="DP34" i="8"/>
  <c r="AZ35" i="8"/>
  <c r="CZ35" i="8"/>
  <c r="AB36" i="8"/>
  <c r="CB36" i="8"/>
  <c r="H37" i="8"/>
  <c r="BH37" i="8"/>
  <c r="DH37" i="8"/>
  <c r="AR38" i="8"/>
  <c r="DH38" i="8"/>
  <c r="AJ39" i="8"/>
  <c r="AJ40" i="8"/>
  <c r="P41" i="8"/>
  <c r="BT41" i="8"/>
  <c r="DT41" i="8"/>
  <c r="BD42" i="8"/>
  <c r="AZ43" i="8"/>
  <c r="DP43" i="8"/>
  <c r="DL44" i="8"/>
  <c r="AR45" i="8"/>
  <c r="BX45" i="8"/>
  <c r="DX45" i="8"/>
  <c r="BP46" i="8"/>
  <c r="DL46" i="8"/>
  <c r="BD47" i="8"/>
  <c r="CZ47" i="8"/>
  <c r="AF48" i="8"/>
  <c r="CF48" i="8"/>
  <c r="H49" i="8"/>
  <c r="BH49" i="8"/>
  <c r="P55" i="8"/>
  <c r="AR55" i="8"/>
  <c r="BX55" i="8"/>
  <c r="DH55" i="8"/>
  <c r="BL57" i="8"/>
  <c r="DT57" i="8"/>
  <c r="AJ58" i="8"/>
  <c r="CR58" i="8"/>
  <c r="CZ51" i="8"/>
  <c r="AB52" i="8"/>
  <c r="AF53" i="8"/>
  <c r="DX53" i="8"/>
  <c r="BS54" i="8"/>
  <c r="AF55" i="8"/>
  <c r="CV55" i="8"/>
  <c r="AI56" i="8"/>
  <c r="CY56" i="8"/>
  <c r="CZ57" i="8"/>
  <c r="CF58" i="8"/>
  <c r="BC60" i="8"/>
  <c r="BO61" i="8"/>
  <c r="BK62" i="8"/>
  <c r="BW63" i="8"/>
  <c r="CI64" i="8"/>
  <c r="DO66" i="8"/>
  <c r="CY67" i="8"/>
  <c r="O69" i="8"/>
  <c r="DS69" i="8"/>
  <c r="W71" i="8"/>
  <c r="EA71" i="8"/>
  <c r="AM74" i="8"/>
  <c r="EQ75" i="8"/>
  <c r="AQ77" i="8"/>
  <c r="BG78" i="8"/>
  <c r="AM79" i="8"/>
  <c r="AY80" i="8"/>
  <c r="AQ81" i="8"/>
  <c r="EU81" i="8"/>
  <c r="AY83" i="8"/>
  <c r="I226" i="8"/>
  <c r="I225" i="8"/>
  <c r="I224" i="8"/>
  <c r="I220" i="8"/>
  <c r="I218" i="8"/>
  <c r="I221" i="8"/>
  <c r="I219" i="8"/>
  <c r="I222" i="8"/>
  <c r="I223" i="8"/>
  <c r="I214" i="8"/>
  <c r="I208" i="8"/>
  <c r="I212" i="8"/>
  <c r="I210" i="8"/>
  <c r="I205" i="8"/>
  <c r="I200" i="8"/>
  <c r="I199" i="8"/>
  <c r="I198" i="8"/>
  <c r="I197" i="8"/>
  <c r="I196" i="8"/>
  <c r="I195" i="8"/>
  <c r="I194" i="8"/>
  <c r="I193" i="8"/>
  <c r="I215" i="8"/>
  <c r="I216" i="8"/>
  <c r="I213" i="8"/>
  <c r="I211" i="8"/>
  <c r="I206" i="8"/>
  <c r="I209" i="8"/>
  <c r="I204" i="8"/>
  <c r="I201" i="8"/>
  <c r="I217" i="8"/>
  <c r="I207" i="8"/>
  <c r="I203" i="8"/>
  <c r="I192" i="8"/>
  <c r="I191" i="8"/>
  <c r="I190" i="8"/>
  <c r="I189" i="8"/>
  <c r="I188" i="8"/>
  <c r="I187" i="8"/>
  <c r="I202" i="8"/>
  <c r="I181" i="8"/>
  <c r="I173" i="8"/>
  <c r="I169" i="8"/>
  <c r="I168" i="8"/>
  <c r="I184" i="8"/>
  <c r="I183" i="8"/>
  <c r="I175" i="8"/>
  <c r="I171" i="8"/>
  <c r="I186" i="8"/>
  <c r="I178" i="8"/>
  <c r="I179" i="8"/>
  <c r="I152" i="8"/>
  <c r="I182" i="8"/>
  <c r="I174" i="8"/>
  <c r="I170" i="8"/>
  <c r="I166" i="8"/>
  <c r="I165" i="8"/>
  <c r="I164" i="8"/>
  <c r="I163" i="8"/>
  <c r="I162" i="8"/>
  <c r="I161" i="8"/>
  <c r="I160" i="8"/>
  <c r="I159" i="8"/>
  <c r="I158" i="8"/>
  <c r="I157" i="8"/>
  <c r="I156" i="8"/>
  <c r="I155" i="8"/>
  <c r="I154" i="8"/>
  <c r="I153" i="8"/>
  <c r="I150" i="8"/>
  <c r="I176" i="8"/>
  <c r="I172" i="8"/>
  <c r="I151" i="8"/>
  <c r="I167" i="8"/>
  <c r="I185" i="8"/>
  <c r="I177" i="8"/>
  <c r="I141" i="8"/>
  <c r="I145" i="8"/>
  <c r="I146" i="8"/>
  <c r="I140" i="8"/>
  <c r="I149" i="8"/>
  <c r="I144" i="8"/>
  <c r="I180" i="8"/>
  <c r="I142" i="8"/>
  <c r="I138" i="8"/>
  <c r="I147" i="8"/>
  <c r="I129" i="8"/>
  <c r="I143" i="8"/>
  <c r="I139" i="8"/>
  <c r="I137" i="8"/>
  <c r="I148" i="8"/>
  <c r="I132" i="8"/>
  <c r="I135" i="8"/>
  <c r="I134" i="8"/>
  <c r="I130" i="8"/>
  <c r="I121" i="8"/>
  <c r="I116" i="8"/>
  <c r="I117" i="8"/>
  <c r="I114" i="8"/>
  <c r="I133" i="8"/>
  <c r="I110" i="8"/>
  <c r="I122" i="8"/>
  <c r="I119" i="8"/>
  <c r="I120" i="8"/>
  <c r="I112" i="8"/>
  <c r="I125" i="8"/>
  <c r="I128" i="8"/>
  <c r="I118" i="8"/>
  <c r="I127" i="8"/>
  <c r="I123" i="8"/>
  <c r="I136" i="8"/>
  <c r="I131" i="8"/>
  <c r="I126" i="8"/>
  <c r="I115" i="8"/>
  <c r="I124" i="8"/>
  <c r="I106" i="8"/>
  <c r="I102" i="8"/>
  <c r="I113" i="8"/>
  <c r="I111" i="8"/>
  <c r="I109" i="8"/>
  <c r="I105" i="8"/>
  <c r="I103" i="8"/>
  <c r="I100" i="8"/>
  <c r="I98" i="8"/>
  <c r="I96" i="8"/>
  <c r="I94" i="8"/>
  <c r="I108" i="8"/>
  <c r="I104" i="8"/>
  <c r="I92" i="8"/>
  <c r="I88" i="8"/>
  <c r="I84" i="8"/>
  <c r="I79" i="8"/>
  <c r="I77" i="8"/>
  <c r="I76" i="8"/>
  <c r="I75" i="8"/>
  <c r="I74" i="8"/>
  <c r="I70" i="8"/>
  <c r="I66" i="8"/>
  <c r="I62" i="8"/>
  <c r="I58" i="8"/>
  <c r="I53" i="8"/>
  <c r="I52" i="8"/>
  <c r="I107" i="8"/>
  <c r="I101" i="8"/>
  <c r="I97" i="8"/>
  <c r="I93" i="8"/>
  <c r="I89" i="8"/>
  <c r="I85" i="8"/>
  <c r="I81" i="8"/>
  <c r="I80" i="8"/>
  <c r="I71" i="8"/>
  <c r="I67" i="8"/>
  <c r="I63" i="8"/>
  <c r="I59" i="8"/>
  <c r="I55" i="8"/>
  <c r="I54" i="8"/>
  <c r="I51" i="8"/>
  <c r="I90" i="8"/>
  <c r="I86" i="8"/>
  <c r="I82" i="8"/>
  <c r="I68" i="8"/>
  <c r="I64" i="8"/>
  <c r="I60" i="8"/>
  <c r="I56" i="8"/>
  <c r="I99" i="8"/>
  <c r="I95" i="8"/>
  <c r="I91" i="8"/>
  <c r="I87" i="8"/>
  <c r="I83" i="8"/>
  <c r="I78" i="8"/>
  <c r="I73" i="8"/>
  <c r="I72" i="8"/>
  <c r="I69" i="8"/>
  <c r="I65" i="8"/>
  <c r="I61" i="8"/>
  <c r="I57" i="8"/>
  <c r="M166" i="8"/>
  <c r="M73" i="8"/>
  <c r="M72" i="8"/>
  <c r="M80" i="8"/>
  <c r="M79" i="8"/>
  <c r="M78" i="8"/>
  <c r="M77" i="8"/>
  <c r="M220" i="8"/>
  <c r="M218" i="8"/>
  <c r="M223" i="8"/>
  <c r="M224" i="8"/>
  <c r="M221" i="8"/>
  <c r="M219" i="8"/>
  <c r="M226" i="8"/>
  <c r="M216" i="8"/>
  <c r="M225" i="8"/>
  <c r="M217" i="8"/>
  <c r="M215" i="8"/>
  <c r="M202" i="8"/>
  <c r="M209" i="8"/>
  <c r="M207" i="8"/>
  <c r="M200" i="8"/>
  <c r="M199" i="8"/>
  <c r="M198" i="8"/>
  <c r="M197" i="8"/>
  <c r="M196" i="8"/>
  <c r="M195" i="8"/>
  <c r="M194" i="8"/>
  <c r="M193" i="8"/>
  <c r="M214" i="8"/>
  <c r="M211" i="8"/>
  <c r="M210" i="8"/>
  <c r="M213" i="8"/>
  <c r="M212" i="8"/>
  <c r="M222" i="8"/>
  <c r="M205" i="8"/>
  <c r="M201" i="8"/>
  <c r="M192" i="8"/>
  <c r="M191" i="8"/>
  <c r="M190" i="8"/>
  <c r="M189" i="8"/>
  <c r="M188" i="8"/>
  <c r="M187" i="8"/>
  <c r="M206" i="8"/>
  <c r="M208" i="8"/>
  <c r="M204" i="8"/>
  <c r="M203" i="8"/>
  <c r="M184" i="8"/>
  <c r="M176" i="8"/>
  <c r="M172" i="8"/>
  <c r="M179" i="8"/>
  <c r="M167" i="8"/>
  <c r="M186" i="8"/>
  <c r="M178" i="8"/>
  <c r="M182" i="8"/>
  <c r="M174" i="8"/>
  <c r="M170" i="8"/>
  <c r="M165" i="8"/>
  <c r="M164" i="8"/>
  <c r="M163" i="8"/>
  <c r="M162" i="8"/>
  <c r="M161" i="8"/>
  <c r="M160" i="8"/>
  <c r="M159" i="8"/>
  <c r="M158" i="8"/>
  <c r="M157" i="8"/>
  <c r="M156" i="8"/>
  <c r="M155" i="8"/>
  <c r="M154" i="8"/>
  <c r="M153" i="8"/>
  <c r="M183" i="8"/>
  <c r="M175" i="8"/>
  <c r="M185" i="8"/>
  <c r="M177" i="8"/>
  <c r="M150" i="8"/>
  <c r="M180" i="8"/>
  <c r="M168" i="8"/>
  <c r="M151" i="8"/>
  <c r="M181" i="8"/>
  <c r="M173" i="8"/>
  <c r="M152" i="8"/>
  <c r="M171" i="8"/>
  <c r="M144" i="8"/>
  <c r="M137" i="8"/>
  <c r="M143" i="8"/>
  <c r="M142" i="8"/>
  <c r="M141" i="8"/>
  <c r="M128" i="8"/>
  <c r="M148" i="8"/>
  <c r="M169" i="8"/>
  <c r="M149" i="8"/>
  <c r="M145" i="8"/>
  <c r="M140" i="8"/>
  <c r="M146" i="8"/>
  <c r="M147" i="8"/>
  <c r="M139" i="8"/>
  <c r="M138" i="8"/>
  <c r="M136" i="8"/>
  <c r="M135" i="8"/>
  <c r="M133" i="8"/>
  <c r="M131" i="8"/>
  <c r="M124" i="8"/>
  <c r="M110" i="8"/>
  <c r="M120" i="8"/>
  <c r="M126" i="8"/>
  <c r="M134" i="8"/>
  <c r="M130" i="8"/>
  <c r="M122" i="8"/>
  <c r="M119" i="8"/>
  <c r="M116" i="8"/>
  <c r="M117" i="8"/>
  <c r="M118" i="8"/>
  <c r="M115" i="8"/>
  <c r="M111" i="8"/>
  <c r="M132" i="8"/>
  <c r="M129" i="8"/>
  <c r="M127" i="8"/>
  <c r="M123" i="8"/>
  <c r="M113" i="8"/>
  <c r="M112" i="8"/>
  <c r="M114" i="8"/>
  <c r="M125" i="8"/>
  <c r="M121" i="8"/>
  <c r="M109" i="8"/>
  <c r="M105" i="8"/>
  <c r="M103" i="8"/>
  <c r="M100" i="8"/>
  <c r="M98" i="8"/>
  <c r="M96" i="8"/>
  <c r="M94" i="8"/>
  <c r="M108" i="8"/>
  <c r="M104" i="8"/>
  <c r="M92" i="8"/>
  <c r="M107" i="8"/>
  <c r="M101" i="8"/>
  <c r="M99" i="8"/>
  <c r="M97" i="8"/>
  <c r="M95" i="8"/>
  <c r="M93" i="8"/>
  <c r="M106" i="8"/>
  <c r="M102" i="8"/>
  <c r="M89" i="8"/>
  <c r="M85" i="8"/>
  <c r="M81" i="8"/>
  <c r="M71" i="8"/>
  <c r="M67" i="8"/>
  <c r="M63" i="8"/>
  <c r="M59" i="8"/>
  <c r="M55" i="8"/>
  <c r="M54" i="8"/>
  <c r="M51" i="8"/>
  <c r="M90" i="8"/>
  <c r="M86" i="8"/>
  <c r="M82" i="8"/>
  <c r="M68" i="8"/>
  <c r="M64" i="8"/>
  <c r="M60" i="8"/>
  <c r="M56" i="8"/>
  <c r="M91" i="8"/>
  <c r="M87" i="8"/>
  <c r="M83" i="8"/>
  <c r="M69" i="8"/>
  <c r="M65" i="8"/>
  <c r="M61" i="8"/>
  <c r="M57" i="8"/>
  <c r="M88" i="8"/>
  <c r="M84" i="8"/>
  <c r="M70" i="8"/>
  <c r="M66" i="8"/>
  <c r="M62" i="8"/>
  <c r="M58" i="8"/>
  <c r="M53" i="8"/>
  <c r="M52" i="8"/>
  <c r="Q224" i="8"/>
  <c r="Q225" i="8"/>
  <c r="Q221" i="8"/>
  <c r="Q219" i="8"/>
  <c r="Q226" i="8"/>
  <c r="Q222" i="8"/>
  <c r="Q220" i="8"/>
  <c r="Q218" i="8"/>
  <c r="Q223" i="8"/>
  <c r="Q212" i="8"/>
  <c r="Q200" i="8"/>
  <c r="Q199" i="8"/>
  <c r="Q198" i="8"/>
  <c r="Q197" i="8"/>
  <c r="Q196" i="8"/>
  <c r="Q195" i="8"/>
  <c r="Q194" i="8"/>
  <c r="Q193" i="8"/>
  <c r="Q213" i="8"/>
  <c r="Q209" i="8"/>
  <c r="Q205" i="8"/>
  <c r="Q216" i="8"/>
  <c r="Q217" i="8"/>
  <c r="Q211" i="8"/>
  <c r="Q206" i="8"/>
  <c r="Q215" i="8"/>
  <c r="Q210" i="8"/>
  <c r="Q207" i="8"/>
  <c r="Q214" i="8"/>
  <c r="Q192" i="8"/>
  <c r="Q191" i="8"/>
  <c r="Q190" i="8"/>
  <c r="Q189" i="8"/>
  <c r="Q188" i="8"/>
  <c r="Q187" i="8"/>
  <c r="Q201" i="8"/>
  <c r="Q202" i="8"/>
  <c r="Q204" i="8"/>
  <c r="Q203" i="8"/>
  <c r="Q208" i="8"/>
  <c r="Q176" i="8"/>
  <c r="Q172" i="8"/>
  <c r="Q168" i="8"/>
  <c r="Q180" i="8"/>
  <c r="Q179" i="8"/>
  <c r="Q182" i="8"/>
  <c r="Q174" i="8"/>
  <c r="Q170" i="8"/>
  <c r="Q185" i="8"/>
  <c r="Q177" i="8"/>
  <c r="Q166" i="8"/>
  <c r="Q150" i="8"/>
  <c r="Q181" i="8"/>
  <c r="Q173" i="8"/>
  <c r="Q169" i="8"/>
  <c r="Q151" i="8"/>
  <c r="Q152" i="8"/>
  <c r="Q186" i="8"/>
  <c r="Q178" i="8"/>
  <c r="Q183" i="8"/>
  <c r="Q175" i="8"/>
  <c r="Q171" i="8"/>
  <c r="Q165" i="8"/>
  <c r="Q164" i="8"/>
  <c r="Q163" i="8"/>
  <c r="Q162" i="8"/>
  <c r="Q161" i="8"/>
  <c r="Q160" i="8"/>
  <c r="Q159" i="8"/>
  <c r="Q158" i="8"/>
  <c r="Q157" i="8"/>
  <c r="Q156" i="8"/>
  <c r="Q155" i="8"/>
  <c r="Q154" i="8"/>
  <c r="Q153" i="8"/>
  <c r="Q184" i="8"/>
  <c r="Q142" i="8"/>
  <c r="Q148" i="8"/>
  <c r="Q144" i="8"/>
  <c r="Q138" i="8"/>
  <c r="Q149" i="8"/>
  <c r="Q143" i="8"/>
  <c r="Q139" i="8"/>
  <c r="Q137" i="8"/>
  <c r="Q167" i="8"/>
  <c r="Q132" i="8"/>
  <c r="Q146" i="8"/>
  <c r="Q141" i="8"/>
  <c r="Q147" i="8"/>
  <c r="Q140" i="8"/>
  <c r="Q145" i="8"/>
  <c r="Q134" i="8"/>
  <c r="Q129" i="8"/>
  <c r="Q133" i="8"/>
  <c r="Q130" i="8"/>
  <c r="Q122" i="8"/>
  <c r="Q119" i="8"/>
  <c r="Q120" i="8"/>
  <c r="Q136" i="8"/>
  <c r="Q135" i="8"/>
  <c r="Q125" i="8"/>
  <c r="Q118" i="8"/>
  <c r="Q127" i="8"/>
  <c r="Q123" i="8"/>
  <c r="Q131" i="8"/>
  <c r="Q128" i="8"/>
  <c r="Q126" i="8"/>
  <c r="Q115" i="8"/>
  <c r="Q112" i="8"/>
  <c r="Q124" i="8"/>
  <c r="Q111" i="8"/>
  <c r="Q110" i="8"/>
  <c r="Q121" i="8"/>
  <c r="Q116" i="8"/>
  <c r="Q117" i="8"/>
  <c r="Q114" i="8"/>
  <c r="Q108" i="8"/>
  <c r="Q104" i="8"/>
  <c r="Q92" i="8"/>
  <c r="Q107" i="8"/>
  <c r="Q101" i="8"/>
  <c r="Q99" i="8"/>
  <c r="Q97" i="8"/>
  <c r="Q95" i="8"/>
  <c r="Q93" i="8"/>
  <c r="Q113" i="8"/>
  <c r="Q106" i="8"/>
  <c r="Q102" i="8"/>
  <c r="Q105" i="8"/>
  <c r="Q100" i="8"/>
  <c r="Q96" i="8"/>
  <c r="Q90" i="8"/>
  <c r="Q86" i="8"/>
  <c r="Q82" i="8"/>
  <c r="Q68" i="8"/>
  <c r="Q64" i="8"/>
  <c r="Q60" i="8"/>
  <c r="Q56" i="8"/>
  <c r="Q91" i="8"/>
  <c r="Q87" i="8"/>
  <c r="Q83" i="8"/>
  <c r="Q69" i="8"/>
  <c r="Q65" i="8"/>
  <c r="Q61" i="8"/>
  <c r="Q57" i="8"/>
  <c r="Q109" i="8"/>
  <c r="Q103" i="8"/>
  <c r="Q98" i="8"/>
  <c r="Q94" i="8"/>
  <c r="Q88" i="8"/>
  <c r="Q84" i="8"/>
  <c r="Q70" i="8"/>
  <c r="Q66" i="8"/>
  <c r="Q62" i="8"/>
  <c r="Q58" i="8"/>
  <c r="Q53" i="8"/>
  <c r="Q52" i="8"/>
  <c r="Q89" i="8"/>
  <c r="Q85" i="8"/>
  <c r="Q81" i="8"/>
  <c r="Q71" i="8"/>
  <c r="Q67" i="8"/>
  <c r="Q63" i="8"/>
  <c r="Q59" i="8"/>
  <c r="Q55" i="8"/>
  <c r="Q54" i="8"/>
  <c r="Q51" i="8"/>
  <c r="U49" i="8"/>
  <c r="U47" i="8"/>
  <c r="U46" i="8"/>
  <c r="U48" i="8"/>
  <c r="U35" i="8"/>
  <c r="U22" i="8"/>
  <c r="U36" i="8"/>
  <c r="U27" i="8"/>
  <c r="U24" i="8"/>
  <c r="U20" i="8"/>
  <c r="U37" i="8"/>
  <c r="U34" i="8"/>
  <c r="U25" i="8"/>
  <c r="U21" i="8"/>
  <c r="U18" i="8"/>
  <c r="U225" i="8"/>
  <c r="U223" i="8"/>
  <c r="U221" i="8"/>
  <c r="U219" i="8"/>
  <c r="U226" i="8"/>
  <c r="U220" i="8"/>
  <c r="U222" i="8"/>
  <c r="U224" i="8"/>
  <c r="U217" i="8"/>
  <c r="U215" i="8"/>
  <c r="U218" i="8"/>
  <c r="U216" i="8"/>
  <c r="U214" i="8"/>
  <c r="U210" i="8"/>
  <c r="U213" i="8"/>
  <c r="U211" i="8"/>
  <c r="U212" i="8"/>
  <c r="U202" i="8"/>
  <c r="U199" i="8"/>
  <c r="U198" i="8"/>
  <c r="U197" i="8"/>
  <c r="U196" i="8"/>
  <c r="U195" i="8"/>
  <c r="U194" i="8"/>
  <c r="U193" i="8"/>
  <c r="U208" i="8"/>
  <c r="U204" i="8"/>
  <c r="U206" i="8"/>
  <c r="U203" i="8"/>
  <c r="U200" i="8"/>
  <c r="U209" i="8"/>
  <c r="U207" i="8"/>
  <c r="U205" i="8"/>
  <c r="U192" i="8"/>
  <c r="U191" i="8"/>
  <c r="U190" i="8"/>
  <c r="U189" i="8"/>
  <c r="U188" i="8"/>
  <c r="U187" i="8"/>
  <c r="U201" i="8"/>
  <c r="U180" i="8"/>
  <c r="U167" i="8"/>
  <c r="U183" i="8"/>
  <c r="U175" i="8"/>
  <c r="U171" i="8"/>
  <c r="U166" i="8"/>
  <c r="U185" i="8"/>
  <c r="U177" i="8"/>
  <c r="U181" i="8"/>
  <c r="U173" i="8"/>
  <c r="U169" i="8"/>
  <c r="U186" i="8"/>
  <c r="U178" i="8"/>
  <c r="U151" i="8"/>
  <c r="U176" i="8"/>
  <c r="U179" i="8"/>
  <c r="U168" i="8"/>
  <c r="U152" i="8"/>
  <c r="U184" i="8"/>
  <c r="U165" i="8"/>
  <c r="U164" i="8"/>
  <c r="U163" i="8"/>
  <c r="U162" i="8"/>
  <c r="U161" i="8"/>
  <c r="U160" i="8"/>
  <c r="U159" i="8"/>
  <c r="U158" i="8"/>
  <c r="U157" i="8"/>
  <c r="U156" i="8"/>
  <c r="U155" i="8"/>
  <c r="U154" i="8"/>
  <c r="U153" i="8"/>
  <c r="U150" i="8"/>
  <c r="U172" i="8"/>
  <c r="U147" i="8"/>
  <c r="U137" i="8"/>
  <c r="U174" i="8"/>
  <c r="U145" i="8"/>
  <c r="U170" i="8"/>
  <c r="U131" i="8"/>
  <c r="U148" i="8"/>
  <c r="U140" i="8"/>
  <c r="U149" i="8"/>
  <c r="U182" i="8"/>
  <c r="U139" i="8"/>
  <c r="U138" i="8"/>
  <c r="U133" i="8"/>
  <c r="U144" i="8"/>
  <c r="U143" i="8"/>
  <c r="U142" i="8"/>
  <c r="U141" i="8"/>
  <c r="U135" i="8"/>
  <c r="U134" i="8"/>
  <c r="U128" i="8"/>
  <c r="U146" i="8"/>
  <c r="U130" i="8"/>
  <c r="U122" i="8"/>
  <c r="U136" i="8"/>
  <c r="U132" i="8"/>
  <c r="U129" i="8"/>
  <c r="U127" i="8"/>
  <c r="U123" i="8"/>
  <c r="U110" i="8"/>
  <c r="U125" i="8"/>
  <c r="U124" i="8"/>
  <c r="U126" i="8"/>
  <c r="U107" i="8"/>
  <c r="U101" i="8"/>
  <c r="U99" i="8"/>
  <c r="U97" i="8"/>
  <c r="U95" i="8"/>
  <c r="U93" i="8"/>
  <c r="U106" i="8"/>
  <c r="U102" i="8"/>
  <c r="U109" i="8"/>
  <c r="U105" i="8"/>
  <c r="U103" i="8"/>
  <c r="U100" i="8"/>
  <c r="U98" i="8"/>
  <c r="U96" i="8"/>
  <c r="U94" i="8"/>
  <c r="U108" i="8"/>
  <c r="U91" i="8"/>
  <c r="U87" i="8"/>
  <c r="U83" i="8"/>
  <c r="U69" i="8"/>
  <c r="U65" i="8"/>
  <c r="U61" i="8"/>
  <c r="U57" i="8"/>
  <c r="U88" i="8"/>
  <c r="U84" i="8"/>
  <c r="U78" i="8"/>
  <c r="U73" i="8"/>
  <c r="U72" i="8"/>
  <c r="U70" i="8"/>
  <c r="U66" i="8"/>
  <c r="U62" i="8"/>
  <c r="U58" i="8"/>
  <c r="U53" i="8"/>
  <c r="U52" i="8"/>
  <c r="U104" i="8"/>
  <c r="U89" i="8"/>
  <c r="U85" i="8"/>
  <c r="U81" i="8"/>
  <c r="U79" i="8"/>
  <c r="U77" i="8"/>
  <c r="U71" i="8"/>
  <c r="U67" i="8"/>
  <c r="U63" i="8"/>
  <c r="U59" i="8"/>
  <c r="U55" i="8"/>
  <c r="U54" i="8"/>
  <c r="U51" i="8"/>
  <c r="U92" i="8"/>
  <c r="U90" i="8"/>
  <c r="U86" i="8"/>
  <c r="U82" i="8"/>
  <c r="U80" i="8"/>
  <c r="U68" i="8"/>
  <c r="U64" i="8"/>
  <c r="U60" i="8"/>
  <c r="U56" i="8"/>
  <c r="Y226" i="8"/>
  <c r="Y222" i="8"/>
  <c r="Y225" i="8"/>
  <c r="Y220" i="8"/>
  <c r="Y218" i="8"/>
  <c r="Y221" i="8"/>
  <c r="Y219" i="8"/>
  <c r="Y224" i="8"/>
  <c r="Y223" i="8"/>
  <c r="Y205" i="8"/>
  <c r="Y210" i="8"/>
  <c r="Y214" i="8"/>
  <c r="Y211" i="8"/>
  <c r="Y206" i="8"/>
  <c r="Y217" i="8"/>
  <c r="Y213" i="8"/>
  <c r="Y199" i="8"/>
  <c r="Y198" i="8"/>
  <c r="Y197" i="8"/>
  <c r="Y196" i="8"/>
  <c r="Y195" i="8"/>
  <c r="Y194" i="8"/>
  <c r="Y193" i="8"/>
  <c r="Y215" i="8"/>
  <c r="Y216" i="8"/>
  <c r="Y212" i="8"/>
  <c r="Y208" i="8"/>
  <c r="Y200" i="8"/>
  <c r="Y207" i="8"/>
  <c r="Y202" i="8"/>
  <c r="Y203" i="8"/>
  <c r="Y192" i="8"/>
  <c r="Y191" i="8"/>
  <c r="Y190" i="8"/>
  <c r="Y189" i="8"/>
  <c r="Y188" i="8"/>
  <c r="Y187" i="8"/>
  <c r="Y209" i="8"/>
  <c r="Y204" i="8"/>
  <c r="Y201" i="8"/>
  <c r="Y184" i="8"/>
  <c r="Y183" i="8"/>
  <c r="Y175" i="8"/>
  <c r="Y171" i="8"/>
  <c r="Y186" i="8"/>
  <c r="Y178" i="8"/>
  <c r="Y181" i="8"/>
  <c r="Y173" i="8"/>
  <c r="Y169" i="8"/>
  <c r="Y168" i="8"/>
  <c r="Y182" i="8"/>
  <c r="Y174" i="8"/>
  <c r="Y170" i="8"/>
  <c r="Y152" i="8"/>
  <c r="Y167" i="8"/>
  <c r="Y165" i="8"/>
  <c r="Y164" i="8"/>
  <c r="Y163" i="8"/>
  <c r="Y162" i="8"/>
  <c r="Y161" i="8"/>
  <c r="Y160" i="8"/>
  <c r="Y159" i="8"/>
  <c r="Y158" i="8"/>
  <c r="Y157" i="8"/>
  <c r="Y156" i="8"/>
  <c r="Y155" i="8"/>
  <c r="Y154" i="8"/>
  <c r="Y153" i="8"/>
  <c r="Y177" i="8"/>
  <c r="Y176" i="8"/>
  <c r="Y172" i="8"/>
  <c r="Y150" i="8"/>
  <c r="Y142" i="8"/>
  <c r="Y179" i="8"/>
  <c r="Y166" i="8"/>
  <c r="Y151" i="8"/>
  <c r="Y185" i="8"/>
  <c r="Y143" i="8"/>
  <c r="Y138" i="8"/>
  <c r="Y180" i="8"/>
  <c r="Y149" i="8"/>
  <c r="Y129" i="8"/>
  <c r="Y139" i="8"/>
  <c r="Y137" i="8"/>
  <c r="Y141" i="8"/>
  <c r="Y140" i="8"/>
  <c r="Y148" i="8"/>
  <c r="Y145" i="8"/>
  <c r="Y146" i="8"/>
  <c r="Y144" i="8"/>
  <c r="Y125" i="8"/>
  <c r="Y119" i="8"/>
  <c r="Y127" i="8"/>
  <c r="Y123" i="8"/>
  <c r="Y114" i="8"/>
  <c r="Y131" i="8"/>
  <c r="Y128" i="8"/>
  <c r="Y126" i="8"/>
  <c r="Y121" i="8"/>
  <c r="Y110" i="8"/>
  <c r="Y116" i="8"/>
  <c r="Y124" i="8"/>
  <c r="Y147" i="8"/>
  <c r="Y136" i="8"/>
  <c r="Y118" i="8"/>
  <c r="Y115" i="8"/>
  <c r="Y117" i="8"/>
  <c r="Y130" i="8"/>
  <c r="Y111" i="8"/>
  <c r="Y132" i="8"/>
  <c r="Y135" i="8"/>
  <c r="Y134" i="8"/>
  <c r="Y133" i="8"/>
  <c r="Y113" i="8"/>
  <c r="Y122" i="8"/>
  <c r="Y120" i="8"/>
  <c r="Y112" i="8"/>
  <c r="Y106" i="8"/>
  <c r="Y102" i="8"/>
  <c r="Y109" i="8"/>
  <c r="Y105" i="8"/>
  <c r="Y103" i="8"/>
  <c r="Y100" i="8"/>
  <c r="Y98" i="8"/>
  <c r="Y96" i="8"/>
  <c r="Y94" i="8"/>
  <c r="Y108" i="8"/>
  <c r="Y104" i="8"/>
  <c r="Y92" i="8"/>
  <c r="Y107" i="8"/>
  <c r="Y101" i="8"/>
  <c r="Y97" i="8"/>
  <c r="Y93" i="8"/>
  <c r="Y88" i="8"/>
  <c r="Y84" i="8"/>
  <c r="Y72" i="8"/>
  <c r="Y70" i="8"/>
  <c r="Y66" i="8"/>
  <c r="Y62" i="8"/>
  <c r="Y58" i="8"/>
  <c r="Y53" i="8"/>
  <c r="Y52" i="8"/>
  <c r="Y89" i="8"/>
  <c r="Y85" i="8"/>
  <c r="Y81" i="8"/>
  <c r="Y71" i="8"/>
  <c r="Y67" i="8"/>
  <c r="Y63" i="8"/>
  <c r="Y59" i="8"/>
  <c r="Y55" i="8"/>
  <c r="Y54" i="8"/>
  <c r="Y51" i="8"/>
  <c r="Y99" i="8"/>
  <c r="Y95" i="8"/>
  <c r="Y90" i="8"/>
  <c r="Y86" i="8"/>
  <c r="Y82" i="8"/>
  <c r="Y76" i="8"/>
  <c r="Y75" i="8"/>
  <c r="Y74" i="8"/>
  <c r="Y68" i="8"/>
  <c r="Y64" i="8"/>
  <c r="Y60" i="8"/>
  <c r="Y56" i="8"/>
  <c r="Y91" i="8"/>
  <c r="Y87" i="8"/>
  <c r="Y83" i="8"/>
  <c r="Y69" i="8"/>
  <c r="Y65" i="8"/>
  <c r="Y61" i="8"/>
  <c r="Y57" i="8"/>
  <c r="AC110" i="8"/>
  <c r="AC109" i="8"/>
  <c r="AC105" i="8"/>
  <c r="AC108" i="8"/>
  <c r="AC104" i="8"/>
  <c r="AC107" i="8"/>
  <c r="AC71" i="8"/>
  <c r="AC67" i="8"/>
  <c r="AC63" i="8"/>
  <c r="AC59" i="8"/>
  <c r="AC55" i="8"/>
  <c r="AC68" i="8"/>
  <c r="AC64" i="8"/>
  <c r="AC60" i="8"/>
  <c r="AC56" i="8"/>
  <c r="AC69" i="8"/>
  <c r="AC65" i="8"/>
  <c r="AC61" i="8"/>
  <c r="AC57" i="8"/>
  <c r="AC106" i="8"/>
  <c r="AC70" i="8"/>
  <c r="AC66" i="8"/>
  <c r="AC62" i="8"/>
  <c r="AC58" i="8"/>
  <c r="AG76" i="8"/>
  <c r="AG74" i="8"/>
  <c r="AG75" i="8"/>
  <c r="AG221" i="8"/>
  <c r="AG219" i="8"/>
  <c r="AG226" i="8"/>
  <c r="AG223" i="8"/>
  <c r="AG220" i="8"/>
  <c r="AG218" i="8"/>
  <c r="AG225" i="8"/>
  <c r="AG222" i="8"/>
  <c r="AG217" i="8"/>
  <c r="AG224" i="8"/>
  <c r="AG216" i="8"/>
  <c r="AG214" i="8"/>
  <c r="AG211" i="8"/>
  <c r="AG201" i="8"/>
  <c r="AG199" i="8"/>
  <c r="AG198" i="8"/>
  <c r="AG197" i="8"/>
  <c r="AG196" i="8"/>
  <c r="AG195" i="8"/>
  <c r="AG194" i="8"/>
  <c r="AG193" i="8"/>
  <c r="AG213" i="8"/>
  <c r="AG215" i="8"/>
  <c r="AG212" i="8"/>
  <c r="AG208" i="8"/>
  <c r="AG207" i="8"/>
  <c r="AG206" i="8"/>
  <c r="AG204" i="8"/>
  <c r="AG210" i="8"/>
  <c r="AG203" i="8"/>
  <c r="AG200" i="8"/>
  <c r="AG192" i="8"/>
  <c r="AG191" i="8"/>
  <c r="AG190" i="8"/>
  <c r="AG189" i="8"/>
  <c r="AG188" i="8"/>
  <c r="AG187" i="8"/>
  <c r="AG209" i="8"/>
  <c r="AG205" i="8"/>
  <c r="AG202" i="8"/>
  <c r="AG183" i="8"/>
  <c r="AG175" i="8"/>
  <c r="AG171" i="8"/>
  <c r="AG178" i="8"/>
  <c r="AG185" i="8"/>
  <c r="AG177" i="8"/>
  <c r="AG168" i="8"/>
  <c r="AG181" i="8"/>
  <c r="AG173" i="8"/>
  <c r="AG169" i="8"/>
  <c r="AG150" i="8"/>
  <c r="AG184" i="8"/>
  <c r="AG176" i="8"/>
  <c r="AG151" i="8"/>
  <c r="AG182" i="8"/>
  <c r="AG179" i="8"/>
  <c r="AG166" i="8"/>
  <c r="AG152" i="8"/>
  <c r="AG167" i="8"/>
  <c r="AG170" i="8"/>
  <c r="AG186" i="8"/>
  <c r="AG165" i="8"/>
  <c r="AG164" i="8"/>
  <c r="AG163" i="8"/>
  <c r="AG162" i="8"/>
  <c r="AG161" i="8"/>
  <c r="AG160" i="8"/>
  <c r="AG159" i="8"/>
  <c r="AG158" i="8"/>
  <c r="AG157" i="8"/>
  <c r="AG156" i="8"/>
  <c r="AG155" i="8"/>
  <c r="AG154" i="8"/>
  <c r="AG153" i="8"/>
  <c r="AG174" i="8"/>
  <c r="AG180" i="8"/>
  <c r="AG149" i="8"/>
  <c r="AG144" i="8"/>
  <c r="AG147" i="8"/>
  <c r="AG140" i="8"/>
  <c r="AG172" i="8"/>
  <c r="AG139" i="8"/>
  <c r="AG138" i="8"/>
  <c r="AG145" i="8"/>
  <c r="AG146" i="8"/>
  <c r="AG143" i="8"/>
  <c r="AG142" i="8"/>
  <c r="AG141" i="8"/>
  <c r="AG135" i="8"/>
  <c r="AG137" i="8"/>
  <c r="AG130" i="8"/>
  <c r="AG124" i="8"/>
  <c r="AG112" i="8"/>
  <c r="AG118" i="8"/>
  <c r="AG119" i="8"/>
  <c r="AG136" i="8"/>
  <c r="AG134" i="8"/>
  <c r="AG129" i="8"/>
  <c r="AG132" i="8"/>
  <c r="AG127" i="8"/>
  <c r="AG116" i="8"/>
  <c r="AG111" i="8"/>
  <c r="AG131" i="8"/>
  <c r="AG123" i="8"/>
  <c r="AG117" i="8"/>
  <c r="AG133" i="8"/>
  <c r="AG128" i="8"/>
  <c r="AG122" i="8"/>
  <c r="AG114" i="8"/>
  <c r="AG126" i="8"/>
  <c r="AG121" i="8"/>
  <c r="AG148" i="8"/>
  <c r="AG110" i="8"/>
  <c r="AG120" i="8"/>
  <c r="AG115" i="8"/>
  <c r="AG125" i="8"/>
  <c r="AG113" i="8"/>
  <c r="AG108" i="8"/>
  <c r="AG104" i="8"/>
  <c r="AG92" i="8"/>
  <c r="AG107" i="8"/>
  <c r="AG101" i="8"/>
  <c r="AG99" i="8"/>
  <c r="AG97" i="8"/>
  <c r="AG95" i="8"/>
  <c r="AG93" i="8"/>
  <c r="AG106" i="8"/>
  <c r="AG102" i="8"/>
  <c r="AG103" i="8"/>
  <c r="AG98" i="8"/>
  <c r="AG94" i="8"/>
  <c r="AG90" i="8"/>
  <c r="AG86" i="8"/>
  <c r="AG82" i="8"/>
  <c r="AG68" i="8"/>
  <c r="AG64" i="8"/>
  <c r="AG60" i="8"/>
  <c r="AG56" i="8"/>
  <c r="AG109" i="8"/>
  <c r="AG91" i="8"/>
  <c r="AG87" i="8"/>
  <c r="AG83" i="8"/>
  <c r="AG69" i="8"/>
  <c r="AG65" i="8"/>
  <c r="AG61" i="8"/>
  <c r="AG57" i="8"/>
  <c r="AG100" i="8"/>
  <c r="AG96" i="8"/>
  <c r="AG88" i="8"/>
  <c r="AG84" i="8"/>
  <c r="AG72" i="8"/>
  <c r="AG70" i="8"/>
  <c r="AG66" i="8"/>
  <c r="AG62" i="8"/>
  <c r="AG58" i="8"/>
  <c r="AG53" i="8"/>
  <c r="AG52" i="8"/>
  <c r="AG105" i="8"/>
  <c r="AG89" i="8"/>
  <c r="AG85" i="8"/>
  <c r="AG81" i="8"/>
  <c r="AG71" i="8"/>
  <c r="AG67" i="8"/>
  <c r="AG63" i="8"/>
  <c r="AG59" i="8"/>
  <c r="AG55" i="8"/>
  <c r="AG54" i="8"/>
  <c r="AG51" i="8"/>
  <c r="AK225" i="8"/>
  <c r="AK221" i="8"/>
  <c r="AK219" i="8"/>
  <c r="AK226" i="8"/>
  <c r="AK224" i="8"/>
  <c r="AK220" i="8"/>
  <c r="AK218" i="8"/>
  <c r="AK222" i="8"/>
  <c r="AK223" i="8"/>
  <c r="AK210" i="8"/>
  <c r="AK214" i="8"/>
  <c r="AK217" i="8"/>
  <c r="AK204" i="8"/>
  <c r="AK216" i="8"/>
  <c r="AK213" i="8"/>
  <c r="AK205" i="8"/>
  <c r="AK206" i="8"/>
  <c r="AK199" i="8"/>
  <c r="AK198" i="8"/>
  <c r="AK197" i="8"/>
  <c r="AK196" i="8"/>
  <c r="AK195" i="8"/>
  <c r="AK194" i="8"/>
  <c r="AK193" i="8"/>
  <c r="AK209" i="8"/>
  <c r="AK215" i="8"/>
  <c r="AK200" i="8"/>
  <c r="AK207" i="8"/>
  <c r="AK201" i="8"/>
  <c r="AK192" i="8"/>
  <c r="AK191" i="8"/>
  <c r="AK190" i="8"/>
  <c r="AK189" i="8"/>
  <c r="AK188" i="8"/>
  <c r="AK187" i="8"/>
  <c r="AK212" i="8"/>
  <c r="AK203" i="8"/>
  <c r="AK208" i="8"/>
  <c r="AK175" i="8"/>
  <c r="AK171" i="8"/>
  <c r="AK166" i="8"/>
  <c r="AK179" i="8"/>
  <c r="AK178" i="8"/>
  <c r="AK186" i="8"/>
  <c r="AK181" i="8"/>
  <c r="AK173" i="8"/>
  <c r="AK169" i="8"/>
  <c r="AK167" i="8"/>
  <c r="AK184" i="8"/>
  <c r="AK176" i="8"/>
  <c r="AK151" i="8"/>
  <c r="AK211" i="8"/>
  <c r="AK180" i="8"/>
  <c r="AK172" i="8"/>
  <c r="AK152" i="8"/>
  <c r="AK202" i="8"/>
  <c r="AK165" i="8"/>
  <c r="AK164" i="8"/>
  <c r="AK163" i="8"/>
  <c r="AK162" i="8"/>
  <c r="AK161" i="8"/>
  <c r="AK160" i="8"/>
  <c r="AK159" i="8"/>
  <c r="AK158" i="8"/>
  <c r="AK157" i="8"/>
  <c r="AK156" i="8"/>
  <c r="AK155" i="8"/>
  <c r="AK154" i="8"/>
  <c r="AK153" i="8"/>
  <c r="AK182" i="8"/>
  <c r="AK174" i="8"/>
  <c r="AK170" i="8"/>
  <c r="AK168" i="8"/>
  <c r="AK150" i="8"/>
  <c r="AK183" i="8"/>
  <c r="AK141" i="8"/>
  <c r="AK143" i="8"/>
  <c r="AK142" i="8"/>
  <c r="AK148" i="8"/>
  <c r="AK140" i="8"/>
  <c r="AK134" i="8"/>
  <c r="AK185" i="8"/>
  <c r="AK144" i="8"/>
  <c r="AK145" i="8"/>
  <c r="AK146" i="8"/>
  <c r="AK147" i="8"/>
  <c r="AK177" i="8"/>
  <c r="AK136" i="8"/>
  <c r="AK129" i="8"/>
  <c r="AK139" i="8"/>
  <c r="AK138" i="8"/>
  <c r="AK137" i="8"/>
  <c r="AK135" i="8"/>
  <c r="AK118" i="8"/>
  <c r="AK115" i="8"/>
  <c r="AK132" i="8"/>
  <c r="AK126" i="8"/>
  <c r="AK121" i="8"/>
  <c r="AK130" i="8"/>
  <c r="AK116" i="8"/>
  <c r="AK123" i="8"/>
  <c r="AK117" i="8"/>
  <c r="AK114" i="8"/>
  <c r="AK149" i="8"/>
  <c r="AK131" i="8"/>
  <c r="AK125" i="8"/>
  <c r="AK113" i="8"/>
  <c r="AK122" i="8"/>
  <c r="AK120" i="8"/>
  <c r="AK133" i="8"/>
  <c r="AK110" i="8"/>
  <c r="AK119" i="8"/>
  <c r="AK127" i="8"/>
  <c r="AK128" i="8"/>
  <c r="AK111" i="8"/>
  <c r="AK124" i="8"/>
  <c r="AK107" i="8"/>
  <c r="AK101" i="8"/>
  <c r="AK99" i="8"/>
  <c r="AK97" i="8"/>
  <c r="AK95" i="8"/>
  <c r="AK93" i="8"/>
  <c r="AK112" i="8"/>
  <c r="AK106" i="8"/>
  <c r="AK102" i="8"/>
  <c r="AK109" i="8"/>
  <c r="AK105" i="8"/>
  <c r="AK103" i="8"/>
  <c r="AK100" i="8"/>
  <c r="AK98" i="8"/>
  <c r="AK96" i="8"/>
  <c r="AK94" i="8"/>
  <c r="AK91" i="8"/>
  <c r="AK87" i="8"/>
  <c r="AK83" i="8"/>
  <c r="AK78" i="8"/>
  <c r="AK76" i="8"/>
  <c r="AK75" i="8"/>
  <c r="AK74" i="8"/>
  <c r="AK73" i="8"/>
  <c r="AK69" i="8"/>
  <c r="AK65" i="8"/>
  <c r="AK61" i="8"/>
  <c r="AK57" i="8"/>
  <c r="AK104" i="8"/>
  <c r="AK92" i="8"/>
  <c r="AK88" i="8"/>
  <c r="AK84" i="8"/>
  <c r="AK79" i="8"/>
  <c r="AK77" i="8"/>
  <c r="AK72" i="8"/>
  <c r="AK70" i="8"/>
  <c r="AK66" i="8"/>
  <c r="AK62" i="8"/>
  <c r="AK58" i="8"/>
  <c r="AK53" i="8"/>
  <c r="AK52" i="8"/>
  <c r="AK89" i="8"/>
  <c r="AK85" i="8"/>
  <c r="AK81" i="8"/>
  <c r="AK80" i="8"/>
  <c r="AK71" i="8"/>
  <c r="AK67" i="8"/>
  <c r="AK63" i="8"/>
  <c r="AK59" i="8"/>
  <c r="AK55" i="8"/>
  <c r="AK54" i="8"/>
  <c r="AK51" i="8"/>
  <c r="AK108" i="8"/>
  <c r="AK90" i="8"/>
  <c r="AK86" i="8"/>
  <c r="AK82" i="8"/>
  <c r="AK68" i="8"/>
  <c r="AK64" i="8"/>
  <c r="AK60" i="8"/>
  <c r="AK56" i="8"/>
  <c r="AO226" i="8"/>
  <c r="AO225" i="8"/>
  <c r="AO224" i="8"/>
  <c r="AO223" i="8"/>
  <c r="AO222" i="8"/>
  <c r="AO221" i="8"/>
  <c r="AO220" i="8"/>
  <c r="AO219" i="8"/>
  <c r="AO218" i="8"/>
  <c r="AO217" i="8"/>
  <c r="AO216" i="8"/>
  <c r="AO215" i="8"/>
  <c r="AO214" i="8"/>
  <c r="AO213" i="8"/>
  <c r="AO212" i="8"/>
  <c r="AO211" i="8"/>
  <c r="AO210" i="8"/>
  <c r="AO209" i="8"/>
  <c r="AO208" i="8"/>
  <c r="AO207" i="8"/>
  <c r="AO206" i="8"/>
  <c r="AO68" i="8"/>
  <c r="AO64" i="8"/>
  <c r="AO60" i="8"/>
  <c r="AO56" i="8"/>
  <c r="AO69" i="8"/>
  <c r="AO65" i="8"/>
  <c r="AO61" i="8"/>
  <c r="AO57" i="8"/>
  <c r="AO70" i="8"/>
  <c r="AO66" i="8"/>
  <c r="AO62" i="8"/>
  <c r="AO58" i="8"/>
  <c r="AO45" i="8"/>
  <c r="AO71" i="8"/>
  <c r="AO67" i="8"/>
  <c r="AO63" i="8"/>
  <c r="AO59" i="8"/>
  <c r="AO55" i="8"/>
  <c r="AO42" i="8"/>
  <c r="AO12" i="8"/>
  <c r="AO41" i="8"/>
  <c r="AO36" i="8"/>
  <c r="AO33" i="8"/>
  <c r="AO32" i="8"/>
  <c r="AO31" i="8"/>
  <c r="AO30" i="8"/>
  <c r="AO29" i="8"/>
  <c r="AO28" i="8"/>
  <c r="AO27" i="8"/>
  <c r="AO24" i="8"/>
  <c r="AO20" i="8"/>
  <c r="AO16" i="8"/>
  <c r="AO14" i="8"/>
  <c r="AO40" i="8"/>
  <c r="AO34" i="8"/>
  <c r="AO21" i="8"/>
  <c r="AO11" i="8"/>
  <c r="AO44" i="8"/>
  <c r="AO43" i="8"/>
  <c r="AO39" i="8"/>
  <c r="AO38" i="8"/>
  <c r="AO37" i="8"/>
  <c r="AO35" i="8"/>
  <c r="AO26" i="8"/>
  <c r="AO25" i="8"/>
  <c r="AO23" i="8"/>
  <c r="AO22" i="8"/>
  <c r="AO19" i="8"/>
  <c r="AO18" i="8"/>
  <c r="AO17" i="8"/>
  <c r="AO15" i="8"/>
  <c r="AO13" i="8"/>
  <c r="AO10" i="8"/>
  <c r="AO202" i="8"/>
  <c r="AO199" i="8"/>
  <c r="AO198" i="8"/>
  <c r="AO197" i="8"/>
  <c r="AO196" i="8"/>
  <c r="AO195" i="8"/>
  <c r="AO194" i="8"/>
  <c r="AO193" i="8"/>
  <c r="AO203" i="8"/>
  <c r="AO200" i="8"/>
  <c r="AO204" i="8"/>
  <c r="AO205" i="8"/>
  <c r="AO192" i="8"/>
  <c r="AO191" i="8"/>
  <c r="AO190" i="8"/>
  <c r="AO189" i="8"/>
  <c r="AO188" i="8"/>
  <c r="AO187" i="8"/>
  <c r="AO201" i="8"/>
  <c r="AO182" i="8"/>
  <c r="AO174" i="8"/>
  <c r="AO170" i="8"/>
  <c r="AO166" i="8"/>
  <c r="AO185" i="8"/>
  <c r="AO177" i="8"/>
  <c r="AO180" i="8"/>
  <c r="AO172" i="8"/>
  <c r="AO183" i="8"/>
  <c r="AO152" i="8"/>
  <c r="AO175" i="8"/>
  <c r="AO171" i="8"/>
  <c r="AO167" i="8"/>
  <c r="AO165" i="8"/>
  <c r="AO164" i="8"/>
  <c r="AO163" i="8"/>
  <c r="AO162" i="8"/>
  <c r="AO161" i="8"/>
  <c r="AO160" i="8"/>
  <c r="AO159" i="8"/>
  <c r="AO158" i="8"/>
  <c r="AO157" i="8"/>
  <c r="AO156" i="8"/>
  <c r="AO155" i="8"/>
  <c r="AO154" i="8"/>
  <c r="AO153" i="8"/>
  <c r="AO168" i="8"/>
  <c r="AO178" i="8"/>
  <c r="AO150" i="8"/>
  <c r="AO184" i="8"/>
  <c r="AO176" i="8"/>
  <c r="AO179" i="8"/>
  <c r="AO148" i="8"/>
  <c r="AO144" i="8"/>
  <c r="AO181" i="8"/>
  <c r="AO173" i="8"/>
  <c r="AO169" i="8"/>
  <c r="AO151" i="8"/>
  <c r="AO140" i="8"/>
  <c r="AO186" i="8"/>
  <c r="AO149" i="8"/>
  <c r="AO139" i="8"/>
  <c r="AO138" i="8"/>
  <c r="AO133" i="8"/>
  <c r="AO143" i="8"/>
  <c r="AO142" i="8"/>
  <c r="AO141" i="8"/>
  <c r="AO147" i="8"/>
  <c r="AO137" i="8"/>
  <c r="AO145" i="8"/>
  <c r="AO131" i="8"/>
  <c r="AO136" i="8"/>
  <c r="AO132" i="8"/>
  <c r="AO123" i="8"/>
  <c r="AO116" i="8"/>
  <c r="AO117" i="8"/>
  <c r="AO129" i="8"/>
  <c r="AO125" i="8"/>
  <c r="AO112" i="8"/>
  <c r="AO135" i="8"/>
  <c r="AO134" i="8"/>
  <c r="AO124" i="8"/>
  <c r="AO110" i="8"/>
  <c r="AO114" i="8"/>
  <c r="AO126" i="8"/>
  <c r="AO121" i="8"/>
  <c r="AO146" i="8"/>
  <c r="AO130" i="8"/>
  <c r="AO120" i="8"/>
  <c r="AO115" i="8"/>
  <c r="AO113" i="8"/>
  <c r="AO128" i="8"/>
  <c r="AO122" i="8"/>
  <c r="AO118" i="8"/>
  <c r="AO127" i="8"/>
  <c r="AO119" i="8"/>
  <c r="AO106" i="8"/>
  <c r="AO102" i="8"/>
  <c r="AO109" i="8"/>
  <c r="AO105" i="8"/>
  <c r="AO103" i="8"/>
  <c r="AO100" i="8"/>
  <c r="AO98" i="8"/>
  <c r="AO96" i="8"/>
  <c r="AO94" i="8"/>
  <c r="AO108" i="8"/>
  <c r="AO104" i="8"/>
  <c r="AO92" i="8"/>
  <c r="AO99" i="8"/>
  <c r="AO95" i="8"/>
  <c r="AO88" i="8"/>
  <c r="AO84" i="8"/>
  <c r="AO79" i="8"/>
  <c r="AO77" i="8"/>
  <c r="AO72" i="8"/>
  <c r="AO53" i="8"/>
  <c r="AO52" i="8"/>
  <c r="AO111" i="8"/>
  <c r="AO89" i="8"/>
  <c r="AO85" i="8"/>
  <c r="AO81" i="8"/>
  <c r="AO80" i="8"/>
  <c r="AO54" i="8"/>
  <c r="AO51" i="8"/>
  <c r="AO101" i="8"/>
  <c r="AO97" i="8"/>
  <c r="AO93" i="8"/>
  <c r="AO90" i="8"/>
  <c r="AO86" i="8"/>
  <c r="AO82" i="8"/>
  <c r="AO107" i="8"/>
  <c r="AO91" i="8"/>
  <c r="AO87" i="8"/>
  <c r="AO83" i="8"/>
  <c r="AO78" i="8"/>
  <c r="AO76" i="8"/>
  <c r="AO75" i="8"/>
  <c r="AO74" i="8"/>
  <c r="AO73" i="8"/>
  <c r="AS226" i="8"/>
  <c r="AS222" i="8"/>
  <c r="AS220" i="8"/>
  <c r="AS218" i="8"/>
  <c r="AS225" i="8"/>
  <c r="AS221" i="8"/>
  <c r="AS219" i="8"/>
  <c r="AS223" i="8"/>
  <c r="AS212" i="8"/>
  <c r="AS200" i="8"/>
  <c r="AS213" i="8"/>
  <c r="AS199" i="8"/>
  <c r="AS198" i="8"/>
  <c r="AS197" i="8"/>
  <c r="AS196" i="8"/>
  <c r="AS195" i="8"/>
  <c r="AS194" i="8"/>
  <c r="AS193" i="8"/>
  <c r="AS208" i="8"/>
  <c r="AS224" i="8"/>
  <c r="AS215" i="8"/>
  <c r="AS216" i="8"/>
  <c r="AS206" i="8"/>
  <c r="AS211" i="8"/>
  <c r="AS214" i="8"/>
  <c r="AS210" i="8"/>
  <c r="AS203" i="8"/>
  <c r="AS207" i="8"/>
  <c r="AS217" i="8"/>
  <c r="AS192" i="8"/>
  <c r="AS191" i="8"/>
  <c r="AS190" i="8"/>
  <c r="AS189" i="8"/>
  <c r="AS188" i="8"/>
  <c r="AS187" i="8"/>
  <c r="AS201" i="8"/>
  <c r="AS202" i="8"/>
  <c r="AS209" i="8"/>
  <c r="AS204" i="8"/>
  <c r="AS205" i="8"/>
  <c r="AS167" i="8"/>
  <c r="AS178" i="8"/>
  <c r="AS185" i="8"/>
  <c r="AS177" i="8"/>
  <c r="AS181" i="8"/>
  <c r="AS173" i="8"/>
  <c r="AS169" i="8"/>
  <c r="AS168" i="8"/>
  <c r="AS183" i="8"/>
  <c r="AS175" i="8"/>
  <c r="AS171" i="8"/>
  <c r="AS184" i="8"/>
  <c r="AS176" i="8"/>
  <c r="AS165" i="8"/>
  <c r="AS164" i="8"/>
  <c r="AS163" i="8"/>
  <c r="AS162" i="8"/>
  <c r="AS161" i="8"/>
  <c r="AS160" i="8"/>
  <c r="AS159" i="8"/>
  <c r="AS158" i="8"/>
  <c r="AS157" i="8"/>
  <c r="AS156" i="8"/>
  <c r="AS155" i="8"/>
  <c r="AS154" i="8"/>
  <c r="AS153" i="8"/>
  <c r="AS180" i="8"/>
  <c r="AS179" i="8"/>
  <c r="AS150" i="8"/>
  <c r="AS186" i="8"/>
  <c r="AS151" i="8"/>
  <c r="AS172" i="8"/>
  <c r="AS149" i="8"/>
  <c r="AS152" i="8"/>
  <c r="AS170" i="8"/>
  <c r="AS142" i="8"/>
  <c r="AS141" i="8"/>
  <c r="AS174" i="8"/>
  <c r="AS166" i="8"/>
  <c r="AS144" i="8"/>
  <c r="AS148" i="8"/>
  <c r="AS130" i="8"/>
  <c r="AS145" i="8"/>
  <c r="AS146" i="8"/>
  <c r="AS139" i="8"/>
  <c r="AS138" i="8"/>
  <c r="AS137" i="8"/>
  <c r="AS132" i="8"/>
  <c r="AS143" i="8"/>
  <c r="AS140" i="8"/>
  <c r="AS182" i="8"/>
  <c r="AS147" i="8"/>
  <c r="AS136" i="8"/>
  <c r="AS134" i="8"/>
  <c r="AS133" i="8"/>
  <c r="AS110" i="8"/>
  <c r="AS113" i="8"/>
  <c r="AS122" i="8"/>
  <c r="AS120" i="8"/>
  <c r="AS111" i="8"/>
  <c r="AS135" i="8"/>
  <c r="AS129" i="8"/>
  <c r="AS125" i="8"/>
  <c r="AS112" i="8"/>
  <c r="AS119" i="8"/>
  <c r="AS123" i="8"/>
  <c r="AS131" i="8"/>
  <c r="AS128" i="8"/>
  <c r="AS126" i="8"/>
  <c r="AS127" i="8"/>
  <c r="AS124" i="8"/>
  <c r="AS118" i="8"/>
  <c r="AS115" i="8"/>
  <c r="AS121" i="8"/>
  <c r="AS116" i="8"/>
  <c r="AS117" i="8"/>
  <c r="AS114" i="8"/>
  <c r="AS109" i="8"/>
  <c r="AS105" i="8"/>
  <c r="AS103" i="8"/>
  <c r="AS100" i="8"/>
  <c r="AS98" i="8"/>
  <c r="AS96" i="8"/>
  <c r="AS94" i="8"/>
  <c r="AS108" i="8"/>
  <c r="AS104" i="8"/>
  <c r="AS92" i="8"/>
  <c r="AS107" i="8"/>
  <c r="AS101" i="8"/>
  <c r="AS99" i="8"/>
  <c r="AS97" i="8"/>
  <c r="AS95" i="8"/>
  <c r="AS93" i="8"/>
  <c r="AS89" i="8"/>
  <c r="AS85" i="8"/>
  <c r="AS81" i="8"/>
  <c r="AS80" i="8"/>
  <c r="AS70" i="8"/>
  <c r="AS66" i="8"/>
  <c r="AS62" i="8"/>
  <c r="AS58" i="8"/>
  <c r="AS54" i="8"/>
  <c r="AS51" i="8"/>
  <c r="AS90" i="8"/>
  <c r="AS86" i="8"/>
  <c r="AS82" i="8"/>
  <c r="AS71" i="8"/>
  <c r="AS67" i="8"/>
  <c r="AS63" i="8"/>
  <c r="AS59" i="8"/>
  <c r="AS55" i="8"/>
  <c r="AS106" i="8"/>
  <c r="AS102" i="8"/>
  <c r="AS91" i="8"/>
  <c r="AS87" i="8"/>
  <c r="AS83" i="8"/>
  <c r="AS78" i="8"/>
  <c r="AS76" i="8"/>
  <c r="AS75" i="8"/>
  <c r="AS74" i="8"/>
  <c r="AS73" i="8"/>
  <c r="AS68" i="8"/>
  <c r="AS64" i="8"/>
  <c r="AS60" i="8"/>
  <c r="AS56" i="8"/>
  <c r="AS88" i="8"/>
  <c r="AS84" i="8"/>
  <c r="AS79" i="8"/>
  <c r="AS77" i="8"/>
  <c r="AS72" i="8"/>
  <c r="AS69" i="8"/>
  <c r="AS65" i="8"/>
  <c r="AS61" i="8"/>
  <c r="AS57" i="8"/>
  <c r="AS53" i="8"/>
  <c r="AS52" i="8"/>
  <c r="AW204" i="8"/>
  <c r="AW195" i="8"/>
  <c r="AW181" i="8"/>
  <c r="AW202" i="8"/>
  <c r="AW200" i="8"/>
  <c r="AW198" i="8"/>
  <c r="AW193" i="8"/>
  <c r="AW191" i="8"/>
  <c r="AW189" i="8"/>
  <c r="AW186" i="8"/>
  <c r="AW184" i="8"/>
  <c r="AW179" i="8"/>
  <c r="AW205" i="8"/>
  <c r="AW203" i="8"/>
  <c r="AW196" i="8"/>
  <c r="AW187" i="8"/>
  <c r="AW182" i="8"/>
  <c r="AW180" i="8"/>
  <c r="AW201" i="8"/>
  <c r="AW199" i="8"/>
  <c r="AW197" i="8"/>
  <c r="AW194" i="8"/>
  <c r="AW192" i="8"/>
  <c r="AW190" i="8"/>
  <c r="AW188" i="8"/>
  <c r="AW185" i="8"/>
  <c r="AW183" i="8"/>
  <c r="AW177" i="8"/>
  <c r="AW178" i="8"/>
  <c r="AW176" i="8"/>
  <c r="AW165" i="8"/>
  <c r="AW163" i="8"/>
  <c r="AW161" i="8"/>
  <c r="AW156" i="8"/>
  <c r="AW153" i="8"/>
  <c r="AW174" i="8"/>
  <c r="AW172" i="8"/>
  <c r="AW170" i="8"/>
  <c r="AW168" i="8"/>
  <c r="AW166" i="8"/>
  <c r="AW159" i="8"/>
  <c r="AW157" i="8"/>
  <c r="AW164" i="8"/>
  <c r="AW162" i="8"/>
  <c r="AW160" i="8"/>
  <c r="AW154" i="8"/>
  <c r="AW175" i="8"/>
  <c r="AW173" i="8"/>
  <c r="AW171" i="8"/>
  <c r="AW169" i="8"/>
  <c r="AW167" i="8"/>
  <c r="AW158" i="8"/>
  <c r="AW155" i="8"/>
  <c r="AW220" i="8"/>
  <c r="AW218" i="8"/>
  <c r="AW224" i="8"/>
  <c r="AW225" i="8"/>
  <c r="AW223" i="8"/>
  <c r="AW221" i="8"/>
  <c r="AW219" i="8"/>
  <c r="AW226" i="8"/>
  <c r="AW216" i="8"/>
  <c r="AW214" i="8"/>
  <c r="AW222" i="8"/>
  <c r="AW217" i="8"/>
  <c r="AW215" i="8"/>
  <c r="AW213" i="8"/>
  <c r="AW212" i="8"/>
  <c r="AW208" i="8"/>
  <c r="AW211" i="8"/>
  <c r="AW210" i="8"/>
  <c r="AW209" i="8"/>
  <c r="AW207" i="8"/>
  <c r="AW206" i="8"/>
  <c r="AW150" i="8"/>
  <c r="AW151" i="8"/>
  <c r="AW152" i="8"/>
  <c r="AW145" i="8"/>
  <c r="AW140" i="8"/>
  <c r="AW143" i="8"/>
  <c r="AW142" i="8"/>
  <c r="AW141" i="8"/>
  <c r="AW149" i="8"/>
  <c r="AW128" i="8"/>
  <c r="AW137" i="8"/>
  <c r="AW146" i="8"/>
  <c r="AW147" i="8"/>
  <c r="AW144" i="8"/>
  <c r="AW148" i="8"/>
  <c r="AW139" i="8"/>
  <c r="AW138" i="8"/>
  <c r="AW134" i="8"/>
  <c r="AW124" i="8"/>
  <c r="AW129" i="8"/>
  <c r="AW114" i="8"/>
  <c r="AW133" i="8"/>
  <c r="AW126" i="8"/>
  <c r="AW121" i="8"/>
  <c r="AW130" i="8"/>
  <c r="AW120" i="8"/>
  <c r="AW112" i="8"/>
  <c r="AW115" i="8"/>
  <c r="AW113" i="8"/>
  <c r="AW122" i="8"/>
  <c r="AW111" i="8"/>
  <c r="AW118" i="8"/>
  <c r="AW127" i="8"/>
  <c r="AW119" i="8"/>
  <c r="AW136" i="8"/>
  <c r="AW131" i="8"/>
  <c r="AW132" i="8"/>
  <c r="AW135" i="8"/>
  <c r="AW123" i="8"/>
  <c r="AW116" i="8"/>
  <c r="AW110" i="8"/>
  <c r="AW117" i="8"/>
  <c r="AW125" i="8"/>
  <c r="AW108" i="8"/>
  <c r="AW104" i="8"/>
  <c r="AW92" i="8"/>
  <c r="AW107" i="8"/>
  <c r="AW101" i="8"/>
  <c r="AW99" i="8"/>
  <c r="AW97" i="8"/>
  <c r="AW95" i="8"/>
  <c r="AW93" i="8"/>
  <c r="AW106" i="8"/>
  <c r="AW102" i="8"/>
  <c r="AW109" i="8"/>
  <c r="AW90" i="8"/>
  <c r="AW86" i="8"/>
  <c r="AW82" i="8"/>
  <c r="AW71" i="8"/>
  <c r="AW67" i="8"/>
  <c r="AW63" i="8"/>
  <c r="AW59" i="8"/>
  <c r="AW55" i="8"/>
  <c r="AW100" i="8"/>
  <c r="AW96" i="8"/>
  <c r="AW91" i="8"/>
  <c r="AW87" i="8"/>
  <c r="AW83" i="8"/>
  <c r="AW78" i="8"/>
  <c r="AW76" i="8"/>
  <c r="AW75" i="8"/>
  <c r="AW74" i="8"/>
  <c r="AW73" i="8"/>
  <c r="AW68" i="8"/>
  <c r="AW64" i="8"/>
  <c r="AW60" i="8"/>
  <c r="AW56" i="8"/>
  <c r="AW105" i="8"/>
  <c r="AW88" i="8"/>
  <c r="AW84" i="8"/>
  <c r="AW79" i="8"/>
  <c r="AW77" i="8"/>
  <c r="AW72" i="8"/>
  <c r="AW69" i="8"/>
  <c r="AW65" i="8"/>
  <c r="AW61" i="8"/>
  <c r="AW57" i="8"/>
  <c r="AW53" i="8"/>
  <c r="AW52" i="8"/>
  <c r="AW103" i="8"/>
  <c r="AW98" i="8"/>
  <c r="AW94" i="8"/>
  <c r="AW89" i="8"/>
  <c r="AW85" i="8"/>
  <c r="AW81" i="8"/>
  <c r="AW80" i="8"/>
  <c r="AW70" i="8"/>
  <c r="AW66" i="8"/>
  <c r="AW62" i="8"/>
  <c r="AW58" i="8"/>
  <c r="AW54" i="8"/>
  <c r="AW51" i="8"/>
  <c r="BA222" i="8"/>
  <c r="BA224" i="8"/>
  <c r="BA225" i="8"/>
  <c r="BA221" i="8"/>
  <c r="BA219" i="8"/>
  <c r="BA226" i="8"/>
  <c r="BA220" i="8"/>
  <c r="BA218" i="8"/>
  <c r="BA223" i="8"/>
  <c r="BA216" i="8"/>
  <c r="BA217" i="8"/>
  <c r="BA211" i="8"/>
  <c r="BA215" i="8"/>
  <c r="BA213" i="8"/>
  <c r="BA206" i="8"/>
  <c r="BA210" i="8"/>
  <c r="BA209" i="8"/>
  <c r="BA207" i="8"/>
  <c r="BA214" i="8"/>
  <c r="BA212" i="8"/>
  <c r="BA208" i="8"/>
  <c r="BA151" i="8"/>
  <c r="BA152" i="8"/>
  <c r="BA149" i="8"/>
  <c r="BA142" i="8"/>
  <c r="BA150" i="8"/>
  <c r="BA143" i="8"/>
  <c r="BA138" i="8"/>
  <c r="BA139" i="8"/>
  <c r="BA137" i="8"/>
  <c r="BA146" i="8"/>
  <c r="BA147" i="8"/>
  <c r="BA140" i="8"/>
  <c r="BA145" i="8"/>
  <c r="BA141" i="8"/>
  <c r="BA148" i="8"/>
  <c r="BA144" i="8"/>
  <c r="BA133" i="8"/>
  <c r="BA130" i="8"/>
  <c r="BA136" i="8"/>
  <c r="BA129" i="8"/>
  <c r="BA125" i="8"/>
  <c r="BA119" i="8"/>
  <c r="BA111" i="8"/>
  <c r="BA123" i="8"/>
  <c r="BA131" i="8"/>
  <c r="BA128" i="8"/>
  <c r="BA126" i="8"/>
  <c r="BA127" i="8"/>
  <c r="BA124" i="8"/>
  <c r="BA132" i="8"/>
  <c r="BA118" i="8"/>
  <c r="BA115" i="8"/>
  <c r="BA110" i="8"/>
  <c r="BA121" i="8"/>
  <c r="BA116" i="8"/>
  <c r="BA117" i="8"/>
  <c r="BA114" i="8"/>
  <c r="BA135" i="8"/>
  <c r="BA134" i="8"/>
  <c r="BA113" i="8"/>
  <c r="BA122" i="8"/>
  <c r="BA120" i="8"/>
  <c r="BA112" i="8"/>
  <c r="BA107" i="8"/>
  <c r="BA101" i="8"/>
  <c r="BA99" i="8"/>
  <c r="BA97" i="8"/>
  <c r="BA95" i="8"/>
  <c r="BA93" i="8"/>
  <c r="BA106" i="8"/>
  <c r="BA102" i="8"/>
  <c r="BA109" i="8"/>
  <c r="BA105" i="8"/>
  <c r="BA103" i="8"/>
  <c r="BA100" i="8"/>
  <c r="BA98" i="8"/>
  <c r="BA96" i="8"/>
  <c r="BA94" i="8"/>
  <c r="BA104" i="8"/>
  <c r="BA92" i="8"/>
  <c r="BA91" i="8"/>
  <c r="BA87" i="8"/>
  <c r="BA83" i="8"/>
  <c r="BA78" i="8"/>
  <c r="BA76" i="8"/>
  <c r="BA75" i="8"/>
  <c r="BA74" i="8"/>
  <c r="BA73" i="8"/>
  <c r="BA68" i="8"/>
  <c r="BA64" i="8"/>
  <c r="BA60" i="8"/>
  <c r="BA56" i="8"/>
  <c r="BA88" i="8"/>
  <c r="BA84" i="8"/>
  <c r="BA79" i="8"/>
  <c r="BA77" i="8"/>
  <c r="BA72" i="8"/>
  <c r="BA69" i="8"/>
  <c r="BA65" i="8"/>
  <c r="BA61" i="8"/>
  <c r="BA57" i="8"/>
  <c r="BA53" i="8"/>
  <c r="BA52" i="8"/>
  <c r="BA108" i="8"/>
  <c r="BA89" i="8"/>
  <c r="BA85" i="8"/>
  <c r="BA81" i="8"/>
  <c r="BA80" i="8"/>
  <c r="BA70" i="8"/>
  <c r="BA66" i="8"/>
  <c r="BA62" i="8"/>
  <c r="BA58" i="8"/>
  <c r="BA54" i="8"/>
  <c r="BA51" i="8"/>
  <c r="BA90" i="8"/>
  <c r="BA86" i="8"/>
  <c r="BA82" i="8"/>
  <c r="BA71" i="8"/>
  <c r="BA67" i="8"/>
  <c r="BA63" i="8"/>
  <c r="BA59" i="8"/>
  <c r="BA55" i="8"/>
  <c r="BE225" i="8"/>
  <c r="BE221" i="8"/>
  <c r="BE219" i="8"/>
  <c r="BE226" i="8"/>
  <c r="BE223" i="8"/>
  <c r="BE222" i="8"/>
  <c r="BE220" i="8"/>
  <c r="BE218" i="8"/>
  <c r="BE224" i="8"/>
  <c r="BE216" i="8"/>
  <c r="BE217" i="8"/>
  <c r="BE215" i="8"/>
  <c r="BE213" i="8"/>
  <c r="BE210" i="8"/>
  <c r="BE209" i="8"/>
  <c r="BE199" i="8"/>
  <c r="BE198" i="8"/>
  <c r="BE197" i="8"/>
  <c r="BE196" i="8"/>
  <c r="BE195" i="8"/>
  <c r="BE194" i="8"/>
  <c r="BE193" i="8"/>
  <c r="BE214" i="8"/>
  <c r="BE212" i="8"/>
  <c r="BE211" i="8"/>
  <c r="BE207" i="8"/>
  <c r="BE200" i="8"/>
  <c r="BE192" i="8"/>
  <c r="BE191" i="8"/>
  <c r="BE190" i="8"/>
  <c r="BE189" i="8"/>
  <c r="BE188" i="8"/>
  <c r="BE187" i="8"/>
  <c r="BE202" i="8"/>
  <c r="BE208" i="8"/>
  <c r="BE206" i="8"/>
  <c r="BE203" i="8"/>
  <c r="BE204" i="8"/>
  <c r="BE201" i="8"/>
  <c r="BE205" i="8"/>
  <c r="BE168" i="8"/>
  <c r="BE185" i="8"/>
  <c r="BE177" i="8"/>
  <c r="BE180" i="8"/>
  <c r="BE172" i="8"/>
  <c r="BE183" i="8"/>
  <c r="BE182" i="8"/>
  <c r="BE174" i="8"/>
  <c r="BE170" i="8"/>
  <c r="BE175" i="8"/>
  <c r="BE171" i="8"/>
  <c r="BE166" i="8"/>
  <c r="BE152" i="8"/>
  <c r="BE178" i="8"/>
  <c r="BE149" i="8"/>
  <c r="BE184" i="8"/>
  <c r="BE181" i="8"/>
  <c r="BE173" i="8"/>
  <c r="BE169" i="8"/>
  <c r="BE150" i="8"/>
  <c r="BE165" i="8"/>
  <c r="BE164" i="8"/>
  <c r="BE163" i="8"/>
  <c r="BE162" i="8"/>
  <c r="BE161" i="8"/>
  <c r="BE160" i="8"/>
  <c r="BE159" i="8"/>
  <c r="BE158" i="8"/>
  <c r="BE157" i="8"/>
  <c r="BE156" i="8"/>
  <c r="BE155" i="8"/>
  <c r="BE154" i="8"/>
  <c r="BE153" i="8"/>
  <c r="BE151" i="8"/>
  <c r="BE176" i="8"/>
  <c r="BE179" i="8"/>
  <c r="BE137" i="8"/>
  <c r="BE131" i="8"/>
  <c r="BE147" i="8"/>
  <c r="BE144" i="8"/>
  <c r="BE145" i="8"/>
  <c r="BE186" i="8"/>
  <c r="BE139" i="8"/>
  <c r="BE138" i="8"/>
  <c r="BE148" i="8"/>
  <c r="BE140" i="8"/>
  <c r="BE167" i="8"/>
  <c r="BE143" i="8"/>
  <c r="BE142" i="8"/>
  <c r="BE141" i="8"/>
  <c r="BE135" i="8"/>
  <c r="BE134" i="8"/>
  <c r="BE130" i="8"/>
  <c r="BE133" i="8"/>
  <c r="BE129" i="8"/>
  <c r="BE120" i="8"/>
  <c r="BE115" i="8"/>
  <c r="BE113" i="8"/>
  <c r="BE111" i="8"/>
  <c r="BE122" i="8"/>
  <c r="BE110" i="8"/>
  <c r="BE118" i="8"/>
  <c r="BE127" i="8"/>
  <c r="BE119" i="8"/>
  <c r="BE112" i="8"/>
  <c r="BE128" i="8"/>
  <c r="BE132" i="8"/>
  <c r="BE123" i="8"/>
  <c r="BE116" i="8"/>
  <c r="BE117" i="8"/>
  <c r="BE125" i="8"/>
  <c r="BE146" i="8"/>
  <c r="BE136" i="8"/>
  <c r="BE124" i="8"/>
  <c r="BE114" i="8"/>
  <c r="BE126" i="8"/>
  <c r="BE121" i="8"/>
  <c r="BE106" i="8"/>
  <c r="BE102" i="8"/>
  <c r="BE109" i="8"/>
  <c r="BE105" i="8"/>
  <c r="BE103" i="8"/>
  <c r="BE100" i="8"/>
  <c r="BE98" i="8"/>
  <c r="BE96" i="8"/>
  <c r="BE94" i="8"/>
  <c r="BE108" i="8"/>
  <c r="BE104" i="8"/>
  <c r="BE92" i="8"/>
  <c r="BE88" i="8"/>
  <c r="BE84" i="8"/>
  <c r="BE79" i="8"/>
  <c r="BE77" i="8"/>
  <c r="BE72" i="8"/>
  <c r="BE69" i="8"/>
  <c r="BE65" i="8"/>
  <c r="BE61" i="8"/>
  <c r="BE57" i="8"/>
  <c r="BE52" i="8"/>
  <c r="BE101" i="8"/>
  <c r="BE97" i="8"/>
  <c r="BE93" i="8"/>
  <c r="BE89" i="8"/>
  <c r="BE85" i="8"/>
  <c r="BE81" i="8"/>
  <c r="BE80" i="8"/>
  <c r="BE70" i="8"/>
  <c r="BE66" i="8"/>
  <c r="BE62" i="8"/>
  <c r="BE58" i="8"/>
  <c r="BE54" i="8"/>
  <c r="BE51" i="8"/>
  <c r="BE107" i="8"/>
  <c r="BE90" i="8"/>
  <c r="BE86" i="8"/>
  <c r="BE82" i="8"/>
  <c r="BE71" i="8"/>
  <c r="BE67" i="8"/>
  <c r="BE63" i="8"/>
  <c r="BE59" i="8"/>
  <c r="BE55" i="8"/>
  <c r="BE99" i="8"/>
  <c r="BE95" i="8"/>
  <c r="BE91" i="8"/>
  <c r="BE87" i="8"/>
  <c r="BE83" i="8"/>
  <c r="BE78" i="8"/>
  <c r="BE76" i="8"/>
  <c r="BE75" i="8"/>
  <c r="BE74" i="8"/>
  <c r="BE73" i="8"/>
  <c r="BE68" i="8"/>
  <c r="BE64" i="8"/>
  <c r="BE60" i="8"/>
  <c r="BE56" i="8"/>
  <c r="BI54" i="8"/>
  <c r="BI226" i="8"/>
  <c r="BI220" i="8"/>
  <c r="BI218" i="8"/>
  <c r="BI222" i="8"/>
  <c r="BI225" i="8"/>
  <c r="BI221" i="8"/>
  <c r="BI219" i="8"/>
  <c r="BI223" i="8"/>
  <c r="BI224" i="8"/>
  <c r="BI217" i="8"/>
  <c r="BI206" i="8"/>
  <c r="BI202" i="8"/>
  <c r="BI208" i="8"/>
  <c r="BI216" i="8"/>
  <c r="BI210" i="8"/>
  <c r="BI215" i="8"/>
  <c r="BI203" i="8"/>
  <c r="BI212" i="8"/>
  <c r="BI214" i="8"/>
  <c r="BI199" i="8"/>
  <c r="BI198" i="8"/>
  <c r="BI197" i="8"/>
  <c r="BI196" i="8"/>
  <c r="BI195" i="8"/>
  <c r="BI194" i="8"/>
  <c r="BI193" i="8"/>
  <c r="BI201" i="8"/>
  <c r="BI211" i="8"/>
  <c r="BI204" i="8"/>
  <c r="BI213" i="8"/>
  <c r="BI205" i="8"/>
  <c r="BI200" i="8"/>
  <c r="BI192" i="8"/>
  <c r="BI191" i="8"/>
  <c r="BI190" i="8"/>
  <c r="BI189" i="8"/>
  <c r="BI188" i="8"/>
  <c r="BI187" i="8"/>
  <c r="BI209" i="8"/>
  <c r="BI207" i="8"/>
  <c r="BI185" i="8"/>
  <c r="BI177" i="8"/>
  <c r="BI181" i="8"/>
  <c r="BI173" i="8"/>
  <c r="BI169" i="8"/>
  <c r="BI167" i="8"/>
  <c r="BI183" i="8"/>
  <c r="BI166" i="8"/>
  <c r="BI175" i="8"/>
  <c r="BI171" i="8"/>
  <c r="BI178" i="8"/>
  <c r="BI179" i="8"/>
  <c r="BI149" i="8"/>
  <c r="BI180" i="8"/>
  <c r="BI172" i="8"/>
  <c r="BI186" i="8"/>
  <c r="BI168" i="8"/>
  <c r="BI150" i="8"/>
  <c r="BI170" i="8"/>
  <c r="BI165" i="8"/>
  <c r="BI164" i="8"/>
  <c r="BI163" i="8"/>
  <c r="BI162" i="8"/>
  <c r="BI161" i="8"/>
  <c r="BI160" i="8"/>
  <c r="BI159" i="8"/>
  <c r="BI158" i="8"/>
  <c r="BI157" i="8"/>
  <c r="BI156" i="8"/>
  <c r="BI155" i="8"/>
  <c r="BI154" i="8"/>
  <c r="BI153" i="8"/>
  <c r="BI151" i="8"/>
  <c r="BI182" i="8"/>
  <c r="BI174" i="8"/>
  <c r="BI143" i="8"/>
  <c r="BI184" i="8"/>
  <c r="BI176" i="8"/>
  <c r="BI152" i="8"/>
  <c r="BI139" i="8"/>
  <c r="BI136" i="8"/>
  <c r="BI145" i="8"/>
  <c r="BI146" i="8"/>
  <c r="BI137" i="8"/>
  <c r="BI135" i="8"/>
  <c r="BI132" i="8"/>
  <c r="BI138" i="8"/>
  <c r="BI140" i="8"/>
  <c r="BI141" i="8"/>
  <c r="BI144" i="8"/>
  <c r="BI147" i="8"/>
  <c r="BI130" i="8"/>
  <c r="BI142" i="8"/>
  <c r="BI148" i="8"/>
  <c r="BI131" i="8"/>
  <c r="BI128" i="8"/>
  <c r="BI126" i="8"/>
  <c r="BI110" i="8"/>
  <c r="BI127" i="8"/>
  <c r="BI124" i="8"/>
  <c r="BI118" i="8"/>
  <c r="BI115" i="8"/>
  <c r="BI121" i="8"/>
  <c r="BI116" i="8"/>
  <c r="BI117" i="8"/>
  <c r="BI114" i="8"/>
  <c r="BI111" i="8"/>
  <c r="BI112" i="8"/>
  <c r="BI113" i="8"/>
  <c r="BI122" i="8"/>
  <c r="BI120" i="8"/>
  <c r="BI134" i="8"/>
  <c r="BI133" i="8"/>
  <c r="BI129" i="8"/>
  <c r="BI125" i="8"/>
  <c r="BI119" i="8"/>
  <c r="BI123" i="8"/>
  <c r="BI109" i="8"/>
  <c r="BI105" i="8"/>
  <c r="BI103" i="8"/>
  <c r="BI100" i="8"/>
  <c r="BI98" i="8"/>
  <c r="BI96" i="8"/>
  <c r="BI94" i="8"/>
  <c r="BI108" i="8"/>
  <c r="BI104" i="8"/>
  <c r="BI92" i="8"/>
  <c r="BI107" i="8"/>
  <c r="BI101" i="8"/>
  <c r="BI99" i="8"/>
  <c r="BI97" i="8"/>
  <c r="BI95" i="8"/>
  <c r="BI93" i="8"/>
  <c r="BI89" i="8"/>
  <c r="BI85" i="8"/>
  <c r="BI81" i="8"/>
  <c r="BI80" i="8"/>
  <c r="BI70" i="8"/>
  <c r="BI66" i="8"/>
  <c r="BI62" i="8"/>
  <c r="BI58" i="8"/>
  <c r="BI51" i="8"/>
  <c r="BI106" i="8"/>
  <c r="BI102" i="8"/>
  <c r="BI90" i="8"/>
  <c r="BI86" i="8"/>
  <c r="BI82" i="8"/>
  <c r="BI71" i="8"/>
  <c r="BI67" i="8"/>
  <c r="BI63" i="8"/>
  <c r="BI59" i="8"/>
  <c r="BI55" i="8"/>
  <c r="BI91" i="8"/>
  <c r="BI87" i="8"/>
  <c r="BI83" i="8"/>
  <c r="BI78" i="8"/>
  <c r="BI76" i="8"/>
  <c r="BI75" i="8"/>
  <c r="BI74" i="8"/>
  <c r="BI73" i="8"/>
  <c r="BI68" i="8"/>
  <c r="BI64" i="8"/>
  <c r="BI60" i="8"/>
  <c r="BI56" i="8"/>
  <c r="BI88" i="8"/>
  <c r="BI84" i="8"/>
  <c r="BI79" i="8"/>
  <c r="BI77" i="8"/>
  <c r="BI72" i="8"/>
  <c r="BI69" i="8"/>
  <c r="BI65" i="8"/>
  <c r="BI61" i="8"/>
  <c r="BI57" i="8"/>
  <c r="BM45" i="8"/>
  <c r="BM42" i="8"/>
  <c r="BM41" i="8"/>
  <c r="BM36" i="8"/>
  <c r="BM33" i="8"/>
  <c r="BM32" i="8"/>
  <c r="BM31" i="8"/>
  <c r="BM30" i="8"/>
  <c r="BM29" i="8"/>
  <c r="BM28" i="8"/>
  <c r="BM27" i="8"/>
  <c r="BM24" i="8"/>
  <c r="BM20" i="8"/>
  <c r="BM40" i="8"/>
  <c r="BM34" i="8"/>
  <c r="BM21" i="8"/>
  <c r="BM44" i="8"/>
  <c r="BM43" i="8"/>
  <c r="BM39" i="8"/>
  <c r="BM38" i="8"/>
  <c r="BM37" i="8"/>
  <c r="BM35" i="8"/>
  <c r="BM26" i="8"/>
  <c r="BM25" i="8"/>
  <c r="BM23" i="8"/>
  <c r="BM22" i="8"/>
  <c r="BM19" i="8"/>
  <c r="BM18" i="8"/>
  <c r="BM8" i="8"/>
  <c r="BM6" i="8"/>
  <c r="BM4" i="8"/>
  <c r="BM2" i="8"/>
  <c r="BM9" i="8"/>
  <c r="BM7" i="8"/>
  <c r="BM5" i="8"/>
  <c r="BM3" i="8"/>
  <c r="BM223" i="8"/>
  <c r="BM220" i="8"/>
  <c r="BM218" i="8"/>
  <c r="BM224" i="8"/>
  <c r="BM225" i="8"/>
  <c r="BM221" i="8"/>
  <c r="BM219" i="8"/>
  <c r="BM226" i="8"/>
  <c r="BM217" i="8"/>
  <c r="BM215" i="8"/>
  <c r="BM216" i="8"/>
  <c r="BM214" i="8"/>
  <c r="BM222" i="8"/>
  <c r="BM212" i="8"/>
  <c r="BM208" i="8"/>
  <c r="BM211" i="8"/>
  <c r="BM209" i="8"/>
  <c r="BM213" i="8"/>
  <c r="BM206" i="8"/>
  <c r="BM210" i="8"/>
  <c r="BM207" i="8"/>
  <c r="BM150" i="8"/>
  <c r="BM151" i="8"/>
  <c r="BM152" i="8"/>
  <c r="BM145" i="8"/>
  <c r="BM149" i="8"/>
  <c r="BM144" i="8"/>
  <c r="BM137" i="8"/>
  <c r="BM146" i="8"/>
  <c r="BM147" i="8"/>
  <c r="BM139" i="8"/>
  <c r="BM138" i="8"/>
  <c r="BM140" i="8"/>
  <c r="BM136" i="8"/>
  <c r="BM148" i="8"/>
  <c r="BM143" i="8"/>
  <c r="BM142" i="8"/>
  <c r="BM141" i="8"/>
  <c r="BM134" i="8"/>
  <c r="BM131" i="8"/>
  <c r="BM122" i="8"/>
  <c r="BM118" i="8"/>
  <c r="BM127" i="8"/>
  <c r="BM119" i="8"/>
  <c r="BM128" i="8"/>
  <c r="BM132" i="8"/>
  <c r="BM123" i="8"/>
  <c r="BM116" i="8"/>
  <c r="BM117" i="8"/>
  <c r="BM125" i="8"/>
  <c r="BM129" i="8"/>
  <c r="BM135" i="8"/>
  <c r="BM124" i="8"/>
  <c r="BM133" i="8"/>
  <c r="BM114" i="8"/>
  <c r="BM112" i="8"/>
  <c r="BM126" i="8"/>
  <c r="BM121" i="8"/>
  <c r="BM130" i="8"/>
  <c r="BM111" i="8"/>
  <c r="BM110" i="8"/>
  <c r="BM120" i="8"/>
  <c r="BM115" i="8"/>
  <c r="BM113" i="8"/>
  <c r="BM108" i="8"/>
  <c r="BM104" i="8"/>
  <c r="BM92" i="8"/>
  <c r="BM107" i="8"/>
  <c r="BM101" i="8"/>
  <c r="BM99" i="8"/>
  <c r="BM97" i="8"/>
  <c r="BM95" i="8"/>
  <c r="BM93" i="8"/>
  <c r="BM106" i="8"/>
  <c r="BM102" i="8"/>
  <c r="BM100" i="8"/>
  <c r="BM96" i="8"/>
  <c r="BM90" i="8"/>
  <c r="BM86" i="8"/>
  <c r="BM82" i="8"/>
  <c r="BM71" i="8"/>
  <c r="BM67" i="8"/>
  <c r="BM63" i="8"/>
  <c r="BM59" i="8"/>
  <c r="BM55" i="8"/>
  <c r="BM105" i="8"/>
  <c r="BM91" i="8"/>
  <c r="BM87" i="8"/>
  <c r="BM83" i="8"/>
  <c r="BM68" i="8"/>
  <c r="BM64" i="8"/>
  <c r="BM60" i="8"/>
  <c r="BM56" i="8"/>
  <c r="BM103" i="8"/>
  <c r="BM98" i="8"/>
  <c r="BM94" i="8"/>
  <c r="BM88" i="8"/>
  <c r="BM84" i="8"/>
  <c r="BM72" i="8"/>
  <c r="BM69" i="8"/>
  <c r="BM65" i="8"/>
  <c r="BM61" i="8"/>
  <c r="BM57" i="8"/>
  <c r="BM109" i="8"/>
  <c r="BM89" i="8"/>
  <c r="BM85" i="8"/>
  <c r="BM81" i="8"/>
  <c r="BM70" i="8"/>
  <c r="BM66" i="8"/>
  <c r="BM62" i="8"/>
  <c r="BM58" i="8"/>
  <c r="BM51" i="8"/>
  <c r="BQ225" i="8"/>
  <c r="BQ222" i="8"/>
  <c r="BQ221" i="8"/>
  <c r="BQ219" i="8"/>
  <c r="BQ226" i="8"/>
  <c r="BQ224" i="8"/>
  <c r="BQ220" i="8"/>
  <c r="BQ218" i="8"/>
  <c r="BQ223" i="8"/>
  <c r="BQ214" i="8"/>
  <c r="BQ213" i="8"/>
  <c r="BQ210" i="8"/>
  <c r="BQ215" i="8"/>
  <c r="BQ199" i="8"/>
  <c r="BQ198" i="8"/>
  <c r="BQ197" i="8"/>
  <c r="BQ196" i="8"/>
  <c r="BQ195" i="8"/>
  <c r="BQ194" i="8"/>
  <c r="BQ193" i="8"/>
  <c r="BQ216" i="8"/>
  <c r="BQ217" i="8"/>
  <c r="BQ212" i="8"/>
  <c r="BQ200" i="8"/>
  <c r="BQ209" i="8"/>
  <c r="BQ206" i="8"/>
  <c r="BQ202" i="8"/>
  <c r="BQ204" i="8"/>
  <c r="BQ207" i="8"/>
  <c r="BQ192" i="8"/>
  <c r="BQ191" i="8"/>
  <c r="BQ190" i="8"/>
  <c r="BQ189" i="8"/>
  <c r="BQ188" i="8"/>
  <c r="BQ187" i="8"/>
  <c r="BQ186" i="8"/>
  <c r="BQ205" i="8"/>
  <c r="BQ211" i="8"/>
  <c r="BQ203" i="8"/>
  <c r="BQ208" i="8"/>
  <c r="BQ201" i="8"/>
  <c r="BQ168" i="8"/>
  <c r="BQ183" i="8"/>
  <c r="BQ175" i="8"/>
  <c r="BQ171" i="8"/>
  <c r="BQ167" i="8"/>
  <c r="BQ178" i="8"/>
  <c r="BQ185" i="8"/>
  <c r="BQ177" i="8"/>
  <c r="BQ181" i="8"/>
  <c r="BQ173" i="8"/>
  <c r="BQ169" i="8"/>
  <c r="BQ165" i="8"/>
  <c r="BQ164" i="8"/>
  <c r="BQ163" i="8"/>
  <c r="BQ162" i="8"/>
  <c r="BQ161" i="8"/>
  <c r="BQ160" i="8"/>
  <c r="BQ159" i="8"/>
  <c r="BQ158" i="8"/>
  <c r="BQ157" i="8"/>
  <c r="BQ156" i="8"/>
  <c r="BQ155" i="8"/>
  <c r="BQ154" i="8"/>
  <c r="BQ153" i="8"/>
  <c r="BQ151" i="8"/>
  <c r="BQ182" i="8"/>
  <c r="BQ152" i="8"/>
  <c r="BQ170" i="8"/>
  <c r="BQ184" i="8"/>
  <c r="BQ176" i="8"/>
  <c r="BQ149" i="8"/>
  <c r="BQ174" i="8"/>
  <c r="BQ166" i="8"/>
  <c r="BQ179" i="8"/>
  <c r="BQ150" i="8"/>
  <c r="BQ146" i="8"/>
  <c r="BQ141" i="8"/>
  <c r="BQ139" i="8"/>
  <c r="BQ138" i="8"/>
  <c r="BQ140" i="8"/>
  <c r="BQ172" i="8"/>
  <c r="BQ147" i="8"/>
  <c r="BQ144" i="8"/>
  <c r="BQ136" i="8"/>
  <c r="BQ143" i="8"/>
  <c r="BQ142" i="8"/>
  <c r="BQ148" i="8"/>
  <c r="BQ133" i="8"/>
  <c r="BQ180" i="8"/>
  <c r="BQ137" i="8"/>
  <c r="BQ132" i="8"/>
  <c r="BQ118" i="8"/>
  <c r="BQ115" i="8"/>
  <c r="BQ121" i="8"/>
  <c r="BQ116" i="8"/>
  <c r="BQ117" i="8"/>
  <c r="BQ114" i="8"/>
  <c r="BQ112" i="8"/>
  <c r="BQ113" i="8"/>
  <c r="BQ111" i="8"/>
  <c r="BQ122" i="8"/>
  <c r="BQ120" i="8"/>
  <c r="BQ135" i="8"/>
  <c r="BQ145" i="8"/>
  <c r="BQ134" i="8"/>
  <c r="BQ129" i="8"/>
  <c r="BQ125" i="8"/>
  <c r="BQ110" i="8"/>
  <c r="BQ119" i="8"/>
  <c r="BQ123" i="8"/>
  <c r="BQ130" i="8"/>
  <c r="BQ131" i="8"/>
  <c r="BQ128" i="8"/>
  <c r="BQ126" i="8"/>
  <c r="BQ127" i="8"/>
  <c r="BQ124" i="8"/>
  <c r="BQ107" i="8"/>
  <c r="BQ101" i="8"/>
  <c r="BQ99" i="8"/>
  <c r="BQ97" i="8"/>
  <c r="BQ95" i="8"/>
  <c r="BQ93" i="8"/>
  <c r="BQ106" i="8"/>
  <c r="BQ102" i="8"/>
  <c r="BQ109" i="8"/>
  <c r="BQ105" i="8"/>
  <c r="BQ103" i="8"/>
  <c r="BQ100" i="8"/>
  <c r="BQ98" i="8"/>
  <c r="BQ96" i="8"/>
  <c r="BQ94" i="8"/>
  <c r="BQ91" i="8"/>
  <c r="BQ87" i="8"/>
  <c r="BQ83" i="8"/>
  <c r="BQ78" i="8"/>
  <c r="BQ76" i="8"/>
  <c r="BQ75" i="8"/>
  <c r="BQ74" i="8"/>
  <c r="BQ73" i="8"/>
  <c r="BQ68" i="8"/>
  <c r="BQ64" i="8"/>
  <c r="BQ60" i="8"/>
  <c r="BQ56" i="8"/>
  <c r="BQ108" i="8"/>
  <c r="BQ88" i="8"/>
  <c r="BQ84" i="8"/>
  <c r="BQ79" i="8"/>
  <c r="BQ77" i="8"/>
  <c r="BQ72" i="8"/>
  <c r="BQ69" i="8"/>
  <c r="BQ65" i="8"/>
  <c r="BQ61" i="8"/>
  <c r="BQ57" i="8"/>
  <c r="BQ89" i="8"/>
  <c r="BQ85" i="8"/>
  <c r="BQ81" i="8"/>
  <c r="BQ80" i="8"/>
  <c r="BQ70" i="8"/>
  <c r="BQ66" i="8"/>
  <c r="BQ62" i="8"/>
  <c r="BQ58" i="8"/>
  <c r="BQ51" i="8"/>
  <c r="BQ104" i="8"/>
  <c r="BQ92" i="8"/>
  <c r="BQ90" i="8"/>
  <c r="BQ86" i="8"/>
  <c r="BQ82" i="8"/>
  <c r="BQ71" i="8"/>
  <c r="BQ67" i="8"/>
  <c r="BQ63" i="8"/>
  <c r="BQ59" i="8"/>
  <c r="BQ55" i="8"/>
  <c r="BU225" i="8"/>
  <c r="BU221" i="8"/>
  <c r="BU219" i="8"/>
  <c r="BU226" i="8"/>
  <c r="BU224" i="8"/>
  <c r="BU222" i="8"/>
  <c r="BU220" i="8"/>
  <c r="BU218" i="8"/>
  <c r="BU223" i="8"/>
  <c r="BU217" i="8"/>
  <c r="BU215" i="8"/>
  <c r="BU216" i="8"/>
  <c r="BU214" i="8"/>
  <c r="BU211" i="8"/>
  <c r="BU212" i="8"/>
  <c r="BU203" i="8"/>
  <c r="BU199" i="8"/>
  <c r="BU198" i="8"/>
  <c r="BU197" i="8"/>
  <c r="BU196" i="8"/>
  <c r="BU195" i="8"/>
  <c r="BU194" i="8"/>
  <c r="BU193" i="8"/>
  <c r="BU209" i="8"/>
  <c r="BU207" i="8"/>
  <c r="BU202" i="8"/>
  <c r="BU213" i="8"/>
  <c r="BU210" i="8"/>
  <c r="BU206" i="8"/>
  <c r="BU192" i="8"/>
  <c r="BU191" i="8"/>
  <c r="BU190" i="8"/>
  <c r="BU189" i="8"/>
  <c r="BU188" i="8"/>
  <c r="BU187" i="8"/>
  <c r="BU186" i="8"/>
  <c r="BU208" i="8"/>
  <c r="BU200" i="8"/>
  <c r="BU204" i="8"/>
  <c r="BU205" i="8"/>
  <c r="BU201" i="8"/>
  <c r="BU178" i="8"/>
  <c r="BU181" i="8"/>
  <c r="BU173" i="8"/>
  <c r="BU169" i="8"/>
  <c r="BU166" i="8"/>
  <c r="BU184" i="8"/>
  <c r="BU176" i="8"/>
  <c r="BU175" i="8"/>
  <c r="BU171" i="8"/>
  <c r="BU179" i="8"/>
  <c r="BU180" i="8"/>
  <c r="BU172" i="8"/>
  <c r="BU152" i="8"/>
  <c r="BU177" i="8"/>
  <c r="BU149" i="8"/>
  <c r="BU182" i="8"/>
  <c r="BU174" i="8"/>
  <c r="BU170" i="8"/>
  <c r="BU167" i="8"/>
  <c r="BU150" i="8"/>
  <c r="BU185" i="8"/>
  <c r="BU168" i="8"/>
  <c r="BU144" i="8"/>
  <c r="BU165" i="8"/>
  <c r="BU164" i="8"/>
  <c r="BU163" i="8"/>
  <c r="BU162" i="8"/>
  <c r="BU161" i="8"/>
  <c r="BU160" i="8"/>
  <c r="BU159" i="8"/>
  <c r="BU158" i="8"/>
  <c r="BU157" i="8"/>
  <c r="BU156" i="8"/>
  <c r="BU155" i="8"/>
  <c r="BU154" i="8"/>
  <c r="BU153" i="8"/>
  <c r="BU151" i="8"/>
  <c r="BU147" i="8"/>
  <c r="BU140" i="8"/>
  <c r="BU145" i="8"/>
  <c r="BU139" i="8"/>
  <c r="BU138" i="8"/>
  <c r="BU183" i="8"/>
  <c r="BU143" i="8"/>
  <c r="BU142" i="8"/>
  <c r="BU141" i="8"/>
  <c r="BU148" i="8"/>
  <c r="BU131" i="8"/>
  <c r="BU137" i="8"/>
  <c r="BU128" i="8"/>
  <c r="BU132" i="8"/>
  <c r="BU123" i="8"/>
  <c r="BU116" i="8"/>
  <c r="BU117" i="8"/>
  <c r="BU125" i="8"/>
  <c r="BU124" i="8"/>
  <c r="BU110" i="8"/>
  <c r="BU114" i="8"/>
  <c r="BU126" i="8"/>
  <c r="BU121" i="8"/>
  <c r="BU130" i="8"/>
  <c r="BU120" i="8"/>
  <c r="BU115" i="8"/>
  <c r="BU113" i="8"/>
  <c r="BU112" i="8"/>
  <c r="BU135" i="8"/>
  <c r="BU134" i="8"/>
  <c r="BU146" i="8"/>
  <c r="BU136" i="8"/>
  <c r="BU133" i="8"/>
  <c r="BU122" i="8"/>
  <c r="BU129" i="8"/>
  <c r="BU118" i="8"/>
  <c r="BU127" i="8"/>
  <c r="BU119" i="8"/>
  <c r="BU111" i="8"/>
  <c r="BU106" i="8"/>
  <c r="BU109" i="8"/>
  <c r="BU105" i="8"/>
  <c r="BU100" i="8"/>
  <c r="BU98" i="8"/>
  <c r="BU96" i="8"/>
  <c r="BU94" i="8"/>
  <c r="BU108" i="8"/>
  <c r="BU104" i="8"/>
  <c r="BU92" i="8"/>
  <c r="BU101" i="8"/>
  <c r="BU97" i="8"/>
  <c r="BU93" i="8"/>
  <c r="BU88" i="8"/>
  <c r="BU84" i="8"/>
  <c r="BU79" i="8"/>
  <c r="BU77" i="8"/>
  <c r="BU72" i="8"/>
  <c r="BU69" i="8"/>
  <c r="BU65" i="8"/>
  <c r="BU61" i="8"/>
  <c r="BU57" i="8"/>
  <c r="BU107" i="8"/>
  <c r="BU89" i="8"/>
  <c r="BU85" i="8"/>
  <c r="BU81" i="8"/>
  <c r="BU80" i="8"/>
  <c r="BU70" i="8"/>
  <c r="BU66" i="8"/>
  <c r="BU62" i="8"/>
  <c r="BU58" i="8"/>
  <c r="BU51" i="8"/>
  <c r="BU99" i="8"/>
  <c r="BU95" i="8"/>
  <c r="BU90" i="8"/>
  <c r="BU86" i="8"/>
  <c r="BU82" i="8"/>
  <c r="BU71" i="8"/>
  <c r="BU67" i="8"/>
  <c r="BU63" i="8"/>
  <c r="BU59" i="8"/>
  <c r="BU55" i="8"/>
  <c r="BU52" i="8"/>
  <c r="BU91" i="8"/>
  <c r="BU87" i="8"/>
  <c r="BU83" i="8"/>
  <c r="BU78" i="8"/>
  <c r="BU76" i="8"/>
  <c r="BU75" i="8"/>
  <c r="BU74" i="8"/>
  <c r="BU73" i="8"/>
  <c r="BU68" i="8"/>
  <c r="BU64" i="8"/>
  <c r="BU60" i="8"/>
  <c r="BU56" i="8"/>
  <c r="BU54" i="8"/>
  <c r="BU53" i="8"/>
  <c r="BU50" i="8"/>
  <c r="BY226" i="8"/>
  <c r="BY220" i="8"/>
  <c r="BY218" i="8"/>
  <c r="BY225" i="8"/>
  <c r="BY221" i="8"/>
  <c r="BY219" i="8"/>
  <c r="BY222" i="8"/>
  <c r="BY224" i="8"/>
  <c r="BY223" i="8"/>
  <c r="BY213" i="8"/>
  <c r="BY215" i="8"/>
  <c r="BY216" i="8"/>
  <c r="BY200" i="8"/>
  <c r="BY211" i="8"/>
  <c r="BY214" i="8"/>
  <c r="BY212" i="8"/>
  <c r="BY206" i="8"/>
  <c r="BY210" i="8"/>
  <c r="BY209" i="8"/>
  <c r="BY199" i="8"/>
  <c r="BY198" i="8"/>
  <c r="BY197" i="8"/>
  <c r="BY196" i="8"/>
  <c r="BY195" i="8"/>
  <c r="BY194" i="8"/>
  <c r="BY193" i="8"/>
  <c r="BY208" i="8"/>
  <c r="BY217" i="8"/>
  <c r="BY203" i="8"/>
  <c r="BY205" i="8"/>
  <c r="BY202" i="8"/>
  <c r="BY201" i="8"/>
  <c r="BY192" i="8"/>
  <c r="BY191" i="8"/>
  <c r="BY190" i="8"/>
  <c r="BY189" i="8"/>
  <c r="BY188" i="8"/>
  <c r="BY187" i="8"/>
  <c r="BY186" i="8"/>
  <c r="BY207" i="8"/>
  <c r="BY204" i="8"/>
  <c r="BY179" i="8"/>
  <c r="BY167" i="8"/>
  <c r="BY182" i="8"/>
  <c r="BY174" i="8"/>
  <c r="BY170" i="8"/>
  <c r="BY184" i="8"/>
  <c r="BY176" i="8"/>
  <c r="BY180" i="8"/>
  <c r="BY172" i="8"/>
  <c r="BY168" i="8"/>
  <c r="BY185" i="8"/>
  <c r="BY177" i="8"/>
  <c r="BY149" i="8"/>
  <c r="BY171" i="8"/>
  <c r="BY150" i="8"/>
  <c r="BY175" i="8"/>
  <c r="BY183" i="8"/>
  <c r="BY165" i="8"/>
  <c r="BY164" i="8"/>
  <c r="BY163" i="8"/>
  <c r="BY162" i="8"/>
  <c r="BY161" i="8"/>
  <c r="BY160" i="8"/>
  <c r="BY159" i="8"/>
  <c r="BY158" i="8"/>
  <c r="BY157" i="8"/>
  <c r="BY156" i="8"/>
  <c r="BY155" i="8"/>
  <c r="BY154" i="8"/>
  <c r="BY153" i="8"/>
  <c r="BY151" i="8"/>
  <c r="BY166" i="8"/>
  <c r="BY141" i="8"/>
  <c r="BY152" i="8"/>
  <c r="BY142" i="8"/>
  <c r="BY144" i="8"/>
  <c r="BY181" i="8"/>
  <c r="BY130" i="8"/>
  <c r="BY178" i="8"/>
  <c r="BY143" i="8"/>
  <c r="BY136" i="8"/>
  <c r="BY173" i="8"/>
  <c r="BY169" i="8"/>
  <c r="BY137" i="8"/>
  <c r="BY148" i="8"/>
  <c r="BY132" i="8"/>
  <c r="BY139" i="8"/>
  <c r="BY138" i="8"/>
  <c r="BY145" i="8"/>
  <c r="BY146" i="8"/>
  <c r="BY140" i="8"/>
  <c r="BY135" i="8"/>
  <c r="BY110" i="8"/>
  <c r="BY113" i="8"/>
  <c r="BY112" i="8"/>
  <c r="BY122" i="8"/>
  <c r="BY120" i="8"/>
  <c r="BY147" i="8"/>
  <c r="BY129" i="8"/>
  <c r="BY125" i="8"/>
  <c r="BY119" i="8"/>
  <c r="BY123" i="8"/>
  <c r="BY134" i="8"/>
  <c r="BY133" i="8"/>
  <c r="BY131" i="8"/>
  <c r="BY128" i="8"/>
  <c r="BY126" i="8"/>
  <c r="BY127" i="8"/>
  <c r="BY124" i="8"/>
  <c r="BY111" i="8"/>
  <c r="BY118" i="8"/>
  <c r="BY115" i="8"/>
  <c r="BY121" i="8"/>
  <c r="BY116" i="8"/>
  <c r="BY117" i="8"/>
  <c r="BY114" i="8"/>
  <c r="BY109" i="8"/>
  <c r="BY105" i="8"/>
  <c r="BY103" i="8"/>
  <c r="BY100" i="8"/>
  <c r="BY98" i="8"/>
  <c r="BY96" i="8"/>
  <c r="BY94" i="8"/>
  <c r="BY108" i="8"/>
  <c r="BY104" i="8"/>
  <c r="BY92" i="8"/>
  <c r="BY107" i="8"/>
  <c r="BY101" i="8"/>
  <c r="BY99" i="8"/>
  <c r="BY97" i="8"/>
  <c r="BY95" i="8"/>
  <c r="BY93" i="8"/>
  <c r="BY91" i="8"/>
  <c r="BY106" i="8"/>
  <c r="BY89" i="8"/>
  <c r="BY85" i="8"/>
  <c r="BY81" i="8"/>
  <c r="BY80" i="8"/>
  <c r="BY70" i="8"/>
  <c r="BY66" i="8"/>
  <c r="BY62" i="8"/>
  <c r="BY58" i="8"/>
  <c r="BY51" i="8"/>
  <c r="BY90" i="8"/>
  <c r="BY86" i="8"/>
  <c r="BY82" i="8"/>
  <c r="BY71" i="8"/>
  <c r="BY67" i="8"/>
  <c r="BY63" i="8"/>
  <c r="BY59" i="8"/>
  <c r="BY55" i="8"/>
  <c r="BY52" i="8"/>
  <c r="BY87" i="8"/>
  <c r="BY83" i="8"/>
  <c r="BY78" i="8"/>
  <c r="BY76" i="8"/>
  <c r="BY75" i="8"/>
  <c r="BY74" i="8"/>
  <c r="BY73" i="8"/>
  <c r="BY68" i="8"/>
  <c r="BY64" i="8"/>
  <c r="BY60" i="8"/>
  <c r="BY56" i="8"/>
  <c r="BY54" i="8"/>
  <c r="BY53" i="8"/>
  <c r="BY50" i="8"/>
  <c r="BY102" i="8"/>
  <c r="BY88" i="8"/>
  <c r="BY84" i="8"/>
  <c r="BY79" i="8"/>
  <c r="BY77" i="8"/>
  <c r="BY72" i="8"/>
  <c r="BY69" i="8"/>
  <c r="BY65" i="8"/>
  <c r="BY61" i="8"/>
  <c r="BY57" i="8"/>
  <c r="CC109" i="8"/>
  <c r="CC107" i="8"/>
  <c r="CC110" i="8"/>
  <c r="CC108" i="8"/>
  <c r="CC106" i="8"/>
  <c r="CC104" i="8"/>
  <c r="CC105" i="8"/>
  <c r="CC11" i="8"/>
  <c r="CC17" i="8"/>
  <c r="CC15" i="8"/>
  <c r="CC13" i="8"/>
  <c r="CC10" i="8"/>
  <c r="CC12" i="8"/>
  <c r="CC16" i="8"/>
  <c r="CC14" i="8"/>
  <c r="CC220" i="8"/>
  <c r="CC218" i="8"/>
  <c r="CC225" i="8"/>
  <c r="CC223" i="8"/>
  <c r="CC221" i="8"/>
  <c r="CC219" i="8"/>
  <c r="CC226" i="8"/>
  <c r="CC224" i="8"/>
  <c r="CC216" i="8"/>
  <c r="CC214" i="8"/>
  <c r="CC222" i="8"/>
  <c r="CC217" i="8"/>
  <c r="CC215" i="8"/>
  <c r="CC209" i="8"/>
  <c r="CC202" i="8"/>
  <c r="CC213" i="8"/>
  <c r="CC199" i="8"/>
  <c r="CC198" i="8"/>
  <c r="CC197" i="8"/>
  <c r="CC196" i="8"/>
  <c r="CC195" i="8"/>
  <c r="CC194" i="8"/>
  <c r="CC193" i="8"/>
  <c r="CC210" i="8"/>
  <c r="CC212" i="8"/>
  <c r="CC211" i="8"/>
  <c r="CC208" i="8"/>
  <c r="CC203" i="8"/>
  <c r="CC200" i="8"/>
  <c r="CC207" i="8"/>
  <c r="CC204" i="8"/>
  <c r="CC192" i="8"/>
  <c r="CC191" i="8"/>
  <c r="CC190" i="8"/>
  <c r="CC189" i="8"/>
  <c r="CC188" i="8"/>
  <c r="CC187" i="8"/>
  <c r="CC186" i="8"/>
  <c r="CC206" i="8"/>
  <c r="CC201" i="8"/>
  <c r="CC205" i="8"/>
  <c r="CC183" i="8"/>
  <c r="CC166" i="8"/>
  <c r="CC182" i="8"/>
  <c r="CC174" i="8"/>
  <c r="CC170" i="8"/>
  <c r="CC185" i="8"/>
  <c r="CC177" i="8"/>
  <c r="CC180" i="8"/>
  <c r="CC172" i="8"/>
  <c r="CC181" i="8"/>
  <c r="CC173" i="8"/>
  <c r="CC169" i="8"/>
  <c r="CC150" i="8"/>
  <c r="CC168" i="8"/>
  <c r="CC184" i="8"/>
  <c r="CC167" i="8"/>
  <c r="CC165" i="8"/>
  <c r="CC164" i="8"/>
  <c r="CC163" i="8"/>
  <c r="CC162" i="8"/>
  <c r="CC161" i="8"/>
  <c r="CC160" i="8"/>
  <c r="CC159" i="8"/>
  <c r="CC158" i="8"/>
  <c r="CC157" i="8"/>
  <c r="CC156" i="8"/>
  <c r="CC155" i="8"/>
  <c r="CC154" i="8"/>
  <c r="CC153" i="8"/>
  <c r="CC151" i="8"/>
  <c r="CC175" i="8"/>
  <c r="CC171" i="8"/>
  <c r="CC152" i="8"/>
  <c r="CC176" i="8"/>
  <c r="CC179" i="8"/>
  <c r="CC178" i="8"/>
  <c r="CC149" i="8"/>
  <c r="CC144" i="8"/>
  <c r="CC143" i="8"/>
  <c r="CC142" i="8"/>
  <c r="CC141" i="8"/>
  <c r="CC128" i="8"/>
  <c r="CC145" i="8"/>
  <c r="CC140" i="8"/>
  <c r="CC148" i="8"/>
  <c r="CC137" i="8"/>
  <c r="CC146" i="8"/>
  <c r="CC136" i="8"/>
  <c r="CC147" i="8"/>
  <c r="CC139" i="8"/>
  <c r="CC138" i="8"/>
  <c r="CC124" i="8"/>
  <c r="CC111" i="8"/>
  <c r="CC114" i="8"/>
  <c r="CC126" i="8"/>
  <c r="CC121" i="8"/>
  <c r="CC130" i="8"/>
  <c r="CC135" i="8"/>
  <c r="CC133" i="8"/>
  <c r="CC120" i="8"/>
  <c r="CC115" i="8"/>
  <c r="CC113" i="8"/>
  <c r="CC112" i="8"/>
  <c r="CC131" i="8"/>
  <c r="CC122" i="8"/>
  <c r="CC118" i="8"/>
  <c r="CC127" i="8"/>
  <c r="CC119" i="8"/>
  <c r="CC134" i="8"/>
  <c r="CC132" i="8"/>
  <c r="CC123" i="8"/>
  <c r="CC116" i="8"/>
  <c r="CC129" i="8"/>
  <c r="CC117" i="8"/>
  <c r="CC125" i="8"/>
  <c r="CC92" i="8"/>
  <c r="CC101" i="8"/>
  <c r="CC99" i="8"/>
  <c r="CC97" i="8"/>
  <c r="CC95" i="8"/>
  <c r="CC93" i="8"/>
  <c r="CC102" i="8"/>
  <c r="CC103" i="8"/>
  <c r="CC90" i="8"/>
  <c r="CC86" i="8"/>
  <c r="CC82" i="8"/>
  <c r="CC71" i="8"/>
  <c r="CC67" i="8"/>
  <c r="CC63" i="8"/>
  <c r="CC59" i="8"/>
  <c r="CC55" i="8"/>
  <c r="CC52" i="8"/>
  <c r="CC98" i="8"/>
  <c r="CC94" i="8"/>
  <c r="CC87" i="8"/>
  <c r="CC83" i="8"/>
  <c r="CC78" i="8"/>
  <c r="CC76" i="8"/>
  <c r="CC75" i="8"/>
  <c r="CC74" i="8"/>
  <c r="CC73" i="8"/>
  <c r="CC68" i="8"/>
  <c r="CC64" i="8"/>
  <c r="CC60" i="8"/>
  <c r="CC56" i="8"/>
  <c r="CC54" i="8"/>
  <c r="CC53" i="8"/>
  <c r="CC50" i="8"/>
  <c r="CC91" i="8"/>
  <c r="CC88" i="8"/>
  <c r="CC84" i="8"/>
  <c r="CC79" i="8"/>
  <c r="CC77" i="8"/>
  <c r="CC72" i="8"/>
  <c r="CC69" i="8"/>
  <c r="CC65" i="8"/>
  <c r="CC61" i="8"/>
  <c r="CC57" i="8"/>
  <c r="CC100" i="8"/>
  <c r="CC96" i="8"/>
  <c r="CC89" i="8"/>
  <c r="CC85" i="8"/>
  <c r="CC81" i="8"/>
  <c r="CC80" i="8"/>
  <c r="CC70" i="8"/>
  <c r="CC66" i="8"/>
  <c r="CC62" i="8"/>
  <c r="CC58" i="8"/>
  <c r="CC51" i="8"/>
  <c r="CG45" i="8"/>
  <c r="CG44" i="8"/>
  <c r="CG43" i="8"/>
  <c r="CG42" i="8"/>
  <c r="CG41" i="8"/>
  <c r="CG36" i="8"/>
  <c r="CG33" i="8"/>
  <c r="CG32" i="8"/>
  <c r="CG31" i="8"/>
  <c r="CG30" i="8"/>
  <c r="CG29" i="8"/>
  <c r="CG28" i="8"/>
  <c r="CG27" i="8"/>
  <c r="CG24" i="8"/>
  <c r="CG20" i="8"/>
  <c r="CG40" i="8"/>
  <c r="CG34" i="8"/>
  <c r="CG21" i="8"/>
  <c r="CG39" i="8"/>
  <c r="CG38" i="8"/>
  <c r="CG37" i="8"/>
  <c r="CG35" i="8"/>
  <c r="CG26" i="8"/>
  <c r="CG25" i="8"/>
  <c r="CG23" i="8"/>
  <c r="CG22" i="8"/>
  <c r="CG19" i="8"/>
  <c r="CG18" i="8"/>
  <c r="CG225" i="8"/>
  <c r="CG224" i="8"/>
  <c r="CG221" i="8"/>
  <c r="CG219" i="8"/>
  <c r="CG226" i="8"/>
  <c r="CG222" i="8"/>
  <c r="CG220" i="8"/>
  <c r="CG218" i="8"/>
  <c r="CG215" i="8"/>
  <c r="CG223" i="8"/>
  <c r="CG209" i="8"/>
  <c r="CG200" i="8"/>
  <c r="CG207" i="8"/>
  <c r="CG206" i="8"/>
  <c r="CG199" i="8"/>
  <c r="CG198" i="8"/>
  <c r="CG197" i="8"/>
  <c r="CG196" i="8"/>
  <c r="CG195" i="8"/>
  <c r="CG194" i="8"/>
  <c r="CG193" i="8"/>
  <c r="CG210" i="8"/>
  <c r="CG216" i="8"/>
  <c r="CG213" i="8"/>
  <c r="CG217" i="8"/>
  <c r="CG211" i="8"/>
  <c r="CG203" i="8"/>
  <c r="CG205" i="8"/>
  <c r="CG212" i="8"/>
  <c r="CG192" i="8"/>
  <c r="CG191" i="8"/>
  <c r="CG190" i="8"/>
  <c r="CG189" i="8"/>
  <c r="CG188" i="8"/>
  <c r="CG187" i="8"/>
  <c r="CG186" i="8"/>
  <c r="CG202" i="8"/>
  <c r="CG201" i="8"/>
  <c r="CG214" i="8"/>
  <c r="CG204" i="8"/>
  <c r="CG183" i="8"/>
  <c r="CG167" i="8"/>
  <c r="CG175" i="8"/>
  <c r="CG171" i="8"/>
  <c r="CG178" i="8"/>
  <c r="CG185" i="8"/>
  <c r="CG177" i="8"/>
  <c r="CG181" i="8"/>
  <c r="CG173" i="8"/>
  <c r="CG169" i="8"/>
  <c r="CG168" i="8"/>
  <c r="CG165" i="8"/>
  <c r="CG164" i="8"/>
  <c r="CG163" i="8"/>
  <c r="CG162" i="8"/>
  <c r="CG161" i="8"/>
  <c r="CG160" i="8"/>
  <c r="CG159" i="8"/>
  <c r="CG158" i="8"/>
  <c r="CG157" i="8"/>
  <c r="CG156" i="8"/>
  <c r="CG155" i="8"/>
  <c r="CG154" i="8"/>
  <c r="CG153" i="8"/>
  <c r="CG151" i="8"/>
  <c r="CG170" i="8"/>
  <c r="CG184" i="8"/>
  <c r="CG176" i="8"/>
  <c r="CG152" i="8"/>
  <c r="CG182" i="8"/>
  <c r="CG174" i="8"/>
  <c r="CG179" i="8"/>
  <c r="CG149" i="8"/>
  <c r="CG208" i="8"/>
  <c r="CG146" i="8"/>
  <c r="CG142" i="8"/>
  <c r="CG150" i="8"/>
  <c r="CG180" i="8"/>
  <c r="CG172" i="8"/>
  <c r="CG143" i="8"/>
  <c r="CG138" i="8"/>
  <c r="CG166" i="8"/>
  <c r="CG147" i="8"/>
  <c r="CG141" i="8"/>
  <c r="CG148" i="8"/>
  <c r="CG137" i="8"/>
  <c r="CG139" i="8"/>
  <c r="CG140" i="8"/>
  <c r="CG136" i="8"/>
  <c r="CG144" i="8"/>
  <c r="CG130" i="8"/>
  <c r="CG129" i="8"/>
  <c r="CG125" i="8"/>
  <c r="CG119" i="8"/>
  <c r="CG123" i="8"/>
  <c r="CG133" i="8"/>
  <c r="CG132" i="8"/>
  <c r="CG135" i="8"/>
  <c r="CG131" i="8"/>
  <c r="CG128" i="8"/>
  <c r="CG134" i="8"/>
  <c r="CG126" i="8"/>
  <c r="CG127" i="8"/>
  <c r="CG124" i="8"/>
  <c r="CG145" i="8"/>
  <c r="CG118" i="8"/>
  <c r="CG115" i="8"/>
  <c r="CG121" i="8"/>
  <c r="CG111" i="8"/>
  <c r="CG116" i="8"/>
  <c r="CG117" i="8"/>
  <c r="CG114" i="8"/>
  <c r="CG110" i="8"/>
  <c r="CG113" i="8"/>
  <c r="CG112" i="8"/>
  <c r="CG122" i="8"/>
  <c r="CG120" i="8"/>
  <c r="CG108" i="8"/>
  <c r="CG104" i="8"/>
  <c r="CG101" i="8"/>
  <c r="CG99" i="8"/>
  <c r="CG97" i="8"/>
  <c r="CG95" i="8"/>
  <c r="CG93" i="8"/>
  <c r="CG107" i="8"/>
  <c r="CG102" i="8"/>
  <c r="CG106" i="8"/>
  <c r="CG103" i="8"/>
  <c r="CG100" i="8"/>
  <c r="CG98" i="8"/>
  <c r="CG96" i="8"/>
  <c r="CG94" i="8"/>
  <c r="CG105" i="8"/>
  <c r="CG87" i="8"/>
  <c r="CG83" i="8"/>
  <c r="CG78" i="8"/>
  <c r="CG76" i="8"/>
  <c r="CG75" i="8"/>
  <c r="CG74" i="8"/>
  <c r="CG73" i="8"/>
  <c r="CG68" i="8"/>
  <c r="CG64" i="8"/>
  <c r="CG60" i="8"/>
  <c r="CG56" i="8"/>
  <c r="CG54" i="8"/>
  <c r="CG53" i="8"/>
  <c r="CG50" i="8"/>
  <c r="CG91" i="8"/>
  <c r="CG88" i="8"/>
  <c r="CG84" i="8"/>
  <c r="CG79" i="8"/>
  <c r="CG77" i="8"/>
  <c r="CG72" i="8"/>
  <c r="CG69" i="8"/>
  <c r="CG65" i="8"/>
  <c r="CG61" i="8"/>
  <c r="CG57" i="8"/>
  <c r="CG109" i="8"/>
  <c r="CG92" i="8"/>
  <c r="CG89" i="8"/>
  <c r="CG85" i="8"/>
  <c r="CG81" i="8"/>
  <c r="CG80" i="8"/>
  <c r="CG70" i="8"/>
  <c r="CG66" i="8"/>
  <c r="CG62" i="8"/>
  <c r="CG58" i="8"/>
  <c r="CG51" i="8"/>
  <c r="CG90" i="8"/>
  <c r="CG86" i="8"/>
  <c r="CG82" i="8"/>
  <c r="CG71" i="8"/>
  <c r="CG67" i="8"/>
  <c r="CG63" i="8"/>
  <c r="CG59" i="8"/>
  <c r="CG55" i="8"/>
  <c r="CG52" i="8"/>
  <c r="CK205" i="8"/>
  <c r="CK204" i="8"/>
  <c r="CK195" i="8"/>
  <c r="CK181" i="8"/>
  <c r="CK202" i="8"/>
  <c r="CK200" i="8"/>
  <c r="CK198" i="8"/>
  <c r="CK193" i="8"/>
  <c r="CK191" i="8"/>
  <c r="CK189" i="8"/>
  <c r="CK186" i="8"/>
  <c r="CK184" i="8"/>
  <c r="CK179" i="8"/>
  <c r="CK176" i="8"/>
  <c r="CK203" i="8"/>
  <c r="CK196" i="8"/>
  <c r="CK187" i="8"/>
  <c r="CK182" i="8"/>
  <c r="CK180" i="8"/>
  <c r="CK201" i="8"/>
  <c r="CK199" i="8"/>
  <c r="CK197" i="8"/>
  <c r="CK194" i="8"/>
  <c r="CK192" i="8"/>
  <c r="CK190" i="8"/>
  <c r="CK188" i="8"/>
  <c r="CK185" i="8"/>
  <c r="CK183" i="8"/>
  <c r="CK177" i="8"/>
  <c r="CK165" i="8"/>
  <c r="CK163" i="8"/>
  <c r="CK161" i="8"/>
  <c r="CK156" i="8"/>
  <c r="CK153" i="8"/>
  <c r="CK174" i="8"/>
  <c r="CK172" i="8"/>
  <c r="CK170" i="8"/>
  <c r="CK168" i="8"/>
  <c r="CK166" i="8"/>
  <c r="CK159" i="8"/>
  <c r="CK157" i="8"/>
  <c r="CK148" i="8"/>
  <c r="CK164" i="8"/>
  <c r="CK162" i="8"/>
  <c r="CK160" i="8"/>
  <c r="CK154" i="8"/>
  <c r="CK178" i="8"/>
  <c r="CK175" i="8"/>
  <c r="CK173" i="8"/>
  <c r="CK171" i="8"/>
  <c r="CK169" i="8"/>
  <c r="CK167" i="8"/>
  <c r="CK158" i="8"/>
  <c r="CK155" i="8"/>
  <c r="CK127" i="8"/>
  <c r="CK100" i="8"/>
  <c r="CK77" i="8"/>
  <c r="CK76" i="8"/>
  <c r="CK74" i="8"/>
  <c r="CK54" i="8"/>
  <c r="CK98" i="8"/>
  <c r="CK96" i="8"/>
  <c r="CK94" i="8"/>
  <c r="CK50" i="8"/>
  <c r="CK45" i="8"/>
  <c r="CK101" i="8"/>
  <c r="CK75" i="8"/>
  <c r="CK73" i="8"/>
  <c r="CK72" i="8"/>
  <c r="CK99" i="8"/>
  <c r="CK97" i="8"/>
  <c r="CK95" i="8"/>
  <c r="CK93" i="8"/>
  <c r="CK80" i="8"/>
  <c r="CK79" i="8"/>
  <c r="CK78" i="8"/>
  <c r="CK53" i="8"/>
  <c r="CK52" i="8"/>
  <c r="CK51" i="8"/>
  <c r="CK44" i="8"/>
  <c r="CK41" i="8"/>
  <c r="CK36" i="8"/>
  <c r="CK33" i="8"/>
  <c r="CK32" i="8"/>
  <c r="CK31" i="8"/>
  <c r="CK30" i="8"/>
  <c r="CK29" i="8"/>
  <c r="CK28" i="8"/>
  <c r="CK27" i="8"/>
  <c r="CK24" i="8"/>
  <c r="CK20" i="8"/>
  <c r="CK40" i="8"/>
  <c r="CK34" i="8"/>
  <c r="CK21" i="8"/>
  <c r="CK39" i="8"/>
  <c r="CK38" i="8"/>
  <c r="CK37" i="8"/>
  <c r="CK35" i="8"/>
  <c r="CK26" i="8"/>
  <c r="CK25" i="8"/>
  <c r="CK23" i="8"/>
  <c r="CK22" i="8"/>
  <c r="CK19" i="8"/>
  <c r="CK18" i="8"/>
  <c r="CK42" i="8"/>
  <c r="CK225" i="8"/>
  <c r="CK221" i="8"/>
  <c r="CK219" i="8"/>
  <c r="CK226" i="8"/>
  <c r="CK223" i="8"/>
  <c r="CK224" i="8"/>
  <c r="CK220" i="8"/>
  <c r="CK218" i="8"/>
  <c r="CK222" i="8"/>
  <c r="CK216" i="8"/>
  <c r="CK215" i="8"/>
  <c r="CK214" i="8"/>
  <c r="CK207" i="8"/>
  <c r="CK213" i="8"/>
  <c r="CK211" i="8"/>
  <c r="CK209" i="8"/>
  <c r="CK217" i="8"/>
  <c r="CK212" i="8"/>
  <c r="CK210" i="8"/>
  <c r="CK208" i="8"/>
  <c r="CK206" i="8"/>
  <c r="CK152" i="8"/>
  <c r="CK149" i="8"/>
  <c r="CK150" i="8"/>
  <c r="CK147" i="8"/>
  <c r="CK151" i="8"/>
  <c r="CK137" i="8"/>
  <c r="CK140" i="8"/>
  <c r="CK131" i="8"/>
  <c r="CK139" i="8"/>
  <c r="CK138" i="8"/>
  <c r="CK144" i="8"/>
  <c r="CK145" i="8"/>
  <c r="CK143" i="8"/>
  <c r="CK142" i="8"/>
  <c r="CK141" i="8"/>
  <c r="CK136" i="8"/>
  <c r="CK146" i="8"/>
  <c r="CK130" i="8"/>
  <c r="CK120" i="8"/>
  <c r="CK115" i="8"/>
  <c r="CK113" i="8"/>
  <c r="CK112" i="8"/>
  <c r="CK122" i="8"/>
  <c r="CK118" i="8"/>
  <c r="CK119" i="8"/>
  <c r="CK135" i="8"/>
  <c r="CK134" i="8"/>
  <c r="CK132" i="8"/>
  <c r="CK133" i="8"/>
  <c r="CK123" i="8"/>
  <c r="CK116" i="8"/>
  <c r="CK110" i="8"/>
  <c r="CK117" i="8"/>
  <c r="CK125" i="8"/>
  <c r="CK128" i="8"/>
  <c r="CK129" i="8"/>
  <c r="CK124" i="8"/>
  <c r="CK114" i="8"/>
  <c r="CK126" i="8"/>
  <c r="CK121" i="8"/>
  <c r="CK107" i="8"/>
  <c r="CK106" i="8"/>
  <c r="CK111" i="8"/>
  <c r="CK109" i="8"/>
  <c r="CK105" i="8"/>
  <c r="CK92" i="8"/>
  <c r="CK108" i="8"/>
  <c r="CK91" i="8"/>
  <c r="CK88" i="8"/>
  <c r="CK84" i="8"/>
  <c r="CK69" i="8"/>
  <c r="CK65" i="8"/>
  <c r="CK61" i="8"/>
  <c r="CK57" i="8"/>
  <c r="CK89" i="8"/>
  <c r="CK85" i="8"/>
  <c r="CK81" i="8"/>
  <c r="CK70" i="8"/>
  <c r="CK66" i="8"/>
  <c r="CK62" i="8"/>
  <c r="CK58" i="8"/>
  <c r="CK104" i="8"/>
  <c r="CK90" i="8"/>
  <c r="CK86" i="8"/>
  <c r="CK82" i="8"/>
  <c r="CK71" i="8"/>
  <c r="CK67" i="8"/>
  <c r="CK63" i="8"/>
  <c r="CK59" i="8"/>
  <c r="CK55" i="8"/>
  <c r="CK87" i="8"/>
  <c r="CK83" i="8"/>
  <c r="CK68" i="8"/>
  <c r="CK64" i="8"/>
  <c r="CK60" i="8"/>
  <c r="CK56" i="8"/>
  <c r="CO69" i="8"/>
  <c r="CO65" i="8"/>
  <c r="CO61" i="8"/>
  <c r="CO57" i="8"/>
  <c r="CO70" i="8"/>
  <c r="CO66" i="8"/>
  <c r="CO62" i="8"/>
  <c r="CO58" i="8"/>
  <c r="CO71" i="8"/>
  <c r="CO67" i="8"/>
  <c r="CO63" i="8"/>
  <c r="CO59" i="8"/>
  <c r="CO55" i="8"/>
  <c r="CO68" i="8"/>
  <c r="CO64" i="8"/>
  <c r="CO60" i="8"/>
  <c r="CO56" i="8"/>
  <c r="CO45" i="8"/>
  <c r="CO44" i="8"/>
  <c r="CO39" i="8"/>
  <c r="CO38" i="8"/>
  <c r="CO37" i="8"/>
  <c r="CO35" i="8"/>
  <c r="CO26" i="8"/>
  <c r="CO25" i="8"/>
  <c r="CO23" i="8"/>
  <c r="CO22" i="8"/>
  <c r="CO19" i="8"/>
  <c r="CO18" i="8"/>
  <c r="CO42" i="8"/>
  <c r="CO41" i="8"/>
  <c r="CO36" i="8"/>
  <c r="CO33" i="8"/>
  <c r="CO32" i="8"/>
  <c r="CO31" i="8"/>
  <c r="CO30" i="8"/>
  <c r="CO29" i="8"/>
  <c r="CO28" i="8"/>
  <c r="CO27" i="8"/>
  <c r="CO24" i="8"/>
  <c r="CO20" i="8"/>
  <c r="CO40" i="8"/>
  <c r="CO34" i="8"/>
  <c r="CO21" i="8"/>
  <c r="CO226" i="8"/>
  <c r="CO224" i="8"/>
  <c r="CO220" i="8"/>
  <c r="CO218" i="8"/>
  <c r="CO225" i="8"/>
  <c r="CO221" i="8"/>
  <c r="CO219" i="8"/>
  <c r="CO222" i="8"/>
  <c r="CO223" i="8"/>
  <c r="CO217" i="8"/>
  <c r="CO216" i="8"/>
  <c r="CO199" i="8"/>
  <c r="CO198" i="8"/>
  <c r="CO197" i="8"/>
  <c r="CO196" i="8"/>
  <c r="CO195" i="8"/>
  <c r="CO194" i="8"/>
  <c r="CO193" i="8"/>
  <c r="CO213" i="8"/>
  <c r="CO209" i="8"/>
  <c r="CO212" i="8"/>
  <c r="CO210" i="8"/>
  <c r="CO214" i="8"/>
  <c r="CO208" i="8"/>
  <c r="CO206" i="8"/>
  <c r="CO200" i="8"/>
  <c r="CO205" i="8"/>
  <c r="CO192" i="8"/>
  <c r="CO191" i="8"/>
  <c r="CO190" i="8"/>
  <c r="CO189" i="8"/>
  <c r="CO188" i="8"/>
  <c r="CO187" i="8"/>
  <c r="CO186" i="8"/>
  <c r="CO202" i="8"/>
  <c r="CO207" i="8"/>
  <c r="CO211" i="8"/>
  <c r="CO201" i="8"/>
  <c r="CO203" i="8"/>
  <c r="CO215" i="8"/>
  <c r="CO182" i="8"/>
  <c r="CO174" i="8"/>
  <c r="CO170" i="8"/>
  <c r="CO168" i="8"/>
  <c r="CO184" i="8"/>
  <c r="CO176" i="8"/>
  <c r="CO180" i="8"/>
  <c r="CO172" i="8"/>
  <c r="CO179" i="8"/>
  <c r="CO167" i="8"/>
  <c r="CO149" i="8"/>
  <c r="CO204" i="8"/>
  <c r="CO173" i="8"/>
  <c r="CO183" i="8"/>
  <c r="CO150" i="8"/>
  <c r="CO166" i="8"/>
  <c r="CO151" i="8"/>
  <c r="CO181" i="8"/>
  <c r="CO143" i="8"/>
  <c r="CO185" i="8"/>
  <c r="CO177" i="8"/>
  <c r="CO165" i="8"/>
  <c r="CO164" i="8"/>
  <c r="CO163" i="8"/>
  <c r="CO162" i="8"/>
  <c r="CO161" i="8"/>
  <c r="CO160" i="8"/>
  <c r="CO159" i="8"/>
  <c r="CO158" i="8"/>
  <c r="CO157" i="8"/>
  <c r="CO156" i="8"/>
  <c r="CO155" i="8"/>
  <c r="CO154" i="8"/>
  <c r="CO153" i="8"/>
  <c r="CO152" i="8"/>
  <c r="CO178" i="8"/>
  <c r="CO169" i="8"/>
  <c r="CO175" i="8"/>
  <c r="CO139" i="8"/>
  <c r="CO141" i="8"/>
  <c r="CO137" i="8"/>
  <c r="CO147" i="8"/>
  <c r="CO132" i="8"/>
  <c r="CO142" i="8"/>
  <c r="CO140" i="8"/>
  <c r="CO138" i="8"/>
  <c r="CO145" i="8"/>
  <c r="CO146" i="8"/>
  <c r="CO144" i="8"/>
  <c r="CO135" i="8"/>
  <c r="CO130" i="8"/>
  <c r="CO136" i="8"/>
  <c r="CO171" i="8"/>
  <c r="CO131" i="8"/>
  <c r="CO128" i="8"/>
  <c r="CO126" i="8"/>
  <c r="CO127" i="8"/>
  <c r="CO124" i="8"/>
  <c r="CO134" i="8"/>
  <c r="CO133" i="8"/>
  <c r="CO118" i="8"/>
  <c r="CO115" i="8"/>
  <c r="CO110" i="8"/>
  <c r="CO121" i="8"/>
  <c r="CO116" i="8"/>
  <c r="CO117" i="8"/>
  <c r="CO114" i="8"/>
  <c r="CO148" i="8"/>
  <c r="CO113" i="8"/>
  <c r="CO112" i="8"/>
  <c r="CO122" i="8"/>
  <c r="CO120" i="8"/>
  <c r="CO129" i="8"/>
  <c r="CO125" i="8"/>
  <c r="CO119" i="8"/>
  <c r="CO123" i="8"/>
  <c r="CO111" i="8"/>
  <c r="CO106" i="8"/>
  <c r="CO103" i="8"/>
  <c r="CO109" i="8"/>
  <c r="CO105" i="8"/>
  <c r="CO92" i="8"/>
  <c r="CO108" i="8"/>
  <c r="CO104" i="8"/>
  <c r="CO91" i="8"/>
  <c r="CO107" i="8"/>
  <c r="CO89" i="8"/>
  <c r="CO85" i="8"/>
  <c r="CO81" i="8"/>
  <c r="CO79" i="8"/>
  <c r="CO77" i="8"/>
  <c r="CO72" i="8"/>
  <c r="CO102" i="8"/>
  <c r="CO90" i="8"/>
  <c r="CO86" i="8"/>
  <c r="CO82" i="8"/>
  <c r="CO80" i="8"/>
  <c r="CO51" i="8"/>
  <c r="CO87" i="8"/>
  <c r="CO83" i="8"/>
  <c r="CO52" i="8"/>
  <c r="CO88" i="8"/>
  <c r="CO84" i="8"/>
  <c r="CO78" i="8"/>
  <c r="CO76" i="8"/>
  <c r="CO75" i="8"/>
  <c r="CO74" i="8"/>
  <c r="CO73" i="8"/>
  <c r="CO54" i="8"/>
  <c r="CO53" i="8"/>
  <c r="CO50" i="8"/>
  <c r="CS223" i="8"/>
  <c r="CS220" i="8"/>
  <c r="CS218" i="8"/>
  <c r="CS225" i="8"/>
  <c r="CS221" i="8"/>
  <c r="CS219" i="8"/>
  <c r="CS226" i="8"/>
  <c r="CS224" i="8"/>
  <c r="CS222" i="8"/>
  <c r="CS215" i="8"/>
  <c r="CS216" i="8"/>
  <c r="CS214" i="8"/>
  <c r="CS202" i="8"/>
  <c r="CS217" i="8"/>
  <c r="CS211" i="8"/>
  <c r="CS209" i="8"/>
  <c r="CS213" i="8"/>
  <c r="CS203" i="8"/>
  <c r="CS212" i="8"/>
  <c r="CS210" i="8"/>
  <c r="CS199" i="8"/>
  <c r="CS198" i="8"/>
  <c r="CS197" i="8"/>
  <c r="CS196" i="8"/>
  <c r="CS195" i="8"/>
  <c r="CS194" i="8"/>
  <c r="CS193" i="8"/>
  <c r="CS207" i="8"/>
  <c r="CS204" i="8"/>
  <c r="CS200" i="8"/>
  <c r="CS208" i="8"/>
  <c r="CS206" i="8"/>
  <c r="CS192" i="8"/>
  <c r="CS191" i="8"/>
  <c r="CS190" i="8"/>
  <c r="CS189" i="8"/>
  <c r="CS188" i="8"/>
  <c r="CS187" i="8"/>
  <c r="CS186" i="8"/>
  <c r="CS182" i="8"/>
  <c r="CS174" i="8"/>
  <c r="CS170" i="8"/>
  <c r="CS185" i="8"/>
  <c r="CS177" i="8"/>
  <c r="CS180" i="8"/>
  <c r="CS172" i="8"/>
  <c r="CS183" i="8"/>
  <c r="CS166" i="8"/>
  <c r="CS167" i="8"/>
  <c r="CS150" i="8"/>
  <c r="CS175" i="8"/>
  <c r="CS171" i="8"/>
  <c r="CS151" i="8"/>
  <c r="CS178" i="8"/>
  <c r="CS165" i="8"/>
  <c r="CS164" i="8"/>
  <c r="CS163" i="8"/>
  <c r="CS162" i="8"/>
  <c r="CS161" i="8"/>
  <c r="CS160" i="8"/>
  <c r="CS159" i="8"/>
  <c r="CS158" i="8"/>
  <c r="CS157" i="8"/>
  <c r="CS156" i="8"/>
  <c r="CS155" i="8"/>
  <c r="CS154" i="8"/>
  <c r="CS153" i="8"/>
  <c r="CS152" i="8"/>
  <c r="CS179" i="8"/>
  <c r="CS176" i="8"/>
  <c r="CS181" i="8"/>
  <c r="CS173" i="8"/>
  <c r="CS169" i="8"/>
  <c r="CS149" i="8"/>
  <c r="CS205" i="8"/>
  <c r="CS201" i="8"/>
  <c r="CS168" i="8"/>
  <c r="CS144" i="8"/>
  <c r="CS145" i="8"/>
  <c r="CS184" i="8"/>
  <c r="CS148" i="8"/>
  <c r="CS136" i="8"/>
  <c r="CS134" i="8"/>
  <c r="CS137" i="8"/>
  <c r="CS139" i="8"/>
  <c r="CS138" i="8"/>
  <c r="CS146" i="8"/>
  <c r="CS147" i="8"/>
  <c r="CS143" i="8"/>
  <c r="CS142" i="8"/>
  <c r="CS141" i="8"/>
  <c r="CS140" i="8"/>
  <c r="CS131" i="8"/>
  <c r="CS135" i="8"/>
  <c r="CS122" i="8"/>
  <c r="CS110" i="8"/>
  <c r="CS118" i="8"/>
  <c r="CS129" i="8"/>
  <c r="CS119" i="8"/>
  <c r="CS132" i="8"/>
  <c r="CS123" i="8"/>
  <c r="CS116" i="8"/>
  <c r="CS111" i="8"/>
  <c r="CS117" i="8"/>
  <c r="CS125" i="8"/>
  <c r="CS127" i="8"/>
  <c r="CS128" i="8"/>
  <c r="CS124" i="8"/>
  <c r="CS114" i="8"/>
  <c r="CS126" i="8"/>
  <c r="CS121" i="8"/>
  <c r="CS130" i="8"/>
  <c r="CS120" i="8"/>
  <c r="CS115" i="8"/>
  <c r="CS133" i="8"/>
  <c r="CS113" i="8"/>
  <c r="CS112" i="8"/>
  <c r="CS109" i="8"/>
  <c r="CS105" i="8"/>
  <c r="CS100" i="8"/>
  <c r="CS98" i="8"/>
  <c r="CS96" i="8"/>
  <c r="CS94" i="8"/>
  <c r="CS92" i="8"/>
  <c r="CS108" i="8"/>
  <c r="CS104" i="8"/>
  <c r="CS107" i="8"/>
  <c r="CS102" i="8"/>
  <c r="CS101" i="8"/>
  <c r="CS99" i="8"/>
  <c r="CS97" i="8"/>
  <c r="CS95" i="8"/>
  <c r="CS93" i="8"/>
  <c r="CS91" i="8"/>
  <c r="CS90" i="8"/>
  <c r="CS86" i="8"/>
  <c r="CS82" i="8"/>
  <c r="CS80" i="8"/>
  <c r="CS70" i="8"/>
  <c r="CS66" i="8"/>
  <c r="CS62" i="8"/>
  <c r="CS58" i="8"/>
  <c r="CS51" i="8"/>
  <c r="CS87" i="8"/>
  <c r="CS83" i="8"/>
  <c r="CS71" i="8"/>
  <c r="CS67" i="8"/>
  <c r="CS63" i="8"/>
  <c r="CS59" i="8"/>
  <c r="CS55" i="8"/>
  <c r="CS52" i="8"/>
  <c r="CS103" i="8"/>
  <c r="CS88" i="8"/>
  <c r="CS84" i="8"/>
  <c r="CS78" i="8"/>
  <c r="CS76" i="8"/>
  <c r="CS75" i="8"/>
  <c r="CS74" i="8"/>
  <c r="CS73" i="8"/>
  <c r="CS68" i="8"/>
  <c r="CS64" i="8"/>
  <c r="CS60" i="8"/>
  <c r="CS56" i="8"/>
  <c r="CS54" i="8"/>
  <c r="CS53" i="8"/>
  <c r="CS50" i="8"/>
  <c r="CS106" i="8"/>
  <c r="CS89" i="8"/>
  <c r="CS85" i="8"/>
  <c r="CS81" i="8"/>
  <c r="CS79" i="8"/>
  <c r="CS77" i="8"/>
  <c r="CS72" i="8"/>
  <c r="CS69" i="8"/>
  <c r="CS65" i="8"/>
  <c r="CS61" i="8"/>
  <c r="CS57" i="8"/>
  <c r="CW152" i="8"/>
  <c r="CW151" i="8"/>
  <c r="CW147" i="8"/>
  <c r="CW146" i="8"/>
  <c r="CW150" i="8"/>
  <c r="CW144" i="8"/>
  <c r="CW149" i="8"/>
  <c r="CW148" i="8"/>
  <c r="CW143" i="8"/>
  <c r="CW140" i="8"/>
  <c r="CW136" i="8"/>
  <c r="CW135" i="8"/>
  <c r="CW133" i="8"/>
  <c r="CW127" i="8"/>
  <c r="CW124" i="8"/>
  <c r="CW123" i="8"/>
  <c r="CW122" i="8"/>
  <c r="CW142" i="8"/>
  <c r="CW139" i="8"/>
  <c r="CW138" i="8"/>
  <c r="CW132" i="8"/>
  <c r="CW129" i="8"/>
  <c r="CW141" i="8"/>
  <c r="CW134" i="8"/>
  <c r="CW131" i="8"/>
  <c r="CW145" i="8"/>
  <c r="CW137" i="8"/>
  <c r="CW130" i="8"/>
  <c r="CW128" i="8"/>
  <c r="CW126" i="8"/>
  <c r="CW125" i="8"/>
  <c r="CW16" i="8"/>
  <c r="CW14" i="8"/>
  <c r="CW11" i="8"/>
  <c r="CW17" i="8"/>
  <c r="CW15" i="8"/>
  <c r="CW13" i="8"/>
  <c r="CW10" i="8"/>
  <c r="CW12" i="8"/>
  <c r="CW8" i="8"/>
  <c r="CW6" i="8"/>
  <c r="CW4" i="8"/>
  <c r="CW2" i="8"/>
  <c r="CW9" i="8"/>
  <c r="CW7" i="8"/>
  <c r="CW5" i="8"/>
  <c r="CW3" i="8"/>
  <c r="CW225" i="8"/>
  <c r="CW221" i="8"/>
  <c r="CW219" i="8"/>
  <c r="CW226" i="8"/>
  <c r="CW224" i="8"/>
  <c r="CW222" i="8"/>
  <c r="CW220" i="8"/>
  <c r="CW218" i="8"/>
  <c r="CW223" i="8"/>
  <c r="CW210" i="8"/>
  <c r="CW215" i="8"/>
  <c r="CW216" i="8"/>
  <c r="CW211" i="8"/>
  <c r="CW214" i="8"/>
  <c r="CW213" i="8"/>
  <c r="CW209" i="8"/>
  <c r="CW217" i="8"/>
  <c r="CW212" i="8"/>
  <c r="CW200" i="8"/>
  <c r="CW199" i="8"/>
  <c r="CW198" i="8"/>
  <c r="CW197" i="8"/>
  <c r="CW196" i="8"/>
  <c r="CW195" i="8"/>
  <c r="CW194" i="8"/>
  <c r="CW193" i="8"/>
  <c r="CW207" i="8"/>
  <c r="CW202" i="8"/>
  <c r="CW206" i="8"/>
  <c r="CW201" i="8"/>
  <c r="CW203" i="8"/>
  <c r="CW204" i="8"/>
  <c r="CW192" i="8"/>
  <c r="CW191" i="8"/>
  <c r="CW190" i="8"/>
  <c r="CW189" i="8"/>
  <c r="CW188" i="8"/>
  <c r="CW187" i="8"/>
  <c r="CW186" i="8"/>
  <c r="CW208" i="8"/>
  <c r="CW205" i="8"/>
  <c r="CW178" i="8"/>
  <c r="CW168" i="8"/>
  <c r="CW185" i="8"/>
  <c r="CW177" i="8"/>
  <c r="CW181" i="8"/>
  <c r="CW173" i="8"/>
  <c r="CW169" i="8"/>
  <c r="CW167" i="8"/>
  <c r="CW183" i="8"/>
  <c r="CW175" i="8"/>
  <c r="CW171" i="8"/>
  <c r="CW184" i="8"/>
  <c r="CW176" i="8"/>
  <c r="CW182" i="8"/>
  <c r="CW174" i="8"/>
  <c r="CW179" i="8"/>
  <c r="CW165" i="8"/>
  <c r="CW164" i="8"/>
  <c r="CW163" i="8"/>
  <c r="CW162" i="8"/>
  <c r="CW161" i="8"/>
  <c r="CW160" i="8"/>
  <c r="CW159" i="8"/>
  <c r="CW158" i="8"/>
  <c r="CW157" i="8"/>
  <c r="CW156" i="8"/>
  <c r="CW155" i="8"/>
  <c r="CW154" i="8"/>
  <c r="CW153" i="8"/>
  <c r="CW180" i="8"/>
  <c r="CW172" i="8"/>
  <c r="CW166" i="8"/>
  <c r="CW170" i="8"/>
  <c r="CW118" i="8"/>
  <c r="CW115" i="8"/>
  <c r="CW121" i="8"/>
  <c r="CW116" i="8"/>
  <c r="CW117" i="8"/>
  <c r="CW114" i="8"/>
  <c r="CW113" i="8"/>
  <c r="CW112" i="8"/>
  <c r="CW120" i="8"/>
  <c r="CW119" i="8"/>
  <c r="CW110" i="8"/>
  <c r="CW111" i="8"/>
  <c r="CW108" i="8"/>
  <c r="CW104" i="8"/>
  <c r="CW107" i="8"/>
  <c r="CW102" i="8"/>
  <c r="CW101" i="8"/>
  <c r="CW99" i="8"/>
  <c r="CW97" i="8"/>
  <c r="CW95" i="8"/>
  <c r="CW93" i="8"/>
  <c r="CW106" i="8"/>
  <c r="CW103" i="8"/>
  <c r="CW91" i="8"/>
  <c r="CW87" i="8"/>
  <c r="CW83" i="8"/>
  <c r="CW71" i="8"/>
  <c r="CW67" i="8"/>
  <c r="CW63" i="8"/>
  <c r="CW59" i="8"/>
  <c r="CW55" i="8"/>
  <c r="CW52" i="8"/>
  <c r="CW109" i="8"/>
  <c r="CW100" i="8"/>
  <c r="CW96" i="8"/>
  <c r="CW92" i="8"/>
  <c r="CW88" i="8"/>
  <c r="CW84" i="8"/>
  <c r="CW78" i="8"/>
  <c r="CW76" i="8"/>
  <c r="CW75" i="8"/>
  <c r="CW74" i="8"/>
  <c r="CW73" i="8"/>
  <c r="CW68" i="8"/>
  <c r="CW64" i="8"/>
  <c r="CW60" i="8"/>
  <c r="CW56" i="8"/>
  <c r="CW54" i="8"/>
  <c r="CW53" i="8"/>
  <c r="CW50" i="8"/>
  <c r="CW89" i="8"/>
  <c r="CW85" i="8"/>
  <c r="CW81" i="8"/>
  <c r="CW79" i="8"/>
  <c r="CW77" i="8"/>
  <c r="CW72" i="8"/>
  <c r="CW69" i="8"/>
  <c r="CW65" i="8"/>
  <c r="CW61" i="8"/>
  <c r="CW57" i="8"/>
  <c r="CW105" i="8"/>
  <c r="CW98" i="8"/>
  <c r="CW94" i="8"/>
  <c r="CW90" i="8"/>
  <c r="CW86" i="8"/>
  <c r="CW82" i="8"/>
  <c r="CW80" i="8"/>
  <c r="CW70" i="8"/>
  <c r="CW66" i="8"/>
  <c r="CW62" i="8"/>
  <c r="CW58" i="8"/>
  <c r="CW51" i="8"/>
  <c r="DA75" i="8"/>
  <c r="DA73" i="8"/>
  <c r="DA72" i="8"/>
  <c r="DA80" i="8"/>
  <c r="DA79" i="8"/>
  <c r="DA78" i="8"/>
  <c r="DA77" i="8"/>
  <c r="DA76" i="8"/>
  <c r="DA74" i="8"/>
  <c r="DA45" i="8"/>
  <c r="DA44" i="8"/>
  <c r="DA42" i="8"/>
  <c r="DA41" i="8"/>
  <c r="DA36" i="8"/>
  <c r="DA33" i="8"/>
  <c r="DA32" i="8"/>
  <c r="DA31" i="8"/>
  <c r="DA30" i="8"/>
  <c r="DA29" i="8"/>
  <c r="DA28" i="8"/>
  <c r="DA27" i="8"/>
  <c r="DA24" i="8"/>
  <c r="DA20" i="8"/>
  <c r="DA40" i="8"/>
  <c r="DA34" i="8"/>
  <c r="DA21" i="8"/>
  <c r="DA43" i="8"/>
  <c r="DA39" i="8"/>
  <c r="DA38" i="8"/>
  <c r="DA37" i="8"/>
  <c r="DA35" i="8"/>
  <c r="DA26" i="8"/>
  <c r="DA25" i="8"/>
  <c r="DA23" i="8"/>
  <c r="DA22" i="8"/>
  <c r="DA19" i="8"/>
  <c r="DA18" i="8"/>
  <c r="DA225" i="8"/>
  <c r="DA224" i="8"/>
  <c r="DA221" i="8"/>
  <c r="DA219" i="8"/>
  <c r="DA226" i="8"/>
  <c r="DA222" i="8"/>
  <c r="DA220" i="8"/>
  <c r="DA218" i="8"/>
  <c r="DA223" i="8"/>
  <c r="DA215" i="8"/>
  <c r="DA217" i="8"/>
  <c r="DA216" i="8"/>
  <c r="DA214" i="8"/>
  <c r="DA211" i="8"/>
  <c r="DA212" i="8"/>
  <c r="DA209" i="8"/>
  <c r="DA205" i="8"/>
  <c r="DA203" i="8"/>
  <c r="DA199" i="8"/>
  <c r="DA198" i="8"/>
  <c r="DA197" i="8"/>
  <c r="DA196" i="8"/>
  <c r="DA195" i="8"/>
  <c r="DA194" i="8"/>
  <c r="DA193" i="8"/>
  <c r="DA192" i="8"/>
  <c r="DA208" i="8"/>
  <c r="DA210" i="8"/>
  <c r="DA202" i="8"/>
  <c r="DA213" i="8"/>
  <c r="DA204" i="8"/>
  <c r="DA201" i="8"/>
  <c r="DA191" i="8"/>
  <c r="DA190" i="8"/>
  <c r="DA189" i="8"/>
  <c r="DA188" i="8"/>
  <c r="DA187" i="8"/>
  <c r="DA186" i="8"/>
  <c r="DA200" i="8"/>
  <c r="DA207" i="8"/>
  <c r="DA206" i="8"/>
  <c r="DA181" i="8"/>
  <c r="DA173" i="8"/>
  <c r="DA169" i="8"/>
  <c r="DA184" i="8"/>
  <c r="DA176" i="8"/>
  <c r="DA175" i="8"/>
  <c r="DA171" i="8"/>
  <c r="DA179" i="8"/>
  <c r="DA166" i="8"/>
  <c r="DA178" i="8"/>
  <c r="DA165" i="8"/>
  <c r="DA164" i="8"/>
  <c r="DA163" i="8"/>
  <c r="DA162" i="8"/>
  <c r="DA161" i="8"/>
  <c r="DA160" i="8"/>
  <c r="DA159" i="8"/>
  <c r="DA158" i="8"/>
  <c r="DA157" i="8"/>
  <c r="DA156" i="8"/>
  <c r="DA155" i="8"/>
  <c r="DA154" i="8"/>
  <c r="DA153" i="8"/>
  <c r="DA151" i="8"/>
  <c r="DA182" i="8"/>
  <c r="DA174" i="8"/>
  <c r="DA170" i="8"/>
  <c r="DA152" i="8"/>
  <c r="DA168" i="8"/>
  <c r="DA149" i="8"/>
  <c r="DA183" i="8"/>
  <c r="DA180" i="8"/>
  <c r="DA172" i="8"/>
  <c r="DA167" i="8"/>
  <c r="DA150" i="8"/>
  <c r="DA145" i="8"/>
  <c r="DA143" i="8"/>
  <c r="DA136" i="8"/>
  <c r="DA144" i="8"/>
  <c r="DA146" i="8"/>
  <c r="DA147" i="8"/>
  <c r="DA141" i="8"/>
  <c r="DA177" i="8"/>
  <c r="DA142" i="8"/>
  <c r="DA139" i="8"/>
  <c r="DA138" i="8"/>
  <c r="DA185" i="8"/>
  <c r="DA148" i="8"/>
  <c r="DA134" i="8"/>
  <c r="DA137" i="8"/>
  <c r="DA131" i="8"/>
  <c r="DA116" i="8"/>
  <c r="DA125" i="8"/>
  <c r="DA117" i="8"/>
  <c r="DA122" i="8"/>
  <c r="DA130" i="8"/>
  <c r="DA114" i="8"/>
  <c r="DA127" i="8"/>
  <c r="DA121" i="8"/>
  <c r="DA129" i="8"/>
  <c r="DA128" i="8"/>
  <c r="DA132" i="8"/>
  <c r="DA120" i="8"/>
  <c r="DA115" i="8"/>
  <c r="DA133" i="8"/>
  <c r="DA124" i="8"/>
  <c r="DA113" i="8"/>
  <c r="DA112" i="8"/>
  <c r="DA140" i="8"/>
  <c r="DA135" i="8"/>
  <c r="DA126" i="8"/>
  <c r="DA118" i="8"/>
  <c r="DA123" i="8"/>
  <c r="DA119" i="8"/>
  <c r="DA102" i="8"/>
  <c r="DA101" i="8"/>
  <c r="DA99" i="8"/>
  <c r="DA97" i="8"/>
  <c r="DA95" i="8"/>
  <c r="DA93" i="8"/>
  <c r="DA111" i="8"/>
  <c r="DA103" i="8"/>
  <c r="DA91" i="8"/>
  <c r="DA100" i="8"/>
  <c r="DA98" i="8"/>
  <c r="DA96" i="8"/>
  <c r="DA94" i="8"/>
  <c r="DA92" i="8"/>
  <c r="DA88" i="8"/>
  <c r="DA84" i="8"/>
  <c r="DA68" i="8"/>
  <c r="DA64" i="8"/>
  <c r="DA60" i="8"/>
  <c r="DA56" i="8"/>
  <c r="DA54" i="8"/>
  <c r="DA53" i="8"/>
  <c r="DA50" i="8"/>
  <c r="DA89" i="8"/>
  <c r="DA85" i="8"/>
  <c r="DA81" i="8"/>
  <c r="DA69" i="8"/>
  <c r="DA65" i="8"/>
  <c r="DA61" i="8"/>
  <c r="DA57" i="8"/>
  <c r="DA90" i="8"/>
  <c r="DA86" i="8"/>
  <c r="DA82" i="8"/>
  <c r="DA70" i="8"/>
  <c r="DA66" i="8"/>
  <c r="DA62" i="8"/>
  <c r="DA58" i="8"/>
  <c r="DA51" i="8"/>
  <c r="DA87" i="8"/>
  <c r="DA83" i="8"/>
  <c r="DA71" i="8"/>
  <c r="DA67" i="8"/>
  <c r="DA63" i="8"/>
  <c r="DA59" i="8"/>
  <c r="DA55" i="8"/>
  <c r="DA52" i="8"/>
  <c r="DE205" i="8"/>
  <c r="DE203" i="8"/>
  <c r="DE196" i="8"/>
  <c r="DE187" i="8"/>
  <c r="DE182" i="8"/>
  <c r="DE180" i="8"/>
  <c r="DE201" i="8"/>
  <c r="DE199" i="8"/>
  <c r="DE197" i="8"/>
  <c r="DE194" i="8"/>
  <c r="DE192" i="8"/>
  <c r="DE190" i="8"/>
  <c r="DE188" i="8"/>
  <c r="DE185" i="8"/>
  <c r="DE183" i="8"/>
  <c r="DE177" i="8"/>
  <c r="DE204" i="8"/>
  <c r="DE195" i="8"/>
  <c r="DE181" i="8"/>
  <c r="DE178" i="8"/>
  <c r="DE202" i="8"/>
  <c r="DE200" i="8"/>
  <c r="DE198" i="8"/>
  <c r="DE193" i="8"/>
  <c r="DE191" i="8"/>
  <c r="DE189" i="8"/>
  <c r="DE186" i="8"/>
  <c r="DE184" i="8"/>
  <c r="DE179" i="8"/>
  <c r="DE176" i="8"/>
  <c r="DE164" i="8"/>
  <c r="DE162" i="8"/>
  <c r="DE160" i="8"/>
  <c r="DE154" i="8"/>
  <c r="DE175" i="8"/>
  <c r="DE173" i="8"/>
  <c r="DE171" i="8"/>
  <c r="DE169" i="8"/>
  <c r="DE167" i="8"/>
  <c r="DE158" i="8"/>
  <c r="DE155" i="8"/>
  <c r="DE165" i="8"/>
  <c r="DE163" i="8"/>
  <c r="DE161" i="8"/>
  <c r="DE156" i="8"/>
  <c r="DE153" i="8"/>
  <c r="DE174" i="8"/>
  <c r="DE172" i="8"/>
  <c r="DE170" i="8"/>
  <c r="DE168" i="8"/>
  <c r="DE166" i="8"/>
  <c r="DE159" i="8"/>
  <c r="DE157" i="8"/>
  <c r="DE226" i="8"/>
  <c r="DE224" i="8"/>
  <c r="DE220" i="8"/>
  <c r="DE218" i="8"/>
  <c r="DE225" i="8"/>
  <c r="DE221" i="8"/>
  <c r="DE219" i="8"/>
  <c r="DE217" i="8"/>
  <c r="DE223" i="8"/>
  <c r="DE222" i="8"/>
  <c r="DE213" i="8"/>
  <c r="DE214" i="8"/>
  <c r="DE215" i="8"/>
  <c r="DE209" i="8"/>
  <c r="DE207" i="8"/>
  <c r="DE216" i="8"/>
  <c r="DE211" i="8"/>
  <c r="DE208" i="8"/>
  <c r="DE212" i="8"/>
  <c r="DE206" i="8"/>
  <c r="DE210" i="8"/>
  <c r="DE152" i="8"/>
  <c r="DE149" i="8"/>
  <c r="DE150" i="8"/>
  <c r="DE151" i="8"/>
  <c r="DE148" i="8"/>
  <c r="DE147" i="8"/>
  <c r="DE143" i="8"/>
  <c r="DE142" i="8"/>
  <c r="DE141" i="8"/>
  <c r="DE146" i="8"/>
  <c r="DE144" i="8"/>
  <c r="DE140" i="8"/>
  <c r="DE145" i="8"/>
  <c r="DE136" i="8"/>
  <c r="DE137" i="8"/>
  <c r="DE139" i="8"/>
  <c r="DE138" i="8"/>
  <c r="DE130" i="8"/>
  <c r="DE124" i="8"/>
  <c r="DE113" i="8"/>
  <c r="DE112" i="8"/>
  <c r="DE120" i="8"/>
  <c r="DE111" i="8"/>
  <c r="DE135" i="8"/>
  <c r="DE134" i="8"/>
  <c r="DE129" i="8"/>
  <c r="DE133" i="8"/>
  <c r="DE132" i="8"/>
  <c r="DE127" i="8"/>
  <c r="DE123" i="8"/>
  <c r="DE119" i="8"/>
  <c r="DE131" i="8"/>
  <c r="DE122" i="8"/>
  <c r="DE126" i="8"/>
  <c r="DE118" i="8"/>
  <c r="DE115" i="8"/>
  <c r="DE121" i="8"/>
  <c r="DE116" i="8"/>
  <c r="DE128" i="8"/>
  <c r="DE125" i="8"/>
  <c r="DE117" i="8"/>
  <c r="DE114" i="8"/>
  <c r="DE103" i="8"/>
  <c r="DE91" i="8"/>
  <c r="DE100" i="8"/>
  <c r="DE98" i="8"/>
  <c r="DE96" i="8"/>
  <c r="DE94" i="8"/>
  <c r="DE92" i="8"/>
  <c r="DE102" i="8"/>
  <c r="DE99" i="8"/>
  <c r="DE95" i="8"/>
  <c r="DE89" i="8"/>
  <c r="DE85" i="8"/>
  <c r="DE81" i="8"/>
  <c r="DE78" i="8"/>
  <c r="DE76" i="8"/>
  <c r="DE75" i="8"/>
  <c r="DE74" i="8"/>
  <c r="DE73" i="8"/>
  <c r="DE69" i="8"/>
  <c r="DE65" i="8"/>
  <c r="DE61" i="8"/>
  <c r="DE57" i="8"/>
  <c r="DE90" i="8"/>
  <c r="DE86" i="8"/>
  <c r="DE82" i="8"/>
  <c r="DE79" i="8"/>
  <c r="DE77" i="8"/>
  <c r="DE72" i="8"/>
  <c r="DE70" i="8"/>
  <c r="DE66" i="8"/>
  <c r="DE62" i="8"/>
  <c r="DE58" i="8"/>
  <c r="DE51" i="8"/>
  <c r="DE101" i="8"/>
  <c r="DE97" i="8"/>
  <c r="DE93" i="8"/>
  <c r="DE87" i="8"/>
  <c r="DE83" i="8"/>
  <c r="DE80" i="8"/>
  <c r="DE71" i="8"/>
  <c r="DE67" i="8"/>
  <c r="DE63" i="8"/>
  <c r="DE59" i="8"/>
  <c r="DE55" i="8"/>
  <c r="DE52" i="8"/>
  <c r="DE88" i="8"/>
  <c r="DE84" i="8"/>
  <c r="DE68" i="8"/>
  <c r="DE64" i="8"/>
  <c r="DE60" i="8"/>
  <c r="DE56" i="8"/>
  <c r="DE54" i="8"/>
  <c r="DE53" i="8"/>
  <c r="DE50" i="8"/>
  <c r="DI45" i="8"/>
  <c r="DI44" i="8"/>
  <c r="DI40" i="8"/>
  <c r="DI34" i="8"/>
  <c r="DI21" i="8"/>
  <c r="DI17" i="8"/>
  <c r="DI15" i="8"/>
  <c r="DI13" i="8"/>
  <c r="DI10" i="8"/>
  <c r="DI43" i="8"/>
  <c r="DI39" i="8"/>
  <c r="DI38" i="8"/>
  <c r="DI37" i="8"/>
  <c r="DI35" i="8"/>
  <c r="DI26" i="8"/>
  <c r="DI25" i="8"/>
  <c r="DI23" i="8"/>
  <c r="DI22" i="8"/>
  <c r="DI19" i="8"/>
  <c r="DI18" i="8"/>
  <c r="DI12" i="8"/>
  <c r="DI42" i="8"/>
  <c r="DI16" i="8"/>
  <c r="DI14" i="8"/>
  <c r="DI41" i="8"/>
  <c r="DI36" i="8"/>
  <c r="DI33" i="8"/>
  <c r="DI32" i="8"/>
  <c r="DI31" i="8"/>
  <c r="DI30" i="8"/>
  <c r="DI29" i="8"/>
  <c r="DI28" i="8"/>
  <c r="DI27" i="8"/>
  <c r="DI24" i="8"/>
  <c r="DI20" i="8"/>
  <c r="DI11" i="8"/>
  <c r="DI222" i="8"/>
  <c r="DI220" i="8"/>
  <c r="DI218" i="8"/>
  <c r="DI224" i="8"/>
  <c r="DI225" i="8"/>
  <c r="DI221" i="8"/>
  <c r="DI219" i="8"/>
  <c r="DI226" i="8"/>
  <c r="DI216" i="8"/>
  <c r="DI214" i="8"/>
  <c r="DI217" i="8"/>
  <c r="DI223" i="8"/>
  <c r="DI215" i="8"/>
  <c r="DI213" i="8"/>
  <c r="DI203" i="8"/>
  <c r="DI199" i="8"/>
  <c r="DI198" i="8"/>
  <c r="DI197" i="8"/>
  <c r="DI196" i="8"/>
  <c r="DI195" i="8"/>
  <c r="DI194" i="8"/>
  <c r="DI193" i="8"/>
  <c r="DI192" i="8"/>
  <c r="DI212" i="8"/>
  <c r="DI209" i="8"/>
  <c r="DI207" i="8"/>
  <c r="DI202" i="8"/>
  <c r="DI210" i="8"/>
  <c r="DI206" i="8"/>
  <c r="DI211" i="8"/>
  <c r="DI191" i="8"/>
  <c r="DI190" i="8"/>
  <c r="DI189" i="8"/>
  <c r="DI188" i="8"/>
  <c r="DI187" i="8"/>
  <c r="DI186" i="8"/>
  <c r="DI201" i="8"/>
  <c r="DI200" i="8"/>
  <c r="DI204" i="8"/>
  <c r="DI208" i="8"/>
  <c r="DI205" i="8"/>
  <c r="DI185" i="8"/>
  <c r="DI177" i="8"/>
  <c r="DI166" i="8"/>
  <c r="DI181" i="8"/>
  <c r="DI173" i="8"/>
  <c r="DI169" i="8"/>
  <c r="DI183" i="8"/>
  <c r="DI175" i="8"/>
  <c r="DI171" i="8"/>
  <c r="DI167" i="8"/>
  <c r="DI178" i="8"/>
  <c r="DI179" i="8"/>
  <c r="DI149" i="8"/>
  <c r="DI150" i="8"/>
  <c r="DI172" i="8"/>
  <c r="DI151" i="8"/>
  <c r="DI170" i="8"/>
  <c r="DI184" i="8"/>
  <c r="DI176" i="8"/>
  <c r="DI168" i="8"/>
  <c r="DI165" i="8"/>
  <c r="DI164" i="8"/>
  <c r="DI163" i="8"/>
  <c r="DI162" i="8"/>
  <c r="DI161" i="8"/>
  <c r="DI160" i="8"/>
  <c r="DI159" i="8"/>
  <c r="DI158" i="8"/>
  <c r="DI157" i="8"/>
  <c r="DI156" i="8"/>
  <c r="DI155" i="8"/>
  <c r="DI154" i="8"/>
  <c r="DI153" i="8"/>
  <c r="DI152" i="8"/>
  <c r="DI180" i="8"/>
  <c r="DI141" i="8"/>
  <c r="DI143" i="8"/>
  <c r="DI142" i="8"/>
  <c r="DI140" i="8"/>
  <c r="DI148" i="8"/>
  <c r="DI129" i="8"/>
  <c r="DI139" i="8"/>
  <c r="DI138" i="8"/>
  <c r="DI145" i="8"/>
  <c r="DI146" i="8"/>
  <c r="DI144" i="8"/>
  <c r="DI136" i="8"/>
  <c r="DI182" i="8"/>
  <c r="DI174" i="8"/>
  <c r="DI137" i="8"/>
  <c r="DI147" i="8"/>
  <c r="DI135" i="8"/>
  <c r="DI134" i="8"/>
  <c r="DI133" i="8"/>
  <c r="DI114" i="8"/>
  <c r="DI127" i="8"/>
  <c r="DI121" i="8"/>
  <c r="DI128" i="8"/>
  <c r="DI110" i="8"/>
  <c r="DI120" i="8"/>
  <c r="DI115" i="8"/>
  <c r="DI124" i="8"/>
  <c r="DI113" i="8"/>
  <c r="DI112" i="8"/>
  <c r="DI111" i="8"/>
  <c r="DI126" i="8"/>
  <c r="DI132" i="8"/>
  <c r="DI118" i="8"/>
  <c r="DI130" i="8"/>
  <c r="DI123" i="8"/>
  <c r="DI119" i="8"/>
  <c r="DI131" i="8"/>
  <c r="DI116" i="8"/>
  <c r="DI125" i="8"/>
  <c r="DI117" i="8"/>
  <c r="DI122" i="8"/>
  <c r="DI106" i="8"/>
  <c r="DI100" i="8"/>
  <c r="DI98" i="8"/>
  <c r="DI96" i="8"/>
  <c r="DI94" i="8"/>
  <c r="DI92" i="8"/>
  <c r="DI109" i="8"/>
  <c r="DI105" i="8"/>
  <c r="DI108" i="8"/>
  <c r="DI104" i="8"/>
  <c r="DI102" i="8"/>
  <c r="DI101" i="8"/>
  <c r="DI99" i="8"/>
  <c r="DI97" i="8"/>
  <c r="DI95" i="8"/>
  <c r="DI93" i="8"/>
  <c r="DI90" i="8"/>
  <c r="DI86" i="8"/>
  <c r="DI82" i="8"/>
  <c r="DI79" i="8"/>
  <c r="DI77" i="8"/>
  <c r="DI72" i="8"/>
  <c r="DI51" i="8"/>
  <c r="DI103" i="8"/>
  <c r="DI87" i="8"/>
  <c r="DI83" i="8"/>
  <c r="DI80" i="8"/>
  <c r="DI52" i="8"/>
  <c r="DI107" i="8"/>
  <c r="DI88" i="8"/>
  <c r="DI84" i="8"/>
  <c r="DI54" i="8"/>
  <c r="DI53" i="8"/>
  <c r="DI50" i="8"/>
  <c r="DI91" i="8"/>
  <c r="DI89" i="8"/>
  <c r="DI85" i="8"/>
  <c r="DI81" i="8"/>
  <c r="DI78" i="8"/>
  <c r="DI76" i="8"/>
  <c r="DI75" i="8"/>
  <c r="DI74" i="8"/>
  <c r="DI73" i="8"/>
  <c r="DM200" i="8"/>
  <c r="DM199" i="8"/>
  <c r="DM198" i="8"/>
  <c r="DM197" i="8"/>
  <c r="DM196" i="8"/>
  <c r="DM195" i="8"/>
  <c r="DM194" i="8"/>
  <c r="DM193" i="8"/>
  <c r="DM192" i="8"/>
  <c r="DM205" i="8"/>
  <c r="DM203" i="8"/>
  <c r="DM202" i="8"/>
  <c r="DM204" i="8"/>
  <c r="DM201" i="8"/>
  <c r="DM191" i="8"/>
  <c r="DM190" i="8"/>
  <c r="DM189" i="8"/>
  <c r="DM188" i="8"/>
  <c r="DM187" i="8"/>
  <c r="DM186" i="8"/>
  <c r="DM184" i="8"/>
  <c r="DM176" i="8"/>
  <c r="DM175" i="8"/>
  <c r="DM171" i="8"/>
  <c r="DM179" i="8"/>
  <c r="DM178" i="8"/>
  <c r="DM168" i="8"/>
  <c r="DM181" i="8"/>
  <c r="DM173" i="8"/>
  <c r="DM169" i="8"/>
  <c r="DM182" i="8"/>
  <c r="DM174" i="8"/>
  <c r="DM170" i="8"/>
  <c r="DM150" i="8"/>
  <c r="DM185" i="8"/>
  <c r="DM177" i="8"/>
  <c r="DM151" i="8"/>
  <c r="DM180" i="8"/>
  <c r="DM172" i="8"/>
  <c r="DM166" i="8"/>
  <c r="DM165" i="8"/>
  <c r="DM164" i="8"/>
  <c r="DM163" i="8"/>
  <c r="DM162" i="8"/>
  <c r="DM161" i="8"/>
  <c r="DM160" i="8"/>
  <c r="DM159" i="8"/>
  <c r="DM158" i="8"/>
  <c r="DM157" i="8"/>
  <c r="DM156" i="8"/>
  <c r="DM155" i="8"/>
  <c r="DM154" i="8"/>
  <c r="DM153" i="8"/>
  <c r="DM152" i="8"/>
  <c r="DM183" i="8"/>
  <c r="DM145" i="8"/>
  <c r="DM149" i="8"/>
  <c r="DM167" i="8"/>
  <c r="DM137" i="8"/>
  <c r="DM144" i="8"/>
  <c r="DM140" i="8"/>
  <c r="DM146" i="8"/>
  <c r="DM147" i="8"/>
  <c r="DM136" i="8"/>
  <c r="DM148" i="8"/>
  <c r="DM139" i="8"/>
  <c r="DM138" i="8"/>
  <c r="DM134" i="8"/>
  <c r="DM143" i="8"/>
  <c r="DM142" i="8"/>
  <c r="DM141" i="8"/>
  <c r="DM129" i="8"/>
  <c r="DM132" i="8"/>
  <c r="DM127" i="8"/>
  <c r="DM123" i="8"/>
  <c r="DM119" i="8"/>
  <c r="DM133" i="8"/>
  <c r="DM122" i="8"/>
  <c r="DM111" i="8"/>
  <c r="DM126" i="8"/>
  <c r="DM135" i="8"/>
  <c r="DM118" i="8"/>
  <c r="DM115" i="8"/>
  <c r="DM121" i="8"/>
  <c r="DM116" i="8"/>
  <c r="DM131" i="8"/>
  <c r="DM125" i="8"/>
  <c r="DM117" i="8"/>
  <c r="DM114" i="8"/>
  <c r="DM130" i="8"/>
  <c r="DM124" i="8"/>
  <c r="DM113" i="8"/>
  <c r="DM112" i="8"/>
  <c r="DM128" i="8"/>
  <c r="DM120" i="8"/>
  <c r="DM102" i="8"/>
  <c r="DM101" i="8"/>
  <c r="DM99" i="8"/>
  <c r="DM97" i="8"/>
  <c r="DM95" i="8"/>
  <c r="DM93" i="8"/>
  <c r="DM103" i="8"/>
  <c r="DM91" i="8"/>
  <c r="DM100" i="8"/>
  <c r="DM96" i="8"/>
  <c r="DM92" i="8"/>
  <c r="DM87" i="8"/>
  <c r="DM83" i="8"/>
  <c r="DM80" i="8"/>
  <c r="DM71" i="8"/>
  <c r="DM67" i="8"/>
  <c r="DM63" i="8"/>
  <c r="DM59" i="8"/>
  <c r="DM55" i="8"/>
  <c r="DM52" i="8"/>
  <c r="DM88" i="8"/>
  <c r="DM84" i="8"/>
  <c r="DM68" i="8"/>
  <c r="DM64" i="8"/>
  <c r="DM60" i="8"/>
  <c r="DM56" i="8"/>
  <c r="DM54" i="8"/>
  <c r="DM53" i="8"/>
  <c r="DM50" i="8"/>
  <c r="DM98" i="8"/>
  <c r="DM94" i="8"/>
  <c r="DM89" i="8"/>
  <c r="DM85" i="8"/>
  <c r="DM81" i="8"/>
  <c r="DM78" i="8"/>
  <c r="DM76" i="8"/>
  <c r="DM75" i="8"/>
  <c r="DM74" i="8"/>
  <c r="DM73" i="8"/>
  <c r="DM69" i="8"/>
  <c r="DM65" i="8"/>
  <c r="DM61" i="8"/>
  <c r="DM57" i="8"/>
  <c r="DM90" i="8"/>
  <c r="DM86" i="8"/>
  <c r="DM82" i="8"/>
  <c r="DM79" i="8"/>
  <c r="DM77" i="8"/>
  <c r="DM72" i="8"/>
  <c r="DM70" i="8"/>
  <c r="DM66" i="8"/>
  <c r="DM62" i="8"/>
  <c r="DM58" i="8"/>
  <c r="DM51" i="8"/>
  <c r="DQ202" i="8"/>
  <c r="DQ199" i="8"/>
  <c r="DQ198" i="8"/>
  <c r="DQ197" i="8"/>
  <c r="DQ196" i="8"/>
  <c r="DQ195" i="8"/>
  <c r="DQ194" i="8"/>
  <c r="DQ193" i="8"/>
  <c r="DQ192" i="8"/>
  <c r="DQ203" i="8"/>
  <c r="DQ200" i="8"/>
  <c r="DQ201" i="8"/>
  <c r="DQ205" i="8"/>
  <c r="DQ191" i="8"/>
  <c r="DQ190" i="8"/>
  <c r="DQ189" i="8"/>
  <c r="DQ188" i="8"/>
  <c r="DQ187" i="8"/>
  <c r="DQ186" i="8"/>
  <c r="DQ204" i="8"/>
  <c r="DQ184" i="8"/>
  <c r="DQ176" i="8"/>
  <c r="DQ180" i="8"/>
  <c r="DQ172" i="8"/>
  <c r="DQ167" i="8"/>
  <c r="DQ179" i="8"/>
  <c r="DQ166" i="8"/>
  <c r="DQ182" i="8"/>
  <c r="DQ174" i="8"/>
  <c r="DQ170" i="8"/>
  <c r="DQ183" i="8"/>
  <c r="DQ151" i="8"/>
  <c r="DQ169" i="8"/>
  <c r="DQ165" i="8"/>
  <c r="DQ164" i="8"/>
  <c r="DQ163" i="8"/>
  <c r="DQ162" i="8"/>
  <c r="DQ161" i="8"/>
  <c r="DQ160" i="8"/>
  <c r="DQ159" i="8"/>
  <c r="DQ158" i="8"/>
  <c r="DQ157" i="8"/>
  <c r="DQ156" i="8"/>
  <c r="DQ155" i="8"/>
  <c r="DQ154" i="8"/>
  <c r="DQ153" i="8"/>
  <c r="DQ152" i="8"/>
  <c r="DQ185" i="8"/>
  <c r="DQ177" i="8"/>
  <c r="DQ168" i="8"/>
  <c r="DQ149" i="8"/>
  <c r="DQ171" i="8"/>
  <c r="DQ141" i="8"/>
  <c r="DQ150" i="8"/>
  <c r="DQ175" i="8"/>
  <c r="DQ178" i="8"/>
  <c r="DQ142" i="8"/>
  <c r="DQ136" i="8"/>
  <c r="DQ173" i="8"/>
  <c r="DQ139" i="8"/>
  <c r="DQ138" i="8"/>
  <c r="DQ148" i="8"/>
  <c r="DQ133" i="8"/>
  <c r="DQ146" i="8"/>
  <c r="DQ137" i="8"/>
  <c r="DQ181" i="8"/>
  <c r="DQ143" i="8"/>
  <c r="DQ147" i="8"/>
  <c r="DQ140" i="8"/>
  <c r="DQ135" i="8"/>
  <c r="DQ134" i="8"/>
  <c r="DQ128" i="8"/>
  <c r="DQ109" i="8"/>
  <c r="DQ120" i="8"/>
  <c r="DQ115" i="8"/>
  <c r="DQ124" i="8"/>
  <c r="DQ113" i="8"/>
  <c r="DQ112" i="8"/>
  <c r="DQ129" i="8"/>
  <c r="DQ144" i="8"/>
  <c r="DQ132" i="8"/>
  <c r="DQ126" i="8"/>
  <c r="DQ130" i="8"/>
  <c r="DQ118" i="8"/>
  <c r="DQ123" i="8"/>
  <c r="DQ119" i="8"/>
  <c r="DQ131" i="8"/>
  <c r="DQ116" i="8"/>
  <c r="DQ125" i="8"/>
  <c r="DQ117" i="8"/>
  <c r="DQ122" i="8"/>
  <c r="DQ145" i="8"/>
  <c r="DQ110" i="8"/>
  <c r="DQ114" i="8"/>
  <c r="DQ127" i="8"/>
  <c r="DQ121" i="8"/>
  <c r="DQ108" i="8"/>
  <c r="DQ104" i="8"/>
  <c r="DQ102" i="8"/>
  <c r="DQ101" i="8"/>
  <c r="DQ99" i="8"/>
  <c r="DQ97" i="8"/>
  <c r="DQ95" i="8"/>
  <c r="DQ93" i="8"/>
  <c r="DQ107" i="8"/>
  <c r="DQ103" i="8"/>
  <c r="DQ91" i="8"/>
  <c r="DQ106" i="8"/>
  <c r="DQ100" i="8"/>
  <c r="DQ98" i="8"/>
  <c r="DQ96" i="8"/>
  <c r="DQ94" i="8"/>
  <c r="DQ92" i="8"/>
  <c r="DQ105" i="8"/>
  <c r="DQ111" i="8"/>
  <c r="DQ88" i="8"/>
  <c r="DQ84" i="8"/>
  <c r="DQ68" i="8"/>
  <c r="DQ64" i="8"/>
  <c r="DQ60" i="8"/>
  <c r="DQ56" i="8"/>
  <c r="DQ54" i="8"/>
  <c r="DQ53" i="8"/>
  <c r="DQ50" i="8"/>
  <c r="DQ89" i="8"/>
  <c r="DQ85" i="8"/>
  <c r="DQ81" i="8"/>
  <c r="DQ78" i="8"/>
  <c r="DQ76" i="8"/>
  <c r="DQ75" i="8"/>
  <c r="DQ74" i="8"/>
  <c r="DQ73" i="8"/>
  <c r="DQ69" i="8"/>
  <c r="DQ65" i="8"/>
  <c r="DQ61" i="8"/>
  <c r="DQ57" i="8"/>
  <c r="DQ90" i="8"/>
  <c r="DQ86" i="8"/>
  <c r="DQ82" i="8"/>
  <c r="DQ79" i="8"/>
  <c r="DQ77" i="8"/>
  <c r="DQ72" i="8"/>
  <c r="DQ70" i="8"/>
  <c r="DQ66" i="8"/>
  <c r="DQ62" i="8"/>
  <c r="DQ58" i="8"/>
  <c r="DQ51" i="8"/>
  <c r="DQ87" i="8"/>
  <c r="DQ83" i="8"/>
  <c r="DQ80" i="8"/>
  <c r="DQ71" i="8"/>
  <c r="DQ67" i="8"/>
  <c r="DQ63" i="8"/>
  <c r="DQ59" i="8"/>
  <c r="DQ55" i="8"/>
  <c r="DQ52" i="8"/>
  <c r="DU91" i="8"/>
  <c r="DU86" i="8"/>
  <c r="DU85" i="8"/>
  <c r="DU49" i="8"/>
  <c r="DU92" i="8"/>
  <c r="DU87" i="8"/>
  <c r="DU81" i="8"/>
  <c r="DU103" i="8"/>
  <c r="DU102" i="8"/>
  <c r="DU89" i="8"/>
  <c r="DU88" i="8"/>
  <c r="DU83" i="8"/>
  <c r="DU82" i="8"/>
  <c r="DU48" i="8"/>
  <c r="DU90" i="8"/>
  <c r="DU84" i="8"/>
  <c r="DU45" i="8"/>
  <c r="DU44" i="8"/>
  <c r="DU43" i="8"/>
  <c r="DU39" i="8"/>
  <c r="DU38" i="8"/>
  <c r="DU37" i="8"/>
  <c r="DU35" i="8"/>
  <c r="DU26" i="8"/>
  <c r="DU25" i="8"/>
  <c r="DU23" i="8"/>
  <c r="DU22" i="8"/>
  <c r="DU19" i="8"/>
  <c r="DU18" i="8"/>
  <c r="DU42" i="8"/>
  <c r="DU41" i="8"/>
  <c r="DU36" i="8"/>
  <c r="DU33" i="8"/>
  <c r="DU32" i="8"/>
  <c r="DU31" i="8"/>
  <c r="DU30" i="8"/>
  <c r="DU29" i="8"/>
  <c r="DU28" i="8"/>
  <c r="DU27" i="8"/>
  <c r="DU24" i="8"/>
  <c r="DU20" i="8"/>
  <c r="DU40" i="8"/>
  <c r="DU34" i="8"/>
  <c r="DU21" i="8"/>
  <c r="DU224" i="8"/>
  <c r="DU225" i="8"/>
  <c r="DU223" i="8"/>
  <c r="DU221" i="8"/>
  <c r="DU219" i="8"/>
  <c r="DU217" i="8"/>
  <c r="DU226" i="8"/>
  <c r="DU220" i="8"/>
  <c r="DU218" i="8"/>
  <c r="DU222" i="8"/>
  <c r="DU214" i="8"/>
  <c r="DU210" i="8"/>
  <c r="DU213" i="8"/>
  <c r="DU206" i="8"/>
  <c r="DU200" i="8"/>
  <c r="DU199" i="8"/>
  <c r="DU198" i="8"/>
  <c r="DU197" i="8"/>
  <c r="DU196" i="8"/>
  <c r="DU195" i="8"/>
  <c r="DU194" i="8"/>
  <c r="DU193" i="8"/>
  <c r="DU192" i="8"/>
  <c r="DU212" i="8"/>
  <c r="DU211" i="8"/>
  <c r="DU208" i="8"/>
  <c r="DU215" i="8"/>
  <c r="DU209" i="8"/>
  <c r="DU216" i="8"/>
  <c r="DU207" i="8"/>
  <c r="DU203" i="8"/>
  <c r="DU191" i="8"/>
  <c r="DU190" i="8"/>
  <c r="DU189" i="8"/>
  <c r="DU188" i="8"/>
  <c r="DU187" i="8"/>
  <c r="DU186" i="8"/>
  <c r="DU202" i="8"/>
  <c r="DU205" i="8"/>
  <c r="DU201" i="8"/>
  <c r="DU204" i="8"/>
  <c r="DU185" i="8"/>
  <c r="DU177" i="8"/>
  <c r="DU180" i="8"/>
  <c r="DU172" i="8"/>
  <c r="DU168" i="8"/>
  <c r="DU183" i="8"/>
  <c r="DU182" i="8"/>
  <c r="DU174" i="8"/>
  <c r="DU170" i="8"/>
  <c r="DU175" i="8"/>
  <c r="DU171" i="8"/>
  <c r="DU165" i="8"/>
  <c r="DU164" i="8"/>
  <c r="DU163" i="8"/>
  <c r="DU162" i="8"/>
  <c r="DU161" i="8"/>
  <c r="DU160" i="8"/>
  <c r="DU159" i="8"/>
  <c r="DU158" i="8"/>
  <c r="DU157" i="8"/>
  <c r="DU156" i="8"/>
  <c r="DU155" i="8"/>
  <c r="DU154" i="8"/>
  <c r="DU153" i="8"/>
  <c r="DU152" i="8"/>
  <c r="DU178" i="8"/>
  <c r="DU166" i="8"/>
  <c r="DU149" i="8"/>
  <c r="DU184" i="8"/>
  <c r="DU176" i="8"/>
  <c r="DU179" i="8"/>
  <c r="DU181" i="8"/>
  <c r="DU173" i="8"/>
  <c r="DU169" i="8"/>
  <c r="DU150" i="8"/>
  <c r="DU148" i="8"/>
  <c r="DU151" i="8"/>
  <c r="DU144" i="8"/>
  <c r="DU136" i="8"/>
  <c r="DU145" i="8"/>
  <c r="DU139" i="8"/>
  <c r="DU138" i="8"/>
  <c r="DU137" i="8"/>
  <c r="DU167" i="8"/>
  <c r="DU143" i="8"/>
  <c r="DU142" i="8"/>
  <c r="DU141" i="8"/>
  <c r="DU147" i="8"/>
  <c r="DU140" i="8"/>
  <c r="DU146" i="8"/>
  <c r="DU135" i="8"/>
  <c r="DU134" i="8"/>
  <c r="DU133" i="8"/>
  <c r="DU127" i="8"/>
  <c r="DU122" i="8"/>
  <c r="DU131" i="8"/>
  <c r="DU126" i="8"/>
  <c r="DU118" i="8"/>
  <c r="DU115" i="8"/>
  <c r="DU121" i="8"/>
  <c r="DU116" i="8"/>
  <c r="DU125" i="8"/>
  <c r="DU117" i="8"/>
  <c r="DU114" i="8"/>
  <c r="DU111" i="8"/>
  <c r="DU130" i="8"/>
  <c r="DU110" i="8"/>
  <c r="DU124" i="8"/>
  <c r="DU113" i="8"/>
  <c r="DU112" i="8"/>
  <c r="DU120" i="8"/>
  <c r="DU129" i="8"/>
  <c r="DU132" i="8"/>
  <c r="DU109" i="8"/>
  <c r="DU128" i="8"/>
  <c r="DU123" i="8"/>
  <c r="DU119" i="8"/>
  <c r="DU107" i="8"/>
  <c r="DU106" i="8"/>
  <c r="DU100" i="8"/>
  <c r="DU98" i="8"/>
  <c r="DU96" i="8"/>
  <c r="DU94" i="8"/>
  <c r="DU105" i="8"/>
  <c r="DU78" i="8"/>
  <c r="DU76" i="8"/>
  <c r="DU75" i="8"/>
  <c r="DU74" i="8"/>
  <c r="DU73" i="8"/>
  <c r="DU69" i="8"/>
  <c r="DU65" i="8"/>
  <c r="DU61" i="8"/>
  <c r="DU57" i="8"/>
  <c r="DU108" i="8"/>
  <c r="DU101" i="8"/>
  <c r="DU97" i="8"/>
  <c r="DU93" i="8"/>
  <c r="DU79" i="8"/>
  <c r="DU77" i="8"/>
  <c r="DU72" i="8"/>
  <c r="DU70" i="8"/>
  <c r="DU66" i="8"/>
  <c r="DU62" i="8"/>
  <c r="DU58" i="8"/>
  <c r="DU51" i="8"/>
  <c r="DU80" i="8"/>
  <c r="DU71" i="8"/>
  <c r="DU67" i="8"/>
  <c r="DU63" i="8"/>
  <c r="DU59" i="8"/>
  <c r="DU55" i="8"/>
  <c r="DU52" i="8"/>
  <c r="DU104" i="8"/>
  <c r="DU99" i="8"/>
  <c r="DU95" i="8"/>
  <c r="DU68" i="8"/>
  <c r="DU64" i="8"/>
  <c r="DU60" i="8"/>
  <c r="DU56" i="8"/>
  <c r="DU54" i="8"/>
  <c r="DU53" i="8"/>
  <c r="DU50" i="8"/>
  <c r="DY48" i="8"/>
  <c r="DY47" i="8"/>
  <c r="DY46" i="8"/>
  <c r="DY49" i="8"/>
  <c r="DY16" i="8"/>
  <c r="DY14" i="8"/>
  <c r="DY11" i="8"/>
  <c r="DY17" i="8"/>
  <c r="DY15" i="8"/>
  <c r="DY13" i="8"/>
  <c r="DY10" i="8"/>
  <c r="DY12" i="8"/>
  <c r="DY202" i="8"/>
  <c r="DY199" i="8"/>
  <c r="DY198" i="8"/>
  <c r="DY197" i="8"/>
  <c r="DY196" i="8"/>
  <c r="DY195" i="8"/>
  <c r="DY194" i="8"/>
  <c r="DY193" i="8"/>
  <c r="DY192" i="8"/>
  <c r="DY203" i="8"/>
  <c r="DY204" i="8"/>
  <c r="DY191" i="8"/>
  <c r="DY190" i="8"/>
  <c r="DY189" i="8"/>
  <c r="DY188" i="8"/>
  <c r="DY187" i="8"/>
  <c r="DY186" i="8"/>
  <c r="DY205" i="8"/>
  <c r="DY200" i="8"/>
  <c r="DY201" i="8"/>
  <c r="DY167" i="8"/>
  <c r="DY183" i="8"/>
  <c r="DY175" i="8"/>
  <c r="DY171" i="8"/>
  <c r="DY166" i="8"/>
  <c r="DY178" i="8"/>
  <c r="DY185" i="8"/>
  <c r="DY177" i="8"/>
  <c r="DY181" i="8"/>
  <c r="DY173" i="8"/>
  <c r="DY169" i="8"/>
  <c r="DY149" i="8"/>
  <c r="DY180" i="8"/>
  <c r="DY172" i="8"/>
  <c r="DY150" i="8"/>
  <c r="DY184" i="8"/>
  <c r="DY176" i="8"/>
  <c r="DY151" i="8"/>
  <c r="DY170" i="8"/>
  <c r="DY142" i="8"/>
  <c r="DY179" i="8"/>
  <c r="DY165" i="8"/>
  <c r="DY164" i="8"/>
  <c r="DY163" i="8"/>
  <c r="DY162" i="8"/>
  <c r="DY161" i="8"/>
  <c r="DY160" i="8"/>
  <c r="DY159" i="8"/>
  <c r="DY158" i="8"/>
  <c r="DY157" i="8"/>
  <c r="DY156" i="8"/>
  <c r="DY155" i="8"/>
  <c r="DY154" i="8"/>
  <c r="DY153" i="8"/>
  <c r="DY152" i="8"/>
  <c r="DY168" i="8"/>
  <c r="DY182" i="8"/>
  <c r="DY174" i="8"/>
  <c r="DY143" i="8"/>
  <c r="DY138" i="8"/>
  <c r="DY145" i="8"/>
  <c r="DY146" i="8"/>
  <c r="DY135" i="8"/>
  <c r="DY136" i="8"/>
  <c r="DY137" i="8"/>
  <c r="DY140" i="8"/>
  <c r="DY147" i="8"/>
  <c r="DY129" i="8"/>
  <c r="DY141" i="8"/>
  <c r="DY139" i="8"/>
  <c r="DY144" i="8"/>
  <c r="DY148" i="8"/>
  <c r="DY130" i="8"/>
  <c r="DY126" i="8"/>
  <c r="DY118" i="8"/>
  <c r="DY123" i="8"/>
  <c r="DY119" i="8"/>
  <c r="DY131" i="8"/>
  <c r="DY132" i="8"/>
  <c r="DY116" i="8"/>
  <c r="DY110" i="8"/>
  <c r="DY125" i="8"/>
  <c r="DY117" i="8"/>
  <c r="DY122" i="8"/>
  <c r="DY109" i="8"/>
  <c r="DY114" i="8"/>
  <c r="DY127" i="8"/>
  <c r="DY121" i="8"/>
  <c r="DY134" i="8"/>
  <c r="DY133" i="8"/>
  <c r="DY128" i="8"/>
  <c r="DY111" i="8"/>
  <c r="DY120" i="8"/>
  <c r="DY115" i="8"/>
  <c r="DY124" i="8"/>
  <c r="DY113" i="8"/>
  <c r="DY112" i="8"/>
  <c r="DY106" i="8"/>
  <c r="DY100" i="8"/>
  <c r="DY98" i="8"/>
  <c r="DY96" i="8"/>
  <c r="DY94" i="8"/>
  <c r="DY91" i="8"/>
  <c r="DY105" i="8"/>
  <c r="DY92" i="8"/>
  <c r="DY108" i="8"/>
  <c r="DY104" i="8"/>
  <c r="DY101" i="8"/>
  <c r="DY99" i="8"/>
  <c r="DY97" i="8"/>
  <c r="DY95" i="8"/>
  <c r="DY93" i="8"/>
  <c r="DY107" i="8"/>
  <c r="DY89" i="8"/>
  <c r="DY85" i="8"/>
  <c r="DY81" i="8"/>
  <c r="DY79" i="8"/>
  <c r="DY77" i="8"/>
  <c r="DY72" i="8"/>
  <c r="DY90" i="8"/>
  <c r="DY86" i="8"/>
  <c r="DY82" i="8"/>
  <c r="DY80" i="8"/>
  <c r="DY87" i="8"/>
  <c r="DY83" i="8"/>
  <c r="DY88" i="8"/>
  <c r="DY84" i="8"/>
  <c r="DY78" i="8"/>
  <c r="DY76" i="8"/>
  <c r="DY75" i="8"/>
  <c r="DY74" i="8"/>
  <c r="DY73" i="8"/>
  <c r="EC205" i="8"/>
  <c r="EC204" i="8"/>
  <c r="EC195" i="8"/>
  <c r="EC181" i="8"/>
  <c r="EC202" i="8"/>
  <c r="EC200" i="8"/>
  <c r="EC198" i="8"/>
  <c r="EC193" i="8"/>
  <c r="EC191" i="8"/>
  <c r="EC189" i="8"/>
  <c r="EC186" i="8"/>
  <c r="EC184" i="8"/>
  <c r="EC179" i="8"/>
  <c r="EC176" i="8"/>
  <c r="EC203" i="8"/>
  <c r="EC196" i="8"/>
  <c r="EC187" i="8"/>
  <c r="EC182" i="8"/>
  <c r="EC180" i="8"/>
  <c r="EC201" i="8"/>
  <c r="EC199" i="8"/>
  <c r="EC197" i="8"/>
  <c r="EC194" i="8"/>
  <c r="EC192" i="8"/>
  <c r="EC190" i="8"/>
  <c r="EC188" i="8"/>
  <c r="EC185" i="8"/>
  <c r="EC183" i="8"/>
  <c r="EC177" i="8"/>
  <c r="EC165" i="8"/>
  <c r="EC163" i="8"/>
  <c r="EC161" i="8"/>
  <c r="EC156" i="8"/>
  <c r="EC153" i="8"/>
  <c r="EC152" i="8"/>
  <c r="EC174" i="8"/>
  <c r="EC172" i="8"/>
  <c r="EC170" i="8"/>
  <c r="EC168" i="8"/>
  <c r="EC166" i="8"/>
  <c r="EC159" i="8"/>
  <c r="EC157" i="8"/>
  <c r="EC151" i="8"/>
  <c r="EC147" i="8"/>
  <c r="EC146" i="8"/>
  <c r="EC178" i="8"/>
  <c r="EC164" i="8"/>
  <c r="EC162" i="8"/>
  <c r="EC160" i="8"/>
  <c r="EC154" i="8"/>
  <c r="EC150" i="8"/>
  <c r="EC144" i="8"/>
  <c r="EC175" i="8"/>
  <c r="EC173" i="8"/>
  <c r="EC171" i="8"/>
  <c r="EC169" i="8"/>
  <c r="EC167" i="8"/>
  <c r="EC158" i="8"/>
  <c r="EC155" i="8"/>
  <c r="EC149" i="8"/>
  <c r="EC148" i="8"/>
  <c r="EC143" i="8"/>
  <c r="EC140" i="8"/>
  <c r="EC136" i="8"/>
  <c r="EC135" i="8"/>
  <c r="EC133" i="8"/>
  <c r="EC127" i="8"/>
  <c r="EC124" i="8"/>
  <c r="EC123" i="8"/>
  <c r="EC122" i="8"/>
  <c r="EC121" i="8"/>
  <c r="EC110" i="8"/>
  <c r="EC145" i="8"/>
  <c r="EC142" i="8"/>
  <c r="EC139" i="8"/>
  <c r="EC138" i="8"/>
  <c r="EC132" i="8"/>
  <c r="EC129" i="8"/>
  <c r="EC113" i="8"/>
  <c r="EC108" i="8"/>
  <c r="EC141" i="8"/>
  <c r="EC134" i="8"/>
  <c r="EC131" i="8"/>
  <c r="EC119" i="8"/>
  <c r="EC118" i="8"/>
  <c r="EC117" i="8"/>
  <c r="EC115" i="8"/>
  <c r="EC114" i="8"/>
  <c r="EC111" i="8"/>
  <c r="EC109" i="8"/>
  <c r="EC137" i="8"/>
  <c r="EC130" i="8"/>
  <c r="EC128" i="8"/>
  <c r="EC126" i="8"/>
  <c r="EC125" i="8"/>
  <c r="EC120" i="8"/>
  <c r="EC116" i="8"/>
  <c r="EC112" i="8"/>
  <c r="EC107" i="8"/>
  <c r="EC105" i="8"/>
  <c r="EC98" i="8"/>
  <c r="EC96" i="8"/>
  <c r="EC94" i="8"/>
  <c r="EC89" i="8"/>
  <c r="EC88" i="8"/>
  <c r="EC83" i="8"/>
  <c r="EC82" i="8"/>
  <c r="EC45" i="8"/>
  <c r="EC44" i="8"/>
  <c r="EC103" i="8"/>
  <c r="EC102" i="8"/>
  <c r="EC101" i="8"/>
  <c r="EC90" i="8"/>
  <c r="EC84" i="8"/>
  <c r="EC75" i="8"/>
  <c r="EC73" i="8"/>
  <c r="EC106" i="8"/>
  <c r="EC99" i="8"/>
  <c r="EC97" i="8"/>
  <c r="EC95" i="8"/>
  <c r="EC93" i="8"/>
  <c r="EC91" i="8"/>
  <c r="EC86" i="8"/>
  <c r="EC85" i="8"/>
  <c r="EC80" i="8"/>
  <c r="EC79" i="8"/>
  <c r="EC78" i="8"/>
  <c r="EC72" i="8"/>
  <c r="EC104" i="8"/>
  <c r="EC100" i="8"/>
  <c r="EC92" i="8"/>
  <c r="EC87" i="8"/>
  <c r="EC81" i="8"/>
  <c r="EC77" i="8"/>
  <c r="EC76" i="8"/>
  <c r="EC74" i="8"/>
  <c r="EC40" i="8"/>
  <c r="EC34" i="8"/>
  <c r="EC21" i="8"/>
  <c r="EC43" i="8"/>
  <c r="EC39" i="8"/>
  <c r="EC38" i="8"/>
  <c r="EC37" i="8"/>
  <c r="EC35" i="8"/>
  <c r="EC26" i="8"/>
  <c r="EC25" i="8"/>
  <c r="EC23" i="8"/>
  <c r="EC22" i="8"/>
  <c r="EC19" i="8"/>
  <c r="EC18" i="8"/>
  <c r="EC42" i="8"/>
  <c r="EC41" i="8"/>
  <c r="EC36" i="8"/>
  <c r="EC33" i="8"/>
  <c r="EC32" i="8"/>
  <c r="EC31" i="8"/>
  <c r="EC30" i="8"/>
  <c r="EC29" i="8"/>
  <c r="EC28" i="8"/>
  <c r="EC27" i="8"/>
  <c r="EC24" i="8"/>
  <c r="EC20" i="8"/>
  <c r="EC9" i="8"/>
  <c r="EC7" i="8"/>
  <c r="EC5" i="8"/>
  <c r="EC3" i="8"/>
  <c r="EC8" i="8"/>
  <c r="EC6" i="8"/>
  <c r="EC4" i="8"/>
  <c r="EC2" i="8"/>
  <c r="EC226" i="8"/>
  <c r="EC224" i="8"/>
  <c r="EC220" i="8"/>
  <c r="EC218" i="8"/>
  <c r="EC225" i="8"/>
  <c r="EC222" i="8"/>
  <c r="EC221" i="8"/>
  <c r="EC219" i="8"/>
  <c r="EC217" i="8"/>
  <c r="EC223" i="8"/>
  <c r="EC216" i="8"/>
  <c r="EC215" i="8"/>
  <c r="EC213" i="8"/>
  <c r="EC209" i="8"/>
  <c r="EC210" i="8"/>
  <c r="EC211" i="8"/>
  <c r="EC214" i="8"/>
  <c r="EC212" i="8"/>
  <c r="EC208" i="8"/>
  <c r="EC206" i="8"/>
  <c r="EC207" i="8"/>
  <c r="EC71" i="8"/>
  <c r="EC67" i="8"/>
  <c r="EC63" i="8"/>
  <c r="EC59" i="8"/>
  <c r="EC55" i="8"/>
  <c r="EC68" i="8"/>
  <c r="EC64" i="8"/>
  <c r="EC60" i="8"/>
  <c r="EC56" i="8"/>
  <c r="EC69" i="8"/>
  <c r="EC65" i="8"/>
  <c r="EC61" i="8"/>
  <c r="EC57" i="8"/>
  <c r="EC70" i="8"/>
  <c r="EC66" i="8"/>
  <c r="EC62" i="8"/>
  <c r="EC58" i="8"/>
  <c r="EG8" i="8"/>
  <c r="EG6" i="8"/>
  <c r="EG2" i="8"/>
  <c r="EG9" i="8"/>
  <c r="EG7" i="8"/>
  <c r="EG5" i="8"/>
  <c r="EG3" i="8"/>
  <c r="EG151" i="8"/>
  <c r="EG152" i="8"/>
  <c r="EG143" i="8"/>
  <c r="EG149" i="8"/>
  <c r="EG147" i="8"/>
  <c r="EG139" i="8"/>
  <c r="EG136" i="8"/>
  <c r="EG137" i="8"/>
  <c r="EG132" i="8"/>
  <c r="EG140" i="8"/>
  <c r="EG130" i="8"/>
  <c r="EG144" i="8"/>
  <c r="EG131" i="8"/>
  <c r="EG128" i="8"/>
  <c r="EG126" i="8"/>
  <c r="EG120" i="8"/>
  <c r="EG110" i="8"/>
  <c r="EG115" i="8"/>
  <c r="EG124" i="8"/>
  <c r="EG117" i="8"/>
  <c r="EG114" i="8"/>
  <c r="EG109" i="8"/>
  <c r="EG127" i="8"/>
  <c r="EG111" i="8"/>
  <c r="EG119" i="8"/>
  <c r="EG113" i="8"/>
  <c r="EG134" i="8"/>
  <c r="EG133" i="8"/>
  <c r="EG129" i="8"/>
  <c r="EG118" i="8"/>
  <c r="EG105" i="8"/>
  <c r="EG92" i="8"/>
  <c r="EG108" i="8"/>
  <c r="EG104" i="8"/>
  <c r="EG99" i="8"/>
  <c r="EG97" i="8"/>
  <c r="EG95" i="8"/>
  <c r="EG93" i="8"/>
  <c r="EG107" i="8"/>
  <c r="EG106" i="8"/>
  <c r="EG86" i="8"/>
  <c r="EG80" i="8"/>
  <c r="EG51" i="8"/>
  <c r="EG98" i="8"/>
  <c r="EG94" i="8"/>
  <c r="EG87" i="8"/>
  <c r="EG83" i="8"/>
  <c r="EG91" i="8"/>
  <c r="EG88" i="8"/>
  <c r="EG78" i="8"/>
  <c r="EG76" i="8"/>
  <c r="EG75" i="8"/>
  <c r="EG74" i="8"/>
  <c r="EG73" i="8"/>
  <c r="EG100" i="8"/>
  <c r="EG96" i="8"/>
  <c r="EG89" i="8"/>
  <c r="EG85" i="8"/>
  <c r="EG81" i="8"/>
  <c r="EG79" i="8"/>
  <c r="EK76" i="8"/>
  <c r="EK74" i="8"/>
  <c r="EK75" i="8"/>
  <c r="EK73" i="8"/>
  <c r="EK80" i="8"/>
  <c r="EK79" i="8"/>
  <c r="EK78" i="8"/>
  <c r="EK8" i="8"/>
  <c r="EK6" i="8"/>
  <c r="EK2" i="8"/>
  <c r="EK9" i="8"/>
  <c r="EK7" i="8"/>
  <c r="EK5" i="8"/>
  <c r="EK3" i="8"/>
  <c r="EK151" i="8"/>
  <c r="EK152" i="8"/>
  <c r="EK149" i="8"/>
  <c r="EK140" i="8"/>
  <c r="EK139" i="8"/>
  <c r="EK137" i="8"/>
  <c r="EK143" i="8"/>
  <c r="EK144" i="8"/>
  <c r="EK136" i="8"/>
  <c r="EK131" i="8"/>
  <c r="EK147" i="8"/>
  <c r="EK119" i="8"/>
  <c r="EK109" i="8"/>
  <c r="EK117" i="8"/>
  <c r="EK118" i="8"/>
  <c r="EK115" i="8"/>
  <c r="EK132" i="8"/>
  <c r="EK113" i="8"/>
  <c r="EK129" i="8"/>
  <c r="EK127" i="8"/>
  <c r="EK120" i="8"/>
  <c r="EK134" i="8"/>
  <c r="EK133" i="8"/>
  <c r="EK124" i="8"/>
  <c r="EK126" i="8"/>
  <c r="EK128" i="8"/>
  <c r="EK130" i="8"/>
  <c r="EK110" i="8"/>
  <c r="EK114" i="8"/>
  <c r="EK111" i="8"/>
  <c r="EK108" i="8"/>
  <c r="EK104" i="8"/>
  <c r="EK99" i="8"/>
  <c r="EK97" i="8"/>
  <c r="EK95" i="8"/>
  <c r="EK93" i="8"/>
  <c r="EK107" i="8"/>
  <c r="EK106" i="8"/>
  <c r="EK100" i="8"/>
  <c r="EK98" i="8"/>
  <c r="EK96" i="8"/>
  <c r="EK94" i="8"/>
  <c r="EK91" i="8"/>
  <c r="EK87" i="8"/>
  <c r="EK83" i="8"/>
  <c r="EK88" i="8"/>
  <c r="EK89" i="8"/>
  <c r="EK85" i="8"/>
  <c r="EK81" i="8"/>
  <c r="EK105" i="8"/>
  <c r="EK92" i="8"/>
  <c r="EK86" i="8"/>
  <c r="EK51" i="8"/>
  <c r="EO119" i="8"/>
  <c r="EO118" i="8"/>
  <c r="EO117" i="8"/>
  <c r="EO115" i="8"/>
  <c r="EO114" i="8"/>
  <c r="EO111" i="8"/>
  <c r="EO120" i="8"/>
  <c r="EO113" i="8"/>
  <c r="EO99" i="8"/>
  <c r="EO97" i="8"/>
  <c r="EO95" i="8"/>
  <c r="EO93" i="8"/>
  <c r="EO100" i="8"/>
  <c r="EO98" i="8"/>
  <c r="EO96" i="8"/>
  <c r="EO94" i="8"/>
  <c r="EO152" i="8"/>
  <c r="EO149" i="8"/>
  <c r="EO151" i="8"/>
  <c r="EO144" i="8"/>
  <c r="EO140" i="8"/>
  <c r="EO143" i="8"/>
  <c r="EO139" i="8"/>
  <c r="EO136" i="8"/>
  <c r="EO147" i="8"/>
  <c r="EO137" i="8"/>
  <c r="EO132" i="8"/>
  <c r="EO127" i="8"/>
  <c r="EO130" i="8"/>
  <c r="EO134" i="8"/>
  <c r="EO129" i="8"/>
  <c r="EO131" i="8"/>
  <c r="EO128" i="8"/>
  <c r="EO126" i="8"/>
  <c r="EO133" i="8"/>
  <c r="EO124" i="8"/>
  <c r="EO91" i="8"/>
  <c r="EO92" i="8"/>
  <c r="EO88" i="8"/>
  <c r="EO89" i="8"/>
  <c r="EO85" i="8"/>
  <c r="EO81" i="8"/>
  <c r="EO78" i="8"/>
  <c r="EO76" i="8"/>
  <c r="EO75" i="8"/>
  <c r="EO74" i="8"/>
  <c r="EO73" i="8"/>
  <c r="EO86" i="8"/>
  <c r="EO79" i="8"/>
  <c r="EO51" i="8"/>
  <c r="EO87" i="8"/>
  <c r="EO83" i="8"/>
  <c r="EO80" i="8"/>
  <c r="ES149" i="8"/>
  <c r="ES151" i="8"/>
  <c r="ES152" i="8"/>
  <c r="ES137" i="8"/>
  <c r="ES143" i="8"/>
  <c r="ES140" i="8"/>
  <c r="ES147" i="8"/>
  <c r="ES136" i="8"/>
  <c r="ES131" i="8"/>
  <c r="ES139" i="8"/>
  <c r="ES133" i="8"/>
  <c r="ES132" i="8"/>
  <c r="ES127" i="8"/>
  <c r="ES129" i="8"/>
  <c r="ES124" i="8"/>
  <c r="ES110" i="8"/>
  <c r="ES126" i="8"/>
  <c r="ES128" i="8"/>
  <c r="ES130" i="8"/>
  <c r="ES109" i="8"/>
  <c r="ES144" i="8"/>
  <c r="ES134" i="8"/>
  <c r="ES106" i="8"/>
  <c r="ES91" i="8"/>
  <c r="ES105" i="8"/>
  <c r="ES100" i="8"/>
  <c r="ES98" i="8"/>
  <c r="ES96" i="8"/>
  <c r="ES94" i="8"/>
  <c r="ES92" i="8"/>
  <c r="ES108" i="8"/>
  <c r="ES104" i="8"/>
  <c r="ES97" i="8"/>
  <c r="ES93" i="8"/>
  <c r="ES89" i="8"/>
  <c r="ES85" i="8"/>
  <c r="ES81" i="8"/>
  <c r="ES78" i="8"/>
  <c r="ES76" i="8"/>
  <c r="ES75" i="8"/>
  <c r="ES74" i="8"/>
  <c r="ES73" i="8"/>
  <c r="ES86" i="8"/>
  <c r="ES79" i="8"/>
  <c r="ES51" i="8"/>
  <c r="ES107" i="8"/>
  <c r="ES99" i="8"/>
  <c r="ES95" i="8"/>
  <c r="ES87" i="8"/>
  <c r="ES83" i="8"/>
  <c r="ES80" i="8"/>
  <c r="ES88" i="8"/>
  <c r="EW107" i="8"/>
  <c r="EW110" i="8"/>
  <c r="EW108" i="8"/>
  <c r="EW106" i="8"/>
  <c r="EW109" i="8"/>
  <c r="EW104" i="8"/>
  <c r="EW105" i="8"/>
  <c r="EW75" i="8"/>
  <c r="EW73" i="8"/>
  <c r="EW51" i="8"/>
  <c r="EW80" i="8"/>
  <c r="EW79" i="8"/>
  <c r="EW78" i="8"/>
  <c r="EW76" i="8"/>
  <c r="EW74" i="8"/>
  <c r="EW151" i="8"/>
  <c r="EW152" i="8"/>
  <c r="EW147" i="8"/>
  <c r="EW149" i="8"/>
  <c r="EW136" i="8"/>
  <c r="EW130" i="8"/>
  <c r="EW143" i="8"/>
  <c r="EW139" i="8"/>
  <c r="EW144" i="8"/>
  <c r="EW137" i="8"/>
  <c r="EW132" i="8"/>
  <c r="EW140" i="8"/>
  <c r="EW129" i="8"/>
  <c r="EW127" i="8"/>
  <c r="EW134" i="8"/>
  <c r="EW131" i="8"/>
  <c r="EW128" i="8"/>
  <c r="EW133" i="8"/>
  <c r="EW126" i="8"/>
  <c r="EW124" i="8"/>
  <c r="EW100" i="8"/>
  <c r="EW98" i="8"/>
  <c r="EW96" i="8"/>
  <c r="EW94" i="8"/>
  <c r="EW92" i="8"/>
  <c r="EW99" i="8"/>
  <c r="EW97" i="8"/>
  <c r="EW95" i="8"/>
  <c r="EW93" i="8"/>
  <c r="EW86" i="8"/>
  <c r="EW91" i="8"/>
  <c r="EW87" i="8"/>
  <c r="EW83" i="8"/>
  <c r="EW88" i="8"/>
  <c r="EW89" i="8"/>
  <c r="EW85" i="8"/>
  <c r="EW81" i="8"/>
  <c r="FA9" i="8"/>
  <c r="FA7" i="8"/>
  <c r="FA5" i="8"/>
  <c r="FA3" i="8"/>
  <c r="FA8" i="8"/>
  <c r="FA6" i="8"/>
  <c r="FA2" i="8"/>
  <c r="FA151" i="8"/>
  <c r="FA152" i="8"/>
  <c r="FA149" i="8"/>
  <c r="FA137" i="8"/>
  <c r="FA147" i="8"/>
  <c r="FA128" i="8"/>
  <c r="FA140" i="8"/>
  <c r="FA144" i="8"/>
  <c r="FA136" i="8"/>
  <c r="FA139" i="8"/>
  <c r="FA143" i="8"/>
  <c r="FA131" i="8"/>
  <c r="FA124" i="8"/>
  <c r="FA110" i="8"/>
  <c r="FA126" i="8"/>
  <c r="FA134" i="8"/>
  <c r="FA133" i="8"/>
  <c r="FA130" i="8"/>
  <c r="FA109" i="8"/>
  <c r="FA132" i="8"/>
  <c r="FA129" i="8"/>
  <c r="FA127" i="8"/>
  <c r="FA105" i="8"/>
  <c r="FA108" i="8"/>
  <c r="FA104" i="8"/>
  <c r="FA99" i="8"/>
  <c r="FA97" i="8"/>
  <c r="FA95" i="8"/>
  <c r="FA93" i="8"/>
  <c r="FA107" i="8"/>
  <c r="FA91" i="8"/>
  <c r="FA98" i="8"/>
  <c r="FA94" i="8"/>
  <c r="FA87" i="8"/>
  <c r="FA83" i="8"/>
  <c r="FA79" i="8"/>
  <c r="FA51" i="8"/>
  <c r="FA88" i="8"/>
  <c r="FA80" i="8"/>
  <c r="FA106" i="8"/>
  <c r="FA100" i="8"/>
  <c r="FA96" i="8"/>
  <c r="FA92" i="8"/>
  <c r="FA89" i="8"/>
  <c r="FA85" i="8"/>
  <c r="FA81" i="8"/>
  <c r="FA86" i="8"/>
  <c r="FA78" i="8"/>
  <c r="FA76" i="8"/>
  <c r="FA75" i="8"/>
  <c r="FA74" i="8"/>
  <c r="FA73" i="8"/>
  <c r="FE12" i="8"/>
  <c r="FE10" i="8"/>
  <c r="FE152" i="8"/>
  <c r="FE149" i="8"/>
  <c r="FE144" i="8"/>
  <c r="FE151" i="8"/>
  <c r="FE143" i="8"/>
  <c r="FE139" i="8"/>
  <c r="FE134" i="8"/>
  <c r="FE137" i="8"/>
  <c r="FE136" i="8"/>
  <c r="FE147" i="8"/>
  <c r="FE140" i="8"/>
  <c r="FE130" i="8"/>
  <c r="FE129" i="8"/>
  <c r="FE109" i="8"/>
  <c r="FE131" i="8"/>
  <c r="FE128" i="8"/>
  <c r="FE126" i="8"/>
  <c r="FE124" i="8"/>
  <c r="FE132" i="8"/>
  <c r="FE133" i="8"/>
  <c r="FE110" i="8"/>
  <c r="FE127" i="8"/>
  <c r="FE108" i="8"/>
  <c r="FE104" i="8"/>
  <c r="FE99" i="8"/>
  <c r="FE97" i="8"/>
  <c r="FE95" i="8"/>
  <c r="FE93" i="8"/>
  <c r="FE107" i="8"/>
  <c r="FE91" i="8"/>
  <c r="FE106" i="8"/>
  <c r="FE100" i="8"/>
  <c r="FE98" i="8"/>
  <c r="FE96" i="8"/>
  <c r="FE94" i="8"/>
  <c r="FE92" i="8"/>
  <c r="FE88" i="8"/>
  <c r="FE80" i="8"/>
  <c r="FE105" i="8"/>
  <c r="FE89" i="8"/>
  <c r="FE85" i="8"/>
  <c r="FE81" i="8"/>
  <c r="FE86" i="8"/>
  <c r="FE78" i="8"/>
  <c r="FE76" i="8"/>
  <c r="FE75" i="8"/>
  <c r="FE74" i="8"/>
  <c r="FE73" i="8"/>
  <c r="FE87" i="8"/>
  <c r="FE83" i="8"/>
  <c r="FE79" i="8"/>
  <c r="FE51" i="8"/>
  <c r="FI149" i="8"/>
  <c r="FI151" i="8"/>
  <c r="FI152" i="8"/>
  <c r="FI140" i="8"/>
  <c r="FI136" i="8"/>
  <c r="FI131" i="8"/>
  <c r="FI147" i="8"/>
  <c r="FI139" i="8"/>
  <c r="FI143" i="8"/>
  <c r="FI133" i="8"/>
  <c r="FI137" i="8"/>
  <c r="FI144" i="8"/>
  <c r="FI130" i="8"/>
  <c r="FI127" i="8"/>
  <c r="FI128" i="8"/>
  <c r="FI129" i="8"/>
  <c r="FI132" i="8"/>
  <c r="FI134" i="8"/>
  <c r="FI110" i="8"/>
  <c r="FI124" i="8"/>
  <c r="FI109" i="8"/>
  <c r="FI126" i="8"/>
  <c r="FI107" i="8"/>
  <c r="FI91" i="8"/>
  <c r="FI106" i="8"/>
  <c r="FI100" i="8"/>
  <c r="FI98" i="8"/>
  <c r="FI96" i="8"/>
  <c r="FI94" i="8"/>
  <c r="FI92" i="8"/>
  <c r="FI105" i="8"/>
  <c r="FI89" i="8"/>
  <c r="FI85" i="8"/>
  <c r="FI81" i="8"/>
  <c r="FI104" i="8"/>
  <c r="FI99" i="8"/>
  <c r="FI95" i="8"/>
  <c r="FI86" i="8"/>
  <c r="FI78" i="8"/>
  <c r="FI76" i="8"/>
  <c r="FI75" i="8"/>
  <c r="FI74" i="8"/>
  <c r="FI73" i="8"/>
  <c r="FI87" i="8"/>
  <c r="FI83" i="8"/>
  <c r="FI79" i="8"/>
  <c r="FI51" i="8"/>
  <c r="FI108" i="8"/>
  <c r="FI97" i="8"/>
  <c r="FI93" i="8"/>
  <c r="FI88" i="8"/>
  <c r="FI80" i="8"/>
  <c r="E221" i="8"/>
  <c r="E219" i="8"/>
  <c r="E226" i="8"/>
  <c r="E223" i="8"/>
  <c r="E222" i="8"/>
  <c r="E220" i="8"/>
  <c r="E225" i="8"/>
  <c r="E218" i="8"/>
  <c r="E216" i="8"/>
  <c r="E214" i="8"/>
  <c r="E224" i="8"/>
  <c r="E217" i="8"/>
  <c r="E215" i="8"/>
  <c r="E211" i="8"/>
  <c r="E212" i="8"/>
  <c r="E208" i="8"/>
  <c r="E202" i="8"/>
  <c r="E210" i="8"/>
  <c r="E200" i="8"/>
  <c r="E199" i="8"/>
  <c r="E198" i="8"/>
  <c r="E197" i="8"/>
  <c r="E196" i="8"/>
  <c r="E195" i="8"/>
  <c r="E194" i="8"/>
  <c r="E193" i="8"/>
  <c r="E213" i="8"/>
  <c r="E209" i="8"/>
  <c r="E201" i="8"/>
  <c r="E205" i="8"/>
  <c r="E204" i="8"/>
  <c r="E207" i="8"/>
  <c r="E203" i="8"/>
  <c r="E206" i="8"/>
  <c r="E192" i="8"/>
  <c r="E191" i="8"/>
  <c r="E190" i="8"/>
  <c r="E189" i="8"/>
  <c r="E188" i="8"/>
  <c r="E187" i="8"/>
  <c r="E185" i="8"/>
  <c r="E177" i="8"/>
  <c r="E181" i="8"/>
  <c r="E173" i="8"/>
  <c r="E169" i="8"/>
  <c r="E180" i="8"/>
  <c r="E183" i="8"/>
  <c r="E175" i="8"/>
  <c r="E171" i="8"/>
  <c r="E167" i="8"/>
  <c r="E151" i="8"/>
  <c r="E186" i="8"/>
  <c r="E178" i="8"/>
  <c r="E152" i="8"/>
  <c r="E166" i="8"/>
  <c r="E165" i="8"/>
  <c r="E164" i="8"/>
  <c r="E163" i="8"/>
  <c r="E162" i="8"/>
  <c r="E161" i="8"/>
  <c r="E160" i="8"/>
  <c r="E159" i="8"/>
  <c r="E158" i="8"/>
  <c r="E157" i="8"/>
  <c r="E156" i="8"/>
  <c r="E155" i="8"/>
  <c r="E154" i="8"/>
  <c r="E153" i="8"/>
  <c r="E170" i="8"/>
  <c r="E176" i="8"/>
  <c r="E144" i="8"/>
  <c r="E184" i="8"/>
  <c r="E168" i="8"/>
  <c r="E150" i="8"/>
  <c r="E182" i="8"/>
  <c r="E174" i="8"/>
  <c r="E140" i="8"/>
  <c r="E147" i="8"/>
  <c r="E139" i="8"/>
  <c r="E138" i="8"/>
  <c r="E133" i="8"/>
  <c r="E172" i="8"/>
  <c r="E137" i="8"/>
  <c r="E145" i="8"/>
  <c r="E143" i="8"/>
  <c r="E142" i="8"/>
  <c r="E141" i="8"/>
  <c r="E148" i="8"/>
  <c r="E179" i="8"/>
  <c r="E131" i="8"/>
  <c r="E149" i="8"/>
  <c r="E132" i="8"/>
  <c r="E129" i="8"/>
  <c r="E127" i="8"/>
  <c r="E123" i="8"/>
  <c r="E113" i="8"/>
  <c r="E114" i="8"/>
  <c r="E111" i="8"/>
  <c r="E125" i="8"/>
  <c r="E121" i="8"/>
  <c r="E135" i="8"/>
  <c r="E146" i="8"/>
  <c r="E134" i="8"/>
  <c r="E124" i="8"/>
  <c r="E120" i="8"/>
  <c r="E126" i="8"/>
  <c r="E110" i="8"/>
  <c r="E128" i="8"/>
  <c r="E136" i="8"/>
  <c r="E130" i="8"/>
  <c r="E122" i="8"/>
  <c r="E119" i="8"/>
  <c r="E116" i="8"/>
  <c r="E117" i="8"/>
  <c r="E118" i="8"/>
  <c r="E115" i="8"/>
  <c r="E107" i="8"/>
  <c r="E101" i="8"/>
  <c r="E99" i="8"/>
  <c r="E97" i="8"/>
  <c r="E95" i="8"/>
  <c r="E93" i="8"/>
  <c r="E106" i="8"/>
  <c r="E102" i="8"/>
  <c r="E109" i="8"/>
  <c r="E105" i="8"/>
  <c r="E103" i="8"/>
  <c r="E100" i="8"/>
  <c r="E98" i="8"/>
  <c r="E96" i="8"/>
  <c r="E94" i="8"/>
  <c r="E112" i="8"/>
  <c r="E92" i="8"/>
  <c r="E91" i="8"/>
  <c r="E87" i="8"/>
  <c r="E83" i="8"/>
  <c r="E69" i="8"/>
  <c r="E65" i="8"/>
  <c r="E61" i="8"/>
  <c r="E57" i="8"/>
  <c r="E108" i="8"/>
  <c r="E88" i="8"/>
  <c r="E84" i="8"/>
  <c r="E70" i="8"/>
  <c r="E66" i="8"/>
  <c r="E62" i="8"/>
  <c r="E58" i="8"/>
  <c r="E53" i="8"/>
  <c r="E52" i="8"/>
  <c r="E89" i="8"/>
  <c r="E85" i="8"/>
  <c r="E81" i="8"/>
  <c r="E71" i="8"/>
  <c r="E67" i="8"/>
  <c r="E63" i="8"/>
  <c r="E59" i="8"/>
  <c r="E55" i="8"/>
  <c r="E54" i="8"/>
  <c r="E51" i="8"/>
  <c r="E104" i="8"/>
  <c r="E90" i="8"/>
  <c r="E86" i="8"/>
  <c r="E82" i="8"/>
  <c r="E68" i="8"/>
  <c r="E64" i="8"/>
  <c r="E60" i="8"/>
  <c r="E56" i="8"/>
  <c r="H2" i="8"/>
  <c r="AN2" i="8"/>
  <c r="CF2" i="8"/>
  <c r="DP2" i="8"/>
  <c r="EJ2" i="8"/>
  <c r="L3" i="8"/>
  <c r="AB3" i="8"/>
  <c r="BH3" i="8"/>
  <c r="CN3" i="8"/>
  <c r="DH3" i="8"/>
  <c r="DX3" i="8"/>
  <c r="ER3" i="8"/>
  <c r="FL3" i="8"/>
  <c r="T4" i="8"/>
  <c r="AJ4" i="8"/>
  <c r="AZ4" i="8"/>
  <c r="CF4" i="8"/>
  <c r="DP4" i="8"/>
  <c r="L5" i="8"/>
  <c r="AB5" i="8"/>
  <c r="BH5" i="8"/>
  <c r="CN5" i="8"/>
  <c r="DH5" i="8"/>
  <c r="DX5" i="8"/>
  <c r="ER5" i="8"/>
  <c r="FL5" i="8"/>
  <c r="T6" i="8"/>
  <c r="AJ6" i="8"/>
  <c r="AZ6" i="8"/>
  <c r="CF6" i="8"/>
  <c r="DP6" i="8"/>
  <c r="EJ6" i="8"/>
  <c r="L7" i="8"/>
  <c r="AB7" i="8"/>
  <c r="BH7" i="8"/>
  <c r="CN7" i="8"/>
  <c r="DH7" i="8"/>
  <c r="DX7" i="8"/>
  <c r="ER7" i="8"/>
  <c r="FL7" i="8"/>
  <c r="T8" i="8"/>
  <c r="AJ8" i="8"/>
  <c r="AZ8" i="8"/>
  <c r="CF8" i="8"/>
  <c r="DP8" i="8"/>
  <c r="EJ8" i="8"/>
  <c r="L9" i="8"/>
  <c r="AB9" i="8"/>
  <c r="BH9" i="8"/>
  <c r="CN9" i="8"/>
  <c r="DH9" i="8"/>
  <c r="DX9" i="8"/>
  <c r="ER9" i="8"/>
  <c r="FL9" i="8"/>
  <c r="T10" i="8"/>
  <c r="AN10" i="8"/>
  <c r="BD10" i="8"/>
  <c r="BT10" i="8"/>
  <c r="CJ10" i="8"/>
  <c r="DH10" i="8"/>
  <c r="H11" i="8"/>
  <c r="X11" i="8"/>
  <c r="AR11" i="8"/>
  <c r="BH11" i="8"/>
  <c r="BX11" i="8"/>
  <c r="DL11" i="8"/>
  <c r="O12" i="8"/>
  <c r="AR12" i="8"/>
  <c r="BX12" i="8"/>
  <c r="DT12" i="8"/>
  <c r="W13" i="8"/>
  <c r="BG13" i="8"/>
  <c r="DS13" i="8"/>
  <c r="AE14" i="8"/>
  <c r="BH14" i="8"/>
  <c r="DG14" i="8"/>
  <c r="S15" i="8"/>
  <c r="BH15" i="8"/>
  <c r="DP15" i="8"/>
  <c r="L17" i="8"/>
  <c r="CB17" i="8"/>
  <c r="AB2" i="8"/>
  <c r="BH2" i="8"/>
  <c r="Q2" i="8"/>
  <c r="AG2" i="8"/>
  <c r="AW2" i="8"/>
  <c r="CS2" i="8"/>
  <c r="DM2" i="8"/>
  <c r="ES2" i="8"/>
  <c r="E3" i="8"/>
  <c r="U3" i="8"/>
  <c r="AK3" i="8"/>
  <c r="BA3" i="8"/>
  <c r="CG3" i="8"/>
  <c r="DA3" i="8"/>
  <c r="DQ3" i="8"/>
  <c r="EW3" i="8"/>
  <c r="I4" i="8"/>
  <c r="Y4" i="8"/>
  <c r="AO4" i="8"/>
  <c r="BE4" i="8"/>
  <c r="CK4" i="8"/>
  <c r="DE4" i="8"/>
  <c r="DU4" i="8"/>
  <c r="Q5" i="8"/>
  <c r="AG5" i="8"/>
  <c r="AW5" i="8"/>
  <c r="CS5" i="8"/>
  <c r="DM5" i="8"/>
  <c r="ES5" i="8"/>
  <c r="E6" i="8"/>
  <c r="U6" i="8"/>
  <c r="AK6" i="8"/>
  <c r="BA6" i="8"/>
  <c r="CG6" i="8"/>
  <c r="DA6" i="8"/>
  <c r="DQ6" i="8"/>
  <c r="EW6" i="8"/>
  <c r="I7" i="8"/>
  <c r="Y7" i="8"/>
  <c r="AO7" i="8"/>
  <c r="BE7" i="8"/>
  <c r="CK7" i="8"/>
  <c r="DE7" i="8"/>
  <c r="DU7" i="8"/>
  <c r="M8" i="8"/>
  <c r="BI8" i="8"/>
  <c r="CO8" i="8"/>
  <c r="DI8" i="8"/>
  <c r="EO8" i="8"/>
  <c r="Q9" i="8"/>
  <c r="AG9" i="8"/>
  <c r="AW9" i="8"/>
  <c r="CS9" i="8"/>
  <c r="DM9" i="8"/>
  <c r="ES9" i="8"/>
  <c r="E10" i="8"/>
  <c r="U10" i="8"/>
  <c r="AK10" i="8"/>
  <c r="BE10" i="8"/>
  <c r="DM10" i="8"/>
  <c r="I11" i="8"/>
  <c r="Y11" i="8"/>
  <c r="AS11" i="8"/>
  <c r="BI11" i="8"/>
  <c r="BY11" i="8"/>
  <c r="DS11" i="8"/>
  <c r="V12" i="8"/>
  <c r="AU12" i="8"/>
  <c r="X13" i="8"/>
  <c r="AZ13" i="8"/>
  <c r="CJ13" i="8"/>
  <c r="K14" i="8"/>
  <c r="AU14" i="8"/>
  <c r="L15" i="8"/>
  <c r="AV15" i="8"/>
  <c r="AF16" i="8"/>
  <c r="BD17" i="8"/>
  <c r="J2" i="8"/>
  <c r="Z2" i="8"/>
  <c r="AT2" i="8"/>
  <c r="BJ2" i="8"/>
  <c r="CP2" i="8"/>
  <c r="DN2" i="8"/>
  <c r="ET2" i="8"/>
  <c r="F3" i="8"/>
  <c r="V3" i="8"/>
  <c r="AL3" i="8"/>
  <c r="BF3" i="8"/>
  <c r="CL3" i="8"/>
  <c r="DJ3" i="8"/>
  <c r="DZ3" i="8"/>
  <c r="EP3" i="8"/>
  <c r="FJ3" i="8"/>
  <c r="R4" i="8"/>
  <c r="AH4" i="8"/>
  <c r="BB4" i="8"/>
  <c r="CH4" i="8"/>
  <c r="DV4" i="8"/>
  <c r="N5" i="8"/>
  <c r="AD5" i="8"/>
  <c r="AX5" i="8"/>
  <c r="CX5" i="8"/>
  <c r="DR5" i="8"/>
  <c r="EH5" i="8"/>
  <c r="FB5" i="8"/>
  <c r="J6" i="8"/>
  <c r="Z6" i="8"/>
  <c r="AT6" i="8"/>
  <c r="BJ6" i="8"/>
  <c r="CP6" i="8"/>
  <c r="DN6" i="8"/>
  <c r="ET6" i="8"/>
  <c r="F7" i="8"/>
  <c r="V7" i="8"/>
  <c r="AL7" i="8"/>
  <c r="BF7" i="8"/>
  <c r="CL7" i="8"/>
  <c r="DJ7" i="8"/>
  <c r="DZ7" i="8"/>
  <c r="EP7" i="8"/>
  <c r="FJ7" i="8"/>
  <c r="R8" i="8"/>
  <c r="AH8" i="8"/>
  <c r="BB8" i="8"/>
  <c r="CH8" i="8"/>
  <c r="DV8" i="8"/>
  <c r="EL8" i="8"/>
  <c r="N9" i="8"/>
  <c r="AD9" i="8"/>
  <c r="AX9" i="8"/>
  <c r="CX9" i="8"/>
  <c r="DR9" i="8"/>
  <c r="EH9" i="8"/>
  <c r="FB9" i="8"/>
  <c r="J10" i="8"/>
  <c r="AT10" i="8"/>
  <c r="BJ10" i="8"/>
  <c r="BZ10" i="8"/>
  <c r="DJ10" i="8"/>
  <c r="ET10" i="8"/>
  <c r="J11" i="8"/>
  <c r="AT11" i="8"/>
  <c r="BJ11" i="8"/>
  <c r="BZ11" i="8"/>
  <c r="DJ11" i="8"/>
  <c r="L12" i="8"/>
  <c r="AV12" i="8"/>
  <c r="CB12" i="8"/>
  <c r="FC12" i="8"/>
  <c r="AF13" i="8"/>
  <c r="BK13" i="8"/>
  <c r="DO13" i="8"/>
  <c r="AA14" i="8"/>
  <c r="BL14" i="8"/>
  <c r="W15" i="8"/>
  <c r="BP15" i="8"/>
  <c r="X16" i="8"/>
  <c r="BX16" i="8"/>
  <c r="DT16" i="8"/>
  <c r="BH17" i="8"/>
  <c r="DP17" i="8"/>
  <c r="S2" i="8"/>
  <c r="AM2" i="8"/>
  <c r="BG2" i="8"/>
  <c r="CM2" i="8"/>
  <c r="DC2" i="8"/>
  <c r="DS2" i="8"/>
  <c r="FK2" i="8"/>
  <c r="S3" i="8"/>
  <c r="AM3" i="8"/>
  <c r="BG3" i="8"/>
  <c r="CM3" i="8"/>
  <c r="DC3" i="8"/>
  <c r="DS3" i="8"/>
  <c r="FK3" i="8"/>
  <c r="S4" i="8"/>
  <c r="AM4" i="8"/>
  <c r="BG4" i="8"/>
  <c r="CM4" i="8"/>
  <c r="DC4" i="8"/>
  <c r="DS4" i="8"/>
  <c r="O5" i="8"/>
  <c r="AI5" i="8"/>
  <c r="BC5" i="8"/>
  <c r="CI5" i="8"/>
  <c r="DO5" i="8"/>
  <c r="EY5" i="8"/>
  <c r="O6" i="8"/>
  <c r="AI6" i="8"/>
  <c r="BC6" i="8"/>
  <c r="CI6" i="8"/>
  <c r="DO6" i="8"/>
  <c r="EY6" i="8"/>
  <c r="O7" i="8"/>
  <c r="AI7" i="8"/>
  <c r="BC7" i="8"/>
  <c r="CI7" i="8"/>
  <c r="DO7" i="8"/>
  <c r="EY7" i="8"/>
  <c r="O8" i="8"/>
  <c r="AI8" i="8"/>
  <c r="BC8" i="8"/>
  <c r="CI8" i="8"/>
  <c r="DO8" i="8"/>
  <c r="EY8" i="8"/>
  <c r="O9" i="8"/>
  <c r="AI9" i="8"/>
  <c r="BC9" i="8"/>
  <c r="CI9" i="8"/>
  <c r="DO9" i="8"/>
  <c r="EY9" i="8"/>
  <c r="O10" i="8"/>
  <c r="AE10" i="8"/>
  <c r="AU10" i="8"/>
  <c r="BK10" i="8"/>
  <c r="EY10" i="8"/>
  <c r="K11" i="8"/>
  <c r="AA11" i="8"/>
  <c r="BG11" i="8"/>
  <c r="CA11" i="8"/>
  <c r="DG11" i="8"/>
  <c r="H12" i="8"/>
  <c r="BG12" i="8"/>
  <c r="DS12" i="8"/>
  <c r="T13" i="8"/>
  <c r="BD13" i="8"/>
  <c r="O14" i="8"/>
  <c r="AY14" i="8"/>
  <c r="CI14" i="8"/>
  <c r="X15" i="8"/>
  <c r="BD15" i="8"/>
  <c r="AZ16" i="8"/>
  <c r="H17" i="8"/>
  <c r="BL17" i="8"/>
  <c r="DH17" i="8"/>
  <c r="P18" i="8"/>
  <c r="AF18" i="8"/>
  <c r="AZ18" i="8"/>
  <c r="CJ18" i="8"/>
  <c r="CZ18" i="8"/>
  <c r="DP18" i="8"/>
  <c r="L19" i="8"/>
  <c r="AF19" i="8"/>
  <c r="AZ19" i="8"/>
  <c r="CJ19" i="8"/>
  <c r="CZ19" i="8"/>
  <c r="DP19" i="8"/>
  <c r="L20" i="8"/>
  <c r="AB20" i="8"/>
  <c r="AV20" i="8"/>
  <c r="CB20" i="8"/>
  <c r="CV20" i="8"/>
  <c r="DL20" i="8"/>
  <c r="H21" i="8"/>
  <c r="AV21" i="8"/>
  <c r="CB21" i="8"/>
  <c r="CV21" i="8"/>
  <c r="DL21" i="8"/>
  <c r="H22" i="8"/>
  <c r="AV22" i="8"/>
  <c r="CB22" i="8"/>
  <c r="CV22" i="8"/>
  <c r="DL22" i="8"/>
  <c r="H23" i="8"/>
  <c r="AB23" i="8"/>
  <c r="AV23" i="8"/>
  <c r="CB23" i="8"/>
  <c r="CV23" i="8"/>
  <c r="DL23" i="8"/>
  <c r="H24" i="8"/>
  <c r="AR24" i="8"/>
  <c r="BH24" i="8"/>
  <c r="BX24" i="8"/>
  <c r="CR24" i="8"/>
  <c r="DH24" i="8"/>
  <c r="DX24" i="8"/>
  <c r="T25" i="8"/>
  <c r="AJ25" i="8"/>
  <c r="BD25" i="8"/>
  <c r="BT25" i="8"/>
  <c r="DT25" i="8"/>
  <c r="P26" i="8"/>
  <c r="AF26" i="8"/>
  <c r="AZ26" i="8"/>
  <c r="CJ26" i="8"/>
  <c r="CZ26" i="8"/>
  <c r="DP26" i="8"/>
  <c r="L27" i="8"/>
  <c r="AB27" i="8"/>
  <c r="AV27" i="8"/>
  <c r="CB27" i="8"/>
  <c r="CV27" i="8"/>
  <c r="DL27" i="8"/>
  <c r="H28" i="8"/>
  <c r="X28" i="8"/>
  <c r="AR28" i="8"/>
  <c r="BH28" i="8"/>
  <c r="BX28" i="8"/>
  <c r="CR28" i="8"/>
  <c r="DH28" i="8"/>
  <c r="DX28" i="8"/>
  <c r="T29" i="8"/>
  <c r="AJ29" i="8"/>
  <c r="BD29" i="8"/>
  <c r="BT29" i="8"/>
  <c r="DT29" i="8"/>
  <c r="P30" i="8"/>
  <c r="AF30" i="8"/>
  <c r="AZ30" i="8"/>
  <c r="CJ30" i="8"/>
  <c r="CZ30" i="8"/>
  <c r="DP30" i="8"/>
  <c r="L31" i="8"/>
  <c r="AB31" i="8"/>
  <c r="AV31" i="8"/>
  <c r="CB31" i="8"/>
  <c r="CV31" i="8"/>
  <c r="DL31" i="8"/>
  <c r="H32" i="8"/>
  <c r="X32" i="8"/>
  <c r="AR32" i="8"/>
  <c r="BH32" i="8"/>
  <c r="BX32" i="8"/>
  <c r="CR32" i="8"/>
  <c r="DH32" i="8"/>
  <c r="DX32" i="8"/>
  <c r="T33" i="8"/>
  <c r="AJ33" i="8"/>
  <c r="BD33" i="8"/>
  <c r="BT33" i="8"/>
  <c r="DT33" i="8"/>
  <c r="P34" i="8"/>
  <c r="AJ34" i="8"/>
  <c r="BD34" i="8"/>
  <c r="BT34" i="8"/>
  <c r="DT34" i="8"/>
  <c r="P35" i="8"/>
  <c r="AJ35" i="8"/>
  <c r="BD35" i="8"/>
  <c r="BT35" i="8"/>
  <c r="DT35" i="8"/>
  <c r="P36" i="8"/>
  <c r="AF36" i="8"/>
  <c r="AZ36" i="8"/>
  <c r="CJ36" i="8"/>
  <c r="CZ36" i="8"/>
  <c r="DP36" i="8"/>
  <c r="L37" i="8"/>
  <c r="AB37" i="8"/>
  <c r="AV37" i="8"/>
  <c r="CB37" i="8"/>
  <c r="CV37" i="8"/>
  <c r="DL37" i="8"/>
  <c r="H38" i="8"/>
  <c r="AB38" i="8"/>
  <c r="AV38" i="8"/>
  <c r="CB38" i="8"/>
  <c r="CV38" i="8"/>
  <c r="DL38" i="8"/>
  <c r="H39" i="8"/>
  <c r="X39" i="8"/>
  <c r="AR39" i="8"/>
  <c r="BH39" i="8"/>
  <c r="BX39" i="8"/>
  <c r="CR39" i="8"/>
  <c r="DH39" i="8"/>
  <c r="DX39" i="8"/>
  <c r="T40" i="8"/>
  <c r="AR40" i="8"/>
  <c r="BH40" i="8"/>
  <c r="BX40" i="8"/>
  <c r="CR40" i="8"/>
  <c r="DH40" i="8"/>
  <c r="DX40" i="8"/>
  <c r="T41" i="8"/>
  <c r="AR41" i="8"/>
  <c r="BH41" i="8"/>
  <c r="BX41" i="8"/>
  <c r="CR41" i="8"/>
  <c r="DH41" i="8"/>
  <c r="DX41" i="8"/>
  <c r="T42" i="8"/>
  <c r="AR42" i="8"/>
  <c r="BH42" i="8"/>
  <c r="BX42" i="8"/>
  <c r="CR42" i="8"/>
  <c r="DH42" i="8"/>
  <c r="DX42" i="8"/>
  <c r="AF43" i="8"/>
  <c r="BD43" i="8"/>
  <c r="BT43" i="8"/>
  <c r="DT43" i="8"/>
  <c r="P44" i="8"/>
  <c r="AF44" i="8"/>
  <c r="AZ44" i="8"/>
  <c r="CJ44" i="8"/>
  <c r="CZ44" i="8"/>
  <c r="DP44" i="8"/>
  <c r="L45" i="8"/>
  <c r="AB45" i="8"/>
  <c r="AV45" i="8"/>
  <c r="CB45" i="8"/>
  <c r="CV45" i="8"/>
  <c r="DL45" i="8"/>
  <c r="AJ46" i="8"/>
  <c r="BD46" i="8"/>
  <c r="BT46" i="8"/>
  <c r="CJ46" i="8"/>
  <c r="CZ46" i="8"/>
  <c r="DP46" i="8"/>
  <c r="L47" i="8"/>
  <c r="AN47" i="8"/>
  <c r="BH47" i="8"/>
  <c r="BX47" i="8"/>
  <c r="CN47" i="8"/>
  <c r="DD47" i="8"/>
  <c r="DT47" i="8"/>
  <c r="P48" i="8"/>
  <c r="AJ48" i="8"/>
  <c r="AZ48" i="8"/>
  <c r="BT48" i="8"/>
  <c r="CZ48" i="8"/>
  <c r="DP48" i="8"/>
  <c r="L49" i="8"/>
  <c r="AF49" i="8"/>
  <c r="AV49" i="8"/>
  <c r="BP49" i="8"/>
  <c r="CF49" i="8"/>
  <c r="CV49" i="8"/>
  <c r="DL49" i="8"/>
  <c r="DJ50" i="8"/>
  <c r="P51" i="8"/>
  <c r="AU51" i="8"/>
  <c r="CA51" i="8"/>
  <c r="DL51" i="8"/>
  <c r="FK51" i="8"/>
  <c r="AQ52" i="8"/>
  <c r="DX52" i="8"/>
  <c r="AE53" i="8"/>
  <c r="CR53" i="8"/>
  <c r="EB53" i="8"/>
  <c r="AZ54" i="8"/>
  <c r="DK54" i="8"/>
  <c r="X55" i="8"/>
  <c r="AZ55" i="8"/>
  <c r="CF55" i="8"/>
  <c r="DP55" i="8"/>
  <c r="AF56" i="8"/>
  <c r="BK56" i="8"/>
  <c r="CV56" i="8"/>
  <c r="EA56" i="8"/>
  <c r="AI57" i="8"/>
  <c r="BT57" i="8"/>
  <c r="CY57" i="8"/>
  <c r="G58" i="8"/>
  <c r="BW58" i="8"/>
  <c r="CZ58" i="8"/>
  <c r="BC59" i="8"/>
  <c r="O60" i="8"/>
  <c r="BO60" i="8"/>
  <c r="DS60" i="8"/>
  <c r="BK61" i="8"/>
  <c r="W62" i="8"/>
  <c r="BW62" i="8"/>
  <c r="EA62" i="8"/>
  <c r="CI63" i="8"/>
  <c r="AM64" i="8"/>
  <c r="AI65" i="8"/>
  <c r="DO65" i="8"/>
  <c r="CY66" i="8"/>
  <c r="BC67" i="8"/>
  <c r="O68" i="8"/>
  <c r="BO68" i="8"/>
  <c r="DS68" i="8"/>
  <c r="BK69" i="8"/>
  <c r="W70" i="8"/>
  <c r="BW70" i="8"/>
  <c r="EA70" i="8"/>
  <c r="CI71" i="8"/>
  <c r="BC72" i="8"/>
  <c r="CA73" i="8"/>
  <c r="EU73" i="8"/>
  <c r="BG74" i="8"/>
  <c r="DO74" i="8"/>
  <c r="W75" i="8"/>
  <c r="DK75" i="8"/>
  <c r="CE76" i="8"/>
  <c r="FG76" i="8"/>
  <c r="BS77" i="8"/>
  <c r="K78" i="8"/>
  <c r="CQ78" i="8"/>
  <c r="BG79" i="8"/>
  <c r="DO79" i="8"/>
  <c r="AM80" i="8"/>
  <c r="AM81" i="8"/>
  <c r="CM81" i="8"/>
  <c r="K82" i="8"/>
  <c r="CI82" i="8"/>
  <c r="S83" i="8"/>
  <c r="CA83" i="8"/>
  <c r="FK83" i="8"/>
  <c r="BO84" i="8"/>
  <c r="K85" i="8"/>
  <c r="CI85" i="8"/>
  <c r="EI85" i="8"/>
  <c r="AQ86" i="8"/>
  <c r="CQ86" i="8"/>
  <c r="EU86" i="8"/>
  <c r="AU87" i="8"/>
  <c r="DG87" i="8"/>
  <c r="AI88" i="8"/>
  <c r="DK88" i="8"/>
  <c r="FC88" i="8"/>
  <c r="AY89" i="8"/>
  <c r="G90" i="8"/>
  <c r="BS90" i="8"/>
  <c r="EA90" i="8"/>
  <c r="BK91" i="8"/>
  <c r="FG91" i="8"/>
  <c r="EQ92" i="8"/>
  <c r="EH93" i="8"/>
  <c r="Q12" i="8"/>
  <c r="AG12" i="8"/>
  <c r="BA12" i="8"/>
  <c r="BQ12" i="8"/>
  <c r="CK12" i="8"/>
  <c r="E13" i="8"/>
  <c r="U13" i="8"/>
  <c r="AK13" i="8"/>
  <c r="BE13" i="8"/>
  <c r="DM13" i="8"/>
  <c r="E14" i="8"/>
  <c r="U14" i="8"/>
  <c r="AK14" i="8"/>
  <c r="BE14" i="8"/>
  <c r="DM14" i="8"/>
  <c r="E15" i="8"/>
  <c r="U15" i="8"/>
  <c r="AK15" i="8"/>
  <c r="BE15" i="8"/>
  <c r="DM15" i="8"/>
  <c r="E16" i="8"/>
  <c r="U16" i="8"/>
  <c r="AK16" i="8"/>
  <c r="BE16" i="8"/>
  <c r="DM16" i="8"/>
  <c r="E17" i="8"/>
  <c r="U17" i="8"/>
  <c r="AK17" i="8"/>
  <c r="BE17" i="8"/>
  <c r="DM17" i="8"/>
  <c r="E18" i="8"/>
  <c r="Y18" i="8"/>
  <c r="AS18" i="8"/>
  <c r="CS18" i="8"/>
  <c r="DQ18" i="8"/>
  <c r="M19" i="8"/>
  <c r="AG19" i="8"/>
  <c r="BA19" i="8"/>
  <c r="BY19" i="8"/>
  <c r="DE19" i="8"/>
  <c r="E20" i="8"/>
  <c r="Y20" i="8"/>
  <c r="AS20" i="8"/>
  <c r="CS20" i="8"/>
  <c r="DQ20" i="8"/>
  <c r="M21" i="8"/>
  <c r="AG21" i="8"/>
  <c r="BA21" i="8"/>
  <c r="BY21" i="8"/>
  <c r="DE21" i="8"/>
  <c r="E22" i="8"/>
  <c r="Y22" i="8"/>
  <c r="AS22" i="8"/>
  <c r="CS22" i="8"/>
  <c r="DQ22" i="8"/>
  <c r="M23" i="8"/>
  <c r="AG23" i="8"/>
  <c r="BA23" i="8"/>
  <c r="BY23" i="8"/>
  <c r="DE23" i="8"/>
  <c r="E24" i="8"/>
  <c r="Y24" i="8"/>
  <c r="AS24" i="8"/>
  <c r="CS24" i="8"/>
  <c r="DQ24" i="8"/>
  <c r="M25" i="8"/>
  <c r="AG25" i="8"/>
  <c r="BA25" i="8"/>
  <c r="BY25" i="8"/>
  <c r="DE25" i="8"/>
  <c r="E26" i="8"/>
  <c r="U26" i="8"/>
  <c r="AK26" i="8"/>
  <c r="BE26" i="8"/>
  <c r="CC26" i="8"/>
  <c r="DM26" i="8"/>
  <c r="I27" i="8"/>
  <c r="AW27" i="8"/>
  <c r="BU27" i="8"/>
  <c r="CW27" i="8"/>
  <c r="Q28" i="8"/>
  <c r="AG28" i="8"/>
  <c r="BA28" i="8"/>
  <c r="BY28" i="8"/>
  <c r="DE28" i="8"/>
  <c r="E29" i="8"/>
  <c r="U29" i="8"/>
  <c r="AK29" i="8"/>
  <c r="BE29" i="8"/>
  <c r="CC29" i="8"/>
  <c r="DM29" i="8"/>
  <c r="I30" i="8"/>
  <c r="Y30" i="8"/>
  <c r="AS30" i="8"/>
  <c r="CS30" i="8"/>
  <c r="DQ30" i="8"/>
  <c r="M31" i="8"/>
  <c r="AW31" i="8"/>
  <c r="BU31" i="8"/>
  <c r="CW31" i="8"/>
  <c r="Q32" i="8"/>
  <c r="AG32" i="8"/>
  <c r="BA32" i="8"/>
  <c r="BY32" i="8"/>
  <c r="DE32" i="8"/>
  <c r="E33" i="8"/>
  <c r="U33" i="8"/>
  <c r="AK33" i="8"/>
  <c r="BE33" i="8"/>
  <c r="CC33" i="8"/>
  <c r="DM33" i="8"/>
  <c r="I34" i="8"/>
  <c r="AW34" i="8"/>
  <c r="BU34" i="8"/>
  <c r="CW34" i="8"/>
  <c r="Q35" i="8"/>
  <c r="AK35" i="8"/>
  <c r="BE35" i="8"/>
  <c r="CC35" i="8"/>
  <c r="DM35" i="8"/>
  <c r="I36" i="8"/>
  <c r="AW36" i="8"/>
  <c r="BU36" i="8"/>
  <c r="CW36" i="8"/>
  <c r="Q37" i="8"/>
  <c r="AK37" i="8"/>
  <c r="BE37" i="8"/>
  <c r="CC37" i="8"/>
  <c r="DM37" i="8"/>
  <c r="I38" i="8"/>
  <c r="AW38" i="8"/>
  <c r="BU38" i="8"/>
  <c r="CW38" i="8"/>
  <c r="Q39" i="8"/>
  <c r="AG39" i="8"/>
  <c r="BA39" i="8"/>
  <c r="BY39" i="8"/>
  <c r="DE39" i="8"/>
  <c r="E40" i="8"/>
  <c r="U40" i="8"/>
  <c r="AK40" i="8"/>
  <c r="BE40" i="8"/>
  <c r="CC40" i="8"/>
  <c r="DM40" i="8"/>
  <c r="I41" i="8"/>
  <c r="Y41" i="8"/>
  <c r="AS41" i="8"/>
  <c r="CS41" i="8"/>
  <c r="DQ41" i="8"/>
  <c r="M42" i="8"/>
  <c r="AW42" i="8"/>
  <c r="BU42" i="8"/>
  <c r="CW42" i="8"/>
  <c r="BA43" i="8"/>
  <c r="CS43" i="8"/>
  <c r="DQ43" i="8"/>
  <c r="M44" i="8"/>
  <c r="AW44" i="8"/>
  <c r="BU44" i="8"/>
  <c r="CW44" i="8"/>
  <c r="Q45" i="8"/>
  <c r="AG45" i="8"/>
  <c r="BA45" i="8"/>
  <c r="BY45" i="8"/>
  <c r="DE45" i="8"/>
  <c r="I46" i="8"/>
  <c r="AW46" i="8"/>
  <c r="BM46" i="8"/>
  <c r="CC46" i="8"/>
  <c r="CS46" i="8"/>
  <c r="DI46" i="8"/>
  <c r="EC46" i="8"/>
  <c r="Y47" i="8"/>
  <c r="AO47" i="8"/>
  <c r="BI47" i="8"/>
  <c r="BY47" i="8"/>
  <c r="CO47" i="8"/>
  <c r="DE47" i="8"/>
  <c r="DU47" i="8"/>
  <c r="M48" i="8"/>
  <c r="AG48" i="8"/>
  <c r="AW48" i="8"/>
  <c r="CC48" i="8"/>
  <c r="DI48" i="8"/>
  <c r="E49" i="8"/>
  <c r="Y49" i="8"/>
  <c r="AO49" i="8"/>
  <c r="BE49" i="8"/>
  <c r="BU49" i="8"/>
  <c r="CK49" i="8"/>
  <c r="DQ49" i="8"/>
  <c r="CA50" i="8"/>
  <c r="DF50" i="8"/>
  <c r="DZ50" i="8"/>
  <c r="X51" i="8"/>
  <c r="BL51" i="8"/>
  <c r="DG51" i="8"/>
  <c r="EQ51" i="8"/>
  <c r="AJ52" i="8"/>
  <c r="BX52" i="8"/>
  <c r="CV52" i="8"/>
  <c r="H53" i="8"/>
  <c r="AV53" i="8"/>
  <c r="CU53" i="8"/>
  <c r="G54" i="8"/>
  <c r="AM54" i="8"/>
  <c r="CA54" i="8"/>
  <c r="DL54" i="8"/>
  <c r="AN55" i="8"/>
  <c r="BS55" i="8"/>
  <c r="DC55" i="8"/>
  <c r="L56" i="8"/>
  <c r="AV56" i="8"/>
  <c r="CB56" i="8"/>
  <c r="O57" i="8"/>
  <c r="AY57" i="8"/>
  <c r="CE57" i="8"/>
  <c r="DO57" i="8"/>
  <c r="AE58" i="8"/>
  <c r="BH58" i="8"/>
  <c r="CN58" i="8"/>
  <c r="G59" i="8"/>
  <c r="BG59" i="8"/>
  <c r="DK59" i="8"/>
  <c r="BS60" i="8"/>
  <c r="AA61" i="8"/>
  <c r="CE61" i="8"/>
  <c r="K62" i="8"/>
  <c r="CA62" i="8"/>
  <c r="AE63" i="8"/>
  <c r="CM63" i="8"/>
  <c r="S64" i="8"/>
  <c r="CU64" i="8"/>
  <c r="AY65" i="8"/>
  <c r="DC65" i="8"/>
  <c r="AU66" i="8"/>
  <c r="G67" i="8"/>
  <c r="BG67" i="8"/>
  <c r="DK67" i="8"/>
  <c r="BS68" i="8"/>
  <c r="AA69" i="8"/>
  <c r="CE69" i="8"/>
  <c r="K70" i="8"/>
  <c r="CA70" i="8"/>
  <c r="AE71" i="8"/>
  <c r="CM71" i="8"/>
  <c r="AE72" i="8"/>
  <c r="CY72" i="8"/>
  <c r="AY73" i="8"/>
  <c r="DG73" i="8"/>
  <c r="AU74" i="8"/>
  <c r="DS74" i="8"/>
  <c r="AQ75" i="8"/>
  <c r="CU75" i="8"/>
  <c r="FC75" i="8"/>
  <c r="CQ76" i="8"/>
  <c r="BG77" i="8"/>
  <c r="DO77" i="8"/>
  <c r="BW78" i="8"/>
  <c r="EI78" i="8"/>
  <c r="AU79" i="8"/>
  <c r="DS79" i="8"/>
  <c r="BO80" i="8"/>
  <c r="DW80" i="8"/>
  <c r="BG81" i="8"/>
  <c r="DC81" i="8"/>
  <c r="FG81" i="8"/>
  <c r="BK82" i="8"/>
  <c r="G83" i="8"/>
  <c r="BO83" i="8"/>
  <c r="W84" i="8"/>
  <c r="CM84" i="8"/>
  <c r="CU85" i="8"/>
  <c r="CA86" i="8"/>
  <c r="DK87" i="8"/>
  <c r="BC88" i="8"/>
  <c r="K90" i="8"/>
  <c r="CI92" i="8"/>
  <c r="AX12" i="8"/>
  <c r="EX12" i="8"/>
  <c r="AX13" i="8"/>
  <c r="J14" i="8"/>
  <c r="BZ14" i="8"/>
  <c r="A51" i="2" a="1"/>
  <c r="A51" i="2" s="1"/>
  <c r="G1" i="2"/>
  <c r="F1" i="2" s="1"/>
  <c r="A44" i="2" a="1"/>
  <c r="A44" i="2" s="1"/>
  <c r="A50" i="8"/>
  <c r="B50" i="8"/>
  <c r="F47" i="1" a="1"/>
  <c r="E1" i="2" l="1"/>
  <c r="A48" i="2" a="1"/>
  <c r="A48" i="2" s="1"/>
  <c r="G258" i="1" s="1"/>
  <c r="H258" i="1" s="1"/>
  <c r="A47" i="2" a="1"/>
  <c r="A47" i="2" s="1"/>
  <c r="G251" i="1" s="1"/>
  <c r="H251" i="1" s="1"/>
  <c r="A43" i="8"/>
  <c r="F14" i="1"/>
  <c r="F22" i="1"/>
  <c r="F148" i="1"/>
  <c r="F230" i="1"/>
  <c r="F101" i="1"/>
  <c r="F56" i="1"/>
  <c r="F141" i="1"/>
  <c r="F96" i="1"/>
  <c r="F198" i="1"/>
  <c r="F140" i="1"/>
  <c r="F223" i="1"/>
  <c r="F138" i="1"/>
  <c r="F231" i="1"/>
  <c r="F118" i="1"/>
  <c r="F228" i="1"/>
  <c r="F176" i="1"/>
  <c r="F182" i="1"/>
  <c r="F252" i="1"/>
  <c r="F229" i="1"/>
  <c r="F164" i="1"/>
  <c r="F98" i="1"/>
  <c r="F18" i="1"/>
  <c r="F80" i="1"/>
  <c r="F111" i="1"/>
  <c r="F54" i="1"/>
  <c r="F65" i="1"/>
  <c r="F139" i="1"/>
  <c r="F92" i="1"/>
  <c r="F28" i="1"/>
  <c r="F215" i="1"/>
  <c r="F169" i="1"/>
  <c r="F108" i="1"/>
  <c r="F15" i="1"/>
  <c r="F11" i="1"/>
  <c r="F178" i="1"/>
  <c r="F212" i="1"/>
  <c r="F241" i="1"/>
  <c r="F243" i="1"/>
  <c r="F74" i="1"/>
  <c r="F122" i="1"/>
  <c r="F89" i="1"/>
  <c r="F17" i="1"/>
  <c r="F104" i="1"/>
  <c r="F234" i="1"/>
  <c r="F185" i="1"/>
  <c r="F194" i="1"/>
  <c r="F167" i="1"/>
  <c r="F226" i="1"/>
  <c r="F102" i="1"/>
  <c r="F251" i="1"/>
  <c r="F236" i="1"/>
  <c r="F204" i="1"/>
  <c r="F133" i="1"/>
  <c r="F162" i="1"/>
  <c r="F238" i="1"/>
  <c r="F152" i="1"/>
  <c r="F249" i="1"/>
  <c r="F46" i="1"/>
  <c r="F214" i="1"/>
  <c r="F13" i="1"/>
  <c r="F25" i="1"/>
  <c r="F50" i="1"/>
  <c r="F168" i="1"/>
  <c r="F186" i="1"/>
  <c r="F156" i="1"/>
  <c r="F45" i="1"/>
  <c r="F217" i="1"/>
  <c r="F147" i="1"/>
  <c r="F67" i="1"/>
  <c r="F94" i="1"/>
  <c r="F88" i="1"/>
  <c r="F165" i="1"/>
  <c r="F51" i="1"/>
  <c r="F44" i="1"/>
  <c r="F211" i="1"/>
  <c r="F172" i="1"/>
  <c r="F216" i="1"/>
  <c r="F196" i="1"/>
  <c r="F227" i="1"/>
  <c r="F119" i="1"/>
  <c r="F83" i="1"/>
  <c r="F209" i="1"/>
  <c r="F42" i="1"/>
  <c r="F235" i="1"/>
  <c r="F58" i="1"/>
  <c r="F90" i="1"/>
  <c r="F175" i="1"/>
  <c r="F197" i="1"/>
  <c r="F127" i="1"/>
  <c r="F173" i="1"/>
  <c r="F257" i="1"/>
  <c r="F23" i="1"/>
  <c r="F191" i="1"/>
  <c r="F254" i="1"/>
  <c r="F55" i="1"/>
  <c r="F129" i="1"/>
  <c r="F199" i="1"/>
  <c r="F76" i="1"/>
  <c r="F181" i="1"/>
  <c r="F123" i="1"/>
  <c r="F26" i="1"/>
  <c r="F64" i="1"/>
  <c r="F63" i="1"/>
  <c r="F84" i="1"/>
  <c r="F232" i="1"/>
  <c r="F97" i="1"/>
  <c r="F203" i="1"/>
  <c r="F19" i="1"/>
  <c r="F143" i="1"/>
  <c r="F247" i="1"/>
  <c r="F190" i="1"/>
  <c r="F20" i="1"/>
  <c r="F258" i="1"/>
  <c r="F43" i="1"/>
  <c r="F180" i="1"/>
  <c r="F134" i="1"/>
  <c r="F219" i="1"/>
  <c r="F246" i="1"/>
  <c r="F21" i="1"/>
  <c r="F255" i="1"/>
  <c r="F62" i="1"/>
  <c r="F187" i="1"/>
  <c r="F206" i="1"/>
  <c r="F77" i="1"/>
  <c r="F202" i="1"/>
  <c r="F69" i="1"/>
  <c r="F151" i="1"/>
  <c r="F142" i="1"/>
  <c r="F163" i="1"/>
  <c r="F177" i="1"/>
  <c r="F222" i="1"/>
  <c r="F106" i="1"/>
  <c r="F115" i="1"/>
  <c r="F155" i="1"/>
  <c r="F114" i="1"/>
  <c r="F188" i="1"/>
  <c r="F239" i="1"/>
  <c r="F144" i="1"/>
  <c r="F117" i="1"/>
  <c r="F150" i="1"/>
  <c r="F75" i="1"/>
  <c r="F201" i="1"/>
  <c r="F57" i="1"/>
  <c r="F52" i="1"/>
  <c r="F81" i="1"/>
  <c r="F183" i="1"/>
  <c r="F157" i="1"/>
  <c r="F184" i="1"/>
  <c r="F113" i="1"/>
  <c r="F16" i="1"/>
  <c r="F110" i="1"/>
  <c r="F86" i="1"/>
  <c r="F161" i="1"/>
  <c r="F82" i="1"/>
  <c r="F192" i="1"/>
  <c r="F99" i="1"/>
  <c r="F171" i="1"/>
  <c r="F205" i="1"/>
  <c r="F70" i="1"/>
  <c r="F68" i="1"/>
  <c r="F78" i="1"/>
  <c r="F218" i="1"/>
  <c r="F48" i="1"/>
  <c r="F146" i="1"/>
  <c r="F93" i="1"/>
  <c r="F250" i="1"/>
  <c r="F105" i="1"/>
  <c r="F66" i="1"/>
  <c r="F174" i="1"/>
  <c r="F136" i="1"/>
  <c r="F120" i="1"/>
  <c r="F79" i="1"/>
  <c r="F145" i="1"/>
  <c r="F112" i="1"/>
  <c r="F248" i="1"/>
  <c r="F253" i="1"/>
  <c r="F221" i="1"/>
  <c r="F158" i="1"/>
  <c r="F128" i="1"/>
  <c r="F245" i="1"/>
  <c r="F60" i="1"/>
  <c r="F91" i="1"/>
  <c r="F179" i="1"/>
  <c r="F242" i="1"/>
  <c r="F73" i="1"/>
  <c r="F224" i="1"/>
  <c r="F109" i="1"/>
  <c r="F159" i="1"/>
  <c r="F225" i="1"/>
  <c r="F131" i="1"/>
  <c r="F12" i="1"/>
  <c r="F132" i="1"/>
  <c r="F103" i="1"/>
  <c r="F240" i="1"/>
  <c r="F87" i="1"/>
  <c r="F170" i="1"/>
  <c r="F59" i="1"/>
  <c r="F121" i="1"/>
  <c r="F27" i="1"/>
  <c r="F193" i="1"/>
  <c r="F237" i="1"/>
  <c r="F233" i="1"/>
  <c r="F166" i="1"/>
  <c r="F130" i="1"/>
  <c r="F153" i="1"/>
  <c r="F244" i="1"/>
  <c r="F135" i="1"/>
  <c r="F208" i="1"/>
  <c r="F220" i="1"/>
  <c r="F160" i="1"/>
  <c r="F49" i="1"/>
  <c r="F126" i="1"/>
  <c r="F256" i="1"/>
  <c r="F189" i="1"/>
  <c r="F200" i="1"/>
  <c r="F95" i="1"/>
  <c r="F53" i="1"/>
  <c r="F61" i="1"/>
  <c r="F107" i="1"/>
  <c r="F125" i="1"/>
  <c r="F116" i="1"/>
  <c r="F100" i="1"/>
  <c r="F124" i="1"/>
  <c r="F213" i="1"/>
  <c r="F24" i="1"/>
  <c r="F137" i="1"/>
  <c r="F72" i="1"/>
  <c r="F210" i="1"/>
  <c r="F71" i="1"/>
  <c r="F154" i="1"/>
  <c r="F149" i="1"/>
  <c r="F85" i="1"/>
  <c r="F207" i="1"/>
  <c r="F195" i="1"/>
  <c r="F47" i="1"/>
  <c r="H24" i="1" l="1"/>
  <c r="H27" i="1"/>
  <c r="H12" i="1"/>
  <c r="H16" i="1"/>
  <c r="H21" i="1"/>
  <c r="H20" i="1"/>
  <c r="H19" i="1"/>
  <c r="H26" i="1"/>
  <c r="H23" i="1"/>
  <c r="H25" i="1"/>
  <c r="H13" i="1"/>
  <c r="H17" i="1"/>
  <c r="H11" i="1"/>
  <c r="H15" i="1"/>
  <c r="H28" i="1"/>
  <c r="H18" i="1"/>
  <c r="H22" i="1"/>
  <c r="H14" i="1"/>
  <c r="D1" i="2"/>
  <c r="A74" i="2" a="1"/>
  <c r="A74" i="2" s="1"/>
  <c r="G212" i="1" s="1"/>
  <c r="H212" i="1" s="1"/>
  <c r="A77" i="2" a="1"/>
  <c r="A77" i="2" s="1"/>
  <c r="G213" i="1" s="1"/>
  <c r="H213" i="1" s="1"/>
  <c r="A80" i="2" a="1"/>
  <c r="A80" i="2" s="1"/>
  <c r="G184" i="1" s="1"/>
  <c r="H184" i="1" s="1"/>
  <c r="A75" i="2" a="1"/>
  <c r="A75" i="2" s="1"/>
  <c r="G159" i="1" s="1"/>
  <c r="H159" i="1" s="1"/>
  <c r="A81" i="2" a="1"/>
  <c r="A81" i="2" s="1"/>
  <c r="G185" i="1" s="1"/>
  <c r="H185" i="1" s="1"/>
  <c r="A78" i="2" a="1"/>
  <c r="A78" i="2" s="1"/>
  <c r="G176" i="1" s="1"/>
  <c r="H176" i="1" s="1"/>
  <c r="A73" i="2" a="1"/>
  <c r="A73" i="2" s="1"/>
  <c r="G158" i="1" s="1"/>
  <c r="H158" i="1" s="1"/>
  <c r="A76" i="2" a="1"/>
  <c r="A76" i="2" s="1"/>
  <c r="G186" i="1" s="1"/>
  <c r="H186" i="1" s="1"/>
  <c r="A79" i="2" a="1"/>
  <c r="A79" i="2" s="1"/>
  <c r="G244" i="1" s="1"/>
  <c r="H244" i="1" s="1"/>
  <c r="A4" i="2" l="1" a="1"/>
  <c r="A4" i="2" s="1"/>
  <c r="G49" i="1" s="1"/>
  <c r="H49" i="1" s="1"/>
  <c r="A7" i="2" a="1"/>
  <c r="A7" i="2" s="1"/>
  <c r="G131" i="1" s="1"/>
  <c r="H131" i="1" s="1"/>
  <c r="A10" i="2" a="1"/>
  <c r="A10" i="2" s="1"/>
  <c r="G227" i="1" s="1"/>
  <c r="H227" i="1" s="1"/>
  <c r="A13" i="2" a="1"/>
  <c r="A13" i="2" s="1"/>
  <c r="G171" i="1" s="1"/>
  <c r="H171" i="1" s="1"/>
  <c r="A16" i="2" a="1"/>
  <c r="A16" i="2" s="1"/>
  <c r="G48" i="1" s="1"/>
  <c r="H48" i="1" s="1"/>
  <c r="A22" i="2" a="1"/>
  <c r="A22" i="2" s="1"/>
  <c r="G84" i="1" s="1"/>
  <c r="H84" i="1" s="1"/>
  <c r="A26" i="2" a="1"/>
  <c r="A26" i="2" s="1"/>
  <c r="G214" i="1" s="1"/>
  <c r="H214" i="1" s="1"/>
  <c r="A29" i="2" a="1"/>
  <c r="A29" i="2" s="1"/>
  <c r="G110" i="1" s="1"/>
  <c r="H110" i="1" s="1"/>
  <c r="A32" i="2" a="1"/>
  <c r="A32" i="2" s="1"/>
  <c r="G111" i="1" s="1"/>
  <c r="H111" i="1" s="1"/>
  <c r="A38" i="2" a="1"/>
  <c r="A38" i="2" s="1"/>
  <c r="G133" i="1" s="1"/>
  <c r="H133" i="1" s="1"/>
  <c r="A42" i="2" a="1"/>
  <c r="A42" i="2" s="1"/>
  <c r="G65" i="1" s="1"/>
  <c r="H65" i="1" s="1"/>
  <c r="A45" i="2" a="1"/>
  <c r="A45" i="2" s="1"/>
  <c r="G66" i="1" s="1"/>
  <c r="H66" i="1" s="1"/>
  <c r="A54" i="2" a="1"/>
  <c r="A54" i="2" s="1"/>
  <c r="G45" i="1" s="1"/>
  <c r="H45" i="1" s="1"/>
  <c r="A58" i="2" a="1"/>
  <c r="A58" i="2" s="1"/>
  <c r="G235" i="1" s="1"/>
  <c r="H235" i="1" s="1"/>
  <c r="A61" i="2" a="1"/>
  <c r="A61" i="2" s="1"/>
  <c r="G242" i="1" s="1"/>
  <c r="H242" i="1" s="1"/>
  <c r="A64" i="2" a="1"/>
  <c r="A64" i="2" s="1"/>
  <c r="G254" i="1" s="1"/>
  <c r="H254" i="1" s="1"/>
  <c r="A70" i="2" a="1"/>
  <c r="A70" i="2" s="1"/>
  <c r="G249" i="1" s="1"/>
  <c r="H249" i="1" s="1"/>
  <c r="A86" i="2" a="1"/>
  <c r="A86" i="2" s="1"/>
  <c r="G44" i="1" s="1"/>
  <c r="H44" i="1" s="1"/>
  <c r="A90" i="2" a="1"/>
  <c r="A90" i="2" s="1"/>
  <c r="G80" i="1" s="1"/>
  <c r="H80" i="1" s="1"/>
  <c r="A93" i="2" a="1"/>
  <c r="A93" i="2" s="1"/>
  <c r="G102" i="1" s="1"/>
  <c r="H102" i="1" s="1"/>
  <c r="A96" i="2" a="1"/>
  <c r="A96" i="2" s="1"/>
  <c r="G210" i="1" s="1"/>
  <c r="H210" i="1" s="1"/>
  <c r="A102" i="2" a="1"/>
  <c r="A102" i="2" s="1"/>
  <c r="G54" i="1" s="1"/>
  <c r="H54" i="1" s="1"/>
  <c r="A106" i="2" a="1"/>
  <c r="A106" i="2" s="1"/>
  <c r="G129" i="1" s="1"/>
  <c r="H129" i="1" s="1"/>
  <c r="A109" i="2" a="1"/>
  <c r="A109" i="2" s="1"/>
  <c r="G74" i="1" s="1"/>
  <c r="H74" i="1" s="1"/>
  <c r="A112" i="2" a="1"/>
  <c r="A112" i="2" s="1"/>
  <c r="G216" i="1" s="1"/>
  <c r="H216" i="1" s="1"/>
  <c r="A118" i="2" a="1"/>
  <c r="A118" i="2" s="1"/>
  <c r="G82" i="1" s="1"/>
  <c r="H82" i="1" s="1"/>
  <c r="A122" i="2" a="1"/>
  <c r="A122" i="2" s="1"/>
  <c r="G188" i="1" s="1"/>
  <c r="H188" i="1" s="1"/>
  <c r="A125" i="2" a="1"/>
  <c r="A125" i="2" s="1"/>
  <c r="G194" i="1" s="1"/>
  <c r="H194" i="1" s="1"/>
  <c r="A128" i="2" a="1"/>
  <c r="A128" i="2" s="1"/>
  <c r="G200" i="1" s="1"/>
  <c r="H200" i="1" s="1"/>
  <c r="A134" i="2" a="1"/>
  <c r="A134" i="2" s="1"/>
  <c r="G219" i="1" s="1"/>
  <c r="H219" i="1" s="1"/>
  <c r="A138" i="2" a="1"/>
  <c r="A138" i="2" s="1"/>
  <c r="G78" i="1" s="1"/>
  <c r="H78" i="1" s="1"/>
  <c r="A141" i="2" a="1"/>
  <c r="A141" i="2" s="1"/>
  <c r="G211" i="1" s="1"/>
  <c r="H211" i="1" s="1"/>
  <c r="A144" i="2" a="1"/>
  <c r="A144" i="2" s="1"/>
  <c r="G85" i="1" s="1"/>
  <c r="H85" i="1" s="1"/>
  <c r="A150" i="2" a="1"/>
  <c r="A150" i="2" s="1"/>
  <c r="G55" i="1" s="1"/>
  <c r="H55" i="1" s="1"/>
  <c r="A154" i="2" a="1"/>
  <c r="A154" i="2" s="1"/>
  <c r="G96" i="1" s="1"/>
  <c r="H96" i="1" s="1"/>
  <c r="A157" i="2" a="1"/>
  <c r="A157" i="2" s="1"/>
  <c r="G147" i="1" s="1"/>
  <c r="H147" i="1" s="1"/>
  <c r="A160" i="2" a="1"/>
  <c r="A160" i="2" s="1"/>
  <c r="G152" i="1" s="1"/>
  <c r="H152" i="1" s="1"/>
  <c r="A166" i="2" a="1"/>
  <c r="A166" i="2" s="1"/>
  <c r="G181" i="1" s="1"/>
  <c r="H181" i="1" s="1"/>
  <c r="A170" i="2" a="1"/>
  <c r="A170" i="2" s="1"/>
  <c r="G207" i="1" s="1"/>
  <c r="H207" i="1" s="1"/>
  <c r="A173" i="2" a="1"/>
  <c r="A173" i="2" s="1"/>
  <c r="G145" i="1" s="1"/>
  <c r="H145" i="1" s="1"/>
  <c r="A178" i="2" a="1"/>
  <c r="A178" i="2" s="1"/>
  <c r="G61" i="1" s="1"/>
  <c r="H61" i="1" s="1"/>
  <c r="A181" i="2" a="1"/>
  <c r="A181" i="2" s="1"/>
  <c r="G68" i="1" s="1"/>
  <c r="H68" i="1" s="1"/>
  <c r="A186" i="2" a="1"/>
  <c r="A186" i="2" s="1"/>
  <c r="G226" i="1" s="1"/>
  <c r="H226" i="1" s="1"/>
  <c r="A189" i="2" a="1"/>
  <c r="A189" i="2" s="1"/>
  <c r="G118" i="1" s="1"/>
  <c r="H118" i="1" s="1"/>
  <c r="A194" i="2" a="1"/>
  <c r="A194" i="2" s="1"/>
  <c r="G67" i="1" s="1"/>
  <c r="H67" i="1" s="1"/>
  <c r="A197" i="2" a="1"/>
  <c r="A197" i="2" s="1"/>
  <c r="G197" i="1" s="1"/>
  <c r="H197" i="1" s="1"/>
  <c r="A205" i="2" a="1"/>
  <c r="A205" i="2" s="1"/>
  <c r="G119" i="1" s="1"/>
  <c r="H119" i="1" s="1"/>
  <c r="A216" i="2" a="1"/>
  <c r="A216" i="2" s="1"/>
  <c r="G221" i="1" s="1"/>
  <c r="H221" i="1" s="1"/>
  <c r="A225" i="2" a="1"/>
  <c r="A225" i="2" s="1"/>
  <c r="G223" i="1" s="1"/>
  <c r="H223" i="1" s="1"/>
  <c r="A5" i="2" a="1"/>
  <c r="A5" i="2" s="1"/>
  <c r="G72" i="1" s="1"/>
  <c r="H72" i="1" s="1"/>
  <c r="A11" i="2" a="1"/>
  <c r="A11" i="2" s="1"/>
  <c r="G69" i="1" s="1"/>
  <c r="H69" i="1" s="1"/>
  <c r="A17" i="2" a="1"/>
  <c r="A17" i="2" s="1"/>
  <c r="G71" i="1" s="1"/>
  <c r="H71" i="1" s="1"/>
  <c r="A20" i="2" a="1"/>
  <c r="A20" i="2" s="1"/>
  <c r="G123" i="1" s="1"/>
  <c r="H123" i="1" s="1"/>
  <c r="I123" i="1" s="1"/>
  <c r="A23" i="2" a="1"/>
  <c r="A23" i="2" s="1"/>
  <c r="G125" i="1" s="1"/>
  <c r="H125" i="1" s="1"/>
  <c r="A27" i="2" a="1"/>
  <c r="A27" i="2" s="1"/>
  <c r="G56" i="1" s="1"/>
  <c r="H56" i="1" s="1"/>
  <c r="A33" i="2" a="1"/>
  <c r="A33" i="2" s="1"/>
  <c r="G113" i="1" s="1"/>
  <c r="H113" i="1" s="1"/>
  <c r="A36" i="2" a="1"/>
  <c r="A36" i="2" s="1"/>
  <c r="A39" i="2" a="1"/>
  <c r="A39" i="2" s="1"/>
  <c r="A43" i="2" a="1"/>
  <c r="A43" i="2" s="1"/>
  <c r="A49" i="2" a="1"/>
  <c r="A49" i="2" s="1"/>
  <c r="G231" i="1" s="1"/>
  <c r="H231" i="1" s="1"/>
  <c r="A52" i="2" a="1"/>
  <c r="A52" i="2" s="1"/>
  <c r="G99" i="1" s="1"/>
  <c r="H99" i="1" s="1"/>
  <c r="A55" i="2" a="1"/>
  <c r="A55" i="2" s="1"/>
  <c r="G81" i="1" s="1"/>
  <c r="H81" i="1" s="1"/>
  <c r="A59" i="2" a="1"/>
  <c r="A59" i="2" s="1"/>
  <c r="G239" i="1" s="1"/>
  <c r="H239" i="1" s="1"/>
  <c r="A65" i="2" a="1"/>
  <c r="A65" i="2" s="1"/>
  <c r="G247" i="1" s="1"/>
  <c r="H247" i="1" s="1"/>
  <c r="A68" i="2" a="1"/>
  <c r="A68" i="2" s="1"/>
  <c r="G253" i="1" s="1"/>
  <c r="H253" i="1" s="1"/>
  <c r="A71" i="2" a="1"/>
  <c r="A71" i="2" s="1"/>
  <c r="G238" i="1" s="1"/>
  <c r="H238" i="1" s="1"/>
  <c r="A84" i="2" a="1"/>
  <c r="A84" i="2" s="1"/>
  <c r="G100" i="1" s="1"/>
  <c r="H100" i="1" s="1"/>
  <c r="A87" i="2" a="1"/>
  <c r="A87" i="2" s="1"/>
  <c r="G46" i="1" s="1"/>
  <c r="H46" i="1" s="1"/>
  <c r="A91" i="2" a="1"/>
  <c r="A91" i="2" s="1"/>
  <c r="G98" i="1" s="1"/>
  <c r="H98" i="1" s="1"/>
  <c r="A97" i="2" a="1"/>
  <c r="A97" i="2" s="1"/>
  <c r="G208" i="1" s="1"/>
  <c r="H208" i="1" s="1"/>
  <c r="A100" i="2" a="1"/>
  <c r="A100" i="2" s="1"/>
  <c r="G209" i="1" s="1"/>
  <c r="H209" i="1" s="1"/>
  <c r="A103" i="2" a="1"/>
  <c r="A103" i="2" s="1"/>
  <c r="G246" i="1" s="1"/>
  <c r="H246" i="1" s="1"/>
  <c r="A107" i="2" a="1"/>
  <c r="A107" i="2" s="1"/>
  <c r="G206" i="1" s="1"/>
  <c r="H206" i="1" s="1"/>
  <c r="A113" i="2" a="1"/>
  <c r="A113" i="2" s="1"/>
  <c r="G189" i="1" s="1"/>
  <c r="H189" i="1" s="1"/>
  <c r="A116" i="2" a="1"/>
  <c r="A116" i="2" s="1"/>
  <c r="G218" i="1" s="1"/>
  <c r="H218" i="1" s="1"/>
  <c r="A119" i="2" a="1"/>
  <c r="A119" i="2" s="1"/>
  <c r="G215" i="1" s="1"/>
  <c r="H215" i="1" s="1"/>
  <c r="A123" i="2" a="1"/>
  <c r="A123" i="2" s="1"/>
  <c r="G252" i="1" s="1"/>
  <c r="H252" i="1" s="1"/>
  <c r="A129" i="2" a="1"/>
  <c r="A129" i="2" s="1"/>
  <c r="G91" i="1" s="1"/>
  <c r="H91" i="1" s="1"/>
  <c r="A132" i="2" a="1"/>
  <c r="A132" i="2" s="1"/>
  <c r="G180" i="1" s="1"/>
  <c r="H180" i="1" s="1"/>
  <c r="A135" i="2" a="1"/>
  <c r="A135" i="2" s="1"/>
  <c r="G228" i="1" s="1"/>
  <c r="H228" i="1" s="1"/>
  <c r="A139" i="2" a="1"/>
  <c r="A139" i="2" s="1"/>
  <c r="G79" i="1" s="1"/>
  <c r="H79" i="1" s="1"/>
  <c r="A145" i="2" a="1"/>
  <c r="A145" i="2" s="1"/>
  <c r="G175" i="1" s="1"/>
  <c r="H175" i="1" s="1"/>
  <c r="A148" i="2" a="1"/>
  <c r="A148" i="2" s="1"/>
  <c r="G187" i="1" s="1"/>
  <c r="H187" i="1" s="1"/>
  <c r="A151" i="2" a="1"/>
  <c r="A151" i="2" s="1"/>
  <c r="G195" i="1" s="1"/>
  <c r="H195" i="1" s="1"/>
  <c r="A155" i="2" a="1"/>
  <c r="A155" i="2" s="1"/>
  <c r="G148" i="1" s="1"/>
  <c r="H148" i="1" s="1"/>
  <c r="A161" i="2" a="1"/>
  <c r="A161" i="2" s="1"/>
  <c r="G201" i="1" s="1"/>
  <c r="H201" i="1" s="1"/>
  <c r="A164" i="2" a="1"/>
  <c r="A164" i="2" s="1"/>
  <c r="G52" i="1" s="1"/>
  <c r="H52" i="1" s="1"/>
  <c r="A167" i="2" a="1"/>
  <c r="A167" i="2" s="1"/>
  <c r="G166" i="1" s="1"/>
  <c r="H166" i="1" s="1"/>
  <c r="A171" i="2" a="1"/>
  <c r="A171" i="2" s="1"/>
  <c r="G198" i="1" s="1"/>
  <c r="H198" i="1" s="1"/>
  <c r="A176" i="2" a="1"/>
  <c r="A176" i="2" s="1"/>
  <c r="G135" i="1" s="1"/>
  <c r="H135" i="1" s="1"/>
  <c r="A179" i="2" a="1"/>
  <c r="A179" i="2" s="1"/>
  <c r="G50" i="1" s="1"/>
  <c r="H50" i="1" s="1"/>
  <c r="A184" i="2" a="1"/>
  <c r="A184" i="2" s="1"/>
  <c r="G179" i="1" s="1"/>
  <c r="H179" i="1" s="1"/>
  <c r="A187" i="2" a="1"/>
  <c r="A187" i="2" s="1"/>
  <c r="G142" i="1" s="1"/>
  <c r="H142" i="1" s="1"/>
  <c r="A192" i="2" a="1"/>
  <c r="A192" i="2" s="1"/>
  <c r="G160" i="1" s="1"/>
  <c r="H160" i="1" s="1"/>
  <c r="A195" i="2" a="1"/>
  <c r="A195" i="2" s="1"/>
  <c r="G199" i="1" s="1"/>
  <c r="H199" i="1" s="1"/>
  <c r="A200" i="2" a="1"/>
  <c r="A200" i="2" s="1"/>
  <c r="G112" i="1" s="1"/>
  <c r="H112" i="1" s="1"/>
  <c r="A203" i="2" a="1"/>
  <c r="A203" i="2" s="1"/>
  <c r="G203" i="1" s="1"/>
  <c r="H203" i="1" s="1"/>
  <c r="A208" i="2" a="1"/>
  <c r="A208" i="2" s="1"/>
  <c r="G151" i="1" s="1"/>
  <c r="H151" i="1" s="1"/>
  <c r="A214" i="2" a="1"/>
  <c r="A214" i="2" s="1"/>
  <c r="G115" i="1" s="1"/>
  <c r="H115" i="1" s="1"/>
  <c r="A217" i="2" a="1"/>
  <c r="A217" i="2" s="1"/>
  <c r="G83" i="1" s="1"/>
  <c r="H83" i="1" s="1"/>
  <c r="A220" i="2" a="1"/>
  <c r="A220" i="2" s="1"/>
  <c r="G77" i="1" s="1"/>
  <c r="H77" i="1" s="1"/>
  <c r="A223" i="2" a="1"/>
  <c r="A223" i="2" s="1"/>
  <c r="G192" i="1" s="1"/>
  <c r="H192" i="1" s="1"/>
  <c r="A226" i="2" a="1"/>
  <c r="A226" i="2" s="1"/>
  <c r="G183" i="1" s="1"/>
  <c r="H183" i="1" s="1"/>
  <c r="A8" i="2" a="1"/>
  <c r="A8" i="2" s="1"/>
  <c r="G64" i="1" s="1"/>
  <c r="H64" i="1" s="1"/>
  <c r="A14" i="2" a="1"/>
  <c r="A14" i="2" s="1"/>
  <c r="G47" i="1" s="1"/>
  <c r="H47" i="1" s="1"/>
  <c r="A18" i="2" a="1"/>
  <c r="A18" i="2" s="1"/>
  <c r="G173" i="1" s="1"/>
  <c r="H173" i="1" s="1"/>
  <c r="A21" i="2" a="1"/>
  <c r="A21" i="2" s="1"/>
  <c r="G124" i="1" s="1"/>
  <c r="H124" i="1" s="1"/>
  <c r="I124" i="1" s="1"/>
  <c r="A24" i="2" a="1"/>
  <c r="A24" i="2" s="1"/>
  <c r="G155" i="1" s="1"/>
  <c r="H155" i="1" s="1"/>
  <c r="I155" i="1" s="1"/>
  <c r="A30" i="2" a="1"/>
  <c r="A30" i="2" s="1"/>
  <c r="G76" i="1" s="1"/>
  <c r="H76" i="1" s="1"/>
  <c r="A34" i="2" a="1"/>
  <c r="A34" i="2" s="1"/>
  <c r="A37" i="2" a="1"/>
  <c r="A37" i="2" s="1"/>
  <c r="A40" i="2" a="1"/>
  <c r="A40" i="2" s="1"/>
  <c r="G172" i="1" s="1"/>
  <c r="H172" i="1" s="1"/>
  <c r="A46" i="2" a="1"/>
  <c r="A46" i="2" s="1"/>
  <c r="G89" i="1" s="1"/>
  <c r="H89" i="1" s="1"/>
  <c r="A50" i="2" a="1"/>
  <c r="A50" i="2" s="1"/>
  <c r="G245" i="1" s="1"/>
  <c r="H245" i="1" s="1"/>
  <c r="A53" i="2" a="1"/>
  <c r="A53" i="2" s="1"/>
  <c r="G73" i="1" s="1"/>
  <c r="H73" i="1" s="1"/>
  <c r="A56" i="2" a="1"/>
  <c r="A56" i="2" s="1"/>
  <c r="G243" i="1" s="1"/>
  <c r="H243" i="1" s="1"/>
  <c r="A62" i="2" a="1"/>
  <c r="A62" i="2" s="1"/>
  <c r="G232" i="1" s="1"/>
  <c r="H232" i="1" s="1"/>
  <c r="A66" i="2" a="1"/>
  <c r="A66" i="2" s="1"/>
  <c r="G248" i="1" s="1"/>
  <c r="H248" i="1" s="1"/>
  <c r="A69" i="2" a="1"/>
  <c r="A69" i="2" s="1"/>
  <c r="G241" i="1" s="1"/>
  <c r="H241" i="1" s="1"/>
  <c r="A72" i="2" a="1"/>
  <c r="A72" i="2" s="1"/>
  <c r="G255" i="1" s="1"/>
  <c r="H255" i="1" s="1"/>
  <c r="A82" i="2" a="1"/>
  <c r="A82" i="2" s="1"/>
  <c r="G108" i="1" s="1"/>
  <c r="H108" i="1" s="1"/>
  <c r="A85" i="2" a="1"/>
  <c r="A85" i="2" s="1"/>
  <c r="G144" i="1" s="1"/>
  <c r="H144" i="1" s="1"/>
  <c r="A88" i="2" a="1"/>
  <c r="A88" i="2" s="1"/>
  <c r="G117" i="1" s="1"/>
  <c r="H117" i="1" s="1"/>
  <c r="A94" i="2" a="1"/>
  <c r="A94" i="2" s="1"/>
  <c r="G101" i="1" s="1"/>
  <c r="H101" i="1" s="1"/>
  <c r="A98" i="2" a="1"/>
  <c r="A98" i="2" s="1"/>
  <c r="G174" i="1" s="1"/>
  <c r="H174" i="1" s="1"/>
  <c r="A101" i="2" a="1"/>
  <c r="A101" i="2" s="1"/>
  <c r="G163" i="1" s="1"/>
  <c r="H163" i="1" s="1"/>
  <c r="A104" i="2" a="1"/>
  <c r="A104" i="2" s="1"/>
  <c r="G256" i="1" s="1"/>
  <c r="H256" i="1" s="1"/>
  <c r="A110" i="2" a="1"/>
  <c r="A110" i="2" s="1"/>
  <c r="G126" i="1" s="1"/>
  <c r="H126" i="1" s="1"/>
  <c r="A114" i="2" a="1"/>
  <c r="A114" i="2" s="1"/>
  <c r="G190" i="1" s="1"/>
  <c r="H190" i="1" s="1"/>
  <c r="A117" i="2" a="1"/>
  <c r="A117" i="2" s="1"/>
  <c r="G170" i="1" s="1"/>
  <c r="H170" i="1" s="1"/>
  <c r="A120" i="2" a="1"/>
  <c r="A120" i="2" s="1"/>
  <c r="G240" i="1" s="1"/>
  <c r="H240" i="1" s="1"/>
  <c r="A126" i="2" a="1"/>
  <c r="A126" i="2" s="1"/>
  <c r="G193" i="1" s="1"/>
  <c r="H193" i="1" s="1"/>
  <c r="A130" i="2" a="1"/>
  <c r="A130" i="2" s="1"/>
  <c r="G92" i="1" s="1"/>
  <c r="H92" i="1" s="1"/>
  <c r="A133" i="2" a="1"/>
  <c r="A133" i="2" s="1"/>
  <c r="G234" i="1" s="1"/>
  <c r="H234" i="1" s="1"/>
  <c r="A136" i="2" a="1"/>
  <c r="A136" i="2" s="1"/>
  <c r="G178" i="1" s="1"/>
  <c r="H178" i="1" s="1"/>
  <c r="A142" i="2" a="1"/>
  <c r="A142" i="2" s="1"/>
  <c r="G162" i="1" s="1"/>
  <c r="H162" i="1" s="1"/>
  <c r="A146" i="2" a="1"/>
  <c r="A146" i="2" s="1"/>
  <c r="G120" i="1" s="1"/>
  <c r="H120" i="1" s="1"/>
  <c r="A149" i="2" a="1"/>
  <c r="A149" i="2" s="1"/>
  <c r="G257" i="1" s="1"/>
  <c r="H257" i="1" s="1"/>
  <c r="A152" i="2" a="1"/>
  <c r="A152" i="2" s="1"/>
  <c r="G93" i="1" s="1"/>
  <c r="H93" i="1" s="1"/>
  <c r="A158" i="2" a="1"/>
  <c r="A158" i="2" s="1"/>
  <c r="G149" i="1" s="1"/>
  <c r="H149" i="1" s="1"/>
  <c r="A162" i="2" a="1"/>
  <c r="A162" i="2" s="1"/>
  <c r="G87" i="1" s="1"/>
  <c r="H87" i="1" s="1"/>
  <c r="A165" i="2" a="1"/>
  <c r="A165" i="2" s="1"/>
  <c r="G204" i="1" s="1"/>
  <c r="H204" i="1" s="1"/>
  <c r="A168" i="2" a="1"/>
  <c r="A168" i="2" s="1"/>
  <c r="G205" i="1" s="1"/>
  <c r="H205" i="1" s="1"/>
  <c r="A174" i="2" a="1"/>
  <c r="A174" i="2" s="1"/>
  <c r="G63" i="1" s="1"/>
  <c r="H63" i="1" s="1"/>
  <c r="A177" i="2" a="1"/>
  <c r="A177" i="2" s="1"/>
  <c r="G88" i="1" s="1"/>
  <c r="H88" i="1" s="1"/>
  <c r="A182" i="2" a="1"/>
  <c r="A182" i="2" s="1"/>
  <c r="G75" i="1" s="1"/>
  <c r="H75" i="1" s="1"/>
  <c r="A185" i="2" a="1"/>
  <c r="A185" i="2" s="1"/>
  <c r="G141" i="1" s="1"/>
  <c r="H141" i="1" s="1"/>
  <c r="A190" i="2" a="1"/>
  <c r="A190" i="2" s="1"/>
  <c r="G161" i="1" s="1"/>
  <c r="H161" i="1" s="1"/>
  <c r="A193" i="2" a="1"/>
  <c r="A193" i="2" s="1"/>
  <c r="G60" i="1" s="1"/>
  <c r="H60" i="1" s="1"/>
  <c r="A198" i="2" a="1"/>
  <c r="A198" i="2" s="1"/>
  <c r="G154" i="1" s="1"/>
  <c r="H154" i="1" s="1"/>
  <c r="A201" i="2" a="1"/>
  <c r="A201" i="2" s="1"/>
  <c r="G53" i="1" s="1"/>
  <c r="H53" i="1" s="1"/>
  <c r="A206" i="2" a="1"/>
  <c r="A206" i="2" s="1"/>
  <c r="G97" i="1" s="1"/>
  <c r="H97" i="1" s="1"/>
  <c r="A209" i="2" a="1"/>
  <c r="A209" i="2" s="1"/>
  <c r="G222" i="1" s="1"/>
  <c r="H222" i="1" s="1"/>
  <c r="A212" i="2" a="1"/>
  <c r="A212" i="2" s="1"/>
  <c r="G224" i="1" s="1"/>
  <c r="H224" i="1" s="1"/>
  <c r="A215" i="2" a="1"/>
  <c r="A215" i="2" s="1"/>
  <c r="G177" i="1" s="1"/>
  <c r="H177" i="1" s="1"/>
  <c r="A218" i="2" a="1"/>
  <c r="A218" i="2" s="1"/>
  <c r="G146" i="1" s="1"/>
  <c r="H146" i="1" s="1"/>
  <c r="A221" i="2" a="1"/>
  <c r="A221" i="2" s="1"/>
  <c r="G140" i="1" s="1"/>
  <c r="H140" i="1" s="1"/>
  <c r="A227" i="2" a="1"/>
  <c r="A227" i="2" s="1"/>
  <c r="G106" i="1" s="1"/>
  <c r="H106" i="1" s="1"/>
  <c r="A3" i="2" a="1"/>
  <c r="A3" i="2" s="1"/>
  <c r="G229" i="1" s="1"/>
  <c r="H229" i="1" s="1"/>
  <c r="A6" i="2" a="1"/>
  <c r="A6" i="2" s="1"/>
  <c r="G109" i="1" s="1"/>
  <c r="H109" i="1" s="1"/>
  <c r="A9" i="2" a="1"/>
  <c r="A9" i="2" s="1"/>
  <c r="G58" i="1" s="1"/>
  <c r="H58" i="1" s="1"/>
  <c r="A12" i="2" a="1"/>
  <c r="A12" i="2" s="1"/>
  <c r="G70" i="1" s="1"/>
  <c r="H70" i="1" s="1"/>
  <c r="A15" i="2" a="1"/>
  <c r="A15" i="2" s="1"/>
  <c r="G42" i="1" s="1"/>
  <c r="H42" i="1" s="1"/>
  <c r="A19" i="2" a="1"/>
  <c r="A19" i="2" s="1"/>
  <c r="G156" i="1" s="1"/>
  <c r="H156" i="1" s="1"/>
  <c r="I156" i="1" s="1"/>
  <c r="A25" i="2" a="1"/>
  <c r="A25" i="2" s="1"/>
  <c r="G122" i="1" s="1"/>
  <c r="H122" i="1" s="1"/>
  <c r="I122" i="1" s="1"/>
  <c r="A28" i="2" a="1"/>
  <c r="A28" i="2" s="1"/>
  <c r="G121" i="1" s="1"/>
  <c r="A31" i="2" a="1"/>
  <c r="A31" i="2" s="1"/>
  <c r="G57" i="1" s="1"/>
  <c r="H57" i="1" s="1"/>
  <c r="A35" i="2" a="1"/>
  <c r="A35" i="2" s="1"/>
  <c r="A41" i="2" a="1"/>
  <c r="A41" i="2" s="1"/>
  <c r="G43" i="1" s="1"/>
  <c r="H43" i="1" s="1"/>
  <c r="A57" i="2" a="1"/>
  <c r="A57" i="2" s="1"/>
  <c r="G250" i="1" s="1"/>
  <c r="H250" i="1" s="1"/>
  <c r="A60" i="2" a="1"/>
  <c r="A60" i="2" s="1"/>
  <c r="G237" i="1" s="1"/>
  <c r="H237" i="1" s="1"/>
  <c r="A63" i="2" a="1"/>
  <c r="A63" i="2" s="1"/>
  <c r="G233" i="1" s="1"/>
  <c r="H233" i="1" s="1"/>
  <c r="A67" i="2" a="1"/>
  <c r="A67" i="2" s="1"/>
  <c r="G230" i="1" s="1"/>
  <c r="H230" i="1" s="1"/>
  <c r="A83" i="2" a="1"/>
  <c r="A83" i="2" s="1"/>
  <c r="G107" i="1" s="1"/>
  <c r="H107" i="1" s="1"/>
  <c r="A89" i="2" a="1"/>
  <c r="A89" i="2" s="1"/>
  <c r="G116" i="1" s="1"/>
  <c r="H116" i="1" s="1"/>
  <c r="A92" i="2" a="1"/>
  <c r="A92" i="2" s="1"/>
  <c r="G103" i="1" s="1"/>
  <c r="H103" i="1" s="1"/>
  <c r="A95" i="2" a="1"/>
  <c r="A95" i="2" s="1"/>
  <c r="G153" i="1" s="1"/>
  <c r="H153" i="1" s="1"/>
  <c r="A99" i="2" a="1"/>
  <c r="A99" i="2" s="1"/>
  <c r="G236" i="1" s="1"/>
  <c r="H236" i="1" s="1"/>
  <c r="A105" i="2" a="1"/>
  <c r="A105" i="2" s="1"/>
  <c r="G150" i="1" s="1"/>
  <c r="H150" i="1" s="1"/>
  <c r="A108" i="2" a="1"/>
  <c r="A108" i="2" s="1"/>
  <c r="G143" i="1" s="1"/>
  <c r="H143" i="1" s="1"/>
  <c r="A111" i="2" a="1"/>
  <c r="A111" i="2" s="1"/>
  <c r="G139" i="1" s="1"/>
  <c r="H139" i="1" s="1"/>
  <c r="A115" i="2" a="1"/>
  <c r="A115" i="2" s="1"/>
  <c r="G217" i="1" s="1"/>
  <c r="H217" i="1" s="1"/>
  <c r="A121" i="2" a="1"/>
  <c r="A121" i="2" s="1"/>
  <c r="G196" i="1" s="1"/>
  <c r="H196" i="1" s="1"/>
  <c r="A124" i="2" a="1"/>
  <c r="A124" i="2" s="1"/>
  <c r="G90" i="1" s="1"/>
  <c r="H90" i="1" s="1"/>
  <c r="A127" i="2" a="1"/>
  <c r="A127" i="2" s="1"/>
  <c r="G168" i="1" s="1"/>
  <c r="H168" i="1" s="1"/>
  <c r="A131" i="2" a="1"/>
  <c r="A131" i="2" s="1"/>
  <c r="G51" i="1" s="1"/>
  <c r="H51" i="1" s="1"/>
  <c r="A137" i="2" a="1"/>
  <c r="A137" i="2" s="1"/>
  <c r="G169" i="1" s="1"/>
  <c r="H169" i="1" s="1"/>
  <c r="A140" i="2" a="1"/>
  <c r="A140" i="2" s="1"/>
  <c r="G138" i="1" s="1"/>
  <c r="H138" i="1" s="1"/>
  <c r="A143" i="2" a="1"/>
  <c r="A143" i="2" s="1"/>
  <c r="G132" i="1" s="1"/>
  <c r="H132" i="1" s="1"/>
  <c r="A147" i="2" a="1"/>
  <c r="A147" i="2" s="1"/>
  <c r="G164" i="1" s="1"/>
  <c r="H164" i="1" s="1"/>
  <c r="A153" i="2" a="1"/>
  <c r="A153" i="2" s="1"/>
  <c r="G157" i="1" s="1"/>
  <c r="H157" i="1" s="1"/>
  <c r="A156" i="2" a="1"/>
  <c r="A156" i="2" s="1"/>
  <c r="G114" i="1" s="1"/>
  <c r="H114" i="1" s="1"/>
  <c r="A159" i="2" a="1"/>
  <c r="A159" i="2" s="1"/>
  <c r="G130" i="1" s="1"/>
  <c r="H130" i="1" s="1"/>
  <c r="A163" i="2" a="1"/>
  <c r="A163" i="2" s="1"/>
  <c r="G95" i="1" s="1"/>
  <c r="H95" i="1" s="1"/>
  <c r="A169" i="2" a="1"/>
  <c r="A169" i="2" s="1"/>
  <c r="G182" i="1" s="1"/>
  <c r="H182" i="1" s="1"/>
  <c r="A172" i="2" a="1"/>
  <c r="A172" i="2" s="1"/>
  <c r="G137" i="1" s="1"/>
  <c r="H137" i="1" s="1"/>
  <c r="A175" i="2" a="1"/>
  <c r="A175" i="2" s="1"/>
  <c r="G134" i="1" s="1"/>
  <c r="H134" i="1" s="1"/>
  <c r="A180" i="2" a="1"/>
  <c r="A180" i="2" s="1"/>
  <c r="G62" i="1" s="1"/>
  <c r="H62" i="1" s="1"/>
  <c r="A183" i="2" a="1"/>
  <c r="A183" i="2" s="1"/>
  <c r="G191" i="1" s="1"/>
  <c r="H191" i="1" s="1"/>
  <c r="A188" i="2" a="1"/>
  <c r="A188" i="2" s="1"/>
  <c r="G128" i="1" s="1"/>
  <c r="H128" i="1" s="1"/>
  <c r="A191" i="2" a="1"/>
  <c r="A191" i="2" s="1"/>
  <c r="G86" i="1" s="1"/>
  <c r="H86" i="1" s="1"/>
  <c r="A196" i="2" a="1"/>
  <c r="A196" i="2" s="1"/>
  <c r="G165" i="1" s="1"/>
  <c r="H165" i="1" s="1"/>
  <c r="A199" i="2" a="1"/>
  <c r="A199" i="2" s="1"/>
  <c r="G136" i="1" s="1"/>
  <c r="H136" i="1" s="1"/>
  <c r="A204" i="2" a="1"/>
  <c r="A204" i="2" s="1"/>
  <c r="G127" i="1" s="1"/>
  <c r="H127" i="1" s="1"/>
  <c r="A207" i="2" a="1"/>
  <c r="A207" i="2" s="1"/>
  <c r="G104" i="1" s="1"/>
  <c r="H104" i="1" s="1"/>
  <c r="A210" i="2" a="1"/>
  <c r="A210" i="2" s="1"/>
  <c r="G94" i="1" s="1"/>
  <c r="H94" i="1" s="1"/>
  <c r="A213" i="2" a="1"/>
  <c r="A213" i="2" s="1"/>
  <c r="G225" i="1" s="1"/>
  <c r="H225" i="1" s="1"/>
  <c r="A219" i="2" a="1"/>
  <c r="A219" i="2" s="1"/>
  <c r="G167" i="1" s="1"/>
  <c r="H167" i="1" s="1"/>
  <c r="A224" i="2" a="1"/>
  <c r="A224" i="2" s="1"/>
  <c r="G59" i="1" s="1"/>
  <c r="H59" i="1" s="1"/>
  <c r="A202" i="2" a="1"/>
  <c r="A202" i="2" s="1"/>
  <c r="G202" i="1" s="1"/>
  <c r="H202" i="1" s="1"/>
  <c r="A211" i="2" a="1"/>
  <c r="A211" i="2" s="1"/>
  <c r="G105" i="1" s="1"/>
  <c r="H105" i="1" s="1"/>
  <c r="A222" i="2" a="1"/>
  <c r="A222" i="2" s="1"/>
  <c r="G220" i="1" s="1"/>
  <c r="H220" i="1" s="1"/>
  <c r="I133" i="1"/>
  <c r="I214" i="1"/>
  <c r="I125" i="1"/>
  <c r="I84" i="1"/>
  <c r="H121" i="1" l="1"/>
  <c r="I121" i="1" s="1"/>
  <c r="A20" i="8"/>
  <c r="O124" i="1" s="1"/>
  <c r="K124" i="1" s="1"/>
  <c r="A19" i="8"/>
  <c r="O123" i="1" s="1"/>
  <c r="K123" i="1" s="1"/>
  <c r="A22" i="8"/>
  <c r="O125" i="1" s="1"/>
  <c r="K125" i="1" s="1"/>
  <c r="A18" i="8"/>
  <c r="O156" i="1" s="1"/>
  <c r="K156" i="1" s="1"/>
  <c r="I237" i="1"/>
  <c r="I174" i="1"/>
  <c r="I111" i="1"/>
  <c r="I46" i="1"/>
  <c r="I204" i="1"/>
  <c r="I134" i="1"/>
  <c r="I71" i="1"/>
  <c r="I172" i="1"/>
  <c r="I109" i="1"/>
  <c r="I44" i="1"/>
  <c r="I216" i="1"/>
  <c r="I149" i="1"/>
  <c r="I85" i="1"/>
  <c r="I250" i="1"/>
  <c r="I190" i="1"/>
  <c r="I128" i="1"/>
  <c r="I59" i="1"/>
  <c r="I218" i="1"/>
  <c r="I145" i="1"/>
  <c r="I82" i="1"/>
  <c r="I232" i="1"/>
  <c r="I170" i="1"/>
  <c r="I105" i="1"/>
  <c r="I227" i="1"/>
  <c r="I160" i="1"/>
  <c r="I95" i="1"/>
  <c r="I203" i="1"/>
  <c r="I70" i="1"/>
  <c r="I221" i="1"/>
  <c r="I161" i="1"/>
  <c r="I97" i="1"/>
  <c r="I180" i="1"/>
  <c r="I116" i="1"/>
  <c r="I52" i="1"/>
  <c r="I157" i="1"/>
  <c r="I91" i="1"/>
  <c r="I242" i="1"/>
  <c r="I183" i="1"/>
  <c r="I115" i="1"/>
  <c r="I50" i="1"/>
  <c r="I220" i="1"/>
  <c r="I96" i="1"/>
  <c r="I246" i="1"/>
  <c r="I181" i="1"/>
  <c r="I117" i="1"/>
  <c r="I53" i="1"/>
  <c r="I222" i="1"/>
  <c r="I162" i="1"/>
  <c r="I90" i="1"/>
  <c r="I209" i="1"/>
  <c r="I141" i="1"/>
  <c r="I78" i="1"/>
  <c r="I103" i="1"/>
  <c r="I197" i="1"/>
  <c r="I143" i="1"/>
  <c r="I77" i="1"/>
  <c r="I254" i="1"/>
  <c r="I194" i="1"/>
  <c r="I130" i="1"/>
  <c r="I62" i="1"/>
  <c r="I219" i="1"/>
  <c r="I147" i="1"/>
  <c r="I253" i="1"/>
  <c r="I126" i="1"/>
  <c r="I60" i="1"/>
  <c r="I165" i="1"/>
  <c r="I101" i="1"/>
  <c r="I199" i="1"/>
  <c r="I74" i="1"/>
  <c r="I228" i="1"/>
  <c r="I164" i="1"/>
  <c r="I98" i="1"/>
  <c r="I248" i="1"/>
  <c r="I189" i="1"/>
  <c r="I120" i="1"/>
  <c r="I57" i="1"/>
  <c r="I239" i="1"/>
  <c r="I175" i="1"/>
  <c r="I110" i="1"/>
  <c r="I48" i="1"/>
  <c r="I225" i="1"/>
  <c r="I146" i="1"/>
  <c r="I86" i="1"/>
  <c r="I238" i="1"/>
  <c r="I171" i="1"/>
  <c r="I205" i="1"/>
  <c r="I135" i="1"/>
  <c r="I68" i="1"/>
  <c r="I236" i="1"/>
  <c r="I108" i="1"/>
  <c r="I43" i="1"/>
  <c r="I206" i="1"/>
  <c r="I65" i="1"/>
  <c r="I223" i="1"/>
  <c r="I153" i="1"/>
  <c r="I93" i="1"/>
  <c r="I256" i="1"/>
  <c r="I195" i="1"/>
  <c r="I64" i="1"/>
  <c r="I233" i="1"/>
  <c r="I169" i="1"/>
  <c r="I173" i="1"/>
  <c r="I92" i="1"/>
  <c r="I178" i="1"/>
  <c r="I49" i="1"/>
  <c r="I200" i="1"/>
  <c r="I72" i="1"/>
  <c r="I193" i="1"/>
  <c r="I63" i="1"/>
  <c r="I168" i="1"/>
  <c r="I54" i="1"/>
  <c r="I191" i="1"/>
  <c r="I61" i="1"/>
  <c r="I215" i="1"/>
  <c r="I87" i="1"/>
  <c r="I198" i="1"/>
  <c r="I76" i="1"/>
  <c r="I249" i="1"/>
  <c r="I75" i="1"/>
  <c r="I211" i="1"/>
  <c r="I47" i="1"/>
  <c r="I187" i="1"/>
  <c r="I243" i="1"/>
  <c r="I114" i="1"/>
  <c r="I154" i="1"/>
  <c r="I42" i="1"/>
  <c r="I257" i="1"/>
  <c r="I151" i="1"/>
  <c r="I140" i="1"/>
  <c r="I142" i="1"/>
  <c r="I167" i="1"/>
  <c r="I192" i="1"/>
  <c r="I58" i="1"/>
  <c r="I217" i="1"/>
  <c r="I100" i="1"/>
  <c r="I234" i="1"/>
  <c r="I138" i="1"/>
  <c r="I56" i="1"/>
  <c r="I177" i="1"/>
  <c r="I112" i="1"/>
  <c r="I247" i="1"/>
  <c r="I152" i="1"/>
  <c r="I89" i="1"/>
  <c r="I207" i="1"/>
  <c r="I67" i="1"/>
  <c r="I235" i="1"/>
  <c r="I241" i="1"/>
  <c r="I113" i="1"/>
  <c r="I137" i="1"/>
  <c r="I255" i="1"/>
  <c r="I132" i="1"/>
  <c r="I230" i="1"/>
  <c r="I119" i="1"/>
  <c r="I131" i="1"/>
  <c r="I148" i="1"/>
  <c r="I144" i="1"/>
  <c r="I166" i="1"/>
  <c r="I83" i="1"/>
  <c r="I201" i="1"/>
  <c r="I129" i="1"/>
  <c r="I240" i="1"/>
  <c r="I163" i="1"/>
  <c r="I94" i="1"/>
  <c r="I224" i="1"/>
  <c r="I136" i="1"/>
  <c r="I69" i="1"/>
  <c r="I182" i="1"/>
  <c r="I51" i="1"/>
  <c r="I107" i="1"/>
  <c r="I196" i="1"/>
  <c r="I66" i="1"/>
  <c r="I88" i="1"/>
  <c r="I208" i="1"/>
  <c r="I79" i="1"/>
  <c r="I179" i="1"/>
  <c r="I106" i="1"/>
  <c r="I210" i="1"/>
  <c r="I229" i="1"/>
  <c r="I102" i="1"/>
  <c r="I252" i="1"/>
  <c r="I127" i="1"/>
  <c r="I150" i="1"/>
  <c r="I188" i="1"/>
  <c r="I104" i="1"/>
  <c r="I226" i="1"/>
  <c r="I139" i="1"/>
  <c r="I80" i="1"/>
  <c r="I202" i="1"/>
  <c r="I118" i="1"/>
  <c r="I55" i="1"/>
  <c r="I231" i="1"/>
  <c r="I258" i="1"/>
  <c r="I245" i="1"/>
  <c r="I251" i="1"/>
  <c r="A48" i="8"/>
  <c r="O231" i="1" s="1"/>
  <c r="I244" i="1"/>
  <c r="I184" i="1"/>
  <c r="I212" i="1"/>
  <c r="I81" i="1"/>
  <c r="I176" i="1"/>
  <c r="I213" i="1"/>
  <c r="I99" i="1"/>
  <c r="I45" i="1"/>
  <c r="I158" i="1"/>
  <c r="I159" i="1"/>
  <c r="I185" i="1"/>
  <c r="I186" i="1"/>
  <c r="I73" i="1"/>
  <c r="A160" i="8"/>
  <c r="O201" i="1" s="1"/>
  <c r="A112" i="8"/>
  <c r="O189" i="1" s="1"/>
  <c r="A119" i="8"/>
  <c r="O240" i="1" s="1"/>
  <c r="A209" i="8"/>
  <c r="O94" i="1" s="1"/>
  <c r="A87" i="8"/>
  <c r="O117" i="1" s="1"/>
  <c r="A79" i="8"/>
  <c r="O184" i="1" s="1"/>
  <c r="A57" i="8"/>
  <c r="O235" i="1" s="1"/>
  <c r="A80" i="8"/>
  <c r="O185" i="1" s="1"/>
  <c r="A155" i="8"/>
  <c r="O114" i="1" s="1"/>
  <c r="A220" i="8"/>
  <c r="O140" i="1" s="1"/>
  <c r="K140" i="1" s="1"/>
  <c r="A195" i="8"/>
  <c r="O165" i="1" s="1"/>
  <c r="A172" i="8"/>
  <c r="O145" i="1" s="1"/>
  <c r="A151" i="8"/>
  <c r="O93" i="1" s="1"/>
  <c r="A110" i="8"/>
  <c r="O139" i="1" s="1"/>
  <c r="A170" i="8"/>
  <c r="O198" i="1" s="1"/>
  <c r="A78" i="8"/>
  <c r="O244" i="1" s="1"/>
  <c r="A10" i="8"/>
  <c r="O69" i="1" s="1"/>
  <c r="A190" i="8"/>
  <c r="O86" i="1" s="1"/>
  <c r="A37" i="8"/>
  <c r="O133" i="1" s="1"/>
  <c r="K133" i="1" s="1"/>
  <c r="A58" i="8"/>
  <c r="O239" i="1" s="1"/>
  <c r="A25" i="8"/>
  <c r="O214" i="1" s="1"/>
  <c r="K214" i="1" s="1"/>
  <c r="A34" i="8"/>
  <c r="A24" i="8"/>
  <c r="O122" i="1" s="1"/>
  <c r="K122" i="1" s="1"/>
  <c r="A49" i="8"/>
  <c r="O245" i="1" s="1"/>
  <c r="A77" i="8"/>
  <c r="O176" i="1" s="1"/>
  <c r="A51" i="8"/>
  <c r="O99" i="1" s="1"/>
  <c r="A111" i="8"/>
  <c r="O216" i="1" s="1"/>
  <c r="K235" i="1" l="1"/>
  <c r="K176" i="1"/>
  <c r="K69" i="1"/>
  <c r="K139" i="1"/>
  <c r="K145" i="1"/>
  <c r="K165" i="1"/>
  <c r="K189" i="1"/>
  <c r="K245" i="1"/>
  <c r="K240" i="1"/>
  <c r="A85" i="8"/>
  <c r="O44" i="1" s="1"/>
  <c r="K44" i="1" s="1"/>
  <c r="A156" i="8"/>
  <c r="O147" i="1" s="1"/>
  <c r="K147" i="1" s="1"/>
  <c r="A21" i="8"/>
  <c r="O84" i="1" s="1"/>
  <c r="K84" i="1" s="1"/>
  <c r="K239" i="1"/>
  <c r="B20" i="8"/>
  <c r="P124" i="1" s="1"/>
  <c r="L124" i="1" s="1"/>
  <c r="B29" i="8"/>
  <c r="P76" i="1" s="1"/>
  <c r="L76" i="1" s="1"/>
  <c r="A98" i="8"/>
  <c r="O236" i="1" s="1"/>
  <c r="K236" i="1" s="1"/>
  <c r="A53" i="8"/>
  <c r="O45" i="1" s="1"/>
  <c r="K45" i="1" s="1"/>
  <c r="A108" i="8"/>
  <c r="O74" i="1" s="1"/>
  <c r="A129" i="8"/>
  <c r="O92" i="1" s="1"/>
  <c r="K92" i="1" s="1"/>
  <c r="A223" i="8"/>
  <c r="O59" i="1" s="1"/>
  <c r="K59" i="1" s="1"/>
  <c r="A109" i="8"/>
  <c r="O126" i="1" s="1"/>
  <c r="K126" i="1" s="1"/>
  <c r="A183" i="8"/>
  <c r="O179" i="1" s="1"/>
  <c r="K86" i="1"/>
  <c r="K244" i="1"/>
  <c r="K216" i="1"/>
  <c r="A140" i="8"/>
  <c r="O211" i="1" s="1"/>
  <c r="A113" i="8"/>
  <c r="O190" i="1" s="1"/>
  <c r="K190" i="1" s="1"/>
  <c r="B114" i="8"/>
  <c r="P217" i="1" s="1"/>
  <c r="L217" i="1" s="1"/>
  <c r="B128" i="8"/>
  <c r="P91" i="1" s="1"/>
  <c r="A198" i="8"/>
  <c r="O136" i="1" s="1"/>
  <c r="K136" i="1" s="1"/>
  <c r="B102" i="8"/>
  <c r="P246" i="1" s="1"/>
  <c r="L246" i="1" s="1"/>
  <c r="A145" i="8"/>
  <c r="O120" i="1" s="1"/>
  <c r="K120" i="1" s="1"/>
  <c r="A32" i="8"/>
  <c r="O113" i="1" s="1"/>
  <c r="A26" i="8"/>
  <c r="O56" i="1" s="1"/>
  <c r="K56" i="1" s="1"/>
  <c r="A202" i="8"/>
  <c r="O203" i="1" s="1"/>
  <c r="K203" i="1" s="1"/>
  <c r="A117" i="8"/>
  <c r="O82" i="1" s="1"/>
  <c r="K82" i="1" s="1"/>
  <c r="B83" i="8"/>
  <c r="P100" i="1" s="1"/>
  <c r="L100" i="1" s="1"/>
  <c r="A17" i="8"/>
  <c r="O173" i="1" s="1"/>
  <c r="K173" i="1" s="1"/>
  <c r="A99" i="8"/>
  <c r="O209" i="1" s="1"/>
  <c r="K209" i="1" s="1"/>
  <c r="A118" i="8"/>
  <c r="O215" i="1" s="1"/>
  <c r="K215" i="1" s="1"/>
  <c r="A196" i="8"/>
  <c r="O197" i="1" s="1"/>
  <c r="K197" i="1" s="1"/>
  <c r="A128" i="8"/>
  <c r="O91" i="1" s="1"/>
  <c r="K91" i="1" s="1"/>
  <c r="A41" i="8"/>
  <c r="O65" i="1" s="1"/>
  <c r="K65" i="1" s="1"/>
  <c r="A177" i="8"/>
  <c r="O61" i="1" s="1"/>
  <c r="K61" i="1" s="1"/>
  <c r="A7" i="8"/>
  <c r="O64" i="1" s="1"/>
  <c r="K64" i="1" s="1"/>
  <c r="A29" i="8"/>
  <c r="O76" i="1" s="1"/>
  <c r="K76" i="1" s="1"/>
  <c r="A65" i="8"/>
  <c r="O248" i="1" s="1"/>
  <c r="K248" i="1" s="1"/>
  <c r="A204" i="8"/>
  <c r="O119" i="1" s="1"/>
  <c r="K119" i="1" s="1"/>
  <c r="B185" i="8"/>
  <c r="P226" i="1" s="1"/>
  <c r="L226" i="1" s="1"/>
  <c r="B217" i="8"/>
  <c r="P146" i="1" s="1"/>
  <c r="L146" i="1" s="1"/>
  <c r="C174" i="8"/>
  <c r="Q134" i="1" s="1"/>
  <c r="M134" i="1" s="1"/>
  <c r="A89" i="8"/>
  <c r="O80" i="1" s="1"/>
  <c r="K80" i="1" s="1"/>
  <c r="B204" i="8"/>
  <c r="P119" i="1" s="1"/>
  <c r="L119" i="1" s="1"/>
  <c r="A142" i="8"/>
  <c r="O132" i="1" s="1"/>
  <c r="K132" i="1" s="1"/>
  <c r="A124" i="8"/>
  <c r="O194" i="1" s="1"/>
  <c r="K194" i="1" s="1"/>
  <c r="A158" i="8"/>
  <c r="O130" i="1" s="1"/>
  <c r="K130" i="1" s="1"/>
  <c r="A219" i="8"/>
  <c r="O77" i="1" s="1"/>
  <c r="K77" i="1" s="1"/>
  <c r="A68" i="8"/>
  <c r="O241" i="1" s="1"/>
  <c r="K241" i="1" s="1"/>
  <c r="A188" i="8"/>
  <c r="O118" i="1" s="1"/>
  <c r="K118" i="1" s="1"/>
  <c r="B123" i="8"/>
  <c r="P90" i="1" s="1"/>
  <c r="L90" i="1" s="1"/>
  <c r="B64" i="8"/>
  <c r="P247" i="1" s="1"/>
  <c r="L247" i="1" s="1"/>
  <c r="C21" i="8"/>
  <c r="Q84" i="1" s="1"/>
  <c r="M84" i="1" s="1"/>
  <c r="C17" i="8"/>
  <c r="Q173" i="1" s="1"/>
  <c r="M173" i="1" s="1"/>
  <c r="C114" i="8"/>
  <c r="Q217" i="1" s="1"/>
  <c r="M217" i="1" s="1"/>
  <c r="C14" i="8"/>
  <c r="Q42" i="1" s="1"/>
  <c r="M42" i="1" s="1"/>
  <c r="B92" i="8"/>
  <c r="P102" i="1" s="1"/>
  <c r="L102" i="1" s="1"/>
  <c r="K185" i="1"/>
  <c r="C197" i="8"/>
  <c r="Q154" i="1" s="1"/>
  <c r="M154" i="1" s="1"/>
  <c r="B94" i="8"/>
  <c r="P153" i="1" s="1"/>
  <c r="L153" i="1" s="1"/>
  <c r="B205" i="8"/>
  <c r="P97" i="1" s="1"/>
  <c r="L97" i="1" s="1"/>
  <c r="B172" i="8"/>
  <c r="P145" i="1" s="1"/>
  <c r="L145" i="1" s="1"/>
  <c r="B63" i="8"/>
  <c r="P254" i="1" s="1"/>
  <c r="L254" i="1" s="1"/>
  <c r="A116" i="8"/>
  <c r="O170" i="1" s="1"/>
  <c r="K170" i="1" s="1"/>
  <c r="B151" i="8"/>
  <c r="P93" i="1" s="1"/>
  <c r="C31" i="8"/>
  <c r="Q111" i="1" s="1"/>
  <c r="M111" i="1" s="1"/>
  <c r="B84" i="8"/>
  <c r="P144" i="1" s="1"/>
  <c r="L144" i="1" s="1"/>
  <c r="A8" i="8"/>
  <c r="O58" i="1" s="1"/>
  <c r="K58" i="1" s="1"/>
  <c r="A125" i="8"/>
  <c r="O193" i="1" s="1"/>
  <c r="K193" i="1" s="1"/>
  <c r="B9" i="8"/>
  <c r="P227" i="1" s="1"/>
  <c r="L227" i="1" s="1"/>
  <c r="K74" i="1"/>
  <c r="A102" i="8"/>
  <c r="O246" i="1" s="1"/>
  <c r="K246" i="1" s="1"/>
  <c r="A114" i="8"/>
  <c r="O217" i="1" s="1"/>
  <c r="K217" i="1" s="1"/>
  <c r="A176" i="8"/>
  <c r="O88" i="1" s="1"/>
  <c r="K88" i="1" s="1"/>
  <c r="A171" i="8"/>
  <c r="O137" i="1" s="1"/>
  <c r="K137" i="1" s="1"/>
  <c r="B144" i="8"/>
  <c r="P175" i="1" s="1"/>
  <c r="L175" i="1" s="1"/>
  <c r="B214" i="8"/>
  <c r="P177" i="1" s="1"/>
  <c r="L177" i="1" s="1"/>
  <c r="K117" i="1"/>
  <c r="A152" i="8"/>
  <c r="O157" i="1" s="1"/>
  <c r="K157" i="1" s="1"/>
  <c r="A16" i="8"/>
  <c r="O71" i="1" s="1"/>
  <c r="K71" i="1" s="1"/>
  <c r="A61" i="8"/>
  <c r="O232" i="1" s="1"/>
  <c r="K232" i="1" s="1"/>
  <c r="A121" i="8"/>
  <c r="O188" i="1" s="1"/>
  <c r="K188" i="1" s="1"/>
  <c r="A182" i="8"/>
  <c r="O191" i="1" s="1"/>
  <c r="K191" i="1" s="1"/>
  <c r="B34" i="8"/>
  <c r="K231" i="1"/>
  <c r="A191" i="8"/>
  <c r="O160" i="1" s="1"/>
  <c r="K160" i="1" s="1"/>
  <c r="B141" i="8"/>
  <c r="P162" i="1" s="1"/>
  <c r="L162" i="1" s="1"/>
  <c r="A82" i="8"/>
  <c r="O107" i="1" s="1"/>
  <c r="K107" i="1" s="1"/>
  <c r="A224" i="8"/>
  <c r="O223" i="1" s="1"/>
  <c r="K223" i="1" s="1"/>
  <c r="A216" i="8"/>
  <c r="O83" i="1" s="1"/>
  <c r="K83" i="1" s="1"/>
  <c r="A93" i="8"/>
  <c r="O101" i="1" s="1"/>
  <c r="K101" i="1" s="1"/>
  <c r="A55" i="8"/>
  <c r="O243" i="1" s="1"/>
  <c r="K243" i="1" s="1"/>
  <c r="A123" i="8"/>
  <c r="O90" i="1" s="1"/>
  <c r="K90" i="1" s="1"/>
  <c r="A186" i="8"/>
  <c r="O142" i="1" s="1"/>
  <c r="K142" i="1" s="1"/>
  <c r="B211" i="8"/>
  <c r="P224" i="1" s="1"/>
  <c r="L224" i="1" s="1"/>
  <c r="B76" i="8"/>
  <c r="P213" i="1" s="1"/>
  <c r="L213" i="1" s="1"/>
  <c r="C149" i="8"/>
  <c r="Q55" i="1" s="1"/>
  <c r="M55" i="1" s="1"/>
  <c r="B5" i="8"/>
  <c r="P109" i="1" s="1"/>
  <c r="L109" i="1" s="1"/>
  <c r="A2" i="8"/>
  <c r="O229" i="1" s="1"/>
  <c r="K229" i="1" s="1"/>
  <c r="A13" i="8"/>
  <c r="O47" i="1" s="1"/>
  <c r="K47" i="1" s="1"/>
  <c r="A64" i="8"/>
  <c r="O247" i="1" s="1"/>
  <c r="K247" i="1" s="1"/>
  <c r="B202" i="8"/>
  <c r="P203" i="1" s="1"/>
  <c r="L203" i="1" s="1"/>
  <c r="A157" i="8"/>
  <c r="O149" i="1" s="1"/>
  <c r="K149" i="1" s="1"/>
  <c r="A173" i="8"/>
  <c r="O63" i="1" s="1"/>
  <c r="K63" i="1" s="1"/>
  <c r="A218" i="8"/>
  <c r="O167" i="1" s="1"/>
  <c r="K167" i="1" s="1"/>
  <c r="C122" i="8"/>
  <c r="Q252" i="1" s="1"/>
  <c r="M252" i="1" s="1"/>
  <c r="B66" i="8"/>
  <c r="P230" i="1" s="1"/>
  <c r="L230" i="1" s="1"/>
  <c r="A213" i="8"/>
  <c r="O115" i="1" s="1"/>
  <c r="K115" i="1" s="1"/>
  <c r="B86" i="8"/>
  <c r="P46" i="1" s="1"/>
  <c r="L46" i="1" s="1"/>
  <c r="B161" i="8"/>
  <c r="P87" i="1" s="1"/>
  <c r="L87" i="1" s="1"/>
  <c r="B222" i="8"/>
  <c r="P192" i="1" s="1"/>
  <c r="L192" i="1" s="1"/>
  <c r="A83" i="8"/>
  <c r="O100" i="1" s="1"/>
  <c r="K100" i="1" s="1"/>
  <c r="B206" i="8"/>
  <c r="P104" i="1" s="1"/>
  <c r="L104" i="1" s="1"/>
  <c r="B104" i="8"/>
  <c r="P150" i="1" s="1"/>
  <c r="L150" i="1" s="1"/>
  <c r="B109" i="8"/>
  <c r="P126" i="1" s="1"/>
  <c r="L126" i="1" s="1"/>
  <c r="B7" i="8"/>
  <c r="P64" i="1" s="1"/>
  <c r="L64" i="1" s="1"/>
  <c r="B69" i="8"/>
  <c r="P249" i="1" s="1"/>
  <c r="L249" i="1" s="1"/>
  <c r="B111" i="8"/>
  <c r="P216" i="1" s="1"/>
  <c r="L216" i="1" s="1"/>
  <c r="B127" i="8"/>
  <c r="P200" i="1" s="1"/>
  <c r="L200" i="1" s="1"/>
  <c r="B160" i="8"/>
  <c r="P201" i="1" s="1"/>
  <c r="L201" i="1" s="1"/>
  <c r="B180" i="8"/>
  <c r="P68" i="1" s="1"/>
  <c r="L68" i="1" s="1"/>
  <c r="A134" i="8"/>
  <c r="O228" i="1" s="1"/>
  <c r="K228" i="1" s="1"/>
  <c r="A12" i="8"/>
  <c r="O171" i="1" s="1"/>
  <c r="K171" i="1" s="1"/>
  <c r="A179" i="8"/>
  <c r="O62" i="1" s="1"/>
  <c r="K62" i="1" s="1"/>
  <c r="A39" i="8"/>
  <c r="O172" i="1" s="1"/>
  <c r="K172" i="1" s="1"/>
  <c r="B36" i="8"/>
  <c r="A115" i="8"/>
  <c r="O218" i="1" s="1"/>
  <c r="K218" i="1" s="1"/>
  <c r="A201" i="8"/>
  <c r="O202" i="1" s="1"/>
  <c r="K202" i="1" s="1"/>
  <c r="B43" i="8"/>
  <c r="B209" i="8"/>
  <c r="P94" i="1" s="1"/>
  <c r="L94" i="1" s="1"/>
  <c r="B49" i="8"/>
  <c r="P245" i="1" s="1"/>
  <c r="L245" i="1" s="1"/>
  <c r="C146" i="8"/>
  <c r="Q164" i="1" s="1"/>
  <c r="M164" i="1" s="1"/>
  <c r="B156" i="8"/>
  <c r="P147" i="1" s="1"/>
  <c r="L147" i="1" s="1"/>
  <c r="B77" i="8"/>
  <c r="P176" i="1" s="1"/>
  <c r="L176" i="1" s="1"/>
  <c r="C187" i="8"/>
  <c r="Q128" i="1" s="1"/>
  <c r="M128" i="1" s="1"/>
  <c r="C72" i="8"/>
  <c r="Q158" i="1" s="1"/>
  <c r="M158" i="1" s="1"/>
  <c r="C145" i="8"/>
  <c r="Q120" i="1" s="1"/>
  <c r="M120" i="1" s="1"/>
  <c r="B88" i="8"/>
  <c r="P116" i="1" s="1"/>
  <c r="L116" i="1" s="1"/>
  <c r="B226" i="8"/>
  <c r="P106" i="1" s="1"/>
  <c r="L106" i="1" s="1"/>
  <c r="C148" i="8"/>
  <c r="Q257" i="1" s="1"/>
  <c r="M257" i="1" s="1"/>
  <c r="C212" i="8"/>
  <c r="Q225" i="1" s="1"/>
  <c r="M225" i="1" s="1"/>
  <c r="C32" i="8"/>
  <c r="Q113" i="1" s="1"/>
  <c r="M113" i="1" s="1"/>
  <c r="B26" i="8"/>
  <c r="P56" i="1" s="1"/>
  <c r="L56" i="1" s="1"/>
  <c r="B89" i="8"/>
  <c r="P80" i="1" s="1"/>
  <c r="L80" i="1" s="1"/>
  <c r="A164" i="8"/>
  <c r="O204" i="1" s="1"/>
  <c r="K204" i="1" s="1"/>
  <c r="C164" i="8"/>
  <c r="Q204" i="1" s="1"/>
  <c r="M204" i="1" s="1"/>
  <c r="A56" i="8"/>
  <c r="O250" i="1" s="1"/>
  <c r="K250" i="1" s="1"/>
  <c r="C56" i="8"/>
  <c r="Q250" i="1" s="1"/>
  <c r="M250" i="1" s="1"/>
  <c r="A126" i="8"/>
  <c r="O168" i="1" s="1"/>
  <c r="K168" i="1" s="1"/>
  <c r="B136" i="8"/>
  <c r="P169" i="1" s="1"/>
  <c r="L169" i="1" s="1"/>
  <c r="B96" i="8"/>
  <c r="P208" i="1" s="1"/>
  <c r="L208" i="1" s="1"/>
  <c r="B215" i="8"/>
  <c r="P221" i="1" s="1"/>
  <c r="L221" i="1" s="1"/>
  <c r="A33" i="8"/>
  <c r="A103" i="8"/>
  <c r="O256" i="1" s="1"/>
  <c r="K256" i="1" s="1"/>
  <c r="A162" i="8"/>
  <c r="O95" i="1" s="1"/>
  <c r="K95" i="1" s="1"/>
  <c r="C117" i="8"/>
  <c r="Q82" i="1" s="1"/>
  <c r="M82" i="1" s="1"/>
  <c r="B175" i="8"/>
  <c r="P135" i="1" s="1"/>
  <c r="L135" i="1" s="1"/>
  <c r="D16" i="1" s="1"/>
  <c r="I16" i="1" s="1"/>
  <c r="C44" i="8"/>
  <c r="Q66" i="1" s="1"/>
  <c r="M66" i="1" s="1"/>
  <c r="C193" i="8"/>
  <c r="Q67" i="1" s="1"/>
  <c r="M67" i="1" s="1"/>
  <c r="C59" i="8"/>
  <c r="Q237" i="1" s="1"/>
  <c r="M237" i="1" s="1"/>
  <c r="A137" i="8"/>
  <c r="O78" i="1" s="1"/>
  <c r="K78" i="1" s="1"/>
  <c r="B137" i="8"/>
  <c r="P78" i="1" s="1"/>
  <c r="L78" i="1" s="1"/>
  <c r="A200" i="8"/>
  <c r="O53" i="1" s="1"/>
  <c r="K53" i="1" s="1"/>
  <c r="C200" i="8"/>
  <c r="Q53" i="1" s="1"/>
  <c r="M53" i="1" s="1"/>
  <c r="A147" i="8"/>
  <c r="O187" i="1" s="1"/>
  <c r="K187" i="1" s="1"/>
  <c r="B147" i="8"/>
  <c r="P187" i="1" s="1"/>
  <c r="L187" i="1" s="1"/>
  <c r="A139" i="8"/>
  <c r="O138" i="1" s="1"/>
  <c r="K138" i="1" s="1"/>
  <c r="A154" i="8"/>
  <c r="O148" i="1" s="1"/>
  <c r="K148" i="1" s="1"/>
  <c r="B221" i="8"/>
  <c r="P220" i="1" s="1"/>
  <c r="L220" i="1" s="1"/>
  <c r="A45" i="8"/>
  <c r="O89" i="1" s="1"/>
  <c r="K89" i="1" s="1"/>
  <c r="K198" i="1"/>
  <c r="L91" i="1"/>
  <c r="C203" i="8"/>
  <c r="Q127" i="1" s="1"/>
  <c r="M127" i="1" s="1"/>
  <c r="C210" i="8"/>
  <c r="Q105" i="1" s="1"/>
  <c r="M105" i="1" s="1"/>
  <c r="C24" i="8"/>
  <c r="Q122" i="1" s="1"/>
  <c r="M122" i="1" s="1"/>
  <c r="B24" i="8"/>
  <c r="P122" i="1" s="1"/>
  <c r="L122" i="1" s="1"/>
  <c r="B65" i="8"/>
  <c r="P248" i="1" s="1"/>
  <c r="L248" i="1" s="1"/>
  <c r="B37" i="8"/>
  <c r="P133" i="1" s="1"/>
  <c r="L133" i="1" s="1"/>
  <c r="A40" i="8"/>
  <c r="O43" i="1" s="1"/>
  <c r="K43" i="1" s="1"/>
  <c r="C74" i="8"/>
  <c r="Q159" i="1" s="1"/>
  <c r="M159" i="1" s="1"/>
  <c r="B35" i="8"/>
  <c r="A166" i="8"/>
  <c r="O166" i="1" s="1"/>
  <c r="K166" i="1" s="1"/>
  <c r="C52" i="8"/>
  <c r="Q73" i="1" s="1"/>
  <c r="B52" i="8"/>
  <c r="P73" i="1" s="1"/>
  <c r="L73" i="1" s="1"/>
  <c r="A47" i="8"/>
  <c r="O258" i="1" s="1"/>
  <c r="K258" i="1" s="1"/>
  <c r="B47" i="8"/>
  <c r="P258" i="1" s="1"/>
  <c r="L258" i="1" s="1"/>
  <c r="A28" i="8"/>
  <c r="O110" i="1" s="1"/>
  <c r="K110" i="1" s="1"/>
  <c r="B28" i="8"/>
  <c r="P110" i="1" s="1"/>
  <c r="L110" i="1" s="1"/>
  <c r="C70" i="8"/>
  <c r="Q238" i="1" s="1"/>
  <c r="M238" i="1" s="1"/>
  <c r="A23" i="8"/>
  <c r="O155" i="1" s="1"/>
  <c r="K155" i="1" s="1"/>
  <c r="B38" i="8"/>
  <c r="C143" i="8"/>
  <c r="Q85" i="1" s="1"/>
  <c r="M85" i="1" s="1"/>
  <c r="A27" i="8"/>
  <c r="O121" i="1" s="1"/>
  <c r="K121" i="1" s="1"/>
  <c r="C27" i="8"/>
  <c r="Q121" i="1" s="1"/>
  <c r="M121" i="1" s="1"/>
  <c r="C10" i="8"/>
  <c r="Q69" i="1" s="1"/>
  <c r="M69" i="1" s="1"/>
  <c r="B10" i="8"/>
  <c r="P69" i="1" s="1"/>
  <c r="L69" i="1" s="1"/>
  <c r="B85" i="8"/>
  <c r="P44" i="1" s="1"/>
  <c r="L44" i="1" s="1"/>
  <c r="B57" i="8"/>
  <c r="P235" i="1" s="1"/>
  <c r="L235" i="1" s="1"/>
  <c r="C132" i="8"/>
  <c r="Q234" i="1" s="1"/>
  <c r="B183" i="8"/>
  <c r="P179" i="1" s="1"/>
  <c r="L179" i="1" s="1"/>
  <c r="B155" i="8"/>
  <c r="P114" i="1" s="1"/>
  <c r="L114" i="1" s="1"/>
  <c r="B81" i="8"/>
  <c r="P108" i="1" s="1"/>
  <c r="L108" i="1" s="1"/>
  <c r="D27" i="1" s="1"/>
  <c r="I27" i="1" s="1"/>
  <c r="A96" i="8"/>
  <c r="O208" i="1" s="1"/>
  <c r="K208" i="1" s="1"/>
  <c r="A72" i="8"/>
  <c r="O158" i="1" s="1"/>
  <c r="K158" i="1" s="1"/>
  <c r="B212" i="8"/>
  <c r="P225" i="1" s="1"/>
  <c r="L225" i="1" s="1"/>
  <c r="B2" i="8"/>
  <c r="P229" i="1" s="1"/>
  <c r="L229" i="1" s="1"/>
  <c r="A36" i="8"/>
  <c r="B191" i="8"/>
  <c r="P160" i="1" s="1"/>
  <c r="L160" i="1" s="1"/>
  <c r="A70" i="8"/>
  <c r="O238" i="1" s="1"/>
  <c r="K238" i="1" s="1"/>
  <c r="B154" i="8"/>
  <c r="P148" i="1" s="1"/>
  <c r="L148" i="1" s="1"/>
  <c r="B213" i="8"/>
  <c r="P115" i="1" s="1"/>
  <c r="L115" i="1" s="1"/>
  <c r="A9" i="8"/>
  <c r="O227" i="1" s="1"/>
  <c r="K227" i="1" s="1"/>
  <c r="C108" i="8"/>
  <c r="Q74" i="1" s="1"/>
  <c r="M74" i="1" s="1"/>
  <c r="B33" i="8"/>
  <c r="B169" i="8"/>
  <c r="P207" i="1" s="1"/>
  <c r="L207" i="1" s="1"/>
  <c r="A42" i="8"/>
  <c r="C42" i="8"/>
  <c r="B73" i="8"/>
  <c r="P212" i="1" s="1"/>
  <c r="L212" i="1" s="1"/>
  <c r="A73" i="8"/>
  <c r="O212" i="1" s="1"/>
  <c r="K212" i="1" s="1"/>
  <c r="B150" i="8"/>
  <c r="P195" i="1" s="1"/>
  <c r="L195" i="1" s="1"/>
  <c r="A185" i="8"/>
  <c r="O226" i="1" s="1"/>
  <c r="K226" i="1" s="1"/>
  <c r="C185" i="8"/>
  <c r="Q226" i="1" s="1"/>
  <c r="M226" i="1" s="1"/>
  <c r="A71" i="8"/>
  <c r="O255" i="1" s="1"/>
  <c r="K255" i="1" s="1"/>
  <c r="C71" i="8"/>
  <c r="Q255" i="1" s="1"/>
  <c r="M255" i="1" s="1"/>
  <c r="A15" i="8"/>
  <c r="O48" i="1" s="1"/>
  <c r="K48" i="1" s="1"/>
  <c r="B15" i="8"/>
  <c r="P48" i="1" s="1"/>
  <c r="L48" i="1" s="1"/>
  <c r="K184" i="1"/>
  <c r="A4" i="8"/>
  <c r="O72" i="1" s="1"/>
  <c r="K72" i="1" s="1"/>
  <c r="B4" i="8"/>
  <c r="P72" i="1" s="1"/>
  <c r="L72" i="1" s="1"/>
  <c r="A194" i="8"/>
  <c r="O199" i="1" s="1"/>
  <c r="K199" i="1" s="1"/>
  <c r="B194" i="8"/>
  <c r="P199" i="1" s="1"/>
  <c r="L199" i="1" s="1"/>
  <c r="B216" i="8"/>
  <c r="P83" i="1" s="1"/>
  <c r="L83" i="1" s="1"/>
  <c r="A75" i="8"/>
  <c r="O186" i="1" s="1"/>
  <c r="K186" i="1" s="1"/>
  <c r="B75" i="8"/>
  <c r="P186" i="1" s="1"/>
  <c r="L186" i="1" s="1"/>
  <c r="C135" i="8"/>
  <c r="Q178" i="1" s="1"/>
  <c r="M178" i="1" s="1"/>
  <c r="C198" i="8"/>
  <c r="Q136" i="1" s="1"/>
  <c r="M136" i="1" s="1"/>
  <c r="B106" i="8"/>
  <c r="P206" i="1" s="1"/>
  <c r="L206" i="1" s="1"/>
  <c r="A192" i="8"/>
  <c r="O60" i="1" s="1"/>
  <c r="K60" i="1" s="1"/>
  <c r="C192" i="8"/>
  <c r="Q60" i="1" s="1"/>
  <c r="M60" i="1" s="1"/>
  <c r="A217" i="8"/>
  <c r="O146" i="1" s="1"/>
  <c r="K146" i="1" s="1"/>
  <c r="C217" i="8"/>
  <c r="Q146" i="1" s="1"/>
  <c r="M146" i="1" s="1"/>
  <c r="C91" i="8"/>
  <c r="Q103" i="1" s="1"/>
  <c r="M103" i="1" s="1"/>
  <c r="B6" i="8"/>
  <c r="P131" i="1" s="1"/>
  <c r="L131" i="1" s="1"/>
  <c r="A184" i="8"/>
  <c r="O141" i="1" s="1"/>
  <c r="K141" i="1" s="1"/>
  <c r="B184" i="8"/>
  <c r="P141" i="1" s="1"/>
  <c r="L141" i="1" s="1"/>
  <c r="C11" i="8"/>
  <c r="Q70" i="1" s="1"/>
  <c r="M70" i="1" s="1"/>
  <c r="C62" i="8"/>
  <c r="Q233" i="1" s="1"/>
  <c r="B100" i="8"/>
  <c r="P163" i="1" s="1"/>
  <c r="L163" i="1" s="1"/>
  <c r="C225" i="8"/>
  <c r="Q183" i="1" s="1"/>
  <c r="M183" i="1" s="1"/>
  <c r="B190" i="8"/>
  <c r="P86" i="1" s="1"/>
  <c r="L86" i="1" s="1"/>
  <c r="B58" i="8"/>
  <c r="P239" i="1" s="1"/>
  <c r="L239" i="1" s="1"/>
  <c r="C138" i="8"/>
  <c r="Q79" i="1" s="1"/>
  <c r="M79" i="1" s="1"/>
  <c r="A130" i="8"/>
  <c r="O51" i="1" s="1"/>
  <c r="K51" i="1" s="1"/>
  <c r="B130" i="8"/>
  <c r="P51" i="1" s="1"/>
  <c r="L51" i="1" s="1"/>
  <c r="C207" i="8"/>
  <c r="Q151" i="1" s="1"/>
  <c r="M151" i="1" s="1"/>
  <c r="B60" i="8"/>
  <c r="P242" i="1" s="1"/>
  <c r="L242" i="1" s="1"/>
  <c r="B51" i="8"/>
  <c r="P99" i="1" s="1"/>
  <c r="L99" i="1" s="1"/>
  <c r="C128" i="8"/>
  <c r="Q91" i="1" s="1"/>
  <c r="M91" i="1" s="1"/>
  <c r="C204" i="8"/>
  <c r="Q119" i="1" s="1"/>
  <c r="M119" i="1" s="1"/>
  <c r="C199" i="8"/>
  <c r="Q112" i="1" s="1"/>
  <c r="M112" i="1" s="1"/>
  <c r="B157" i="8"/>
  <c r="P149" i="1" s="1"/>
  <c r="L149" i="1" s="1"/>
  <c r="B166" i="8"/>
  <c r="P166" i="1" s="1"/>
  <c r="L166" i="1" s="1"/>
  <c r="C126" i="8"/>
  <c r="Q168" i="1" s="1"/>
  <c r="M168" i="1" s="1"/>
  <c r="A212" i="8"/>
  <c r="O225" i="1" s="1"/>
  <c r="K225" i="1" s="1"/>
  <c r="B48" i="8"/>
  <c r="P231" i="1" s="1"/>
  <c r="L231" i="1" s="1"/>
  <c r="A35" i="8"/>
  <c r="B39" i="8"/>
  <c r="P172" i="1" s="1"/>
  <c r="L172" i="1" s="1"/>
  <c r="A180" i="8"/>
  <c r="O68" i="1" s="1"/>
  <c r="C139" i="8"/>
  <c r="Q138" i="1" s="1"/>
  <c r="M138" i="1" s="1"/>
  <c r="A38" i="8"/>
  <c r="A44" i="8"/>
  <c r="O66" i="1" s="1"/>
  <c r="K66" i="1" s="1"/>
  <c r="A76" i="8"/>
  <c r="O213" i="1" s="1"/>
  <c r="K213" i="1" s="1"/>
  <c r="A60" i="8"/>
  <c r="O242" i="1" s="1"/>
  <c r="K242" i="1" s="1"/>
  <c r="A203" i="8"/>
  <c r="O127" i="1" s="1"/>
  <c r="K127" i="1" s="1"/>
  <c r="A106" i="8"/>
  <c r="O206" i="1" s="1"/>
  <c r="K206" i="1" s="1"/>
  <c r="A52" i="8"/>
  <c r="O73" i="1" s="1"/>
  <c r="K73" i="1" s="1"/>
  <c r="B53" i="8"/>
  <c r="P45" i="1" s="1"/>
  <c r="L45" i="1" s="1"/>
  <c r="C142" i="8"/>
  <c r="Q132" i="1" s="1"/>
  <c r="M132" i="1" s="1"/>
  <c r="C18" i="8"/>
  <c r="Q156" i="1" s="1"/>
  <c r="M156" i="1" s="1"/>
  <c r="C43" i="8"/>
  <c r="C173" i="8"/>
  <c r="Q63" i="1" s="1"/>
  <c r="M63" i="1" s="1"/>
  <c r="B19" i="8"/>
  <c r="P123" i="1" s="1"/>
  <c r="L123" i="1" s="1"/>
  <c r="C152" i="8"/>
  <c r="Q157" i="1" s="1"/>
  <c r="M157" i="1" s="1"/>
  <c r="C64" i="8"/>
  <c r="Q247" i="1" s="1"/>
  <c r="M247" i="1" s="1"/>
  <c r="C40" i="8"/>
  <c r="Q43" i="1" s="1"/>
  <c r="M43" i="1" s="1"/>
  <c r="B21" i="8"/>
  <c r="P84" i="1" s="1"/>
  <c r="L84" i="1" s="1"/>
  <c r="B126" i="8"/>
  <c r="P168" i="1" s="1"/>
  <c r="L168" i="1" s="1"/>
  <c r="C55" i="8"/>
  <c r="Q243" i="1" s="1"/>
  <c r="M243" i="1" s="1"/>
  <c r="C87" i="8"/>
  <c r="Q117" i="1" s="1"/>
  <c r="M117" i="1" s="1"/>
  <c r="B44" i="8"/>
  <c r="P66" i="1" s="1"/>
  <c r="L66" i="1" s="1"/>
  <c r="B139" i="8"/>
  <c r="P138" i="1" s="1"/>
  <c r="L138" i="1" s="1"/>
  <c r="C184" i="8"/>
  <c r="Q141" i="1" s="1"/>
  <c r="M141" i="1" s="1"/>
  <c r="C41" i="8"/>
  <c r="Q65" i="1" s="1"/>
  <c r="M65" i="1" s="1"/>
  <c r="C13" i="8"/>
  <c r="Q47" i="1" s="1"/>
  <c r="M47" i="1" s="1"/>
  <c r="C118" i="8"/>
  <c r="Q215" i="1" s="1"/>
  <c r="M215" i="1" s="1"/>
  <c r="B42" i="8"/>
  <c r="C98" i="8"/>
  <c r="Q236" i="1" s="1"/>
  <c r="M236" i="1" s="1"/>
  <c r="B164" i="8"/>
  <c r="P204" i="1" s="1"/>
  <c r="L204" i="1" s="1"/>
  <c r="C162" i="8"/>
  <c r="Q95" i="1" s="1"/>
  <c r="M95" i="1" s="1"/>
  <c r="C223" i="8"/>
  <c r="Q59" i="1" s="1"/>
  <c r="M59" i="1" s="1"/>
  <c r="C65" i="8"/>
  <c r="Q248" i="1" s="1"/>
  <c r="M248" i="1" s="1"/>
  <c r="B129" i="8"/>
  <c r="P92" i="1" s="1"/>
  <c r="L92" i="1" s="1"/>
  <c r="B203" i="8"/>
  <c r="P127" i="1" s="1"/>
  <c r="L127" i="1" s="1"/>
  <c r="C186" i="8"/>
  <c r="Q142" i="1" s="1"/>
  <c r="M142" i="1" s="1"/>
  <c r="C45" i="8"/>
  <c r="Q89" i="1" s="1"/>
  <c r="M89" i="1" s="1"/>
  <c r="B125" i="8"/>
  <c r="P193" i="1" s="1"/>
  <c r="B27" i="8"/>
  <c r="P121" i="1" s="1"/>
  <c r="L121" i="1" s="1"/>
  <c r="C2" i="8"/>
  <c r="Q229" i="1" s="1"/>
  <c r="M229" i="1" s="1"/>
  <c r="C29" i="8"/>
  <c r="Q76" i="1" s="1"/>
  <c r="M76" i="1" s="1"/>
  <c r="C123" i="8"/>
  <c r="Q90" i="1" s="1"/>
  <c r="M90" i="1" s="1"/>
  <c r="C7" i="8"/>
  <c r="Q64" i="1" s="1"/>
  <c r="M64" i="1" s="1"/>
  <c r="C49" i="8"/>
  <c r="Q245" i="1" s="1"/>
  <c r="M245" i="1" s="1"/>
  <c r="C73" i="8"/>
  <c r="Q212" i="1" s="1"/>
  <c r="M212" i="1" s="1"/>
  <c r="C9" i="8"/>
  <c r="Q227" i="1" s="1"/>
  <c r="M227" i="1" s="1"/>
  <c r="C51" i="8"/>
  <c r="Q99" i="1" s="1"/>
  <c r="M99" i="1" s="1"/>
  <c r="C48" i="8"/>
  <c r="Q231" i="1" s="1"/>
  <c r="M231" i="1" s="1"/>
  <c r="C39" i="8"/>
  <c r="Q172" i="1" s="1"/>
  <c r="M172" i="1" s="1"/>
  <c r="C166" i="8"/>
  <c r="Q166" i="1" s="1"/>
  <c r="M166" i="1" s="1"/>
  <c r="C156" i="8"/>
  <c r="Q147" i="1" s="1"/>
  <c r="M147" i="1" s="1"/>
  <c r="C76" i="8"/>
  <c r="Q213" i="1" s="1"/>
  <c r="M213" i="1" s="1"/>
  <c r="C58" i="8"/>
  <c r="Q239" i="1" s="1"/>
  <c r="M239" i="1" s="1"/>
  <c r="C180" i="8"/>
  <c r="Q68" i="1" s="1"/>
  <c r="M68" i="1" s="1"/>
  <c r="C28" i="8"/>
  <c r="Q110" i="1" s="1"/>
  <c r="M110" i="1" s="1"/>
  <c r="C26" i="8"/>
  <c r="Q56" i="1" s="1"/>
  <c r="M56" i="1" s="1"/>
  <c r="C33" i="8"/>
  <c r="C15" i="8"/>
  <c r="Q48" i="1" s="1"/>
  <c r="M48" i="1" s="1"/>
  <c r="C50" i="8"/>
  <c r="C78" i="8"/>
  <c r="Q244" i="1" s="1"/>
  <c r="M244" i="1" s="1"/>
  <c r="A95" i="8"/>
  <c r="O210" i="1" s="1"/>
  <c r="K210" i="1" s="1"/>
  <c r="A90" i="8"/>
  <c r="O98" i="1" s="1"/>
  <c r="K98" i="1" s="1"/>
  <c r="A167" i="8"/>
  <c r="O205" i="1" s="1"/>
  <c r="K205" i="1" s="1"/>
  <c r="B62" i="8"/>
  <c r="P233" i="1" s="1"/>
  <c r="L233" i="1" s="1"/>
  <c r="A86" i="8"/>
  <c r="O46" i="1" s="1"/>
  <c r="K46" i="1" s="1"/>
  <c r="A165" i="8"/>
  <c r="O181" i="1" s="1"/>
  <c r="K181" i="1" s="1"/>
  <c r="B14" i="8"/>
  <c r="P42" i="1" s="1"/>
  <c r="L42" i="1" s="1"/>
  <c r="A88" i="8"/>
  <c r="O116" i="1" s="1"/>
  <c r="K116" i="1" s="1"/>
  <c r="A222" i="8"/>
  <c r="O192" i="1" s="1"/>
  <c r="K192" i="1" s="1"/>
  <c r="A97" i="8"/>
  <c r="O174" i="1" s="1"/>
  <c r="K174" i="1" s="1"/>
  <c r="A163" i="8"/>
  <c r="O52" i="1" s="1"/>
  <c r="K52" i="1" s="1"/>
  <c r="A211" i="8"/>
  <c r="O224" i="1" s="1"/>
  <c r="K224" i="1" s="1"/>
  <c r="C12" i="8"/>
  <c r="Q171" i="1" s="1"/>
  <c r="M171" i="1" s="1"/>
  <c r="C124" i="8"/>
  <c r="Q194" i="1" s="1"/>
  <c r="M194" i="1" s="1"/>
  <c r="A101" i="8"/>
  <c r="O54" i="1" s="1"/>
  <c r="K54" i="1" s="1"/>
  <c r="B148" i="8"/>
  <c r="P257" i="1" s="1"/>
  <c r="L257" i="1" s="1"/>
  <c r="A215" i="8"/>
  <c r="O221" i="1" s="1"/>
  <c r="K221" i="1" s="1"/>
  <c r="A104" i="8"/>
  <c r="O150" i="1" s="1"/>
  <c r="K150" i="1" s="1"/>
  <c r="A92" i="8"/>
  <c r="O102" i="1" s="1"/>
  <c r="K102" i="1" s="1"/>
  <c r="C68" i="8"/>
  <c r="Q241" i="1" s="1"/>
  <c r="M241" i="1" s="1"/>
  <c r="B122" i="8"/>
  <c r="P252" i="1" s="1"/>
  <c r="L252" i="1" s="1"/>
  <c r="C80" i="8"/>
  <c r="Q185" i="1" s="1"/>
  <c r="M185" i="1" s="1"/>
  <c r="C141" i="8"/>
  <c r="Q162" i="1" s="1"/>
  <c r="M162" i="1" s="1"/>
  <c r="A206" i="8"/>
  <c r="O104" i="1" s="1"/>
  <c r="K104" i="1" s="1"/>
  <c r="C82" i="8"/>
  <c r="Q107" i="1" s="1"/>
  <c r="M107" i="1" s="1"/>
  <c r="B143" i="8"/>
  <c r="P85" i="1" s="1"/>
  <c r="L85" i="1" s="1"/>
  <c r="C188" i="8"/>
  <c r="Q118" i="1" s="1"/>
  <c r="M118" i="1" s="1"/>
  <c r="B132" i="8"/>
  <c r="P234" i="1" s="1"/>
  <c r="L234" i="1" s="1"/>
  <c r="B207" i="8"/>
  <c r="P151" i="1" s="1"/>
  <c r="L151" i="1" s="1"/>
  <c r="A105" i="8"/>
  <c r="O129" i="1" s="1"/>
  <c r="K129" i="1" s="1"/>
  <c r="C119" i="8"/>
  <c r="Q240" i="1" s="1"/>
  <c r="M240" i="1" s="1"/>
  <c r="B74" i="8"/>
  <c r="P159" i="1" s="1"/>
  <c r="L159" i="1" s="1"/>
  <c r="A135" i="8"/>
  <c r="O178" i="1" s="1"/>
  <c r="K178" i="1" s="1"/>
  <c r="B197" i="8"/>
  <c r="P154" i="1" s="1"/>
  <c r="L154" i="1" s="1"/>
  <c r="A30" i="8"/>
  <c r="O57" i="1" s="1"/>
  <c r="K57" i="1" s="1"/>
  <c r="B59" i="8"/>
  <c r="P237" i="1" s="1"/>
  <c r="L237" i="1" s="1"/>
  <c r="C103" i="8"/>
  <c r="Q256" i="1" s="1"/>
  <c r="M256" i="1" s="1"/>
  <c r="A161" i="8"/>
  <c r="O87" i="1" s="1"/>
  <c r="K87" i="1" s="1"/>
  <c r="A6" i="8"/>
  <c r="O131" i="1" s="1"/>
  <c r="K131" i="1" s="1"/>
  <c r="B11" i="8"/>
  <c r="P70" i="1" s="1"/>
  <c r="L70" i="1" s="1"/>
  <c r="C196" i="8"/>
  <c r="Q197" i="1" s="1"/>
  <c r="M197" i="1" s="1"/>
  <c r="C110" i="8"/>
  <c r="Q139" i="1" s="1"/>
  <c r="M139" i="1" s="1"/>
  <c r="C22" i="8"/>
  <c r="Q125" i="1" s="1"/>
  <c r="M125" i="1" s="1"/>
  <c r="C99" i="8"/>
  <c r="Q209" i="1" s="1"/>
  <c r="M209" i="1" s="1"/>
  <c r="C154" i="8"/>
  <c r="Q148" i="1" s="1"/>
  <c r="M148" i="1" s="1"/>
  <c r="B93" i="8"/>
  <c r="P101" i="1" s="1"/>
  <c r="L101" i="1" s="1"/>
  <c r="C218" i="8"/>
  <c r="Q167" i="1" s="1"/>
  <c r="M167" i="1" s="1"/>
  <c r="C147" i="8"/>
  <c r="Q187" i="1" s="1"/>
  <c r="M187" i="1" s="1"/>
  <c r="B200" i="8"/>
  <c r="P53" i="1" s="1"/>
  <c r="L53" i="1" s="1"/>
  <c r="C195" i="8"/>
  <c r="Q165" i="1" s="1"/>
  <c r="M165" i="1" s="1"/>
  <c r="C172" i="8"/>
  <c r="Q145" i="1" s="1"/>
  <c r="M145" i="1" s="1"/>
  <c r="C96" i="8"/>
  <c r="Q208" i="1" s="1"/>
  <c r="M208" i="1" s="1"/>
  <c r="C224" i="8"/>
  <c r="Q223" i="1" s="1"/>
  <c r="M223" i="1" s="1"/>
  <c r="B70" i="8"/>
  <c r="P238" i="1" s="1"/>
  <c r="B198" i="8"/>
  <c r="P136" i="1" s="1"/>
  <c r="L136" i="1" s="1"/>
  <c r="B192" i="8"/>
  <c r="P60" i="1" s="1"/>
  <c r="L60" i="1" s="1"/>
  <c r="C4" i="8"/>
  <c r="Q72" i="1" s="1"/>
  <c r="M72" i="1" s="1"/>
  <c r="C102" i="8"/>
  <c r="Q246" i="1" s="1"/>
  <c r="M246" i="1" s="1"/>
  <c r="C20" i="8"/>
  <c r="Q124" i="1" s="1"/>
  <c r="M124" i="1" s="1"/>
  <c r="C183" i="8"/>
  <c r="Q179" i="1" s="1"/>
  <c r="M179" i="1" s="1"/>
  <c r="C37" i="8"/>
  <c r="Q133" i="1" s="1"/>
  <c r="M133" i="1" s="1"/>
  <c r="C190" i="8"/>
  <c r="Q86" i="1" s="1"/>
  <c r="M86" i="1" s="1"/>
  <c r="C194" i="8"/>
  <c r="Q199" i="1" s="1"/>
  <c r="M199" i="1" s="1"/>
  <c r="C213" i="8"/>
  <c r="Q115" i="1" s="1"/>
  <c r="M115" i="1" s="1"/>
  <c r="C202" i="8"/>
  <c r="Q203" i="1" s="1"/>
  <c r="M203" i="1" s="1"/>
  <c r="C77" i="8"/>
  <c r="Q176" i="1" s="1"/>
  <c r="M176" i="1" s="1"/>
  <c r="C109" i="8"/>
  <c r="Q126" i="1" s="1"/>
  <c r="M126" i="1" s="1"/>
  <c r="C85" i="8"/>
  <c r="Q44" i="1" s="1"/>
  <c r="M44" i="1" s="1"/>
  <c r="C36" i="8"/>
  <c r="C38" i="8"/>
  <c r="C130" i="8"/>
  <c r="Q51" i="1" s="1"/>
  <c r="M51" i="1" s="1"/>
  <c r="A181" i="8"/>
  <c r="O75" i="1" s="1"/>
  <c r="K75" i="1" s="1"/>
  <c r="C171" i="8"/>
  <c r="Q137" i="1" s="1"/>
  <c r="M137" i="1" s="1"/>
  <c r="A63" i="8"/>
  <c r="O254" i="1" s="1"/>
  <c r="K254" i="1" s="1"/>
  <c r="C140" i="8"/>
  <c r="Q211" i="1" s="1"/>
  <c r="M211" i="1" s="1"/>
  <c r="A120" i="8"/>
  <c r="O196" i="1" s="1"/>
  <c r="K196" i="1" s="1"/>
  <c r="A136" i="8"/>
  <c r="O169" i="1" s="1"/>
  <c r="K169" i="1" s="1"/>
  <c r="B174" i="8"/>
  <c r="P134" i="1" s="1"/>
  <c r="L134" i="1" s="1"/>
  <c r="D15" i="1" s="1"/>
  <c r="I15" i="1" s="1"/>
  <c r="A66" i="8"/>
  <c r="O230" i="1" s="1"/>
  <c r="K230" i="1" s="1"/>
  <c r="B138" i="8"/>
  <c r="P79" i="1" s="1"/>
  <c r="L79" i="1" s="1"/>
  <c r="A3" i="8"/>
  <c r="O49" i="1" s="1"/>
  <c r="K49" i="1" s="1"/>
  <c r="A84" i="8"/>
  <c r="O144" i="1" s="1"/>
  <c r="K144" i="1" s="1"/>
  <c r="A153" i="8"/>
  <c r="O96" i="1" s="1"/>
  <c r="K96" i="1" s="1"/>
  <c r="A175" i="8"/>
  <c r="O135" i="1" s="1"/>
  <c r="K135" i="1" s="1"/>
  <c r="C46" i="8"/>
  <c r="Q251" i="1" s="1"/>
  <c r="M251" i="1" s="1"/>
  <c r="B113" i="8"/>
  <c r="P190" i="1" s="1"/>
  <c r="L190" i="1" s="1"/>
  <c r="A178" i="8"/>
  <c r="O50" i="1" s="1"/>
  <c r="K50" i="1" s="1"/>
  <c r="C69" i="8"/>
  <c r="Q249" i="1" s="1"/>
  <c r="M249" i="1" s="1"/>
  <c r="B210" i="8"/>
  <c r="P105" i="1" s="1"/>
  <c r="L105" i="1" s="1"/>
  <c r="A107" i="8"/>
  <c r="O143" i="1" s="1"/>
  <c r="K143" i="1" s="1"/>
  <c r="A168" i="8"/>
  <c r="O182" i="1" s="1"/>
  <c r="K182" i="1" s="1"/>
  <c r="B54" i="8"/>
  <c r="P81" i="1" s="1"/>
  <c r="L81" i="1" s="1"/>
  <c r="C182" i="8"/>
  <c r="Q191" i="1" s="1"/>
  <c r="M191" i="1" s="1"/>
  <c r="C177" i="8"/>
  <c r="Q61" i="1" s="1"/>
  <c r="M61" i="1" s="1"/>
  <c r="A221" i="8"/>
  <c r="O220" i="1" s="1"/>
  <c r="K220" i="1" s="1"/>
  <c r="A159" i="8"/>
  <c r="O152" i="1" s="1"/>
  <c r="K152" i="1" s="1"/>
  <c r="C116" i="8"/>
  <c r="Q170" i="1" s="1"/>
  <c r="M170" i="1" s="1"/>
  <c r="A144" i="8"/>
  <c r="O175" i="1" s="1"/>
  <c r="K175" i="1" s="1"/>
  <c r="A189" i="8"/>
  <c r="O161" i="1" s="1"/>
  <c r="K161" i="1" s="1"/>
  <c r="C81" i="8"/>
  <c r="Q108" i="1" s="1"/>
  <c r="M108" i="1" s="1"/>
  <c r="A133" i="8"/>
  <c r="O219" i="1" s="1"/>
  <c r="K219" i="1" s="1"/>
  <c r="A205" i="8"/>
  <c r="O97" i="1" s="1"/>
  <c r="K97" i="1" s="1"/>
  <c r="A127" i="8"/>
  <c r="O200" i="1" s="1"/>
  <c r="K200" i="1" s="1"/>
  <c r="B193" i="8"/>
  <c r="P67" i="1" s="1"/>
  <c r="L67" i="1" s="1"/>
  <c r="C134" i="8"/>
  <c r="Q228" i="1" s="1"/>
  <c r="M228" i="1" s="1"/>
  <c r="B199" i="8"/>
  <c r="P112" i="1" s="1"/>
  <c r="L112" i="1" s="1"/>
  <c r="C201" i="8"/>
  <c r="Q202" i="1" s="1"/>
  <c r="M202" i="1" s="1"/>
  <c r="C16" i="8"/>
  <c r="Q71" i="1" s="1"/>
  <c r="M71" i="1" s="1"/>
  <c r="C8" i="8"/>
  <c r="Q58" i="1" s="1"/>
  <c r="M58" i="1" s="1"/>
  <c r="B17" i="8"/>
  <c r="P173" i="1" s="1"/>
  <c r="L173" i="1" s="1"/>
  <c r="B25" i="8"/>
  <c r="P214" i="1" s="1"/>
  <c r="L214" i="1" s="1"/>
  <c r="C53" i="8"/>
  <c r="Q45" i="1" s="1"/>
  <c r="C75" i="8"/>
  <c r="Q186" i="1" s="1"/>
  <c r="M186" i="1" s="1"/>
  <c r="B108" i="8"/>
  <c r="P74" i="1" s="1"/>
  <c r="L74" i="1" s="1"/>
  <c r="C47" i="8"/>
  <c r="Q258" i="1" s="1"/>
  <c r="M258" i="1" s="1"/>
  <c r="C57" i="8"/>
  <c r="Q235" i="1" s="1"/>
  <c r="M235" i="1" s="1"/>
  <c r="C23" i="8"/>
  <c r="Q155" i="1" s="1"/>
  <c r="M155" i="1" s="1"/>
  <c r="B56" i="8"/>
  <c r="P250" i="1" s="1"/>
  <c r="L250" i="1" s="1"/>
  <c r="C60" i="8"/>
  <c r="Q242" i="1" s="1"/>
  <c r="M242" i="1" s="1"/>
  <c r="B145" i="8"/>
  <c r="P120" i="1" s="1"/>
  <c r="L120" i="1" s="1"/>
  <c r="C35" i="8"/>
  <c r="C112" i="8"/>
  <c r="Q189" i="1" s="1"/>
  <c r="M189" i="1" s="1"/>
  <c r="C170" i="8"/>
  <c r="Q198" i="1" s="1"/>
  <c r="M198" i="1" s="1"/>
  <c r="B32" i="8"/>
  <c r="P113" i="1" s="1"/>
  <c r="L113" i="1" s="1"/>
  <c r="C157" i="8"/>
  <c r="Q149" i="1" s="1"/>
  <c r="M149" i="1" s="1"/>
  <c r="C111" i="8"/>
  <c r="Q216" i="1" s="1"/>
  <c r="M216" i="1" s="1"/>
  <c r="B72" i="8"/>
  <c r="P158" i="1" s="1"/>
  <c r="L158" i="1" s="1"/>
  <c r="C216" i="8"/>
  <c r="Q83" i="1" s="1"/>
  <c r="M83" i="1" s="1"/>
  <c r="B79" i="8"/>
  <c r="P184" i="1" s="1"/>
  <c r="L184" i="1" s="1"/>
  <c r="B117" i="8"/>
  <c r="P82" i="1" s="1"/>
  <c r="L82" i="1" s="1"/>
  <c r="C34" i="8"/>
  <c r="C106" i="8"/>
  <c r="Q206" i="1" s="1"/>
  <c r="M206" i="1" s="1"/>
  <c r="C89" i="8"/>
  <c r="Q80" i="1" s="1"/>
  <c r="M80" i="1" s="1"/>
  <c r="C137" i="8"/>
  <c r="Q78" i="1" s="1"/>
  <c r="M78" i="1" s="1"/>
  <c r="C191" i="8"/>
  <c r="Q160" i="1" s="1"/>
  <c r="M160" i="1" s="1"/>
  <c r="C83" i="8"/>
  <c r="Q100" i="1" s="1"/>
  <c r="M100" i="1" s="1"/>
  <c r="A5" i="8"/>
  <c r="O109" i="1" s="1"/>
  <c r="K109" i="1" s="1"/>
  <c r="A100" i="8"/>
  <c r="O163" i="1" s="1"/>
  <c r="K163" i="1" s="1"/>
  <c r="A150" i="8"/>
  <c r="O195" i="1" s="1"/>
  <c r="K195" i="1" s="1"/>
  <c r="A214" i="8"/>
  <c r="O177" i="1" s="1"/>
  <c r="K177" i="1" s="1"/>
  <c r="A94" i="8"/>
  <c r="O153" i="1" s="1"/>
  <c r="K153" i="1" s="1"/>
  <c r="A169" i="8"/>
  <c r="O207" i="1" s="1"/>
  <c r="K207" i="1" s="1"/>
  <c r="A226" i="8"/>
  <c r="O106" i="1" s="1"/>
  <c r="K106" i="1" s="1"/>
  <c r="A67" i="8"/>
  <c r="O253" i="1" s="1"/>
  <c r="K253" i="1" s="1"/>
  <c r="A131" i="8"/>
  <c r="O180" i="1" s="1"/>
  <c r="K180" i="1" s="1"/>
  <c r="A208" i="8"/>
  <c r="O222" i="1" s="1"/>
  <c r="K222" i="1" s="1"/>
  <c r="B91" i="8"/>
  <c r="P103" i="1" s="1"/>
  <c r="L103" i="1" s="1"/>
  <c r="B149" i="8"/>
  <c r="P55" i="1" s="1"/>
  <c r="L55" i="1" s="1"/>
  <c r="B225" i="8"/>
  <c r="P183" i="1" s="1"/>
  <c r="L183" i="1" s="1"/>
  <c r="B121" i="8"/>
  <c r="P188" i="1" s="1"/>
  <c r="L188" i="1" s="1"/>
  <c r="C179" i="8"/>
  <c r="Q62" i="1" s="1"/>
  <c r="M62" i="1" s="1"/>
  <c r="C61" i="8"/>
  <c r="Q232" i="1" s="1"/>
  <c r="M232" i="1" s="1"/>
  <c r="C115" i="8"/>
  <c r="Q218" i="1" s="1"/>
  <c r="M218" i="1" s="1"/>
  <c r="C176" i="8"/>
  <c r="Q88" i="1" s="1"/>
  <c r="M88" i="1" s="1"/>
  <c r="B31" i="8"/>
  <c r="P111" i="1" s="1"/>
  <c r="L111" i="1" s="1"/>
  <c r="B146" i="8"/>
  <c r="P164" i="1" s="1"/>
  <c r="L164" i="1" s="1"/>
  <c r="B187" i="8"/>
  <c r="P128" i="1" s="1"/>
  <c r="L128" i="1" s="1"/>
  <c r="B71" i="8"/>
  <c r="P255" i="1" s="1"/>
  <c r="L255" i="1" s="1"/>
  <c r="B135" i="8"/>
  <c r="P178" i="1" s="1"/>
  <c r="L178" i="1" s="1"/>
  <c r="M234" i="1"/>
  <c r="L93" i="1"/>
  <c r="K211" i="1"/>
  <c r="M233" i="1"/>
  <c r="K179" i="1"/>
  <c r="K113" i="1"/>
  <c r="K68" i="1"/>
  <c r="M73" i="1"/>
  <c r="L193" i="1"/>
  <c r="K93" i="1"/>
  <c r="K114" i="1"/>
  <c r="K94" i="1"/>
  <c r="K201" i="1"/>
  <c r="L238" i="1"/>
  <c r="M45" i="1"/>
  <c r="K99" i="1"/>
  <c r="C215" i="8"/>
  <c r="Q221" i="1" s="1"/>
  <c r="M221" i="1" s="1"/>
  <c r="A199" i="8"/>
  <c r="O112" i="1" s="1"/>
  <c r="K112" i="1" s="1"/>
  <c r="B163" i="8"/>
  <c r="P52" i="1" s="1"/>
  <c r="L52" i="1" s="1"/>
  <c r="C101" i="8"/>
  <c r="Q54" i="1" s="1"/>
  <c r="M54" i="1" s="1"/>
  <c r="A69" i="8"/>
  <c r="O249" i="1" s="1"/>
  <c r="K249" i="1" s="1"/>
  <c r="B220" i="8"/>
  <c r="P140" i="1" s="1"/>
  <c r="L140" i="1" s="1"/>
  <c r="C136" i="8"/>
  <c r="Q169" i="1" s="1"/>
  <c r="M169" i="1" s="1"/>
  <c r="B87" i="8"/>
  <c r="P117" i="1" s="1"/>
  <c r="L117" i="1" s="1"/>
  <c r="B223" i="8"/>
  <c r="P59" i="1" s="1"/>
  <c r="L59" i="1" s="1"/>
  <c r="C209" i="8"/>
  <c r="Q94" i="1" s="1"/>
  <c r="M94" i="1" s="1"/>
  <c r="A197" i="8"/>
  <c r="O154" i="1" s="1"/>
  <c r="K154" i="1" s="1"/>
  <c r="B158" i="8"/>
  <c r="P130" i="1" s="1"/>
  <c r="L130" i="1" s="1"/>
  <c r="C127" i="8"/>
  <c r="Q200" i="1" s="1"/>
  <c r="M200" i="1" s="1"/>
  <c r="B99" i="8"/>
  <c r="P209" i="1" s="1"/>
  <c r="L209" i="1" s="1"/>
  <c r="C63" i="8"/>
  <c r="Q254" i="1" s="1"/>
  <c r="M254" i="1" s="1"/>
  <c r="B195" i="8"/>
  <c r="P165" i="1" s="1"/>
  <c r="L165" i="1" s="1"/>
  <c r="B133" i="8"/>
  <c r="P219" i="1" s="1"/>
  <c r="L219" i="1" s="1"/>
  <c r="B55" i="8"/>
  <c r="P243" i="1" s="1"/>
  <c r="L243" i="1" s="1"/>
  <c r="B13" i="8"/>
  <c r="P47" i="1" s="1"/>
  <c r="L47" i="1" s="1"/>
  <c r="C6" i="8"/>
  <c r="Q131" i="1" s="1"/>
  <c r="M131" i="1" s="1"/>
  <c r="B181" i="8"/>
  <c r="P75" i="1" s="1"/>
  <c r="L75" i="1" s="1"/>
  <c r="C160" i="8"/>
  <c r="Q201" i="1" s="1"/>
  <c r="M201" i="1" s="1"/>
  <c r="A148" i="8"/>
  <c r="O257" i="1" s="1"/>
  <c r="K257" i="1" s="1"/>
  <c r="B107" i="8"/>
  <c r="P143" i="1" s="1"/>
  <c r="L143" i="1" s="1"/>
  <c r="B45" i="8"/>
  <c r="P89" i="1" s="1"/>
  <c r="L89" i="1" s="1"/>
  <c r="C211" i="8"/>
  <c r="Q224" i="1" s="1"/>
  <c r="M224" i="1" s="1"/>
  <c r="B159" i="8"/>
  <c r="P152" i="1" s="1"/>
  <c r="L152" i="1" s="1"/>
  <c r="C155" i="8"/>
  <c r="Q114" i="1" s="1"/>
  <c r="M114" i="1" s="1"/>
  <c r="A141" i="8"/>
  <c r="O162" i="1" s="1"/>
  <c r="K162" i="1" s="1"/>
  <c r="C97" i="8"/>
  <c r="Q174" i="1" s="1"/>
  <c r="M174" i="1" s="1"/>
  <c r="C92" i="8"/>
  <c r="Q102" i="1" s="1"/>
  <c r="M102" i="1" s="1"/>
  <c r="C221" i="8"/>
  <c r="Q220" i="1" s="1"/>
  <c r="M220" i="1" s="1"/>
  <c r="B170" i="8"/>
  <c r="P198" i="1" s="1"/>
  <c r="L198" i="1" s="1"/>
  <c r="A132" i="8"/>
  <c r="O234" i="1" s="1"/>
  <c r="K234" i="1" s="1"/>
  <c r="C104" i="8"/>
  <c r="Q150" i="1" s="1"/>
  <c r="M150" i="1" s="1"/>
  <c r="B224" i="8"/>
  <c r="P223" i="1" s="1"/>
  <c r="L223" i="1" s="1"/>
  <c r="C206" i="8"/>
  <c r="Q104" i="1" s="1"/>
  <c r="M104" i="1" s="1"/>
  <c r="B165" i="8"/>
  <c r="P181" i="1" s="1"/>
  <c r="L181" i="1" s="1"/>
  <c r="A138" i="8"/>
  <c r="O79" i="1" s="1"/>
  <c r="K79" i="1" s="1"/>
  <c r="B90" i="8"/>
  <c r="P98" i="1" s="1"/>
  <c r="L98" i="1" s="1"/>
  <c r="A11" i="8"/>
  <c r="O70" i="1" s="1"/>
  <c r="K70" i="1" s="1"/>
  <c r="B3" i="8"/>
  <c r="P49" i="1" s="1"/>
  <c r="L49" i="1" s="1"/>
  <c r="A74" i="8"/>
  <c r="O159" i="1" s="1"/>
  <c r="K159" i="1" s="1"/>
  <c r="A46" i="8"/>
  <c r="O251" i="1" s="1"/>
  <c r="K251" i="1" s="1"/>
  <c r="C5" i="8"/>
  <c r="Q109" i="1" s="1"/>
  <c r="M109" i="1" s="1"/>
  <c r="C19" i="8"/>
  <c r="Q123" i="1" s="1"/>
  <c r="M123" i="1" s="1"/>
  <c r="B23" i="8"/>
  <c r="P155" i="1" s="1"/>
  <c r="L155" i="1" s="1"/>
  <c r="C25" i="8"/>
  <c r="Q214" i="1" s="1"/>
  <c r="M214" i="1" s="1"/>
  <c r="C222" i="8"/>
  <c r="Q192" i="1" s="1"/>
  <c r="M192" i="1" s="1"/>
  <c r="A207" i="8"/>
  <c r="O151" i="1" s="1"/>
  <c r="K151" i="1" s="1"/>
  <c r="B178" i="8"/>
  <c r="P50" i="1" s="1"/>
  <c r="L50" i="1" s="1"/>
  <c r="C161" i="8"/>
  <c r="Q87" i="1" s="1"/>
  <c r="M87" i="1" s="1"/>
  <c r="B112" i="8"/>
  <c r="P189" i="1" s="1"/>
  <c r="L189" i="1" s="1"/>
  <c r="C86" i="8"/>
  <c r="Q46" i="1" s="1"/>
  <c r="M46" i="1" s="1"/>
  <c r="A187" i="8"/>
  <c r="O128" i="1" s="1"/>
  <c r="K128" i="1" s="1"/>
  <c r="A146" i="8"/>
  <c r="O164" i="1" s="1"/>
  <c r="K164" i="1" s="1"/>
  <c r="B98" i="8"/>
  <c r="P236" i="1" s="1"/>
  <c r="L236" i="1" s="1"/>
  <c r="C66" i="8"/>
  <c r="Q230" i="1" s="1"/>
  <c r="M230" i="1" s="1"/>
  <c r="A31" i="8"/>
  <c r="O111" i="1" s="1"/>
  <c r="K111" i="1" s="1"/>
  <c r="C79" i="8"/>
  <c r="Q184" i="1" s="1"/>
  <c r="M184" i="1" s="1"/>
  <c r="B168" i="8"/>
  <c r="P182" i="1" s="1"/>
  <c r="L182" i="1" s="1"/>
  <c r="C151" i="8"/>
  <c r="Q93" i="1" s="1"/>
  <c r="M93" i="1" s="1"/>
  <c r="C93" i="8"/>
  <c r="Q101" i="1" s="1"/>
  <c r="M101" i="1" s="1"/>
  <c r="C88" i="8"/>
  <c r="Q116" i="1" s="1"/>
  <c r="M116" i="1" s="1"/>
  <c r="A59" i="8"/>
  <c r="O237" i="1" s="1"/>
  <c r="K237" i="1" s="1"/>
  <c r="B219" i="8"/>
  <c r="P77" i="1" s="1"/>
  <c r="L77" i="1" s="1"/>
  <c r="C205" i="8"/>
  <c r="Q97" i="1" s="1"/>
  <c r="M97" i="1" s="1"/>
  <c r="A193" i="8"/>
  <c r="O67" i="1" s="1"/>
  <c r="K67" i="1" s="1"/>
  <c r="B153" i="8"/>
  <c r="P96" i="1" s="1"/>
  <c r="L96" i="1" s="1"/>
  <c r="C144" i="8"/>
  <c r="Q175" i="1" s="1"/>
  <c r="M175" i="1" s="1"/>
  <c r="A122" i="8"/>
  <c r="O252" i="1" s="1"/>
  <c r="K252" i="1" s="1"/>
  <c r="B95" i="8"/>
  <c r="P210" i="1" s="1"/>
  <c r="L210" i="1" s="1"/>
  <c r="C84" i="8"/>
  <c r="Q144" i="1" s="1"/>
  <c r="M144" i="1" s="1"/>
  <c r="B78" i="8"/>
  <c r="P244" i="1" s="1"/>
  <c r="L244" i="1" s="1"/>
  <c r="B22" i="8"/>
  <c r="P125" i="1" s="1"/>
  <c r="L125" i="1" s="1"/>
  <c r="A14" i="8"/>
  <c r="O42" i="1" s="1"/>
  <c r="K42" i="1" s="1"/>
  <c r="A225" i="8"/>
  <c r="O183" i="1" s="1"/>
  <c r="K183" i="1" s="1"/>
  <c r="B189" i="8"/>
  <c r="P161" i="1" s="1"/>
  <c r="L161" i="1" s="1"/>
  <c r="C175" i="8"/>
  <c r="Q135" i="1" s="1"/>
  <c r="M135" i="1" s="1"/>
  <c r="A149" i="8"/>
  <c r="O55" i="1" s="1"/>
  <c r="K55" i="1" s="1"/>
  <c r="B118" i="8"/>
  <c r="P215" i="1" s="1"/>
  <c r="L215" i="1" s="1"/>
  <c r="A91" i="8"/>
  <c r="O103" i="1" s="1"/>
  <c r="K103" i="1" s="1"/>
  <c r="B40" i="8"/>
  <c r="P43" i="1" s="1"/>
  <c r="L43" i="1" s="1"/>
  <c r="B208" i="8"/>
  <c r="P222" i="1" s="1"/>
  <c r="L222" i="1" s="1"/>
  <c r="A174" i="8"/>
  <c r="O134" i="1" s="1"/>
  <c r="K134" i="1" s="1"/>
  <c r="B131" i="8"/>
  <c r="P180" i="1" s="1"/>
  <c r="L180" i="1" s="1"/>
  <c r="B67" i="8"/>
  <c r="P253" i="1" s="1"/>
  <c r="L253" i="1" s="1"/>
  <c r="B30" i="8"/>
  <c r="P57" i="1" s="1"/>
  <c r="L57" i="1" s="1"/>
  <c r="C226" i="8"/>
  <c r="Q106" i="1" s="1"/>
  <c r="M106" i="1" s="1"/>
  <c r="A210" i="8"/>
  <c r="O105" i="1" s="1"/>
  <c r="K105" i="1" s="1"/>
  <c r="B173" i="8"/>
  <c r="P63" i="1" s="1"/>
  <c r="L63" i="1" s="1"/>
  <c r="C169" i="8"/>
  <c r="Q207" i="1" s="1"/>
  <c r="M207" i="1" s="1"/>
  <c r="A143" i="8"/>
  <c r="O85" i="1" s="1"/>
  <c r="K85" i="1" s="1"/>
  <c r="B120" i="8"/>
  <c r="P196" i="1" s="1"/>
  <c r="L196" i="1" s="1"/>
  <c r="C94" i="8"/>
  <c r="Q153" i="1" s="1"/>
  <c r="M153" i="1" s="1"/>
  <c r="A62" i="8"/>
  <c r="O233" i="1" s="1"/>
  <c r="K233" i="1" s="1"/>
  <c r="C214" i="8"/>
  <c r="Q177" i="1" s="1"/>
  <c r="M177" i="1" s="1"/>
  <c r="B167" i="8"/>
  <c r="P205" i="1" s="1"/>
  <c r="L205" i="1" s="1"/>
  <c r="C150" i="8"/>
  <c r="Q195" i="1" s="1"/>
  <c r="M195" i="1" s="1"/>
  <c r="C105" i="8"/>
  <c r="Q129" i="1" s="1"/>
  <c r="M129" i="1" s="1"/>
  <c r="C100" i="8"/>
  <c r="Q163" i="1" s="1"/>
  <c r="M163" i="1" s="1"/>
  <c r="A81" i="8"/>
  <c r="O108" i="1" s="1"/>
  <c r="K108" i="1" s="1"/>
  <c r="C54" i="8"/>
  <c r="Q81" i="1" s="1"/>
  <c r="M81" i="1" s="1"/>
  <c r="B186" i="8"/>
  <c r="P142" i="1" s="1"/>
  <c r="L142" i="1" s="1"/>
  <c r="C163" i="8"/>
  <c r="Q52" i="1" s="1"/>
  <c r="M52" i="1" s="1"/>
  <c r="B101" i="8"/>
  <c r="P54" i="1" s="1"/>
  <c r="L54" i="1" s="1"/>
  <c r="B171" i="8"/>
  <c r="P137" i="1" s="1"/>
  <c r="L137" i="1" s="1"/>
  <c r="C113" i="8"/>
  <c r="Q190" i="1" s="1"/>
  <c r="M190" i="1" s="1"/>
  <c r="C158" i="8"/>
  <c r="Q130" i="1" s="1"/>
  <c r="M130" i="1" s="1"/>
  <c r="C125" i="8"/>
  <c r="Q193" i="1" s="1"/>
  <c r="M193" i="1" s="1"/>
  <c r="B152" i="8"/>
  <c r="P157" i="1" s="1"/>
  <c r="L157" i="1" s="1"/>
  <c r="C133" i="8"/>
  <c r="Q219" i="1" s="1"/>
  <c r="M219" i="1" s="1"/>
  <c r="B82" i="8"/>
  <c r="P107" i="1" s="1"/>
  <c r="L107" i="1" s="1"/>
  <c r="C181" i="8"/>
  <c r="Q75" i="1" s="1"/>
  <c r="M75" i="1" s="1"/>
  <c r="C129" i="8"/>
  <c r="Q92" i="1" s="1"/>
  <c r="M92" i="1" s="1"/>
  <c r="C107" i="8"/>
  <c r="Q143" i="1" s="1"/>
  <c r="M143" i="1" s="1"/>
  <c r="C159" i="8"/>
  <c r="Q152" i="1" s="1"/>
  <c r="M152" i="1" s="1"/>
  <c r="B119" i="8"/>
  <c r="P240" i="1" s="1"/>
  <c r="L240" i="1" s="1"/>
  <c r="B97" i="8"/>
  <c r="P174" i="1" s="1"/>
  <c r="L174" i="1" s="1"/>
  <c r="B8" i="8"/>
  <c r="P58" i="1" s="1"/>
  <c r="L58" i="1" s="1"/>
  <c r="B110" i="8"/>
  <c r="P139" i="1" s="1"/>
  <c r="L139" i="1" s="1"/>
  <c r="B182" i="8"/>
  <c r="P191" i="1" s="1"/>
  <c r="L191" i="1" s="1"/>
  <c r="C165" i="8"/>
  <c r="Q181" i="1" s="1"/>
  <c r="M181" i="1" s="1"/>
  <c r="B116" i="8"/>
  <c r="P170" i="1" s="1"/>
  <c r="L170" i="1" s="1"/>
  <c r="C90" i="8"/>
  <c r="Q98" i="1" s="1"/>
  <c r="M98" i="1" s="1"/>
  <c r="C3" i="8"/>
  <c r="Q49" i="1" s="1"/>
  <c r="M49" i="1" s="1"/>
  <c r="B46" i="8"/>
  <c r="P251" i="1" s="1"/>
  <c r="L251" i="1" s="1"/>
  <c r="B188" i="8"/>
  <c r="P118" i="1" s="1"/>
  <c r="L118" i="1" s="1"/>
  <c r="C178" i="8"/>
  <c r="Q50" i="1" s="1"/>
  <c r="M50" i="1" s="1"/>
  <c r="B134" i="8"/>
  <c r="P228" i="1" s="1"/>
  <c r="L228" i="1" s="1"/>
  <c r="B177" i="8"/>
  <c r="P61" i="1" s="1"/>
  <c r="L61" i="1" s="1"/>
  <c r="B124" i="8"/>
  <c r="P194" i="1" s="1"/>
  <c r="L194" i="1" s="1"/>
  <c r="B41" i="8"/>
  <c r="P65" i="1" s="1"/>
  <c r="L65" i="1" s="1"/>
  <c r="B176" i="8"/>
  <c r="P88" i="1" s="1"/>
  <c r="L88" i="1" s="1"/>
  <c r="C168" i="8"/>
  <c r="Q182" i="1" s="1"/>
  <c r="M182" i="1" s="1"/>
  <c r="B115" i="8"/>
  <c r="P218" i="1" s="1"/>
  <c r="L218" i="1" s="1"/>
  <c r="B61" i="8"/>
  <c r="P232" i="1" s="1"/>
  <c r="L232" i="1" s="1"/>
  <c r="C219" i="8"/>
  <c r="Q77" i="1" s="1"/>
  <c r="M77" i="1" s="1"/>
  <c r="B179" i="8"/>
  <c r="P62" i="1" s="1"/>
  <c r="L62" i="1" s="1"/>
  <c r="C153" i="8"/>
  <c r="Q96" i="1" s="1"/>
  <c r="M96" i="1" s="1"/>
  <c r="C121" i="8"/>
  <c r="Q188" i="1" s="1"/>
  <c r="M188" i="1" s="1"/>
  <c r="C95" i="8"/>
  <c r="Q210" i="1" s="1"/>
  <c r="M210" i="1" s="1"/>
  <c r="B80" i="8"/>
  <c r="P185" i="1" s="1"/>
  <c r="L185" i="1" s="1"/>
  <c r="B18" i="8"/>
  <c r="P156" i="1" s="1"/>
  <c r="L156" i="1" s="1"/>
  <c r="B201" i="8"/>
  <c r="P202" i="1" s="1"/>
  <c r="L202" i="1" s="1"/>
  <c r="C189" i="8"/>
  <c r="Q161" i="1" s="1"/>
  <c r="M161" i="1" s="1"/>
  <c r="B140" i="8"/>
  <c r="P211" i="1" s="1"/>
  <c r="L211" i="1" s="1"/>
  <c r="B68" i="8"/>
  <c r="P241" i="1" s="1"/>
  <c r="L241" i="1" s="1"/>
  <c r="B218" i="8"/>
  <c r="P167" i="1" s="1"/>
  <c r="L167" i="1" s="1"/>
  <c r="C208" i="8"/>
  <c r="Q222" i="1" s="1"/>
  <c r="M222" i="1" s="1"/>
  <c r="B162" i="8"/>
  <c r="P95" i="1" s="1"/>
  <c r="L95" i="1" s="1"/>
  <c r="C131" i="8"/>
  <c r="Q180" i="1" s="1"/>
  <c r="M180" i="1" s="1"/>
  <c r="B103" i="8"/>
  <c r="P256" i="1" s="1"/>
  <c r="L256" i="1" s="1"/>
  <c r="C67" i="8"/>
  <c r="Q253" i="1" s="1"/>
  <c r="M253" i="1" s="1"/>
  <c r="C30" i="8"/>
  <c r="Q57" i="1" s="1"/>
  <c r="M57" i="1" s="1"/>
  <c r="B196" i="8"/>
  <c r="P197" i="1" s="1"/>
  <c r="L197" i="1" s="1"/>
  <c r="B142" i="8"/>
  <c r="P132" i="1" s="1"/>
  <c r="L132" i="1" s="1"/>
  <c r="C120" i="8"/>
  <c r="Q196" i="1" s="1"/>
  <c r="M196" i="1" s="1"/>
  <c r="C167" i="8"/>
  <c r="Q205" i="1" s="1"/>
  <c r="M205" i="1" s="1"/>
  <c r="B105" i="8"/>
  <c r="P129" i="1" s="1"/>
  <c r="L129" i="1" s="1"/>
  <c r="B16" i="8"/>
  <c r="P71" i="1" s="1"/>
  <c r="L71" i="1" s="1"/>
  <c r="A54" i="8"/>
  <c r="O81" i="1" s="1"/>
  <c r="K81" i="1" s="1"/>
  <c r="B12" i="8"/>
  <c r="P171" i="1" s="1"/>
  <c r="L171" i="1" s="1"/>
  <c r="C220" i="8"/>
  <c r="Q140" i="1" s="1"/>
  <c r="M140" i="1" s="1"/>
  <c r="D12" i="1" l="1"/>
  <c r="I12" i="1" s="1"/>
  <c r="D20" i="1"/>
  <c r="I20" i="1" s="1"/>
  <c r="D22" i="1"/>
  <c r="I22" i="1" s="1"/>
  <c r="D13" i="1"/>
  <c r="I13" i="1" s="1"/>
  <c r="D19" i="1"/>
  <c r="I19" i="1" s="1"/>
  <c r="D21" i="1"/>
  <c r="I21" i="1" s="1"/>
  <c r="D25" i="1"/>
  <c r="I25" i="1" s="1"/>
  <c r="D28" i="1"/>
  <c r="I28" i="1" s="1"/>
  <c r="D26" i="1"/>
  <c r="I26" i="1" s="1"/>
  <c r="D14" i="1"/>
  <c r="I14" i="1" s="1"/>
  <c r="D11" i="1"/>
  <c r="I11" i="1" s="1"/>
  <c r="D18" i="1"/>
  <c r="I18" i="1" s="1"/>
  <c r="D24" i="1"/>
  <c r="I24" i="1" s="1"/>
  <c r="D17" i="1"/>
  <c r="I17" i="1" s="1"/>
  <c r="D23" i="1"/>
  <c r="I23" i="1" s="1"/>
  <c r="C33" i="1" l="1"/>
  <c r="C34" i="1"/>
  <c r="C32" i="1"/>
  <c r="C36" i="1"/>
  <c r="C35" i="1"/>
  <c r="B36" i="1" l="1"/>
  <c r="D36" i="1"/>
  <c r="E36" i="1"/>
  <c r="D32" i="1"/>
  <c r="B32" i="1"/>
  <c r="E32" i="1"/>
  <c r="B34" i="1"/>
  <c r="D34" i="1"/>
  <c r="E34" i="1"/>
  <c r="B35" i="1"/>
  <c r="E35" i="1"/>
  <c r="D35" i="1"/>
  <c r="B33" i="1"/>
  <c r="D33" i="1"/>
  <c r="E33" i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<sst xmlns="http://schemas.openxmlformats.org/spreadsheetml/2006/main" count="1908" uniqueCount="568">
  <si>
    <t>Variety</t>
  </si>
  <si>
    <t>Company</t>
  </si>
  <si>
    <t>Area</t>
  </si>
  <si>
    <t>Symbol</t>
  </si>
  <si>
    <t>Adjustment Scale</t>
  </si>
  <si>
    <t>Wyoming Sweet Other Areas</t>
  </si>
  <si>
    <t>Plains A.A.</t>
  </si>
  <si>
    <t>Wyoming</t>
  </si>
  <si>
    <t>CLPA-8-151.CM</t>
  </si>
  <si>
    <t>Wyoming Sweet</t>
  </si>
  <si>
    <t>Mercuria</t>
  </si>
  <si>
    <t>CLPA-2-150.CM</t>
  </si>
  <si>
    <t>Flint Hills</t>
  </si>
  <si>
    <t>CLPA-11-150.CM</t>
  </si>
  <si>
    <t>null</t>
  </si>
  <si>
    <t>Coffeyville</t>
  </si>
  <si>
    <t>CLPA-1-150.CM</t>
  </si>
  <si>
    <t>Wyoming Southwestern Area</t>
  </si>
  <si>
    <t>CLPA-8-144.CM</t>
  </si>
  <si>
    <t>Wyoming/Montana General Sour</t>
  </si>
  <si>
    <t>CLPA-11-152.CM</t>
  </si>
  <si>
    <t>L</t>
  </si>
  <si>
    <t>Wyoming Medium Sour</t>
  </si>
  <si>
    <t>CLPA-11-149.CM</t>
  </si>
  <si>
    <t>Wyoming Heavy Sour</t>
  </si>
  <si>
    <t>CLPA-11-148.CM</t>
  </si>
  <si>
    <t>Wyoming General Sour</t>
  </si>
  <si>
    <t>CLPA-2-147.CM</t>
  </si>
  <si>
    <t>Wyoming Asphaltic Sour</t>
  </si>
  <si>
    <t>CLPA-11-146.CM</t>
  </si>
  <si>
    <t>CLPA-2-146.CM</t>
  </si>
  <si>
    <t>Wilmington</t>
  </si>
  <si>
    <t>California</t>
  </si>
  <si>
    <t>CLPA-15-25.CM</t>
  </si>
  <si>
    <t>General</t>
  </si>
  <si>
    <t>Williston Basin Mixed Sweet</t>
  </si>
  <si>
    <t>North Dakota</t>
  </si>
  <si>
    <t>CLPA-2-80.CM</t>
  </si>
  <si>
    <t>West Texas Sour</t>
  </si>
  <si>
    <t>Lion Oil</t>
  </si>
  <si>
    <t>Texas</t>
  </si>
  <si>
    <t>CLPA-5-124.CM</t>
  </si>
  <si>
    <t>CLPA-8-124.CM</t>
  </si>
  <si>
    <t>Phillips 66</t>
  </si>
  <si>
    <t>CLPA-6-124.CM</t>
  </si>
  <si>
    <t>B</t>
  </si>
  <si>
    <t>Enterprise</t>
  </si>
  <si>
    <t>CLPA-3-124.CM</t>
  </si>
  <si>
    <t>West Texas/New Mexico Sour</t>
  </si>
  <si>
    <t>Shell</t>
  </si>
  <si>
    <t>CLPA-7-131.CM</t>
  </si>
  <si>
    <t>LY</t>
  </si>
  <si>
    <t>Sunoco L.P.</t>
  </si>
  <si>
    <t>CLPA-9-131.CM</t>
  </si>
  <si>
    <t>West Texas/New Mexico Intermediate</t>
  </si>
  <si>
    <t>CLPA-9-130.CM</t>
  </si>
  <si>
    <t>CLPA-11-130.CM</t>
  </si>
  <si>
    <t>CLPA-7-130.CM</t>
  </si>
  <si>
    <t>CY</t>
  </si>
  <si>
    <t>West Texas Intermediate - Area #1</t>
  </si>
  <si>
    <t>CLPA-8-128.CM</t>
  </si>
  <si>
    <t>West Texas Intermediate - All Other Areas</t>
  </si>
  <si>
    <t>CLPA-8-129.CM</t>
  </si>
  <si>
    <t>West Texas Intermediate</t>
  </si>
  <si>
    <t>CLPA-1-127.CM</t>
  </si>
  <si>
    <t>CLPA-3-127.CM</t>
  </si>
  <si>
    <t>CLPA-6-127.CM</t>
  </si>
  <si>
    <t>A</t>
  </si>
  <si>
    <t>Valero</t>
  </si>
  <si>
    <t>CLPA-16-127.CM</t>
  </si>
  <si>
    <t>CLPA-5-127.CM</t>
  </si>
  <si>
    <t>West Mississippi</t>
  </si>
  <si>
    <t>Mississippi</t>
  </si>
  <si>
    <t>CLPA-7-61.CM</t>
  </si>
  <si>
    <t>Western Oklahoma Sweet</t>
  </si>
  <si>
    <t>Oklahoma</t>
  </si>
  <si>
    <t>CLPA-9-96.CM</t>
  </si>
  <si>
    <t>Western Oklahoma</t>
  </si>
  <si>
    <t>CLPA-8-95.CM</t>
  </si>
  <si>
    <t>Western Colorado</t>
  </si>
  <si>
    <t>Colorado</t>
  </si>
  <si>
    <t>CLPA-2-30.CM</t>
  </si>
  <si>
    <t>West Central Texas Intermediate</t>
  </si>
  <si>
    <t>CLPA-6-126.CM</t>
  </si>
  <si>
    <t>C</t>
  </si>
  <si>
    <t>CLPA-9-126.CM</t>
  </si>
  <si>
    <t>West Central Texas</t>
  </si>
  <si>
    <t>CLPA-7-125.CM</t>
  </si>
  <si>
    <t>CLPA-8-125.CM</t>
  </si>
  <si>
    <t>Ventura</t>
  </si>
  <si>
    <t>CLPA-15-24.CM</t>
  </si>
  <si>
    <t>Utah Sweet</t>
  </si>
  <si>
    <t>Utah</t>
  </si>
  <si>
    <t>CLPA-2-141.CM</t>
  </si>
  <si>
    <t>Torrance</t>
  </si>
  <si>
    <t>CLPA-15-23.CM</t>
  </si>
  <si>
    <t>Texas Upper Gulf Coast</t>
  </si>
  <si>
    <t>CLPA-9-99.CM</t>
  </si>
  <si>
    <t>CLPA-3-99.CM</t>
  </si>
  <si>
    <t>CLPA-8-99.CM</t>
  </si>
  <si>
    <t>Texas Panhandle</t>
  </si>
  <si>
    <t>CLPA-8-121.CM</t>
  </si>
  <si>
    <t>CLPA-7-121.CM</t>
  </si>
  <si>
    <t>CLPA-16-121.CM</t>
  </si>
  <si>
    <t>E</t>
  </si>
  <si>
    <t>Texas Pan All Fields</t>
  </si>
  <si>
    <t>CLPA-6-120.CM</t>
  </si>
  <si>
    <t>Texas Gulf Coast Low Cold Test</t>
  </si>
  <si>
    <t>CLPA-7-98.CM</t>
  </si>
  <si>
    <t>FLAT</t>
  </si>
  <si>
    <t>Texas Gulf Coast Light</t>
  </si>
  <si>
    <t>CLPA-3-97.CM</t>
  </si>
  <si>
    <t>CLPA-7-97.CM</t>
  </si>
  <si>
    <t>Texas Central Gulf Coast (Giddings)</t>
  </si>
  <si>
    <t>CLPA-8-100.CM</t>
  </si>
  <si>
    <t>Southwest Wyoming Sweet</t>
  </si>
  <si>
    <t>CLPA-2-145.CM</t>
  </si>
  <si>
    <t>Southwest Kansas</t>
  </si>
  <si>
    <t>Kansas</t>
  </si>
  <si>
    <t>CLPA-7-41.CM</t>
  </si>
  <si>
    <t>Southwestern Kansas Sweet</t>
  </si>
  <si>
    <t>CLPA-8-42.CM</t>
  </si>
  <si>
    <t>South Texas Sweet</t>
  </si>
  <si>
    <t>CLPA-8-119.CM</t>
  </si>
  <si>
    <t>CLPA-11-119.CM</t>
  </si>
  <si>
    <t>South Texas Sour</t>
  </si>
  <si>
    <t>CLPA-3-118.CM</t>
  </si>
  <si>
    <t>CLPA-7-118.CM</t>
  </si>
  <si>
    <t>CLPA-11-118.CM</t>
  </si>
  <si>
    <t>CLPA-8-118.CM</t>
  </si>
  <si>
    <t>South Texas Light Sweet</t>
  </si>
  <si>
    <t>CLPA-11-117.CM</t>
  </si>
  <si>
    <t>CLPA-8-117.CM</t>
  </si>
  <si>
    <t>South Texas Light</t>
  </si>
  <si>
    <t>CLPA-7-116.CM</t>
  </si>
  <si>
    <t>CLPA-16-116.CM</t>
  </si>
  <si>
    <t>CLPA-9-116.CM</t>
  </si>
  <si>
    <t>South Texas Heavy</t>
  </si>
  <si>
    <t>CLPA-8-115.CM</t>
  </si>
  <si>
    <t>CLPA-9-115.CM</t>
  </si>
  <si>
    <t>CLPA-11-115.CM</t>
  </si>
  <si>
    <t>CLPA-7-115.CM</t>
  </si>
  <si>
    <t>JI1</t>
  </si>
  <si>
    <t>South Louisiana Sweet (Onshore)</t>
  </si>
  <si>
    <t>Louisiana</t>
  </si>
  <si>
    <t>CLPA-7-55.CM</t>
  </si>
  <si>
    <t>KY</t>
  </si>
  <si>
    <t>South Louisiana Sour (Onshore)</t>
  </si>
  <si>
    <t>CLPA-7-57.CM</t>
  </si>
  <si>
    <t>South Louisiana Light Sweet (Onshore)</t>
  </si>
  <si>
    <t>CLPA-8-56.CM</t>
  </si>
  <si>
    <t>South Louisiana Eugene Island (Onshore)</t>
  </si>
  <si>
    <t>CLPA-8-54.CM</t>
  </si>
  <si>
    <t>South Louisiana</t>
  </si>
  <si>
    <t>CLPA-9-53.CM</t>
  </si>
  <si>
    <t>South Central Kansas</t>
  </si>
  <si>
    <t>CLPA-1-40.CM</t>
  </si>
  <si>
    <t>South Arkansas and North Louisiana Sour</t>
  </si>
  <si>
    <t>CLPA-8-52.CM</t>
  </si>
  <si>
    <t>Rosecrans</t>
  </si>
  <si>
    <t>CLPA-15-22.CM</t>
  </si>
  <si>
    <t>Permian Sweet</t>
  </si>
  <si>
    <t>CLPA-11-123.CM</t>
  </si>
  <si>
    <t>Pearsall Sweet</t>
  </si>
  <si>
    <t>CLPA-11-122.CM</t>
  </si>
  <si>
    <t>Oklahoma Sweet Special</t>
  </si>
  <si>
    <t>CLPA-8-94.CM</t>
  </si>
  <si>
    <t>Oklahoma Sweet (Except Panhandle &amp; Northwest)</t>
  </si>
  <si>
    <t>CLPA-7-92.CM</t>
  </si>
  <si>
    <t>Oklahoma Sweet Central</t>
  </si>
  <si>
    <t>CLPA-8-93.CM</t>
  </si>
  <si>
    <t>Oklahoma Sweet</t>
  </si>
  <si>
    <t>CLPA-3-91.CM</t>
  </si>
  <si>
    <t>CLPA-8-91.CM</t>
  </si>
  <si>
    <t>CLPA-1-91.CM</t>
  </si>
  <si>
    <t>CLPA-9-91.CM</t>
  </si>
  <si>
    <t>Oklahoma Sour</t>
  </si>
  <si>
    <t>CLPA-1-90.CM</t>
  </si>
  <si>
    <t>CLPA-7-90.CM</t>
  </si>
  <si>
    <t>YY</t>
  </si>
  <si>
    <t>CLPA-9-90.CM</t>
  </si>
  <si>
    <t>CLPA-8-90.CM</t>
  </si>
  <si>
    <t>Oklahoma Panhandle</t>
  </si>
  <si>
    <t>CLPA-16-89.CM</t>
  </si>
  <si>
    <t>CLPA-8-89.CM</t>
  </si>
  <si>
    <t>CLPA-7-89.CM</t>
  </si>
  <si>
    <t>Oklahoma Pan All Fields</t>
  </si>
  <si>
    <t>CLPA-6-88.CM</t>
  </si>
  <si>
    <t>Oklahoma Intermediate</t>
  </si>
  <si>
    <t>CLPA-9-87.CM</t>
  </si>
  <si>
    <t>Oklahoma Condensate Light</t>
  </si>
  <si>
    <t>CLPA-8-86.CM</t>
  </si>
  <si>
    <t>Flat</t>
  </si>
  <si>
    <t>Oklahoma Condensate</t>
  </si>
  <si>
    <t>CLPA-8-85.CM</t>
  </si>
  <si>
    <t>North Wyoming/South Montana Sweet</t>
  </si>
  <si>
    <t>CLPA-2-143.CM</t>
  </si>
  <si>
    <t>North West Oklahoma Sweet</t>
  </si>
  <si>
    <t>CLPA-16-84.CM</t>
  </si>
  <si>
    <t>G</t>
  </si>
  <si>
    <t>Northwest Oklahoma</t>
  </si>
  <si>
    <t>CLPA-7-83.CM</t>
  </si>
  <si>
    <t>Northwestern Montana Sour (Blaine &amp; Hill)</t>
  </si>
  <si>
    <t>CHS</t>
  </si>
  <si>
    <t>Montana</t>
  </si>
  <si>
    <t>CLPA-14-68.CM</t>
  </si>
  <si>
    <t>Northwestern Montana Sour</t>
  </si>
  <si>
    <t>CLPA-14-67.CM</t>
  </si>
  <si>
    <t>Northwestern Kansas Sweet</t>
  </si>
  <si>
    <t>CLPA-8-39.CM</t>
  </si>
  <si>
    <t>North Texas Sweet</t>
  </si>
  <si>
    <t>CLPA-8-114.CM</t>
  </si>
  <si>
    <t>CLPA-16-114.CM</t>
  </si>
  <si>
    <t>CLPA-9-114.CM</t>
  </si>
  <si>
    <t>CLPA-7-114.CM</t>
  </si>
  <si>
    <t>North Texas Sour (Cooke &amp; Grayson)</t>
  </si>
  <si>
    <t>CLPA-8-113.CM</t>
  </si>
  <si>
    <t>North Texas Sour</t>
  </si>
  <si>
    <t>CLPA-7-112.CM</t>
  </si>
  <si>
    <t>North Texas Intermediate</t>
  </si>
  <si>
    <t>CLPA-6-111.CM</t>
  </si>
  <si>
    <t>North Louisiana Sweet</t>
  </si>
  <si>
    <t>CLPA-5-50.CM</t>
  </si>
  <si>
    <t>CLPA-7-50.CM</t>
  </si>
  <si>
    <t>North Louisiana Nacatoch</t>
  </si>
  <si>
    <t>CLPA-8-49.CM</t>
  </si>
  <si>
    <t>North Louisiana Condensate</t>
  </si>
  <si>
    <t>CLPA-8-51.CM</t>
  </si>
  <si>
    <t>North Louisiana</t>
  </si>
  <si>
    <t>CLPA-8-47.CM</t>
  </si>
  <si>
    <t>North East Colorado</t>
  </si>
  <si>
    <t>CLPA-2-28.CM</t>
  </si>
  <si>
    <t>North Dakota Southern Area</t>
  </si>
  <si>
    <t>CLPA-11-79.CM</t>
  </si>
  <si>
    <t>North Dakota Sour</t>
  </si>
  <si>
    <t>CLPA-11-74.CM</t>
  </si>
  <si>
    <t>North Dakota Northern Area</t>
  </si>
  <si>
    <t>CLPA-11-78.CM</t>
  </si>
  <si>
    <t>North Dakota Medium Sour</t>
  </si>
  <si>
    <t>CLPA-11-77.CM</t>
  </si>
  <si>
    <t>North Dakota Light Sweet</t>
  </si>
  <si>
    <t>CLPA-2-76.CM</t>
  </si>
  <si>
    <t>CLPA-11-76.CM</t>
  </si>
  <si>
    <t>North Dakota Light Sour</t>
  </si>
  <si>
    <t>CLPA-11-75.CM</t>
  </si>
  <si>
    <t>North Central Colorado</t>
  </si>
  <si>
    <t>CLPA-2-27.CM</t>
  </si>
  <si>
    <t>Newport</t>
  </si>
  <si>
    <t>CLPA-15-21.CM</t>
  </si>
  <si>
    <t>New Mexico Sour</t>
  </si>
  <si>
    <t>New Mexico</t>
  </si>
  <si>
    <t>CLPA-8-73.CM</t>
  </si>
  <si>
    <t>CLPA-6-73.CM</t>
  </si>
  <si>
    <t>H</t>
  </si>
  <si>
    <t>New Mexico Intermediate</t>
  </si>
  <si>
    <t>CLPA-6-72.CM</t>
  </si>
  <si>
    <t>CLPA-8-72.CM</t>
  </si>
  <si>
    <t>Nebraska Western Sweet</t>
  </si>
  <si>
    <t>Nebraska</t>
  </si>
  <si>
    <t>CLPA-7-71.CM</t>
  </si>
  <si>
    <t>Nebraska Western</t>
  </si>
  <si>
    <t>CLPA-8-70.CM</t>
  </si>
  <si>
    <t>Nebraska Intermediate</t>
  </si>
  <si>
    <t>CLPA-1-69.CM</t>
  </si>
  <si>
    <t>CLPA-14-69.CM</t>
  </si>
  <si>
    <t>CLPA-8-69.CM</t>
  </si>
  <si>
    <t>Mississippi Light Sweet</t>
  </si>
  <si>
    <t>CLPA-8-65.CM</t>
  </si>
  <si>
    <t>Hunt Refin.</t>
  </si>
  <si>
    <t>CLPA-10-65.CM</t>
  </si>
  <si>
    <t>Mississippi Light Sour</t>
  </si>
  <si>
    <t>CLPA-10-64.CM</t>
  </si>
  <si>
    <t>CLPA-8-64.CM</t>
  </si>
  <si>
    <t>Mississippi Heavy Asphaltic Sour</t>
  </si>
  <si>
    <t>CLPA-10-63.CM</t>
  </si>
  <si>
    <t>D</t>
  </si>
  <si>
    <t>Mississippi Extra Heavy Asphaltic Sour</t>
  </si>
  <si>
    <t>CLPA-10-62.CM</t>
  </si>
  <si>
    <t>Mirando</t>
  </si>
  <si>
    <t>CLPA-16-110.CM</t>
  </si>
  <si>
    <t>Midway Sunset</t>
  </si>
  <si>
    <t>Union76</t>
  </si>
  <si>
    <t>CLPA-13-10.CM</t>
  </si>
  <si>
    <t>Exxon Mobil</t>
  </si>
  <si>
    <t>CLPA-12-10.CM</t>
  </si>
  <si>
    <t>CLPA-15-10.CM</t>
  </si>
  <si>
    <t>CLPA-7-10.CM</t>
  </si>
  <si>
    <t>WOR</t>
  </si>
  <si>
    <t>Chevron</t>
  </si>
  <si>
    <t>CLPA-4-10.CM</t>
  </si>
  <si>
    <t>Michigan Sweet</t>
  </si>
  <si>
    <t>Michigan</t>
  </si>
  <si>
    <t>CLPA-9-59.CM</t>
  </si>
  <si>
    <t>Michigan Sour</t>
  </si>
  <si>
    <t>CLPA-9-58.CM</t>
  </si>
  <si>
    <t>Louisiana Light Sweet (Onshore)</t>
  </si>
  <si>
    <t>CLPA-6-46.CM</t>
  </si>
  <si>
    <t>Louisiana Light Sweet</t>
  </si>
  <si>
    <t>CLPA-16-45.CM</t>
  </si>
  <si>
    <t>Lost Hills</t>
  </si>
  <si>
    <t>CLPA-15-20.CM</t>
  </si>
  <si>
    <t>Long Beach (Signal Hill)</t>
  </si>
  <si>
    <t>CLPA-15-19.CM</t>
  </si>
  <si>
    <t>Kettleman Hills</t>
  </si>
  <si>
    <t>CLPA-15-18.CM</t>
  </si>
  <si>
    <t>Kern River Area</t>
  </si>
  <si>
    <t>CLPA-15-17.CM</t>
  </si>
  <si>
    <t>Kern Front</t>
  </si>
  <si>
    <t>CLPA-15-16.CM</t>
  </si>
  <si>
    <t>Kansas Common</t>
  </si>
  <si>
    <t>CLPA-8-38.CM</t>
  </si>
  <si>
    <t>CLPA-14-38.CM</t>
  </si>
  <si>
    <t>CLPA-1-38.CM</t>
  </si>
  <si>
    <t>CLPA-7-38.CM</t>
  </si>
  <si>
    <t>CLPA-16-37.CM</t>
  </si>
  <si>
    <t>Indiana Sweet</t>
  </si>
  <si>
    <t>Indiana</t>
  </si>
  <si>
    <t>CLPA-8-32.CM</t>
  </si>
  <si>
    <t>Illinois Sweet</t>
  </si>
  <si>
    <t>Illinois</t>
  </si>
  <si>
    <t>CLPA-8-31.CM</t>
  </si>
  <si>
    <t>Huntington Beach</t>
  </si>
  <si>
    <t>CLPA-15-15.CM</t>
  </si>
  <si>
    <t>Giddings Sweet Texas</t>
  </si>
  <si>
    <t>CLPA-11-102.CM</t>
  </si>
  <si>
    <t>Giddings</t>
  </si>
  <si>
    <t>CLPA-7-101.CM</t>
  </si>
  <si>
    <t>CLPA-9-101.CM</t>
  </si>
  <si>
    <t>Fruitvale</t>
  </si>
  <si>
    <t>CLPA-15-14.CM</t>
  </si>
  <si>
    <t>Four Corners Sweet</t>
  </si>
  <si>
    <t>United States</t>
  </si>
  <si>
    <t>CLPA-7-155.CM</t>
  </si>
  <si>
    <t>Four Corners Other Inc. Gr. Aneth&amp;Ismay Field</t>
  </si>
  <si>
    <t>CLPA-7-154.CM</t>
  </si>
  <si>
    <t>Edison Field</t>
  </si>
  <si>
    <t>CLPA-15-13.CM</t>
  </si>
  <si>
    <t>East Texas Sweet</t>
  </si>
  <si>
    <t>CLPA-9-109.CM</t>
  </si>
  <si>
    <t>CLPA-5-109.CM</t>
  </si>
  <si>
    <t>East Texas Sour</t>
  </si>
  <si>
    <t>CLPA-8-108.CM</t>
  </si>
  <si>
    <t>East Texas (Other than East Texas Field)</t>
  </si>
  <si>
    <t>CLPA-8-106.CM</t>
  </si>
  <si>
    <t>East Texas Light Sour</t>
  </si>
  <si>
    <t>CLPA-8-107.CM</t>
  </si>
  <si>
    <t>East Texas Field</t>
  </si>
  <si>
    <t>CLPA-8-103.CM</t>
  </si>
  <si>
    <t>CLPA-7-103.CM</t>
  </si>
  <si>
    <t>East Texas Condensate</t>
  </si>
  <si>
    <t>CLPA-8-104.CM</t>
  </si>
  <si>
    <t>East Texas Area</t>
  </si>
  <si>
    <t>CLPA-7-105.CM</t>
  </si>
  <si>
    <t>East Mississippi</t>
  </si>
  <si>
    <t>CLPA-7-60.CM</t>
  </si>
  <si>
    <t>Eastern Wyoming Sweet</t>
  </si>
  <si>
    <t>CLPA-2-142.CM</t>
  </si>
  <si>
    <t>Eastern Kansas Common Special</t>
  </si>
  <si>
    <t>CLPA-8-36.CM</t>
  </si>
  <si>
    <t>Eastern Kansas Common</t>
  </si>
  <si>
    <t>CLPA-8-35.CM</t>
  </si>
  <si>
    <t>Eastern Kansas</t>
  </si>
  <si>
    <t>CLPA-14-34.CM</t>
  </si>
  <si>
    <t>CLPA-1-34.CM</t>
  </si>
  <si>
    <t>Eagle Ford West Sour</t>
  </si>
  <si>
    <t>CLPA-11-139.CM</t>
  </si>
  <si>
    <t>Eagle Ford West Light</t>
  </si>
  <si>
    <t>CLPA-11-138.CM</t>
  </si>
  <si>
    <t>Eagle Ford West Condensate</t>
  </si>
  <si>
    <t>CLPA-11-137.CM</t>
  </si>
  <si>
    <t>Eagle Ford West</t>
  </si>
  <si>
    <t>CLPA-11-140.CM</t>
  </si>
  <si>
    <t>Eagle Ford Sour</t>
  </si>
  <si>
    <t>CLPA-11-136.CM</t>
  </si>
  <si>
    <t>Eagle Ford Pipeline</t>
  </si>
  <si>
    <t>CLPA-3-132.CM</t>
  </si>
  <si>
    <t>Eagle Ford Light</t>
  </si>
  <si>
    <t>CLPA-8-135.CM</t>
  </si>
  <si>
    <t>CLPA-11-135.CM</t>
  </si>
  <si>
    <t>Eagle Ford Condensate</t>
  </si>
  <si>
    <t>CLPA-9-133.CM</t>
  </si>
  <si>
    <t>CLPA-3-133.CM</t>
  </si>
  <si>
    <t>CLPA-11-133.CM</t>
  </si>
  <si>
    <t>Eagle Ford</t>
  </si>
  <si>
    <t>CLPA-11-134.CM</t>
  </si>
  <si>
    <t>CLPA-9-134.CM</t>
  </si>
  <si>
    <t>CLPA-3-134.CM</t>
  </si>
  <si>
    <t>Domestic Sweet (Cushing)</t>
  </si>
  <si>
    <t>CLPA-8-82.CM</t>
  </si>
  <si>
    <t>CLPA-9-82.CM</t>
  </si>
  <si>
    <t>Delhi/N. Louisiana</t>
  </si>
  <si>
    <t>CLPA-9-48.CM</t>
  </si>
  <si>
    <t>Colorado Southeastern</t>
  </si>
  <si>
    <t>CLPA-8-29.CM</t>
  </si>
  <si>
    <t>Colorado D-J Basin</t>
  </si>
  <si>
    <t>CLPA-11-26.CM</t>
  </si>
  <si>
    <t>Coastal Grade A</t>
  </si>
  <si>
    <t>CLPA-9-153.CM</t>
  </si>
  <si>
    <t>Central Oklahoma Sweet</t>
  </si>
  <si>
    <t>CLPA-6-81.CM</t>
  </si>
  <si>
    <t>Central Montana</t>
  </si>
  <si>
    <t>CLPA-6-66.CM</t>
  </si>
  <si>
    <t>Central Louisiana Sweet</t>
  </si>
  <si>
    <t>CLPA-8-44.CM</t>
  </si>
  <si>
    <t>Central Louisiana LCT</t>
  </si>
  <si>
    <t>CLPA-8-43.CM</t>
  </si>
  <si>
    <t>Central Kansas Sweet</t>
  </si>
  <si>
    <t>CLPA-8-33.CM</t>
  </si>
  <si>
    <t>Buena Vista</t>
  </si>
  <si>
    <t>CLPA-15-9.CM</t>
  </si>
  <si>
    <t>CLPA-4-9.CM</t>
  </si>
  <si>
    <t>CLPA-13-9.CM</t>
  </si>
  <si>
    <t>CLPA-7-9.CM</t>
  </si>
  <si>
    <t>CLPA-12-9.CM</t>
  </si>
  <si>
    <t>Belridge Heavy (27 &amp; under)</t>
  </si>
  <si>
    <t>CLPA-15-12.CM</t>
  </si>
  <si>
    <t>Bellevue</t>
  </si>
  <si>
    <t>CLPA-15-11.CM</t>
  </si>
  <si>
    <t>Arkansas Sweet</t>
  </si>
  <si>
    <t>Arkansas</t>
  </si>
  <si>
    <t>CLPA-5-8.CM</t>
  </si>
  <si>
    <t>Arkansas Sour</t>
  </si>
  <si>
    <t>CLPA-5-7.CM</t>
  </si>
  <si>
    <t>Arkansas Extra Heavy</t>
  </si>
  <si>
    <t>CLPA-5-6.CM</t>
  </si>
  <si>
    <t>Alabama Light Sweet</t>
  </si>
  <si>
    <t>Alabama</t>
  </si>
  <si>
    <t>CLPA-10-3.CM</t>
  </si>
  <si>
    <t>Alabama Light Sour Womack Hill Type</t>
  </si>
  <si>
    <t>CLPA-10-2.CM</t>
  </si>
  <si>
    <t>Alabama Light Sour</t>
  </si>
  <si>
    <t>CLPA-10-1.CM</t>
  </si>
  <si>
    <t>Alabama Heavy Asphaltic Sour</t>
  </si>
  <si>
    <t>CLPA-10-4.CM</t>
  </si>
  <si>
    <t>Alabama/Florida Panhandle</t>
  </si>
  <si>
    <t>CLPA-7-5.CM</t>
  </si>
  <si>
    <t>Date</t>
  </si>
  <si>
    <t>Close</t>
  </si>
  <si>
    <t>Variety Name</t>
  </si>
  <si>
    <t>Last</t>
  </si>
  <si>
    <t>Basis</t>
  </si>
  <si>
    <t>WTI</t>
  </si>
  <si>
    <t>cmdty by Barchart</t>
  </si>
  <si>
    <t>Last Date</t>
  </si>
  <si>
    <t>State</t>
  </si>
  <si>
    <t>Instrument</t>
  </si>
  <si>
    <t>7d Avg</t>
  </si>
  <si>
    <t>30d Avg</t>
  </si>
  <si>
    <t>90d Avg</t>
  </si>
  <si>
    <t>Average Basis</t>
  </si>
  <si>
    <t>Basis Change</t>
  </si>
  <si>
    <t>ULSD Price</t>
  </si>
  <si>
    <t>ULSD Index</t>
  </si>
  <si>
    <t>Code</t>
  </si>
  <si>
    <t>ALABAMA</t>
  </si>
  <si>
    <t>AL</t>
  </si>
  <si>
    <t>ARIZONA</t>
  </si>
  <si>
    <t>AZ</t>
  </si>
  <si>
    <t>ARKANSAS</t>
  </si>
  <si>
    <t>AR</t>
  </si>
  <si>
    <t>CALIFORNIA</t>
  </si>
  <si>
    <t>CA</t>
  </si>
  <si>
    <t>COLORADO</t>
  </si>
  <si>
    <t>CO</t>
  </si>
  <si>
    <t>DELAWARE</t>
  </si>
  <si>
    <t>DE</t>
  </si>
  <si>
    <t>FLORIDA</t>
  </si>
  <si>
    <t>FL</t>
  </si>
  <si>
    <t>GEORGIA</t>
  </si>
  <si>
    <t>GA</t>
  </si>
  <si>
    <t>IDAHO</t>
  </si>
  <si>
    <t>ID</t>
  </si>
  <si>
    <t>ILLINOIS</t>
  </si>
  <si>
    <t>IL</t>
  </si>
  <si>
    <t>INDIANA</t>
  </si>
  <si>
    <t>IN</t>
  </si>
  <si>
    <t>IOWA</t>
  </si>
  <si>
    <t>IA</t>
  </si>
  <si>
    <t>KANSAS</t>
  </si>
  <si>
    <t>KS</t>
  </si>
  <si>
    <t>KENTUCKY</t>
  </si>
  <si>
    <t>LOUISIANA</t>
  </si>
  <si>
    <t>LA</t>
  </si>
  <si>
    <t>MARYLAND</t>
  </si>
  <si>
    <t>MD</t>
  </si>
  <si>
    <t>MICHIGAN</t>
  </si>
  <si>
    <t>MI</t>
  </si>
  <si>
    <t>MINNESOTA</t>
  </si>
  <si>
    <t>MN</t>
  </si>
  <si>
    <t>MISSISSIPPI</t>
  </si>
  <si>
    <t>MS</t>
  </si>
  <si>
    <t>MISSOURI</t>
  </si>
  <si>
    <t>MO</t>
  </si>
  <si>
    <t>MONTANA</t>
  </si>
  <si>
    <t>MT</t>
  </si>
  <si>
    <t>NEBRASKA</t>
  </si>
  <si>
    <t>NE</t>
  </si>
  <si>
    <t>NEW JERSEY</t>
  </si>
  <si>
    <t>NJ</t>
  </si>
  <si>
    <t>NEW MEXICO</t>
  </si>
  <si>
    <t>NM</t>
  </si>
  <si>
    <t>NEW YORK</t>
  </si>
  <si>
    <t>NY</t>
  </si>
  <si>
    <t>NORTH CAROLINA</t>
  </si>
  <si>
    <t>NC</t>
  </si>
  <si>
    <t>NORTH DAKOTA</t>
  </si>
  <si>
    <t>ND</t>
  </si>
  <si>
    <t>OHIO</t>
  </si>
  <si>
    <t>OH</t>
  </si>
  <si>
    <t>OKLAHOMA</t>
  </si>
  <si>
    <t>OK</t>
  </si>
  <si>
    <t>OREGON</t>
  </si>
  <si>
    <t>OR</t>
  </si>
  <si>
    <t>OTHER STATES</t>
  </si>
  <si>
    <t>PENNSYLVANIA</t>
  </si>
  <si>
    <t>PA</t>
  </si>
  <si>
    <t>SOUTH CAROLINA</t>
  </si>
  <si>
    <t>SC</t>
  </si>
  <si>
    <t>SOUTH DAKOTA</t>
  </si>
  <si>
    <t>SD</t>
  </si>
  <si>
    <t>TENNESSEE</t>
  </si>
  <si>
    <t>TN</t>
  </si>
  <si>
    <t>TEXAS</t>
  </si>
  <si>
    <t>TX</t>
  </si>
  <si>
    <t>UTAH</t>
  </si>
  <si>
    <t>UT</t>
  </si>
  <si>
    <t>VIRGINIA</t>
  </si>
  <si>
    <t>VA</t>
  </si>
  <si>
    <t>WASHINGTON</t>
  </si>
  <si>
    <t>WA</t>
  </si>
  <si>
    <t>WEST VIRGINIA</t>
  </si>
  <si>
    <t>WV</t>
  </si>
  <si>
    <t>WISCONSIN</t>
  </si>
  <si>
    <t>WI</t>
  </si>
  <si>
    <t>WYOMING</t>
  </si>
  <si>
    <t>WY</t>
  </si>
  <si>
    <t>State Code</t>
  </si>
  <si>
    <t>HOPAAL01.CM</t>
  </si>
  <si>
    <t>HOPAAR01.CM</t>
  </si>
  <si>
    <t>HOPACA01.CM</t>
  </si>
  <si>
    <t>HOPACO01.CM</t>
  </si>
  <si>
    <t>HOPAIL01.CM</t>
  </si>
  <si>
    <t>HOPAIN01.CM</t>
  </si>
  <si>
    <t>HOPAKS01.CM</t>
  </si>
  <si>
    <t>HOPALA01.CM</t>
  </si>
  <si>
    <t>HOPAMI01.CM</t>
  </si>
  <si>
    <t>HOPAMS01.CM</t>
  </si>
  <si>
    <t>HOPAMT01.CM</t>
  </si>
  <si>
    <t>HOPANE01.CM</t>
  </si>
  <si>
    <t>HOPANM01.CM</t>
  </si>
  <si>
    <t>HOPAND01.CM</t>
  </si>
  <si>
    <t>HOPAOK01.CM</t>
  </si>
  <si>
    <t>HOPATX01.CM</t>
  </si>
  <si>
    <t>HOPAUT01.CM</t>
  </si>
  <si>
    <t>HOPAWY01.CM</t>
  </si>
  <si>
    <t>30d Ago</t>
  </si>
  <si>
    <t>ULSD Prices</t>
  </si>
  <si>
    <t>Crude Basis</t>
  </si>
  <si>
    <t>30d Change</t>
  </si>
  <si>
    <t>Change</t>
  </si>
  <si>
    <t>Absolute Diff</t>
  </si>
  <si>
    <t>Largest Difference</t>
  </si>
  <si>
    <t>Summary Data</t>
  </si>
  <si>
    <t>Crude Oil Pipeline Dashboard</t>
  </si>
  <si>
    <t>CL*0</t>
  </si>
  <si>
    <t>Open</t>
  </si>
  <si>
    <t>High</t>
  </si>
  <si>
    <t>Low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</si>
</sst>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4" formatCode="_(&quot;$&quot;* #,##0.00_);_(&quot;$&quot;* \(#,##0.00\);_(&quot;$&quot;* &quot;-&quot;??_);_(@_)"/>
    <numFmt numFmtId="164" formatCode="mm/dd/yyyy"/>
    <numFmt numFmtId="165" formatCode="0.00_);[Red]\(0.00\)"/>
    <numFmt numFmtId="166" formatCode="0.00_);\(0.00\)"/>
  </numFmts>
  <fonts count="9" x14ac:knownFonts="1">
    <font>
      <sz val="10"/>
      <color theme="1"/>
      <name val="Arial"/>
      <family val="2"/>
    </font>
    <font>
      <b/>
      <sz val="10"/>
      <color theme="1"/>
      <name val="Arial"/>
      <family val="2"/>
    </font>
    <font>
      <sz val="10"/>
      <color rgb="FF006600"/>
      <name val="Arial"/>
      <family val="2"/>
    </font>
    <font>
      <sz val="10"/>
      <color rgb="FF0070C0"/>
      <name val="Arial"/>
      <family val="2"/>
    </font>
    <font>
      <b/>
      <sz val="28"/>
      <color theme="1"/>
      <name val="Arial"/>
      <family val="2"/>
    </font>
    <font>
      <b/>
      <sz val="36"/>
      <color theme="1"/>
      <name val="Arial"/>
      <family val="2"/>
    </font>
    <font>
      <b/>
      <sz val="15"/>
      <color rgb="FF0070C0"/>
      <name val="Arial"/>
      <family val="2"/>
    </font>
    <font>
      <b/>
      <sz val="15"/>
      <color theme="1"/>
      <name val="Arial"/>
      <family val="2"/>
    </font>
    <font>
      <b/>
      <sz val="15"/>
      <color theme="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666666"/>
        <bgColor indexed="64"/>
      </patternFill>
    </fill>
  </fills>
  <borders count="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ck">
        <color theme="0"/>
      </left>
      <right style="thick">
        <color theme="0"/>
      </right>
      <top/>
      <bottom/>
      <diagonal/>
    </border>
    <border>
      <left style="thick">
        <color theme="0"/>
      </left>
      <right style="thick">
        <color theme="0"/>
      </right>
      <top style="thin">
        <color indexed="64"/>
      </top>
      <bottom/>
      <diagonal/>
    </border>
  </borders>
  <cellStyleXfs count="1">
    <xf numFmtId="0" fontId="0" fillId="0" borderId="0"/>
  </cellStyleXfs>
  <cellXfs count="49">
    <xf numFmtId="0" fontId="0" fillId="0" borderId="0" xfId="0"/>
    <xf numFmtId="164" fontId="0" fillId="0" borderId="0" xfId="0" applyNumberFormat="1"/>
    <xf numFmtId="0" fontId="0" fillId="0" borderId="0" xfId="0" applyAlignment="1">
      <alignment horizontal="center" vertical="center"/>
    </xf>
    <xf numFmtId="0" fontId="0" fillId="0" borderId="0" xfId="0" applyAlignment="1">
      <alignment horizontal="left"/>
    </xf>
    <xf numFmtId="0" fontId="0" fillId="0" borderId="0" xfId="0" applyAlignment="1">
      <alignment horizontal="center"/>
    </xf>
    <xf numFmtId="14" fontId="0" fillId="0" borderId="0" xfId="0" applyNumberFormat="1"/>
    <xf numFmtId="0" fontId="2" fillId="0" borderId="0" xfId="0" applyFont="1"/>
    <xf numFmtId="0" fontId="1" fillId="0" borderId="0" xfId="0" applyFont="1" applyAlignment="1">
      <alignment horizontal="center"/>
    </xf>
    <xf numFmtId="0" fontId="1" fillId="0" borderId="1" xfId="0" applyFont="1" applyBorder="1" applyAlignment="1">
      <alignment horizontal="left"/>
    </xf>
    <xf numFmtId="0" fontId="1" fillId="0" borderId="1" xfId="0" applyFont="1" applyBorder="1" applyAlignment="1">
      <alignment horizontal="center"/>
    </xf>
    <xf numFmtId="0" fontId="1" fillId="0" borderId="1" xfId="0" applyFont="1" applyBorder="1"/>
    <xf numFmtId="0" fontId="3" fillId="0" borderId="0" xfId="0" applyFont="1" applyAlignment="1">
      <alignment horizontal="left"/>
    </xf>
    <xf numFmtId="0" fontId="3" fillId="0" borderId="0" xfId="0" applyFont="1"/>
    <xf numFmtId="0" fontId="3" fillId="2" borderId="2" xfId="0" applyFont="1" applyFill="1" applyBorder="1" applyAlignment="1">
      <alignment horizontal="center"/>
    </xf>
    <xf numFmtId="0" fontId="2" fillId="0" borderId="0" xfId="0" applyFont="1" applyAlignment="1">
      <alignment horizontal="center"/>
    </xf>
    <xf numFmtId="0" fontId="4" fillId="2" borderId="0" xfId="0" applyFont="1" applyFill="1" applyAlignment="1">
      <alignment horizontal="centerContinuous" vertical="center"/>
    </xf>
    <xf numFmtId="0" fontId="5" fillId="2" borderId="0" xfId="0" applyFont="1" applyFill="1" applyAlignment="1">
      <alignment horizontal="centerContinuous" vertical="center"/>
    </xf>
    <xf numFmtId="0" fontId="6" fillId="2" borderId="0" xfId="0" applyFont="1" applyFill="1" applyAlignment="1">
      <alignment horizontal="centerContinuous" vertical="center"/>
    </xf>
    <xf numFmtId="0" fontId="7" fillId="2" borderId="0" xfId="0" applyFont="1" applyFill="1" applyAlignment="1">
      <alignment horizontal="centerContinuous" vertical="center"/>
    </xf>
    <xf numFmtId="0" fontId="8" fillId="3" borderId="0" xfId="0" applyFont="1" applyFill="1" applyAlignment="1">
      <alignment horizontal="left"/>
    </xf>
    <xf numFmtId="0" fontId="8" fillId="3" borderId="0" xfId="0" applyFont="1" applyFill="1" applyAlignment="1">
      <alignment horizontal="center"/>
    </xf>
    <xf numFmtId="165" fontId="0" fillId="0" borderId="0" xfId="0" applyNumberFormat="1" applyAlignment="1">
      <alignment horizontal="center"/>
    </xf>
    <xf numFmtId="14" fontId="2" fillId="0" borderId="0" xfId="0" applyNumberFormat="1" applyFont="1"/>
    <xf numFmtId="0" fontId="1" fillId="0" borderId="1" xfId="0" applyFont="1" applyBorder="1" applyAlignment="1">
      <alignment horizontal="centerContinuous"/>
    </xf>
    <xf numFmtId="0" fontId="2" fillId="0" borderId="3" xfId="0" applyFont="1" applyBorder="1" applyAlignment="1">
      <alignment horizontal="left"/>
    </xf>
    <xf numFmtId="0" fontId="2" fillId="0" borderId="3" xfId="0" applyFont="1" applyBorder="1" applyAlignment="1">
      <alignment horizontal="center"/>
    </xf>
    <xf numFmtId="0" fontId="3" fillId="0" borderId="3" xfId="0" applyFont="1" applyBorder="1" applyAlignment="1">
      <alignment horizontal="center"/>
    </xf>
    <xf numFmtId="0" fontId="3" fillId="2" borderId="3" xfId="0" applyFont="1" applyFill="1" applyBorder="1" applyAlignment="1">
      <alignment horizontal="center"/>
    </xf>
    <xf numFmtId="14" fontId="2" fillId="0" borderId="3" xfId="0" applyNumberFormat="1" applyFont="1" applyFill="1" applyBorder="1" applyAlignment="1">
      <alignment horizontal="center"/>
    </xf>
    <xf numFmtId="2" fontId="2" fillId="0" borderId="3" xfId="0" applyNumberFormat="1" applyFont="1" applyBorder="1" applyAlignment="1">
      <alignment horizontal="center"/>
    </xf>
    <xf numFmtId="0" fontId="2" fillId="0" borderId="2" xfId="0" applyFont="1" applyBorder="1" applyAlignment="1">
      <alignment horizontal="left"/>
    </xf>
    <xf numFmtId="0" fontId="2" fillId="0" borderId="2" xfId="0" applyFont="1" applyBorder="1" applyAlignment="1">
      <alignment horizontal="center"/>
    </xf>
    <xf numFmtId="0" fontId="3" fillId="0" borderId="2" xfId="0" applyFont="1" applyBorder="1" applyAlignment="1">
      <alignment horizontal="center"/>
    </xf>
    <xf numFmtId="14" fontId="2" fillId="0" borderId="2" xfId="0" applyNumberFormat="1" applyFont="1" applyFill="1" applyBorder="1" applyAlignment="1">
      <alignment horizontal="center"/>
    </xf>
    <xf numFmtId="2" fontId="2" fillId="0" borderId="2" xfId="0" applyNumberFormat="1" applyFont="1" applyBorder="1" applyAlignment="1">
      <alignment horizontal="center"/>
    </xf>
    <xf numFmtId="165" fontId="0" fillId="0" borderId="2" xfId="0" applyNumberFormat="1" applyBorder="1" applyAlignment="1">
      <alignment horizontal="center"/>
    </xf>
    <xf numFmtId="165" fontId="2" fillId="0" borderId="2" xfId="0" applyNumberFormat="1" applyFont="1" applyBorder="1" applyAlignment="1">
      <alignment horizontal="center"/>
    </xf>
    <xf numFmtId="166" fontId="0" fillId="0" borderId="3" xfId="0" applyNumberFormat="1" applyBorder="1" applyAlignment="1">
      <alignment horizontal="center"/>
    </xf>
    <xf numFmtId="166" fontId="2" fillId="0" borderId="3" xfId="0" applyNumberFormat="1" applyFont="1" applyBorder="1" applyAlignment="1">
      <alignment horizontal="center"/>
    </xf>
    <xf numFmtId="166" fontId="0" fillId="0" borderId="0" xfId="0" applyNumberFormat="1" applyAlignment="1">
      <alignment horizontal="center"/>
    </xf>
    <xf numFmtId="166" fontId="0" fillId="0" borderId="2" xfId="0" applyNumberFormat="1" applyBorder="1" applyAlignment="1">
      <alignment horizontal="center"/>
    </xf>
    <xf numFmtId="166" fontId="2" fillId="0" borderId="2" xfId="0" applyNumberFormat="1" applyFont="1" applyBorder="1" applyAlignment="1">
      <alignment horizontal="center"/>
    </xf>
    <xf numFmtId="0" fontId="3" fillId="2" borderId="0" xfId="0" applyFont="1" applyFill="1" applyAlignment="1">
      <alignment horizontal="center"/>
    </xf>
    <xf numFmtId="44" fontId="1" fillId="0" borderId="1" xfId="0" applyNumberFormat="1" applyFont="1" applyBorder="1" applyAlignment="1">
      <alignment horizontal="centerContinuous"/>
    </xf>
    <xf numFmtId="4" fontId="0" fillId="0" borderId="0" xfId="0" applyNumberFormat="1" applyAlignment="1">
      <alignment horizontal="center"/>
    </xf>
    <xf numFmtId="0" fontId="0" fillId="0" borderId="1" xfId="0" applyBorder="1" applyAlignment="1">
      <alignment horizontal="centerContinuous"/>
    </xf>
    <xf numFmtId="0" fontId="0" fillId="0" borderId="0" xfId="0" applyAlignment="1">
      <alignment horizontal="center" vertical="center"/>
    </xf>
    <xf numFmtId="164" fontId="2" fillId="0" borderId="0" xfId="0" applyNumberFormat="1" applyFont="1"/>
    <xf numFmtId="0" fontId="0" fillId="0" borderId="0" xfId="0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0066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volatileDependencies.xml><?xml version="1.0" encoding="utf-8"?>
<volTypes xmlns="http://schemas.openxmlformats.org/spreadsheetml/2006/main">
  <volType type="realTimeData">
    <main first="cmdty.rtd">
      <tp>
        <v>40.75</v>
        <stp>jerry-pc</stp>
        <stp>CLPA-1-69.CM</stp>
        <stp>Last</stp>
        <tr r="F64" s="1"/>
      </tp>
      <tp>
        <v>40.75</v>
        <stp>jerry-pc</stp>
        <stp>CLPA-8-69.CM</stp>
        <stp>Last</stp>
        <tr r="F60" s="1"/>
      </tp>
      <tp>
        <v>45.02</v>
        <stp>jerry-pc</stp>
        <stp>CLPA-6-66.CM</stp>
        <stp>Last</stp>
        <tr r="F82" s="1"/>
      </tp>
      <tp>
        <v>49.25</v>
        <stp>jerry-pc</stp>
        <stp>CLPA-8-65.CM</stp>
        <stp>Last</stp>
        <tr r="F160" s="1"/>
      </tp>
      <tp>
        <v>44.25</v>
        <stp>jerry-pc</stp>
        <stp>CLPA-8-64.CM</stp>
        <stp>Last</stp>
        <tr r="F86" s="1"/>
      </tp>
      <tp>
        <v>49.64</v>
        <stp>jerry-pc</stp>
        <stp>CLPA-7-61.CM</stp>
        <stp>Last</stp>
        <tr r="F175" s="1"/>
      </tp>
      <tp>
        <v>44.07</v>
        <stp>jerry-pc</stp>
        <stp>CLPA-7-60.CM</stp>
        <stp>Last</stp>
        <tr r="F85" s="1"/>
      </tp>
      <tp>
        <v>44.98</v>
        <stp>jerry-pc</stp>
        <stp>CLPA-2-76.CM</stp>
        <stp>Last</stp>
        <tr r="F103" s="1"/>
      </tp>
      <tp>
        <v>52.36</v>
        <stp>jerry-pc</stp>
        <stp>CLPA-6-73.CM</stp>
        <stp>Last</stp>
        <tr r="F240" s="1"/>
      </tp>
      <tp>
        <v>49.05</v>
        <stp>jerry-pc</stp>
        <stp>CLPA-8-73.CM</stp>
        <stp>Last</stp>
        <tr r="F165" s="1"/>
      </tp>
      <tp>
        <v>50.81</v>
        <stp>jerry-pc</stp>
        <stp>CLPA-6-72.CM</stp>
        <stp>Last</stp>
        <tr r="F215" s="1"/>
      </tp>
      <tp>
        <v>50.75</v>
        <stp>jerry-pc</stp>
        <stp>CLPA-8-72.CM</stp>
        <stp>Last</stp>
        <tr r="F199" s="1"/>
      </tp>
      <tp>
        <v>46.29</v>
        <stp>jerry-pc</stp>
        <stp>CLPA-7-71.CM</stp>
        <stp>Last</stp>
        <tr r="F120" s="1"/>
      </tp>
      <tp>
        <v>42.05</v>
        <stp>jerry-pc</stp>
        <stp>CLPA-8-70.CM</stp>
        <stp>Last</stp>
        <tr r="F67" s="1"/>
      </tp>
      <tp>
        <v>51.25</v>
        <stp>jerry-pc</stp>
        <stp>CLPA-8-49.CM</stp>
        <stp>Last</stp>
        <tr r="F226" s="1"/>
      </tp>
      <tp>
        <v>49</v>
        <stp>jerry-pc</stp>
        <stp>CLPA-9-48.CM</stp>
        <stp>Last</stp>
        <tr r="F146" s="1"/>
      </tp>
      <tp>
        <v>47.75</v>
        <stp>jerry-pc</stp>
        <stp>CLPA-8-47.CM</stp>
        <stp>Last</stp>
        <tr r="F141" s="1"/>
      </tp>
      <tp>
        <v>49.56</v>
        <stp>jerry-pc</stp>
        <stp>CLPA-6-46.CM</stp>
        <stp>Last</stp>
        <tr r="F170" s="1"/>
      </tp>
      <tp>
        <v>50.25</v>
        <stp>jerry-pc</stp>
        <stp>CLPA-8-44.CM</stp>
        <stp>Last</stp>
        <tr r="F179" s="1"/>
      </tp>
      <tp>
        <v>50.5</v>
        <stp>jerry-pc</stp>
        <stp>CLPA-8-43.CM</stp>
        <stp>Last</stp>
        <tr r="F191" s="1"/>
      </tp>
      <tp>
        <v>42.75</v>
        <stp>jerry-pc</stp>
        <stp>CLPA-8-42.CM</stp>
        <stp>Last</stp>
        <tr r="F75" s="1"/>
      </tp>
      <tp>
        <v>43.33</v>
        <stp>jerry-pc</stp>
        <stp>CLPA-7-41.CM</stp>
        <stp>Last</stp>
        <tr r="F79" s="1"/>
      </tp>
      <tp>
        <v>46.25</v>
        <stp>jerry-pc</stp>
        <stp>CLPA-1-40.CM</stp>
        <stp>Last</stp>
        <tr r="F131" s="1"/>
      </tp>
      <tp>
        <v>48.75</v>
        <stp>jerry-pc</stp>
        <stp>CLPA-9-59.CM</stp>
        <stp>Last</stp>
        <tr r="F140" s="1"/>
      </tp>
      <tp>
        <v>44</v>
        <stp>jerry-pc</stp>
        <stp>CLPA-9-58.CM</stp>
        <stp>Last</stp>
        <tr r="F77" s="1"/>
      </tp>
      <tp>
        <v>46.98</v>
        <stp>jerry-pc</stp>
        <stp>CLPA-7-57.CM</stp>
        <stp>Last</stp>
        <tr r="F132" s="1"/>
      </tp>
      <tp>
        <v>49.25</v>
        <stp>jerry-pc</stp>
        <stp>CLPA-8-56.CM</stp>
        <stp>Last</stp>
        <tr r="F161" s="1"/>
      </tp>
      <tp>
        <v>49.25</v>
        <stp>jerry-pc</stp>
        <stp>CLPA-7-55.CM</stp>
        <stp>Last</stp>
        <tr r="F162" s="1"/>
      </tp>
      <tp>
        <v>46.25</v>
        <stp>jerry-pc</stp>
        <stp>CLPA-8-54.CM</stp>
        <stp>Last</stp>
        <tr r="F118" s="1"/>
      </tp>
      <tp>
        <v>50.5</v>
        <stp>jerry-pc</stp>
        <stp>CLPA-9-53.CM</stp>
        <stp>Last</stp>
        <tr r="F167" s="1"/>
      </tp>
      <tp>
        <v>46.75</v>
        <stp>jerry-pc</stp>
        <stp>CLPA-8-52.CM</stp>
        <stp>Last</stp>
        <tr r="F128" s="1"/>
      </tp>
      <tp>
        <v>47.75</v>
        <stp>jerry-pc</stp>
        <stp>CLPA-8-51.CM</stp>
        <stp>Last</stp>
        <tr r="F142" s="1"/>
      </tp>
      <tp>
        <v>50.67</v>
        <stp>jerry-pc</stp>
        <stp>CLPA-7-50.CM</stp>
        <stp>Last</stp>
        <tr r="F211" s="1"/>
      </tp>
      <tp>
        <v>47.75</v>
        <stp>jerry-pc</stp>
        <stp>CLPA-5-50.CM</stp>
        <stp>Last</stp>
        <tr r="F143" s="1"/>
      </tp>
      <tp>
        <v>41.25</v>
        <stp>jerry-pc</stp>
        <stp>CLPA-8-29.CM</stp>
        <stp>Last</stp>
        <tr r="F63" s="1"/>
      </tp>
      <tp>
        <v>44.81</v>
        <stp>jerry-pc</stp>
        <stp>CLPA-2-28.CM</stp>
        <stp>Last</stp>
        <tr r="F80" s="1"/>
      </tp>
      <tp>
        <v>47.41</v>
        <stp>jerry-pc</stp>
        <stp>CLPA-2-27.CM</stp>
        <stp>Last</stp>
        <tr r="F116" s="1"/>
      </tp>
      <tp>
        <v>42.25</v>
        <stp>jerry-pc</stp>
        <stp>CLPA-8-39.CM</stp>
        <stp>Last</stp>
        <tr r="F68" s="1"/>
      </tp>
      <tp>
        <v>44.5</v>
        <stp>jerry-pc</stp>
        <stp>CLPA-1-38.CM</stp>
        <stp>Last</stp>
        <tr r="F109" s="1"/>
      </tp>
      <tp>
        <v>43.28</v>
        <stp>jerry-pc</stp>
        <stp>CLPA-7-38.CM</stp>
        <stp>Last</stp>
        <tr r="F78" s="1"/>
      </tp>
      <tp>
        <v>41.1</v>
        <stp>jerry-pc</stp>
        <stp>CLPA-8-38.CM</stp>
        <stp>Last</stp>
        <tr r="F62" s="1"/>
      </tp>
      <tp>
        <v>36.950000000000003</v>
        <stp>jerry-pc</stp>
        <stp>CLPA-8-36.CM</stp>
        <stp>Last</stp>
        <tr r="F50" s="1"/>
      </tp>
      <tp>
        <v>41</v>
        <stp>jerry-pc</stp>
        <stp>CLPA-8-35.CM</stp>
        <stp>Last</stp>
        <tr r="F61" s="1"/>
      </tp>
      <tp>
        <v>41.75</v>
        <stp>jerry-pc</stp>
        <stp>CLPA-1-34.CM</stp>
        <stp>Last</stp>
        <tr r="F72" s="1"/>
      </tp>
      <tp>
        <v>44.35</v>
        <stp>jerry-pc</stp>
        <stp>CLPA-8-33.CM</stp>
        <stp>Last</stp>
        <tr r="F88" s="1"/>
      </tp>
      <tp>
        <v>47.25</v>
        <stp>jerry-pc</stp>
        <stp>CLPA-8-32.CM</stp>
        <stp>Last</stp>
        <tr r="F135" s="1"/>
      </tp>
      <tp>
        <v>47.25</v>
        <stp>jerry-pc</stp>
        <stp>CLPA-8-31.CM</stp>
        <stp>Last</stp>
        <tr r="F134" s="1"/>
      </tp>
      <tp>
        <v>45.88</v>
        <stp>jerry-pc</stp>
        <stp>CLPA-2-30.CM</stp>
        <stp>Last</stp>
        <tr r="F98" s="1"/>
      </tp>
      <tp>
        <v>58.75</v>
        <stp>jerry-pc</stp>
        <stp>CLPA-7-10.CM</stp>
        <stp>Last</stp>
        <tr r="F252" s="1"/>
      </tp>
      <tp>
        <v>59.34</v>
        <stp>jerry-pc</stp>
        <stp>CLPA-4-10.CM</stp>
        <stp>Last</stp>
        <tr r="F246" s="1"/>
      </tp>
      <tp>
        <v>50.25</v>
        <stp>jerry-pc</stp>
        <stp>CLPA-7-89.CM</stp>
        <stp>Last</stp>
        <tr r="F187" s="1"/>
      </tp>
      <tp>
        <v>45.75</v>
        <stp>jerry-pc</stp>
        <stp>CLPA-8-89.CM</stp>
        <stp>Last</stp>
        <tr r="F112" s="1"/>
      </tp>
      <tp>
        <v>50.31</v>
        <stp>jerry-pc</stp>
        <stp>CLPA-6-88.CM</stp>
        <stp>Last</stp>
        <tr r="F188" s="1"/>
      </tp>
      <tp>
        <v>51.5</v>
        <stp>jerry-pc</stp>
        <stp>CLPA-9-87.CM</stp>
        <stp>Last</stp>
        <tr r="F192" s="1"/>
      </tp>
      <tp>
        <v>47.71</v>
        <stp>jerry-pc</stp>
        <stp>CLPA-8-86.CM</stp>
        <stp>Last</stp>
        <tr r="F136" s="1"/>
      </tp>
      <tp>
        <v>48.72</v>
        <stp>jerry-pc</stp>
        <stp>CLPA-8-85.CM</stp>
        <stp>Last</stp>
        <tr r="F154" s="1"/>
      </tp>
      <tp>
        <v>49.15</v>
        <stp>jerry-pc</stp>
        <stp>CLPA-7-83.CM</stp>
        <stp>Last</stp>
        <tr r="F164" s="1"/>
      </tp>
      <tp>
        <v>50.75</v>
        <stp>jerry-pc</stp>
        <stp>CLPA-8-82.CM</stp>
        <stp>Last</stp>
        <tr r="F197" s="1"/>
      </tp>
      <tp>
        <v>52</v>
        <stp>jerry-pc</stp>
        <stp>CLPA-9-82.CM</stp>
        <stp>Last</stp>
        <tr r="F220" s="1"/>
      </tp>
      <tp>
        <v>50.61</v>
        <stp>jerry-pc</stp>
        <stp>CLPA-6-81.CM</stp>
        <stp>Last</stp>
        <tr r="F196" s="1"/>
      </tp>
      <tp>
        <v>45.11</v>
        <stp>jerry-pc</stp>
        <stp>CLPA-2-80.CM</stp>
        <stp>Last</stp>
        <tr r="F102" s="1"/>
      </tp>
      <tp>
        <v>38.44</v>
        <stp>jerry-pc</stp>
        <stp>CLPA-3-99.CM</stp>
        <stp>Last</stp>
        <tr r="F54" s="1"/>
      </tp>
      <tp>
        <v>44.5</v>
        <stp>jerry-pc</stp>
        <stp>CLPA-8-99.CM</stp>
        <stp>Last</stp>
        <tr r="F97" s="1"/>
      </tp>
      <tp>
        <v>45.75</v>
        <stp>jerry-pc</stp>
        <stp>CLPA-9-99.CM</stp>
        <stp>Last</stp>
        <tr r="F106" s="1"/>
      </tp>
      <tp>
        <v>48.78</v>
        <stp>jerry-pc</stp>
        <stp>CLPA-7-98.CM</stp>
        <stp>Last</stp>
        <tr r="F157" s="1"/>
      </tp>
      <tp>
        <v>49.14</v>
        <stp>jerry-pc</stp>
        <stp>CLPA-3-97.CM</stp>
        <stp>Last</stp>
        <tr r="F163" s="1"/>
      </tp>
      <tp>
        <v>44.28</v>
        <stp>jerry-pc</stp>
        <stp>CLPA-7-97.CM</stp>
        <stp>Last</stp>
        <tr r="F93" s="1"/>
      </tp>
      <tp>
        <v>51.25</v>
        <stp>jerry-pc</stp>
        <stp>CLPA-9-96.CM</stp>
        <stp>Last</stp>
        <tr r="F183" s="1"/>
      </tp>
      <tp>
        <v>46.25</v>
        <stp>jerry-pc</stp>
        <stp>CLPA-8-95.CM</stp>
        <stp>Last</stp>
        <tr r="F119" s="1"/>
      </tp>
      <tp>
        <v>46.75</v>
        <stp>jerry-pc</stp>
        <stp>CLPA-8-94.CM</stp>
        <stp>Last</stp>
        <tr r="F127" s="1"/>
      </tp>
      <tp>
        <v>50.75</v>
        <stp>jerry-pc</stp>
        <stp>CLPA-8-93.CM</stp>
        <stp>Last</stp>
        <tr r="F203" s="1"/>
      </tp>
      <tp>
        <v>50.55</v>
        <stp>jerry-pc</stp>
        <stp>CLPA-7-92.CM</stp>
        <stp>Last</stp>
        <tr r="F195" s="1"/>
      </tp>
      <tp>
        <v>50.64</v>
        <stp>jerry-pc</stp>
        <stp>CLPA-3-91.CM</stp>
        <stp>Last</stp>
        <tr r="F209" s="1"/>
      </tp>
      <tp>
        <v>50.5</v>
        <stp>jerry-pc</stp>
        <stp>CLPA-1-91.CM</stp>
        <stp>Last</stp>
        <tr r="F227" s="1"/>
      </tp>
      <tp>
        <v>50.75</v>
        <stp>jerry-pc</stp>
        <stp>CLPA-8-91.CM</stp>
        <stp>Last</stp>
        <tr r="F202" s="1"/>
      </tp>
      <tp>
        <v>52</v>
        <stp>jerry-pc</stp>
        <stp>CLPA-9-91.CM</stp>
        <stp>Last</stp>
        <tr r="F223" s="1"/>
      </tp>
      <tp>
        <v>38.25</v>
        <stp>jerry-pc</stp>
        <stp>CLPA-1-90.CM</stp>
        <stp>Last</stp>
        <tr r="F58" s="1"/>
      </tp>
      <tp>
        <v>38.549999999999997</v>
        <stp>jerry-pc</stp>
        <stp>CLPA-7-90.CM</stp>
        <stp>Last</stp>
        <tr r="F55" s="1"/>
      </tp>
      <tp>
        <v>38.25</v>
        <stp>jerry-pc</stp>
        <stp>CLPA-8-90.CM</stp>
        <stp>Last</stp>
        <tr r="F53" s="1"/>
      </tp>
      <tp>
        <v>40</v>
        <stp>jerry-pc</stp>
        <stp>CLPA-9-90.CM</stp>
        <stp>Last</stp>
        <tr r="F59" s="1"/>
      </tp>
      <tp>
        <v>37.54</v>
        <stp>jerry-pc</stp>
        <stp>CLPA-10-4.CM</stp>
        <stp>Last</stp>
        <tr r="F47" s="1"/>
      </tp>
      <tp>
        <v>50.5</v>
        <stp>jerry-pc</stp>
        <stp>CLPA-10-3.CM</stp>
        <stp>Last</stp>
        <tr r="F171" s="1"/>
      </tp>
      <tp>
        <v>43.2</v>
        <stp>jerry-pc</stp>
        <stp>CLPA-10-2.CM</stp>
        <stp>Last</stp>
        <tr r="F70" s="1"/>
      </tp>
      <tp>
        <v>43.2</v>
        <stp>jerry-pc</stp>
        <stp>CLPA-10-1.CM</stp>
        <stp>Last</stp>
        <tr r="F69" s="1"/>
      </tp>
      <tp>
        <v>67.77</v>
        <stp>jerry-pc</stp>
        <stp>CLPA-12-9.CM</stp>
        <stp>Last</stp>
        <tr r="F258" s="1"/>
      </tp>
      <tp>
        <v>58.35</v>
        <stp>jerry-pc</stp>
        <stp>CLPA-13-9.CM</stp>
        <stp>Last</stp>
        <tr r="F245" s="1"/>
      </tp>
      <tp>
        <v>61.19</v>
        <stp>jerry-pc</stp>
        <stp>CLPA-15-9.CM</stp>
        <stp>Last</stp>
        <tr r="F255" s="1"/>
      </tp>
      <tp>
        <v>63.3</v>
        <stp>jerry-pc</stp>
        <stp>CLPA-7-9.CM</stp>
        <stp>Last</stp>
        <tr r="F257" s="1"/>
      </tp>
      <tp>
        <v>47.42</v>
        <stp>jerry-pc</stp>
        <stp>CLPA-7-5.CM</stp>
        <stp>Last</stp>
        <tr r="F138" s="1"/>
      </tp>
      <tp>
        <v>63.89</v>
        <stp>jerry-pc</stp>
        <stp>CLPA-4-9.CM</stp>
        <stp>Last</stp>
        <tr r="F256" s="1"/>
      </tp>
      <tp>
        <v>47.75</v>
        <stp>jerry-pc</stp>
        <stp>CLPA-5-8.CM</stp>
        <stp>Last</stp>
        <tr r="F139" s="1"/>
      </tp>
      <tp>
        <v>46.75</v>
        <stp>jerry-pc</stp>
        <stp>CLPA-5-7.CM</stp>
        <stp>Last</stp>
        <tr r="F126" s="1"/>
      </tp>
      <tp>
        <v>42.75</v>
        <stp>jerry-pc</stp>
        <stp>CLPA-5-6.CM</stp>
        <stp>Last</stp>
        <tr r="F74" s="1"/>
      </tp>
      <tp>
        <v>46.25</v>
        <stp>jerry-pc</stp>
        <stp>CLPA-11-150.CM</stp>
        <stp>Last</stp>
        <tr r="F133" s="1"/>
      </tp>
      <tp>
        <v>43.75</v>
        <stp>jerry-pc</stp>
        <stp>CLPA-11-139.CM</stp>
        <stp>Last</stp>
        <tr r="F113" s="1"/>
      </tp>
      <tp>
        <v>45.8</v>
        <stp>jerry-pc</stp>
        <stp>CLPA-11-138.CM</stp>
        <stp>Last</stp>
        <tr r="F111" s="1"/>
      </tp>
      <tp>
        <v>39.299999999999997</v>
        <stp>jerry-pc</stp>
        <stp>CLPA-11-133.CM</stp>
        <stp>Last</stp>
        <tr r="F56" s="1"/>
      </tp>
      <tp>
        <v>50.75</v>
        <stp>jerry-pc</stp>
        <stp>CLPA-11-130.CM</stp>
        <stp>Last</stp>
        <tr r="F214" s="1"/>
      </tp>
      <tp>
        <v>39.299999999999997</v>
        <stp>jerry-pc</stp>
        <stp>CLPA-11-137.CM</stp>
        <stp>Last</stp>
        <tr r="F57" s="1"/>
      </tp>
      <tp>
        <v>43.75</v>
        <stp>jerry-pc</stp>
        <stp>CLPA-11-136.CM</stp>
        <stp>Last</stp>
        <tr r="F76" s="1"/>
      </tp>
      <tp>
        <v>45.8</v>
        <stp>jerry-pc</stp>
        <stp>CLPA-11-135.CM</stp>
        <stp>Last</stp>
        <tr r="F110" s="1"/>
      </tp>
      <tp>
        <v>45.8</v>
        <stp>jerry-pc</stp>
        <stp>CLPA-11-134.CM</stp>
        <stp>Last</stp>
        <tr r="F121" s="1"/>
      </tp>
      <tp>
        <v>45.8</v>
        <stp>jerry-pc</stp>
        <stp>CLPA-11-123.CM</stp>
        <stp>Last</stp>
        <tr r="F122" s="1"/>
      </tp>
      <tp>
        <v>48.5</v>
        <stp>jerry-pc</stp>
        <stp>CLPA-11-122.CM</stp>
        <stp>Last</stp>
        <tr r="F155" s="1"/>
      </tp>
      <tp>
        <v>54.75</v>
        <stp>jerry-pc</stp>
        <stp>CLPA-16-127.CM</stp>
        <stp>Last</stp>
        <tr r="F213" s="1"/>
      </tp>
      <tp>
        <v>54.25</v>
        <stp>jerry-pc</stp>
        <stp>CLPA-16-121.CM</stp>
        <stp>Last</stp>
        <tr r="F186" s="1"/>
      </tp>
      <tp>
        <v>45.8</v>
        <stp>jerry-pc</stp>
        <stp>CLPA-11-119.CM</stp>
        <stp>Last</stp>
        <tr r="F125" s="1"/>
      </tp>
      <tp>
        <v>43.75</v>
        <stp>jerry-pc</stp>
        <stp>CLPA-11-118.CM</stp>
        <stp>Last</stp>
        <tr r="F84" s="1"/>
      </tp>
      <tp>
        <v>54.75</v>
        <stp>jerry-pc</stp>
        <stp>CLPA-16-114.CM</stp>
        <stp>Last</stp>
        <tr r="F212" s="1"/>
      </tp>
      <tp>
        <v>53</v>
        <stp>jerry-pc</stp>
        <stp>CLPA-16-116.CM</stp>
        <stp>Last</stp>
        <tr r="F159" s="1"/>
      </tp>
      <tp>
        <v>45.8</v>
        <stp>jerry-pc</stp>
        <stp>CLPA-11-117.CM</stp>
        <stp>Last</stp>
        <tr r="F124" s="1"/>
      </tp>
      <tp>
        <v>53</v>
        <stp>jerry-pc</stp>
        <stp>CLPA-16-110.CM</stp>
        <stp>Last</stp>
        <tr r="F158" s="1"/>
      </tp>
      <tp>
        <v>45.8</v>
        <stp>jerry-pc</stp>
        <stp>CLPA-11-115.CM</stp>
        <stp>Last</stp>
        <tr r="F123" s="1"/>
      </tp>
      <tp>
        <v>48.75</v>
        <stp>jerry-pc</stp>
        <stp>CLPA-11-102.CM</stp>
        <stp>Last</stp>
        <tr r="F156" s="1"/>
      </tp>
      <tp>
        <v>2.8384</v>
        <stp>jerry-pc</stp>
        <stp>HOPAKS01.CM</stp>
        <stp>Last</stp>
        <tr r="F17" s="1"/>
      </tp>
      <tp>
        <v>2.8445999999999998</v>
        <stp>jerry-pc</stp>
        <stp>HOPAMS01.CM</stp>
        <stp>Last</stp>
        <tr r="F20" s="1"/>
      </tp>
      <tp>
        <v>2.8919000000000001</v>
        <stp>jerry-pc</stp>
        <stp>HOPAAR01.CM</stp>
        <stp>Last</stp>
        <tr r="F12" s="1"/>
      </tp>
      <tp>
        <v>2.7465000000000002</v>
        <stp>jerry-pc</stp>
        <stp>HOPAMT01.CM</stp>
        <stp>Last</stp>
        <tr r="F21" s="1"/>
      </tp>
      <tp>
        <v>3.1604000000000001</v>
        <stp>jerry-pc</stp>
        <stp>HOPAUT01.CM</stp>
        <stp>Last</stp>
        <tr r="F27" s="1"/>
      </tp>
      <tp>
        <v>59.88</v>
        <stp>jerry-pc</stp>
        <stp>CLPA-15-11.CM</stp>
        <stp>Last</stp>
        <tr r="F250" s="1"/>
      </tp>
      <tp>
        <v>63.09</v>
        <stp>jerry-pc</stp>
        <stp>CLPA-12-10.CM</stp>
        <stp>Last</stp>
        <tr r="F251" s="1"/>
      </tp>
      <tp>
        <v>53.05</v>
        <stp>jerry-pc</stp>
        <stp>CLPA-13-10.CM</stp>
        <stp>Last</stp>
        <tr r="F231" s="1"/>
      </tp>
      <tp>
        <v>56.32</v>
        <stp>jerry-pc</stp>
        <stp>CLPA-15-10.CM</stp>
        <stp>Last</stp>
        <tr r="F243" s="1"/>
      </tp>
      <tp>
        <v>53.63</v>
        <stp>jerry-pc</stp>
        <stp>CLPA-15-13.CM</stp>
        <stp>Last</stp>
        <tr r="F239" s="1"/>
      </tp>
      <tp>
        <v>53.27</v>
        <stp>jerry-pc</stp>
        <stp>CLPA-15-12.CM</stp>
        <stp>Last</stp>
        <tr r="F235" s="1"/>
      </tp>
      <tp>
        <v>55.83</v>
        <stp>jerry-pc</stp>
        <stp>CLPA-15-15.CM</stp>
        <stp>Last</stp>
        <tr r="F242" s="1"/>
      </tp>
      <tp>
        <v>53.58</v>
        <stp>jerry-pc</stp>
        <stp>CLPA-15-14.CM</stp>
        <stp>Last</stp>
        <tr r="F237" s="1"/>
      </tp>
      <tp>
        <v>52.83</v>
        <stp>jerry-pc</stp>
        <stp>CLPA-15-17.CM</stp>
        <stp>Last</stp>
        <tr r="F233" s="1"/>
      </tp>
      <tp>
        <v>52.83</v>
        <stp>jerry-pc</stp>
        <stp>CLPA-15-16.CM</stp>
        <stp>Last</stp>
        <tr r="F232" s="1"/>
      </tp>
      <tp>
        <v>59.28</v>
        <stp>jerry-pc</stp>
        <stp>CLPA-15-19.CM</stp>
        <stp>Last</stp>
        <tr r="F247" s="1"/>
      </tp>
      <tp>
        <v>60.73</v>
        <stp>jerry-pc</stp>
        <stp>CLPA-15-18.CM</stp>
        <stp>Last</stp>
        <tr r="F254" s="1"/>
      </tp>
      <tp>
        <v>53.75</v>
        <stp>jerry-pc</stp>
        <stp>CLPA-16-37.CM</stp>
        <stp>Last</stp>
        <tr r="F176" s="1"/>
      </tp>
      <tp>
        <v>44.5</v>
        <stp>jerry-pc</stp>
        <stp>CLPA-14-38.CM</stp>
        <stp>Last</stp>
        <tr r="F99" s="1"/>
      </tp>
      <tp>
        <v>52.68</v>
        <stp>jerry-pc</stp>
        <stp>CLPA-15-21.CM</stp>
        <stp>Last</stp>
        <tr r="F230" s="1"/>
      </tp>
      <tp>
        <v>59.73</v>
        <stp>jerry-pc</stp>
        <stp>CLPA-15-20.CM</stp>
        <stp>Last</stp>
        <tr r="F248" s="1"/>
      </tp>
      <tp>
        <v>55.18</v>
        <stp>jerry-pc</stp>
        <stp>CLPA-15-23.CM</stp>
        <stp>Last</stp>
        <tr r="F241" s="1"/>
      </tp>
      <tp>
        <v>60.43</v>
        <stp>jerry-pc</stp>
        <stp>CLPA-15-22.CM</stp>
        <stp>Last</stp>
        <tr r="F253" s="1"/>
      </tp>
      <tp>
        <v>53.58</v>
        <stp>jerry-pc</stp>
        <stp>CLPA-15-25.CM</stp>
        <stp>Last</stp>
        <tr r="F238" s="1"/>
      </tp>
      <tp>
        <v>59.83</v>
        <stp>jerry-pc</stp>
        <stp>CLPA-15-24.CM</stp>
        <stp>Last</stp>
        <tr r="F249" s="1"/>
      </tp>
      <tp>
        <v>49.75</v>
        <stp>jerry-pc</stp>
        <stp>CLPA-11-26.CM</stp>
        <stp>Last</stp>
        <tr r="F172" s="1"/>
      </tp>
      <tp>
        <v>58.54</v>
        <stp>jerry-pc</stp>
        <stp>CLPA-16-45.CM</stp>
        <stp>Last</stp>
        <tr r="F244" s="1"/>
      </tp>
      <tp>
        <v>43.5</v>
        <stp>jerry-pc</stp>
        <stp>CLPA-11-75.CM</stp>
        <stp>Last</stp>
        <tr r="F65" s="1"/>
      </tp>
      <tp>
        <v>32.72</v>
        <stp>jerry-pc</stp>
        <stp>CLPA-11-74.CM</stp>
        <stp>Last</stp>
        <tr r="F43" s="1"/>
      </tp>
      <tp>
        <v>44.75</v>
        <stp>jerry-pc</stp>
        <stp>CLPA-11-79.CM</stp>
        <stp>Last</stp>
        <tr r="F89" s="1"/>
      </tp>
      <tp>
        <v>43.5</v>
        <stp>jerry-pc</stp>
        <stp>CLPA-11-78.CM</stp>
        <stp>Last</stp>
        <tr r="F66" s="1"/>
      </tp>
      <tp>
        <v>37.54</v>
        <stp>jerry-pc</stp>
        <stp>CLPA-10-63.CM</stp>
        <stp>Last</stp>
        <tr r="F48" s="1"/>
      </tp>
      <tp>
        <v>32.54</v>
        <stp>jerry-pc</stp>
        <stp>CLPA-10-62.CM</stp>
        <stp>Last</stp>
        <tr r="F42" s="1"/>
      </tp>
      <tp>
        <v>50.5</v>
        <stp>jerry-pc</stp>
        <stp>CLPA-10-65.CM</stp>
        <stp>Last</stp>
        <tr r="F173" s="1"/>
      </tp>
      <tp>
        <v>43.2</v>
        <stp>jerry-pc</stp>
        <stp>CLPA-10-64.CM</stp>
        <stp>Last</stp>
        <tr r="F71" s="1"/>
      </tp>
      <tp>
        <v>43.75</v>
        <stp>jerry-pc</stp>
        <stp>CLPA-14-67.CM</stp>
        <stp>Last</stp>
        <tr r="F73" s="1"/>
      </tp>
      <tp>
        <v>43.5</v>
        <stp>jerry-pc</stp>
        <stp>CLPA-14-69.CM</stp>
        <stp>Last</stp>
        <tr r="F81" s="1"/>
      </tp>
      <tp>
        <v>31</v>
        <stp>jerry-pc</stp>
        <stp>CLPA-14-68.CM</stp>
        <stp>Last</stp>
        <tr r="F45" s="1"/>
      </tp>
      <tp>
        <v>54.25</v>
        <stp>jerry-pc</stp>
        <stp>CLPA-16-84.CM</stp>
        <stp>Last</stp>
        <tr r="F184" s="1"/>
      </tp>
      <tp>
        <v>54.25</v>
        <stp>jerry-pc</stp>
        <stp>CLPA-16-89.CM</stp>
        <stp>Last</stp>
        <tr r="F185" s="1"/>
      </tp>
      <tp>
        <v>3.1294</v>
        <stp>jerry-pc</stp>
        <stp>HOPAWY01.CM</stp>
        <stp>Last</stp>
        <tr r="F28" s="1"/>
      </tp>
      <tp>
        <v>2.7763</v>
        <stp>jerry-pc</stp>
        <stp>HOPATX01.CM</stp>
        <stp>Last</stp>
        <tr r="F26" s="1"/>
      </tp>
      <tp>
        <v>2.8180999999999998</v>
        <stp>jerry-pc</stp>
        <stp>HOPALA01.CM</stp>
        <stp>Last</stp>
        <tr r="F18" s="1"/>
      </tp>
      <tp>
        <v>3.6789000000000001</v>
        <stp>jerry-pc</stp>
        <stp>HOPACA01.CM</stp>
        <stp>Last</stp>
        <tr r="F13" s="1"/>
      </tp>
      <tp>
        <v>2.8696000000000002</v>
        <stp>jerry-pc</stp>
        <stp>HOPANE01.CM</stp>
        <stp>Last</stp>
        <tr r="F22" s="1"/>
      </tp>
      <tp>
        <v>2.9409000000000001</v>
        <stp>jerry-pc</stp>
        <stp>HOPAND01.CM</stp>
        <stp>Last</stp>
        <tr r="F24" s="1"/>
      </tp>
      <tp>
        <v>3.0568</v>
        <stp>jerry-pc</stp>
        <stp>HOPAMI01.CM</stp>
        <stp>Last</stp>
        <tr r="F19" s="1"/>
      </tp>
      <tp>
        <v>2.7324999999999999</v>
        <stp>jerry-pc</stp>
        <stp>HOPAOK01.CM</stp>
        <stp>Last</stp>
        <tr r="F25" s="1"/>
      </tp>
      <tp>
        <v>38</v>
        <stp>jerry-pc</stp>
        <stp>CLPA-8-118.CM</stp>
        <stp>Last</stp>
        <tr r="F52" s="1"/>
      </tp>
      <tp>
        <v>44.28</v>
        <stp>jerry-pc</stp>
        <stp>CLPA-7-116.CM</stp>
        <stp>Last</stp>
        <tr r="F92" s="1"/>
      </tp>
      <tp>
        <v>50.75</v>
        <stp>jerry-pc</stp>
        <stp>CLPA-8-119.CM</stp>
        <stp>Last</stp>
        <tr r="F204" s="1"/>
      </tp>
      <tp>
        <v>44.28</v>
        <stp>jerry-pc</stp>
        <stp>CLPA-7-115.CM</stp>
        <stp>Last</stp>
        <tr r="F91" s="1"/>
      </tp>
      <tp>
        <v>50.6</v>
        <stp>jerry-pc</stp>
        <stp>CLPA-7-114.CM</stp>
        <stp>Last</stp>
        <tr r="F200" s="1"/>
      </tp>
      <tp>
        <v>49.45</v>
        <stp>jerry-pc</stp>
        <stp>CLPA-7-112.CM</stp>
        <stp>Last</stp>
        <tr r="F168" s="1"/>
      </tp>
      <tp>
        <v>50.81</v>
        <stp>jerry-pc</stp>
        <stp>CLPA-6-111.CM</stp>
        <stp>Last</stp>
        <tr r="F216" s="1"/>
      </tp>
      <tp>
        <v>44.53</v>
        <stp>jerry-pc</stp>
        <stp>CLPA-3-118.CM</stp>
        <stp>Last</stp>
        <tr r="F101" s="1"/>
      </tp>
      <tp>
        <v>48.25</v>
        <stp>jerry-pc</stp>
        <stp>CLPA-8-113.CM</stp>
        <stp>Last</stp>
        <tr r="F152" s="1"/>
      </tp>
      <tp>
        <v>50.75</v>
        <stp>jerry-pc</stp>
        <stp>CLPA-8-114.CM</stp>
        <stp>Last</stp>
        <tr r="F201" s="1"/>
      </tp>
      <tp>
        <v>45.5</v>
        <stp>jerry-pc</stp>
        <stp>CLPA-9-115.CM</stp>
        <stp>Last</stp>
        <tr r="F94" s="1"/>
      </tp>
      <tp>
        <v>44.25</v>
        <stp>jerry-pc</stp>
        <stp>CLPA-8-115.CM</stp>
        <stp>Last</stp>
        <tr r="F87" s="1"/>
      </tp>
      <tp>
        <v>52</v>
        <stp>jerry-pc</stp>
        <stp>CLPA-9-114.CM</stp>
        <stp>Last</stp>
        <tr r="F222" s="1"/>
      </tp>
      <tp>
        <v>36.950000000000003</v>
        <stp>jerry-pc</stp>
        <stp>CLPA-7-118.CM</stp>
        <stp>Last</stp>
        <tr r="F51" s="1"/>
      </tp>
      <tp>
        <v>44.5</v>
        <stp>jerry-pc</stp>
        <stp>CLPA-8-117.CM</stp>
        <stp>Last</stp>
        <tr r="F95" s="1"/>
      </tp>
      <tp>
        <v>45.75</v>
        <stp>jerry-pc</stp>
        <stp>CLPA-9-116.CM</stp>
        <stp>Last</stp>
        <tr r="F105" s="1"/>
      </tp>
      <tp>
        <v>47</v>
        <stp>jerry-pc</stp>
        <stp>CLPA-8-108.CM</stp>
        <stp>Last</stp>
        <tr r="F130" s="1"/>
      </tp>
      <tp>
        <v>49.25</v>
        <stp>jerry-pc</stp>
        <stp>CLPA-9-109.CM</stp>
        <stp>Last</stp>
        <tr r="F151" s="1"/>
      </tp>
      <tp>
        <v>50.53</v>
        <stp>jerry-pc</stp>
        <stp>CLPA-7-105.CM</stp>
        <stp>Last</stp>
        <tr r="F193" s="1"/>
      </tp>
      <tp>
        <v>50.53</v>
        <stp>jerry-pc</stp>
        <stp>CLPA-7-103.CM</stp>
        <stp>Last</stp>
        <tr r="F194" s="1"/>
      </tp>
      <tp>
        <v>44.28</v>
        <stp>jerry-pc</stp>
        <stp>CLPA-7-101.CM</stp>
        <stp>Last</stp>
        <tr r="F90" s="1"/>
      </tp>
      <tp>
        <v>44.5</v>
        <stp>jerry-pc</stp>
        <stp>CLPA-8-100.CM</stp>
        <stp>Last</stp>
        <tr r="F96" s="1"/>
      </tp>
      <tp>
        <v>45.75</v>
        <stp>jerry-pc</stp>
        <stp>CLPA-9-101.CM</stp>
        <stp>Last</stp>
        <tr r="F104" s="1"/>
      </tp>
      <tp>
        <v>48</v>
        <stp>jerry-pc</stp>
        <stp>CLPA-8-103.CM</stp>
        <stp>Last</stp>
        <tr r="F148" s="1"/>
      </tp>
      <tp>
        <v>48</v>
        <stp>jerry-pc</stp>
        <stp>CLPA-5-109.CM</stp>
        <stp>Last</stp>
        <tr r="F150" s="1"/>
      </tp>
      <tp>
        <v>46</v>
        <stp>jerry-pc</stp>
        <stp>CLPA-8-104.CM</stp>
        <stp>Last</stp>
        <tr r="F114" s="1"/>
      </tp>
      <tp>
        <v>48</v>
        <stp>jerry-pc</stp>
        <stp>CLPA-8-106.CM</stp>
        <stp>Last</stp>
        <tr r="F147" s="1"/>
      </tp>
      <tp>
        <v>48</v>
        <stp>jerry-pc</stp>
        <stp>CLPA-8-107.CM</stp>
        <stp>Last</stp>
        <tr r="F149" s="1"/>
      </tp>
      <tp>
        <v>49.64</v>
        <stp>jerry-pc</stp>
        <stp>CLPA-3-133.CM</stp>
        <stp>Last</stp>
        <tr r="F174" s="1"/>
      </tp>
      <tp>
        <v>50.64</v>
        <stp>jerry-pc</stp>
        <stp>CLPA-3-132.CM</stp>
        <stp>Last</stp>
        <tr r="F208" s="1"/>
      </tp>
      <tp>
        <v>51.14</v>
        <stp>jerry-pc</stp>
        <stp>CLPA-7-131.CM</stp>
        <stp>Last</stp>
        <tr r="F228" s="1"/>
      </tp>
      <tp>
        <v>52.09</v>
        <stp>jerry-pc</stp>
        <stp>CLPA-3-134.CM</stp>
        <stp>Last</stp>
        <tr r="F236" s="1"/>
      </tp>
      <tp>
        <v>50.8</v>
        <stp>jerry-pc</stp>
        <stp>CLPA-7-130.CM</stp>
        <stp>Last</stp>
        <tr r="F219" s="1"/>
      </tp>
      <tp>
        <v>47</v>
        <stp>jerry-pc</stp>
        <stp>CLPA-9-131.CM</stp>
        <stp>Last</stp>
        <tr r="F115" s="1"/>
      </tp>
      <tp>
        <v>52</v>
        <stp>jerry-pc</stp>
        <stp>CLPA-9-130.CM</stp>
        <stp>Last</stp>
        <tr r="F225" s="1"/>
      </tp>
      <tp>
        <v>51</v>
        <stp>jerry-pc</stp>
        <stp>CLPA-9-133.CM</stp>
        <stp>Last</stp>
        <tr r="F177" s="1"/>
      </tp>
      <tp>
        <v>50.75</v>
        <stp>jerry-pc</stp>
        <stp>CLPA-8-135.CM</stp>
        <stp>Last</stp>
        <tr r="F198" s="1"/>
      </tp>
      <tp>
        <v>52</v>
        <stp>jerry-pc</stp>
        <stp>CLPA-9-134.CM</stp>
        <stp>Last</stp>
        <tr r="F221" s="1"/>
      </tp>
      <tp>
        <v>50.81</v>
        <stp>jerry-pc</stp>
        <stp>CLPA-6-126.CM</stp>
        <stp>Last</stp>
        <tr r="F217" s="1"/>
      </tp>
      <tp>
        <v>50.25</v>
        <stp>jerry-pc</stp>
        <stp>CLPA-8-128.CM</stp>
        <stp>Last</stp>
        <tr r="F182" s="1"/>
      </tp>
      <tp>
        <v>46.75</v>
        <stp>jerry-pc</stp>
        <stp>CLPA-5-124.CM</stp>
        <stp>Last</stp>
        <tr r="F129" s="1"/>
      </tp>
      <tp>
        <v>50.81</v>
        <stp>jerry-pc</stp>
        <stp>CLPA-6-127.CM</stp>
        <stp>Last</stp>
        <tr r="F218" s="1"/>
      </tp>
      <tp>
        <v>50.75</v>
        <stp>jerry-pc</stp>
        <stp>CLPA-8-129.CM</stp>
        <stp>Last</stp>
        <tr r="F207" s="1"/>
      </tp>
      <tp>
        <v>50.75</v>
        <stp>jerry-pc</stp>
        <stp>CLPA-5-127.CM</stp>
        <stp>Last</stp>
        <tr r="F206" s="1"/>
      </tp>
      <tp>
        <v>49.98</v>
        <stp>jerry-pc</stp>
        <stp>CLPA-6-124.CM</stp>
        <stp>Last</stp>
        <tr r="F190" s="1"/>
      </tp>
      <tp>
        <v>51.58</v>
        <stp>jerry-pc</stp>
        <stp>CLPA-7-125.CM</stp>
        <stp>Last</stp>
        <tr r="F234" s="1"/>
      </tp>
      <tp>
        <v>50.64</v>
        <stp>jerry-pc</stp>
        <stp>CLPA-3-127.CM</stp>
        <stp>Last</stp>
        <tr r="F210" s="1"/>
      </tp>
      <tp>
        <v>50.75</v>
        <stp>jerry-pc</stp>
        <stp>CLPA-1-127.CM</stp>
        <stp>Last</stp>
        <tr r="F229" s="1"/>
      </tp>
      <tp>
        <v>50.31</v>
        <stp>jerry-pc</stp>
        <stp>CLPA-6-120.CM</stp>
        <stp>Last</stp>
        <tr r="F189" s="1"/>
      </tp>
      <tp>
        <v>50.1</v>
        <stp>jerry-pc</stp>
        <stp>CLPA-7-121.CM</stp>
        <stp>Last</stp>
        <tr r="F180" s="1"/>
      </tp>
      <tp>
        <v>48.14</v>
        <stp>jerry-pc</stp>
        <stp>CLPA-3-124.CM</stp>
        <stp>Last</stp>
        <tr r="F153" s="1"/>
      </tp>
      <tp>
        <v>50.25</v>
        <stp>jerry-pc</stp>
        <stp>CLPA-8-121.CM</stp>
        <stp>Last</stp>
        <tr r="F181" s="1"/>
      </tp>
      <tp>
        <v>49.05</v>
        <stp>jerry-pc</stp>
        <stp>CLPA-8-124.CM</stp>
        <stp>Last</stp>
        <tr r="F166" s="1"/>
      </tp>
      <tp>
        <v>50.75</v>
        <stp>jerry-pc</stp>
        <stp>CLPA-8-125.CM</stp>
        <stp>Last</stp>
        <tr r="F205" s="1"/>
      </tp>
      <tp>
        <v>52</v>
        <stp>jerry-pc</stp>
        <stp>CLPA-9-126.CM</stp>
        <stp>Last</stp>
        <tr r="F224" s="1"/>
      </tp>
      <tp>
        <v>35.75</v>
        <stp>jerry-pc</stp>
        <stp>CLPA-1-150.CM</stp>
        <stp>Last</stp>
        <tr r="F49" s="1"/>
      </tp>
      <tp>
        <v>46.86</v>
        <stp>jerry-pc</stp>
        <stp>CLPA-2-150.CM</stp>
        <stp>Last</stp>
        <tr r="F117" s="1"/>
      </tp>
      <tp>
        <v>49.48</v>
        <stp>jerry-pc</stp>
        <stp>CLPA-7-155.CM</stp>
        <stp>Last</stp>
        <tr r="F169" s="1"/>
      </tp>
      <tp>
        <v>49.97</v>
        <stp>jerry-pc</stp>
        <stp>CLPA-7-154.CM</stp>
        <stp>Last</stp>
        <tr r="F178" s="1"/>
      </tp>
      <tp>
        <v>47.85</v>
        <stp>jerry-pc</stp>
        <stp>CLPA-8-151.CM</stp>
        <stp>Last</stp>
        <tr r="F145" s="1"/>
      </tp>
      <tp>
        <v>45</v>
        <stp>jerry-pc</stp>
        <stp>CLPA-9-153.CM</stp>
        <stp>Last</stp>
        <tr r="F83" s="1"/>
      </tp>
      <tp>
        <v>44.19</v>
        <stp>jerry-pc</stp>
        <stp>CLPA-2-142.CM</stp>
        <stp>Last</stp>
        <tr r="F107" s="1"/>
      </tp>
      <tp>
        <v>45.32</v>
        <stp>jerry-pc</stp>
        <stp>CLPA-2-143.CM</stp>
        <stp>Last</stp>
        <tr r="F100" s="1"/>
      </tp>
      <tp>
        <v>46.29</v>
        <stp>jerry-pc</stp>
        <stp>CLPA-2-141.CM</stp>
        <stp>Last</stp>
        <tr r="F108" s="1"/>
      </tp>
      <tp>
        <v>32.07</v>
        <stp>jerry-pc</stp>
        <stp>CLPA-2-146.CM</stp>
        <stp>Last</stp>
        <tr r="F44" s="1"/>
      </tp>
      <tp>
        <v>35.29</v>
        <stp>jerry-pc</stp>
        <stp>CLPA-2-147.CM</stp>
        <stp>Last</stp>
        <tr r="F46" s="1"/>
      </tp>
      <tp>
        <v>49.03</v>
        <stp>jerry-pc</stp>
        <stp>CLPA-2-145.CM</stp>
        <stp>Last</stp>
        <tr r="F144" s="1"/>
      </tp>
      <tp>
        <v>47.33</v>
        <stp>jerry-pc</stp>
        <stp>CLPA-8-144.CM</stp>
        <stp>Last</stp>
        <tr r="F137" s="1"/>
      </tp>
      <tp>
        <v>2.9468000000000001</v>
        <stp>jerry-pc</stp>
        <stp>HOPANM01.CM</stp>
        <stp>Last</stp>
        <tr r="F23" s="1"/>
      </tp>
      <tp>
        <v>2.9843000000000002</v>
        <stp>jerry-pc</stp>
        <stp>HOPAIL01.CM</stp>
        <stp>Last</stp>
        <tr r="F15" s="1"/>
      </tp>
      <tp>
        <v>2.9138000000000002</v>
        <stp>jerry-pc</stp>
        <stp>HOPAAL01.CM</stp>
        <stp>Last</stp>
        <tr r="F11" s="1"/>
      </tp>
      <tp>
        <v>2.8797999999999999</v>
        <stp>jerry-pc</stp>
        <stp>HOPACO01.CM</stp>
        <stp>Last</stp>
        <tr r="F14" s="1"/>
      </tp>
      <tp>
        <v>3.1095999999999999</v>
        <stp>jerry-pc</stp>
        <stp>HOPAIN01.CM</stp>
        <stp>Last</stp>
        <tr r="F16" s="1"/>
      </tp>
    </main>
  </volType>
</volTypes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volatileDependencies" Target="volatileDependenci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eetMetadata" Target="metadata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Ex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Ex1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_xlchart.v5.1</cx:f>
        <cx:nf>_xlchart.v5.0</cx:nf>
      </cx:strDim>
      <cx:numDim type="colorVal">
        <cx:f>_xlchart.v5.3</cx:f>
        <cx:nf>_xlchart.v5.2</cx:nf>
      </cx:numDim>
    </cx:data>
  </cx:chartData>
  <cx:chart>
    <cx:title pos="t" align="ctr" overlay="0">
      <cx:tx>
        <cx:txData>
          <cx:v>30 Day Change in Crude Oil Basis by State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/>
          </a:pPr>
          <a:r>
            <a:rPr lang="en-US" sz="1400" b="0" i="0" u="none" strike="noStrike" baseline="0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30 Day Change in Crude Oil Basis by State</a:t>
          </a:r>
        </a:p>
      </cx:txPr>
    </cx:title>
    <cx:plotArea>
      <cx:plotAreaRegion>
        <cx:series layoutId="regionMap" uniqueId="{43997115-116B-4AFC-A7A4-07838D81B154}">
          <cx:tx>
            <cx:txData>
              <cx:f>_xlchart.v5.2</cx:f>
              <cx:v>30d Change</cx:v>
            </cx:txData>
          </cx:tx>
          <cx:dataId val="0"/>
          <cx:layoutPr>
            <cx:geography cultureLanguage="en-US" cultureRegion="US" attribution="Powered by Bing">
              <cx:geoCache provider="{E9337A44-BEBE-4D9F-B70C-5C5E7DAFC167}">
                <cx:binary>1Hxpb9y4svZfCfL5ykOKpCgenLnASL243Yu3OHH8RXBsj0ht1L79+rfETtx2x2eSFye4QICAYS1k
SyqRVfUU5X8/9P96SJ7uy3d9mmTVvx76P9/Lus7/9ccf1YN8Su+rk1Q9lLrSf9cnDzr9Q//9t3p4
+uOxvO9UFv5hI0z/eJD3Zf3Uv//ff8Ns4ZPe6If7Wunssnkqh6unqknq6h9kb4re3T+mKpupqi7V
Q43/fL/RjarUfXb//t1TVqt6+DDkT3++f6X2/t0fx5N998PvEri2unmEsQSdCMdhGHFuc8QQd9+/
S3QWfhVbAp+4DAvEXNvmjAjkfPvt3X0K43/qkswF3T8+lk9VBTdl/n819NUdgOSv9+8edJPV06ML
4Sn++f4mU/XT47vr+r5+qt6/U5X29wq+nm7j5trc9x+vH/7//vuIAU/iiPPCPseP7Uei78zzV3L/
5T79lcaxTzgYB9nERYRjJOhr47jOiUsRQQJTghyHHhvnJy7obdM8DzwyzF+b39IwW/UgVXiffXt1
//tlQ+mJ69gO5lTYDmfcxUeWYSecMEy4IIIygm327bf3y+Znruht0xxGHtlmu/otbfNXGd9n1T2s
6V+2pYFthBA2ppjbxCH28ZZmn1Diug5zHOzY+1W1/+29bX7mit62zWHkkW3+uvotbePfJ+pvXWbq
V+5p/MRm4G+QDfsapWCk1ysHY3EC64rZBAtCmCBgvZfW+blrets+L8ceWcj/67e00CpJVKbVL1w9
FJ1gTAThhHNhC8c9Wj2uOMHM5Q7nCGEBWxt5bZ+fuaK3rXMYeWSb1e/pdXyd6PL+UX97Pv+91yHu
iRAuozZ3mUMnv3K0dhA7YRScEaGYMZsTiBderZ2fuKK3bXO4lyPb+Oe/57rJHn9xHC1OBBYQpjmw
bbkUwrbXpoFQzXYxF4LgKU47jgdWP76etw3zPPDILqvdb2mX9a+OBdwTCtawmWAQD7jg91+bRbgn
EFtDnMBtAaEcnna7lyvmx9fztlm+jTuyyhrSlN8wsdmqqpr+5bn69nh+wWYGyQ08cHj4U/g8LYiX
eSe4GQjQbGoTjhzEqCO+/fK3APqnLult67y6nyMTbX9TE+ms/qXAAOUniBDqYia4QIiI73wNWIgy
5CKIo9/Y0bY/vqD/YJxvA48N8+G3XDu7py/lfRXff3t9//uFQ/EJ+HabYwBsOGAzDCKwl0tHiBMX
Y4yIa4N1ANEBy73c037mit42zWHkkW1289/UNt277VOvHn5ljEZPqI0J7GwQOgsHfM5r62DknGAE
sI0DiI07gQPH1vmZa/pP9jmMPbbQ9ve0kC5r+W52H+v6V64gfkKpA8mNI7AxwXd7GzoBj0NtgbAD
2dCEILxaQT95Vf/BSq9GH9tp9lva6TxO7qX+pdgnpDKu7QgXgGdkYrfX60jwE3A+gN/YkI7a6Ls8
9Geu6G37HEYe2eZ8/Vva5sNT/0vhNQxrA2oBDB66TcEFHdlFnBBCAJQGfMBxAcA5ykF/eDVvG+Xr
sCOLfLj9LS1yU9/LbzvKfx8PEHjiECZDHiNc/BYqgPGJw11QEZhBIHdcJfjR1bxtkP2oI3vc/J4x
2qdBQ6Et/HUmoTYANYJxSGFcB0Eh4AgNgHLbCYCgkJMShGGTOw4CfuKC3rbK88Ajw3z6/FsslH/O
jfcueL9gXmn+/9Y8xQkVDIpmlAnbhvLmkXUAFBBQQQDvgyhAOt/lnke1yP98WW/b6Gj4qzv5Pyp0
/uci6HOteHZf389NkflFHfSfpeZ2ofZ9NPRr6PSm3fbPbvX453uoBbww4zTFq5Dr6KEdjXu6r+o/
31uOcyI47HB8j+VwwBS6p0kCAA+YnHIBtTp7QrUBTcimMOzP9xyfEMBMTZ3IoBCVbiY+hpeA2JBe
CcizsIB867m2f6GTIdTZ88P4Sr/LmvRCq6yuoKyO4W7yvd50dxSSAWwj4UAwyR1ACKeQMn+4v4Jt
B9Tx/yQ4KjPcxeypIHrLMkRu+iKxZ7kcxRK3jn3T0cKepWMplkaKXAvvpXaZkb00SeKv0rfGmqmM
8ltjsbhXoZazsM2LtWncJCly70CLfijWfGqOeFE45t8UrWrjZHV/GtKx3ByaJBcvSUVTa63jU1EI
8inMk3RDHBH61kQWQ4bmXSf50nYK+snm9WOc1d152I8elnKueRkt4rEb7lhe+FmNxac27BdMRHUd
eIiPdJYEY7AehiJYm56Ti2CdBaFTegc6DjA5a9vIiwcUzikPBq8uSRTO3G7E6z7BvFgAYojXhpZO
c27pAH3JYxWdDhHNNtEo9SaZGhn03E9QTv0jgSFN46hSb+I8tirPdPNTEXbxxsiSvrfmoeyjeRgO
7aIno7uLqrJdhHng7uTUG/u+90rB9CzHS12R6qNAhXVRJzpexpbUXp+3etdOTWDF0PBi8FiedV5d
d2GTezR10llehGJJ6nqHw3rchblFrzHUjuZ2G4SLsi/ZtQzzbhvm1U2RpsEMScTaqziOqrNe+uDM
qqsGJfUV3Ed7miml9jwjmNaKJ1QUrgzpjHZ49U+DzEQJa09JqfWq64kuPKaaYd258cvG8HKb9y8E
htfS/OarzV2yG6L2lOIuOS+JktdBYLFlRR3sl9SR1301YK/tqn4W2V29LOKarDG2m7Ocd+2piwu1
Y33kzDN31Fd27xKfWbH8FCc887petOs8K9BM233iR10VfTS95LlXdZba8w49Tmz7NEqkM8dJqXzM
M7YUMmikb+gua9kyTEV42uKhmbWjLDyr6uQ17+PsdCzb4jTskXuVV23ptVYaPcq+m9eFTO/qYMAz
SS21ZbUdbEIS01lQD8FCN5R5aR6E2CMIMQ9eer3IE1vv5CD1DvFS74apKXjHvF6U+cIISneQGNYN
SCxZM88t8gfe9NsiSO7sKO2kn4vCOpvILGtb6Ws+Wmek0XewPOGGnskyo+VlNa4wGdP1yGpSeDSm
eB1lSRzOakjh56Qbyz1zL48q/MXJU3nKU6bmWlqO37RW5C6Z9WDVab+NeUB2aS98N+LJ+LFNusRD
hQrdzHPDOvEwywcvZPFwIUbW75uMzmCEeskJe9fTRTkuAwqqfdL7PbWHZcJDdakDbXv2UKYPqgtP
+6jpP7Gq3PGsWMbTPmIa2PWCNZv2EUOmZjM50GDA82DMlMdLHG3qFqdbWVI+A3cz3oYB2jiV7TxK
NV7TkalPqSu6OWJBtNFjmW6VEF9V22zcRDTVn164wje8C0ASR95FIGFDTONQg2nYaPI+L7wLx6lq
pCPdp9hRyUqJOEo8W6j8zModfVbHNtCme0wfq76gv+sej62GMfatuqdzSkZ00xThVcGG/jxVKrrR
nR+kVeoHegjmyWRm02BnpLCHpfEmS+o9P7W1JJ6RutOI3iqDudE7DHseceAzewyJZ0b8+DeKrNwW
WZddD24Ze1Wru0tll+UmcGQ0Y06d34dxexb2JPyYCkutqBuki7B08/t2Xaswvq9SXS3gwJ976iRx
9dGy0lUaxV431td9OGYXllOzq1Q223Dgze3AmDwdATefY143t1lbpF5aVvI8ZVV4WoYc+7jEqSfK
Qd61QTX4KUL9ps3c4TqNiws+8Su3l3OUjsGqUCz7NDbIN/xGRHwx1JG9DNJY3uH6vBt6fhsMmXXa
NiWdG3bY0lUd5eomFG69rukYz4IuVHfEjmY/ePtc+/jt43BaAMAA4hKIcOBVfP32jRFxK4A71WOE
YxIrH1xXhOLxjqLR8bvBhpghD8hVM7rgyvVwhxLh+FZYV5uxGsiVDK1PAyzYBe50NBuSIN6UBMWb
NC+/9gzPctOLOBvD0yO+0e0bp688o3cQR05xUZISnvgb0xkeqqJlLptLzqie903TbVCdsk1cutE8
1WN4WzvROZ8WNwvYRQGFkE9G1Zb0q2o72i9UNU/4o7bIRZSn+JMTDHqOcyxnpaxDKj2LWmOeXbhN
t4IluegiGoXe1EMJjUMvbOTX3mvpsZ7Vq0UfaxjxWk+7FT6zy4b6bibQxhrGl43I8SoiTrk64h90
4yBHG0M6TG/qPg1OVTwMjXdQOYw1PKazc7tL+lMz1AgN/3hYKtCVFdvdrNfxIhiT4QM4z8jHLi5v
naFWnqrd7kuY19sxDmXoRXHtKWU1yktV7tVMlFdYpaVvsewGR310bktk3zxTowjJjVLFjd2m0Tme
qElmKBs81UHzp8aN0y88z3L4vRB+wVDPssPvTbID9XxlLEv4Ks5V40VYya2bh9Tvma1nKafh1vBM
79DERhAm1Hdw/1XvLWXZB8HpP69kDtjdyyQFcqep5Af5iYMpHGfgRwu5l8qyZUmsRxWh63os3UuX
R9G2ioPWNysaQoKHJiPuJYQ+als8813gV8/8dlSdrwt7mEKIh54r8ULf8EnIH5LgXpXiStTJ2Hiw
uPEmeH5r972Jh8aqmEfKoZ6QFQLF6aU2YtOYt830jCIg/tRzCIUZDXM/uYuDzC9GiWaWhqC4SOLc
y1qRrYspKE41QUuJiJoZEmVuclnjaE/pSYMEYe6pPtVrxe7GOvHdYGDrpKir887ucr9WcfpQMOlH
gdPfpRAmzw8aDnsM2FnVus6KExJ7NXYgyDrQOflBNMAAvji24pTs2tMJO+GSYyvmzaA57EHuoxUm
mFkew4U9N4mhxsuksa0Phojj047l1odcOfpaDfdtytdBFYVbxykhKnwm8wDBBUddsJcKxctLEQ4z
BP6GjYW9ITQJT6sc2Rs29cjEMz3DO0h1HljLg57pdaq7wtmoNh0XkINQu1/URVmdx2P4tTEC3Yge
ksJvPKMygpP1jSBnSc+8choH56K+TmO0jaKIB+H980pxvl8pHJJD6sKxEXM0frLBi4ArZK2yUC/J
I8vq0K+UwpvmuXEqBW+qoeuaQnSYh3NSq+rswCoyMEyiWjIfFaM7S8V0F1eJFxFZbenQ0J09NYav
IprMxYCpfyQw0l4kkNnaal43wqpXelQ82SHdRjNlp7dFr/CKaVadV31TnZOpN/E1dYbTvW4c0fic
NvG6pa19M9paXHCu1mWXkxsSD+7FJCuQ+0JWTRSl3Qetk2GubatYVV0erU0v6oavveS5d5AeemHH
o3VsV+Xyn22DyfcLwOWuQx0GkDjAQRS9No7kMkiiAZWPcZ2NFZ3zXCxKOVjbxC0ucqtvV4baszgO
Rq/MmmEWElf4yZ6etI08itVw1vFyNWSutSWpZO1yEPrFNEZgdBUcaJnVuqu9IC8jP9Kj9ZnZ2ZXO
Sxx6AJAMNYf/Q3LR21lx1wV56Cd1hq6RHPt5pq1gW+QoWtkqK1auI8k2Bqc5x11UXpM0i/yhkuHd
NKOMOZpmpEEYX7lElktq5cSruyJ9oAgti74bblWbBvPR4t0ZTpzgwmgkpdPtkiiKvNq8rtPr2dMG
bbh5Z7tiyD1GwmTRPEsOitpukhkJ28zPOlJdil57SdHLa1oIeW13jT1Twq0WhvesUfdFPMN9cFVM
+SMbZbawg0DNqok0PJXwdFEIiP24yTjDZzqDTO3SKBqeJaJoNuKoujSCw1ypSVwzm3q4suozWsh5
UbvZrgl7yIenHrdTvctZxta4COdHfKNhhNNIo3oYxKaR5TTyeVqjYfhGzVb9flrDOhr+etpK6B/4
bPe7l53ZcMqAselAO2z55Mhn145C0RBnwUM8ZDOMuaO9ZiwgQ0eQpjvYTdeGLFiAPVZG40yPkBN6
RnykGLmSc3+vbpT6aQ6jeVA3UxrSTOnm7DyxSbpQUT3sFCW57dVB0uzyteGMHRl2sWHzPAoWYYd6
LwGnbnsHOaC2jcd5Ei9HrIbdXvx1FgwokleWKZvrcJ6XblMDYtKUGxzpIp2ZrmkqKwnWaTg3BOpo
uXmhfFAbJolErlhbyRxOvMF0hrXvBo0CB8RJsAiqRG+rLBsWOcTsHgfsbWt4pmGALPSe6bod3+Ro
KFeOrOVX3kFRivrrDIYncibOfrDd0aPkHz7bEohC+gX5P+xQUAd8vd2FYoyYyGvrS1zF8xqwC+JZ
pVvMsG76mfERB1/itqLfuXeGobIcVI1PGVJSzOJx/KpveGbkqMZ+1z7ATjLNOnmp/Vyv59//qIr4
3xxegrhPq8t0alp+JREtLvYxwxQ4QAp+4IRuGl/k0YY2tt+DXS7jOmHXwmrDWUU1XYaBYNfZ6ERr
p7ALz0h73LPraQANYB8wLEBcYUA3eklVZUsT21gibmawZvSpIcO0aGZ2gvUpmsB0GXyTGuT9IDXI
u5GiSfloLI5RdqPTLl2Nef93MNjphUQy2zdW2D6OeYxXhmWEjZu0q8gu/05xlV0kyB5nvbAJ3Emq
s2YRkXDWTpFj1FaxP9gDOy8G1Kx5xfI5q4LwruKWXwaS3I5jMAvDQi+DvpEzcC7yui2IvMZxPxdh
bZ0bVq96DYFsLmcdi8DHNZ09F3WTLaSlWp9hLc4LKHid86mXszD0AE1JVgdBHwu6LazRN2oHvpmk
qbP2hQCwwtEjyIJgQwV0XLdlAehGDNFclOsLZDkP9cD726HV2YJjNiydPB9ug0afO43bXcVS/mAj
5FDDeRX2AiqGKEWUwYlSOITtHGFgTRe4JSrG/ktfAtKPvKy3Ms+hPdtCnHapWRrkPq/p36SVYj1G
qL0G2LY6jXna+YY0TZt/cLKxuDKEreC9oZwHC0NKnLFtGLFLQzVB1l63Kvg7TopmbbdWvgNsle5x
rmGw5rrrrLXBsPZYVeIKuZBtEvsHPWJQLNEE80KwmZWcmSAsFRApx3mCZibu0q9JMYh0VvN8AWUv
tiWJvjbgvmnyOL0I2zLfGSoAE8wTwp35vhoQlc5BX+OB+C0EqGc06snM9FKndz8UQ7npJpzG8OkQ
0zNRB+6H2s2P+aRDEA5FqvQ7jMLgR5Ecm6piEDJCdc1UzTjGDqcOfNwo4Ow2BXzz9dbmFnZVD5Wj
v1RD586yIChXddrson6IB6/PZL8NddlvTU/HWbVyymoH+VzFzozyRKZdEA2eIFcJSvhWaJWe5kLI
s9rq0i2PRmfOs7S/Bs8ivFKp9J6n/Tpu8goCrMT1eBvbj3wYIi9DbGcDJrgFED8DhMsdoK4EEUkx
Itf1nGTILjIee4KPyyYNbE+2dqyebPiydZYNMvXHyfUcGkeqauNOzYHXZrmHcB96cF4dzwWEd/WV
bp1VFpSnqd2TTySSejbklK1YYpFPteNuAlvkV00ydFdRHaxhC4w/5vyc8zHewKXEG9MzjTuWQ+VF
bb3WVYJPDa8ULVSI7BAt92kzFJ4+JHkVLA+JtsnND6RJrE3e/axrWEbDsfJ5wNp6VeXhsD40Y5sP
6zRJT9O0tk8JCfPCO0j3NJdQsHKCccWijp6PTjdrsrTYkokyrBq8zhrV/dZQsMd85bcaqcUQoc4/
8IwK1HDucDNUyw4w3vJLRFA27+reWZHMgfQrH8LPKcmID9jlsNZDmn3CZbTn6yDQq0FG0RyQOfmZ
6AqwKPj445ymmXOJaX3jTHz4VAqqlaIPlpnFMygiDXLsvKDo8bBu+865zohWN7VeGOCJVtgQBj+i
0pWTxBDJpBa2L9RCtSgiIeHk7fMH3xf7pfOqEI2gCH60pGBv5PDVqjt98A1nUF8vqZ50WS6ykXxJ
JawXTpG7MY3ljtGiGJLaO/CorIfWswEI3+tkSYI2sPLY8yije0QafYaGzEtSuCVe1NfSGoezqBUA
jE7NwJBPKUQiB5ajKuQNhZ2dFramezVJnHjhoMr1DY90MZ6xQhQLOAnV+3lfpSvcF+JD4Vho7pAc
KroTmY+0PI1rV0LaAWQ0ZFAP1HntGbKBAyHnLaJbQ8Vy1B9Cth9oOKnTngZRxC9CoR4ilGbr1AHQ
uaF94JkS2DAlIEc8NPHi13oHnsWgcr2vtR2Na4g7rFlnx95ohZ+bOI0/Vm1rzbEtwaUMYbB1RtTO
Ehajz2gMVwg3zuNr1ZiD96GTKivadqb6vlu6peRQeWnlzp2aAgGci5D0pUrkzmFFijwjNXTn9jtI
9ujKKu0EeYYnWiZ3pRXXPpFDNn8xrrBsvkxcOAdQSJmck7G+G+EDgo+RA2EaTQEcM2SZd3TJY5nN
DVnZiZoTtwuWe+UkkL6dtOXakKFV3HImm3MnLPFHGVc+HCx8aoIGiomMsOuBFWqbO/jWeDHDgtrc
GvJbdc614Jswpld00FDnNAkZTkfk5RiwpEOmdkjLjNQuAFA6ytesAOlVj5V7JsYAdp+6GaKzQtGV
7FHqRbYLJfehWpOpCdO8goIh9EYda9jtxOzAMj2jZjQMaRpU82odBLhaQtVdeVHYuEs74GSutVK3
jtaDp8Zh3MZdGHwUw7nkrbpFAQvWY5BlviFtkdIZd1C6MqSus3Wb4eAqKqPPQeXcx3jgs9AJ+jMB
J3Zvapmsy6Qd7gxfTXybojf5HDD1M2WR0TPl0N4R8dyQpiZqqqFGcCibHnjNWJ/mI1pZFSLbAEm9
AOeHoOgN5KERz2SAWOqxgqqlkYaAfQx77bKwo+2oVkFekG0komIe9jSbk5G42x7ScC/suuIzAAej
r6QTrFtAJm/yJoDFrorPNLboMrKTelGNKP9c2HSrwLNfu1SK/fBxUjsanjbWzPAhVKJzpqKNKlzr
xfEHovPIi1JOzszxB4gE8Hk1YrADHJoYMl77bIQo0W3C+Jw3N6oPuOtBVg7JARQbZ72yynkbQQHL
8JiDoYLBb0SjX6ll7DbuIPPxZG6JSzpcjQDuaR+LzJrFNlELRhp5jUQRTMJiOvsQtA58oflPHgJO
IR55CPi7BvDlgnAQJsyBL+eOsE2eWlnRZm1+lwe09VOIv9aoVVnpEYWh3fedgLF1y3Pk29KhPjOi
vYIR7ZuS5cuoU4kHxc9i2aZZsgei84l04d2cm5Qr0E6+1FaVzE1C5rT6qzRqU30pYKma8wvmPIPp
NVVzU/JGrQ78w1GI7pvQ6JszEQc1gbqbaKyutJ15Yxarmzjq57xNx1sbJ7CmVGoBxFUOt6Ibe08A
xruLRbdXs0bebtPesn0T8EB0gRYBw2pfHzO8QyR0VNE4KB+FU0fkYWbwU2pfxThMavftpiaRey76
emfqkqnqLrEVd59oyYo5jZJ6I6xYbKxwkHPLitLbipQ7+LMyw31jAOIsrMOrAHyph/O6OKcMYt/O
RmfgtYdbUrH0tBpKqBdMpFGz4SjTJsdt5ulgKADW7tOLw7scDulNm/fobP8yEyfvT0kKOa5RMU09
vfjS0TdNp9HZgX/QNXPuF43F9H6+SA/Kr0ZZ+pCkxleARONZXzExzwWLrkxjp+puTOmwNlTQYfci
iG8NYcZIHtgrUosKDsvAmLfm6bMY/SDEYtO3i69CLBv+6AT8yRwBh4zIBMsdZS1xH1dpIHV+V0s7
PQNcTm4TKsJtXw2pH0PyMWMVy6qZYb4lNoI6Z5+riuZrk2jW4rxxwvbKEHFZVjM7cOXSkFbf4C0K
+qt9khvH6KnQPNy0pctOB8yUH/Q962aRaMIZKXI968rBOS2i5pOC1GeulYQDPOMozhntMAf8kHxy
MxqdGZ4zwQXRYEEtLiiWhhoH2kxn7eBsU9fmsANqXVEvCwS9dOU4NxeV2oA8oNiRc5MtB7qRl1DI
9h0ddtdGo6QJFHCyRK8MWXDHPesmoMeQmCTUK2LVLRM6Zpuc9rMaoqWdkw/DbixqwBmxRN08bKza
l26TOTMjqix0J3KXng4iHP0wDOWpHrJ2FvY9vpK8amcjgDtXYTy0s37qRRNPB669tUzYzmMswEcq
KKUn8oJJG8omU1NN9SXDh6TvwlCjQnOoY4u168T8YrTaz2brqHQ4LtrcSpe47MJ1U0fOSmbBZZ30
1dYcWavtLF5JUQZQrIQt3TRWGlzGMa+2hjpomCNvZtTzHEZDhf3gEVjx3mFfNJudjSu5rYPHI7Yh
eWvLLUBVhjhsmWZ/NLKgeTxslqZX0G1buaWzm5xV7kbxBr40kGeQN8JhmIh1W4Q1HJZxkx7wPqng
obLoYyNp66V1oe+LtL4QCQ3+duovbTY4cAoC53MNJwgfqxrfZY7IPoexE/oZFDzOchsSatsifDvY
Ed9GvOZbxSq9ynB86cYZGWdy4hlB5l47EmLAFllTAt6HkZ+1drg8QHN9liy0aLfwFly6oaQPz50k
jPac6FtnEtWYn1uyjdcOStytJatm9LoSoMWGWSWkIsAUGE5wzoo6yBdZx9Wlihg7y1GvPNnUKPEr
ysKZhWKxMMEB7D7lZTScJ5a7LOAQ2+aw/3F4GguI91J/v/W11VUtXWvOMRyz7FScfAD9WxzQ5kuj
nNRrMRR7GBXVGUc5mRcl1JB4WnlGQzdYzeqyjLdp0/CdE9DcjwturyxXg9N1BVvnkLmuy6kx5KEp
C7TsSCJXB1bjxN2SDKUaP+KyapYAeM8BfJM7G6qRFz1Usi9cK3IgpRr5suXUCjztRu1CFg7yjZhO
iqqXEWQeIRQyi2jpqkR4pCViGSXleIbTLNskcY0XDS7h5aGU+hUL+KeCs4d+ZNlTHhOPCzjG543h
cGoVZf8ltuAshd1UwWwAUNxzW11ea0t6cNLfuUwqt7jWUaPmqInjhRESVfPzwBILIzSsEGeWVwMg
uTKkhZJuzUIGCX4X1zngNMlNEpFkOxZ5NssZnMddFBVK5yqFcohMoLgCHw1ADcV0DdM08STe9+Cv
32gvz6D4ctAxJGy3ztKlvXUWB9LmXk9LdSZV9P8oe7PmSHnke/gTEcG+3ELti6tc3vuGaHe7QQgJ
ARICPv3/IPc87umZd37x3ihILbhcVUiZJ8/Jeh2bMbnkLUsuw3LVusTKbCqmtRnQtBl3eVdYKaKX
KKM5wbYSj9Or6yJzNkYvYnDzYzGKPuOAeFrmV/PzzG0bX1y3upmmsJ5U3uZXC6DzTQZ8PDpT9+1r
3Ov8eK3F6K5Mn2v33+NmrOAoRCCYbeuJIFNSiO8yYOEqCd3mRLQd3TnOpDN8U9iP/zJDFLaz0cJ/
9RCe3Qrgnx6CjCdjVUHxh7WMwdNAynmZ2TjW+staxqYwpB8MIO6xblR1VeDMfT5vbQ3QfwQS+umu
G+Ix74dj7oOwlwt2N0nHeg7iPuu6eXjMrX642Q5HNZrGevZ5MJ5ar3ZSvcyqhI62VVuKtRmtq7Jf
lb0Au1iAQmBu7TZ1fXWk+iM4GPTQbLu8+v0KqsJjW1nQKu1p7J3G2b0pFs01PhlSr4cQqV5Hx/3N
NMiX3o2iCdYy7y+BIa50PTJkJZEA7xc+zGdnPQXNdnCRSs2LCkdYaCE2cym/Cm/goMJa+lKVe9Pz
1f01tXQCdjUDNXPGZaodWcl2ENBG7Ehju2tg5H0Kdmn90YNc5jT5R8RiggyBlE9BnYCy76j5NArH
OUZWOqoMTqK1+iTz1OSQhPPwZBdRdxiK+I9+f/SqczM376xg3g2HT2bXXvJokJYmzrOEaHEzVpVH
r86Q55+4jAsQNBtU2xzM4FDIZIVEXL01JvFCua1I5K7M3cKpmw6Ra0VpEOf9ZnCaCpBmglxx3gUn
20dmpYucMNW5LN/x7N0PDi2efA8HmHCZt7FJ056nJcOFaHrbdxb5GdUeS7EFq4d8LqytKqdpBxbS
cKvnWKVmSkWBtoAF8q3WFj6RoQR5zWXD/4GB+//FmYTIMnJiD1VlUPLnr2jMA6+zcBJRfyOEpuHQ
qqvjWf2NSpceRE/bFKwleTN9IuodbPq12hrTDMxe9Peq0XJ2U5NI6yEIh5TPWTwmjKa++roAt4Ld
e3bhroFGgRIQebI/miZnQbtpAvv7bFn9kRfRKFJUK+iP9tKYKcb0ucQ6c/m1+I815j7j1EG49j+j
V0PuaP5IGbgRzqFFfg+BF5hsf79ffWf3pWaefnMHzjascKrUW/wJZ2nMlShrHOvElreORNXe9JHF
qdBtgAHkAfptZHlVajoVJfGZQV15okOEEKgpEIyGzuWvq8Gt3c++8Z+r///ztNttZFDMW5OnDEAI
TksfwJoJi41Z+BU9msSkMak/Vn+YZvRr8tda2Qxx+tfkL7PoO/yh2soze3SiU9w0zSWe6I4t7A7T
AK/3MoaKbVsAsOVDPSf8EkZe5rt2+97RyUrBUZb30Gm4O0ERRJaxTxEXeF5ajUP4k+Zpj0/7Z0iV
lbJ6rA7CwZYcil6k8Vjz12LClm+Vo7M1Jh+jR6uJ+D13kYwDO+8ONcvYK6mbfldaClIDY1bznIY6
n866GqZnj39UbOavuub86Pnx8s3GraE0IKsmtvuDGZ18K0tK3oEwao8IJ/AKzM1sRoqNeQWfpp88
NvGACq8Jb2/9ENyxogzWQVCRvQKxbtWNUYCUhsivpFo4srQl73g43kjceA+eXXn7kDjlpg+q7lsc
vVsyKt//Wpgr5+V/f/+hUfwr+AREtcizUWIKunk/NuSoP5hps4dd00pC9hyO8EWefSf2N31ZhdOm
qFdqUPnRCr38WA7tfVkU/tZYph+ZtahLv2yoaYC8gwa209pn+ymsEOOVfsOyyFVOGuVzv/eGYLy1
bSiuTaiyoqunm+nizThsBovLlTHNgO8mD2GnQBhcFkUQ55z6cn4ylmnG3BEQdwFVGUD5XVcudEvR
3EfbRuXzeqxAlYSTWWadLetTADLCy0jASojZ9AQmXbFvq6jKymEI5EKHmjMXtdJW5iH+fOTNo0xk
s/X97lgo200DHEvbKpn7i4+k12cjqO+mfh3UfwyUyxSzIlpWmMlchO+Ol4fQzwjo44ZCITmV0PYo
/7nqzIixkeiN4yyOox+jSED4XiZao30n7fD6Fw5gzK8+MqUzWGwn09PgODp/QQbSLVpk2XI/LWNe
HqAAsZ6LKv/mY++/GEvJS+038RNzc3ZvR+UFaSfr2VXleLRtn2RdoKxniJTINgTU2muwU28Q4PAb
9urqvscHUlI7eLAqNG2pmzQRVXs0fUwk20ayaZtXYjhauaWOVjMNx6R2Y5F+2ebqa068zDYmwr67
EiCzOzjj7jOIKwFeHMpcPBkahSFOmCu/VG06NgmY5pNAsFcASv6aFzRQgPVWNcM9cPyLQ4IgCzt4
UN5imsaWRXDhvrhfGL2HqQtIlMqB5uduyNO/plWtnNJPdZw95/6R9l15MQ0fO3oXT1djAA0E7Axk
+blR7rzns2Z+akYisiSffAew7bI0wZfpGMvqjB2nuo19lNaNrq/GEiFlyF+QZTeqbqZhNVJcM/RV
cC/+1eeLEr68iDNGh/LMu+lnnw/eEw1FbCxBKu+psuY/LOTcPq2eue4TpfkfYwNEUStAr2xViHA+
BGVlH8yV1OP8eWX6oMP0UlvXIOiruj1EQSwOXuPkSLdFitfp57XjQ6fIqpqnEXLe+7idpv3IVH1y
4xx6PGvK75Rm89pCqvPWMEFWPi/lEw/aKM018hbjQD4qxJM/Au7g6zxKKABIlfoDQdDRd10a0YIV
kHeoE2ut+D0s+195KONXnjRJ6guHPTVQia3yGGKk/72h/odyN/bAqELwiE0VmymG/6JX0TAvuW77
6KmUuZ2ao1cL1Wa1ruqDga9HC0pVYdv1wRy9ZpSR/veo7dS/R7/WmlE3GPfKbcT9f1tvbmcWlC4Y
xkHXudORtyN4LbLk6V+KgFCBco9geHDTTxArrhJ98l3SZ4iX9ZPo8i4rklA/+QjaFciuluVefJ+I
lzkm82GMmiUjCxNIob2OC2/CJgkzLCJQ6VvZnmfpNC9B0GTt1NZbFchkXcgy3EH7026DwQ2f1Bzc
TCA4yblMYxCeHyodBLu+sNttIavoyRq8G4FUalcEpb/zxvZg9w1/CyxQ86GUds6+x91jmbjBOmnC
4Zn14bNBuf+Zynr+e2o05M7n1DgZXxotrBUUk9HZjyFLXjk1tFNVo44yKeHTqamIzy5SsGdP6vjd
ZfMtxEP5bnvtR1SO4ZsnmEoTls8vUK1BEhmGw9MYQYTBElc91BWfVq0CSGFbcljHbelfOLeGDYjB
5V3eCXs7Kl+eQu1HO9cak0MSR+zgWc24j7S2j3HbNrsphBgwIQ3ZqlFEd6IKrHUYT/PVBS0YKUCt
brxq6lVFYvnYdy5ieZfrZ2xcXqrY6LySyKrBmtDWt2ieX/GfdD/gAJyjuY0+As02vmrKQ4Gkza7V
+HcGn9eXqZnaey7a97HynDen8O1VXzjtgfYQQjq1Tk0/G2W07cBt24xFZL+VRbAr67h81Ooy4uHe
z8lU7QSk0lBK9SRDUov+8FuVli1VH1MbF6kKlXgieV1s3MDyjrLlxTkuArau7bZ4oTp81smsPixa
bZQK/E3YVO5uQkyTNR5VN9bk3sZT9nCMwGbFhliIjepK8dCzCttl6bH3oJ03jujkkTakziIq4iMS
/9FnY0zUUu/hgwTlygw4kaO71FzarMKlmfR5mSzLPTnzIyV/3MZMjonUWWQ39d61kn41aru7y23i
HlTI3U0B1uIjCI8cB47PP7zyTc/l/IPjYM7Gjtv3bjvznVX58c63CvdqlTEevTZq3/uiy8waHse/
lGs3T4L5dKPw1TsGHpTZlsMjUHjLEXB0Z+NYrNgBu+EDMd7H0niLl2L6OzU/gPn5u+urH1nJB2Pp
3IUooib95z3+P/vMTcxfGIf6lXmgCYQkDlYQCxWPamj7O8niq2tV5aPpCgN56JFMvthLV5x0DAJK
Ym/NYBXEDHQyJAOMmbgT8Lhw60d21Wf9OKwhr7vz6lleQmnJB1mSY1FTwFjOUO9aJ/DWw4JqQTpd
pYOb9JfW89SDq4o/pqkJTEuWvHg0mnYCMB1LNFi8bht3pzEAd800xmR0wucXBHwF+Mi75k5TXCty
gDQXeKXpsnTwDQX25e++OcSDDhpAuzaj8DIEikL9rwAVOMO/O+gxBCMoxuMitYqHE3X6/iLgtB5n
c1Nx9wn5TyRjNthrxUHP8TYE7nbfLgf5nCRbyDZ/W8vYl7WMmZlyOdbHf5v5n+vMzH655z9/4Z91
hFrdVnd8TvMhRzolVxrpleRk9wM4k3E43Zke00wgS22tqkYpgn8f6MMaUYABiuOY2auk44eSBlAy
LCk3PODNXdDlO2OZxu9JsMVG0WVOUGoKBmKssiGJp23JnWwGbwkaQJVcoonkB+JV94RXycV0mSuL
IF2jitnCifGvAaBb3YazYrqrkn7ts9m9FovXOrFWrEJqtaCd8OChdCr7CP+BphNz3zvgvI/EiT9m
6ZZPnTPozcRz5+DkNLjzfa8EY7jo96LRyRpoFNRbMrhFgokHKviWsrB5CbmuToECNmjMEXxF7FqB
3HQjFy/T7JLMcg5hI9SdVXO2Aiblgn/fhHjMddDcFd16dnpQRnvL2sOVkOuBQQS7neb5e+A2Op3o
INdApuMnJdybh2TrDzYghTI2kISAGhTuag+Z9P8yA+hms5K5424h5HE2s5BIariMnREDizUTNnvG
WfYTQpH8w3XflFT9tYay2N/lUVcgdBIB0Js6uOq6cQ4VkJI1RBfBqy2sTTkG7Idj1b9n4NXbh0V0
tkbZ8P7cC7/PSkbhgi+UX0DqKqs7xMquAMkFnFNixfr4SZHLS1WcyDSeRrtoC0AEJJVWDz1oXwWo
3KHdX4Xj3wFmpu8ddMHpACrsSyxansEppY/TQJxVjn/mWpNEbjio4+egZNNulKCyTGQoj/kYNLsm
buIz4MZ6U3UoCYBPDEUZPCSUp4KF/QY++Hz22gnaCLfx9oVtTa90xBkgxgSYed6dR+gPUtPv5/28
8soR05aNa2zHP6bZtA1Suexg1sRxNxn8nkYpJN40+YWjnb74eAtRRKF7K1DuYF2HcXmSVdvd1Q7N
swICvXcHlUcKO/xBbLvJZkkTMKMS97D8UAxerNu+0IbdsZCGP1hdf3BLd49R24r/y/VdylD9mcjG
VpWglvhSYw9lXn3I3TD+B5YgR+pEtWqmJ7B1klvnP8eewsaLchmHYEigGKhp+8ZIJdLQkuoy6Na7
H10HpTXQT2e6Hia9KqHDyDwx0r0JRIxJ+uBP04yGjTy2RNwnc1yfcofoTdmN4lZ3tMtGoB1vHpvv
ieHlJvFeBFH7qw/Fd2+q4xcLEs+MaYftkfz5JWVvHy27R/JGielbGfFbj+rPD93SX4KMvyp8b/o2
nNoqby7aBvRuIvqGzvZGz02RmXjf4AJIcI1n4opgH9aRL7dBY/O0DbxqG9UDPEsIx5GrjHn3G0yP
tLMCW3o4RRUv4CDZoz4ZOy8afSrGQCErMVZ/D5gpoQixxEyUSTeuWTw+ST+8Giah4R5C5V6fli4L
ooH7UkQ1SkzEegXxpX2OI9muI3sJhmxboAQIGX9KAuWqWwS/ori9VXlsvaKgQJDRqnOuM8Tq2P8d
YHH/LCc5OGNmOd65z+VhUPi/OjLcZm8qLsrP9S4iI7/0kBWkTRHy164jcoPfDGBbq+v5axmFbyr3
9ZW0M3lIIJs13VPC4x2KJ6DEz7KIT4j+fLfLT35pyxfS7HwvZ69JI8IjssRdZszRmh6gv7lUS0Eg
3uV3URW0j4WW9VE73rAy/QUvLiDVtY+enFY8mZ3UrsXGlxIuODz5E8jjfzZffXYk9dpvOi81U74G
jAmmqF5DsxStuO6n1eiy+j5pebKGu2HjoCTDllSsPRXt1Owp3MIDA3Ph6OEB3XmVUqgRwpyNXQwx
6MszW0+sGm91neSZiHn/RGWTp6PjqFe77GnKqsn77uZLDlg0H53oNxPN8zKdg20cgIuaelOeKlqQ
IrUbJGHySP5QBXnwhplXvwaQKfYmYzb2yAvkit7bSzatickhx/52b8aQ0fkc8xZR/D9jJif3n+sS
2pWrQXP3Uz2Q+CQEqTQpd4aBCW2sd2hECXHWopGWRWRtfF0LUF3xjVQPiV3s4cYXv6BU3Jd5Q96A
hTjYKEZ6Vye1d7BR2mbDKjd6iDtksQlKs3xUYYanP/rZOa2dzi63brEzN1sJZ+AwFiiXVLTwN1u3
nt6atjiSpJbn3qbeNgKSlwL4LH6Bcsq47/2yhHxrkFx+iRQVqzZW88WLxLSbPVfsvVz5G2rV5RGV
UsimLnvn6HUOOduyrdcgfdEXT9fPqAOgPsBy2Sjql98nirodIpzKK4QR2GlaXu6KbvDuo5KWCIvd
4D3S3+AyQ25Qc0+fiZEphKPQxyU/qRe9ghkAI+j3le9MI+obNHNqT0F4HbR860Qyvg7xNG0i7gNr
XIhY0vFXtrKSx6nW7Qm6JpLZ0ievqqlAV8PXY2fMZO7Oqi/0rculvNcNfXCXWUnj1TsmJxSlWUyA
d0A+rfIHD7S6Qz4Bb4WAGOmLJDWTKUKmmQDL/4dsNalhZaHk1MV0RTwiu64ut8gVeMeajhBcFFGy
9UWPncGurVXvKPVIwzFM7W7Q32Qh7it8O4pUWGtKaVOmvBLHyRuKdzk7EPYXxH+y57tPx8CiP7BR
P+fS916EdOadYrxcGzNJBpVZFp60z1H8W5oXIX4Q4X/56eF/nH2h5wEgdsHgx++foWrbv599jp4h
kQ5b61En3AG3yfOyqZ2Hi60ZPfS6yzeQSzaPeQO3xHdZ9FOAF1hIPMRfcyfoGvcTvYNbgOlE8EfR
lnUqGi/8ms5sVKQyt64hcD18zl1uHSxqkj6XbvYp1OazAqW+ro8SiO9HJ53DqBr6TfaDnxFZ8atP
O3fXIO7YFY1TXQuoRrPQaopvDIrsAk65WTToiAIFBU9jBm/CXXYCETDyGBVV6i7Z+RIFrx6pRvJ3
2UHM2D/WROe/x5Z1YLlE/0dZGVDm/vY+oDjxUMPABp3ORmmVv2h0gG9yH3TC6NFDandF1UTFSx3k
KShmdAuiWH+MbQ1tprnsFNKRcmk+R7g/JZnp1HWPTOQ8xVnBAjBJw/lseC6GDmOu/uLE/GVqHUyo
HiFDfwexFGoDqWGAAz7EDyjRDqczHtTRsdroJGk4rHuU1nhCqZIiXaKgDyZOKMYQ/DSLmEWwKKrU
xvYQ85tFPS3wWJax9xTVAq5+fXFdUf5UWq9jt8dT0hZNFk4gw0Dd9z2S4fyaOLLPoGUJbvZEIYul
JDzLyrd20B/ae2rT8hyALrDxZ20dktJ/LnMAajVINidAdMkR/NBqY7FZP3Jo4nBW6ukjB71Z+viC
gI8HvsdQPWmaBGuSdL8XAQgnn4sQtrb/LJoMU6BDqa6udsnnomr5S0vY9PmXctfSj3YeIkUCAtB2
8BO25iB2kudZFt9R3dk5aY9Wh1lUCZxdoIx9Dl+2H8di5y8YZOvZTRq0U/KJQaK8VLrEm0+iDlba
Bn/TspzwVQy/+oXnLpUcNx3wlF0cVNHS3XpVcy18+soilqM8GrS6fe++oIxhfme6TGPMhNUbAO/V
6a9+v3fdTDHdrfl0o8qbjuVSABEZEIiJl6uvxvTRYhA7yk/YoeIBcZv9wOlCOK7z4OQsEtQoBJ/W
jXl4cofQfTKjk7KDU5c8FN3Y711GvRc6Jxsk6cIHe4zK+67UD/UiAmv8Ptk5jIYra3a9taVQD6gR
Hd9p4O8r89Q68cR3yRSrT9OMslDsc2faBkL+CpbQbARRfwMYJ0QXTKtyzi34n7e8+elNkXXqkyk6
Gwe3dDYkstvzp8/rxqGcgc67wwrgNNwZiupu2q5QPa0vwa6Gq4Yos1ihXEF5ElXJHoK5+rN/RtQ3
8oA9LPMDxZI33z3VExj+TEJjS1W59s0rIkzs4frHK+0N9i6cA3wArJxTJmV8lrRsnixZrE2cOXEl
9gz4cKapqx6msRRbEXvVxiQKc8q8lFE/OVG8ZS+8ugrbmZ7BPnv8JMGA6+WtZs+yN/CNowPLlXWO
B4nwspLtayDptViwzqESh5Dx4E3TsQJRPCGXNif5PrH6fkuKxL/VvHbTGFyVn9Ld+LT/xaF1eOPN
DWBwAxHhvy4s6++eP4c42AtV+ucc3srozYa4z6QcwH1ZckQR4Nbl68R7pIxc4hQbMzpAJtk203sc
pXxCrJ7j48wgJZB3NYnoSQUNQe21PnpTrFv3tXR+sEbZaeLQ+b6GkwQiYBhvaqKTJyaHRzOjYwQB
K6mfpKjbrYo52Tu1am9qAd/MDFQE34pgmM4Ce9pKLvVGuqXRNsQ0dsmcVeyUE+L6sEJnFHpZraLq
iY3kznPr9moOnwYWFoir+RovY1+W9Io/rH/W5Tm+iP/79E/s6D/P/4Vug8yPg0Tdf9ZC8gKrtwp7
nB7n5NBZjlZ7wsBJShJ/WA1NFR6NMMJcFSpHAORD47Sq+twCl2zIN4qj7A/EKdDhA5s4tv4YI3tu
P9KIJusQW9V28mW1CXMOVHihFhuScbXUuJEN6hO1EKwRFDU6hthZn/FDlM88pu7FWHYxph6vHikB
auOEPD9g3+5WBY+CNyiuf0Ygyt2LpLfu6DyMKYPC7G5KrBYYxHhfyqGH+E/9RP3q5K0DsgbuwjC9
VJ4iGenqK50KfddUUKGTOG7uuiTKd5Wj+32H6JQhhlxPqh0eRteeTzVR35zZHR6mlrtZJYdiEybI
KgicdT+TsE89vHc76lTWrs3l+9ShDhzzmcD7UXgr7STddwdPO3dF9OJPfr6FHJhvw1ao+zIU5xpU
3reaeSuTV7Il6hJNuimvUdXea6us9uNIwmPOoUUxDY5PMBSbFuXWFp3QoqsafmkX5y0yNKRNXssm
R6FNz+6OcTTJC1JiOEoVmdZeMLabjub+pcPulOm8jTexBqMghWobVZsUjW5xbl880OC+OyDMpI1o
eJpHQiDgmTaNHb+UAR/e45g0aau7fl3NqtqGne1k2AH0SxKGJO38cvhRQA7fFa0uU+U9DtxPfgWD
dY+geCeRnV9NERQLE3UzKR2ZalbGW+rL5NiM/bgLY+uQzw1fOxNU7HU/pDbY1S8zV+NmAC9u0+QK
ETiXF1eAv9eDdPiuqL7GSLZ+IOUEzCZKsiIv4w3KBclDDVqMUfthwr9kgXyaB8gW6tNYlNW9adrW
do4WBYVv6aKW1WWExcFaBI1z1tEE/YEWr2Msrm3IxSNYuY9Ol9QXFFGynxrLeW4KJ7pzK9Gfp6C7
QggASj+rKoRwH5Wt+MkmxS2BrntfRIz4EGI3/skCAJ2s5zJkbzoEaiyU3W2MaU3hJRYID0N30Hcq
lGNaWJy/+VZFVp2tyqObqDNomjH4z6giZhQ0ZYKrFjWbqCiLLZv0734zSAFiAq5Zphgb1ca+WVHD
V0M+PSEzwi9tXT3BO+nvprHCkzRr56B1PzzbMXZqUMPZFiDJT5y7+p7Fg3cex2gX1H5JMhTUAqDn
g4K+DNpTru+HMYoOYqbvyDFihkaFhH1CUJfs0yaoiJtOUE2m+ciHtQCy/Aw3Rq1BvcextpihFyYZ
fhpY7TnqM29IIqZMy95C+ZfQ48fPy8hXCJPgccWZXnppgQMqdq2s1HdCl8mB99O1nargEjO5RfS5
9hPvZ6MdeHiVfNd+MFxnyUTmNnG36cjb3IHoWyHSmVTV/9L+g44j/dTTMjm1+QztcFtDVkEVRCQV
tnSU8Mt3tiYsFXicr8xS4sqXq8h3rgyb/tF0mcGh6dlWa6/IjAlyE7uznO6dIiXc9FHw2FF72Os+
7DJjRqSYgbzR75XFw0fUFtY3ppqsXizRQLFJikGtR3u0TvPSgE32+6qm3rAdyvD7V9fXtK+5CRTF
SG3gr/+zMgr7I1i8v9pcxIex7at9rPIEktCR7YjvFGdNSL8tO4/eIZU4bTzhtZc57qJ1wlDaQ+vi
muBk3jWsYUfUI5aHEo//TpEmPnmolLpxJ3u+jK1s1jnIHzc1U5Se9rX9KOr7rgvAOohndo+61tVu
8LtuXxWJvExEEeBedffm5vxst3jSaQ1ugcP7b1WnvAxMPXb1kHbdgUhl7wahaNY2LuR2QFH3Toi7
6cBajgzdZnHkOd9DBBau3YUfsWAPDnyIrAcqeNWetUZxEfHLh6isxF74Vgx4hbqkzTXgRO26Sd7F
eJS21I31dgzAlbGjGNhCWLovdtC/uyGrfvHwDJYmCizgYb6GyD2/RaUnsnZw+hvKvahNW8vmFI/d
MamQE8wLq79CYaQy3iMT0DZjVjZd/WGXCLMSDp8kjH2+gbywOc6zF5xd8EhWZaKdV19PZ2AgMRKV
iYMte9PbYfudlMG81rHdHgBTRjfe6w9oK7BRImuPiLgP71mvqqNHClTyY8N0x5IlfAmC98oRBWQZ
cto5pVTbsICLhJJF9wos3R8JaHKpw9l0m5ivwTDv7E3HB/UCeAIJEswgi+Mctw27d3XfgAfQ7+yo
qPfRnIR7Z66aEz5Lup1sGV4Sv01WRC/lqsYq2U0umU5cgI4/kiR/DHy/v0bdeKBQpmpPp16LdG8x
yvpMUIBviwyyXBtyV4H3chVq0u4N9UuhsDmYIrFEUStQv3oVpwo1TR9te+A3O28AmcrgGHRDnXn+
oPdKOcV6jh3+BiHGB7Iu47VNIO1ovPInWfbcgCapGCyRERc47ITfH9kPZJi240D5rXB1ArxS9T/C
pEMxT+V8WEhZtDaJnlrbn9eOQ9/iqROrhnvJlS0NBPY6dSt8UfPQcq0UQJCzmrtIrMu8S65mYpKE
/jau/CT96kNlN+hbAmwsy13MtDoYw2v8ee/Pm9Whsy3Aahj0/DJZRbmOG8HPVgEAEPpA+M+DV5+S
KvkWUS85Ew/xddk/zJ5HMnd2UbA2gcq9yw8RfozlLCBQyWbU1wb1BEXxk7p393yop4tYGvL/aDuz
5saNJUr/IkRgX165SpSorRe1+wXRbvti33f8+vmQlAWZ1/b4xsS8IFCZWQWKIkFUZp5zbvIpyw9s
jqObkp3CzrQ7/RW60x9GPY7/oT4306nMgwq77VpJs03TesV+IPfN7TIN5pOScqM2Fet55D5yo05K
vEsrW/tix4Fz4ydKDkljzvdVS7/RM5PuZrfhgUstp/vZp3skMyznENvGCB9QUhxcdXLui6rrepiU
uk9W4WQ3YlsPWuP+EdK4Onk1h/YvnkZgJGyaV7cZmk3umNHXHlL3XZ9ZxlPihWxR6YWgn/sYGzMQ
AQAJ9PdABDno1bCZo/Y81AZbQDJUnzLqTBtA2eOt2LTMsDf93AIqVtyn2Iic36lFoYKwbf3AfQkM
npIjXf2hKsp0ovN0PpkKSJOND3dyNC2piUoZeBBMvilNlP4yqCEN67QDLY3LLgnw8ERXeg8BmmFv
k9Gt9zY99FYYUZAMsuheLcf8Nppzvg+lquwqZ9Yp7Xn+y+QML4EdnMFGByHkQAoJlqQ7+lpdPJNP
A5KsVDk4thbYuM1TE5Da+otdTPF5JK9BKqStvyRl4T54ifmZz4/9eZ5A8wAH/wMh7ixsMSsUrGIX
t6t6CsACEBdHXDX+Q1v+lIEdhuq+cIZk5zj1/JRAjbUxtHYEmWDMTxcbbB9HPXXpvVhCxMFuAY4U
BQ4YLOUQJ1vVynkAXgjURs+p7rsufTtLjTLZQxtpQfM1NC11WGIup9yJ+Fylan+AMh9eRAvKSUUF
2p1pnn+WAx8D77YDaWXALXK2apsfgCx+bisl4evPbZEnWOdZm0fIUXhnbq3acp7F1rrFSU+a+aaI
XR2CKZBdXWpThR9hg1NzOFWq6YGqk/GkTpO1NfwweA551cfJmdIbha1lpQczaLRpSSE80sG66y3V
5Geazk2v1MHixOYvPaC+c9j/NhkFhdZuKg+eS+K2jBLn1PgNz2LLmZZAn3MxylgOrfNAlXc69F3U
7kmbUqIoQUIOSvqLn4TJd8QEFkYUpf3K/V7btrEffKIXJdqbce0/2iofiij5weaKAnxX07zfWfy0
LEM5DJ5OV63lkR0A14ZLHx37lA87ZUj1J6N5icwGYKNqQ73i8wZDiQBzsurV6a1v6wP4DU2JtuVM
PsBMrHQXzYrxLIcqBBLI01Z30AL1zVa3XUfBRq9ux7Q2L3GDpj1Q0LPvk8LyDmW89Ik7mnlqIzIt
HhzWn7XQbl6GZtiokOB+Np1+7yWq8rw8qPtdo70adKzekyDwL0OrzLJtPA3xIdPLuIZrFwWMEvr/
IxRMKbXY4qfrxwXKAcNw4rsWsWM2x2cLJo3t5KXz0fJ89y6pla9hXCQvAwhJs6ubz8E01Z8LupFK
o9UeykCpP3vGYG17OKq5wzJEhcU/aj2pGb/1H6yCpiqgW/5DHtu/afMcvwZZXN9GakhFyAuSVxu0
zN4cmuhGvCAi4O4MzZLuFbzITMBymyifFj3HF34/aGPBPDo9uMWwsDc2G807R5lpGOwt48YymnQH
i4gNYippIGyiewwcuP0lI5WAfoWr7sjr451U7VgW/LwriWORYgnh76RNdC9zda8PjqVWdvvL3I6m
M37tyfMtwTzhNYdipjNevElP7s+c5uoypE2LH6xpVA8SnA8p9c3RhM5wua4aJPm+7kiMXeaOo79z
KGgfJdjoW31Xh65/8aZ208FvkVU3l7nRQOGtpyQkf0Iyh8qWCmtyRIznxnK8/rGH+v6QRXN57yZ3
dJ9En5Vm22vq8FnRnP5zVo9fQVF558LMx5uqB7ypGOPw2LVQ0EW9B3ZIieyLrdV+VDN8ahdTD1nB
g0mx2VdLeG5jdsw0mocnd3CHR1kjr6MUzpM8Orr5uM2cfOARL3J2tE+nd0EA8BvU28+c5NSPsgz1
DV0e1mPmW/FNNLqntp2zp85KvnRqEryCR9ZP6FrAeO2NwWudtO2BXPt0EC/NA82WGqF3Em9h1p+y
puifgsg1vnY/mioLbvSwUHflYNUwhtj1rgG3emxiipxoWkCD5JWog+xjy/njNF1OTS2r9O2HgA+n
ZqaVh2QifRBYLz4gzK82f94nz6SNd/SCrwaftmc/LU4yUqzBfIyD6UVG8ZxDgZoPP2VU80cD344q
yq1V+HWu4Q5yR2p0smrczsbBpzNlF9uK8Tj56tvBVG4dZQgeVzMP/OUp9YMvErTaU7PT9uFEpfjK
UQSxuql80AJrsISQj2CvA4/Z8H45v2fDaNWa9gU8/CEa2ukXd7b93dzS1DxpuXpWddJd9E7vXLhe
wL/X4TZaVFDkgK7S21lqWC5f75zfcAf9E/Fq72dpkXn7sQdQcuWQYPEOnRJ88AL2QX7FHhqyEuRe
L6s2jbtJm5nGvQ5QMQmWac5P0IW9HWIeFU7pcpCz1bHGrY6ruH8Rsi4/0xCfbGT9dZ4M15j1Sv8i
5Gqpde7fvsq/vdr6CtaQq+WbYGnMu3JfXWldZn0xV8usIf/b+/G3y/zzlWSavEqtn6pDF0Yv658g
9nX4t5f425DVcfVG/O9LrX/G1VLrG/Y/Xe3qFfxPc//5ffnbpf75lULvUPN0aBRbCEJ4tIuWr6Ec
/mH8wUUpill56r7Nuow7Mykuq1zGlwkfpv3lFcQoS32c9fevaL3qGqNSd573q+fjSv+v12czw9Z7
MGOeztcrXla9XGe97kfr/+t1L1f8+JfI1VswEFY19If1quururKtw+sX+rdTxPHhpa9LiCdd/uVX
NnH8C9u/CPnfl6KnvttNKPxszHhqHroxdPY1HfFbGYb9Qhlg5g2dO3jp0bK2auX6O8VtCv2YNoj6
NbXHE+XilsBxCuiJo3nlHpB6fdILNJt24g76vWmm3pmeXxB0YupnL72rPJ4CS73Uj/pkODuTotIW
3N+WMgOtl4tc20XMTXTdRNINzB6UnnJqjXOibFehN915m7iaVik43zdiWI6b9IcfNcqtCeXzNs+y
5EhNinyUmhUvdGXemFXePkC2lL8oZF/uLa99Ep9EVXxzD55djztg4fmLhOkJUmIhyZaThOi+yiNS
zqMpq0pAWhb0cJmxtlkX+pdX193+ybF0nyTqX1zZm2Be0v1fg9wgA5e7w3mmE2va2HB/nGWM2GS4
HVPvzb06zPcQ21QIKUZCiuFtmsyVg8R576tYVRIeChPwrlaCaDHqmCqAnMqBLCEkpev4Q1Diume6
L6fjhzl0nv4R/sEKuWLqbkdDHaDpg8Mf6Tf7odci50HOUrQr+j7vzld2HoiiHc+nfIauJoxteN8n
AWwNf6whEXIo2d7CAmX3x9UmZ2Hq9DfAIH+/sssiZePe1eVsn8QpJicdDpk6DbcV/fb0TFInRMjJ
4i1ytrldexe7OMUuZ+uB9jr7ToazEODJqUsxxa/jt7kyrTEjfxcZdYvmWTYeaAHot1E8694Gfr3m
aVNpJEkQNVL41NJCTdrOHg+xV7RPQ6C2T7VWOiendz+LabVDv/XZylqXvQahcshoRz7YZtBvp2Wm
2C7XkJVWo1zHdYLpch1xqOX8LSvq5igwXTmDB+r5Da97Bd2FhM8rNxff5Vwwu4LehRaWbod258HL
GVLDPamtYaTwmldZc1IqxebcV9T6T+etZtTqVsL9tu7HuxZp5E3Q9NmuiY037HSidJ5LdgN09How
ygayTrL5YvoQco28Fn8Qu8CxP4Qaij/IdAFiQ1+wieD5RziNnLVpAJRuUte+C5emCBQi1e9ZATvQ
oqSxRoS2pkEaPGRb/faq6SfJaD4/iNFZ1ELBv1okQHbFe28QnEZ3uR1QOVoygHxTXiKqqBBXQosn
BwjZM3Tl2v5CmlcKn/QS11INu8TRajHsYT1poI4rm+eFoeAQtXW8C6F6D7d0Cua0g2TxbvC9+rkc
pvpZbNpi6wB1IzlEjvYgY3FfrTOq8WPT+cFtbzfDfa9a/b03UCHeyDiGhf7O1R+Krhjz3cVB8ol+
gNHpfg0Rt6Fwr/fwLwflbl2hy+O3ta5s4bKerz9cmW01Uo6KPj537yqhH35X3lREa3/ekkPQPvzC
XH52KAHeXWJk/GHm5Udm8CN1G9D0tAXhBz+uQsU0S6PXAVzYMV/E5uSQvp9NIiq3jsXdD8llxpVd
huyg+yOd/9+aoXPnDYlPUFMeIObMjJTzesj95m1oBu2mo03kXpxiv8ztQeNsg7me9+s0sur+ri8r
bXthuzUBHAKDGiADNI0ooglYq/aK0/xiTF0WnNrcGe7zOGdjGjXVbTyn1W1ipK76MljkDtTRzbcS
Uy+BiUAVJo/O6I6qG3nIBzG5oV5seRgdoAdpNDXberoNX/HozDf8zGmPgFn1RznL0AHV56g7r3Yd
6bb7TLfgLiLUU2mq3WhjaR0dXjYQP4zrgbQefwld37tIgcT64o5MD6rK96tJdLNcciwUSjJcbX0B
YZ03931jXq72wZ6nFd0x6OINs347p1F1JE+tfvK6DKJKxbd/05HzCLts+NVt82FbA+p/8t9jI8OZ
r2IH51vNZdIKPuVAowTQNZCjpV5DOikPbgz4moaLu7IjMpJ0OrzZCoBVxVihsLPMuEyWdYZwSepV
obtpFk8Nj5m2kxXtMbyRkOspy9pAayNY35kh3sKqdqnuOKP9SM96vncbiIb519m/2SE4ES2pfoR2
DK+H1aSPVZ2g/YuY4cEC5/JZYoWu5c+xaj9blGlofVD0Wtk4Gj9JghloUD0ADJMwXNqIVQNeNfEK
2kC8jkujg3hlbtFRh1Q9w/Tqrc86W5M6+aZe9KTI15OBr+ifWofirRYlKvFmBaoytUlDU6PB8ut1
G9NPm0eISkDwLGerY7WFi5cODu1ox6AVJE4OA2zMFwfYjd9mKnzzMFBEXSfIJa5WkktMsJ3ACM3C
ErxeO11eFN1XzbmirclwzHJvT7TjRfYY/wIOCjkY9ZeAN4BiYQTV8NBpv1SWRpNVOX2aigF8npKk
VMID7RcnVx2Kn6p/DtJZRQCRD+wyXVbN27y+Hcn3/rtV/VGHG0NR0Pfh4fHWGlzrqPk9yGz6szbw
h/X3kR4Fr2E53wYV2f7WjefPRVVsx4UYDfxc8aB3yEYFSxSgRZ6dbTRmxOslesWfwpLilSVB5Q33
4o1M9cOS+ZRTKGYNty1+o6SQUmHwCjrone5FhXD8tnND+4DYlf1VmaMH+R1eI1IaP2/LyLEOYWNB
umzCTjVs6tmqjvKcPMeRcWc6+fbqWRlQJU/gs6oad1b85n2ziSdq6g+eaeTnZ3N5VKfgc2MUzadk
kW800hQWHbM5teqgDA/vQ4qiwVkOc+7cAo4uz7aCnh0LFTeN5kYvcvBo8CgTevFkBLeFfq7M9s7o
TQRgsikbj1k39NxkmTDz/X9xsrTdLvpbxwIqOkRiWvVUtp1zlpBJ94cH252P6wTdnpMb7qCg6mUC
UGZr20Kffom5XHdOHsuiCC+LGNA7PoYThU95FQ5t+Mi2+9ZGYuVA13S6o7dpOJjL8rPiltsRVYRP
SrpTY3RUiq4ZPk1BrW+jAeFbsY103N7TFfWbt/C9iqkqTKiCMvXsLKaB7vRDUts8RS7Dkk3fi2F9
E5+EmzE4Ui8DstOqvnmaMv8XuEOGOy8IhrvJH+lCl1M5cHtXFHQt3gOuo6p3j8TI0C/aoNrIGKqz
aK9bc39Zc43Jinjyt+tsWdeqp7fXcVlCxmXmfFaHOjhehdiNyi9q4H0JrRollc4zT26vRPQOziqn
cljH4pdIcTtQZb1FytheIy8uCaUgMW21AJ4RCZI15Gy9JNoEirH9y6tJJHvUENZBOhNVvRkfHQgG
d/GoJXsZ9l6IrTfGx96dnc0AB8XhyuEP6W8h9Zbba3sxnsIy0+7qvE5t5FRYZHQ/6VM5PAR60NKc
lDkHj53lM6T29cav5+FWhnJIOvdFNfv4XkZVHGvPnTXucgSEHotl5JlB8Awwc51SwcJx7jrrxp+a
Odp6XQvLgJf90IB/R1s4Xma+IjpkfzJ9ufBohsOhiTL6lKp6S3vP8Fw7avgJIAB9lf4nORix3dJB
ZPmndLG5DY2q86wg7rIMqdZ3j3mgnyrTe5ug97QwWAgJigkoWrZ35h7a2CWe3tv8vi+c/6zxQANp
77JRt1sCqr6atkEfTjcynNuyoxnNjrYyVNzUeMnLr1mSvl0NVqSK9KXt3Bppm9B1UxgkbdxFtwwu
0Zi/LA52UKwXZ7FFhUUT8To2bw2AcnD1E+AvkyRKhnIwIjumj6YIdleOdYh2i3kILZsewa+G5qKT
MxkBUikuxaYRHnuLxsddOzTzgSo81PVuFD6rkbuJpzL7L6/MNZHkkdjUcINPMh9w//V8iQghp71E
rFd4v7441zVoCobLlyZ0D6r/gxXC4ZXUSOhtbMA7Z1dp9yAzAogErOFn3cbBKV56rDcS3dmRs51C
Y3ySQwtr6rn0G2jt2+kptwF5ZLGfHeU1QTGNJINV319GLmW0RrHGTSJvx7tXXl32F96UlNiHud0y
d1jeulxNrBtq1QEIpxToTVLWJ9oF4ZaiAfZlDLdptBT8F0uhxt7JHvP/iOsSVPvdPq3caL/OCYYi
3Ux98LaOOCAz/v+4znrt8f/+erp+VreGBUNZlVrGfdHoxz7WrdvWN3jeSvveuJ8qluHRKzXuU9uI
TyMQYGQhjXsxDeK9xEh4BShnr7UeWJJlikTK2jJURtQjdlUA4VObVNNejOK+XFHCR0BIe8BX9SZy
o+TtLl1O9PlsStOYbtDE2KN+F5lbkhrmKaoyi9Zt7vltwE8eEhOMPbm/i59czuTuy6ptb96ea/wx
uiXLpzzwBQke3S51D2PRGnAd/2FTFwf6dyBzav1iz2HeQSx5CUHB/FuvW+WtzBeTTND4+Oz4pECL
sswXx9Bn7r2tT8ohzkbwHEN5T69EdT9rVnn/V0NxSMgEq7Vdz0Br/++xslIaBT8cG0a02v5UKoay
lTOTppXLWb7YylRB/O/d+89x6MEqdAWTzHTT/RU3lgx12niVPKJhdnmOE5Mc6rAPPshwp7QWpL4B
bVsWnDUnAHxGfdk0M3qcR9OggTn+ZCxmP+uS08ReeitDqwJ6D0eSQgPzXLzqGkl4skAQji7BPNFf
1ph5pnmKnfBTAFjplUPC19bkOQaFCztD7+1YlM5L49uoSa5DwCG3fQChyVFpvIs3gKzsObZN6x6K
8PFphibFmozuDhK06ck3OTSRAgt2Fek7py+5eY2xndzP7tsEmSUH10gvU2Uk80crifcOrTS70q1S
cp3ddCy0yHguAVrtu5I8mWlZSOotNl8x221Z2M0lRBwTC2xgZstPpT793gWWdiI1bDxDanpS41A9
a13rRtvidQIr9twurqlrlbNmjzet4XgRQtrZdEoU/T+XSBOwFt3pZrGVa64vJg3g+o5piynpYb8T
e9p67bZC4uN4WWp9MeKWFxg76eWFrMsVr5qXOLd5rAcQJrCxM5b9pBsp/Q2t/uC2FLb0m9WoTTN9
t7JflHB6vomEtP4Ssy6xOlbbugxqP/Fm5nuK1v34lRTaK4BK5XNbTNax6Mzyps3q9DNMfr/qND7+
/HPAGCF4UQekZYQKaFLByRgQeQkZoBraxs6uso9DcxlKsHgleB2K92puYdOe3tJjvR06yzhnCf1A
o+9+o79V80+BBl06IB5YvupSmUjTxOaZ3K5xluhmbHdJbQx3RfuftLDMUwjF0x1IUv5VlYJOJcjQ
ooZEDCs65uMdKSHxTkuInMmhbgBJXTzXYztqjZPd/0TSzAYXvcTJcjImidQBha5O8RRA1x4kfQYM
moMxa6FyM1Yk7Gd+R7a9VeXuf9LUzO7oBi5JfUZZdtfQEbVNHF/byqTGTb191HURz1a5o5hntJpB
rQ8TCMBFIX0Zwho1PXqh3yFC7r15LbWvn2ekAc4A8F7ZdRbfuiyeN1oR+a9dRzuS1hfTq19F1sZr
m/zVd5AdLIrAQ0WhUTaKBWa3M0A0UTbwThrqtBecthnH/mWoCdUDbDUfhqtXcHX/dm6aBtHWGdiS
twv60+hojzHqSONZwXPO9sJ2QvmMLvaJmuHdEFR7sY20XM67i3uZkvWFtq+XFUwAXXtP0+u9Wyvl
DfQp7j4BtvuLnsRfGyAGz2pf6Y9DVqUbsedZb+4ylTZyb2nqBf7Mo5n2zZ+r9sQb0KBUkiW/gG5r
Nk3g+Q/0As4vpdI+iz3Qs+qQ+qZFYoyLRE176EzaiVp4Nl+j70YYj78Nc4BcAbe1575s5xvUT6ob
1cyCF7aD9NDbuf1b9F1v4T+RSOjNpmc7hhbm7ckavkmQT2g67qCwSMFAvcvPixGoQbqfJic9043n
POaVomyVwOLX7P0syEmVii16P1u9l7N4LM5dDjlWFNjPIU+vt3wWjQc5AGI3H6zYR7UR5cDNlUOG
U+w/l2Xm3krsGgHPO5kwi57TPg1eIPfLP2l1Gu99lbb/ogE4FitlubV6J/3ZjvF2Nqfxe4C62H6u
k48RzVIi+ccI4YlK42ibRSFqooEC4COHavMIu03Gt0hRw0dfdJZDz9lZKpxgFxHlUDYnzqq5HIBv
UCLrzoMztNt5i0O8XurypUnr86SUNaCQZU/zYdqyNjXg8a6pz+0itav3JHyNyitfJhoTbwdX0Q/j
XCpfyWBdIgxAP5tsgnjIjoFE5dSHtYVvHRXwH5SetTuYddsXeBSnB7jPb4ycl71Vi6k4WJM+7CRW
Doaa/oDCTruTUdVFM5jK/gY+9+aJzeW2n2vKkj5ibiKU2zbk4QqD7MjctNMXR893AoGGHpXtMHIq
O0E5u7qjbVzbVs8AFLdpqPXKp8ifpj2s+4UNUgZaXDmEtqqeFGs50GuecRfhlN5aUwdS0P2acW+k
UrB4JHzBtP/daR4gAlkDhwX3Wk3jc7TcryH7sqjhpBbbeoAL+e+z3+aHVdJzpu8Wdb8KrcDJuRH7
teqnhOSxMd6lU2huZlg4dhIojnUpOQuS5hi/L3UVlriPiqdlTXSEckWPd21m7drWzp+sMmWjaSbx
sdbbdNfoETtNNQU436nojJr1r0OZeQe9V2ekCNCnFu1qsbVeP29HZWyexfG3NnWZC8IPaOoaI1PS
uhm23TRqOyk8rgTRl7LlhzpmiHrRwR+GL1K1vLgv3NH/fX4pb5oGknQXzumu6OxDX3Rf3GgH+eXG
0sf0PEx9H+4TBaink//XMFlQxvlAhi7t26OM3kPbBYtcL4d3u6woI7FLxHu82M1FIOk9Xi4pod53
u4KAqVxYq+VQlL69b/p63qw2OVv4M8964UFjKzGWCy8heP23ea07AAqSyCGpkNIaEmdfVMnHmHXF
FuK1I9Wo39BLsE9VZT1c3g8ZwnoFLJo3YP2LqLJdwsTk5g5VgPepl6F4rmxkfH/4QV1tNH1Q903L
nU3YBcrG+I2G+v4xoLWYHlZtIxwETVBl96YJT6hEySQn6GFfWKjM/3tS2yTnt1KJFmkofZs5cLcy
mdCQQp55k5T2eJZxgDzOoZ8oJYpNWWI+BoK63nO3ci6zxU1OWKOySP6N3msD4qH4d5PK262ST8aT
HOa2d3bO0AT71VYDr6OEqAabLFdNtsVItQ+LcJgcyFbDt1qT885HHwbHRTgstBMDMervEvDB3PXa
ATrbbCu2dQ1ycvQ9NY5zWUMcdq55Zz3gUXO5VPd+PbqA0sM8m8O1g2eOn5Re+9t18crja1CaHR8+
T7+BQQlKmEW0FVLD+tnQC3DWjvnY5KjQIw5ZPy8BYpIAOcTOR5OELhNpVrYuE/+81rr8n9eaivab
F8XaydXDjWNbzYscYq1A8V7zuzddm7aAFEmfPfO2U9P2pe8z76nPwiVHhZbMEKCv6qtEX8YkrqjF
59pbtAMc56lgK3MdvV5PZqjL+mKbzNF7GllfRl2pvUZZ+DomkfM8DjzuVYkR3spQoDve7NyBQmvO
guHJYi94jrU7GUhQCDM9WEbzc7TgfsROtH9Merqmagsw2LZDOm+nNXxzZIbEgEB+u9S61HIphyQu
stu8GK0twme/Bue3rKGCvLofuEzmLZUt1c8PgRrSZEGf/lOY9Q/1nE53YpJDCavTEVFsHTJHwsg8
wiUfE6daNA8kilOdqtGMHZSEkd2+ka1EIj9xcioHOBz9Xatp2ka2KWKTbYmcrbZ1xpVNFjCp+m1U
t+j2IQBQWobgC/tAGgZY1Lmt1fTuQicG3PWNMKyY6r1l6VBk9ogLHhTwk4d6KZDOSZkdgBkkh2qp
pq7eKdB/jhodNJT0oi04JWd/1SYvQ/GWlBwv3rVNXtrpqdKGl7lXjstSizeZ+SSjbUh2CxQRmkZf
5xKmLl+D0d/tNeur3+nfEWTKH8XZtfoGkjz9c5XV3sukh0cxhxlCfMYADnfUI/vrWKjNba6WyU68
VtAo+8CLqaMtF/DRPr5c4LLk6FxdgGLihwtEbuMeoDKl6xWYS3tvhcmWIWkXGWYWDX2Tpm/TpD9B
4Oned/4U7Rorin6tAHLMOvynCMGZh0EvbEgtiuTLqNTPEkADpQPZRWA8rjORBwx/rTQ2wZ5vfkvn
zDog7sLHyoK1Ph0z+GGWnpV+aXZZD2LLEV6B3jY/rnYvqodDRaMkeS7Ewa6mylCRZsplLjhd9KLe
F55e4ogPk9UFdbnpFn0KOdhFR6JKTuuYFqx2OaxusU1zEO7mgUSQOK6XuKxT1hSKyULvDL2279fD
0PXNqS9pXXq3B3Qj3RsjRHu7P06BHPZz8yGmaKPxmLTer30wFg9wJevnWjnIAGpoZJ5tHscv9io7
il0sctYuc4ak0c8826zmAEFJOO0osv5p0Q/rrfY/LRogiNXnTeQ6Wx3k1LKnkA2I5bv2cRyT72Ja
D1f7D4DC3xD9op92mUl/mX6I4pFs8TJcY51ltSqMvl92QOK97Gf6atjR0OTexUZWkdLJ609NCoBP
VWbAKFnlwCNcOZ8nG2Q6hDX/QcLO/aJx/ySHp/n3c1zXd7pBIyT6RcYn3vNhEyqt+pvSPorO1zLH
qvS3Ob6m+PdNECHNnRTTXhum7ZQV7IrJaH9vuT9vekhcHuumh85DDdh9hdn8vXHgfoAvctqmDVyO
zjAVOyoq8SOtx+Ot7U7KUXea4tnVvIqdDzgsw4NueSEPm6Lhaewb/dvVJK2tFdhWzeK5reE9cCfd
uTUHb8pQneABEnxQ7RwSKze+JvX4kE5u+jMxEpCUPL29wK9ZgzElIlRU42s99A+SP/uriPc1/jYC
EJu7zUEB79wu+QIvRfYkjQ7dXqW69dWamhoAWPhZGiqKULVPIxxblzaHrDRo9UQN42CMsFd18O0e
SyPvt0Vhora9dELEeXRZVOa3O1l0oltSFpUeCoCdzmXRTpu6fYxoCa3FPKaozvAUqFV+j7YBOxDE
yS5DEakX3lgNE7kTGFaWxx2xL6Y6VvN7WeJ9HTEh6Ll1YkXjbYa+36bpEeAVJB/B/WzryWOzCOl1
YZj/7EI6plrP+z7Nqr9L2WhdIqxW7TchTToenXYHu4kBUL3nU6EDaB6LMtVwICM3Sf50NVrwYCNz
qbB1kdkUbaqNDufD8oMc2LtinEmvTVn2mJVwiYqueVfFIw1V/+2obYW9xOIIyKhdZiS9x6d4cQRx
ad7rBjzE55FUVVY0avPpLb8zGE52GClQi97dzu8n9UebvKIUmv0k06duI2+aHzT6m+4BsEMR9haQ
99G+ThX6+ZTYPU5td7DU1rmzJ99ydqRLkkMOkSJdRmjMiztSdOcu4u+Bfgi9yhTo3W2qA2KXv4w2
671B9/9rN8L0sdrhxtmbaRK+/kW8vdj1yCvobGzgIiug90iTmm/pkpOUseoG9YaysYWgHbkLr9TG
jWlnLZKxlfHaUHmpW5KQJAcewrorN8KyCc8KlFYKfIcyNG3znydVmklzXj6dSVIV0N8uBwWeStoL
0c9o5z9siyNGpgxFmIG2J9XeT7Abl5pb3cfNND2HyyEfrX1TFrC7LyM50PBvRg0PnYvFyzr1saNW
LCMoHeHjoLMPSeTgbjXFY53dDb36i5jkYHdeceuqenuZ2UR1eJvX1u9I9HR3cH8iY9SNSY84aNFt
IUK3qDENJfn2xSgeiZSzS7iMzSD7PU9VlX6ZZLxny6Ttq7kfNtJrqQ2gb3guxyNjiZEzOcCSBm9B
cr+aoe+lgbPsurcJdYPEdjWrj4nuIGWktJ7DPVnReee62t9PVeDu4sSYPjd9SB7V8p51lV6ucCxh
D7U15U6c86CqACoRWhevC/3TDaLV/la8Lj81Z3tyfoAsnj5bcEF/Qg6gqOu62xa18lgNcItJZGGB
zq6mXL2VdfSar05jDdNevHrTDScNvCtsmLwi+jjip1gvT7KsRNAJCWGfUr3IKMohomTLWd3LauSs
OkjsqwkaLRu9URM9PEvr2YbNof7FB8xKwSOCJgol0puBD/KtAY3uGVQ2t+Y6KD9XkGNs1AFltoI3
zSfhEyAX1OzUIB5vuiCn4WLJqbKd1rZRFFaw4jHM9CI0NnQzJGd+lOBrKU3ANorp7OI21rapn/0p
MHQQAfCr7KDmFSrASwlOWUpw/lKaS8kBef3YPohJnHYDgY3qmcNBIsRhdxA5yXyxrYtoVkePbtY9
iF1tlAFJGjSzwOtr93VX5Tdl6D/7s2JC/SWUVkGmQ2SlwZE6+/HPjN9yyFUWT9h4nKIFkxxstIM3
YoS7mXA5vYRCXZnvu46yFPLUO897DYt2elxTAJNiAgvwI+VGEgfiiBpzRAi7qXfcYI0ncaR6Q827
0F4hyEhPTlHk3Pg8/WhmnfdQtugaZFaEoII/z1u1duLXdnCLjTNn/o/KrR6GgYT8Zpy/l2z4eFeL
FgRJX/2emNlXa0jy753Cvxb88vSF/UC2C/O0ee76goSAaWlnNxznmylwulOlegOqvPp/Xfn/sHZl
S3LqyvaLiACJ8bXGrrGH6sn9QtjeNmIeBAj4+ruUtLva3j73xI24LwRKpUS5XYWkzJVrlYP9+cmO
frIhqnM1loizlNkbkvafn9x36XNS5eYyKez+doqLDUjMwMY92cbWLkfjK1f4ngddykCG3fhrUPwH
R9T893vk0a0tV4l5l4LQbOnJunp1ZPeiQdsY/xPURsh0TulXwzLMl6j30hXDj/4uykJji/rtZB+n
iTwNbTKtnWAqHz0RgjBa2NY3CGm8fwwLH8MIo+hbxxEE/ONjjFPwr48R237528dosLE5ceyTl92A
33OtIF+BJET+CCrY8p63eK3olh2YuADLV3hjcSYTdltyFUjebalJw8UErBI1Wz7Mw1HX7cmlHorC
ANSYgxTZm+x41XPhXMLSyu9x1AIwoXUu0BNwLn2kgzAQQTqQrYkijfrVXFcgOb4AYZTfu+H7cEiC
IZ8YO4gm2J157Fr7/SL1XQr4u2v0QJfqlhv3E2IrGUfgVPeAnAeqPZa5M8FSuSJdB9tCdAEpkOkI
Nlho6pnfyQx1UUjFaC/SqSGvYhrHY1Wb99i3hMu4qsCHOSq7OfaaQYUurO177I9BBh2D/nF37YA0
ArzND+9xaNZlG95ArrNbcsTPdpS8y1JwX4FhwgcZKnDW1AvO62BHib+cTZDj9UEv64bhegYOTEqI
RRgqf1vGVsNXpPduaSM0FfwtCbuTWDzdUS8Di9ui1b11C+xMp1qoroMk7HYS/JERS61uja75SBS2
1Kdb1z7taX54/j4OAsOzZ8UbjkIywMJC5YzrtAWHEm0B590gGYe4gk6I3ixSqpwus7fdclT5IjV/
vQSjMa7HCrtfJdybxDY4QArx+AZg16rKgvRljJsKpX6wEzdtGgdgsqiz2e6PmmHMD8c3bb/6W8z+
ge2bwjsMsZdBM7bTpU0ZqkVUFyPcBtu1N9J+uddOADvQabHIcnGOLCxcbatQaTF6w2sQhNFq4Dnb
U3bHK++maZQvf3gpL9G5xX2GE/y9gf+0jrtIXPixZ6/8QiDBqYVZFZfDfT3iv5TSGj3DmY3SawM3
vPvMNvkFLDtrA+sNNFOc7mhkOK+RUg3LLGznmEARkdaxgexLAWi6kAfqbTNnP4K24iGKhE1zkLmH
tOhR5JiDpuSIgwGPlOaLXJQpFKw6canGugb9DoBKNY/FpQRxP8ha/OU0gH12WfMemoZh6G1q233v
TXGspqFk+tt47UGdHgrs1g40aVA70Hhtpf8pciYw90q7PuKfImfOctMRzZF6J50Zp15kx+EswG9+
7aVfEzWFxz6P/Zsz/dbwVkuP6lDE3rAs3MB4NKLxX3fjwN5t6uPuDz8jgZb7IJthK4uUH8Tgg3RH
f2mBg3gYq2G8OH3LD1U3ZlA1xJezAd03x+nlk52+zOEvf5WAC3TqS+Wa68r1ECACiclhkoIdRta6
K0jC8wXZrh1/ayKWwOoFjbt282JyV62AQvYfHZaeP8OKu2p9DokvwxK3dMnL7BH1qx4Qj79MdAde
t2AJTvlsXZJeJhmrRII2xfVBgfa7dywAds/cb1czH6P4+oTcK9+f4DnAbmnWuGDJIpGtacTV2TXy
S6TynWGAZRPVS8mizodk00LlE1pyPtu1k1mfTZ3pNUQeHMwOEAOd6cVKKx8kYk6QWaih26o9qCOX
9s5CDdk8COXF3UpC3Gy0pvAMOdJ2YWRB9aWtkI50WC4OedhXL9Ajm+3NCJUiCBLZ6zpt6i8V9qqW
VZYPvAjBVpSPQBpre6+HowIqug6vIbl6idzuGSIX5Qrae+lFmQi30B3ZlLaN2kZ3/z9+RonwQmGC
a3oYhLUM+AS6ff1Gc7ZTP7avNhPjYTSBWSZrmuXWclB4o1SCQ79i3U0gwQ4gwmOAIG/TyMTaktDF
5PGzY5XmQ5oP6V0s2T9kJi8/9s1tYdvjq/YyA2/Lc+BhSsO+YK9ZHCwHLwHk450L2UohVgOKHO+5
w51LAqHmlQfU9ZY8aIA9ItypBWAvZNMDehfsrXMcwGdRDBBfugZrt3gBXLrZhX3D1kKHvjzYndb5
bC9xLHrT/n+zqymD+mwdLsQgunNaKH+Tsr5cl4XIn0BjyG+gSxksRdjmT0o0KFr2Im9hBGgmU4ig
RAV6THK2OPh8+lydqTOtkukhBQlZhK2Tgs7WKo9K9sg6Fd8rr1U3fer6JsJwbruvsFhmC2VF4c7m
W8uRsv+HOowSdFeHnA3tfnaHbB/0ZiBCBfRUDRaWqRrOdlx2L+3KHWz1YhqyheDUkC2oGVWdZpg0
IAOre6FKWkFcAaUs1MwHKJhFjrogMx3c+517IjP+umAoigByr9IGU/pQQcshBHNDvZ41voX22G7S
DOe763KL6Eg2LmJESKAF8GkZptX2uviGw1oX9X5yoD5BCizonCDzMq/VNJAhBh2DDOlog90dZ0hL
bXqdZcu7oX2Ip3DTdiK6JVNn+tA7Fs0/1Eem66Cr7fdB7TDVB6tT/5D//3VQ3AEtBrYHfLRO+oiT
esNtkESAelRS8frb2EQHI8Fu81KEbflYpOFPS++6aq+JFz42kyfQCfK56f7epN6rMyJW8nRtqhQV
Z1YW1avA2IW2riweuD/doRVRnXH/1xb3imKhMrd+ACSELZ1csHufWeMGstLNEURw/V5JiOUEni9v
EV/mKwOAiaephpDGWNbNN78WO2kBb7soAecGPwGEQnP+Dco74tVlHlumSLfNU/aGpn30ivcp1QTA
Uqec9ylRUn6M8N2NW6lejZL1oGbE3YgavAV0DtRrIfFMulPa9le/kk+giQ1AWLoc2lxsSBssRFjl
5HqguKhBnLymZtM1EAqHIicphZFmWJUz7/RhJ2kxFwEMLMZpgr3gyS8gG7zAjR1i/VlAqmO++dz1
v/iYAPzs+ynmm6jj3UpMXriLg2B89SBn3amyepZWmZwyMEQvBuh6vJJbHKfGDhzB0Nm0vUXF+uAm
SVm4FShWXKEw2V7HqsL/dZVN3YqXGXQ/qD22dgdaEdteDxAVgi6oO6256W2BZfondMZoR7z1AF21
t3T3Yb+ayD451uxPFPdkcjRgZIAdq2q0IzuZqPO/2v+YH9/xT5/n9/npcwaE6PiYWzFnE6CqbWMZ
ro0v5K9LDyLbkXW3XZGC971WPlIXRfKt4V6YroFtR/yn6UAyogfMPnxKIPSSeFCFSfCW/vdUV8vH
dPPwBJS+7pBDIVyrIdilo79FsloGlp9tyEbaCR2YT88qMxe8Z+DFxlLK7cjaITVqzrgx5Wf2wpF+
d/LAMv8U1/x9AU6qd7cZRqbdgrbsTmANcZ/SX25TO/xrtt/daHgZRvgvdvHt5xMOxlBgum0rB5r0
vPbuYxnb90B7KtQP44temsesBbMFeUqbtzeuy31wJTIcSrR/M8WgOhQNuG7JZzQcd9FIoOkYciyz
j34C2JedT08wV7N7psLpCNqIO/KmaYcA7y0+J4dMOewHD6gVOzTymww6mM9mhZRE6IXRiZqg+ts2
eRtfDCjSXfKRr0Zd45pmnKHqSZYLak6TxW9AxmzOvdkgAIQZiuKGemlKAcGNEzX1lGMGTj6asgC9
TtZF7cmJQtCiGAGCFWLJKG6iL7LJAROHHNyRYildVE3QxIujDTWtVKgDM6FZ1NeieIyQN7rY2RxK
IYemBuXzdbiUtbkMvG5ttRwqhVES3A81StWYVgutVA/aCa8F0Ljrwf7wbw/lt4dmwFL/hweQUwiL
65THX+bwcH5fDTGHPjz2LDlbA4mDkIrLbVwnTbvfJ8aGiPRn29wPUn2Q7NcNWGCdwrC2Tm0jK8HA
aoo8WH30qImUydwkhA1haoRyZtMVU/MxiNA65PVhoha5fgxkKEc4igil1Akrb7ssPUB+0LsAGuxd
PMaeUcbVnEAS60GyvPbXiG8Pa+psPSM4jQhZtbqTTEWRnUsvY2Clxeg0dpI1SuqbDQ33TWnhJNp8
m0frQZDS2ALeH9+RyfR7bKpA/LylTzD0fncQ0ANeUC/NwZCDK0zW35NJVQYqiJSX3tBHgLp2vXeY
awIA8usTgfQHql/GA1laM4fq0/QtTOJ+RwE4CYLc7VR31RzAUzFvz1ho76mTvmTIxkL0PRH39AUT
aYuyj9+Hy7yqVsJloG8uUn8XYx0AdtfftUGdPzosKR5z7JP4kA63Uc3xHXeYvXSYkDfUCYT0dMNB
lLCkAR/D8b7KQeI6emvfLZMz5xcCTTAsQitAeiew74DvPq2RVG7UEH8DDe5Xt4O+D4hGgl0uoMbo
ZZn1hoHUTwPHyvBXTgLQTLEyzITtHA3Bt4x6vEFa3NLQC3mPvLCzCKsm2/hgLVCQQXrt0piD7TRD
BiPTSlJaykXbgaxln+y/+yNneGJBI7odSpcHQFhTIBV05O+PGGDlxdWSx0hoXDs+BQsbigR6Cqya
RYx3eN+X4NJQ4T1UvMJ710KWBdvjYNtDxvYeHAGI+bso/VJ+cCQPFibW3dB9nUbHSZZZIFxNH/4j
9JSbLB3NDtzoKcmX5qApnbqBZp9+Qt0zBG87qHeHPYre9MkO7yUXMn5Ru6Nmw8yVACvsU4yTB7Yt
/3ajpaJ3oKAd5O1f3Wo9GwGZP9z0OWaejez0UKOz5fWhNFvXg1G5TxWAExAm27ZTmh6gC5Ydcsuw
tyNQCLdClYCxl5Z/6UKErmvmlF9YLL7EQlU/6gR6d6k3iAUfAIFuRPmjC+ovoyGKL3ldJJDGSb3L
yPBjrgyR3UKg4v0ptTV8foprx8kaebAG9MdvNTffWWOgNK0OwGwRR8wnM7QhZ1qZv9lokKbg8CML
EhuBv84Qe7tAJKbcO0jZQJjHsS9ki+Rrq+z+QVlYDgIHssPNBC6sqz+krwBplCZ2qY3V3M+Xl76d
IFpa2nfOOLh7rjerLrAbGysdE6SxJ3mLZPsAtOvvxlk8noxceyZrez9I3/+nTM2jCZaT643nWrMl
+HXzm0+ZBONz3NZvtEem3TJtlMceYvMyNHdkV4F/K7gP7EM2fekiyA5cw7sUBtZ2m0Hs3HajDVUe
jOq5iqBUAakIaxUjzwjJuWQ681CaS3Jwgue0re2lKFCs3sgoW8rJjDZT7NhnA4jb+WIFTBwDaa/7
PER4izrIRUFuaVngR7YhW4/6v5XpxBGE6Tp52yvQhbROOmzKQuLvV5cGApBy3GPTOL6CPdeDRKVj
7DvdZGxTB4P3UoG85uD4UO8TWjvayidv2UlQ+E+eUYAJq/pRjdx40zd+Wr3fWODHTSUEQRwL2cXC
yqzn2m/bleikfassaAukTZzvkTAAo0M4BeuKQRUhscJimVUg34m0PF2h7zofaG8AedA2LST9ksG0
1v/ZhxzpkiRgOxHa+zoZ3Yn8a1G0AY5b/EhHzr4U0x0zpiPJkKUJG+90H50wqa9h+Lbow+lH3/82
DnwoYLkf7LcGsgwLEB+Ji+Chvxl9YGwUaAxPLAnidVdL67k0uq95OUDNPAYPHnZ130H3zBeDHmSw
X4MAvh1OKOhJwKxpmM/TMMyDIKs6D2pKBLQANzHCPj3EtWMss0klS8Sc0kMUDiBpp542TMb3W+qa
UhMBFCef9nxAAq3QZZWlgULw2ILwOrTA4mMQgkHDyGXzYNhJtSwrKd7GXN16Dmq9Fr362ku//YGS
qZ/Cd/xnL+PgYfYH+zb1zBS6T1Ls8ZetTunI2VravndhiXyJw2g76fwRXVQ5BsDWCNSNUzvjSBen
zrC3KAP1yeejW/hi3FOrNaE4347BtCVIUDlAp7xvENGbEUIaPgRKlr/bpAsGChKlJmfyGz7GEuqI
5iO//zif02CP7qftEfwbKE8xPWN1jbD0tvkIlnRgbnSQprABCiwdF1RlGh2tLzQohLbT+mqbkuBs
GW81jt372A8qnJJNY8DfMFrNzUHl7u2o8gSVu3GAcAGIk2J9oQ4w2YUL7hRi+8kbu+VVM2b96ers
eJrYO60un9wg5B6vBydvwAX+AoKY4CTLyuGLFvGAXcDDl4qx8DxKnFtWgN9vXA4GstkFNVfTIolD
A2+XMV8BTwRRg+v7aWBZBTLrNb2YWrLbY2efi6zNV0o7U0+YIQO3MCUAgomcnf94+dHsOeMWyBZR
lq7ZDl1NjxixAnWZdGsS8eG1i4zKSmyg+oDN0ENIA++Tn+itUqzI0YktlAfxyuM7ZqvZNs/Ax+qm
gUybLRZ5lUNuwrLsuzid6hsnbrNdwZ3xdoIQJDTikvrLALlHz4iMH76qb9ySeW+tlw9LGpS7SX2j
MgvMI0E33nJMOQ/KTfdEbwS7aG8QI3LnQSFwbXdBMq4ZFPoWua5UcHWlAl2qoV4iaBWcuK0s4Gr0
0R5cGwL0Vyg9ACHjux9OTWAukVUNvDlCPouPwWYZqy300SBvjHTOLTDDw22eqvrEXCjUS5a7EN8B
BYoZN+O+DMx7arnaRHfgLcluOleXJ+ihNAl1FEaUbswK8DsvbIr3WYIsa1esQyQ1tvwwXhc2DppD
ykBIeH0Uckv4NEDQ3NBsw5jchEkizxKkCmvfV/GaflGl/lmZcXGBkhs7UqsJg/ZU1B14/9BHl6A2
1doF4mKdlMG7DZWr92Fp+PNvEVW1xama+C35008R5PFyHQlVr68TqVDeccgWn2geBIdBvzF6CYJM
oFSpNP+VlcY/pUq8O6eHeLcMwVpPduk63tJqLHZoomJ4YonYtqNvfcmUBSXrohm35JYihZ5ZONg3
U8/2/2naiRnVwlWg4aJp81AVe06wwMbo+A2qBsN17kzthljIqJkgtv6pKXSTKMvMpg7X195QIShh
Fj8jLAtPPTSF9jLFv5KatkC0vHR9FCLo3sTRHJGiAi5RN80E2EOpafqpiZRBfEqrNp2b0ajMU1QZ
P+aZkPE4J1HxlVqRdJxz35rP3jRNT20h21sDOmLUJywu7posOFPfAOTiXTNycAbgiWDUqO+xwboJ
QbDyFBuTAUzRuKG+vGfWgwvCQBrXOV1zGdt4SX3VFMWPbv6zwjdvqxJg3buw6C8qL1LQcmX9wdXk
ToAN85uE2RW0dMAXNbugmqbmjnNPraTIGDCAsbWhZm8Bw12kwZlaNKjABn2BAEF/oCZN6fndvZcm
j6OmPcn6Jn0wdNS2qIS9xQajh9yNqHYDavfP5IKkjDhDg2J3HdDm0tyiEAAICj0JXbo8lvMkUV73
Ow7o8gIMEwFS2ZW7SOoAaObKto0FMxwBkS0ZrOxuCu+qrAzvUC2Z3cSQN1qY5FMzlNkVVXemXrqQ
87gvgsi9m53SBi+XBt+Bed40AFOS6aTRzXXQ9VmFfoyVgMI2SAtnhYIrYEiCyGQHB3+cj71ArmKg
tan9afUf4jFbdx6C4FVrbpMu629cVAtdIuH8I5Ip/16YATIHXvmUgy7tbw5p4z0FY1nNDlh4+5tq
xKFLz5DhsPTggUdmEbvQtC+sqDp5mcFfmNxMYR6/VPVQn4c4Ak5bm7tCiW0K4PgGySj+ch303sRu
PUEka5rKw7wyDizAbyQWJcr7II/06dKFALyJfoTKLzoavbbSHWTevTMOPDEfghVZAsawz0nLchtm
BdTwHDuArGsm145kyZPMsRWM26j9p0SsymC2/VMijVV5Y/LFaRHUyIDPxkm7w/EQ2++9VTUottPD
Q4jdzMMn32yekPLo10mG3X6jsRCuxkfIxsZy6XVnankm2BSmNpVLa7SA79C9na/ee6MI5fK1UwIx
pYd+jA/8odiYARhMY1BYIxaAQvhe16hkHLQq+IFckLf3wRWFs0DvMfOtU4/UH4LbbcV4MB1oYKYH
tlTcMg2PdRaPe0+XVdStX5wdfUfNyA3xOw37ozVBaxssHOBnrEt1JDfymIyo3LYdyGJ3AB91S9/J
a2Q8R2OuDQizpFzElqnurN6vzsC+GECzInXqqqrE97PS4qS/RvAoDe5BCAgO88z+7klfHmhx6po4
OEMGbdsKrPTLhkX9Bkx6zeq61dMDXJW1BzIp0PRtTJ8DJI3wqEzc4S3Mqh2Id4wflmMdIVw6fZFg
Flh6qPe/BW+WceN0Zn+D8lKgNvUgz0HdYmLWu2kQ5e0U2sUiHQtxynRVahoDHq0gCTS3PuyOdAq5
ylW+Lzi4FK8kM4CFQtfH6Dywq5rFnjoyfL3WZWYjx89CKLl25niqwZD20v2slNW9RGyIwJELVrSg
DviLBP/XJrHUsCEnsLa+j2Fubb9Y3+0ou1F1Ed93NRcXlnMA4zMT9FVNEl8yWTZHvHG+UOckRHUC
RfWpGNzsyMc0W0EZFwKLuhl0WAEXdEuX0EjwCtM945Cix4Nwpxbqcddk7J1vgMRl9/bo1ecM+NFF
2wfmq2gGY1XWrNhRM0XGAuqY6im19BEMONuFADPMa5jUA7AVpr/zhJ8cUHXqLrEdWnSplM9THomT
aYwBCHQBA4CQbLsySj/al7qp3aR2M6NanBCvhCZa1CAZBhTWClQ2Yk/NDzdLzwawGLjRCFQwNd9Q
2QGGrar8GriIqeuIeWI2Ckirzj8PQVEeURHnrj48kJJACUCi1NLVHmELSnnygCZR+TWq3+cgDwOK
c+AiAkcyXkjmQ4tk2nqqUQMylLX1gFJ66yGTwaZBlPKWPPI44UAcBMMC0Snw7HqJOy3wthl35Gxz
1GTLsQHmCkNpRKPnRDiyWdulmvJl5RqboXe+MGhq7VLQMS1azQzjTGF1oCZEaviT08n3ZjSM8SZG
qfJqqKV7UxUQDKOzuot/9Y0sVbyigzz1UpNO61dnu1XhAUGdZEFZrdZuQRWcFP0mbnwDIOW820ub
+wcTqK05O5aGoOQakGGlAWSn1FkzDvF2BAZonuk64M85ESmCKuEqFdj2sAxAN5H36V2QYkUbJu++
DguYgCE4DMx/u5r6xIUkgp2rZdRmXbL0RC5XidGmm7ldRZPmLI/5bm5bIRbfuizONEWZu+ndOHQ4
H+rBwNvN82cosQVJ3bDP4kMeqfSI3c77ZfITgH3+bIuy6g95cyA7jWjDgING1SSqGX72NNh86kMI
BnuopeShwRZkc3QH/vvLZQFQ1PpKA0J3CKMjjQqknYjzy+SMzuMgAZMZ49tOGs4jWbgx7UAf0d1J
beq5WS+SqvMO5FEgI7FqJJTQGqNxsaNCqaSswSFFQwWkZPcoxgoW1ERJrHX+L0/yeN3dxYC4NMjC
B13moFJ6qvNDqy/xwNHuRpEDMzTlB7qj7tLuBpAT8wG8jR9jInKnfvKspgp8Pn/eUr/R9PUaUlrx
1s6idEW64btcV4dV+J6sWGOqUwcA/snJsnSVmYwfBrf8IcO0O1qqe79Eid0dyeb64Ndz7OxAnZP2
6MDWgDjahwv1DKigA6UzeNVy4/6appp6TxzMsf4iPyrLbaQZyERpKroYLSgqtRe1yJUGTqKdB84Z
rV9zXaf/fS6yfzzxOhf79USamRUFP6AWG69PvIzqFJW3hOD1P5o47rCnpMVr5dqL7cTnJvUiIS4y
1pxsx1Cngclwh6Vt37IEiB2yzbc+ACq7xLL2ZKNL4VaoZ9YXlBmApPRFtDhBgLdLeuOTAfi9nxgv
VVuX3wruv/j4InwDFfR8AzzpfPNblxkO3jOkMva6u9Aj/8sU/+8+kABDlRf4u9dO5zjHenDtBRE9
5CITmwY6tTM7BPeg7FJVpnNu8U9+Zv5jPDH+8rdBoc+amR3i34OGpOIvEbfjoypQfNnlxnBHlzb2
MmhlLq+WCYG4OzfWG/JUaNFXU7NZFpW1tWKcUV1ljZ+GZt3SCOsynKfsLXB1mIMOSugn6JjeXR0K
a5uGIIIlm40M5aJpvQLUoEW17lFTvws9mT2PxrQtagZQq7abPA2udhWV73YPjG27Gvi6Z6fEGfLD
fvX/3V7WqF+j7NWc+NLZK1BeQpN5nJNlNWhrj13QPF7zZ1nP6m3v+MPymj9TSGEiChv7m2tSrLOj
L1lkDwcyzXaxLENUlFHObTLC9Ch49Xh9dIcXzrauxbi8TtOE/eepqWO0snlqmsgElfNd57LlZKFC
ULoTAoMZICnnrHLdpdHIHHUAQ3iee/CGGneoa3nKtY38GhZCQREIki3NMI+lCT5mUWD3QUGTnvTj
gu3pPNPVdJ2zjtMt1hvvQJ3AgT0kTtYde5Txr4bcw45bb2TmnQcWvmq0kZrVJh880zdlNoKqSzdp
u+IUEXJtKkwPZHN9EBwAFH5LnbObntdFKnxztRXs53VaY/Q/T0uDAgPBrETJFOcobINo2h6M1tRJ
l/Zj2lDiqDBW2FUNreHsqhY7O9rP+BFwENSk/Qw1Xb9XKERCauLapF7UsuH3kh79CKeeHhXE23CY
vgYtjkSRZ/ZHEIpjj0dtTxvpji5xWEAiNm22NDQEyzqWDT2E2tcZwhIE/7xvHv6wzzN/esiYBfHC
8wu1QYij3w1edGF2b755EGINQif+nndJv2yGxD9D8Lc9gsYD5YRjGXy16hM5OFAlXpYeOOXroapO
BXREVtThbjk0pr5B2bleubWKT4GI8rOYgD1Aaiv+7rLHvrKmrxxF6Svo2BZ62xxukSJG7EFCuBNr
7viWm7ZcxCmP7orCtc/UgSMAait0h4ESu7mjMsC/HDLUUQz13rMEqBUdDYEapHogm2odoOzGfnyo
ERnc8MhQt2Em2K3VmPdSb2oTpJKopVpDbAww5kMRGCKPkeexPaIqOypquRa6UBPqzs4e5OdzJ/mT
nS4jUkt7J3Zv/rTracEObexLq7355K/t9IB0MsQBBTlz5x/DUb2L/LGp5o93rbchN0Aii8NUZdvr
tAyY+lPiq2VtyOHkukjoDMDk3/YhlmsUmsUPMg0A+y2h2DA0QbG0bKt68WSDMj7VZG++DxSAUsX3
IAV5UuF2Pzu7WKVp7kE/9AHJoASnlEwuq4CHP5E6A4w7S78N8T+o0auf7K4b1wKvxmNtFuXBQnZ1
M/k2NpUgH1hEud9+5yxaGlOW/wQH93PnjPZLYAwI7iPyfnYN09yVNkr3PZzJ7pPC75eqNa230e53
yrWyn6Y37bsxqN8A2oRAF9gPvU4uhOqni8mKZBvadbqvPZne2r6IVlbQqzcg6bdjlWY/zFG8dlky
PvdqGHH6tIpjYHX2Eb/scu31XvnidQgHalfeTrvY88WhbmJnWUVJBwpsRx5i35ourbQu4Olw3qDR
DDWn0G6P0A+rHkDT9o3s+McgKtPX6lSAtu6+kQJA6thfGQGK60CAGZ2NvIhPtSVw2Oe8/9Y4azeJ
i+8A10AmSzsw6Y5b1FCKdcLS4g7FL8VdGaLACwGHCvF6J7+zoL3mL6ocn3jKbsmEGi4DmWkVcLEY
jPImMtpkozToA//Vxj3zs3iBsLHac73uzR0hqgWmsLyjlnDD8pQzcboOykqs+qOIQeL5MVGBhPEK
P6ZkYxBEBBvq94nJxxOWXOR+853I3ibNx1ml3Xho80XhaMq3mfhtvpIPXT61qyGaDhJY187y95Cw
WTguWDzKjJ9nzMIEaQwEB5INYRyigskTCjSeqZNMrrBOjPfv/hIId6TJIudgNL6zJDoKu2xey9i2
HhiCZse/2Pu6+GxPWPvqZPLdvwYAaEnsFfjevAZhwh6GCNVUcySrCHv5zu+KJMjRc8ENSpgEKlXL
wb/QNi24J0L7Dn+Y8qmHJNNNixLuTTty63XCizfqPPENSxjoU2RqHMfOmW6hUu2DKAMFyXokcrrl
06BHyhKBocit5pHk4IQoAqORHIiK2y6B6Lj3ayQ90/QAUaSRjvDNVwnwETlgp4fai2idR439AIR4
ssF/RnBUaQy+YYhX33DJK+QFBIdaeGdCj5qDXpWz9DukizZj5U0RahLFGhxd1vfERmUhELPJszOZ
ahUwxW5LFRnbfurbvVu34xF5doiPe2X9UOM1j/K8vviCbcRjmALcuxAPU9eAMazyKq0qYn+Rhlks
//bZpo7/67NFlfnps8WGAZFdXftFpVtikPlSctHu5+Is3QRqvt1T2ZdkxgPqSOSuUmmqFoisgkKO
wnV+49VrHoMxYDa6SNuu/UEYC6SxC5xaW28zQMxsKYYQf3UyyjLGGh05x0mreA36UnSmt5ERxM69
atjywSv2BiAhJ+V2w4nu6NIlJRjKQtddXTvqOvwWSzNc5I03bHgS8Z3vVeLBH3VJ2wiqXyBPjijx
rF7IY7Q5Q36TP6H6Ry2hxx7tB7xK+DWt/ynGP9+S0wQnSgF4Sexs1CBw7Acb3YjgruP5qEEJs3Wt
YcWSy3ZhtUAG9oAFPboOINJ2Or2SW2iC5tSpKkTgepw14rhtz6126yPU8unhf3Mb8MvfFoAiQsbK
656aPN+ilBt5PfzyNswR0zbXTZVVywS6IS9pUZv7lLmQHTcm84vpDD/GJPDvkGgebsGmjYp17c+t
wF3KzkPmSk+bd8WW/MfEe5+2RNz4ZspR2Q5qbTDsbnxgxpbILsY7OtpSszKTZDcffHUvKjbiT03E
MuNdUpvIRNeoLvUJuBrFTr+wrN5ZB0VgHh1Cu2KR6N0NyjPu3p8IdZpD1CJOk02sPaLIBPQSOYiq
jxDoDNkmqlBUXnqD2lA/XQwv/pq4FdsOBetQw4JLXET9qZT/Q9mXLceNK9v+yo79fBkXJEEQPHHP
eah5lkolyZZfGLJlcwZHcPr6u5il7pLd3t1xHA4GkRjIojgAmbnWKnNA+VMHDDJS9DMyRnn93sYW
Ws+Lukb0d2pNFdoNevBfQmkhKRC8hda6PurORzIh9KXmTQ6Jxi5BNj9C99jFzKtZgfGtmUm4JvsZ
GauphvYkMmW2eene3eyFaYH641qr7YVZINGwx8zAwWd8X9ODhkcoPDYJxzNHu6G8FHYaQ+EMfnPa
IEaVdnDp/lFuwC+kwOtPlg89qTwmkQnN8jmNdesDISG44qeNlbn2kvepSE+gB2tWDFzgp8L07SPT
T+aU7kUbMtPeGHb2XMSDWkaYqbhYg/jyMAbZnJokZBs8VUG/J+TL2whVxJ6wOglB0ye1mhlQJdt5
04b2gsRpFJgUBIxYz3lLsjZjxZG+O7VyXA6l83rYUBsycSf/ozcNeStTGyrmeebw+a1GmG6+MAUE
JasOAaNORe+bGN7ICnh5lNNeliAcCr5fbSnVUHOncvNVmxk/yAP5wUmZRBFUfkKQpzfIZj9g7fjR
m/mLc5M6Syd4MiLjGVnQ9tEywA/Y2eEApfghPpZDqsC9pI0zQGjWvGxCCz6eNJiBMVK99UGyRJKi
Qu5HBOEaxw+/67j8mgei+VwNiNsbImQPmPBIcE/WDH/HPNnio9WCBacCmt9NlgIfVzwPjsK1iLvh
cN01bG3szApzKpWUQBJNNbQRHTKzBtDi9VgNNpEF0B7oMF6QeHmGWGd1kWPhHQAWrOZkNzTIF/Mq
LO8S3x7vPafH/GXqEIIrABGj3Nlz4IsfZQ453Y6ppyAfq1kPRr4DbYbOyA5s2txsVNSdrudOaq3y
EQnhnaqPtQjyJw9ZsA+19OfMqkLktSwqodInp2/yJ3hekd5Y6AdqGOTpCVlS8o5KVVy99aocroNA
rw60qmmI53AaM58WtHgRdVsqpqMzLpALxNdUbGSB8CAc3CsqDpFfYzVWyYU9HRRcodEW0Q17TrWI
xBu7Mge9BdVK0UbHpsEMlWpZb1V3cBmcqRJT12hWOAPbZIZhj2BbTioAMqpdg8kBXElZ4h9xb/lH
2jO64jP4sruNZebOOLNKv4UDfgATvJlhYZhBmXnao00AVYCdH2FzK/6u3a0b9aAm1O1W/N8PdTvk
L0P9cga3Y/zSjircutPb1rz4IUSWDaiE5DPavW1A/OEscrvoZxBKSPe3CjcCJX2ZZ390ofKtWk4j
3oq09+sB0gYRSdMFy+HfDxOWf54YHYXO5Gq8HZWMoip5PhPcPI86wtptOolbFypem9AudSmK+BOU
N8utYUf5fQNpSAehoIOaGDtpUwwOskAMv5gPlv1u62gvTlYGRI2Ow/QEIDda16tKJ8BK/NmXeuQx
suV61zre7CMDdntM8Saio94qBtDrdKJLTkqGmJnrsBXLpIi8+fWIfw4MLxWA2+Dw7ujYqVZYJZdm
vLgORZ1D/ZK6XXh3HSrVZrEMI6O8NvEM72SDhGgNhgm9E5rp3XXPTdv3vd/YqEkvuZviwUY/2qg/
9242MQ1zG5UqbrYSLKHzmOOJB72b91C0LripQjCpU9F3Eu9BW5DQ7hLrLpxalJBX24SN086psuTS
e8jhb8nKjh2vnToNpUCAeOD5Qoqo0rW6k7Z9Ak1K+VaMzskQrHjj2j2FLnYULNKP64MbpeBm8pi/
dav+iRLSKQ09mHLR4Qm42m8makH2rBzvgDKfsQELgtSJ70Ggx89xFLsnvJCWVKKNMYLNObWbt3YI
EkT6GmTkFV5Zz6XwwWLgZsG+Svm0ni/FS/PnXhKb7zbaa1MuXsJwSGcsz9yXa22wZqZ3SbROzo7j
JGfwXotD3Yx7MkEcIjk3SMS/8/Eug2peH8ypWdueQ5Ax3VMr2jRVvUnsvDtSqY/i5Fyp/FPuKjBp
TCOTqa/BWSEMK9jebG1uV3MZs2RNTagi1RlAFzlAPGSjMcMScqJBw5PF7aiBq+110oOB+jZeYKfW
1jV75GuZEicc56Pcc9GcqRv9JORFlFAqLT6Mbpag4Y2vp3D7CQlWlB3Yv043k/Kr+95zw8PtzLTr
RzMTNInApOKCUdtaVP7MMIT74VeVlo80Ugt0VdSENt4IDpDarM3rr6JB3daD6F6W6fntsKxRcmOU
yFu//dK2ao0dk93n24WDgxS8/zrd3s6uV453lwcvNNb1b+j1xeR1He6uxbHgOzBsdBOYptu6FkQS
jDzrX+O6ebTSLHmMIdm4cxlDhu5kh56dbeTNacQ8HMmfsl41oDLayqzgTxpEd9SICcucN4JVx8h2
jIXh5NlMQ4Dv0vbmc9cM6thNJVF44wq5ImBOLj3zUom+upcgvWpkYl7I1Jqg9gqyINqTrW+DYpNF
OZtfOzhWcOnNla+1CSZOpOhhXt3GWxocnLjJDl4Rc0ZF6uDhZjGE2Z/J1I5wJaZ9W61pcKBNskNs
q+9USadrROYeIdzg7nr0xu6QbRaJJQ0m3aQ7MV6cqD1tvDh+zRPXPFCpx/Rw7btWCzoR/KDR6IMz
MlUWVEmmHBKZM175/Y6KyVjYGzeCs46a0Cl0QMax8UIGw4XGi1eObEMnAFoPtgt0j6Uk1lRd9IlF
dnseuavvi7F78zvP+wxp92EJRcBhE/QohtpYgHQLOZqx5x2KKoMCHxDUn8FTyEGJmzX7oo2Qumad
r+YWCny6LMEXAh/N/H3FDQq1zTVP75abnyD0sW9VMfuQqGfHNcTETfvBwGkXgf+J4tcBU191rfPH
AkG2ja4h8QMvrfc4NaDQNuaAX3n9xYCT82vsIAEy6fiPxE7vmnSwXnTcDNADtdRZ2FG7lqXV7/xS
JPBTJAysgbx/TAYo4yoIdH6bukOjlP+I0N3N4AzGLeqvfDvFrZEyQBImHHkkDTBbmAnAZ2nYP0Oj
AlzOsN+adRP6PPVchBHhULs2E8DeUzOgI95HG6Zmt9Gi+JtPRAeQPB5A8w14hzHLhrfMDZFd6lmf
IDtcIinRzDZ13yTPZcsPbmGGX4HnSecF0qNP2rXYMTcHhNbsIfr6Z88uhRgF9cxFgLRt22YLI44R
IApU+kx7KhDJda/7je137QJmMrw3i/RDnM0Q9rAHM9jmQ1TvGmNzhovhjGJL4bVrrYso2dIxSsBM
/ozRUWMaJS3rDdn7OJ2pEYHdU9EWxVqAfuCTlRVXPiuRSnOZ2LLaIgsJ4rxpfuWzwlwa9rgBgbbl
Gc9Tewk/GVBqSFNwhhw8ylbRWcspd34eCg882GWY/IdyN4/1zI+0v/cSyI4gVSbJT9noIOBidguq
QJwwP0XQELQX8dgvkEPl72/N/MEJV0OQuvOeA83ZIVFjr7O2fQw7Sy3BUtavrsURRGxcVDgly20f
dWeOIHBND1RJm84FYRhAXWcq0Wh9Yr6Pxs3ufbTANoJVq1UDj5e0khlxZkF+6NBJszpRqWZpvYm9
rJpTkTZw8oKYM6hPvPSQsDm1qEEgNueTlAjZfjPGtcXU4ecxfncUu4T2a9GCezIceHExEnNP3Aw+
1Ek3CbBWy356KKDRF02+6O6uhGj3hXfjnkH8dYmXo7sP6yCcN3LkhzrJ7WcGuvQrbZ1W+Q4slMUi
QNbcZ2rmpyU/mCxYSytvAaoXX+mJqWsIV5TwWZwbxpp9E7RywYIk+qqzY17a3pc2Ae3q2IzRjmWp
ukwdqb5KcmjoWEgXsqNEbJMU44jaEm8BHD5h2HRfES3t5i33wvtEmibEXEewjNr5CBHl5L2tA0UW
DTlGtTARPG3B0AvuD84WPe3ZWKp2Sku4C7B3rZ327PDVaXqouEvAhKYNSDF1sK6R0Lt2Go6grMab
qME0Avz+7rj28J45ly5C6xNf2vWPETbDohZwutLfMg3b+AxluUmD697xmPMlBdcuxBS7L9bYs7lO
4g5aekG3aURrbBginXcdIOFzxOXGl7LvD8Sh7Smwd0Z594WVKeQggb8wujh7VIDeA7qNvaAqIBuK
V/KjEet3262W9hRj9bJTFZiBOF6UgGhkOzplX6TpQZTV6/WMp58iCpB9UYss1BsoFsRPXlYc8tzw
HmMQPu3wRpmewm74MtlThq+FFYZ8J1xQpfxsHxHImOVmXW7w+uuPmPD3x9ERHfSheb5OrCKalayP
hxnVuGE0zprSCdd5N0DXzIAOgvQmp9ZUvNncJB02yG2rzu20qUGsj+gFbFSkipstr916VfpWO6cs
N8p3wxr47HLhbym/7WY33HhcM+QOz1Kiab0pW3l2dUZsrV4qjbdHYJjWnUocYxlNe4EY3vfI9rta
JJaCPge5kusYd89OInSwqke3eKoq9WbDy/gWlfUKjrjui5n5yQL5U8NJSwnPnpnXK5W6Ym6p0Zj5
MjMPkhgRyFFMZQceOcxzgh2ZaONOXmTaQ5gCWq7FCCFaJK+uYlcDrTwB7iiJi2wgAID+jS2OcOTk
J296/SptvVhjwzYxd/BKLow+2XJm4CtRJtBAb+uAQ0zHjN98PBXSEs5r4YXxwnSc7OQlTO7DMa+X
vVYaWG/gxaHm+cbr7MeQt82jDKNm7ft5tg0yB0pp02DUYrShuB7Vzitc+/HCd0e1cJkcNqAQpBx1
2nhKlUvfdawlFTuA9x7EewNuO2uRZUgXH5rLqHxA+5Mo2yKmAYAhFB7OUAZ5t5Xu0fDjrQrF8nea
Fb6NT+1UOU6heFeFbIGUxc64wLuGq9BFQbEg7H+C0NUGsV4LnzCoPIFIsTqHcMZcbVSkCmS3Nxt7
brggQGh5az0BBt7uuFVM3NQS7sMK0hC3ogCBIq6rfYztABnSUnjzZGIYh1Trs6ir4OI6TXpoh8Sf
E6O3+MOuczs95PYkzwQP/BJcvilECYsZHlvzK/g2NHL+rfTe1WIA1wv+EKkTtRcmKxAOTa/aIXxv
24ZgNLYtHT6EJsirtY9AFtaG4xfOoMzT6+ET5GLe7ZSIAY7Mq53ajyr2l4ExAmPQNMmGd1G4QpAD
cT054r2IWDnYbQAKSdJ0YyZZ85lahE3E1zHE+WaYbGXzK/V8Y7B+/dsyEc8jXgaUjCO9jSVADReK
GupndEl19bFItfD4d1u6/mXU/aX2l763xu00VCkNvR6DcdcNCLpCCr3c9/AArFRl2heFlDDIHKvx
Lffvir7zv9tj+cN2pHzSqYmVZdD7B2SBV9c+OiuMpRqAVKLnjQ28WsdGmMP3NM2B9DTh6aZN6o32
nLHXG2b6hqsuQCaxzUqI+3AgrzuR1RAoHvQ7EvvWDpoMmJu32RNnNcN92lXgpsnsVeoguThKyuII
ELxaIu2pfK5c8xtBGw3xDa+t5O3Wh0VjuDB850UL/DEJtYYM43J1K3p1X64gjxyuUjcIDs4A6JXT
f6Ls9zxvIU0X+sNJctkdLI2FTFT65mudXBvY/YX15gzRghIZIngkcsww4RbmxYFkaLKp6ExFqrVb
YDupFmtF64lqf9c3ESEiF5kCgaqhTpgmYF4JAVqr7OW+1AxTzcneVQKEAUPzUmqZ2z904soH6NEu
wHAbZOcwmAAMOjqAqdvh3xQwxAvQavA7o4Dq32C4yVOQ5tUSSlLjEZCvdCeKRKzHIrfv7bhw5q0j
wpfWUg9ZmvMfAPYjv9HTb2H5R3c31EjfaBMLRP74VoAfwYMrxssOTtP6yB7on+nxJ7vFlVi7RXVV
H/IGK7sHtnuvFISRboJEWRE2a0eHIMMdIUh0qzALDsEP4x4MNmCiKpC1D+fKrHSibk/FZsjfiwQ9
xNfhY+3wc5FqYwZ42H/sm4/I0SlVtgC17cGpXbX1pgkWshGhyCbLLDxSmTZTEz8f1TZO3OhgYvJJ
fAax7r77Th7ei67nD2xMTkSGYKvOXiNtNF5RqyEbvwOlF9xjbnttRWZrsNGqT9Fqmrn+ORb4K66t
VF2IlZa1vYSHEgnCfcU+RTa44fBc+2cV1uDjxsv/CIwMYlB+G8Lp0tnHEaniEEes7Ycmr5t5bqr+
c+zZr63nJt+tskH3KQ7lpCWWSix5Ex6EVvvAYRBkC/BMBzW4UboBYZLWjI6+abymhs+vE8o2MbND
HoevNE2jBYIEynUm7TbZ0WTN47gHAYYvlsTmRbxeuvfTo1HhUzExf5G96TWgHZOdd3J+a0p2yHSm
+DB45QyEveMaoJnskwt5cWXK8GvmAwbtgovtFKdhd5IAUCPVoAm/xpAGcBi4Nyw38tc/90zMaLxX
mf1JYWZzBAWTOmLWq45YgcQbpzeepR1FezuOVoGVlZc0jdt7kbhIaOmgDNrD5zKvfMY2VGu0TnMI
AvnlWssG8VYD/LHH5AirFsENSF7CQ0ZtaQPiupXTKeOOSlHpicW///V//+f/fev/K/ie3yONNMjV
v5TO7vNINfV//1uwf/+ruJq3b//9b+5JWzoOB4eF44F9RAiJ+m+vDwiCo7X5f8IGfGNQI7IuvM7r
S2MtIECQvcXKD4BNC0q4bj2+sb2JVQFI+ocmGQDD1dp9Q+gc4XP1rTUW13Vs0IXJHoiVdUIzrM5x
2g1SzZz0JMYwW0vilYNcKp+FQxmtryqDSdT8VAaO+BQiEeY2zYgTJ14gGpNBIATMRLQJEv+jjRqX
WbpguMd3kCdG9uy0cVTWH+1p08dNtcrx0gMj0x+1aaU/g0w/2zgtw4zdyUSFfCTZXptQX2pMA0BN
gc3+/tJz66+XXggucGc5DmLQgv986UGPlxtd7YpL00XDBkHgAFlT5rjMuFG+VAmCJtN0ohuBgy4l
r+6phQDmCVBthjSx37eqlG/sslB+GKdjE82G3WuIFRs7x6nDlzSqrEVsJ93RhSTmvizAkzEgNvU8
gvQZl1e8TU3BP40c76kp86E0EqTDgR4zsxrudBjbO84tvHMBaXD/4b707F8vDmfw+uLqcKSGCEc4
P1+cTialROq8ulwn6aJwgMvP+TMiFPkZirLtGVD9J3odRrUyVvTKo+LUCula6jwU0Cq2Qu8VPmC9
FE6mwJqGF1Ooaog1OE7z2dLV0Z3miPgoPqiY5Z8co4BkUNGh6ZDzfe3eh0Ze3SPRfoWAvXPJJzb9
Ety2oDtI/D3ZQBmWrJsC/I9USx2qqF85Ey8/vGZQra0iDtyenc3hnIq3o6vA2u8rQB57H5wZdpdU
89oHijBsLtCudy6/tOXmfS2srYRyxy9Te1KYs7Tj7aZKkp8b2wDopA5OD0x/2cHk0feq87LHZtrA
U1hUTgwCMBSySLSzFtDDXeYV6tHSZrUyzDFfUi317rr02jsHee/d1d/IC4stLd4kH8jl28ad3spm
s6KK0mLhP9wR3PvpjnAYkyb+O1DMdgFDdu3pcfrwpsKbxRpAJRNcHHyiIB/H+lNngl6ZcIZR+Wx6
tfVKkzButP0hcPz+ZIQepmhGBSnIODmSquxVJZbEY6/ysLRbeUVRzJpJ7S1CEiC0d8oY4jJJuadO
VEHF/2i7DhawxF/XtUSWzWDLdON2o7lnXJp72uN9YpczFQ3ItkKgiG24jLe36r+0uRp4pdf/8O75
+bU/XUwQQAnOhPQsENF54ueLmYQVM9OM+Q9uXw8IxWbezAR+4d6KDA9J35m5bFNPveTMWdJcl1pU
VQiUXsc7MNyCeBZhxEICe9wWmxpxhuk9W01v1w8bgIyOrYZ4GxqQGRofcDqZIdxpwajmVWKC3tVi
2dn0kmhGzhaqYJnxXoHoTAQvAWjdDa7VPC4KcNn4XnoWyHP5+6viuX+5xWzuMsc1LVDuMm7/clUw
o+KBalLxwCCXe7QnwQxQmyRIYZtUbokTNRBxvOiLcyTGdPGBejmHoAHRJZMN/HkAxkpQyRO1su8O
yIPrRbOoq9gAF3dWzykVMHdAzwEp5GDvTBmDcbB2deF+urWqBbLTXAbpxm5yDRV+DFKMyAg2VNST
rZNAKIWD/RcbtSsmV9O18dSObEMtMdXmxks10XvP3GDkF7yGoStiBTGYukS5pZqohMaWX0GGi2o/
tPZ4XUMgl3uHUFvTLTB8we1UrGKrHjfKQaLKZGd5L/COgFMRrClY8YOwXyIZ35Gztvb6izUBSAoA
kRG6xUppKk113QAFpbSBWw4SYWGgQO/cmf4W4t7FSTcRaObHxt/LzP2cKt08kCnHp2uRIoaxoiJV
mCkgVMx8/ft7xHL+8uh40NvwTIgLeA7HKnyq//AeGjyGz91glw9haE5eZ/Uprqvoq+qQdOj3gt0j
8hMhPQ8JwODXC78WYMRAfN9/KRBWWkE3FSwZrogef+7pVS3DAmY4eJkRAeMKLhbRxRV8UqCrpaKM
xmVY6PHShi5YRQK1iiZFvCI38iNoYpFqOhWxwmg20p1YbqZiVoF8tJROv6EigEbvQ1IRUsjLCKlm
S2njLidEUORb9TIaRfMBeg20OGZGVXUFDsFRNW5TDqjbFXrtZCCSgBKYeYVeQ20uv/Nt5wP0ugj6
eqm7TF8PQccZAMxB3reVuC+W5eqzsLzgLmmBf+0B4nmxtQWlcMayAzIU3EczKLd+WJgvYBVpVnin
+mtqFsfgPy8Q6+oaiXynFisIsgvevN6GtYMRHuCpOw1b6DyAK7441JqPyBuFdONQtuEjONc58nPg
ravcejvUiAgAVuDOwX4RvWH6pGbZWPpPSTtaC9/o0zuF3NCNzltrSyM5DSKAt5E6lgUPXtEDnAyd
rNbv5xZE4+CcBjZZThuyO1UzLGvH1nNTjO82qqB2PXrZjNnXMWS0hohVfScDeFAU19kXEMDvSBmy
iZu904/eC5IYxTx2hxD4Ccinuk1lbvoIDnvTsm2cgcy+yKje1b56ApghuWN4HZ4HLIygeQGBaydv
HxHnCiBnF+SPeTbWkAko2jUVRZnqbd0icZyKEGG27+uarWJt52d42M1FzlL3wSrz9I6V7toceveB
TH3kNwvf8seVPdksXtZQ7rg297tUnaxCbclZC9EgsBumYksOo5AiZJOt6V3kRrcMgHBMliSo214M
ZZ6jyoFTL6+3tl+VP1orebXjUQLzWvtzLNP5fWna9ZqntYF8oBF0DUBxropI5w+/GydNtn1WlGs4
LNpl2UIST0XFQzGhUZAGCZXkCYiijByijXWq8EjBRhsHwgHUVox4S8moREy+Hz7LPF+MQz48xQkA
GrIUJmItWLFjdssB0MjxIZ3IDZ20WABY1O+6qqkQgevaLjnWcV7Oa5N5Z/CThmtbFhEUZ/LhkFjw
ziMl0b0IC4ECkYfyKzBVyzQL+I9Ae/u2QUSGuiMdwDvzIIzWSGgaV3//JrR//Vpi1sCZzfBhEKZp
4p3y84sQbqiysXqjhWC8CRdr5yO8RJAB0E3de6E2N6AKg0eEbC20o8KmfRwbUULwBiz5wi3Mc9wq
zAe6MvuW465Echn/dGuBHP4AgWo/2rgTxQrxrGiQrGL903pLIlXRk4At7UHCEcK486Cus+s8wkb2
8VzzITnpsLHuqYIhAnL/95fB/HVeOl0Gh2HeMP0TglbYH74Hbt8jz1syfXrPaXe9CUmKR55B+Rgk
XnAD2NYIvszbQ58G9oL3dvnry4B6FCmS/OnpDwvw2SFSFs///pS5+cs8xzWlKSX+chIvD/6XlSeQ
piaEBqP4dJ3Qj75bgQk9iL7AJ5xOTnmw7STr0vPZ+g8zfeMrE6lUfzUH4G28mpmtoy+Q2ri1ruPG
XThRqcDRtCQ3Z+Z60ZPlgMslT5dDWIM4GCGPhUrM8MEIyvc9CCHwRacB81CByRfDtHdrpyCR9w/L
cVo/3DwhDr7pWAZzLCxs4XGG8s+3czeMfVSNTrIZfEC9nLkNUZZ2hNS2i4kmHEjuQzd2ENSdACed
Tu6R9FY931r4Bh8RH7L6WRf4UG20AGWI+h5STiEIplN8c4ACzcOLw7Jy1021VKRNgEDwIPrgEHIG
rao/+6vOSYATNs2vrNv//T1gTd6Fn38uHl7pgiWEW64LTNbPPxdQi2xAJCvYXDFcdjG/emTg2/eO
VqAQuASHSjVtkjGowQMOezsoYNpAUD1LBFgcA92CmI+5cFsHlr0ewOUcYr0A6O6H8q2eMGGy+oe7
GX8ke/IGfPgxDrPwSzzPtuDh4VL+6sViUPXN3Sis16lO+E5DLnyOTCFksHVO8DnKPFDgIfFcuhWQ
kryPZmRHBpC7AhcjAtCRCj97LE8hduSIk4mYw1OGuCg1U7mj9kEItwsVcwe01HXcMZA6Rpgt902x
Q8TsK5Kt4h9ZccKkEV8kFdiISPnyZaIansMzqB+4nzarjJXloUlbd4cgcrduKj7eA5sdLPAqtz5N
47SNH/0Yx/dxLANMjwLBxKI4mUGIDwgYJNsTEu2PMkjynYWn25zcQxoMVIE+jsZTBd6NE7UiMxUH
XY4boJ9fyU4mqqTN0Jb+wsS0f349Ahnracja7NuZVipYk+3DwaTbrPUQ1/sPtqxV2aFh5cLpSuhN
Uhc6lAPw19pKq+yjjdoYTpVPGmgtHBZ/PWtIUWNNKJm3xkyr3AYMLIgpkGNQcTSBz5SpWgDtZzmH
uLDgrk9MHzR52mj3VM5lHsybwIwwux2WqV8LqKqNyTAHgTK+KKLJLq4O3ePI/TvBQ5Qmk059c1Y3
zIFWiJMhfhPwvcGzH7cWncN+gATbxaudJ5gvoicCce62cSGzTGN400AgTgdpgXaO1IKnZbKBbxwO
6KmSbHbCl3BdhffXI2XesMqGYVxcx4gw443H+M6t1lGdgClu6mfVUi1Nz3SX1xFyvzzb0Le8Deqa
Y7QA0LNY06h8LPxTlAY76TAnnwMOCEWKwh82Kbsepwl8foB0yydqTuP0COvPGhBp7qjoh5JPqB3k
dU6nQJsyAJ9GKqwD9QpkYGyqAn8TOiuy2RbgCIh1n6h9xCOQc/hmuKBrM/T+Fzuvo4MENxzeMe3K
Cjl/ANEjf7BHUGFBT8JbNsIJ1bw3khkUW7IzNUGOgQ0IG9RII8vKl1bMm7XXgk24Tl/TLk1X/cij
LTes4jkdfUxA3PQVGZD1QjS5tYfqaP9gtO1Xs/STV+RFYSqhGvMkAy+5w+xUzKhCif5HW7rGOfLz
5DDWTbqgA8AzvpdTOmPeDidQ9YHGvsefgg6S+o954dlgX+3TdVp03rrmRvEZ0tvzgVX+ykprQEs9
hHGMZt/FJWIPGs7AOd4u8dZMXAaMNS4ZPI9sVvQRK+c+XmK+Gagz1ZoiahcCK/81FUPDQz4ThFev
Q1W4h0v4aE7S0+wCQYxo5Vtw5FGxVBW7A6Rxc23b9MBnQyogX/m1/Y1GcwvXWENk15ljFW5eLKPn
D5m9p7qrRQEJkSHj7Xqq0mjUDmsWSK1MZ26nWF+BRASwoRofTfhj38958onGCNat6Tx0zvjB5ur9
nDsh75BOrK7nPN0OK3Ab5Es6auogg310XUTSpwNMGzpv+Ju763n93TlTp742/nLOQVKBsB9xt7tG
9avOSJy1rrxtgdgcMGi6QGKH0WJqQbtDqiukrSImUkSus/GoRho50IoqhazbtWUDUEfsyACqbVNe
yDRGh4zqlR/JT4kdQkiabAz0ouGBdq/WorXYDKl2vjKSRRjhA2Anl7gugeeowPKGKUh6Ae4yvZQZ
FCk770wNkDRgLxmgVEsqFiyxHtCZGlIXKIDJRRd2akW2WiJYrKM5pFCHbd6m8/duGLcOG+Tl6BK8
21abXljgNHeDKda3Flk5aPxMnW9oLD023hFXRLXzsij21I66VkEPOTbW11uyqZ51h4HHL2M56q20
y3QBz2685k3v7FiismPQV5ip9wtfFVuZ5JC3YiqbpWExfA/HVarc+seQjt+wgraeZY7gQlz5Cjnh
IL4ba46FpdUE594Hj4xqreyLZUrEitEJCbNY6TTWa+zYIOJvxuyBjtwPubOL415sQQ24LqQAvZA1
uvsmDr/bnVUiTGqA3FJI5xjhq7HiRWACTQfJ7CEpvTnzkfNg1MuSg5gjRZbFqwzYCRTaU/gTXhvZ
4yLHSBQIIyt/M3TwrYSy62fRs2TOu8G/1OCnXECGgQH2Mb4fGyj+YvfLcSMdyDPwEIDNhWH3jCxh
AJxNZBT8dDxIdAPPl9fFyhsKMJiD/XxVgQNk4aeQ0FGtiQn30JqvAObN/NaqX7waUPsQrHEbBl/G
s8fFrsymUSvPnMsRQkd235p3KkoQy6Ge8EX6YTlcfM8sdi7EpJfUIVPr0YrlF0BLUgjkdPUWafry
cfTEPdWPIoZP1yy7U1jAPQ90I/TOpyNlXgCiL+4+4rFrtj0Lk1VpVf4Xv1pdO9qyXVp6zHcmg4cL
In+fryeCrNmZoXDhEiwIjhbiN/N8GhCJS7s80up5lOGwsQAFX2WN1i9JMcyogWEDnwftvmwP8qXy
wZMQn6JD1Q7A2zVmDfcBciAOAgyYC6ownHrl4a35SUubryWoStdh0hufco6//HRMUNyVizGUKUK4
yPiBRnJ5vVw5hNVnyHcJHoQBhRp/EhGmHlWMjB84kl6aUQTrfiyqDVRIhucxh87KdKGTDLwKIMDM
jmI0PKTgxdZs/P+UnVdz20gXpn8RqpDDLZgpJsmSJfkGNZ6x0cg5/vp90PQMXbNTX+3eoNAJoEQC
3X3OG5iS3khWvVUTDh4ReIJ9ESbYht0T32S/LbQTiGfZpC4XIRjZoIXOF2XEnHOZTWsltl7K5eCm
rO0qI1Y2cvqMvJ4G909hj819Qi2zaN4V6P6s5CDZqwe9O7GcPMuSPXYerhsD03BR6DuWudoRBpXv
gIp5S01FeU7C8kkL+vB9dAr+OZA977HIutaAOanZuJGtdhama4XU3UEGH0GS/kxLV73I0nJFHRTF
W75cEXk6hNWJX1oV9/2bLJ4K/CYhhZzAnrqnzupZnfbVqO8Hp7vqSwNcN0hkvzUrY7nnpW8f5jLG
ww5clnsKLP3v00nYuOzM41+h9m0wQ8S+uz4jCOYZyUo4ol25zJG7ylDNZIUd407vXePSwDd5mWtV
nI1Mvf7qnCsk/MYuW9/LOvFCGJpVi9PNcrEmx4dUjZ/TyEtfSI0T8Bfej85OadM7N9vobcPPTN6o
MYs/u7LVNiDR1Q14ZwMlLjt+T0PF3mSKV2BsQ7EakGQPRFKeZHE09D0YNFZRRWB9yedyU0x58h6K
mkzGYurFQjp5xy3B3dVq8Ks1TsdkjWLTdJCtver8YRaivsqhSriZDRXGQlqVN4Ivb/I+WW5WR/mh
suX6UMb/+0PJ1ozoo/xQCgqfLBaSahdMs3qSKM873nMp5iTA/YCdzF0sQHa5ywj8hgwNlYAA+9LJ
kWICjwvdO8lrRksnK8vmddWGG7b0K2BJ8RdwIPObAdo9aWEHy5I6FCzRUGOXJVczDsasJvdSWk4n
IyyGm2wLWu+KXpd7lSU9VL9USEveS6Aq37vR0S6yLQ+z75qwortquIrDPLkRczjfb6HWqc+zEZyk
NjgCq7WfexOAkOXDBV2BZoGWuk+yNWee97XMJE8jW/F/55lKQdp2ofpmO166ytRza9fJgdRY8Trb
TrxLFFVby2KYqu3ZrYMPR7UjfsX4lIYTamOyUW25VWE03jFvlOJ1TPpim8eE6GXrEBjZqZl4o93H
tuikuOmr7JrlSJUTqGfhvtxUdEO/wfEhJfvOhTwUGI6g/9N6aC6pgbVAmmTamvx6c7EqfH4B5XAa
CzAWE44N23tlJTyaqka7xVlvHgg9TFjCLddQAYJkRvZRD+IwzmDUEUfMv2jekF2qSFxURVMKwKIz
GzbNwE5oabWipn0KJhBnQVYVX2QdRlffrEwHiLVURd6AafyyEZrkBSYN1oJeNLx9GT9qQKcCgbmj
LMoRerkVSa++yBpNsNabrDTZyjYxJcONMMi9u+wxjBhedyWRJFl0CXsi3N+/zM74Damc9iSrWwVY
Iz/Q/iiLYVOZMI2gC8iiPAy1/mq0aXqWd/Jm6BURsxeUJT6oPKjWGu+NNT+U9DaYo7ox1K7f8Kap
tnlbOGs5sC805WX4cf9rm8qb1xNkc2B5XGWODf2apPFOF1P+RXa3chKzujrrvz6+G5rsgax3L8Fv
agVfFD5+uMLZCWVvxzBuibMgsxX3+KiSZ8nobEHyjWdZuldhuEHacBx3EGp/DUfn3wA6PvUrlA4O
ohydTWrCc5hAwd762M3uh6BxF8OF4Oh1BTIzWYPc3Tjmv/oZXjdsOwdjP0+U0XpIQu1MPrs9gwTM
1smYij+DgwwzP9pVs/+f7XI8U3PG5i8ttmS5nHVFiuipa+HmS3f0R1GK6DyKUIeQn1k6Q1OkM8vv
t0erHNsAy1zXnjoeXDJY18bQfsqUsO0KJNrq2t7JlDCrtvOEEcFLyypU9gpi520a0CsOs8Hb3j2U
dO2t76L22TO96jk10q8SCVPGobt1ytLbdkydpGT9yYZWCcm42D10tlKlzk6CbUuSRKIEBfR3F6mx
lYyiWiOFM26moUgm3/HyG7qH8UECpO51EiZlj22zvpu74fkNQKQcUUC3VZd/GkLKYjaB7OYQZ9D9
M95kKxZjGBzj65AmQ7gdQ+J0pTKgpqnphXoWibfRyI7djOUwoX5xC7Py+6TXyVGWZL3b6b+Gyjp5
UG1lXE9s2q6WgdZxhDj10+Q0/auVdM2mrUSzHZaiqWjOwY7DaCVbCzP2rlVtHmWjrCr7fu0ZqvYs
S/jlIM87ZcUTHuy/X03VtlFY2884ZbcvSnLu9Hx41hb78yEjhe4FrerLNllnhwo2VtFAQGjpL+u8
5NzWnX7q4+zyGGhPo+rL4r8GGrlFWpxB8MEGwhTzrzvJAXGWB/tCd930krNOQHRBI4QVOntFyfWn
PBjs/+uMFf5WcwLQXy3RIyJpRCkWFgLwgKHqrZMsdaNiPWGM8YcsyQOQ/2kV43S+M7IBoe7eDV96
4qnLYHmZIGqV5emO1n2ToLq9XLEVlnUaBkW82AKQVJrjATl/1eWfFCNrvTaF7SKByr9PHuK6fkoN
QznL0jTAox0H7ass1c7Qn+rCnXcpmbNTFAocJZdD8s+ZFXndrk2qT9kj1apfPWRxStOVZZYxtoRm
iwQtJKAZy1rfQy37MlSpd1WXhmxpKEzArAjCQtMvBu8K2fjXCNiuP+dSh65jpYd+gSgY2mw+m6hf
znrzki0wBYdX+74pCaPIDrJuWMSAFLCw90FNoZjPjrfNnbNtjSs70SPA0rl5kYfBG7Fhw0N322Oo
xIaeBuEuQOdpaTHhL44GITXZT7YCLnztcWXbS2Wt3LOxRLHdJyms5Wlo7PuyQZaXViUI/wTzCf9e
4CWUe4P+5XEWKpNYl0udEtJqJt7vrY9+Y2GdMLv5Loah+iQ4SzqEr/9C3lV/qchGyvoaD3rCZk25
V8eo+hRsk7KxtL/2HQseJDjZci/1j+E5LjVPNdDsW6ujWDPj4/TORgIB9OWsXurkmayTrbLf0Nfi
362uN/waW9RBvfIGoe+U2YAk1wpEklDiPwJA2ciqR708K+w2PHeu2ew8K5lfzTQ4K5h0/LWcAJkc
5Amm8Pcap8bJ925FHvBNdHEnjkqt3dKAPUQkvzl52ngzZj3uNBAg4Tu1l4NsMGZdHL2/R7j8pZc7
FcjBuAWMhzGv9WJsd4Nbaa98lcpuSMN8LYtpA9LYImzjy2IzJmzTWCmEdaR3K0PRt8MQx2CHGOqB
cPQrnrwnpTW0V3nhOq4IrC5FYXNhLyfWHhDhRSd4cm8IjG1KoY8XbyEHJSMWoaoVrntYT6Syg9Y0
3lEMQ9IwycqV5qXmu2LnRGuVvILnVhnvddl8TpaR3kLin6//MUjRJnWdF7p9zrHVVpQ4Ya20DkNQ
lzwx60ieDPOaGcve24ZtbTNFz3cTGG/i40y+smg0JjurZfKVxRY/1dWciep5mlLzqKeeskIGavpQ
EU1a9Z2VnQi59O9g0nITzwTZS5SmAt3MGz88F9FeBJ+yk9Erspcc/F+9DAUuSK7ZgmhI0r+bylle
oWy7X7eVxX/dll5NOhTbShm0NfnD7PI4xAZ6cKV6ftRkGvO4DyZrVddWeZINuIvkF8jv3UlF2Pcj
z3iWmWfecAmz99lUWduEzOdHXzfrdMEsxQ4mBmHZuqcYJdjr2GN5fgczMTKo4+QtrdpfI7Ugu4+U
HdJ/RlZ6ZtxHSrQTFpPPU9HuI7wq/mjy3Yhg1c8aJ0q/Knv7zUKlY1P0Q3SuKyV5qpVR33qWXXwh
0kJuy+nNP7u58+WopJg+OzFH7y3B+DWoMnERJqlVzSJ+Bwk2eYmbQKzCLK2+R4OLygOZsyRgRlXK
5mOOvArNlkZckYvsD25dfLLoz9bVaBKLwngJvafJ/caCE0xtF/1cjE4SWG+feaY5q6CwopvWBvre
dRN7XxgaSSLw99j0DuOnaRfY2DC3akrw2TEhdJrlXYJKK157KASrEo+QveYVxatKqgq6pzevSlOU
r8M0qNcWt0Seu+JV9rBGdx/OU3qTVXbtNavYdcVB9p/D3tpVmZauZStB/PaCPNqzvJWscsW4xmqn
e5alVhgefCN8TOS1o6hWtjaeykjD8mHs0CgAwZbfZN+xyOpLFlkwviPFwEwnyl4JXV36NC++GREY
aRNJn2PtumBrZ0gdjVZ8m4IJNc/O5EeBl8dHqX6X3RUNbNLosrCXRXQZnKIdPgujq/Y46zVbWY2P
6bo14wwuRaYfCl1UG3nRXrGOBQ/jq523UPIM8wCGLHlJChPfHhNwd+P0+FMVfcBUWDFXE01+KVtQ
RmLqIXnlQ7Kyw7rbo+KlkCBdyv+Pg++XWu72nxfQQlxA47ZAfWVRbGhh9qNn8RZriJF1Wmn5sj7X
xnldhoNx71bn42/dWjf9vZvNYumgsk4+T5G0BCeJ+FeUtJ7fOBp+Ce1svqs47+boQX9VVU9cbbsS
/ry8RFkf9DsPbsZGFu3KIg9PoOAki4Hx1od2+1UYtXkZszAhjcnFetuCTNwhcRj3vk3O/0/Y7GtV
zwlOAGx6ijXP+2YauMlhnai+INbSb8ekVZ4Cr+qeIHe7WyMqled4QvBNwPH+ZvXdRZfj5wQZqCGq
/ypzLCpGpx1QaMV7uAy8/OKUU3dAxnrax0HTXrNJQVUYK5KvJIh+ZHEvfobq3tINPkel6W9u6o64
0fDsKQvJLI4rbQczoDu2Ysattc+tTYT256u6vCjYvY/fFbtBy5qYGH6R/T4x1GA/KXW4bhvdeMuj
1t2XFUEIWZyAlO0TJYnvRUxOjb3uNcm9OIQ8pRnWZ2u1iM23VB3Jlht5zvxKsbXikaJd3Ds7pKv3
FUaK91a7Dtu9Q0ToPlYUDuu8VGA1uIwtbbInzaRh/7h8Kug9GbZxSn9vzSyIpJ2rokK5tHpeGe1D
TZnurakXKLuw19R765zGwY4UO2SM5cq1QyIES3Dj3mppOD1bOoLj8lIiUo2d2qKjKovMbdpu7hpk
C5ax+TjMO90KME1Z7qv1+rjDvg2q1tQcGrds98GUv+E9NI4+LMvmLA98vb/OYuPqNPN4+ncP2U1A
efVJ5KU7WWxKTIZzYWGatNhHZqbunr25BWdUBlcmX8NBHMWOtlWI+KmslP3kISzi704EslSWZKOt
oD/ZZcM2XsY/usYpsag0Jhf2qJNnra6+6jmWpo9rNzizPrnCOjZRwIwnuwUxnNsKrZy1vLCW8fLx
I9jjGSzrp8fNggL7kUopbgkb8t/uD4WjQeQojzey7+Nmjp4cLLcpT4/6LlSyI9rVX+WdH9eOct1d
ERjT7tdwvgSOBlV0sVuRByXCaUV4uGRPC6vs7+o0FVbry7KOVcY/pxapNPRbkBwwlGytArA43U9l
17ZMFV+0+PHJlv9xuTaNdnoQklpYbjkt17HDjl2RLJuT4iIx4ukbLXZZm6GD6w2ad6hCfuWyaFuJ
w75JFGfV8sKvNR5usl4bXeNQ1SrLWMBXH1oDFcxugDuDcjbfMqIBsj7JvPEwixFyoLw4tjzkSMAV
EgNhQauRCpCHso29U70cZLFtrWqrBhDFZd1QVSSpyfGXvqqrJpGp2DnHTuuck7RZd54xPzEJm8TG
lgY7cPoNgS/mlSRnnS07yhYtwrZx6S2WsY96eeYF2q9hsngfW4fW0SzQXP1epc1umnTlBKQhdc3s
LA+TGSFYtRzkmayLSBitwUHXq381IDUOAXEZKzvHSr+b1LI4/qte9pBDSZMH25rl8v2O/3UzOVar
ve8EEJfIHKHfdAimrbrYI07LAVzXr0MpDRRTaCUHO1Q3tSw++gxGqK5UTxl2euPEvqVZEYbSdXhw
yizdDSJMv0ZB8iwpJXMTxPws2t97eIDR/3ePQKna9TS3yMN6KIh6XUvwqg3zk646G9PAa/dR5aQx
4giP8mNErSfd3iiqM/SY7CTr752dSXXWfYajndV17Q2teZgtJo4dI7ETj3Rf7eyxpSr8arLa272y
zJsdgL5FyJW6Yjk0dRpt2GOra3mZe4Pm4B+ToKY9q4uN0+LtNCqTukrToFs96mJXOM69XEjvpkeT
piGn6suRsvK3dlluGrQw/nW5/+w4Lp9AtsiDvKKtub/qHkWeOiZ22cfNKxxhtgkEtLVHxmX0y3Aq
zyNujGR2ikp9quCmqIagKFu6oNG7ddjWcCv5lrey0q7txRRkMuJ1UqN9agzNSxWpvEv0yDm4XkK4
ZKiTZ939kG2yBsRpvHeIPK4edbaFj0eUw6bTEqt+EWAFXooX2V0eUsNj2a66zv0ess4UaoxoiGj2
euEOey1TwcBkWXomGJeeG2Ife4EKRBUU2sBv1+UoW2QfsJwteOweHeelt2yAO6lti95AMixL9WNh
JX3zGmQY/loVVnieG37JrGj81DIw67WVteShK0zp0hCARN5Mx6mCVM/CMbwhpIlBowIDM2Hr7A+Z
Of0F0X4FCWUI/bQbwBoZHpglE0GBNOpelYAkXm/USHc4SG+raRIflGXdBXep2BjjNL6WDWDyyEZZ
X3OTw/1KGJ0SXAkQfOx4/NIsvwRzhohqWz4Zlk4e15nSkuzQ32V5Jg9N1BR7szEQewrDs/3PgdAa
3PeR11oWufpOdZtP2fio/1ffeazEgm37z2s8horE7Y948m3ktR/18uxRN5dudIqQzV4+wb/u9KiT
HyaZkV52cSH8p6ubm9GusnOEtkKrOSMMi1G9Exrb0c2aTR3P4PezZ8+ByKkUrfta5vqtxH7pqpJI
fW06bfZnp02f+iHzXuega9bEXRz+B7SazWBvDZb/G30peouX7qwAwZFXivtawzdG/CEbLaSCXgIe
F9bcpzqxSmzYQh51vNc5BoucLRkosAyyLE+RSR+OIFoX3sfovWUBPt/pOFxkCSrnlyxXh+u9JEwC
W+54u5dsZ5/NhfosS15ChMRGNyA3nHfw59CGh3a+yoMOEHaTB4YKRIG6vDJ/NdQgKrFccd1Nq1qd
DcN/aUFUxQ95Q+0fV6jQCbjGodjlaYQZ/T9XhhzvbXID9KWHCSd0p8zcoD1m31pANzezcOL9ZDow
y/oSaMlyMIiKnDOs5/WA3QirUuo6I9wZ9TyyPKUk+8aRqfu1HUFXx97n1mGaFCvjSY2mYZ0R2fqO
Ck+l2d9rlPbWapLpJ0MpncvUk1aTDRVsc3w71c9+sOBwzu0PCFnubmra4phh1oAI4OM0Bp59JK3b
zKs41Itjq9l4d41KcMDSgZgzhErbqstX0QMDZ4avDwT3yteMBc6uxgp7LVszyIXnesi+EoxO21U3
zL7bRc1LuSRVUZmZfcvBxbEPPUwBYEhhK9Ll6rHRgvl+SPLh9+J3ZbYzhH6V8ImoELyU5SyYC/Fb
UTb8qy5d+pVujgWtHKLN7YZ3i7WvgQONQpDxmDKxcYRaw4qN4mfNqmHCVE31ventV29UjdekG819
4pjBNi374F2BRjACpflezUiO5v3UXmI1M84j2c5VVY/5dYyE2uzCECZaDsoLPYwhOGhNgldkowc3
fTmwa6ouw0Jkiwn3b8DAskhvBlxjaJTdmKJ/EL6Oj/Ia8iDsCBB4uIWWCi5NmDPe5kgZmsb0zShL
lDZJpOMK1cW7qAcRHvSWuMToOFyKSqD52gQ2kQiKjwaxFDOzBfpkYML0aFBsqzorADedKkc5N2+c
DyMM0FoWtfNkQyx+H7rv9lId4AF16JbgIFmCygfBHO41uK4oYA0K7qi2coI8bG6GMCPxszTIOtlq
aWxzEWunD3DYaoUGoa9ks3P1WhDirmNG39UpfWmqSnktgXbtm9nUt2mVKx+5paxkhwmH7XVXJeZJ
jgxyoDrSegWbkZdMU8nv/rKCaK2U2S4xrrFt6VciksM2zBQcRP6pk2d1LKrVEs7YTt7UwyFkZ9RP
o8sPk7HyYNWpfvGKV1kwCl4Qfgbo7zAWzl9OPXXJhnV3ujFh8K0fo6plfGiUvd9MgbOTDfKjBGAf
sPAJEZlfXLEdqPhK14ivE57v177UQp+EPgHnep52TtU4G9nNDUgR2KbHvLu0/n+PsvqoeuswX1IM
vb8hTtTfYCMg9WHgk0wm6fSo76KcRPE8u2wH6SYbklRVT4RYD3KQrOfvRfShHZYQl2NcyXYTYR9c
+1211A8pqhN7O3QHnB9K2CDfr7nlV6dR7HXvga8zQtEeGhyj9iCzjKtVNr9G8x/9AD380wi7H1wu
PN91/qQCoLNI0wgLF6cowNDzIQ0oG9p+vOZpoq71VAMM3LjnSUNVTSpSxb2+C9XIPcuSrF+qZC9v
FsHunvjV8wLAn2mLL+WkB89K9gJIGMrLcpixZFrH1RhtZRG46GKjXE27Kp4RtnS7U6O109WaM4Qs
ybqvoFTNB9kYOeO0xYU538hW/G7HpyzHh0e21hmKXhM4Ltkoq2BaALU1p6ssWQExhqA5BWxvcn29
+E2ni51GD6B0nQJIX8niw6/6bnQjy+PSp6mUdiU9rVXHHeFGa9MX10W2U1cwMmXJO39RYPWwmRjf
pqUkq1Rd/4pMbHqW/Rt+sjts4pl1lh4uMKLnXpgE8LmYB5kCkQ2QYjo2Onp0wR6LJeDI26dMnyfV
ZvVoRmfyUuqaDzQ8I2uns7D1eW8+j3VfAq7Uk9WUTfjtKT0uAd1H2FreLTnavGyeHbjd6TSRbU0z
Z2cSXd+6jmdvzSL9KONSAaRvKytBenJPOvaAEHD07AW83DU4it9cAt1mi0KzppsGGhfmeJFnigXc
qCoRcNRtvtZYGTLs28tF9NhbEX9iliYUS+SMKXlQA9yOm8Bcu4VOFDdZkOR7Z3yevGVF5CHtG3J/
JDCm4mjo9bx60yNY3shnHHn+Rx8Y258FEnsvpWqEh9DNPr0+/EPEobcLIs3bJ4FCbIvtMLNkxK9o
frOiKd3ZC5rBbcZDXJf8rejnuBE2xablT8hJ3UqYiFuB7EESgD6vtNfO0L55mu76KoiwtdkFRDsV
x68NEkTqBPBnCLtVP/D0ECXI8Zxqse1CM0S9eZ6K/Dl5Ql+fBQQgEhEbQM8OxNNybNZkOjbD0DEv
q2n8NAJb9EXRnjvC8SER+78SK0ditjLaTVho1bZslcwfTACmetqv0JUE6BR9anY3/9FW3Q7/wkMz
W1ejrNUnrwHbyuTUb7yozn0tmn4G3R91jvoye98fSGHzv2g+URncxV7+3meASfSyg4pbvOig1fyh
xlxeV97DPFlZdcW0UrXYjwnzjzT/QPdra/CfyT1M80an+aGyTFhb5lfYANURyDG7E8xefDPuCRko
yrDS5zwFYGV90yN9BvDNmtKLCrGiwydk0k2ZM8FOGWZTVZlcIhtk9RySt7MSPArGotuBFv1DGfL8
tQt+Vkjo7iChvSlER1knzJdyJICURYvg1JgyeczOWtX0C3hM/pK5QpWJ8AIQyeFHGof1RZsMzNDS
167vtTfDOfYgKFdKIF41eCHrAmWD9cg7gIinecBe/GLO47EQKk5cSXYZWjyfNCgymznhyyDR2+8i
8KTHKDx4VbtxdMwTg6LGIsccnjstqll8ttUushEd7PvuBvRjbdbTAArZPGqFq/hqFGUg7bovzlyQ
sJyKed0FeX0U8XCoO7C5SC2RmgW+rnTqfhjgmBVmDvAVXBey9WT7IwcLlZI0UdvhFtfjyhAF9sV1
gDnjmiO6yt61XYR2ZqSubBCQAumF/TzDYzCxAPK1INeObMvd1dApLN2D+kAM2zerdgLFoR5jT8AP
r6pI31RT1Ry7BOH0qzyt4L2l/m9ts65SkRd2v2vU7lCUBLpARzJKXkWTzfcLhHgExYHuZ+M87CB7
5LCdzdrH6n1ER2NujsKL9K3VqVdVL6sjQPKZJyxysUthf7xuJkAmnT79YK6yocnM3nMjFjV5VgY+
s194tHXEFfJwFZQOHlSp+9cLfk6fscsGbnKqyM/177rtfBFB5+vk9A4hXNWNE/d/lg1fj/DmW2na
CPiWaDeTgS/yRSS79651mkToB2O8aovXPJqrTdoBRK67H5mDZglAXQfZ1LLczErkXvs6OGSzq3wJ
EPgNpuhJM7q33GqLLcoln22eKhsnaPjyEHZE/ac/q7boSeGTqNaa4ksT9d/C2mxRMozsXWKTUCmH
bhv0db7i8yZPWTbuvIh/SFai2aJnVn+uCv5ZWipes4G8vl6xdQnELomz7UxAeW+L5pRlBdI+SfE2
lOpKLN4w+FRiE4VnGhnNZNsWwakuUZVIeBhVrb+VgfYR6Q6hmqZ+UtlvrLq57zcwF62joiuCmH1i
HlKByEXdVj+FVhQ+ntSGWv9EpSf2RzPGmrxJMUwNn9vc0PYo9NZhZ61RQC6c5ouaiq+VqUa+Z4xs
fd3sEjl2uK2NAX3hEGxq7WUHXWORkLjJR1t7s98l7rRymlPZpr5rT7YvvBzD96x0twXpnksHZLEO
m/aSWx3RXORIEFODh9UKFU3Kpnsjph/7orc+jCKEkUXI6SpUbz+kaJ64zbFQph+eg/6V5X1aQ4b9
pzEccjJPfiRIFzM5j6vJAs5X6J67Igw97tl5pWTXULNJs+opHlrewe5objHP0P1ucfo0Uu0rhO4R
7Gp9MifXW8dlj3dGAjlVDPGTPPTCip/Ijj6lWW1DHbYzYLz9FzeBYEFkyc9sxe/a+mdsWF+tYfqz
1ltyYJF5Aoz9VMJCdCbiiKbtVmt0EN4bzEY3Tp6+IituXUame7+t03pfhk12yyZweErUPYtu9s0u
SzcZi7q1DjELUawYhy9tAEub2atOw1m50oWBIJCb7OvMDU/Y0gSo/RjR0+xl1iFgpXYUUaId48GA
oRnl81MRJ8M+RwT5BDTc2GlCTOc+ykIWs9BagcdU237AGJFck7Yp48S5ZW0YbcL6XHXQekxhk0zF
ABLtDJbEeYXPYYT472pBQa7aRCVvbgKJt4SwXm3Dwy5wFtVb0+x7xcZvII/dt5ak/ap2rA61/QiN
4Q4YkDFhyYREvvo+V+yctKovPpSKnKiXtOOhtExrDeW18Vtelx+jBdMngtfyAa24BZwM9gGcKq5/
nTA+mMBwVoSq9THaXYeHr1Dx1rTwzyAu8hEiiOLzWh8+iKezYUuq/kPzgt7PQEl9eBZSSNbs1h9h
wSsCHcPqAwrZiKg2Em+hYhwxHNQv6E96BCScYC2LsZj1S67AIhqjj7lNyhW8JBNMd9huK3NkkjXN
Y2SzJw5Cs7+0iLheGv7Wp9GttwDO2CszAa1LL4NqmTrWmbU2ESXvpsy18tom/MsGc9XbfEokhhKk
vMcBjWREYbrQWKKgqPkAjQL2G+KgZ4+mtrKBjG9VVWkwTmn+cPuUFDPaIHD8iy/kdKZtj57IGqSQ
vcINy/B7zUivlTU4/iQSY5MQAvYNq9/pReLhSR4P27m89Ek17bsmDi4zf4sS2ycwi29pFIgbgdTO
R5OKKatW1CtS6Cj65fPNNicm7KKeVgQSQNeh3E1iip2s2sfdCjJDuzUWE9Quj1cw4pOrPXTFwZtx
WkXaEQ+Wcv5WdAU+I8W8q3Dl20yl9xVw8LqrhxjiC89/MIP4nSpX8KfYYEMwHG5n0NqOvQmSKPSD
lEBrU6ODIzjdxjGUIRGg8aUN6c1Wkou+vLrDlMCVnXX1ukM7VEGHjYlbQHwgIIAWa2CtOi9zfDUr
SEQyPbRxYL8MpUdQ3cq2TWeU/lAQ1Ci80F0nGMD5DZnlTROV9npy6/6IUId9joUW86ObwS00hMs0
kxdqzhL66hTxKTcqQLrGaUKabtNbU/wEt6PasfC3+GRXdNOqvYZihlCa4KnlUUUcqvzTdOYOIzZh
7XukaKIoJoQ8OdqmbYNiV4QiXZnxW2Nr1S2cRt0novaNtzcZ5kFMx9zy+6kv/agJlatdNt1ltEfF
z0nXnxsxiBWazfzhqneMsN7IC8I8SVvfiHYDbugA/hQ1CpS5hYG2o2ko06N56SNK66pacoHeuOUn
MV7ahmwjNoreMQxcHFMz94yQ+64PldTvXfVqEtDZGPY0+VqrHFuveBPCdk55q/yoR76o0dKMs1lW
+aaZkr8aA/xOjag4zjm3oqvjU9oPo6/Ek+OPuAy0zPuoQjCtqHZ2xMg72EwB7kGihyndBQGma0h3
CEf5YY7m8GQGwLfGMlpF3WitGsHvpCv17KiIHgqoQWB0GouDO/U4g7hFdUJz7KLWbKkMoCIGlog6
lhuAZVmRicx+qkcPR5eRxZNW980Oku0mGhUoa5WY95mVNkAry9e2KZ4VFcAbAtvNzmmaT02k+sqo
NZMnLOXh88zr3I2w5Obw4Ia4Fi0x0a6Pkg1y0KzgQ21aq+w+Si8SRzhKKtmr+VvTGGDlWBaseSjg
UOCzvprHEfehzvtMg/z/0HVey40jWRp+IkTAm1uCoJUokZRUXX2DqCpVJbz3T78fkjOjjtndmwxk
woiCSXPOb8xN5wzEOpBpmjK0oVv7hVTpdJkAGaJZ1O4yV3w4iNUEk6fjZhplwTIJm8XwwA0ahmhn
i1ANIif7wBBo2taEzAIkV9Ugi0ETlopAaEWvnooJPaw2ZIjKbdPYOEjC7ZRkcPwuTzo/CuM9Mbjs
lCK9a6u6fWaO/4TZZYeMefJqaJqyr/iQNuH8mgHgGPMkurasZ4VFotlwyZtE8Eq6umXFqjY6M31W
dpUhpn1e2do2AWCziVzkZJMXEU0W05t28HMQklvLSa+xF51ty22CDolc8ta5uhug4x0WR/Vg/CJy
Qh8OlWZI812P8PvS2yVyXgleDOip78JZDVrHbTbQlbNd6Fn0JGEkAlSevmvo7gR13453LScslMO+
qXUdqy/Pw7PUQPirDpNpi/njnUflEmNxfxD+zHaRgtPFbGydDIyMICgHWt9pcDRpELTTwxyYzxR9
xMRn4Ln6CthAQO1d4w9MKXa1hYJ5jRIE6PCyu9UZFC6DRKBHzr+ZQNBnkzlvVGbSZo81GP3PT2QW
xnOUZFclrBd/ULXwOWqN77ZJHn4ZqlPSp9GxmOmuTQU4V0k2o3LODqtMqKdnvHe3Gi50fl1rKCKV
IdS5EJxS2p46vQDkNWVoOop6EyKwulcV1ixDbTWPwlpAQZhljjWSbV1DL112cDQxw0ghpPaLwkp9
yhOAAF59xPKyP01jNJzk1lchbLM/5QnQKTg1jNQO4Xbw7fu5yNw9D7c6GZlanWziXbtuKS8zYr8n
JJGWU5KzaPPgJfnyam5HMqDPpn1NghEZmjPRC3dDqP8SaV5zSuvio3FzAiiFOTaHJc5ZInuwmt1s
Rpa4n0+j0aNl7rR44dpanm8sC3UWvTCPg7Ia4lX7aV6KE6NIwSJoCgOrLz/sGFRAN4iS6xNqafHZ
zc3SV+IyZi3lhidZMH1lHhqnF4uw+y5U1Oa09A16WaO1b+gOT42agl2MmZZu6qZ8S9LuV9sV/eNe
yS15m+LFQvt8DhcX5Zc+2oerG6VcZ8gtd62u1nw8721TFRM/msKewvFki3dITRUdXaAh9c/qgqys
5yQfRiEKzW/VOj123ULCfdlqY3rVFC/BzZ5/jOSbhQwlShDM4Ns2DH06qfUH1C9D2V5She4CCV0/
Tucw38RqGO6XrD6MbY2wQoErYhIfxw5eosJkDRjsZJzkL0DMg7yws7yTtqvwqzDcxZebrRZXLH9D
YxN3gCiRCoH+/VYWHkur0SRegyHVCaCDforgmPuVA4+t/uku2U/iLi53NkRDbtAtl9UxdTywsEGN
o6N8VpU+ladmLWRVFiZiHrzm66P8v3aHGNH/4+jR8drdPEYEF4u9Vo0+ZsvfWZz0fmuiChfYionA
SJEehjr3SOpwgKjw/y7dBLH0edN4DfjMyKmB3FEMIP5282eEpwQZwElTuqcw6+NjpuTIub/02ATu
+ni4FmH1lNIPnFDJxiGtyn8gJycIlLfQtHo8Zhf9pUUbnnC44gZO2igbgNGkE0Sy3MI6L+i7l3yn
jeLqkBUL8zu+6++N6hr7YQ0TqJaVnyaBTGTT6OdZw9pmDxHBufcN37A3uOAl8/LNkzRI7AcKAZFy
GI9Kaad8Ou58iWYE2SxHaZk1EWf0EG+oh+wUqhG63J3CtAoy1plbc0QLRrE2C1nnjTIB0nINfZN6
wryjeFRUVXryyuWTh40/DaDVozkWeGvqSbeNSZHpY+ddxmgx9gSVK1hjfsISYms1bfmi5pAaB5ZR
fpRVyabPRPliJWScEbJCtL/YQ7RftmRhPI5C8NmYULbF40Z3l/QvUP/NOSwS08cSudi2ylI/pQhn
GFqpfFR0sztnatxjhi/RFe9MctLW0v2a0mjvLB3e8515d5yo3PMJFIeQOPpHWYQoJiTKjz40Kx95
2gHEaJRdFJV1T+sNQZXF0Q9Rxe9EknwcuM3vg4iuCKI6v/OIeBrjgl4o9ksWMn0pRFJvGhXbNrO1
fxKZd4kF0Ec5atcfCJbcSA3CcelriFZES7alaNOjjuL81snN5YCK6bJfSB1sQWka20Xp2oDp47as
xmSv1mu8wyMiVRBp7aLevgD0x64wGm4FfBIjKePvoVLZMMFJJuj3tFLLlbwSB6phL7d2VL93rfZX
MXY16uQQJsn2k4fBqyVxEw8doLHYormcXqMkzSG3pjOdVNDNeXau82o8W2v0bgbqOxpNffCGRnnH
+jqIPIOQKoy9bdhnwSQS8Q5S8GeE0dSz2ejKm6FaCvYZ6hi4fQ6y0SrjXdZM7veG+HXjuWDr23A+
E/gU28xETmkgg3xAkX/rouT+o/VGw3dSR3thBWAcmypu9y3cs3tsdrDeyYT/bpAPtrzks8GQmPm0
Zly9MqtW7xHz4BlDdDXqkNCGEhW/suo3sgIxOdK42iyN7d1BG4c7ETsQhusFj60lXV4IMXzOendc
5qi7j23nXnuELeICPDNG080eJXC6I5n/zvixJ5nzTsmlZZuv+mO3PFI2yros5OFfZ3+1/Z+XkLvt
JZT9PGJlylEQ+YT9sZoaPzbLEbtjWZdbcrwZYpWDZP0fm1/7vw6XbbL4rzZ5Hdk2a12xNdRq2rC2
y9B+K4qKQXXdVB2mMIRT/91qDCYTgnV/pgDZDfBj+1f9ceqjjGbSgIql7EQa1SdZVOswO5ol4mOy
brbzv+uoVzOLHJKnctbFzdJUPgc3N3xAROIm26rcpndPzHEv22Shwk1X4zF8ejTldvoq6Ma+Tupw
bjyaqPk/2uSOol0a8jur1vF68UdborQbTRvU41cbK04fMXvjpTQzLYjdSuytCqnxUqmti1qZ6iXM
vZihb+p+NK72kQNEvuuqMp2WMMoDGwOiazkvLJ/EvEHirfweg7jYJxhAHkiMwFqGnYjJ3lbTvWE7
NBmxlLB4tsuhfTKTbO8yxp5x8mSKtKTZEebYPmXJfy6QbN0j7vJeNJlzgX6oBgrLLroVYT+P3ZQw
w1ef06k7IYaSn3HvjbDUAcgNimoJDE+zMT3J0Y8rlx+Rg+wkN9q7E9B/LrpG/Y7eWrGNRrsI1EV7
Jd3cs8TskWks08lvUTfcm01JpkdFkEnTIcox9d6mw6C+184IYLRLVzYFkaQMfygsqITxV1J9Gm3f
slIG0NgL62MZzWqbw527ZTEiBdVU/iSWP59lUyP0/uJl+VHWZAFRWOxaqN9bebxs63r93bOG5knW
hrhcyDBNz103e+DUumhb5ul4K6KwgAYbj4EixvEm2+KSyS7gqIusebhynuM6/40Mzb8OWCakqolK
gkFZryGLXP8Tj1Z0lZfxqiU+qlgXbr4OGHrsHkylyY6yrea7feqU8OK15PDncoteonjVllzFxDOd
d44r1vAE3bZsE1Z8zQsyqLLJKgdQt1n5S/brsikel9lXK03fy2oyt+VtJir+uEKBBbYOUEliXiXI
FTjoa1IlziFp6V+RbPk36PZxSLswP9fCb1/t/30cIf4COKSh7+T1vg4ctPg+kY1jZZOPPgpO5TOS
gebRmFb9nDqeNrJNFkOpls/dWohEAc6pz8uq+QQ15z87vg7W0sU5VLr6+tUkt+YsLJ+/2twk/616
DbOfJvY2btMmz6VOyjjCrPex9dVmKx0ggsY7ySMUMkyPwwpRZwdFBwzT6aiOJ5WJGYqad++CQFAQ
MmfYyaoWlTluCD28a8dq36MwXEE+a6xwPTgeo/yQRBGg6rU6Rn2FYzA4E6SaWHtF9rvhZeDbSpMI
81o1Saof9Bbkfjf29vtUNOMhUpixyb3Z1KaHrqnmrTDhyg+d7ZzChkmJnRKdUxUtQiQts9+coWAJ
5kUfsmblWnpf8wSyFruh/WaYFipJXX6VTWUvmE3k1fIkqyCmTB8Px+81Og9bfaq9NyseFCTBYiWw
PM9905gaHdSCSZ2slki9oL/GJEcebNBdvMJgOMudIYiOt286r/Xgj7PBd1VVr+p60bRjutt5XvEk
D8SWmDnd3OOMhHHhRraNjDxB1KJC5bG+9+JqgETDkDfJgU2OTa7uhIQ71zRON0AX8Q1bXw5O1u4i
Z8jAfop4X6AW8ibGa1U1+c5TMIbOxlX3crTvBAkskr9aH5Sgst6VdCA6lanfepEyus9F/m5p08w8
n14O05iMubjhnJcYujM6otn7oEwkW7zwAzloLDgmxJ+93tzLWl2NzZtjHOkd48DGy9IBFXRydN2D
vpUiRV2E0Xs7EcnKalJS0Gj0g1YIx4/ICaxRPscfQLoEcWb2O8JYa2zMZTqf3+feKHxTz8XB07eI
j7qv9uoHIws9Oxim8mIUzbdeV7Dicev5hR+NDEc5Ea/OWLsoBrTIhOSxL+wKqqGOhiCqWeWPrhhe
w7BW33AylIibTWN64T0nrpXWzNVVpeb+zBroorWQW9E6x7BL81kUIns0aVMYnxRjuCVt9quyXePQ
YmNxiSz04WamuOe8zv9i7t3+cs3oMky59hubjV3qtRaLpZd2XjZMyAty2F0HXMJKNx7iyt/Eir+O
imYj8MZ4N5P2GAPk/aXlCMMprxk2JjfdLs8o8xa7UiNOWyhJEbhjUpH0jr8x6av3gwuRIeq8CH36
tHs1h7IhEGDHv5rohyoWe++12orOL9ztrBIjLJKoxDjbJWirgoy1F/26JGPxNvbJyi7MopOsZjV6
o4AmnmDe269hP5OH6scaroYxvcaNufLLknYHKjg5tDUaIZZSHLB7wsQhs5sDQb8mMFdaOStz48bU
nz+/kIMkQbEFBBUkCol+klrZJtG7mOCNvTH1K66DN7HQAxl0tTsR6iVu3wWoL0Wr3nWnQ7M2L64W
q7X3YXG1a9fqO7kP6VPv3OOhvZnsz57O+d2MHO+eV8jzY5HxPljGjIs2JszrvgkhOGLNuJquNRW9
xVs9ELlfawPJ4luBE6+soQdc3Vov3UVhZb13ZY3ZbpHv5b7es9SrEzaHR60y62s3LkdTTVVkLfRD
WmfLJV+LTh3PS9LphGuoVX077AZXsdEy0u3LpGsOa9453xDRQTNANhrrnsRijJnn/JzrjX1RR429
4dwtgRnHA4K1a13ukgUJTGyehousPC6V161FUrUkjJqP0WEccsKSbYRhmms1EYQhlMNktVz/AEkA
m7NX2DNZC+BEVKdO5+jFVZdjH81vj6rcozXVcIqt9JJnw19mmZTHnIjXZRjqfxUoYDoBvnK1/187
RtWbnnV+ytexneFoxqadtHoDgBxpkfUqcUcwaNITBAPMULwYqTvtogEypZap4oUvCZKAPSzz0+ph
JNvkcS7WQC+y6tbmK4w7ogzr+V/tS90iX9TYCrqMomEqF2rbaA4jGKcURdIVAIyhWI5ZRRJ5bYtN
ek+EgARwDrt7y63ivQrr6CJrnjeHK7QSR/J159glyl4Z7YSFdNG/qXahP9v4foAY6QC9cEQNLJXF
8V1WooYcE3r1y5Osah1QDsh42V5Wq7lIjuHogRxez0TGM39Zxvjxh2WTbc1+3GTiJmtWPhJiHdFE
kdUY7/fANtdA9Hp6ZFvVCS6GvZHVTHes1wYKrqzJ39cJ/ZDZefMqf3u+4rwmK1Hw01x/9wosmnWt
CmS1wlyeV7PA7Ub+NjtHBilBCGqtyavF4fCaVYR4SSyTWrO0QvWVum1ONskCAslzTV9tlu1BtckM
Ccw/352pnDeJEM4PAMTnhi086fieWmv5Q9ziYyYS+r3qoYuQlI/u+Hwz1DM13ODRWV1AcGSHqrTD
U2cs0TkMlfhAHrI4lIh4vuh58pEhz/bZzc7NnPFrd9zqs8hLG8vldDppFabGbgL6hthP/HkkEd8S
wWdhoAk3uWRTkYDEEeJMinSfTMubvRTGBjlO4BtVZj93S18um7zWeL35Uocsf5GFYtvZC9FQJLLD
Hw4Kj/6QwkB3x5p8mqgHAFdAz+HQqWhs9rBYvG46A5Zfjk1b/8Q2UzlaWj6/WX3Naze9avjBf+C7
9qtYXJ8EPcrdVbiL7Oh33efpS5zE6NZmjrKDpq9+VFaiMWntdpqr2++RvSclln0zlmXcGUqcBK6S
nYXi/WK6rp7MJv5txuXPfopM0ju1c9BAjJJlczHOQmhsapIMBSbID15kpH+PJImy2XKBItUkKx0+
7LSevK0ekV6qAQLcynJPRD4h5YfpeVckmL+gTkyWQPtWL8I7WB6ZT4DvWVBHyGOaDmClESx82w7h
k/W3C+v7MhbazVDbE0T0ekMWSuzUkoiYhdwlgZeJeK/K3LxxjJdp+lvH8cS4lp3tHua8R/5wAqDc
+MQZlYOmkFeD01Tv4M7ryIOExukXUA/1khEB26KvZG8Lu1h9ZJcjwyMSm7b4Xuduc190Bm2a9BeH
xD3gbiciYkqhmFP0NHnJr7nAdHEa0c7FavHPAg2m6nQPN0DR+tYQdVeSt9reqq3oJKyCqHxcuVtR
qMYHyM+fo5VUf0xUMMkF/Y77vob8HRGsLyvEIcau36iI1B1x7htvaqnFrzUoFVmTRW112g7iPMGx
9QhZhJUO0mXyziFklRsyKhqwv+QANiJI8GJ4GTRTvc+kVgNPJ9ctqxZCipc8QQt+3TmALryPBmTs
yR6eZJMB+2DvxHa9bd1Uu3uD0YHyBEC01mSTZlgIvnVZepInrKPP0WBkZu4SH0otXNU+q/4+h0Ba
zbi6yhqeVCLI3BALnXXnxMqGfHV3kjVP1/p7rGQgBBwk6WWbjkfIcfAKGxYNJ8iCScmOTwN70fUE
4SpzkNapChqBI5hVJ6+9TvZh3amsxTQS+FMgDRzlEYS6x1NYogL1dUnhZifEV9PHb87jsfRjb77P
CeGO2dL0extijVY00SnLI0a6skv+2J2NrjRzp5sT2bds/KzwxH0jpunPhjVhTVIYb9VU/YpShCbk
PkK0qo84pXcAMWq+2Rp+hsrgjYE8tjB0caqxqfHl3lEl04P9urUPzVfG+wowTDPnJy9iBgEVLb7J
AnGUMqjTsAzS/7Tpc5xvRO0h3m3r8W0WEyiv0EP729xnUWzc3bI37umi0OmDaTnKaqJ4/VFbgIfI
Q7TRNu4MYLOTx4/ji5Y08oRK68FeT69FswPuHiKIDretVnrnJos0aent2nE6OiJxbh3a6JcpUaCZ
6wDQSlPAjsaRZi8PJiIYXdGSY00TdoUP6rcNuEFTALD5X9dr+j9lroQBzH6AUdim3ODS6Vjctf2j
Kts6s9k2GuOZrGFiWu6XGoDdo6qHnLXk+xDgxotsmoyFdF6fqNh61OIu2+YlPGkFH4asNZ0yHDqr
KTmCPyqLwZ5fKsAhz48mWJA4Wo3exnCK+NVx+cw7tLPsWTc35HbJFBujuMnCU6O9WhrLRdam0G0v
cePuSz2LU39p1yhwUzsbubeMGeUzSyd01qbJ7qvN8NLfnqoy6A1Ve9ViWGW/HbxFp1a9yYL3CAWP
gWz1V1toju9NrE5PKPqot0GEyVOj2X99HZCyTkF5o233X20udmXd9LhoO4wIViAj5FuTPT/pcfLa
TV5+YQzML6TQTwMkiJOsYZRpqxu56WXRTevM7viPNnma1ZY/my4UW62qc0A+hXOVhdsQJXQgBMBQ
p61SFUC65GKacZvCUb03SVjdw7QivOYl8V625XFBrDIBYh4VZeXPdahuePfDozzYNPBoLVEpNkzg
P5WKHVZGNxuIPm7uzVLdOgKFz+i9NvcyReTWjJTQV6GD4vUwnp3eHLgB7IyAT21JpIKU0uzmrs5N
8tIm7lHulE34jGkE71vvqM1jdZnN6Ww30cDzHI331hyrkzc1PaigWeTPjaiCogoUday2bes0W80S
C8CjsN2ZiuE8DykUjWQI09V+LMDH7VtrhCV8+OEprIZnaxAotkfkpOAl/Az7ZGdFCB6kFiudkhmA
V2n1YYrtz8UtQLA1R3UQMCeUCEy3OujbjjmI3zL7KDz8hfR8s4AS9qdYgUgaMprLbB/4GNj1Jhh0
VRlPICbetcaJ94IBgQC3CiQdkPIw6Gd1QWuu0xSD5ALsJFfZZ5P+wbqLzgb0wrYy1EveZ0fMqJWn
uq+gxw6je8wHCHCG8Z60Y8Lyz2WdDNozHyL3vuSWdprJaBPv6AgmGuUmL+YOztRGnXDSRZ2Y9O2M
G4BXDemmWxgjWQw/q8NVi1rvdRXhmyEx2HNtwnsUxpPZJupOwRhlU8Yfy7K8kRHaxp1W7Uq7c89D
jhsMgQA2v4p5RAHeNuozomXfQFhMuNB1w65yInxcdT28DMUnl4lOyK0YG3SfR98xDTK3paI95cxV
c2tSr0bGlcc6X84WgrMiAiSSK1gupjqcvDk9tNrYnJo+bALsI8dt6zjiKXObZat2+jcx4R8AYqoP
xAJFQ12qqwX841rr5ruSxPUhR63xCZlEcCWMKUHWOt1TVZZESfQR/tYS+qKehyeABIe+QZCxa1K/
aKq9l0/esTDmepsxb2BpZUYbAzctvxn6g1WviEDRa4E52ukOgPBPpJp+rGaiB5Msuc/dGnzgcL2P
OhsRPN4bu1WA66Vdd9Yo0UkAroWWBCv23mC0N2zYNurPOtVneHVmcx4BGhyVNeBhtFc5o9bWaTVT
FF6jnjxIFiHMUqRIRsRjp77r+Y/BVi5ZBs8XcRQ/S66gl/8srlGfyL+pjIRpg+aaeprLWruZMDxM
XnvSvXYzpuBvnNo3iih+6otanMTEDCPX+H7nCF+erK+Q2xvXt7fKCVk5A5oUTvyOUS8TzJQYql03
zT6y55+uqbpPk5t2PqHALiIU+gA74K1Gbsl2jmKIcIQQkGm0AtOyslkjJd8gAhT+mMSfbV7hkh2b
B8byIQWxgrxVs+OG/mkyLGImwvBkHzDl6GrrlcCIvklAl23DpL17bgvHzG1xf1ON8hg19IOJYvrL
OLR+1RMTaIpXNE3VpyGOtaduLRwTw0oHEmZWbCJdhIHZg9SLNJ0ViuL09L1WG4g0dX1AWbu4FJ8K
mQeUGGIUhQhl/BqssfrokDVn0D70BTZ2jgunSRfkQNQJeqrH9PhZtAB5lisrks4n71lX5gVb83yD
G8B7lqgRf96xVgj1doZc/DJ5BNgbvZ/JCosbwioMn10NQilUe3D4ZvI0gbzcYJvFrIJFYZ+qcHjM
juD1komd7a3qs/XwKdwwR6DMAN7o6hkgBrMAeBjuowWrRh3C/KbXoDJ1v0dIgzGw36D1gPM1tkPU
2dmYRaf6CE2XgVr2IJR7BQMWTVWQj0QvRoiQxELl3ud6vk2R3T4Rasz9pZ8RRcu7F9jLNyLN7cZC
T/7ozTooUD20jo7tnpRw8E5KGrona8Xp1En/o3W9pyqmmzVbhW4sq+vDgsISFqp/jwBR93Xf/433
gQEn2BaBUqXz84hX0ZND8LhcCcQi0++Z457BP8zMsqeQOzj+PbFqJ7ohgC8lSaAbfbhpS0gUeVIT
qOiESdatsg61W5cbK7W7PdD1ElCcZwG6YTDYQWY+OQVJKb1Ecwvp2Htl9S5RnlLbpkmyr+bO3A9N
7f2VeW9wmXq1C38tdrOF885Y6q0QGeVXbAx+YeXipE8Cf8Rabbes1L3DAPBsb4EDBXdCSkoJWbz1
EO4dqyTooZpb5ozP3mSNr9mIRpFDDTGZNOhM8Vbkin3+KuqxdB5Vm5n/0W6giGHzdbFC5o7eaIFj
dHOAnrXn7UIRen7kob6m0fX5LJk3uir4FEPTOC9NQtqU2cdnVuhBIdL5pC7INyEUddUS8dtaHaKg
6jyhWyxfRlZnDMRrsYrnmMWkPalm013HoZsvXbL23NS8SnTXJmaqWzfZvhKOGvmZw2MEE3ZUOtYf
/ZAx87DijzTT0Tk0y1fLmOzdVMSsv9cidJ8Xr4eH1mlJ0PbXzGnTU8Ty4JSFTrw1SggAsLHjs2Wb
V10YsDe8iTcKu8cRxBXxvSQYlea6YFBJYI/FWb8KnGn5QWLA7DUjDVUYWKJprV5XIDD/Uyg9+aIB
bdPSwy7DiJDUCiuQGlPudYRZ8GtwkD1fEwHKogd6iK0rhltwJDAD9eBYiwE01izGmRVnyLmERp4Q
lD7yopbn1pxf1WiZoHaE9nZClcaf1yoyBbM/mDwsM3MBmjlRBq+kR3py0UAXeWZ5BpFxGGcYKcCV
Lr3ZX5UO/6fCTNKtjonm4kvMXLQS+C3wZ4EzzgWcgsW9TJmmMRXs8xeP1NwpaeuPBbjRO14boA3L
H9EYZ+9qgUuM1326ZcjLLaMEzhoqaBadlU7GC+V4rvYsi5khDICVp2xDeTQa4NirVbJUAHuGIAXm
pjBP8jK4Vr7FjSiOeVLRZU+9s8WwG3gIKQVAcOXilyimxU5p813YvkmX9zxqUHobgAL4r427tOXv
ITkSPicEWA/pEn1ESMEhPrqbsZbbOs4EwX3FGwHQ3qYaTxf930zxs6H5w7qmO3djvm+mhmESVGDq
YGmtppCEOnicTXN0ou9lURnfkJBHkXO66amwDtmo3BaCACu9Vd3X5mo8kPyt9sYh8aaIbP3WSxbv
GMXWJSGV5mc6skqdWiD8Z4AYt8+uqc9PWpa8TSqr1KgWyChGUIZXk6Y6RNcmbfl7QIE+HgoQIm/6
nU3CGyxXZT+EI7L5Tz862h3Yros0tjKzEDDpp7UVV19kQ7stM9t7hQXgvKjz2wKC79UAjGAXot3V
SfqtYmKAfGUMtLIimSqrS6bnzPmqHICmouzT3o2YPxkZ8BdrW4je8OuqHA6wI8q33mzawwRbxJdV
PXVa8MaNhV+o0j4zXeb/6Xp7q1fic7aVeV8m2XJG+ON1WAB7m66dvgikXF5EqzVkhpHCdAYnC6zG
rvcVNHBDwM5QUiTmcn7eytRwR6SCnYgkYyk2zjLlAavoF4M4B734Ns9f+giw2I/CfsO0rDvmK2am
WnF1EQiLo+m8xCtutDFm9QgwIlqRpLKY9fhDUYwwSP7TJNvl4fn62TWnSnBfvQ463SYvM0oJ9Gx1
kNNaU4ttuJtxhDxY0VvSghQI71Mrsp2Azmt3BtyicbojVI66IZ53D10NiRGSuKHcZMHgJg5K3qvg
htzRhxkkyenn7LbiBC7LWgImq/wSuSm/aKuGS3aQm+lCBAkWFv/e2JSgfd1OR0GoUvbzCilkLpuf
ygG4tWjxegg3qaKtcQRaBVisgKzKd0cptqkqcMj9NIcRFPN649r1inLrC59oa6m6BBKqKBunJZ/z
gzwydjruDLKI4l/nd+tF5FFapM4b28mzrfyVKVrTJGARPltd/faiVfdSYcTxfEju4xEM569+fX6T
GTuHAjVqmQOWRSrvv9xMWCKT0sL4TlbzvN5HlaLjP7P+pgLcp8A74yD/pPwZOC9HcT0iTjLUgVdV
n/K8bBJwzNfH+HjCslHipYqQrIu1kka/2qZK7/dIreDJBOjjgf2VbwO0WzLU05xNgao3PyQeWBYj
MOq+gV9HPBXJkbwebcyIaiejj3fbQCa9HzivSBV/DzAXA6+NeKI2EqK7Lm3v8tnbqfsyEvfZLY1B
t26NMXp7TN1Jb5WnzGH510Votn09NLDDOhDqVmzl45JPQ25VeHymG7kp3wIr0kPyyv3GK4fihK+j
B/pMbq4FRATeDWVf4/VO3zKmC0AEYM5YDWME+o9NebaDIwVIZNcoTo/NJRtAQ9nxQf69qW2JUbfb
pEu/LZN+knfucZeglm5KK5u38l7Lu5J2Jev/TkN8ZcUAyGciz5Bbsu3xOsi6LIwMx5C2j4BoIvo4
9jf54B+vprw1X2+D3NMQ+dzUYNi38lbIH6kPDfenE6XuE0FnlmvVP7vVNgS5y8f9NQtnWABeGbuc
2QBv3V2riw6mbbQrFojOnT7f9LXrkMN2ntjOfhELSGDs+DYqdE6UcFv0hKy0KP/XH/7Hb5Cb2F5B
dtcj/XHk4+mhJoND6WDoW9kFyPG9R278YAPImm4ZXN7HzX3AKf7x1fwDVPHfd9AgjVfGsCaXdmdE
hbYEiRv9rfS5GnzdYTrBk+64ULq/Ohd1eM0xsdzJ3zKE9UtmL+oOjcZh8ds8eupGXQHmsfZD62ct
z5Rb/2+b11cLwgFRupVvwpBkO6YwLF3WF0GfkHYy4Vh/vT7rAXa9cICp+yMSbAf5Bk+9NR7mwmJZ
UgeFM2J85K7gyv/379pldgwjsMJeYQBXWAEpX+/ekjy7+gpgNEq7WeVt6N7Wblm+SbL61VYS/Vl7
JEtfnCB06hHMSvbqCIU+Uh4vi6+v9R+v6GNT7l9qbzx4renLN+FxCrYCe+Wja0kQyL6QBXu7R6H7
+PWFf73Lsk1WxfoWqsOw+x/GzmM5cl1r1k/ECHozLe9VapmWesJoS+89n/5+BHsf6ij2ufFPEHAE
q2hAYK2VmRVBenvfCnaiTRcPu+ixHP/5ERRlcddEbj5GlOfsp3ZR/FQ3P7Z5YZp/px5k5XDwx/rR
Ayu3igmPyWKC3FqTCOfpw6E6AE09lY3qoO7QocBPz7pA3PHOVBEGtR7SsX60WBuwP7yoWCxGOUNj
O3pMCUrpyuZsTLGqY58/pp3d7HR9ZClRqfJG9jJsNy0EMyscvDuBOxjSSS5SH7ty4wX5g4V48XLj
xVlFcX6dlrKoXB6TT4dkXVwfWuQHxcMoknKarkVOjYAv6SGYJ3H1xSAZ8YwDMSs8dq0LrH4t3hJQ
7dSK7IfaztbeUgMSJbFvGVAN3gKqezcFlsLngjWhFB+xgwMNCaf4hj5SX4KWcHdoTLbiGotE3PZw
Wp5AlMseeYh/pIN6ckIt2cljf470HIIypzmISUZh1q7B7Oaw5278zJu/AFr9C1B+chQDijsvcsz0
9YSGMYPu19g5d8Ti7Dlm2Y3MJxfNs10qnohlMpAV2Tpy3PL71LpXNu0A8H65inliMZNG02cmsRNj
4xrAhQSoBFzAG3HJGitxB/pR0QXfGpATDV6UXjG2M4+ZWGwRr1vsB9s6DgTm4M/dA4+Eozgw1wmK
YfPqat5FBYqX4XNTlXkSBkt9K7VI24nxxe9yzaA/1urDqKX1Tta1R3FXl1srcmnT/Ay1IVj1WQbT
PxDyvxu0ZeKQxLdflOeFHdvTHEUatg/E+G+VxExB59dpd4WQXT8QmlacBGqnC5rixLPwJ/eTZL6/
4k4sc8xyY/hA/46BZ+qDU24MANLQYlgaCicZL4HNDL6BIXCbc8nEnRGPtSdjezQID3YzdEP+M5mL
DsuMvtzJ+YGe5vvlIiytIie6/P+HYq3Wg166LlO9+DGiOK/Fl7LIzZVjgOwHC1qIGcRCV2rMg4zG
ougiTjsvuUQWhU1etTmLX/tvWP38oRS/88MqYz42T+01YQEXHILIY/ChF+tXnCOYrsVrMmbQway9
Qf8G1wr2ZL+NDlnl+/JWdJ+z7vQFDQgGabx4XseJJ1Ws6JZkqRvGBJeDAlOkQpjYtAgTf2dJ5ihJ
Uf6wlp1/fT72IHGufQavW0u+Ijx9Z+KlGtfw9WY4oX7Y4ofo5Um1VfkolmViUSdyIpmHnpaFoogj
CM5rDwDI0ll0WYoityTLbVzqlnN8OjZIXxqIOpjDmDPFxNkQCJAeRFm8eVzxiG381D7/+DFXslUg
dfKHZaS4hfOTN373ANofxeMawKRL0PR0D/ymgXJDPCn/nhVHz1MVQTnVwc7jzWcoiAdSZNnCfcKE
CICHaF0alj2gaBDJ0k8UO/dnp5Tpcf7105M8gz2Wd2Zez8wPs6h11LTBf/Kf907k5l4i+7ksDppH
/dDr8wk+HyUpODZq81kZoZoV88qyehDH/lvd0kW0zutskV0ScT+WosiJ4/7nqB+2M6K36PjpVP9W
92nUT2fypgkfobmy8UH0Ta84Gs74Kopx3quKF14kmFIAZwIjYvM+mdmWZKkbEzRBgd/Rp6g1snMn
Md2KwZeuH1pE1tU9IoRwwc9PtHhZxHuyvCzLS/U/65bDxHsn+v1b3f91KHdMJ3B/FhLt129sFNpY
1k5rYfHhWpJ5J7uUP9gq/q37p7p5PzENO59BjPOpz3yGLnIuitT9kRvHX4upQexBRW75Ros5ZCmK
3LIgWzp/qvtUFP3cFsKA9qdSQokQZSZAPl5OfO8sb8UjPGdFrSiPmLLZVidFslOd7GmZ3gmmAja+
lKVxgpGLspj5WQt5WJSMxLBn05HrGfW4FtMD1n8oWSuYgf/C1eZJw5SxIYjZJctHQJiQv23+bbpd
HgVLbPqXPstjsNR9elxEUbT2XhVjsrBBenXyqG8aS43Htdj/RgQYYC6K+mev7oLd/MaLi7Ik87S6
lMXl+p9F0bC8uqLoYUj5O32L8qcRRN2YRMROKBGv0TLZzwvruV3cn+XICq0SNm/J0cAwok0Wkg87
x6WbOFYkYmGwFEXuUz8xiS51H/64aPl0SOcU0nbUrkQF3kugFKgGiB5YyjWFSI7pw5WjiFc/ianL
TaIkOYgrk0dtmhxG2VpViWUcxMu+3NH53f9gzPywVFi6ipy4vUHWYtGbO81GrtSC9EQLA2hSVLiy
u9HJccfA5qIMN/GKznZK8QT0oxpWb+JF/mvVKmVvi3Q2rpMK52CaJscIimBQ4oDWRFJWeCtXS9k1
PAn+M99Y5RPvsDUaCJAxIS+WD0NVvL2uumeB2TZwAAQy3DXiqor7UiZAmdQie85DcCYCT65ON3is
Id2pZ3vmp8svLuqHWzRvXeerLvYsIju/5gHOydHRh624yuK0SyJ+wFIUF/ZT3byrEy2fwZxLT9G8
/CXV99W1ibTeChlDpOK81H1tsrDfaxABblUQsxSBnkFAmh3RmaTVUPGdaRY0PVOr4xDmqUYR2k2l
9xQoyV6ZxpCjMrnmXlmvRK+xSfqDNOb6Rm4TgvS6LltVAa+6SJzE1temQ4CnQkzRJY7snRz4RrqF
MgjBZXb2W6ySRA0P1rFSveoBTBa+ZkhjAZ4nFupFoXyJ3f55imj/4kED+wX8TbmBNa6HlYOiqEsg
PEoi3BNlDwtEaBbxl9CxYBbUm+sQwoVgEbawU/Ht7x3DHe9xUf0E73hodSV/7VMdVa3Y/ZbmLMlL
dOBPricTKZ5Uz60zGt8drPV4dl0Ph4NSw47TdSuvKsuv5UhML1vy/EWVY3MNow7hVQG0XXI2yQLo
mJLH1Cjgb5LlTQFFMMxQOXHcCDEWt35qwZSEmECHooAfKfsqM/PbOETFTeREkmSZBe9ZmkIsjBHe
yEJvkxfQD7lD967jPNvX8kTll8iFhhwJTBybyQC8sl12bmEWwnotA/jUXIREZRgMN3WSERPk1B37
4SqzT0Rq4F5zMLbXsH4N7RDcuykB6BLcXTn6Bq2mdBRVeYJIN7yLsHJlEJ9pBt4ay7tXsGHfZTyh
91hSlPXQ9x47CBpC0yG0Kja5limSomjIroaua25K1DgP45SUCWF7Js8W6Gp6LA2+msRrJbdQRevw
zugDYnN9r8IL4/4eomC8zSWiOWD+tXjmluOLwHAeYJkJ1oVfr+A91baWYuibYahSON4Ips80RT+Z
FqHOhLUqG9VUo3qFFDw0GCiA546fXwqgdpdqSpYiz+c+yrChdlAbmWDTcvWUjnqsrRVdU04iyQbv
n8qsLaT14IByd/wYYzOkBs+tS8Cobfbte9SlbxqudOLCgfvzbungmYlMJFohK2CJacffuDu/+mmk
vg9VRLQChDjPXp8Qdg0P1sOo4Es2hsg4F3bantQ2rA9xHGY3boEC5L+Wv1S9xMOVxPpV1trnEtag
qx1ED51ZVEBfpfJL2OI4siB73IqiaMAV+gL9erot+1WLcMdqmLqHSowoX0gs13QcHmyqLAnYLXPG
5sPBRvrNikf9LIYqK125WY5/AByGUmcCLdqOD06xWX5B7UV/fH+M5nFLbawfqqbepjK0NmsXieXW
S54QKhwx2mcVe2VTPwO0qL6APW9vmI6PooTQbv0F0TrAUEkPWdPUQ9RZWv75oMh+lm34uFANJFAb
2A8WiykrgaC7wJ/WXsoOs3Iew3YiGiyYLI7QYEZEs3EpVF2q95BtKmtRFJcnieXpU2UREzZdH7Pv
CXQppoVeuDf7P/PfiaPU3ZtZCeZsun6wThORlwwO+vQ8M32nw5wisiIpvBGE+1IWT1tfQyH5oVI0
i5YGcMemeyBwhgg8r1sR14WkQl4wKanlW1l6/qE1Ow+Od7/4luc70R52frmLVVibilGyMFhLNmrh
2AOPlRd4l2ZKugjeE1tz9x8a2jZGTubVc81wC4QhPOd9gobhlIicqNPZZSPZYMKoFipBhd7g/+go
Dpl7L0c3PeKA/5dDYrsjvkJW9p+HqZsMktvH/pbLWAPXn36d6C1OMmS5Wl3iesJR4HbUjRoELIyU
12BKUggmrqI4uC6MhYHbAV6XQ4zrU3Muw1y+WjqJHAp6Zz58DX5kDg5trCp+XjhoYgySdLJeDULx
YZYSrZ8OFUVx4hrW0YMFEfh8qDjbhyMSVd82OQEanxumXzXkIWDHxzEz32LkSYlcGu34XA9FfLb7
gIATBebNJsHPKOOt2EaZrzzJud9dbLX8kfqK/NSZmfyk+uWtYYK94ZsG6QLpIF+/VoP/yypr9WwS
WvJqJwyFMye/xrAZvAaF9BU8svcgGvXcu7pZaN5FG5HC2xhA3Zd06tmXr1Gn6M+KG2QvSnQUXfjm
JE9yVQG/vPllPFxaT4mv/ZRA7qd2Kz0qyZrVuGLOJhpvKoo+AE1x5Lj2bznqUC+1sV2CXIpfE6eE
R1vR6rUoam3VHTRUUze5bsCIvzKNpv2CjBXURUavbgMAla9ViyyCDF5vP+ErXwkFyzdm4uqHHsnM
e272z4TQNO9G/n20K/urIdn1KckDqJNMtXmvRgIpZMtI75DowKXrt388y6zfCdlSN2OIirhZuc8K
wWdw2NYd8Z7kQr/ejkjDghf+pwpY5N/GT3WqYREVm4yXvHPKLXptOQxzVvacSIZ5quJmgHO7zZ5V
ENNfkH5fiUaJMLZnIjC+guSVr6LKdCv8C3aX70Wxh03iqDhDtBbFMrT1+4iXTpTEiE0nX2W43lQQ
0WdvGIlLyAxfO5dwxQCLLl1Y2Mz0itE9bDbE4kHrCbXstnA76yRa2tp1trrSGTx3qJ2MLjMPhDHB
aysX7RqMT3ASRSuQTcIUgvYsiiZCROhAqu5FFEdp+G7zzb+J0tAmd+br9K6FxPe4vXfwg056jJNa
vgYuMGLfRa6qS4s7gT5baCfax9ypX6Kwls8EK3SPqlrzqoSwyheRfREdRD28iLtcKpObqBKJDstR
YAJgKBsVwdUM9djE9B5F9xA42j3VH6sq29mNXSBYWG6hMc/P5mBl56ABLDeRBednSSapmsKGZlYe
NqHTQjpuBtWDr1hIgQ/GMwxh8btsFM4W3sz8IIpgdAipV7PXXO+hpNRaYgmmbko7uCs4/YiqSXvU
leWaQPEifieKOtkDx7d2Kr6Pd9PQzqktGU+6n1jXPDIIsJi61YP8eyBa8sinTbmyrFNQIyJnT8mo
xO4aC15F/O4/dUsXkTOk+nfRqsr+345XawJgGjN8KPuxuvVSQbh0ZkN9R1SXzpfodyq7L3rfma+V
1cMPlKrZJfE1E2bjIiYirhu/toX9KLr2WnwpA815K6tU3thlaFzj3EGApSxhS4EX9gU40k8J8qtt
mK1twoYucs5LZffh90YhQMzQ7OrB0RvvJJlWtA9iX36CVaVcieGt8U3Onepng9+IMCI9hIdx0A7Y
bHNYd3Pj0THhHOd1tyC2VNJVlJQZzLhwVF1y5tSLmfub1lXDUwk5+d+GuY9ozpdacCQEP0Pjv5FH
Tw43ot0n7vEiRgstm0qzAE5YWPpxLopm1VGifserHcw9PUV9NPTI2MtmB3Z7GcKw9LNJePnJ8g1p
GyuZiixVZx0M4n2PaN1UF0XTrZ0ZJcN9QMdl09Zy9cLbKBP6Y1vfWDs/ws0j/amcZ7uLWJL2mbF7
fDLrTP8JJhGySJ15nqePlzaJLEAq3rgti6K8hWpdHnSt6E6BXRuo+7o5sgSNBT8WwapMfCAz1Rxa
LLd130Ovf4kCXfotEWk5nyhJFajiMuPXEHfffUmy3hSzSmA7VsYn34QbnCWK9wCE2t4nE6m4LLnx
uY1DY485IH6wgQIR41wZ2M+YyEx39N+ZgL8BPpR+qR46yEQnscJmER55tv47gRlZbdpnD2mOqv7S
NsQsw1NcPTs1e8KmLZQH4jYawnNQWAJ3ZW0wrrnuQVU1NKh6a6I0kGPU4pQmOYucZZW4AKFAuDYR
tC7o13xRrM55TmPnTRlC6aq3jsM1gL639OPyJIqNBvNcaoXNUQ1biKkU1mXHJifULats58UDkL4q
Ol++tkXuvgTl+K4annoTpXGKALdU40F0dRTrHCiGexclv/X2dZzHX/RMdV/cEV9iZlRPuWZZL+6+
dxPrPeRTua97ud5bded9y9R92ZXmt5yILCRzivLQeV32hszdujUC+wv7yAsiD9mtdCXI8z3AG03r
K6u5bmoIMjzOKOtOSJZ+D9nRwEsE8ZoWaL+F3KEBmZpvec3L0qHSSm1TmI2x65AUvDVTwoMxbCq0
kTeiKBpw2Ga3akRtC8nqM8FOnNlrCqIbEBxdYbvLbtqUmFDxnm1Ju6ZWMX7BCvDW5MHwbQimQI8a
PAc8UFDuxepbOHbDt74MjHU/1QdT/X/3t6FcWvq7tss4hKetK8+G8O2f8Zf6/zX+f/cX51WLDuS2
o2/11AjXHRv2x7wbykfV0tW9OdVBl1E+ioaUze9cJ7pAFFk95lPdp2P5ckJnJTn7UOWbKBJjQls6
RSXveDKSv3Uy8tFOqu+WbqKxDx1nVZbgDbz8QUpqA8AkmK9eKTtva/Gub1p4bDZJr2QPIul17lfW
vqorpSq2qh/JF68AiMckJQowtMuXekpE0dQkQPdzOSk2Lds1uB7/aRX1S1EcIergtjunAQFtS9U8
0lKOmfTG3n7IuVzfW+Q/YCRz3iPwTDxUeXp0XLCkam99GczW+a5BQIe10OkeDNtGcDSCbyWL5QDv
K2higMfHKpd2muqMX2Fk6PYNowrC01dgWUdxDj8hnK8tauOKErZzcxsFR9c0NuIVDypX7YW4EQPV
AU3bqVXdn9TSh7N7EtwRijqzuI7hZ4Bz2XyJBpG0cHVvbYKsQKK31lGP9Rxyndp9TKxIeoQgutmo
BwcZsWgc4XTR4I6BhNzSVyxBwMWEfbmXiqTds/mDFl/7U+j1NyhGuq9BiBJ81NTtQ1C1ykEO6+To
9rF+8z0VTQwpH19jP/5D0GHyh4N95OBPkq7DjoX07yN6Mnutb7xbkVXVYzYlmszy0M+gS5w6aOoE
RaoI2TDq/KbE4OKhTJa3nZM1N9FfdEPgaYto5IAAGuQ00aTJTsg8WrJt9OhB1oGuWhXfIR1CIMJA
GE1r5H6HDlp5M7wm2hdAa65RAqhC6/XxYtlEFoOON89W0gXHDCrjs6MHxhGzR3ZyhrE7JUXfHyU5
yM+JliHs47bBJapcKJ46y75E+YDWa4mRJGgidxfWtYwCg1zubCfrAbpCugwBVHvHP5Fv49BqHl3Y
nuANJnaQGYdooKJtn8YGqR/EnfvnwIAeudFXbeNjlPIy+aXCB732e1l77W0bLm94T7+iPdOuimDo
ry46VFBQp/GmGPwAJiz44/g2Afhw4/FHVNlbFz2yN7zXFbw2wYS1H4MnYkn/BKY8/pAi7QeGX+Dl
hoeh3LPVXVLzcXY7fd9OI9gh+h3EgeVIPPRsqMwBkk5CTH5kxCWqjf7dIdaALWDSneFG7e8lQuoT
G/8I6Vp5dYyhgQqZN4CdUX5IKgUiGcj7+lsIWwuL8v6Q6lLw7EqOdbMU0LRCCN7XWyB3htsd2rgb
3nSTvZOieM92xpuiDGkGbYDcvwUEAG69vGsP4ig1jI6l1imn1FK6DbbE7AQiKGSrOkUGGw6CHG69
mqv0AUJE0UXkPlSaU4uo/NyydO8TwU/ICZZxRF1R2ODQcOCtExQDb0ZeI+VYS81rg4DlqXflBPoK
LkkC3zZ2yw6kx1SE0c7ZDnWGzuVUVPUB0JJuZEdRdONSWYFODFeIPACSMy02BVOipj56T7k+5Ofe
iQoULMiJZOkjcqIOpXF6VyohSl1KNNb/4bgRwqgcgPp/jS2KH05toSNwZCW0+lC3HCLO3wf5eEri
t2rw/WfmXHeVhZZxVF2wFW2qPcmO5e61zpfWY8pttpwsvJtFdhAlcZCuOU91kzhXw5AOUBeNN6ep
gBTWaf217a1ipXWW9732pGcARc4vXVF2qc10AA/42lNSNaADpLxNEv7BmPEAO0j4owjKkM9OVb9N
cvfryGjyK3buswyJ+xWgQHFNlcLfQWc6riJdLq5Lg2hlgfW3n44kT1Zba7l5JUQG5eZpBHGI6LgU
W7O3VlZX4rP8z0k+DS31EXgh1X2NiVGFMHM6yTKAKMadfMD5FZ42didZl6b3ECBCOhTFF6n1gZCo
1l2HyfEem9Psq2REGOi+PdeB9EVSKbYPFqaCqyUjXBLKUP3PxakOpe7uGkyJqCMEU9mii4YXZGpd
GkQ/UVeUcrLTO1QBRLE2tXQbQAuzacIB835R/ggALjiZXL4r3gD8rc2HVytn014OlfuUjmm7IVSs
fVSbEDZMq08ebA1SlRASt+tgtN0hI6oWBseAmH1kq45G7MAJMs3inSUHtzSWi13CXvcuw7WLxQDr
dWyUEob1LHnh1/lrbN7218iEAcUYdf0bmqJvbhWbP3PDPckYMj2YcMA1RWXEUvoly2sT+j6MDDg0
mj/94FzcNM1+alX4XdKxUjNbEkBP1JBhtKhh6VAtGFB6JmPSvbhlV8FpzgZCtPaWn5/9BCigaE2R
8Ly47VitRGsY+wmal3DKidahNuNbKenfomkkPB7pQ1wWT6It1G1sThAtsSYPHvJalm4hSkLkPWMM
HkROJHLivY+qXByXKpFDDdXfhOj4zEctrbKVWPsQR9RK1FmVD92kXYE7hRx0vfRbziN3ybXSM/Pk
jip9xxBVKpBIT33k5LiIXJwnSqycHbtRzjI4KjDrgbKPR6hiRINIehvWoLU09SklaSh2yzGKK/3M
xxxmu/8M86GLYYVgyMTgy2gtMh3r1hryzTyuaHbjkFN86DmakrRGDkvfaKYDEGwaXupKIIIgWD8c
KBrmU4of6Ceyu3N0/XWu08QvWE4+OBGPoGs18rHy682//qel999xlV+JB2/D/BumqyByH37s9OPm
3yRa5pM2efIQQuwKVHxv1LZ8zqZuooOrl5h5RFa0iGQQl19kdbuBuqH74eARukpNt2O1gZxaX12r
KCjWJQIWXgDUzKvS70ZWDXDoEdPYykfTd8e95TS/CcsdNjHEinLws1UjpCN1Ez0KB34wp2uOflz/
KhPX2bFmOttQmAaFGmwUc5iobJ2fpoREdtispJKJHKJZHTp828HGWKFuZZfRK/vMAyC8F71qnVXL
awevx/BcugXBxc2L4vUMBswPRuzo1srVxQrBXxZEPWHQ2cZYtzJd/e5n3UXC6zlkSCIOUDDkk8Mv
k3A6ROB9D+CI2aY60TmQlMeyjqS7HLLlzdEzuhfuWWctgrzcVNX1LTCpOLrOdQoiLqsx65LjcpSH
JW+TlFAuoZsq3UUDGLTv9QjiqqhboJzjU1U8VbHe3TsWQrVVwoWesiXvRkJGIC8L+SHei5QjsoJC
DrIHRWPB7FD3qx6oqe4Qb2jEt1bpUQCbkiF2H8sOHH+SnS2vM4j6J8mwFq/BmPU7NYNrTNSlMDDs
R1TWMJj+U9eMLCSgNFX3BSp6mW24D8mUQEfh5FZxr03omuIaXpyeNcx9nJIg1vKDPVjDShSZQbR7
CBsFgKFqrlrqK1P/Ghi1dhJVtlSo8JL1I3KhVbYVdSLRVFfFTQRno+jyoQHGPG2o5hOLakPN8O8O
WXoUJxZ1rt+tTKfWNvVQ4rGefqRoDCI5PRsmBIRTlYFZ/WZZ0qbz/PAxy7cZgOB7rSjBIz7zP31Q
uMdO0a4QkceXHrGqu0jsEa5/aK2M3VIXD22KiBvM/JEshRKQRldD87o5RUZk3DH2G/OxTWBux8xF
/civK1S0bDZtbozG0Gjk9n4uo5BU7Mos1tfE+dLu54Z6nhbPYWU/jA6rg3Ys8BUVjX53nEh6MIKz
NxW0IPyb9Eb53mC1PA16PG0Lwfug/kdgxtKvj2A5ikemXjGQJWcm2hXBHcG75pZnw2Z+osY88Ig1
rlewIlcPWZl4jzpGskc1zJ5y1+vPoptIWJKpK2SB8oMoir4KLOsboyByXBwl6kBUxEASoit7uH7t
yJ5zj1PNucPLPZ40rfnmuSUsIVO9aiUtSlLhyg1tkP+iGwyYRzz3/lX0YOV3lwNFOwcjz182BPVB
8hzzDljUuqMgVmwV30bLoB+tu2hQasg95RznjCiKBghT9FsRs2BEeUOCOdavcSVr2roNmH+j1rgs
fX1sp4iZVdY+VotwZw9ETEBn6T/moCE2yLNEW82CGW1t1YW70xwN5nD4Wx6heg4e9boCG6pF2A96
7KG2FiMqNGmZiIS1y4haFmqe6tiz2sg95PAkxELcianPhXj4b24qwq/3Na3R8kNbwyH+bpJWcRGH
Pokccs0J/utTPaGEmimEUeRE0olAySlhU0vgpKiEurbZOyoe7z6E8CUbnv058GqK85ZZdpdvsjpi
ZqnZxU7AhyVhjQzUQZQTgXpo9eSrPgGPmglJU04/AW0ikEemwB8ZBcRusEFiFIB39yQStaj7EYGj
cuLf+E9WjZ2fQaTCgVGl0D6K5rYdQYiKbAjtDJT/UYibA+J8nHaw7M1XzB6QIIngGQltExeiuIpz
M2Qv58kqs4f7BLkDEGbAF/StNGgSELvm99Dov1zYIuKs2PfIf20M5clD1/GUNe2bxWU9B8iB7WpF
/+YPurPtp6jaiGEy58yMk2zF/12utsiJO4APy9/qHtdKQiXtLDfqpow8/VAj1HYytSw/mmwSoiIs
V5Lc7DvdfIn514bRg9AH1CFzh3kElJI1uQ0h/SgZm7AExDyB0tIp4tqabpbIJZA2bAtoQfjutsqp
gtnCK0wcXVoOE18U95cPFwaIMtfNdCooFC1lLUmJi70fg1vhGz/1xJe2mnHJurI/Vb7ZzYmmB/3J
VacrlwzfEkUtTkB+i5OTFpCOi2xqO62yFVkhvSpyIokstyDayYENY4qdzyY5llwrAOiw6PjXByt3
rPQYJBABTBjR6W+KRPzhpdgkGswyCrqZ7oRhGqcYRXE5MoE5Fdl6xOCVJtawWe6MeE6Xosg5Soe8
FQBeJu8MnkASbQr7WxKj0f19oxvnaIq9F8+BSIKp2OHi2I1BdRFVuWsg7uDZrEaErEErFA1MqeX+
tln2JVaqEvVRLQUDNqHG5qzVqN0xguQLkDzXdOKHKHRkDEQiimEAC7ESSH9KlpTdGWHIejVWVosq
ihT2Z8vONhoyXXXWDysvQVrXR596I9sFuxhVdvfYfn45cf+s5BOxLusRdGMzBOeA0g+4zrdq0oIb
ja5JVvgrOMpwlI65fzGJhbl6brPG316tuiG5JQqfiNQpjI0Dy+pZLuo1U0aOCx3LYl40R+gGpq3t
KD+CvlcPY4eCkGmjSWt9rcs63ek4YYhib1q0WCpvF9QIUerpSmoT/COECW744DJphA+6qpjrQRmk
rSvVyMK06g7uf+jpxhdNj49pnmO/Q5IoqPT3oivQLBziHfRLwdYA6JfVzcX3SnnFxxFksp9lmwpA
ht9cIH4lniTEpSvJuF69EKMKWKo1pGzBrismjehaIwoXEwXO6fWYqx36xna1yaGoqGxsjW3/p7K4
MHbrIJXC8WPrXLwhCtcBAltuGsrwmiJRGiiYq1sZ4lsthB0f0cyi/RO6ILJlIqnW/WjYexeuGymv
D7XqcxHgoQt0kyut+2DFq04nLqZ7dezJdIkQJOux6pfFp3uaWxQF7hjLPKbRXpMGgMAS8f5NJ+1Z
UYxr/I/fWDz7W3sAv59LZgQ3EWE69sjaUwebY0OPRvgmf9xLneEQ2Y89FEgHPJ7yhWBa1DNsFBjk
lBudg9IFM994EAbbni2jtdXocE6BevKlP7WLtkzZX6cnSA3N+hr742+DxnVa8aEs2GRLlnvL1OZn
kcCOpPKKrpWuRaxp6PA3+haKOXKobzCIXrKoQgHXBCcGgnsTY07QdEDhYyTHa7OeKEXgWl71av3V
5XuxgeV1hS4z+qAJLhybc5mFE8AJMbZronIGGL2Ma1NIu8Sr3McBxvWxsH/kMap6nux9H1ppV9ts
BDul3UwLwNbU/DOxcjvD8X9J8LCush5tYqUf35wCgwUGSEX6bSGRCK+RFhw1BUueE8qPMC7Ya22I
N67fPg+KvUMIl/ARn1AsSZfxtrJDkqKfUaE0u7Hom83gx/lOsl99KU1XRpi42zJOsc+06c4wpewy
+gzY1VgGA0V58PqwhppyODbyd3b+/toZrHbblE9VhFRriV4X9vyt6eTvSt1CzwJBkq0hely3r0Tk
apAdhf4aFc9kxWpQWY/wr64cBFNX9dAnq9DyD4YuyasWyi4z1F8hEit0giSh+YpZHxXyJg1RX7Fh
DJWV5qBonkHb8NVz2u+uV5SQOmW/wvFtVCPI12L/J8G5yaZSX5BQfGmJl8TrAltqd3agTJ18G3Xf
2Btsbf3QWJjMCAI2XfUP5hsoTMz3sDNuWY/TPnYuukq3ROmumszqnzk93LaoDtd5dXHHBgHZdNgj
z2uiLpv6h+EHytnYq5+jtPmmNAjKy/Vw10NW/s040fVmGAKRRsfRpzNDp5BMNsQMQ2zo8Uysy6yB
ECz83nKRVmWOKLCkSce8Z5Hl60qxrvdce3kTWxj8kRQ4a/muTAz3EW3DeotrJ1z3hfVi9slGSxsm
Agka2jh+Q+M+3igODu+qrINVVSVfiRcF5Fizh+6jAL0kojfNEiHhSSeWyOh+W0nxK2T+j1Cn2avq
a2vCQFcEEbj77mgH6q9Min4lgfqzKjTEAkuY+WX2UFi492nXDDs7wVkQKMSy2zFxRP7gvSlYQfsE
sr9uyJ7ksLgVk6EqHSZH7G+tspBe6PjBPqGyVauv4L0rt71kTnDn/KH1w1WQmVhLpkDdwuuPmcJH
ISFGyIS8D64XZk3TW4fKsUyCB4tAjFUeZ7ckyv4kmnUsCvN7FbDx6vW7b8fJRpfjA4Eq2IPcGr2W
zgVXb3enGjUzD6rqTUEE+rbRQhh5ujbamBJq9KpUDyvJSPuNq0k/bZiNfLclED3QtjqiUmptmfuh
L5+RecMNneh7rAB7Y8SS6acvaS/vdFS9d7b//+g6r92GlWXbfhEBhm6GV1HRSpaz/UI4MufQJL/+
DmntfRawgftiWDIt2zLZrK6ac0wb/TCalVhymmnlm6eXyd3gh5F7ZYg9DFYEbTx7meYuW8KfeYqa
+bsc7VeznC6D7Zu5Xa/tcDzOoDlTG/JcS/6kYdvHEoy1W7ZwBkuTiZpod2kQINO2NyrWlm5M1v37
FFcfXpg92VV/GG00jbp6ibps26LBSUfOiaRr1yDZQNMMhwhwIII2wGhNJpdpxQ5ca5ZWw/UJVV5m
27otFU3cCWYcfGigAWRXhPJj6sYPsqnzhZNpz60LyKaLzfc2T78VOD2rHt/xl/0i20UXa23mId71
In+asJH7mV4+VD3w8hgO05CiqOb9eBSEiG1KxgBo/ix6R+28YQAJTK3dhX1/IdOIDEGX/rjqnN9W
tKApuMOSsU3UeyFA/gJQXmhCEXmpF2CbsoPZFZcUNM/CmJVcCc/bjLa3e89bAH3QhnblKDt4+yli
+Ql5RESOJmnse0IxyhO+YSR8Dth0kyuyCujs0BXu5Leed4dUV289vxRbv9cYEQakz+zFa7Q9K98j
4rJq0fcOb314MkimL6W56RK1Hctg3W5bVaxb3hYWCXb+zA7HBbO9mPpfgQJ2qlNMl2rbkaemtwSL
jd4hLWF99lbKPKVYq5irV7nBb5YRoZyiTyvG5tXuu4Ppdfe9m/nkOVyqLvyQOftGLGREN6js3cFT
D5+0HHxGM6Q8CKI/Z84NJgJg4wvKhsZQVDTjyrV0BMb9RrDP2Hnslsv8RPRoQx0Q6/SquFz6V7uj
qTxn7riAw3POkrFd1A5EQF0gOLLy8Km0s9+qG5tF3mVqWXs9iZGYDptI3w269+BYFJFTBDm7CIe9
1VJlV33w0Xdcd3Nvrm1g3k47HC26d5BT0iWIO1vLmIbWAShRtFMgd19hECJ0CmmhWfQOm8HiTXZ4
G4k8mVnQjXzZm46H4d91F0Oi8mX+2OYwooZU09emBbOhbeIHAuC7ALY9NzgqyYv3o499fzAAkbEb
k1s36J40MYHd9PoP0UEan7QY3Uv/0bTeOhxAirYxGcVe6i0zWgQNA44MYfyy0DUuHoqwWiR+HdIR
6HU9p2OdbvN5cHeETL46MfAe7uD9UP0YHbXxpLg8S/g6SXwQWknCnIKhmHC61PGDwfKzxJ2Eqon8
njmuD2Fc/hEyGi2E0TNWsp6D1iWopPgyINe5c4NLwiARLIhd8jmLYx/We5tiMeyK0+AxNCRfBNTV
EQPRC7X2i8vQwpfhNSvCHL8nyQ4gdYfx5Hrcauxpmbr9NWGQu7lNgFTSwlGtX1Oz5upQvt3M+lkO
+UgxnqUL4VKD2Rm6jTD+G+hnd3tZXglZcoT3NqpnWaqVYcqRworQjNiB7WD395oaq12spfdWSEFO
Jm1hymJj0Zmq61lR0EbDBpO21dr5kobQsx2FX/CtYKemaPYio+YK4KTR/mj6fcZlugtsayQZuGNa
ecorMGYg7sUiQ227nWXYLFuImJ5K/GSWx6b30Kb2v1K7I2r5EBPMWtCEBviI9i6tVlgZ75NBiLVe
1O9AFu76Yob4XF4RzR+1ILh69AzM+mX0XAmHSggNlEuTYFHrIXVnGYOZRIJeuBtES5JoSEf5iY25
x55whcjPpAcBOaiJzHbbXAtrejJ1+1AnXIER73AqCJVgKvkrnWBYZh3E4XwVGfYmtsePebxDOfOc
oUhdkAtSr3KD94ko8RNODGQjM/t1G69SN11b8PJVg8x31bb50EPezHavGWubwKOFJ7VHUYr1AOD2
ukiVCzioWKEmBNSbK12O9I+UhU2z9qAD34fI+jJtbVoH5gAsGQspREO2p1kG3o6KUHqc/aWGd4DC
hNjECP8KNX4XRzCSUuvPsrtiYY+0+yXUJNZNWogSvKCpX2JXN6HKOcuUlNOF5nGWONL8pOHyS4Zy
tR9SptYmg/uJqKLUNB4A9uVLpDIYKC1jqaelvH7DKqZHvDRNBvtuuhESLq0xjlvHGFzqgKTyQc21
0FO6t8SowVF3ey3mbCsbsWiz6jnJCuxI9h1gzOVcUj+rziPVlybFws6ijSJxHGrnfLKRsFfiZzK8
7yqfkyVCtorTtL84hXp3WvUNSXQ7T5Nvm8ZHOcYSWrIC0Yv5IhgbCZ9EFT5zEL0Sj0PqXPrWxZaR
5MfB7Rmg1DqDbO89kR2J9rn1FHQPvdBBdcMQJUGMxB3dCZZjVBwzKQ7CsLl0w448J+YYje6cK3Yd
Q1moZRTr9wSOPJsDqZheX6zDaHqIAjmgBXQuDFQIcEkCmM3zm+s9uLaGSMS8svjybvS7LqHApsAE
XxcuE7NcTlBsiTlfDE3PvCHaaFVxLLJnsHkew85gyznpN1VkrcbEYCc2GBxqxsVKM23Ld+/aEGAn
TT+0C2SDez2ak8JZqVp/07KMUUtvboIR5t4YEIaXgUGrnd4Ph+47qpHeS2tHfdEWGQWGchaSqpLd
lzrr6Y5KWkIdzkipij3fKAebH0MeQuZpfoA2t6gtw3fd5GdyoreIOeU09bmvDbABE8+cds70Woo4
WwXmJhMMpAt8qHhQw5VNDkwp+re0CK8danb+QcJ/zbMbnxsCs5LGoNNKXp22STCRTnb6PI7cvSWp
3utKUXIMdseYsGU8HBES7TkeDOWfKiAjI42qUxdGa4sgkbU3jfsqNb8yDcNulEB+v/KG6u4bRdIz
A/FyraFRWdRc8StPc9gbelxKSrWnYlp7UICniXY7eq56GaQhdLYSW2CNEyFjqpW0eP+ygF5IHP+U
QXbQHQ2oeVKRLBRIRk9xu40AbCwQLTmLpjR/lAV2Kns2bKfYhKXx4Rja1plH+iceah6r+ilLUKfw
un/gzXxSUat1bUanGeQwZN809UmDhUIwn5uICNf7kbsplyKGw+ITSQzS7+GPfMtT4BGxHLNGGQSd
54Pz4hnjfmqAkcCZI0veas5DIz4L/lkgUS5x6pkb7Rq5HFXTIZM61Pe46NdxzD5Np/avKvXCNYoM
BFH9dTm0V004bfg+puB9CPg22hEr9JwaprYkAWvzgpE0WKg6QD30442vtWu90tt+cvKeahNhqpxR
nBFdjXVin6Ue21SWqMCi4OXaRGRLr7dukNe867b5URtoqXI0EzRsH0revEWhrIuWpbQMhfU2MLc0
QjUsSf+58lS88BBJ8RTO9tbIKNBFSCgfqxMVAKQ99rCuCbu17i2ExpCEaVjde1F4qX5ZeAMmPwpn
5RgNl0ywU7Mb/DSJIhZF6G9RQ1DDZJbkQaknAKTZGg3XfeIMB8YKGP207CSysFuyCTyoK7l1sh6N
z7BwP52+fWl1TsxUvpB98WjaxVKE5BQSAQwFnCDZ6a5tuFqwdaEQ37aW/tZ38ktzBvrKKN1ai+y6
RKcZk3D/d+bYwjEx7Or+lNZwwFkAkMFd4c3Ge3DdvLpaeJghFYLUPqSmPdO4a7+relzXjvaSEUm8
cCJL+aqk8NYlaoaAs4Uqpi9KD6u40BdSZHdl0H0VAgtF1M9AKZE/Nf2jk4m9ldutb2o9NVWB/F4H
UD0mmrYU13ze3jNWWMGJok/K7yiPtoAr7po4Wuup/Inchj5VwxSQJFWiFOONOVWn1CZQtKmzXTUQ
mdrr1QpV+GdqtMhFTRK6ZbxKUgbPSYf+LSgAB8sVv8K+j85OXCASVodCM+A72Ua0wPQYKOsh6LBQ
BMHfXGhPJlFCo11GT1r6ATOxkLPpa6GOGkuZpwn22NLqjG+n73amFz+Wisk6DsCfLri+2VH2MRnD
a1rgqyZtAfpVyd8cq9OUqmOZIM8Lwk9KiE+CVaOFUw5rWU0ffXX15encyLXcQxE4l7DHTdR21ObX
TuW4YYoXLa2J1qwemwTAm3QTog9PkkiRtsUhz4hTKuVD7irBBF17n0N10GsQ0l5xNFnCheNuurJ0
/VwBuSu6VazitzhrhP9Xy+pbWtlXUFVoLc3ykkNr7JycxcVuSFuSHXi8/VyoVUB+PConvNpGtcdn
9GhqA+J0nL+4LLaTAksYkQ2aJDpNvb4YOBvRnM/CWurMVGFwhXhBCuXrfjePCUmJcbqeQ2ePg/LT
FvVHNs/nAc4XYzX7yBXyaqfQ2rR+6RUlGkw33JhN4juqR3CskRaVzCfMS3dQa+dNLa2VBG/A/ccg
jzLzXZOra5j1YUumAxR9ZOCj2wNZ54+qLO9hdGjeOPRTFhYVHWdxcbSyl16kSwJU75uoe4sGRuDX
U3CeiJhCWKKvQ5sTBf/Eac6CDR3xt8DpTnRuzwGgfHYJ+NCy2liRQrTPRP7YReZ7PtqCjV5EWYuf
yvWgPImOG2MRP96kAqFOU4bmcbVlN/ZIqPZb1SXf7H6fcIF2O7D5ZCrPwRLfy5usDk0VvFMeoMeI
KFECGvUHjUFOYxC20k8yXbm5uUVlRFsvmSxKhjokH1I7lE6lndhrvo45vd25d9bkZRfLUtqKPf3o
rfMZFM0ssnRbNMei1BgQ8AIrN9W+2fcuJrwQIg7c7Thr+CZzkJWEZIWjG94NsWLTCDmB2b7mV4kk
tniSm6nNjTstY4JV40RgEuGwUXMjHXuGsZkmr95hj4sXzUQG02hY+YM2tUDjnbTd3B7+8xwY+oTr
ss2CpYOFAxB/ZXKv6ggbd/KSLINr+tP45ooYGDcBFrYzTn7tTbvSwZKOyenDpo9sCPSnjtVrW/6e
9WxQqPYioNMHxJ6tzcucNe1moEJvFPewoaEBGXeP5At/9l12dXZx95k1tRPG4G2c4M8hs9OfMuMT
HRn3mha5W6KLkJzj7F3rAaqWFqW9rYzfoHC5aKiw8yD4shLR+7SI3CXYAOFZQJz1gr/JZlly67tY
XUu2SNtHDhq+wPmOPPN7aJFvTyzCQR/sIDEDSKdj1Xnmq5cC/ZbratKO9fXHxdcJjGUjn1KQ7z33
BX4e2MOCZIm58IcpOcy6/ZBX5yoRwyLJ1GMRMn3OXHfXVIKWpnNOTdzkjvvTjBKIf1jfTzK7JNfR
gafltA3HZi/0UPltY3FFeKTA4yq7Ix+jWNZhPTLD75YU14rL2toVgyBQR7J721phJIBNoOzQbYgE
hlPBRE0tB0Jj2KwSWZ2bZHgb82vQ4pgMm8DK/1Q8t8cO0kZIe1uX7JSt0OMGO1nMByxr5UX6Wzw5
Ry/8M1uLmWxDHprLhrOK3YLlMXnM1UtgxdCFXPZoUWiFCyzWi7GD5TCWo+96CXtnR6oFM9VNEuvG
a+qxWsOOZXdLi2XMyYcy4r3o6b7Ygzixx36y9fy1zd1spTUiRmgRvsEYwcLumhvcTLqP0INl8Co6
dIgdonNIk6r3r23P1WBiVjf5H5vXaeusEQwp03RDkCnfZe4tZmFr3bU/Z5z8uaJVGQwMV0CoYHFn
4q66kT2cRu6SW2Sun9q2gaNpeDIygIC6BfJlKCtkVTSsZPWTJjXsl0Jts4k+s5FJb2eKXZd3/WIK
GUy1M80nx0k/e5p83G1KbVEgemizMtqFyXAtoM13icVlQbcyBHcyNvd6njNYMeVXeR09BR81HRbf
SDVq1+7Q0rNEJtvchVgDe4qRS2BzVhYlzc5ex3cynAb8dT4alWrlFRJK+sTYw74m1vQ1Hb947hXz
Mk4YyAjppomgVFDeLcYm7S81menLlnijK5B/T1/+GMraz3r6NiNEDUPR1qSWqnbJUEP84I4Q1SLw
6z7Wj53S1zk15WJycE7HM4nlQj97lbA2Qu/rNYTI3VwnzsJOi1VkEtgyh9wcwlC0e0W/PXURuCfp
+GIXiEz17pmpGf//Ykb6Q0c2iNvkLitpq7NvhVOb2ESvDGtYDFAk6iI+dA7z07qhaV9Zo4YpFh5k
5uWrubO4Gav2DUTPqpDX+rPEGjcPO5mykmZx+VLYs7V1zBI1syinO9FeZ0INchriN9DwOWlDXZuR
J453YyUiTgtNCQzYLY1ALjS2WbZ8ybMm9x2jCHyQKwVaTlyvVeIT2VYAgLpekuds5EekE5ewlTXS
F0Jc8xTqgxTJa2fz3gZGZ2+TOEXAxGWPzeelsfmLa8mPxE9EJya0WdYYydju8Co9ibA4zQ+gPsd9
WF50WiicUcUi4L+yitIW3HfbsN3jZxvVtCZoZGDqTJXlMOtZ2W5V+kk4bAUbd+KFcyJWe1FsGBZb
MGLW3nAsI8Jb8Mp+6rboHnIzWA3J9GopXJeDMzy3AV5PZEDNpiCIhiW6O4/xzEHanyAliLZO+FVZ
dr903P4uZIZK49AzAaOEE21zu/qB38xbNCX3g95rhE+7OGAGl9iNAmNCXaGnNenQmYSN9CRsFpzJ
MgC3xoWE6786iqljuRkLcweopJwpKyTnnKiMnzGUn7r5N4zzD+gZwi0Ahcv6fm5tHTJOQB86+AS+
xXcL017rGQ4KRobQa1pMJvQ9NDWcFDNmmxSfJBpWbaS9e41wV73RELgWp+WRyZ+zymaXdDzBTIex
l68bVDrsczD3UrGyr90A9hE+TIx0yW17l1jBdGcHOrMNtj6iQJLjhOW41mDBo0N+7LRMXzfuPYwL
CkN9ehlGYzu3Ol3hsXnuBiYitup8Myxaf1SeQaGYzfz24TFqu/fMZkRm/ZlDfO+y22cTzF1xGEak
RmwH+pEBdORp1OzbBt/4OSSPRCsJsybcaala7acph3crJNcrC45pj7ZS9D/KpaFfJbTgUVc+dTQF
yHvz4P4WNs0P63kI2B4m0BtWGHQ+tat7LXKm/egQXZAnyUUTFfR8OXHKzVW5KJGiLI2BPZ9zZeK3
VfGrW+qrG3QqFlttDdaezRW6rcrsC+0G6ZXQT5n3sjM2neaBvyjhrIoS2i8y20QgcBEbLlMt2eY6
gc5NYN3XrZfclS3ntlUvQ97kxVR5yAMZghu1J1dRp9SpclcW6tmlOwrSNvrPaSrP3GETqmBrISrs
c01ZoAOp1lNyNex27DsIbUMgP1c/CSYrtgrJo6l7gR/VtF6jUsZ8RuMkC8v+XNg4c7Vveu3qQwu3
TF910E7iNLSM2eax+HacK5tFsDVqWoR1A/8VQ583oTe35/j6QdJ9y1HS3t2esrOaKCM6D1Vq89e2
1wiaYNzmyB/R5JqspQSru5oHxb8ZpmVVsw4HlfGU9HHCeaC/tuAlloZpOn5obV3blksxe69hHAlc
bvS0yzZXqyZgI5MrfBDJohnLeleP7dPgVPPGTKx4NTTZaUQyxuyY6ZzVZPWGi4dgY7dP4QiPzGqZ
xFHCscbi0gdTQXd4ZTVtfxoq9yEreEOLOVvkldGcOq+ryPBeu9z03QomS8d4A+rYuQkmmvy0Gbto
/FK9AUXcYSyf9MaLZaMsrNqPqobkgqOLUihfeY1zzpmILatZtD5F6yrAOjgwYoWZcw3aUL9JMy0D
e+iIL7xLm35cA/5GuRicvDk8hjZ7FbZl69SsIl9pKf0YQ90Z5A9Q5Iy/LLnAoxz33rCaS92ntGHs
8CWbmH8K7kshBOlGm/5G8oOTwDJOsbSGZVfk4VrLSEaoDffPkWg08+5l7IZgIcAg+86k+047sT5b
848Y3W1jEZOd/Dk2J+icZ9/1iLdWdzpqP40Qo2IK98qqnpsUMUXHyWW2T/g49l6DwicMolUQN1A8
enPheOL76jihEIdO0nqm5QemczBRXmfMX1ZDaO88JD93GBWfjWvMeFhpTNtL3gBH/LQZZkt8RCXN
1/UYuEBtkuzJs5lTmw4ZRbBA7uxyOg8W0wMpgvfoHgUKq4ofqHnVm0j3h+Y49Wm2QZaxm4bgTFwI
1hd6EakxItVxeM1wml7zQv4283gUoj9TpYItjvZpwBGcnRqCoHadip6z+1qdMUc520kkKGfbnM6J
ta1ltzNGctDz8VGbZuPYowUy0QGvy3ibN5S4nWf9mqnVLwq7fdXKbqbPlXIz4H0zcWbWiJ4aN9p3
zNLouX2aousOBmGxSeROa63rvGU7l74nIs6W+JJBZvBD1vqy2YBV2qGZ5Fae6ib+/uojs4kTC0aL
xGntN5T9ZyrSr66JZs5+c6Nq/i8iJryQvPW1PbcfoUUTMkmudvqECZpFxpNZuqEvQJTRYWBiK3mb
h2ZYI3xihb1LuuSZ//+D89VUjbcM6RfQpqXp33r6QlNsq2T4O7bjQ2s6v1XWvbpT+8gUIvDNRIOT
7xCc5UGUqgO2A8K4qneYo2qkBtsCSTaRB+6iz+eaLb/O1NkJrD2gtC8jUK5fF+jErtOsosOez04t
WxK7sxtGG/jD3WRNG4crqAjLTc7CHdjam9XHf8DNCjrP9bgpdWRt2N+j5rdw2ldypuhGF+W5Fmsj
4M7Jmg5d2dvmYoB+XHyZqYs2fVz1boykThcVuQz4Tqtr/Iw2IbALjB/H/GWg6a6i2TuOSNKWhQEa
Ael1XOtoer3obpSzsUji6FiVGqmVVn6wcaulRZ1vuknqK2RzkupC+X1hbww1htDGqpoIlvrB5IUh
rHH5p+KuYVMa4ugk3THCeO3VHSv8ZqqS36isr9CpbmcVGn83qZzCpotDecsm7JqBNqkXY468PZ0N
f2zJHndlbKxGp3iKqube6gmCAFPNrxEvVY7W1aVbjt9bHu2UrVDNuNyPJ53gKis9wNS7IP8G+jdW
TKxGhhgj4U4opzZ1p1UrVZ27WTf2RT6sVaGFyzqlKKvabVkY1K30hOMi5r83Fis3mo9xzgIURHWx
0qvuLnQJbg91YhdQHBme1q68TMOuPLxlY7NqhpYSoAvvNYOiXxXlT8hAr04Io/RCLV5qk/lpd/VZ
6N0297Jp1RnUu1mX2vSDLMxCGUSWQN13ofVViX1osWqSE+gwDvvz0DiUQmJzH7xfMlI+aX6J2n1h
grIZiYHD07K32JRGIWXEGJpnDCvnSOnnWPWoPYxdFWb52qA9YOf2/Wh6VykP5WhVE6Q4oXWtGvO1
HeMnFJaUo3CoZDdg1CjsUzFbj4GVPAjWlLXr9Ju0mTdeZdwF3Mkxi/p9yYCMaMpVktCNJLEziZuF
WY/WEhklj9yQYqdCF9PmdM3xcsdltJkGY+10HVUJzUaPzIJFpWUHMTY/QTL8pC2zimReGPVDVvc9
Fw2Wv6B8MyP7Jx7lbz+U8PrNpaVn1Qb4PfOyCbBCza7djr5oyTKwr4qG5pl2tsr5KZLOS+KMW920
dnVEqap15gH8DnYPgUan54YoW7dfHP4Moa1qveKGARpi8MRa1txhdfXVFGAD0y9hCXLY0h1N3Yvt
0InLuvJ1DrxlM81iE3XGs0cOa11771F/VcTH0UFTCCkQ2pECkY8HmZN7Wpo0uHP3WYfi1gflGeDR
gPJqeKwHejFdiBm2dOwjxjEC7YLqIcfIsPDm6VD03jKeJSlKHMLE5GDBSWHM6q6l2zxYMv9sWrLK
NN2BtY8gTR+ePEF72fKwFUj3UXUGBZtcsuQygYaRgAxXPKcEdGI3AS8mreaz0Pulhkq1JjV0jM2z
bThkhsINTOi591Wwvd7ymAu8zkUqFyIq8KZj9Qlqeamt9iSb0fWZNbLtJrRuodXWfdbb7apA06Nc
lI9jtzd7psEh45RG+4bkQNQjvdWFaiBIoks1Hf61inl5lhnsS50dLXjWxtiouK/Nm97oX3KdFhhU
pKsjfaNh7G49m6KEQlHhVrmOAeFJxWAn9HCiOUD1G7QftWus+0YceseBh1KRDJmyZgO0cEoamn13
VJXojkYZ90caEDNjPaVtkY+oRatV4y5vRfWQCC19YFt9/fz2RNnif4RTxG3TDmBBBlFo+I3U281/
vsyB2jisiDWsz7enkAMwh5Di/d8XSVSYsI6740rObfVAH6Z+QC72WOnAO25PWcS7nmpP3/5zwPWo
jADTNb9ttPz3hWik49JXpra7HYfYeryMNfH111e9fcBbso0wVDK25je7PdfabeejsJNgXP77XBa7
vgHU53w7AnbXhNoloaEtU3UW4/CfD+ztLq4o1N3/PC+oDUDpKAZa/z3eqG0oFuLAnNQ8/ft0RrTa
KURhdHvR2/NZORE9Fcl79iLryqyD+4RMz6c6QDhVVqq7uz20vTK9ZsDNq3hM+ievCbO9WdNLLELV
c+fo3AsZCH6G/abzC2c8Kp3F9/atU+O1fohYb3d7mGRessHYIJb/vHAYqANZhTTNrj+2yaDOpcY/
h95+lOtVr0xdxPH2k1RMZOMcuCENCQ5XfZ1v2U5r/u1hjPP0qDzzOa81fg9dP1u10T7eXsfgO2ll
NPXh9kKyQNRXF16wvn21S6Q/oenFVZOVl9sHmdXNOm24tEBlRZHf2yWsC5W3/u3LKJrLCz8w3jZk
MLOKX4/J4zlCdcVQ69/XSdtpZD9QbGhSmOuus+IzLfZoXaoxu2cEf1UOVNUFRJ2zLMN4eEhBai5b
qAqPU1PbfoD75onaq/FDZWcvHd03rjupXqMZnp2TSeetGGWxyLS+/BBN9UuoLHbJpnh1hyT/HqsC
22Bi/RQzQvbMLf+6kYoiZ6bChKP0B71i4Zj1+2Ckolk0B7pVSHJzKDTCTpAfEE1MuTNw9FxuImYh
vwwi9lY31z9Z41wcFP5fsUre3SJqPnX2BFRvrfduMrtdpEk2reMqJBrFM+oLYfJwNTOHJegauHx7
LkwrLJWzRvEz1PXl9gUjNBwWiaBa3R7evtDENIeSMNMod3ipf46rwnFlIzFb3h521xcoHdNdDaML
Ue//fgZZzyXyaeZoUtVl5M+No681y4BCfD3m9voeM8HNWMvhn1/19oWiDfpN0TLTuh1ye/1R09H5
DxHz/rJGz4YjfTsPKXGRjEDPpAXl276WCZGgVXTkMtNWnTYmj0AMYr8xZPeRZ9rJlJUKmRFfZjeI
/upcfiLw9l6VbbpEIHfYZpWT0VXx6r1WlNbeMZW7ZvM6cP3nJnNxa3hTwfAmS1AukVzhHuAfNKfz
pXAq+320zdIPQzU/eEZcrj07B7eTt8Md6n53Q2pzcCbWtF1adaq/oChMACZF97WePhSzaZ6sKge0
YNmK0QSzwD6N6hMnDoOisExPKVunjQVr4ZimItv0NZSUrGDAladqOqbS6jZWgaqgEAz/e2HkR6Of
zA1km/BoeKa94UJxDmmKEaBkweUquysQnWwqrP1bSybRhWqEks5w7O8wu4MrYf907MMXbRdOD7dD
YzlrdGX+e+g4tP9zqIXN+UEn43szdJLVt08fUU8lB7LPNiqAbQptmXbG7TkanpuhrlS0UsSFLqtG
Z+oXqEtutiQrJ8G8MuNZXW4fiJd1fAucxPr20LgeZww4cUOrkpuKpY3g7oReNlSfcGfG9fjP90UJ
TWXXDJo7huA/M2l+gKro9KP1v+8qD+wNPiV2g+62JEUFjaXCDIwv4WJBFV4i2hlXt+dU6QYXqns0
+hA3mQlx3O05R1lLNYFnuj1SUZCfQJRtb49uL4Q/zdsmpOchZ+Y1bh+kkAHBzVxD/z6HnrNhlGub
u/7/jmP+sTRB251vT1WeW4B0a7ZlQ4T6mGXdUjcV6goaKN1aSwT/O+IgoxVuRPyY2pzSyzLbs8Nt
ASHA9Ul6k6n/z+O2bgDw0cf958jbQ8D5tJquH/59idsXShl2Z5uROsxpFwyMas9GMOnbW+O+0DJ+
CU7M/8+TobT1rWbQ4r994+3A24fbF/ChMg6+fvM8V8jHU8/ehdcNaB011mmg/3MO8xpZC9TAD7qG
LUMeWd6bFaAKOePHKXsGjpZT/BZm6V3iEOONV9NPvz2fO94juA/90buWu3WNLUaLeo4vyn1ZQYWS
E2nTwVTUq9vzfcSOSPXVK1McBzjRSLxqwugyl0TOGpHS9q3D2bS4fdpNJJcW4wDKXGr721NNkvLV
2+N/Pr09++/XBw/jWpZrf//z/O3h/zwnTdfY5XW6Ui49VHKvpn1kTv/5oOvtJe75W2eBXjyPHPlm
JJgP9CqtPhja/UhR2Z+aU7x0htHthG2JjWsk0crLLagfMOBfRGkwPsPhUZgu62lowGVqsviVxEtC
jVkwUWVoq9aa9i6UrWBKrCWqcNa/YjxNdZ3/ThVQz74130LZ6ihIS5cdu9Lu1OvWNAawojqj+4Wu
rHAb5AVb6w5rl2vmn5VnvJNPrj0AzC73hQlmMHZmBAljv67zKnsddIZo0/9j7MyWG0eybPsrafF8
UY15uNZVDyQ4kxI1R8QLTKFQYh4dcAxffxegqFRmdlnbfYERoySKBNzP2XttJdO2Chau73aw5gL5
pnuRTVgdtbrJtioGsUPZhfmzO44HipHFq9YbJa6nIDjlkUzuAzP8fflxk+7yH6yH8tYpc3kThHQZ
hvmE+fdAQUlPK0EbWNihuQMn+SMBSXpZFkYxdJfa7JDXWi6IA4VZeo1A8mLosTmslmPwcs4vkWnj
gTNPv1b/uMRyeF5VL3melfvPS2cGsmBTke2mq7EGDMN0gNvi3SxrRYoBzZFg75fVpEHFgjz10Lvi
xqEh2B4EFRDUYWq8LmuleRklfdWkMOtvzkTfOh4y8Vpm+Qsyj/6NiOZLx3j0XUgbS1YRkmBfTqvS
xSawUpjIz+VoL8Tfkg8oZNzQnO32OT7xFp/yDJcrnRrCnK5Vq5ho6d2y+rkjzZScHGR0lpJy9238
rEhixA2A1GfXjmpvKyokvv1gi0NkdMdlbVksh1jzcctqPbuLzD6kXtY6d/GgKofCxdeV41Jnli6B
KOiYr/x43r0c0yiBus4yaqKNZXEMj9U3pvTK8eMUXcvWjR5atx8H83+60UiWsBrLucMwxEX++Bkf
5/dB3vDJ4mcIJAWnoWr77bpFh30fpnlxH8xTjlht0Or8sc0VXeunlMCQ7oCEw7miXxvVdc+1njRn
vCwvzImtRxVbFbwx+1oJB6Rsgp7c4YN4XnZaUO19dCDVXq3QCbbSqHaFg941a43wKQ5KZ1NJ4Ah6
MuCjwt5JeI7E6jbk9uOUobLxylB539JfC94LyZDUaFrrMedaGwSy6XmwjMivkgwDEUqBB6qZm4Fr
XQ3LsB6mJqBw6ujMMDHZMTcH6m6YbbJa9joGnc6xdYIz7XkAo3Gc3VTCbm4cFGu00Jv4R+3kx6ZI
rOfGqBw8FSE4kCmPXyqFAsJ8gPPXM+mlCorqbvQDvcjHmTZ3rHU1Cv1Kb4mKu1Nnj32GQwmAZ3yX
BAHcKK0taZFkzq4fbf2U8IxADpN3dLST8sz9rd2NuercmLw/GydNjbsyI/4uVhXncZiRRfB4V3Vt
ujvRBdO4yucMhs4ZtQutzozCJdSteVOBgv9SzYuP49rGLMm2UH6dsexpx5GE5N4MiCDE3E6Pe4Mi
sbu3jS56qGyYFTGgt82yuiw4wHTs7p6R/ewCAjz0ecCyjQM0k3IgFZD+EHidSTKtDE92kTWXPurz
TZpn7bMeJ2/Lv1ozfo+tPvqZ8FmlmD4SdDGf44IqOpnzOZlDTaFJTPE8GXP7oA/ezeLjnMLLtJXu
5r/OqW10KWlWnLBUeSetHb0TLU/6W71OQ6JOinCb8mxoSMNmV7Hs+vtLBsGGr3TxNhvqvCOkwMTH
R6ruSvDXQ3kmR30MgTCsLNVlWcwbPhdtFhMAjOr1ccJIu+kGEtdFPBjnstDTTWwlygsm+dueT+FP
K5ZXU/TGC76Fgra4+B+HBnl3uwxdzWi4Vl7869C/XdWcVDLWyzqljPiqN4XxpAZN9RjKP63E8lWT
tv6xR/P+tOfv51Re1e9EEyBCmWpJsrhQB56xOP5piKrmZnmZagAB4nlReQmESfdWhdt1atJ5vra8
LGDQKmSq/nXrsg4ZvjlOBiVrb1SOhRWesIyYu4xW8ZGuvHJctmN8p3i6bNTywYWLPB9N088rVstR
na111n45QCxbl5fLonYtemVOl6wqyBm/jl/2jFr4vfOa6DRyn7+GfDX22UBhTsvr4hoUWnFdXjEK
fW5pph4/tw9BqO1dg8b9cupfj0Vt+uvYFnbvCsZBB3bYDS/LwgL0yecoNzdOncMuaTu838vLz2PE
SLvj78csu23VAtYiCZaJkRmGjwrw91NRtCr16fmlrqD4Wl4tCxHy7EKeFK0+t0ndHevL53pqT+k2
yeGYLSdjcYTU9LfrUK6kSSOEze3KpUf2p2swcHLWxTio6GsqvFrg+qQXXwEZFNdQjYprnY0OHvHA
8L1Rz/+8Y99KAH6fWyvDcHw6rYa/nLgsQCsXV7Fv5iOXDaJHH2Yz5Njh08hJmnmZaDdeCEOoV8sq
VqZyJwxIS8uqbmIZVfBqnpfV2I59HpD6Y+Xp+jXNzcdlcx/Dbm1NMuSSsRhfhEarlymEc1j2KpZ6
S5LmdEdQtvkgiunj0l5mdqc+6Sp4SpxEx2PcwBViPjr/WloGTbC0FOOmJ1fpRQ9IJvmfv605/7YM
w6ItnaTh5fO3XS6Z8tvmAkBzjUt/t5DQcx4X27YM0UXPsPQPOvrMU/9crUWEE81DQrPsXXZMQ8ad
fVnP1OJbpmXFflkb8/rErRKLT6ZtvISxLrbAOL7Cdht8QT17MwhnRMoU5esAUMFNyVCI6KTAov3Q
gM9ajv440TEitNO1O+d6xFdLEfEVvVnI1KK/S8m/OAOQP3XK4L6oOj9+9AZcR553rWX6JObNhYfP
pklpp7dd6r4MrZGsKcTH52VvaydkYozpc6ihnm5NInaGXnFfGkxj26JJhu1ylq73lCO7JLnxlMx7
npLz8iNdRapnSK90AOcfFSQJjdymUHbL6piO3yZyZ2FYiepRhMFm+ZFeS29Mm0i+7mSmP5u4xtLY
vbSZQcdDVTEXE2R1ISnbufS1Re8l0ewAXaj5MI6ZCW7oj92Dgobh85RpmkZuoiD2LR6thoXrJJIP
YdTJB4KWKB1miEODkFWQNwTI9OPr5xFaFzz1iZFdluNJPRE7Q2K0XFab+YJzF3e+1nJO3+TWGqaI
t/MMa9d2Y3M7FPjtGQAgtW8Uvq0qkMzOsMOf0V0XyfInGU45OsFwzhowcdtOrYvRv0+eLFv88Ayl
+JkGOvIXu/5q6Fa9aSETnqlG2pdq0moykDzne6LU/nJo7dLn03vVvZ8ysuFGNeZJYjX9/VR5crX8
PBuTYibt+jWokCoq9cBgTEmtk8BUuSlj231BOHBZDm0T/Zt0VTyIuq3xS1HRWf6GMujrtcM86t9/
Q8oc6uNvKHPGVMvf0OAaeoqL+gfyXbkN6tTcZmo67REH5L4O2ONpWZVNWvh6pOpPZit+7Z280PjT
qprq9Z6mUb7F7UyfxFCSZ5WcdF8d1eYGMXx/qLVU7MEmwxFV4sx34OZ9HUf5ggTa/N0VJ5Ep03tb
c5sAQp5gKOfsyQuaG0E9s+wALvRG8drndbSDl5WDv8v66kxljsio+dXfVjsgz8QMm+2aeQBH13U/
4o4gBjpoc/sm04xNMCjxmbaRu86ou26W7bWrowXC6FycDavclG1PZETYcYbhxQS/eIP7cYH+YDgm
qVraHK/nOOrZNNGCzmt1EqLiKZvxY6dsIm3TNBIiwbxjOWTZ60m9PNFAgKKf0KCCBLbNmtC6mNQ3
L/a8WFajrLdPE+GSy9qyfTlCy+kf0fRxIFMXCdb3+dy+JOMosvJtROrNegGw43R9qgD9P8Qhgkmh
obNYQOjOJJ5sz00faKdHH9urzFl3mi6+Q9vAbS5/QhvnGYb85S6szGAfgg7auVFWPKQ9TY5WUeVP
o1fXAKC7VxVqkw/GUbsBnUoCWpfF26FWxHOjak9hk/YgdQjKGgvvxUrIUEk0Jz13Vd2TAWKMUPvH
8MocAzN2Ed5hK+/Pht7ad9a8MHV0i1Z5NyaxPRPFugsSzBP+P7SWjZk2B31iWPF5fCdEvFVbpmzL
tuU0GaHCH+Mu3y2ryw41bt7B1lvHz8MclFSOKPNbzJv2XVYH4taVyvrzAMgyDM2S8e3zMsJw6l07
YepbTlp2dF08+GkWBVguuNCyTWuLgbDrOD8sq7IM7G0RV6ghVLJxvNB6cZnSnXoPEcCyKsYx2kCq
UffLqpOWTy3tritmquABh/pWtJ31Uo0hBjbvXhsS80LrAgR/qP6ODEvdJU3FlGbZtiziuBBnPFfY
ljlWnUpjG0xNdWhl8Q0tMNZzL9B9TXWT+34srKup/+ioLWCcIa7iAMYMy+u8s2zK9F41Y9VX6Q5t
lm0fO4LqmzHq2mlZA6VoXb3ix3L4siW2NPXAoPXP10myUkUV0SqbxpESI2krvoV4qD6uweQCuXY9
fcP84q4bj850Qutfm29AMbzXh8+1IPhYW+5VA5SLz33yL2t/nLfc5P44cjmPnlP/oPf0qucb4B9H
fvy8ed8M3PkP53lDiPox7A9hP6YXnI3pxUqD+y4f5R4cS3r53L68+thWDzTMepQNHP65uWi406+W
dTHJtyxEmE8+wyXIrfKyvFoWoh5hquhZR4DYv3cEmhoPf1o3nXhfqmF+THpyKD8u83kFKZRxoyUz
u2++/rJYrsWgQK6+/PZf//rvt+H/hu/ltczGsCx+w614LeFpiX9+sbUvv1Ufmw8///nFQd3o2Z7p
6oaqYiK1NJv9b6/3cRFytPZ/CrWNgmSovDc10S37+xAM+BXmqZf0m7pVnyx03U8jBjReL5M16mLe
cKvbKU5xpBffgnnIHM3D6HweUGMze/Qo/R3TZaxd6FLygEFeuxyyLNy8dtdFg963Xilx7zFQISQg
24ZJat40k2V8LPJJuzG5tR7pDfNeQ0syb1DlVztFC7vV53HLDnpuBGiWMcjkKqYoahX7unD7i1Xk
w2V5Zfzxaj4CckrBMA7dacTU5BLo2qGNu/KuipHSBub4pzWvUA9W5I3b//2dt7y/v/OOadi26XqW
4Tq64bp/fedja0THF8bOz4YY14ut5+VN36nZDekW82vc24L+xryl3lgjyWTINgbQIfPi1+ak8cAG
1iK4KDQ3/dxULYA3g7jzYqcBocC2IbAt5KSqjHD1/Xu96pq3Oms60mei5xq5/m1MN/xZ1Z+ztO2e
DExT9yla7mWr27XJRQuwGC6rmUZTZTAU4PnzORbeg02YiQbzfmc9o7XI1pNTZKdlb1Gmf7r+UP3p
+oqhHvquwWgZaKSeBkELrEPIC9Xn//2N9oz/8Ubbmsrn3DFdDcuXaf71je7cwmXAGhbvVER6eDG8
f8s7HOYeb6oFygJjH7S85T3+3N2XYFFFURw/jotEh1MYjugxMqfmTFkHP2zKBy63x47QzHmjdGf9
8PIyCMz5paP/Oqqy7HdZM+6qw8o7wKwyNtJtp9e2XY2CevhEQMxWzfXu0OWm+2gF2nXZnzPLoWKu
Vzg5A/umAW+8FtKdXgORPg7UmB+5B/ztghnyg3vVMxAarocMbulkDVfpONG566vLsgYkcLz+2i6v
5DxD4JNVEaykAfkRmYvhB+bnIZzamsXHqbpiNv7E+GRfJqg8ItAhIOzj4V4N6sdx0DQC3iS1JLed
/5ZQ+eo4m7Gz1G8q9P89YiH7Y9Ue45sCD+uD4RISFJdWTmAqZ/+nq86nNwYshOWj8V9/uf2J5Xb4
VlZjE4dR+7fVf+3ey5vX/F3893zWH0f966+rnPTrov5r+/qXlU3Rxu1417034/276LL233ff+cj/
352/vS9XeRyr939+eQV7RXWUTNX4rf3ya9d8tzZsXeUu8cf9ff4Jv3bPf8I/v7y8i/a357gBnhi/
/ocz319F+88viuP8w9EtQ3M97FWeBoPny289p7LL1f9hW4apeaZn0nj35l0F9LLon19M9R+2ofJN
ch3PNkg70L/8JjDasMtw/qF5rq2qqKJVU+eJ8uXf78KvZ9DHu/6fn0m6pTl/+cpapmvYjuaaluNo
mglN429PpXA0KUFTZz6gAQFcq5fvuYT0oPfxrXDaBgU2jqSsKlXM6t1ri6eLrLczMYoI3HGemza3
Fgk4kpjPjmTiokgDDCm5shJ9uK1s5xVDw203qMWmtAfQniE18BQO0y5LIoZmYUC04qki2I/8xaNu
jN66CSE7dHpDqhZhbD0GXqvaTB3e/G7au13V+yC1970qdRhsaQ0kzttIqM5TDfTDJVjaNJm/yZHB
ml70r04Y5WciB7eJDUdJC4ATh9l07qmOTw6onzBCyyWneUhFi4wBf0TORZ/xmPIipAhFUFyUkmms
mUh7o+kPXZTHvpF2cotf8pKpxnTF1K1s8tGGwCgI1hNtQu90TCn2txVNCIObg6VF+c50Ud3RxFBB
G6QdNI7hgUEnej/IHpK6HA3aeK13rw3lAsTTBHEmHsW8THfIX05wyhJYZ4/VpekZOjgxjGq7Rvmm
oQCZNfk4PzA78X8CfxV3yTaKqsRHkrWNpnF4NKSLi1uQaZuVB4BZ8xRXXAgHX2l7miiPVStxdkfK
o6ZrsF/Esx31dxYpFRJaWG2jmm5IeYSdUsYv0zxN9UbUlcqpr7xbu5wusvOeVKd6NedbG4kkq9Ro
tm06Ngg03cO818iQM7YRecqF+N4nOCKtIgzX7ZxLo2oMOeJmtnHCNIMGdyJsmZmBVuDci7R92trH
PoRRgErlGJYWWVuqJAUJp2Yp0vM06q6v08TbRgai7RpGQawrAdF/FZBqvEq7RE4oWom08QOQKjua
BnBIohQgsi43JR/wVWshvlJrxzp1cVZ/nQxABgVaeafhAxeSJO+qLVAa2EW1nq/LUQ93qK/jtTu8
tYCyVD2vtprZwJWBjUrwEjJK1bivNP2cBtYdDqLbMkXXU/ffzTBzZmP115pMvtsmU9EGT/1eMQJ3
lQLOseIB0xWK/o0CmSpuNHs1KCmzVAsUK30E1M7aDo3nxDtJ6LlceBjezhi7EQ20jTaCyKsdwXKb
vOte9CzLD2QBokrE+MidgK/ZUK1pGYlV1QTnoFHuJHUb36mbW3gMl4AhhiZk7yP/QaWXlzQ3HBei
bPSQClNdj5Mn6RdqK7qzVN7y+uLEcispiz9Fj/iu7uPmHrM4AhyCwujVTz9JfSrwa+o/LZf88QCq
SaHyXTRFvuuyBtCTBK82Tg3lHbeNvvbWNQDjs0dzquC0FwZcL2cfSYyL6dckuccbGK94wPrSIevT
0Kwbp0mgY4RwK8eXQhuIl5TOLpLWTW0PB+xr4GBBMpYWUsYp1Uo/GuSVyWXmd6WF/MpFUtd0ip/0
ACszr97ZZAtwq956anAn5G2gC8IGPeI3geo7BaJbg1iQtV5h2XFMB2MNz30/LKF5eFbnQaBT96p4
JQrKgvj3Ogxd7juq44+h+qpO8z8onKI1LfUt/QBa4BG3skSEe4VYbbBdzVtHuLuf52iHsmY61Lqn
n7MePZ5qBPdD7QVPEd28OptjqimPxsXr2EWmXxpReBSFzR9TRu9VpW5IGzOYXSFEzgznlk60PA5R
/+x4yCMi85kwZczkA7hhrLJxGrl3EhFAWsl8PcgJLihKTB/2J/a4CB1YX7VnuP/vdvJ7rNjP2QTj
gzBpWO6p/t5DVelzFS+sjcCbKjmglVxsevEWxkZ/QzkJFUumAg7Ny61Buc73nB8ucoR1ProRxUFu
WK0Be8FtfLfizlSX024AN77qMjO8w7DgdM2lVfACVzEt2KiJ811gjb7dQkeTUKVWZq2eUweXZGrQ
1e6sU+ShiovMJ3BhdHqjCuFjchinLEY/B56kzPQNw+vqGGrKKofAu40Qc6uGgxwiD59qdY95/raX
/Q6TJAZY2oS+5CkZNIGOvFCF41VhfKjy/igsRfqkJFmWRVfd0+mKDJuwl5Td0wGQSJoDhNXw3o3F
Awy+cQ0hJgFV6323PUfu899JtPhK/C3Cpay+EyMaZQ0iAuZlNx1vMxWmi21zh+P2gkTTj8zZT98a
Lq1fkFpq2OwMu6Ioj+TFj6my11agotX2sMAbfHbiZ54F9TpI1XRHhrp2gzYNOQmPNSqKV4PIr2uJ
XjFXQHiZTvF1wKt8siN4HZMD8LEtKj9r2vIc29VF7BHvKbcmNtQksiXtarBWpVQx8HsPsVCMYynB
vimdyiIj+EJJ7H2ELcNK6P+23cPk1E+W6T2mAR+UMH2JSurwg9u/eMAaSBapSc8D509/fFjXtrFj
ZItZ0/AONZFQeykO3Ffr7agIcPf1rQvj/i51TxW2HaN2mhuvH/VVObkVJjqOa8hZHqV3hy1jvAs6
9IDmiEF2xIATD7W75av2vaL+3LWjQq+Cz7+HYziv+GAy5uj3caC362k0jhFqdgZpuGjKWwvjbFmm
ld8ViBrKnuafWb2Xlom0Zyjf62601zZ9Gl+L81UjzYbUlF5DlAsoiyS+oxQR/A7jselQ0UvTvA8Z
gMRZQgXc87oNiHG8N0BV1FxFk4QFnpLvmuCqU4zvzpcqaAfNlhdHfo31eB9Mg+vj7sIQEu4tppS3
aoNPKNbD77XjCDIYlXSvSmjd5QRjtwxoKeT69yiId/3k8YBHd+LRcLIb0Hh6nT9qqfNi4Rnkwmv7
WPZqsDeI59zUbaHvidCASxzOPhtNk8BzXi1l6r82avjG1LnYNcDZyOU72XUPJZM57UZFDEt50nuS
UNec2LXPNPZAx4a95tuOx2PM0p/zjHEXjOZXUpKJO28BktZUH6y6tIHPy/t8bGEGyclHCB/6ZQu2
Y6oPzMjac4hMkA+qfKo9UAxTwp1LYGoEi0Opz0FOdwElK1Z0XvXqB3Mn4wb70spybJgS6LOP09ge
8ji6w5UAt72yXisZNxutme5iBTGQFa7tuVpfedwR6+92ozwS5QzeNgqwNoawmSili/3oRBdhpoA2
sukug5K5qo3Eugtc7XfU22A50CAwfICJwfBp5oEkB7SuGzK5Br8MXrDieFSzkq3D//nAaCU7u9rA
EIl7XdwHDa2FOty0AhK3S3t6Hady3NYzkrlpwK472XZyfiRp1a8GQq12PboamGMKfoW11GEOKrr6
Q4T6d1Mv7YNQ4tuMp+hJyz3Th9BCfei2oEy3LvqpwsaFDKiubzVKwRTAk3vs4Sib75io5htSrhhS
zgmRhQe7XpuafFWV+aOD5hjTwd3IVNMH14DiXTW2jVDvy0EWNy1jHydiiO65PMf6KlpZ+nxzT0zi
ZuZZQ3dvqb0GQKO5c4gWcPP2EqT4cks5dHTziYfoAxD1piIET9kJJ9kglT13pG4zian5Bsn+hSEv
YzsBF8OQQIcxg127YgRjrCne2gRAAZqhfkxbHKSFTLqLloEWF4bi8u3m/WbiDmdMXENvGHam7J4G
4IIMy4n2jF3IdVObjyepJLFvGsYK4294ADjUA47TO5IBf+ceM+cod/l3Sx6cGl+V0dEAEOhWqfZP
Jvm5ITl/Jn8zST4Eo2hVg18U8+zgAUEWFnnmLvdVR/MYmykTfbbRhbGoOOltEqgTA+uu/l5XKF0B
RnT7KZh4rilhtIGzaq5l0D+bsbOjKnQZnSSBDpT3X4MqeZOzqQfQxK2I5HtnCNyIpo1hLreuIG/N
M02OdYNteiBcCp2qraE6YhefvzIwxcHu4x/CkCfV5TOa8gVAZq//iLKzklv8KKWMt1Ffv4zW+K7X
6b1IwC0wYgWzNuhnQRISWck1OEEN6T8hnqZvEVGBEwePrBr9CFN6pYxEvueiObj2yHPvihbwKLrq
lVnUnS3H5x4KkAoYw9f1U57VYOJ7+C1k7QH38O5zQoctlJArzILRjIcHswEk6t6uvHsLHYvrhrzD
2Pow8Ga6in4yfA2U7uA12tqijxAyvXHM/qKnGShADS6URDCduUcVNVmcR8ghpL2zzMi3hb23g+iH
pz0NEyg7Zm9yqL5VIllrtvdkOrgdsBIO3mMwem+MPr85knuIiYJPqb7p2sUD2NBAok94tLhqxtyg
uE4ttz8nuE6hfiqi6jlW5KZS+tXkiivoZIkB1bm3Ejh/Ec1TVSsS2ijQiodk7bbMN0OJ8Ds7J1l+
h+vJl7aBPAUwXR7oOeqN4dayo3PVN1eAO18pB++THk2AbI9FwB1aCTYZAlW1CG9Iao7ojVAt5r5A
r6bl4wjAGhPiXaniRSebOcNqw0Pb+pFK2MzlZVJALMR1ijfNQE7a3I6OctUxUwj7W1eVG+KTz2SA
4/xWEL+bG8wo8flrExfJVjPUx6hQ913CXVk7BCUVvCkxb4fG/F6X1aMq9EtYBzddutGxUruVswmH
9DsIEMZ7tfWDaMcz4199nUaDC8akextqezsyxEkDYmC1zE/rgUcBAwEbGzBDOzspbhy921Dqe/Os
4S4LBioCCdM+3blark2ypnyMYx08BEWD+V9TxBDHPPq6zd6LmLzDGFD0+iEpw9TX+nTlDHipdbdf
0zM+DqV+bD1jH+HedC39xYU7A7E+eOl5Is3vudK7j1Tjd14YPQbVRfbVq6Pu4gIRWSBtnASW40+j
dwXO9hxKzLhCbrwgQVlUrCmDPDGseKZ6kTGMYvasRAFNAEk1Py5WpjSth/vKjpoTEDqU820KhTVP
rylt3oPRM56i4nJRUlU9x5YACzAJ+l7cNCAAkHrPPKrM4Q7wb8pUxOnSWyW2qJgoKyQguXLHsx+e
idFe4lC9HToqADy4EnAW+cXulYe41Ldw1xvk5OaVBknjMwPE+pgBA0pHdEnhcJ5Sh/sufJqmrN9L
TOGMbeTa4Ds0AU27FbXz4uV0MUpmEZHdT6uhE6QwJNBEJ2W6IZaPsHiS0DswBaoavWKgvYsl1IcM
JoKquWcDCy2VK4ZxoXEDMaPbOje2e2lqhgVJpDOZjy6MHX840vgBdEs0DOOSnqeF3S48fvsGA223
GpiirYYs3oPv+FHFIJ5zLEpk4ZD+ouX9NvLEtQrraN0q5YttJ2gfcP8GQv3RKP34qMa3tRsQshOA
JQxa69EM3QuPvqs0Eky7qrNzRuXRlsptZ/TP+EAIfhBUq9TK2yqYNB0LO0dXTt/J+iWk1IhMrOvQ
HMpuz+dyqzdgl6ocTxuRrJcYFe4NfgA4Ajq+3CragAOKjkqabWUwcx3mmK2Mz52liW4XVfp3oywZ
RFdvVM0D6t22n6AhPRiqs0noXa1pnL6WAdEyPa7vCSuNB2tSDeP2sYiBMHsJ6h+6tBkVT9/CeB5O
O7WPQJlJTDQOYWfAjiCCGNWp0Aiwpi3IvF3rf+aJqNaZg083mpq9qLhtaJQ6N/h6zgZxRJjECTSz
mHKUwwP4GTrCOTKpov2uufoc4gB9Kmv83lTGg6VBOgmt9jRGFNjaLvgamvaqRr2y7lN1W3hC+BNV
7L3W9DfooZBkWBQn5zxhZhS/50iPAUnVzCQt+dVuU+YL/QMKa1CkDb2aGJ4iGAlmJX3mGPiHJ3ur
V8pdl+mFz9HpJtKZ+OWWsxuMNt3rCLbxfVt7nqkEYbiwFqQUzBIYnHkJD9veabMDbbz9ONhH9I8E
fOSIZc1AoY5CeSPXRnk/dD9Lox/A0pQNT+6eapVxqTvTPYAv6n3PFBtyURgX4DxuKwqVWSVu+qS5
OkO50yjFrogeHDYEmCC7erMCSoGJnfyE7Ep+FBO6NSPRN5iw7znEpm2fBbCeXCc5yUp9wES5V5VK
+Aibr60a3hmxchO4gJUDz8mhFcFfZZbDWHDo1poLaj4Nk2uVmW8x5BnfTeQ5LsPLpAXbVG/mr6iR
+zjBIEbDIsDvgshdfwwmYrilw4UzWD5jdoO+Bo5q0oKaMB47paQ4MCrfC0U3/NxRj6106PzWuIFD
VbkEBiMTpdrGKtnydsy4TTXSHV0xsCI7aM/PpQipx4b2BulpTsiQXJu6QZ4e4dQ+jN9jJzZR33g/
FaQ89kRFyk5CiF4WSC8KqvtA5vvAYd6BPgfnYzPQj2rjXRUmEP6Qe24Kh8HvgF4mkt560g91cEbZ
uGqb+g0uok5odtrPU6Y7gAD60ZkXoaj0I/Ysa2tr4moMrbaPE8K00oSxRWk7xz4Sv141IRl+fQ/T
3wsU5cgXhRkhcx3fcql9Los8ymzC+3T7qI81H8BlY+vFIzGqfNWXHK4ujLutQcEK8BLxW2GnQS4e
LWI3cnGsCpjxlGb0FTnxBFHPCyNEArICiF4eR7z7REqFYLGpwjDZSLS9OcYjkRQ0h6tJ7vs8H/Hf
kWRtSBKplld9y6DGHQ9ZxQMssyOsXXe5VsfJRqTNKeg9piLLT480gsoQ0vg2fFfiMhCxrpefu/wy
yytK4jODnd/lcxujUH9IKn0vLP6JMgdk3pP97JOIDCEMutOKMrR+LGz91yIqmLbSWXkx5kiwwSLv
K8pLYOLLSzIaHCTfcwidO+eBxS3PH9j05zpW2SGI7pJlnOz45lVHPP/1MapA2GgxMUZawZu4LOD8
kzKvq6+fm3TLPTLKrXa13lFS+9xRjcavs5ZtCflD/thya//c0Zc0MIyawRzNtQMVQLFjKlkePxde
YxDZtKzHcbupQQLDt+Zb4AqvXdHNxErTocwRwEnbUE99ev9QcoP8UoaMhyUe+AHXNEN+jEMOjXbA
lggoaSlrnQZjXeaG37QN4Lvc9aOUyJaE4UOHhwG/zSrxFOIrc0yVPAnu8oIHfz92BCYjUIvBfc4e
CSae+qTzPEX956D1AstMkdcGwryJpP0+6Uq7rwp5YE5gnbsx3sHxyTcVVSlleNBDCLQ5o1uqkER6
0Zclxhm4EqF4qzHOn8ZE9DtELCuHD+UpMY23WOfBMlhUINIxeaRrXp0VZI+V5hBVnOrHMRzmhwCG
H0vv9U0ZdFewzOKkTtFGK8dm+//YO5PttpVs234RzggEgADQvKwrkaotq4MhWTLqusbXvwn6ZNo+
92TmyN5r3IYxWIAmRIKIiL3XmqvIss3klAClByPaoahiVLV99OcuwRgDeJqpg2HjtmJArCt2mRhb
WMTd11JLn8RQyzWRqDlxzm2f3rFOnP30BYp3r2W5VNnwiJVBP2irRS2bnEmc9N9Z+ya3haaHG+XN
SLEEv5hJiFVWfJQyv9Ti7JtyVxosVWDMYGW+U6n1HOtNt4gr4xNLwUPFojopwcAmY7Knk07pExyh
mUQ3hiGfYgilCwsjWOzslYkYhDkZtshueKxH+xDFj53MqLcY/cVrzXsX7RNEizOuK/hZ+TPFeNb7
CLhZSmZPo8kVd4Jp2bXda5C6t/PbFo5OqwSdmq0KAYM++sigOwDGK2jEjS9eKdaph85EE+mDZdpf
THKqeRp8LVRNVHHA1Kbqo6+Ml4a/EJMtjAy0u0Yr669EJ1JVkw9Vc8rJRCWLE1yFOdZf5r9uaVJu
uImVglgyNW82CQ4urF4rtzjKoDj0zCfIs4p8h5UbudnCeiw85j8TP4+EFK+tV4inshm2wDJZJYbt
R903TK9Y51IBZ6yU+0KYWB+bR1xD3toCRcv1zNnLMtyGc75RQKNGlSmmkTD9jE0TFWfZ5atsBC6Q
V/BaKkZL/G6jV00LQx8fC0l8sW9Nx5pYanzK5ALEI7xAbYSN6/Yl8z5ws40WVFQctlZLmd7RbGtp
kNWxK4NQ3WZUMXNrSrFOWGckCNk6rZqWrAH+BLQ6aJyJcUsr462Mx3VnaK8oL1mlSo8mhN1aL5oi
rapRD3qLiUfl5g0YvUXUwRpGh0PIrE7B15sD6Q2Sy/k+KsRNG/iYLkzl+kYfHbyIgjCmzFhhFP/a
gchiLcvfXFbdIunGb3EF5k5L1j7RW9umT3qerh6VGVNAGBUTG+MCXa/Y9D24A+o18SKMrJNOsW6n
7FwckiZ6HyECIbu8C1X93Y4phE5TTJYIgFDf0hAVumBKYxoRgm+RzFZ/kQXG61Qgossh/Jame5rc
8t5rjY8+JTut9qi55jVRJs2cnMiN+akwhL8bx/WHrAWmQPNZhfxIPZw2hZY/V7Z+cUdI91bcwYQz
QROWzyyy3CVKAWfpJ+acLVVFexf0fh2zpExT65GOuslJSvHX7W1WboZGtbFckxdLAFbdMXUOw1X5
VbTg+izyzTlP+Eqc6mjZ+RehWWdo6QkCjzW5g1/qroSj2l8agORho3hncjSXcdjuoTTqu04Fj1Fg
lRtHwdz0K5p3jmZufX9kbqxBZQrhNOcxqy1XQkhWFEYkKAdnRzX7RQsMfwNi2RyPsQ01plKvJVOw
2kLsS9grICfnvnTVO+5bYkitl8xoP2U+3RXlrS3z9WhSBgSMRsWPJwCp0wguvZf5hJ95X23oruFC
7w1TOww1uM+gNe/i2IaSFL2R5blzVb7h0KZVq6jFub24HXEMzJMFubLG4SnIgeFFsXafxgmQzXdt
RuQ4XbOfLLEfywiQQoUujVS1s2cBMYTNNFmwumXhJIvSdueIr12sxjN1Kkg+6tZImjust4ssU8Dw
jMv1fUe4m+SlxZBhkcBVdn4f1EBgJaoEfWLKbQqIvqGacaICLjGt601rJk92MLh0XX1U69n4qblk
WzkyYOSZ14gWRTZLgktq72vI4YtO2HB+K/Q7mXev9HhljH21Tc03gOrFQlnWN1AXtz2ZnXVVPkUl
rBIsR1amoa/uDmHAVXFwbx2qSUZDochvkCTRhX0DgXvQRvu1cZzvTvIuCIuGv6weM7QPdRStRAbW
LM7puldix8UVRACYpsUgyNSsXinjslh0IpaRSL+40GpZ+Rb56T1iigtc+2VSmBMGHC9Zdak9rZmD
nALhH4RrPlrC/FIAtVApfwBzyz1k5AT3jv2KIJJcEyrvBVKKgjbMQqN8ypx8Tff1QM7Bmnbgm2gp
GbcJ8StA9bsQbELzDZDP3pLxsgHilvA7YaDdEj94QTqG55yWDarAIqdMrE/UJZ0Clnap022vwLpF
4xzhFeG+FBMl5lzeOCjDRmG+lJOYu1fekcCAFTGV69YeE1aJ9FKI6LHL4mvUdl/quBFLGYYXA3rp
oolI9W6yD3A9tN4JA3GScl039Xs5mq84v54zYgqWbfhUqu6rieFy0WXDHXONbMP60WYACIdl0sdv
QWNsXLoTC8qlxHBV7xbfp+cARMCIvxhyfe0kekwe+oMfac1dlIsTlhopyDui12dcEg8XLyMNgWdl
RzQFP6XcwC/ON1oQiL3GUsGZYM2+prB4oaA/s82AspYNfUk9BheOIsBjoKAtZmxAk92IlH6xyQeD
nACMUkdyWi/9r7UG+nUsjxkAlIXpMFIiITlSeb21NEFwQLCPBvONGD2AmOOjM+pvFM2Spd53W81F
02Ck2bf59+3lPuEZYBkpsRXLVKLQH0z1aAp73wUdVx9FF643xhN83gQUDDl6Stojl9J250NZv9Rt
zAJUAoEv+V8s7Tnjqon1pF2olHmLVZlfkAbszExVa6H0cR9QMr5O9+3mQ2JSQqSpQdLS9HlovmQd
UfZdySWTCGs9br5pJkdRa/p7TSgkiHXcFCmnD4ZVhDxLWVkusg59H/O6nXYo9fCJxJqWkOvYYmF1
K+IoPLZ0SgzAb/k00ZEhOyHNvUc3VC8ioC/gewNxTN5zIzq4yA7Rn2V99NoAeENGkEdJTIqUMFMi
EgbDeA6diY85yyGqCnMQuFPCq4xQNdlvRh3iZbCtFYxynUJSBHZm2GWpviZoGV9FDuImoAxCbKnR
b3PN+lJOIZ6SOqVKp9OftAEayOnSMoncwkgksFPGd0yB0CiM9gvCm101Ve6S6Va19ASs0tygx90i
fiYAa52055HiatdCaR4E0mTKFQTSc13hy8WkqwX3JRT2te6RAtpHG5X7lzyoX+QU6et+MKaVhjCp
dg0qoba/1Q2oZXRPDq7fNAe6N0ubjivNoGNRs6rIa+use529NZzhiVMBq2x5K62+3yP7udNsqI+C
0BvkO/4yzBjISq9ZR0Ofr5CHwd0ZEp1ZM385l6h9hnbII8dtWdfowAt+K8Q1xkzybHIPR5xEmz7K
yl3h7ycSTKC2kVtegpjvetqlemP21AkUtkOEIdBsbxLqVlt6zmLb6fG9VUDv8+PoJKw9TPyKRfZd
q0/HIQBCT8usERNfSYObfmDASq9sc9+Z9mYx9YtCWIupiNBKUc0DW8Y8MhAYDIanhrJQL7N7QLmn
spOQTQWmUkwXK8N6cYtvqrHrFX45j3SV8B7o0z2BH4pFgoaA1e/vvfiOmMbjRE2EOOCeCWJ+VG3S
b5KJzOdpoqUU9orL8uAucwnz22q/Sxf0e+KNWzMST6b2msTqU5gTaEOZHQ1gCTTMwtOk+2Q3+XIO
YTRI8sjOgOWfTYvTOnMLOhjoCSZybJwk22gqUBvyRXZ93Zw7QmJX5igpDgIC9AId6KpJGKmMgZpM
huCaOMJmMhhD+NaY20T7uh3nfmCAu81bTrm7VYMJoCazt87wTHmGGqHS7I3TdCTH0ZZJC++hH+wX
XQ7PlCOe2gwEMFqYaqthTxoyPL31+KFXVGQTDJteRdfGB1K6TFuPMDRtPxUC4CGJ2Au9960VYyin
aVLfRgpoC4zTjITObtNk1r50qdUDiHybElZtbfrSJ8ifvPa1DvAWNhV9+cIrmVD1NzTEb8aBzoEo
fXVHb9Y2UD9nHRR9j65H28L86Vl++lO6qyf74oQk3pMaqC9HhuydmuTF8k0mWpQ6LWMTYOXtehkv
ikF/x4LSLONEX6U++GrN97e5/tRC4AX3wGQvTtJsYxC4SETqbWQFAbOz7s7N5ENnf9RRunJdJyAZ
jhJ2076oaOkVVUqoWMTchn8TkqWFayfJ1vOmkyFIMIFJVC8yaR5od+9iDP6NO1FLr/HfOLpG3W/d
sxAjcBZW2VMYQoFPQb4XZoWdV0zDikQzr82+lxmeTbf1dWJM1bs5Ei4Qp3NKQajfB6Zo9kMPGJRQ
zJf2HZBEsItLukmUGFtbJ/KHYGQSjFlyQZsIPJa0cf/kWOVNIFW4dchAaCY48VYJMqIut246PSip
xQdkzSETviRaN7IwV+0Q1JsqAZOASmYrm4bOWkYacUP0IA2cyffkwvIvVkVlnVDzN+XIcN/J7lJr
sDCroSWXD9roMgiHEWqFtXWzzr7XLGLflDhFmtGvA8oryClhvuQVCaBQtUM92dHM8db52BMPo+1k
0bVEl3JkMsLDaXT0cP1ibYjh46o+/q/01bv1/fp3MfXveux/KcD+TY5987B5/Ov/8ptg+/8PhbYu
BO6Dfy3Q/p/k7f0t/U2a/eMlfyqzHfMPx3UQZLuONOcYceunMtv5wwRLaaCLlgAx9dkv8qcy27D+
QHpt2a4jDFOhTUFO/Q9ltvhDStNwXUspZQnD1f8bZbb+u1sI+ZMFsGY+DDimUvwvz0qkF9KsWVHt
CNZwN9Kh12tMLomGfc5ottHTItshCBELv57ZsmTHUa/y4h+y/d9U+7+alv72MFADUi3Fz+FI+Rfr
zKTX1dhRPdyVRT4DDqRzpFL2btfiw80aBMeRZKlbaOs2hqjeCPQPgRyM/2As0fkyfvFOXT8NV9cN
g4K9ayvTmo0nv3inHFOParczvJ2ozGLlETW+HnVN7jWPccve933+EivvVoXuC5YMjct5QwM4Jecq
w9RdG1137nH6rn85o/7G0sVyfpbH/zR1zQdmUw/ULfTJjm7YYv4afzmwIa6tUrfpeNgd1NpUtDkj
LMKZPHBOqW25i2EwkffM8ApkP2BMMF5weZOoZ0pmwIuuU/naUqbaei2BR0XunvQhqU62vY1ZcZ+I
Cp52NKBviYk2Tyx3/twkBbLkwOopeDJ3YXmQW7jFguECGGk8hNr4xSvT4si8hOCNUMtv/JHai8rF
p1Y66mDeWT4yWr9dukO/HefoTjRc2t7Xs+8uyxYiPIhMgpQ3L4Z2gGpuWJ/UayUMmsVV3LC6qD86
FsbW1DP7F212I6LpwQHattHGb57fkH4U5ZuhWVNS9TrEGo6d5Kt47I5+vGckycMOEbFKjU2plWc7
+nDHmPD1PiCKL8GcXgIvN8BFAM7qH8m/wJvQtmpdu0dBmy6SMjslwlQb3Y0Qidnw/Z3+lIdxtK8C
mBBdnZA64pgbOJykIu4dNORJxGHF6Xd0SYgSC2aWRuB+NvMXkgUwRcMvqaXG7dCg1p38Dkh/RKzg
RBBtX5sHF4biKmycLb1Kb1uO4SdwF3+B7X0NIfu7nU23uYuH15i1NQwuQ1feRQ9ZUr73dlot6y6j
xpEDF0ZDeIHayeQwpGTewVz3GVUsgywNu+pOfmpua8gdC9WyrtbIqDUqeTt51c7OYtbHrvWgG0pt
pR6hqg8iUowovRfEgFkpA6Uk81cby3atDZjhi6F8x7K18exbam6vvj1pmwJFKGVh7wvy6oR6+YCS
wBB3zdCc7Tj51M3RpMALhaVKJ3tZGwOi/L4LVpn9VS+ACZALTFBLeInEOxoFYxmzbHEg7AYpMxsx
iK0R958DUjIL+/6irl2yoWFGLaIigTXstARWZcNNO+ogqP3WuDVTZD1JRXqjM8LIpHCxgEDybfR1
ZIoAkZDa998pFVEMg4i4SFpkQ7pS3qpuAZvrZB1ujNC3V5FZWDeZV8Fw6r1VWMLDR3yPbiNBkdoa
1iqgIH7Q0GgeTKqsBNHONwWa7182aRNYqzIKSeOZn9Cs8n0Mk2mdyqHh0wwuyq+tDXy25nB9qPMx
oC6u96+bps2ewFBSX/rnLtdb8fz66yt+PnF97Ofd663KGqZtpFm7dm5Q4ekMmaMP5hfyDtT6+lg7
ssC93jLlRBN5TL7IINOnNVXA7NCHZl4ff+6oE2WwyCtbra5PXzcEkgQT2gV255SBbM1HWi1RjTCT
md/1x4M/tte9QjcG8tGDy77ereZXXm9dN5NqWZUuri/95UhGFBo7b9SRLArEj6XOxGx+4c9jc0DP
kgZ1PYTro+P14K//PaFKHNj1Znk9XC4hdJmooZqKMjwWemRsJqeXxulJn+C9jwnfkCY/HnQBIyai
8ojiEHVW5N3Wntj2iFjXZIKtqqECcTyg8zHrDzBKHcy/Z6XkKUvVIeuz7s4up2fTaCHZ9geWpLOm
n0BorwiIJB3bdGcgN1zwuxB7jQs7sZ++A+Oh2nnCvzc1JddWSKGks5FNwvyOlHFBd+3uxrK5k75D
XBU0QmKa1nYbGAtVV+YqmFNeLb9A5O6Y5yAbvVOWveIYvxkKh5yRiDYP12+ULm7xSVc8IeChQoZN
voInK7IimNQvA6E/4KsIt3lXnLXBCw5TkOzNbpwepUFZQKu/1fa4nkJa1VXWM91Hks/lubzLJvSQ
g1cPqyIwkT8YhH0R/MIaCaHKIhwLf4VofmXjifKakCpNL2rSgVyBcYbwNhLNEA+OztoOU8nld7oQ
5fBZ8vv9WrYXFbT5KtSMadN8xLavTpDDCiRwGd6kYGjXbTMPWsiZWmVisnCITKpbZNS05USzSak0
Ys6mPxXnw9OodIazTFabjmxCloTHeoAtbbNcAeTlrSRY/Q2dnapPP81peu9E9WRpVXaPHaTcSc3d
uTFDnU8x7ZIlggBEv7aXoo3yo/md+Z678BoaVGTvLbqA4mEZd2/1AGnGrlp9adhhviaog0y0Sh4D
HFy6K6h48wurSFrrGp9m3KQzkqb6Ip2tFazuKU+0qzq5dUROTUOHVl4Uwfcw7w5pqR8p6H3oTtFv
Rt+hFXohAuUlJL9kJW3ibO2yPZDIuLZ7AF+qfcu6UB51xwJ1n5TDDpIdjR3I/50JOlqnYZbp6l2m
5acaBolLoizXQEmIpMBcsMqLo66Gm8Rh1U9u33nS6NJNSOksSeG6x+69JOZ5geuwXcjS2NS2sdcj
JCsWBqZk3DLF2AlCWTHdRBclg3EjfOabSF6Kncw3OsLMskV/4o8B2fZNrN0i/XD33fA5UetaxJ4/
bcDdbvymfw1zMa1wQY0LP0AqnX7jJ77vLEUKMBoLu7CIjU1X5Do+ec0sdsyrRwXbv7vHyLh2huY+
9Vjua5VEAlbsjABqplaA1Amd4MWgUKqEQ0QjMoC1W1yiiRg3GnVHg3V1OnjL2MUV32kIfvF33ooA
oKg13aOavB9TwJ+e4SxtZxiO2PU3WufbS6lumfkh4PHr5TTkOy1EJqH84b7SQb6g92XInYzv0EQ4
tyDh5Ah6EYtgSywI5kzF60ClbhFQ2jEzUtN7u6RjPxOyy5BRLA4fgIoj++jgywGEtm+UUVyGiHhG
hp8ADa27xoevLYY9LcmDTJ1bxy5va4WsadDMBROnr4PX3wjTfq5iLk1uOjeFD6VDPPTUj7dD6PNB
j86dh6OMhvlj7nQ+pwc5SJWPaZkMpXubYsbCCwK62D7iQdtiEK7GGmiU3BV29yWiAbl0iDuNDJIO
uyAJYK9QLDHzRWmEJ0U8HSZFX3UhadPjSTW06Sgon7IEnTb1/WM13cspkGtHIhP3veK1MFCwtqb+
HJGRsOhN49Gejk5ImFjoodITyeMYqU9nEG+0o5H9PWmBOsRmNYcSIH/NH3yXViyR3SfTdT6yPv2S
F4jPRLhzj2ObdyuV2iTbEkR5pshBljBt7fScUNxbh9nIamp+5vrYj6f1RDGXUlC7kJ6WDDK7pJMv
1728Iq3WlBab5cjwf9aYxGyl4LRpJE1Iny7qJoKceZ7oOpzkYC6mIB3PsrAoRWjpOikTWo+KSsVq
QvkbVgW/Rklslo1fgcA0r14AcUGeJb7buy4vR3SMpY1/I7uvTALci9q+MRoJVQo5G7VofdhghVqE
RSJnY0K18kQx3OjaY2jb/IXzkVBlmajIeilXVZuPD8fI2iW7HM0MwroWgYAIv/sUUi6DkbMZyIkx
u+6tD6qO1D3UOVY+FqsY0fuMjzRuIKbGmGBuciBfjWxSWBnyU7o9rANteNUKA5cq3Ubd8E5RMyCY
hJ5Vh2S3ZRlsfSteUZ5uz04ah2thFN81TV1i2yBmufEvvTQMBr3GOOtonWkXJDfvAgUeL8n3qKT2
MqeY3FvVjdnr9dkfxJ2FinsPLSc9FWO6Chyt5rW0RBFIkRyVptHGhz1D/ZSQ5LHWx7VTdt6s9tuP
FSriNMwXGlk+rVm6+6YsCLCuKXZiwe0zLz7XUVDu9LF8R9N2MEyvObpRHx/cYaLL3I9nc3AAgdmo
q9L4e6A4RhfLS93xNilnVjxZcCOs+EbvxnkKTrU+47oPL3GnS/yzjf3VsfhWkgpnGCuO7oykc9+h
MWFcGg+Bk10IQvaALlfV0rQyjxZxaTH2E2eij8i667w8umOwzxqnPyfzxpX9J9hcc5NisCPa8Tlx
6bRaCL19FkMNMxeaV+NSwH4gqzd8d/1hdjY58cmu8lWaCNDHcvpw8uHWct8BzXFa9IfrpptvaTkM
0eX1Zk0FHJfG/Kjhtw6DFCs6VFKFWfCBzLdwheV0Bf95//qgWVRoSq83g+vzLOT/3P9vH6xNdxWj
Pllkbd4vm4BPW9X0Ta+3Qqiz//rudRci+f7c+edrry/7efcv/5VjEms8JMjLrm90/Q+4fluzfdnT
RHXQBPq1662fm3/5mJPNSLq/e13JhT9UOSVqcP4/9rjuZsPBIqBofqfrJp0Ve9dbP/6vn28VSvcf
e2LTS73O3Je4RIRNLsD88l+e9805CP36aOwQ4PXL+13/v7ZtXymBSrLSKxqjV51eXEJHX19vJrjt
El8+JZNgVuBFl0DLKHHCBPiiLFKlcl+/9JiU52450ACWePvIr8noiPHVAPf1ViUcB/i8gGsikqoG
24cnw1nd0q0JVIoTw8xTstNs+u+oijYIp5MbkM0VYnKK0de7na8nN6EWoMwMrAFzYG+e9Np4joRl
bieDpXRieXJtJr1VrJRqd2FW6XvHcYyTjdR2EtUDuoY+MKNdC0L7FAUhMoOgCpazj7DRA7Wc+rrb
O5W4RLYLJ2Syxuo0cngLQrSDzeju7GbKT2N3eGIhPp26TJtO11vO7NjScpeRdn5CnzeZgcuPyQP4
6vDP3fxJp8auUJ3Fuo6AxdiWBUcyWV/DVGU36IfixTSyJqhjgS7Q8FYQS/S1aAjHQoFy6BLPPzXz
Rqd2UUe+tY/KUl8EvUlb52xq2o1kpXLAD24cJelGDGx8RvyHLOcZXqZ8OHE1JbLITx9LiXA5m/eo
fK0/xVqPaTf2JdRHTFaaXaQs0xMqDEP4bMuquJkcUoLgExOWZdL9dUmc89oChXRd7pwAGvgkrCOQ
7x2esewwJSpGmROldHTCNw8/5IY2+0vlUr73HRrfInEEnhBuXTd4E4DZW2JaygR2QGSFG2o/msFX
0E2xzFfXvYrRzZA7pQgr4fwcyzRTRwuFd1Y5+Kp1+5vLcv5kW1V1yPyGkDnuIW9gQ2GDSEzVMVL9
47HAprQCKRmT+30BPW6BZdA8XU+s6y2nA14RWTj7Wl2OTBwbeC6t2lnpZJzcvjG2cURnzzXpw/vL
Ibb0kz0/dX1e9YVxckBXBgmTPkz61Gz7tY/hYm8VrCjHvDlqYiAG1SJMdeBHcpIi1U7XW4nvIKU3
wgyEfUFk2cluwnoXtuji6Q5q2TpJyi9TKw8V/oi1LHvUfnEXn5RM4pNhN7Bbtq456LOQKT4BdK5W
ykip8OROdKK/9eee192vG9s5Rqp9pNAZb9oxbhD2pi6tPEZiKOjiFMwMQWf+DJv5pL9u9DZEHanr
BWNrwULQio5T0P+50UIfBsb1/o+b5P0hRFCscFtter4+0c4vyaO2/W3H61PX/+36/PUu7HeCE2JD
//E2P5/4+a7Xx37edZvSmGXscJl/P7DrfoVRp4ex/YLNHLEtPcL4l0MnSYYlgOlurrv+OL6f7/jz
8MrrkScdlTOPXsDy+kzPyeXSXd3+3O966y+H95e7113+chg/P4KuCb8hQLmpIi/d+mYiGHd9VgVF
DDjEPqG5AUVVNc3KhHNzm1Nw3hmF8YL+UTtHlcxmnRhdvMwMlzFcxBuXXNneJmXVy90jTahvotKK
JS50fg2V1a4yK9FRT0p5ovgIBHlSO2b1wdhMFz/6UuNVSqhZrGGzfJPMc9eOcl0uUqx0TeI80Iag
t/OpxxbCEPPaMnh1sm2YJzbpPjXdw36YEJ1Lcm8x3VdK6luzhWuWjQLiY/ISsK6hc8+Z0hsD0bLA
vPYcBMG5NdNBy42cjaZDkR1xGnjZaypmfWLwVgBqKKpBvxDBlFYdFqSqu8sIUF80kMaWkJ3Rizld
tY6z+GugMSxP/UQsVEkhqW+Nb0TGfYuBDCBtKnzCnqEaNEME2aL7WnvObWoJtdFMGKqEj0b6F9Zp
1hHxLUwamAhcz721l+uUVB3yw0usYFobuA8eIrJlHo1ciRBU58FQrjwCTZn3kz6qis3koakrXfPd
IkRhWYoeKYMV30vkJ1TQ4es2QCO3roA1UfQ1njgeynCFUA3Gs2bSJ55ackFQM773Zf3aCEvfEA29
IhHa2CARmiLLf0jreEssssK+1tz0PcN/bka3HZTRDf6GC3j9czdS0OGnbB6S3TSYMUswZDmNqu6E
26yrOCzWbadlOxJ5+qM1TYhfL+TW1luo7IcctNFpcEZM2fRxKUC3xbl5jTzlnPpuLB7xJhwaypf7
vItMZFFevaT4ZW0C0hiWeHjUxWxZLuWpiYGtnjZdV1j3euQD8G3UosvVTa/1+o0nvG1UpMaBON0B
FUPgHMuw/5RECW7ZwPcaE1yjTY9zPoPnjqV82nqpBELkYZghJ1RD5zPnDAbaOmZJvBapaJaRremb
YJYJUSPT7ooxOLfEouxVllLlaBXi4raQu3yMvpuBE1+EmbsLhzOKSptBka/fAgRrN66GbjRINAuZ
W//Oqm8RDWpaxzgA92Xq7GMdn/n/dXv/LY/Lslygfv+627t8S8LvSDR+Z3H9eNWfDV/EuH/ohqPT
dIMabqE9/2fDF9DKH6awhEubUzeZ/fxs+JryD4yD0nV1LKDO3In92fCVf1iG4Zi2g8XOsJ3/ruEr
f4cUWoLDgqykHGUb9JapVP7eSWwmIyewsx3OWW8wbcvFpmgG8zQHqG39IuiecnPI9q0ZOqsytJyV
NpuZ9SYstqHXPnQeDvxUJN/8ND/RmAs2npGdQxWscBAxk8kuqXC1A7zF11BzCugpSbcfXHNXu8VT
j/zxAtN1uLiNoza/fBF/0yS1zN9bpPMfBvlDzgBMAf7yysX8pUVqZmMRu0HbnX1ppFvsBkvZmN8m
s7J2QeNnpxzX/UpPUahnJJ0gmamdU9UP+pli9GcTTAR4Dt0lV9Q4iDrJdtCayRrFkH0z4ypEX7W3
9lzLcs0+3ukDE5dqXkQgv/no4j7ciSG7z+1Wh0eDSh+hebfGUtsdQydrtkpk35s86I8VApBrpAPa
WCCmXRYdYRhGx7hBbTzYtb0dmSOv1aCTThf0t3i0nFXtdcYT9TkHIQ0rsWCNkhdN2uhoD6TuGbvM
xN/q+1X4Hz5T9Rdq2/UzRcjMtZsGNH158fvJgsk/YOwdmzODYbOhDRhu3M5sCaS3/cfOF/TeQIpf
uf50f0NScaNX5GYfjunX29AtJTaHglTHWFy6rjV2Td6060x1kiyMLR0S6yFSSXyvo/Dmg5ZPSInK
ReVZL2DGOlYj+Be6osuO1GLWmHUIZ+mJeEWR2j/GeYUPX0UPA1hpBYTCD7dJUGCwn1mbTE2DLXAa
GD/SpVSeO8mlIydMtF2D3FBnfTjKXn80bD5Ld7p1WCQ+j8i1OjpCq8Yi9Q5+02WkIGQXYbwMx6kh
oMu6h8Q+7aKgSZ9lcy6ttjyxSH1gddUffm4IIxjIyCVG7d+f4/r//vHCaRQ2ZzmTFmXI+TfwyzlO
m8TvtSKpzxnGeH/Kjw52HT66SGMZgAw/8mR47ExL3QydGW5jyI+KaI9SBsemrKKDzKxz25hYs5ts
bQTaFqiSW5bi+d8f51/UCsLWwfw5KBYw8s6b+bT65TAtgRu3IFT2LKRW4waiX4q/aG0FfbhqUUv+
h7e7qkN+UUdc388VlEJNR+mu7fxFHVFw/k9lFeTnFULc4KLRFaJQsNA0SaggxfPz2MTZmrA596Hk
B7UQZr1Cs5kfXRAwfmuKe/seJKD/3Bgse8nY4nIG5ASNcNKE2nMe4NsBxlRscw/AYE2v6CZHOUjQ
qE2HTnjq5j98fn9R5fAH8VuTFjofukHzaPL7B2jbRgjeNCWUzTRebaBYRzvg5B8cveJyhSLaV7FY
22A512DZtBPAzYTSdyuhD5b3kAUASAn8aTovMkauhnWh3143sel+6hkhE0bIT3DUp3jVi8k/DhMi
wDogFKqtuLLr/HVIDfpN3yLQ9sqeMj9+kDDt9AMdHf0gQjLG68pOzsJG9wggZDbVI+APgsOoe8FZ
j5DZzZHmLB2apX8NKuyKeuMXPW5faFU3Wo/eu6G7l6G1pM5Jj1+raYfWIjhrFRMnjwF11YahfnIc
T8fGOEPzVYJKFFg2hb8mO//7z92aZUa/n0iOPQ+PhnKlyUAy//5+OXGFaq3MsohfHbGMegPgFM3q
7xyreukDjQtvF8llXzk9LcXxI9ad6NPAZCmjvMcZZRPiG5uK2lUk9mSOdVuK6d59NGrDIpz3/X+E
ndeSq0iURb+ICLx5lTclqbx7IaruvY23SULC18+C6pnuMRHzQshSEiXIzHP2XpuMJwUd6reU2dXO
rKMy3fQznQ0IBZKEWxaPI8klyBtaJ+dKVLr2l22Ec1/ykeBuB/GCCLbIpOgUNeM9M9UB1MEkN46N
7BRIyROKTns3mo19iFmIrKdGLw/YcJtdaSubcpXLKgEar5qSZmsTh3Slh73qw/ajBx52Q5Pcvtre
Q2vCaPKFg/rG+H+UTGbg/a+ftmVDZQIrylxnkTX990Pstj4yZGwMlw6nEn6L3DgHvjTOulCUpKLE
2OeT6x+WJ5aN8snDXWvza1oNycnun/cYofYLy1v7r4f+9RLHSw0UufMb/9lbLxBb9h5Nh5/9Lk+H
IB+09b9eOblw/QmJBb5EoPZqebs2tMh5kFz8643LEz9/cvmAcaGHu8C2X38es5ZP8M8fHwPKbohk
pH4E4b/5P7/TP6/+e7/Gb2A5I84BjtTyjuXWvz7s/MTPZ1qe+fmjsi5uqbExWjwvTufr52p+2fKC
0G597efIL88sm3E5/MtNm1M2a64xY/ze6FF8hCK6Axp5TgwzODgbSJjy0htc+vpAWdtUq+eUNSnX
A/PY196Z/ppIqN+N3cuoDX/1lW0cZWbdpfb0l646F2Rq8txl8VeusGrFmfqucRBsMM2kAAxoqNIS
lYFev4TSu6aCZmou3Gg/teWbSUMX/fx0KaW+TVq8Ogj0iZUtQJCAWNrBqN9aJgb+OIRjXHfwlKKG
aQLMiqtpDvRo1AN+X4JO6UMliL27wYWjGSaIGjs4BRlh4JFv5yTjYVD1dfU04GRnYco+Eh/LlZ7+
YXY2rRv6sNsiOdklyqXBdN+Eb17d5HeT9tc+89JLYpGAFvndTDG6N3rzJiOcQlk6eCsdyt26cDsC
EDBTF5wGuIj8ZI944pFEPwYkWCucvp92/umTV4p1DecfdBC0W8LeNzZeLeJJWbYGAZ+KbIbCJW9X
o1+aZfUdqFrka0kcUEQ13idyA1a+dcos7xpFIj5rHXKEOS3bdwJ5aDG9CDhadw6+Cx7O3jMQE7Eg
HsDI1e/UqZ9MGxZg5ZqPadRekMv5s8HlcaLSuaoFJoYAeG3en7QyfEY1Em4iKiqAVbal7H95Sm2I
hsz2nUF1XlWNdbPsz6yr1yFN1H031to6hoRHjtlaQd7a+xCSzpXOldHAUDcmx7Y+aI17bmPXPTFi
nzMkRBsZE3oBOQDmITn1/SxJTdWvpMkfcZxTofa5SuJmo6GsdiAX8fZ5DU4HxQ+s9OGTh+AlZUWO
fe8c8ViATZrWtOi7AzoEhve4uWuccU/DLDzKJiX7Iis50h21XPIczJUpAMNNEjuzWXApzrwXo8mp
MM6e15lUmasWCppATzHRxUTvqtZtj2DF03AXDNoI00H95dHoy9Wr7aS/3UruKtX2W8dOH8uoau9o
250qnUZaRS7KrqHekJr9twWzm+V/vtaSx45xftVnxl3ZEAqsw8gBqpHQ9l8ZM5bQzg+hZpyJdX5V
NBlvQ22v65hmbi36e+K4WzT0/cukV0+xVZsIy113G7XIeRyoRVBJKMoKY7h4UbDrGzs6BaFBwap8
tvp6r/sJCSRV3a4klYpNh0ZkNSoIrCBaU0JP8t+TDdDDJO4ROtAaOwQigBLTUWP0V1mQgmkPlORn
RX+r5Xt9dK+Oqbc7VNDU3GOs8JkfnQZj3JWp991r0Y0LVn7yRfY6Si1jZVePqN+t00jS7NbJ9FOB
k2Rte/hfEjd6sKuQqEOJRST8Klyo9haTjV1Eogyr9e6kE+bgu9F47Z+9NL9ZRPzqXBBXIy3Z9TSh
FIMlOGwdKnNS2Ca2DrulWSCeyW/tdvQk7zSvQlDpcSqrsj5MzC9XBMu/MNki3jZ4Gdwo3ZV5RQtF
FMfObD74DaEBLX3/YGVFgxKtRpIx0N2k3fqhYQXE4Nln27rOzJ1d4ccpJCVDlRH4WbVbL0fmU0n7
yWSGSoG7LA89hp21qTWQZAP/zyAaGA2OKDda4p1ZDn07OeDg+UgnDhUi29detcTi6udGb71HTnSP
CaOeOlB10x7X3gU+5bBGgQJzV+VwemIWSuNoYxjlOpmzKgKXlT7kfrLtzVHcCz3dpK19lNDT+Aeg
DHLdGYkQIjQOMTPvJkStqkvRWnXZJxUx3NrmWrjUEfPuLRbZUWXSX7WePa1albWbQHZXIkwIXzWP
6MMwttUuSNcJyWzsPnREzm6tkUUjCOczRnC5CgJvPeroekgYs/a2Aaa6abRzD0TVN88YBWmvOU+J
nu/x2TVrLH0RDhWyfc22eCrDnBloZ0sAy0gH87DcG86nDPo7nMzZKiutZ8f077yQ//DUxUe/j/31
GOJfxj73ZDb02FWnGpLTUUj01hcnWE/BGmMfF8712ApzRU7TPmZWPWUwK+gOIf3Non2BMVgFerkZ
W9pabcrd1qtfyVl9BHszfYCsossC5qAMUuAtlvveNuoac+msi2kvQxPOlFfvGqz3a1lge0IfRKEd
GSoUb22PlKeg76pGokP8cqsnwXGwDGbQlvVkaHlMAQf7cW1q8YbeEBwcfOSNQcOn0BpvF3QBkvva
2VOYuPdS9QTJ+lBVSGT68I8ssz+GnKFtvTpQnS3IYFLvOnGFGGmRXSb2gBWzjueaJIY/asobe6Dr
EkkEoE755rY1F2l+5BRJUczALaD50ByBn4mg3XGBSWrL/jUkqBfH0HgHzwSQTLeHcx8F2rUUlb5e
XrFslrsZ+UU33Y3VOXSmfru8bX6/wYH5hd53lshN2iMcHXWoe4JOI0hCz0mn/7XsQwzjDJOVbw3j
6c4udPME7EW7jVperqd5HyWQYmJCv900SzYVXPWr6ipxl0uappDWtY8esc6yL28q4Pgwhj/AwKuO
LMXATRcU6VOoc6vJy7+wz7W/zcI4u2QEvGs28Ri+qVV3lF2GC3ZYha8JmKPmRrvlpRx6eAv4eWZA
FVgcMWTHGMPdQ2vz0/3ZW39JiZn4ZXqgC8Ad6zedUIyTHxMxZlBqeQnr4N2Z/y7O6EsfevE7IBWx
VXoU3w2ycy5RxpBR28H4CcVwOxhu81uRTAz+vZFPTHnOilUzMR59cOh7w3jQZQj6aX4ZVm3Lru3v
UWhYg+mC34CgGCdHdCB19Xbu5vqvyyudyb6mRWy+ychX28RTNHE1EV3jTabZ5cYIejBMdOerxml/
+1HSwmW30qegbbU96dwm/XBXe7Abk1SP+bvYCF5bvRTfipbAGjBPfJNeFZzcMYRvi7SAFbz/vBwg
I2/uGa6at9yBfMV5MJybrEHW5Q3pptLN9quqwPfMe61dPGZ2VTmPdRbmB/gV/aGUSfOYW8g0l5cE
zHb92A+/cG0Fa1xq9jWw3OysaTlqGb9yXsMgflpeGsnocUjnskGj+9uWjNtzwe8OW2ehMVWT9lcH
kuXnQPrasCpJqn40wkkc/CiuD8bQ6Y9hha5h2dsAI7uWfrCSEftwBPZKaYzksOkNJPtRjXQJiurX
YL9pU25+kfqobxpgGnfg9ztslSyqlxeU2rlFyPydJp3caBo89l7TYqLHdX8djlZJFC7ry8H4Lty4
3tj2UF2IbECQVRnxZtnDzOrmB4dHOt3kyAYuoesJgrDcAiH7CGMbmN7yUVpJdbXzgotPHsbFqCVO
zspnTBZWfhf2h+VVTPkcfBlxfa2UZt0tL9DpvH2N2uPyeVw4d2R8Jvo1y+3uLhAO2TnTJL56aK4/
Hyie+jkULcRVbGCenQkNZef4n6B4f15BHaJd+xCKblw8wXTPxtGuGrtPgZR4+StOMEC5SAzjlrOc
PneBV29jrngfkJx+vja27mTNAYrvIxSx52K+NM2L+w8Xle7yOVA1w2YMQnGfRUgyplw3QVnk8Uc5
yt3yV5B6OjPEByiXRjCK1UwgCkpoFk4yvuOD3y/76ZAzg5lwswdkIWiWGHN3yIDT9z4qIRjyP4qJ
AkKT2KoHYWrRafSnZofX2nxjenBaXkFCNcJqTomHqanto4lRYkemy1qaXvVaGdEa3b/6whwaANUb
E/jdlfnoNPovOMbqi5MHNFrohjcf6MYFyaqx9uY3AKrAuuk5L7k5m6NcFjZhbA6fhjgvbzSdVG07
6honxvMc3yGmSNcvX5YnQSzEFFBrF7Ga311VTS7Mstc0mx7Ry8vntBXu0Wlye1tlyfjlDkxu3OiL
bKhiJ/W4Oga53ryYFPiWj092w7CmrDUnsIXqZgBBXi077Hv12Tle9iSFZeHU9NPt8jiwUxaR3fCB
KILZCSS4w6BgQU+efVg+YmWNEXkKo4GqMLHunSimGTx/cTfzUb96uf+QpARl9yPX6p8nwmBj0qV+
RyaM8URrwRMGbvauJ/Zm2SVBG+PGnxIW7XobPnQjJPjAZZGmQdK6r0uDsETRGPe1SKy7qRs0qCp8
d1XHR8o802tF/t6hNZS3S1UwfdQ6U3s8Gfe0OUAX2GG2VXVrnpLULp6kr338fCqTH1qYVMNNTxz7
4mv0BZYnRDxdswihcz+55NAFYBtNJeE50Jqe//NygtsArMw5xnkFXxnS4F1iVo8/R0fIEgkvGMC0
CD2AlyL+2WtryBeQ0eGTZww5Mr6cYIX5S+Ta2WSg//SjBkicVfKTUZX74rcJy1Oe1wzNWC8/MRkN
4W352QEgtj/NdI8Q6hehANpjZGTqhPSl3VpMCbrQ91ZVjZyrg/JxbFP3k+ZufSgsp7lUccTUBFvy
3rUr71JnrrPzgQFwJewZVeVjoDvVMfUsRNEELp4MgjoGHTt2G0jQWEHv39Juehy71r5Ugdjqfh2g
XJI9Q8y3O6IxNxNMA9aACKMXg70JlDtuaL98en5Ne8Ygs7IY/Oql8oNjkg5qVYSNdVK9f2hL1oBL
VqtnsaqObGmuA0A2xmT2T1puf1LGwDHmO6/ShFxtmnBJpduZu3gOjRFOraCatRIBa9acw8arfzZR
AavSo540/9PK079gcwt8TvbmuVVkeC7oueUl/xNKt9z/Z/MPw05JOwZ5PJ2Xty07WF429S3uquXm
Pw9yGcf87zl03e0Ux8ICjstgx67s2kP8LigX+GK8sK9qrVwITn0G7cQD0JwkrIBirZsA3XSvSfxe
0OFiQgyqqHX7+iRmMF4zbzKpM9etyXwey4yY61AMp6FLOLi6tnH8yQHi08pd7n55nT4etcDoTlVL
vNlkEynRy1wyCKh06/c3z4a1sbygn0VIWQU5opg3y63srFOcOljKfMqImURYIk6d/qfSCIdcxTPF
cNmMAXkFTgCIJhrAyw/dNiZ/cJs0/XsiouqMPiQDTbwSnoD74DS3wkMiGLX/CduDi7s1swFERQaI
29VYMKRN/7J8Oaqj9QmnbaHXXDmGajp19jeZ8dVZY6WyK73kxehRuArRPetprKBE8YZuaDlWGJOn
ddoZd4lRabvlseXZcnZGIfbfxCivNsAX17EH4aUsvQ0ThagmDmP5v8VWGuDfYBWH34ZvPKUaqjN3
z3TsWWQ8bAntPkYHuq3M/mqDJy8kS0t8vduFOOj7UqA7g0JYRQy8Van3CJdkeAqzONtQvXJ+fh8/
e3cIevgBDxKJEaxTBck+trsjoOSDoGV4mAxZbiMuVbRYdDLo6FpvXIeSQ5rkYPUnT1u7PVDlvmsf
pF3KvT6Lw1KZq70pvDsXURoOFqLQV3ShaYjUgbYj++U1sZGlVA0QiCgITiwW7c5JTvC82xNGm/ZE
RhJFyD6BFuMrYzYJoqarUU4aqTluDZJ/Ttiefg1C/E49pO++bDPaa9bV7qEytqhN8qmJCNEYXvv5
5NRnMqSYPWnLrZbO2Ww5G9AZogoBIuhOyAut1ykJ3EuY37m+9O41kJznyQR0Vqa1f5S89SIGvKy5
COxd22is01PH3qYeOHXIs3IfeqAspIvtIYT1YfYZ2DuDjG2rN+RVS6b0GE39K9HP07kjx/lcCrt+
nKCYbJIxci+OS0ppamn5mowXZ00T0tvBYbFOvTSsU6jINxqJg0pmt7DH0LAORs1CFousn5jAHYLQ
EIE2M+u6SVb6+BzZQ3ifoc/cWnmO91jPp0etpMrI30GUJanZZoS0nvBaetRX4Hfkg2Ec6iKHZGoH
l7GrvZ07hdUJYA0+GNlU+V5Y2RkuWAX2iQ3JFveB0KFcViYhBjBXYgRs/9pks9dwqMjF0j3tV5Ql
L3rgd2smYCFSc0n0lIYSVtFsoCDi6Y046ciBT17/6fiZsRuVeR9b0E094bAE99MDfDNlbBtm/pzX
fYLYN+MAmUa7H6zqruhAsf6zqVw0AlNrqpVWVN8hZEOyiSBsx67/8/kHwRmg+txayRrjK0mV8rRs
KDnJU+K9BmQSAMbABNp16S0p4bvms8Fzeaj8r1t9kKLD8JzXSeMEzBXI21VkcBom88YcLW2re+o9
yuiJU60h1jPRORMjwlZkmFIOFrOEdPmde2uicbuTBqTuRIw86rBJPw5kw5wdcMAZxmLMDiGTI49h
tMkD+bNZ7upoWPIZ9dGfdMrnbjVUx2H+JsumsDRnE5YQOZQTh6dp3tRRn28LaI3E3WIJKqcK85X+
HLRc5ckm6X82vu79fSv8r1vszILnQy+fiIzh1LnGcFpu2ViU/nV3eUKvvQ1gkPoQNW51WjbETDOu
NMVLZCOsXoixy+YfMfw/j/m4gsB6R/Ya/h2ieQt9W5yCpkQ4CGfGcl9kBJM6nKwRVh4XkGy2DcSY
CtZOQbaMZnvqOEHJ8owac1zgQ3shAIHsuExRGvW5tpv6QBmaFqi5m4bq1e4nCjW2/oAtzWIuUVfn
wcAK1Y1cL6K5B6shOdxjZqZRyrFaNi6z9VWlJxja5kMiC4LhCJmiSjn/Kpavk7WcQyHLdV1DXO9L
QlWyL10iknV6UhpGYzjI+Tq1XLbwfFP4oGZIIyS8p7wmZ/cZCMZ4UCfHttUJoQuekWAoMQvhUEzT
IjpmpGawROKiTZZXtzZLvfj7foCVLgplfjRBJW10qmpru7DWRRPUJ9miOLZCxuLY5McuTRxWUElL
wCzyGWMAzOD5XFkuB8ut//FY5PJDRJFLx5XfheyqYFujNrigsk7JlEKCn1VZeUevkMALw8eVE6N/
hhur9h4SPbq7LMbMyn5GuknSnyI+XbnmTrLM/aIHU2yIL3EoTCMYLwgnPg6NdodnwLhIRa489Fce
t6KD602oo1HxnMKGOBwVN59BYV4SWqzPBX6ys9+Tspw9xU6gHksxBdcSjUFlzRy7gIagFdNbsmmJ
4/ozxH7EUHcbmhoWTKdBbPMJOUWe6oKOMwfaNHkfU4uFcms41b4gkO2+GLLCZ/ZedJu4iCgpk/lC
dAD5ZIY34Ar29K3yG33T58Pw4DkOyyiD0J3YHXfmpJX3RVtSJXat+9BvyrUZ0LppEUajIK/fSZjE
TtjMV+sU2+ci/DbQiRFBaFW7H5F3HQFfjH0Tvl8UPOd9+rvVQwII5nvU4pkCVlxU8jTI1iJw7DdV
2utR84xPiaF5S4ol6guzSN6UjaV0ftyr4WQqMzaOrpW1r23R7qsqdR6Dofpox8jcBJlFTanp3IM5
IoAxJ3CsutO+2fT5jzWgnI0kBvCtMiZno6KSptD8rJ9BnXDwa2JBLneiIJ5ylRuxhsWKsdnrx/bN
c9Gd+kHw3djQglwLpWVRZXtd72JKObukGNRjd83cVNyWjSXqBPGECnBMZCgl6sr46rQW8UDhPEcS
XC9LtWQnnHy8l7TbWXu8Np3mv1qjSA6Ef19opIBTqGLzPppvjYRiY87DB9ramFNp1WcnkdnjQwyg
cE2080hC3lihoe87DrVoSIZNx1Wfwt426ik8eRNXoFyO7VGPHbDWZf6naKWOPrauX4M+o7eRCIpt
9qRtTAvRme/b5OtlIxEBjJXfffQUZP0hqi39VfnJSSiYlqkbNc+eqXJsY327RsFFPVm/CnBGfAiP
YQT3Lxo5MSH7U90lznMFZS4HqJACIlgFnXhom0KeCVEM/1hZV2yFQEq0JTbgOLRN/drS4JBRld/s
KUX0payrG+CsdkzzGXBl9+zCk/ZSknLGDgiHkuJW8i1cbywOHZFGd8uZnsCZOcOY9TAmdCPv4b/G
UFc+5pAWL5bZXpZ7hodoT9MbOjce0UTWzCcLp/h20FRuv3kq37dTVXwPAXW2sE+ja5+rj0bBraQt
Su3bsbyj5zvmgzNvpn66c1Lq6IVuQzJg1bc2G35kQZp392if1hJpxcpo22GThO74YDlTDcWQblto
YdOqEIuUIw1tM2TuGfal9W5SrFzFCvI8sVjfvmAqAQGOvrb8QHflbpQQzikkOe85CChbuI3/ie9Z
Y23t12QgNyDxisDd1Zmj0/oYx1/4bbb+FE8fQUCib5LHBbYXS25qvSI9CGH3U1fg8ZJw/36pKJnD
UNw/WtqoDIvyEOF5JK2GsEsgwBS4EEBGu8KPi9Mg9eBBwoiF9vW2hLg3jp7QQGQgMGNA+OQE/H13
eZYOJ01Sh6liJcLmyVVcnNVov8ODmfZNGCFZme82rXrvWwPFnTn8JfDuECiHrbcP8tuIGODsk07N
ZYMKsOMW2Y2qZbF224heaTJSN6G8q7u/8O8yJyaV5NkOaQTQJRkPke57j5Ohz22YCluBNQ3P5d6B
kfaXDgmuopn8hnWp3yDeKW55xCwpCQDjFSQS74sxS9+HBDpA3acvdqI+9AwcLeeH/2UK/6EhmeHP
AIx2yMIQ83t1oPgDUkKQQuDUDpflCqKXJLcedkwkTqPnuoQWDCR/MyPYax548wjR+NZSPaH1ufGR
JxG4v0l0F3vyNoab1q9gPb0itV961x2eCs750rK7W6JF+PBH3zjyI8Ig7PjVttWzYiOF7GD6u865
7runqsmfjcaCd2hNn7lZAYggUN49iS55FJowNi1i/EM01f0b73nPWlutuoYTo6VVvG68KVyPHfWt
MahZotm2/4bpC2SzWBNx7r5bdPiL8qga3bhZsMnzKNZ3jR2imwfWYVFKOlBmStaOO9iHsi/1eXwl
w6fLHCIvqMtYYS5udIVZMBJwuLYz0IxVaXpP7WgHK1GV7inPLHp6TuWdukxGR6pH097KnUua6fFH
TPL8asq175jQWtgcirUrZCJw+Fr7S6jfthrowQ5WfbE0uyK6vjdw48pXpc3u4qpw7lIpPtvWaJ/y
qK5P4VzfdP3W+fI/VFVHe9E5xvNgmPk56ArjsWTwhJgqcma+pfUyTd5XWhsbDT7UygX6sZ1CMzoa
Jlp/MLrQeCcKcz5EUmgElo8FPmB11vn5nrYIgxjg2jukMtQVksrb0/2qLrYkv86xtUuKSHtLv7h+
rFuSb7EXmeu//4OdmWNEN5/dAsSGH2TiSyTpDjWytncGGB1+NR8V3XpqssQ66lkOZj2kj2sYYmP1
jnqMJ6VdoZvvl3uOSx4BY4q4CBBc5OiUMABh9zpeYv3Opup36xg4gfnvbyORKJYR3teAJBbEKFOx
tVfGzbXraGQ0zfQiFMILw0/sj6B/KWPs9O7gjwgqhXaxdLs4j6OYpUT6WWDz+3vTVntPk3/oZNwP
KaARVpxMLZJJnbVqvMtjI30BQeUhiwI1GpdpcBszGdw4K4mq6IxKYEQv/igHQ1NKhvuBNlX6REpt
25KG0Y7kYkS69iSsiF+hwK6UueZ0rcoMJzlLMQGuaT2FuH5w7Uw7M27M1bKYFoXszmFuwgMTwVNu
QPHuk+ReFsgelBuIK5corwLWMrCsqudviP5JuzQhE6xm2KbDC5YieaF44V9FR+6J1vTOaxvHezAk
5CeERn2kaVwTNS0qKAK8t3Oa4MTuXjJ9eEtYVL2aClR1OJRbFYIcnjuPX0nclBs7HdztKEZmaAUN
BL5NfrHrgXAv6gsncoO6vVOXv6jw3ro8MR+GDHoNBvx0U5Ontpe+A1FhgEXSueJEJoN4hcZ1SqIi
XmN6ItFTlMCsk0Y9ZKPzrdfQbFjCDw9I7IuzzdR+PWM5CakV+65v528evkSWQl2EjvVXOM8oNXVw
EcDC5rLXlf9gWY1HeGXff/sMLC54sS31ohx5kJHcT/3cvw+1DTHE8kWDFIYtPWGogwniTFUEON3F
FgPU984R1pPt0WVxE226mXOuw4AI+0DKXrjL6X3QwhdfxUATSLbFX9Ro6KoZXnE3+MyWoD4+Nn5N
DLadVgcHa+a6tLhgT66Tn+2iGlfSiryjpucVaZMG+NxBIheD+DuBQAdFZ5OMW3tV/uaUOiUW6vVl
lzHmk/n0rTNYQJ0unmqgJi1Uu43du8EtMa1uX3txfx6rJDoXRgSZp6Kfakp6WaCgi6qJaN4WOdFP
xp4EDsawJHp3Im/gA4eovrVNZdTikqTWNtdxnIDJ6Mt7M3UklLyM/pPBUoivzYeyXiAxdOgbooc6
zYwtHz3fUsAyHosm1R85gVu1yjo6o7bNws9u8bQiFS/KuN1qicg2LjxRritxuI9rnaQuq0MWJc32
DB66PdcJo3zVjscIAf6eGQe8cwhVW73MW+BdVXsmNb09s1a+ai6arLAbXlSbX5pMWkfmJuWmtE3K
fGlsnZlmMbqR1NA16b2STnPWM+2Sx2Z29bO8Y4SzY9KgGZWzXI/hxuR7u+jE2UjCI85l7R4KjAH0
jFM5pxr21gKGSEv52sG8hwNz7Xwrv2rNZBw7J75fHioyAzltYa7NOh+vtZk9R4nuPfd6ZyAvDd6I
6oQb07z1aq8onTzipaYA7DbmHn+m2NZ2tvUr6iTQVru44oSpp01vteU+0pjqFM4MUqs/SbQdVmnl
fDqubB5TUmrANRfut97A/ami6CkbPXNtddhoouQTTWSwaxy3PHRRp946dElpCW2XxOb8qGm2eMrI
dM9pfxz8IBJzsBsEZ7OwGtQu5RNHg6IU+dJnlDCQWb47QqAL3fpUEabFVIXhgVxWdUqSDM8585wK
k/OauUz71SErBuZRIrHzzLOM1YTxgyORjlK9YTyZVil6ChpMnnpjzoKQMmwfpQ1QCJDxA2uIcjOU
bQDBFYCUQwFjrh1El2WTKIv9lka/Ady8bu3Oe142GaXd0VxiL9TbUCCGalLCixNYgFEEgF4fNP0U
xjK/iJDh2C5RwBjkzx3yLtZPWTiYRFmL+pNK1X1nhe+aox1Yi/dMrbgUpJLlqy99YCyf5sjlLiXC
CDmVX+0E7RwEKbmGbKvP9yNMKv6zY/bcTTRqAlYCfaOtGKWMa0j+HhV70g+tpHjWgoxAQ6q1aYR0
u2NBE2QaWEQphrUPiOIMMJaFSqSjIYc8c+wQ7ZWdYVxGwTITv2rD3ERLgUBPDr9J1m1qyB8AVHWX
tA/uIlcRwyYrRGYFDWcNUYvnoc3u6qY46RS+A8GJlvXWyc4SZtcgl7YUMYNHHzRCkEefAuDmq6y8
+pQzHUEjWoWvk3LK3SuL/BJ3S17eEJhsyTcf7uK9oQPcjuIme3HiZNMb+nAB9E03sBDGrY1s79j4
5bvRxsYNHQto96Q5WvgXX7zSOJWqgR6skx2bQOKlWJEm32o8del+8M3wGQf58GwSuIGp9zd9rO6i
gTl6YAVc0N8Lwo0KiaYriqrC7JM2F2+g8aqLwUKbJWlB6J23LoWXHEgfaIk+6fJD1wUtEww2riDT
t7PUGWdQAZevTQ/MgVBFK0X5rAJD4w268xx3HSkhdvEVmL6F+AtBShs91Ra5H73Mqg+STmjgeM4f
iza7C4maiajDLN4J9k3ppydAZsaFMpV+KWi1XJDjdaeh1TCrE9pFWerD6xHWNl2cnKsofOuoCR/o
4FHuY/lOzfk+abExNVbxHHamfLAADDpFSZeeeWihE4ACchC9nUbPWBo64ja6pkcHoCVy7MJ61SGq
7JJRo/yfOear6SIXUKQkPA2FQaneF7+TiRyJGplOL5OJ5asgEIXSxo66XmuY4Z0wev+p8OpLTFgC
RSuHKEmKZGM7HhKHK92KogezNz2ydiZVnZvqSWcQnXhzRWXflodigsS2Jei3g1NX1AwZNfME5B3D
KkEL9UBVE5nl3Wg6v2xKWutKam9FM6lTKJvhPrEjdW84gGUDLIB0biQiIrrJqeOj+1d6/sqK74pV
qdm0icRmF+hwgBBeHui+W1Q+4LqlZnPDVfzQ+WZ0GbBrPXbUM3A0ai+e7HaTcOwd1rQUZrUF40om
ZwTO9aPrcDKVGnR3zXYobQGj10aKkyVF1YNvxPDySAbdaHn1Aoyck28q7hucKVvbDrjG+saLmyTN
IYoyJgzGDN4Z6wNdMcSIbQKJOZxIhbODvzdJ0AanrJwKAuLK+qsgUem8bDQBvTrBF0jJBfwRcmzK
CFXzhNjfePBkRYB2MmddRDlJBsTkNAggyAshedt+gPkTuy2pDvOGVJ9Gw0eteQ3QRbqqG8M4x4Oe
/Qd757Ect7Zl2195cfs4AWy4jcZtVALpmSRFUhLJDkKiJHjv8fVvbOice17diqqI168OIg1NGmCb
teYc880ACeMvizHunWU1Lj2rFUrdZoqKU0vR3AzRzizS8kQv2iAWurH9dq7FQ9KauY/brz+NGmXD
ZdKmY7fM7r6lkoqBpyR2jADGg5E0z4PjyislbXklYjQNunRt9ppTFbs160hvJ0D3uUtfLDXuRkYi
j2MxtS9IQ9jId73wtR4kImjNB2uJV3znc32xyadmh9UVJ1TqF69WKpjyG2Sp6LaMmxh0GR6mhAsz
1D+b46BCm5FeZY3QzpoRPeGsdu/nanBelp7rnfBv4/e+GsDeCpiKUWxFA9e37wTVrG+zwsnZoZke
trsIRO6cinyBmRLBDoRefBGzYT3UJAEgL10tv7TrV7Przcdp+jFNxvC4dhFWhgo10EAJ9sZeEuaK
C25nWkjPy70mkKhLyPINv6bWTHrYpOtnkQyPXGh08oVOru2AXtRpQ/doqFM1hnxMT2e9TGPT7cNR
NbCT0LrO22G+p+oDaojWagXuwwXPHA4XJxP6fTElfdBO5ZdCTISoltJ8c5r1VKym86lxMA5U1bmq
TOeHFUXoiod0foINd8fqwDtNCdD8tMrSz7QDvftEycml2V7slrW1tDzrqQw9lNrU9DIzvhSUo1pA
Ji5ptncYhuDIgaUPVlH+SBrFp0w68lMnaHFRPJ4NCioXdxh3piW8J3TTuPGz2DptdxF7jYGLNfdx
lcbdTGbgXTW2cF4l14qp6TfUzNWeSqnj47vXb5U+6rcciBcJCEyJBkzF53l4KzTCC4Tbdc8VS2Qt
Em+lo+ufE4ePItLKP29tj2mjBNNTmEe315BPYrp6NnPvRhllfFsXSlz1MiJsMoCUzmBkdlHFkGGg
QcKMOtBCjJZ3CqPP5tTOz3BfJ8roGQYAB8HyMBXtg92RVpvmq+mv3Wh/JvUEWXnl9K+8JRpjSVp9
G3r5uY0gFHGpH2N7pb6o94/Div2ENgvb9j50iGWJZ/lduWRF6qLQjqP8nOtonvQS8Q7VuPDF6tBO
C0h1bpzP96aO2SxOOuUcqPIzJtv2InQjvGSH3LQmEpvHEtLPEH7r7RRtfO28jqntHqre+TG5VH4N
sBS3SiDAAlahPVFChtJIWvobwsWvEc3Ja7nyJyZ242enR55QeVr0ifETuX2GjS9HbkSNklYBwMj4
eTtoCyTKaPXci5iKJlihJQRT7SbwbzgkAw2OJja/bRXcGJ2lQfIAzDgSoRgiz0302DN6nTKNyMyU
+iv99FHuQ4c2s6lp+4pOG/JqAxdkQvxnvRoFRGX8Xk1Y0NQd+5F+lkp+MSwK273bH/VUo/5kkRHu
0PuCmq83xH3Rxmtijy0QncmT/I4HzfvUU+Dyu1wWR9oB3Z4hzfQrm4KyYV5tVR5urEnsNuvh/4L1
f4CECVgOtslH/4//85NFYb+cf/zzHwCksQb+96iF/2izbyUVqv/6O3+R9b0/HMvGpSk8yxOIJiAZ
TD+7/p//0DzrD8dwPAprFk0saXv4pP8i6zt/2LpUFHXPNG2I8/xWBwo7/uc/TBMGg8FPSwWilxKb
8RZsEP2s/uQPEEnw3yLtBbbR/+wmNQz+nG6y6zYY6DBd/5tbu0ka+OtisM5MbtI3If4EUdFd48T+
kltucibcOtpPjvUBtNbtfMc0nLPjtUj5SDccaMKe4EQ+S6d467w8ZvvN8FVholKXymfPMG8VI//Z
XId5L8zEQZyUBzK6DfoyYxgqxiANPbUWdL+S3jYfPQ1PDM5ndmjy0lM9Wmx3vUE1TOeDVrAYzQ0C
XAWtoH0Smn6dGd8htIep3t3pZTL6mBupArspqY+GSVWvcn+x93CeO/DAE05dMaTxA4i0E1JLPG3I
9Pzao7GWzrp9LASh34Y1+47ucM0u8SM5i4JhDfZL8Y7PK/5c16tzlY1cApaK4FTQjheyWh/TBCMj
wFE96D4R193fsUqGA+4Ss1RVmXeq8suigOwJxqXH1db8BIsQiTQpgfTVg0e799Cn+IE8vTB8YUHf
tQoC2fEI/Cxt92fomvmxaatXb6G9WkxleZ3W60JuiR8jYfIRDIa7ewPd37lCn+GFMHlbaqLwXByR
Mpmky5epEM8s8UgvLOKv3tqke/alWHELkiMds2/p6v8K8/mhb8NH+mDg6vRMP1oj+PVkZIJri+KU
DYl1VWnkyHG9B5cWGtNIDTlI1LvRMr6GSCdhLOkQPLPwEEbJoXUc3KT2eCgarTpY3qgfq8m+2YY8
yCY64g26jBXouVrJOyjkQk5q6S8YmSTosWTZSNmUpCzbe6mxPZNr3bZHch/Aq9YpgW7lOx60p6pr
zy676lYOoDILD6iT5rq7jlAiev9tcl4oeIqouXhpRoCeE5M0qJfvjUYiYB197tIjPvIAb9xHSvQq
lYSnnkxJSV0O7ya0dnt+jwGA+blj+FNBO7mgaTBR0V+cmlKKI191kFGHvMUh1XvGD61JPiPRxGv4
0uayurh5wfsy3G/WnL6RD5z4KM5murvVN3fEYRNNLI1DiYQj0TT3hFfsRjEvg2gahleMTFmNlFZk
NC3dHonb3Fhvep0QI0vXX5AeQIvYOkwaGW7EcuV5HaQrKamYunGrFtG3UcDIy8JHLY2gABfIuU1x
EoVzXEQfUA2H8dRFcG+L8WRqP+011p+62f4Yk9w6Uok7pWX3Ax7uFMA+jvlAxaduks95PJr7L1Uq
a7YsmrsbJCmAOpLEeXAe24yk78o3OvYlrP5L8NGka1sTWQhpVQVh/JHRTN1Rl2f8qIE+CfPdSu10
P4YTBVf6gQY5iK6RQUW0aUupOOAJdolD9holPufI7vFLPKQBBnQMS1zQsci/1Lr1RsUCL1V/jRIw
wsRe7sgmZgPJe6roX7PQf0q54nop7+xE3IetS3StPZZ+6SmG8DgEKITbo8hMrM/aGVfOJ0vz9lY0
+SQJpCe6/gO4PIMufpsoBf+HGOl/LgU7MbeX+yVPXiKNyPZITLfIIy+7YIMWoCCZd8aYYUAup18Q
wOmS5s2bjXIcetze1ABfSM167+Ao3Fttew7fGmcmR3Bm/WSlA+U2RBzJDNHJ6O1fuNhwL+YzcrYn
WbMdyMJGe7ZI2hbuj7wEDlakqbUnUlNFw2O0iywshFGT+Z4+noswh7LR4nb1ItZ9ZnlhDuA0t9Cb
sLy1CYd336ZyeaI0wVqctfK5xjeagoO+pRKVR9G0dGM4Qc1xvkWiJ5yg9nD7rRXhH3GF0HhFSe6M
kK0ErUe6TvP7BLQ9QNdA1oD73UpuIHt+ZPYUEYjO1tGty6Dq8uLQxpDQ+NbQk+cHQDgPoJHzA81M
8gyjrg2KEI6IVOEPnY6MoUTEpOredAgSfHpacocF1qfwHp6yHHR5/qOaXSTNE2nSkUQi7WCCxYqE
JoMs0yZ3R78eRvaFnrwOU/Qk+koLugyDEpgSH8v3WANa0JFpm0mS+wnG4ag2WNIWdU+mWpcfZwQq
CzTJIuxusYQcubIwDWQO6GY2U40OAXpM7Pac0DG5UTEtxXyKiattii8hFW8ms9nvCbuixDSZaDod
wn7XVARVwn9AFXoQhdC+zUYuTnNZMcXqUt97ffkwzvUbUa5SURjv56Zq9nM3v8J0w5s8vGp92fnQ
JTEulTiYIYDjrsUkaBuZg+KUWllkXRkMGJRhmPqJmI6gaAjnoEm988hJmLMjVRdvP7YAD3PT/kLQ
2peGHLJ9M1LST+0iCgyVmppilKbmQxpVNtwTTmEeJ0g3wYSSmpzn7BvZHp/TqoV3KE8dgGrMfgkq
8oz+/HQqYeSdSHe1VNoYCuCRXEiC66y5IcZwzfe2d4nMrglwsd+cSmNGdBLCJE1E6xyyOmF3CLFl
NrwvoxN/Tjx5iJBXJY531C2TlnE93rUpbmBjiPhmwRHvhAktKmbYdUNmVYg7/FfMucxA435qvuAz
rQJHlfvqlR+s2bT7Y4a/NSRTPVues1I8OD2vUWMg2eG90E7JCCRN69ubA808z8Ll01I471FDoaqd
pzMGC+9qR1OAIwxVrY5Oo+VCrrB+4jyKkXk4d8lS9HedTQ6Mzq65DJNgSppvAJ2LVFzL0KUYXlu/
PJOWMK5jsha6z3HTok6sGHMpbs8T5ijSZ/Vg0OIHsY75zbh2ZcTFZ8/mDeHfCQGug/PPpKnLB5oM
Hgx7qsH91wKRLiqZiv0U2Ci4F34404E0MG3uNXd5tB+GhRMvM5p3R4dUriGyMDCJU7EsJ1y29Yrr
lbbMkEEI4ISbwoEcSnh+reqA5frwOhKhTLhdfQRt6ATrq6v379jfizsdqGDF6u2aF0t3AI8XXe3M
ezfSBg+pAAzN1PiSaprnu2rWHqKwOUtd9y4pH6AbIjV0ow6zY9G9gnzRj7FV31wc8PzkC4kF8UEv
foomo3yw2IRBdOdwyr9ZqKSCTmnIy4xig+YyWHXIjE6uvp6pJ3wSwpt9O2clmFjL1wUtLsawfsYG
11B5aTrSdHWCSLnCgMn34py2GqfHYIT0FcmoQAoW+V6DoHKyk33ax6gOqvAs3RXsAPYwHyWiR6Av
asVRnmeTbz2DmhQA2SGclPB5b0yGu7pbk4AWfhG0cYbYIvROA8ASvzDrcWeYsCkyal40Qsg6lPfM
S/PexSOEKsPpOSM5QUHIfhUYv9fhZZxHz8eTQHXCBf2XugeoXuiyIvFqu00N7wqDgtLubGuuTEuo
rUk+6pQKwhyiDE/rgAaJYRNZWkjnrobgcZ4cpsBFtYXWmJVFG1MmNIhMSG0zgWKVWYQp77UwfvAm
IPv4FHlJjf5EkiAR8+1TnKCOsFcDbUGHDYYvoe3682CYX9GBLAQukJWdYoTe66bDUmIiRHkkZ3bC
C0M7xT7awHcD4rULv6CjvV9MShDg16AavtLr5spO054deTveXPJ+jKL5PiDaITsy+p6sw16MwOaN
FCrnnJXMbvkMK588xoUtB/F/4y+ji9wdwryKIEMG5WWCH2oR0siyzWK5yVIztGZywCfzfvpFbe3b
QgpkU5m3AmYO6A7q5PFgvtKPOA1Zb9H1JjaH4hODG/DOJpGXpvL8Xuy6Nq0PHSWHszAmEgWGQQ+m
eH1yG9gUedFSJnYrrKvzSzbWQzDXDVExvVXu21ma7Doaz291BL+Omz11FcO7raXPqzsCLOkpWni0
dA54cb4lOHBLFitqNowy1/OTTXrrANAuz+4P6UZI4AdjB+OS66QNMjnpZycfr1XxY409/Axj7e4c
Ka/sXPWXZTrbhAO1NIMP8FY+WCu9s9IrUW+y6YHARpAavTmd6uwydPt+xlUtIvS/Igrp3Ff0zDXb
2Qm0oqMzVgdO67Agp0Fn2xK4yXIXLfo5NQbnNoBK8acp/FidqToszDmDW5r7Ejk4YaeUvqRGcCF8
C/OQxSNBmYZZ+EtMERJ39INlwTNYKTG2NuiLrNKuGRfguTXFQwz+34/S/quMQWpnY/pedNPOReNx
M4FYIyV1xp1tlyMBS9MVZcomILtpsTecZ7fn9JATmebI5sx2PbW1+SuHtDY2DKWOcZNxzhbRI2IX
Tfo+BzAXdQcdyd3RCrs76mRsY1oTFqxwzsg570I6w1pGao1szC+RC1GlGabq6OSQFphDV3ZhO5d8
XfEwRqwlIgzhZjk7kGL0ZA+YNohs7YN4G9rB+PO70cI4UNT7ihP5YIVh0GrdMUu07+lE9Cy1ABRn
FTOcbbImYbNj7Ac3pplHP8Xa92zm+yW+yLyydl3TjMiROcWEEUPaZiHmZxgpZKcq/GVGHjnOA5/p
9JeU7n3cYQhU3Yoqq4E4LN5bYomviHj7Z/zrTzqtmQBbHJ0Iy08jOnN8c1kSToeILXuJo1o0T1bN
bt5DrcjAHzpBVC9IjupvRkbeuJNk3sHpWGWla0nW1WD5YGFePHe8w7bWnnCa0vaMgYe3ywHVjTXo
L2lqIn6bSz7StkJMH9MTTchAKVZy32TzZVmQcy8YOvZRYn/XOvtznaZ87eLVswuC/FLMSGoZZRqB
HeONn7BPI2GtlkOTUWOnnJ5lEAWGjuilmO6OSaveH6u3voPjWCX6eMCKOiVxda0YChJAG0dMsc9k
q1CYtOoXYmsUMWOfoGxmifCoIzgNxrVnzsuCGV0tWbQ0oar0g4DarykdkTsUercVHd2O+XI2fnla
+46G9yJ7/WC1a0PaykTWJvYumu0CUNkAWRxBrmZzDQNLZw7JDFKnQfCT8KYU5+E56h7L7H3ql/xO
gGLz1ym9d/XpB0mmYvIwXgEL3ulglICjjb49YcicNUS9Dkb5NZzGYO3dQwkYck9O64gI7t51pvBT
iKAgdmflOjDbHTyHnTbIm56gV7NSbU95nCtUyqccn+aJ+Cu/6NlVykZne7oM02kZVHZ9f9dbNq7p
gRpVF6OblfoLzQQXXd36taBSrGUkx6YMLhWq96zoxalnxeOkmMHHSWMejQAzt7K+xz1MoHzIvsnM
y5tha9axJ96b8VT/Uo/e59bkSnP6L2hV14PpiI+J1OkdsbH1YjVIcVg5DBSAadzNe5sOX1EXiDAY
ohLoGPo4cG0WQB/jBmcUlLnRT/PoOSerjL3YckMvwoKpXiZOJ12gy0te6ZB0T0ZM0Totp2+rDU4h
rc+uab465uzfeq9/Ttb4ZTUlJMWOASyxar8fI8xp+HDgV6ib2yEtfmSDrM5a0qcnEFD7WnlltoPh
SLynnnXc7m3uhAbM3lFa4aMAZbcUrn4O49K7CNKTwdoDxERewkUynLsCQlao7Ev2Islh224SBXzs
qb0dNzFVmw2nbTMpW7DheTTj6ne68VM8wd5ppl+lCVQlNqA5RSJ+7FzxZcC3HtRyhGPK9s4YsZ/0
jMj4vB+d2B6+T5ho8e9AP+7s8grB3/H1wUGokuNeNYns4JXNDExNzucZtR/Eu5wdjQAslEWMaAZu
YQaIvVEAzDFE9qAu113sZYCon3U3tna6Pj2aoQvljwg99rNDgCTmrPcDRSAjYUunn+inLU+hVs0s
TvajnveovJsPhiL6BqZzs2Rxobnw7kzTfRWRrF6Bm4Dkci/ca5tYnydTZsc1QdEOsIaQLk7tWiKZ
98Tq6/o72n+dNzGi/ctlt1ukeMoJaQ16t35jergaen+BzNPRTgLjLGlah4AkEXdk1rGtDWLbc3mf
9c6bV4vXGuZVU9cd1aDxA5F/s4PvkVSF7luOMRzTRnHgR4hiZs6wstYhKpEg46TVHwevvRkLDUiX
BhX1WfSdpVHv6qa7dxfdPNl5+bxqe5Zkn0YbvlHV9xpl1vG1QPjimiE61aLILtM0nPMkhRxkHlqE
ib9dcbJZw2OUZ0gd8B+a4m5ZNJgAo1XDM8HuPA+g23FN1Rfxr4NZljX4fX5kewwjVudr5lz6yOCq
yzQX415IwHrKiUfuz0PHqaSE3wJXS/G5K+T3ZKRq0nR5F6x5iSNbXSGOssdauhQMMp0v88G5EJNp
XiAukfl1Kcmj1/JJBkgBCYrXeX1wxJj01JNjvi5BZ6GO2V65Nq/TMVnZ+62usVII4aX29ABzNkWx
PCaRSRhl9l5Z66c2ZckvbVlftkORYRzY/X3f4IvSUyc+/30RL/hfSaZWLzkVJ4ty+rliZ9TjfT3g
2mzFzBNeRtjaODvuoQ3bW9SJFEKYKuaw22zOvfy6XYymS0VLAIK31Hvf/iQhfX/9dfW/TXQ5ZzLX
8DuA0brmWlkct3dsu0OpRkg+h+1+GcPBccXyZJvDd29UkivKJ1PHt2sP7TGMm6RgriUpcF4tlVBi
EsAz8YrYjEXTxfL685Rk/RGmDS9SvdJtFNnuVq254ghg39Sqd729dHr9rw2zFVMM5jBPDP7gjNaJ
fkt/KsNqL12G33hANgp16FPfhdZhtpXBey6UM3hW4ZCah3emKb0nOhV4xpBRxHU1HlmDMSYUnofI
O10pS+F+XYpZO5pOhwY4SfWrrjraRjuwI5vjab/5/XQC7nE2kCBZrNBcmOhxeG7/Z41a9jI5bvHB
wLPtavirlDexwjh9Qovl6D7FRdQYaoWxjb+ZcpF5ZQcgZfsKyRkkgYnVqIoNCuE1/Q4Q2u5uZ5ye
aL9WfS72S4lhhcoKBWap56ffl8p2vaiDcBYGzNrFiK7saEMtk3yXKnuaxy/vJCl/v12cVWKGyJXg
EqcDXXPAWVZWnesFSPZc2z+LiGSNIrfvJZWCA1pgHJPqYJKStLd7LvnNUGnWjeScx1Dmp+hJmHo7
2uk5ow0igaRjqc7mCshWHhLimyZXIgLrwOjZ9WwX43ao1fm83YoTrVU6QojeaILxkeGAjP5liFzV
qfExoL4t4ExU5iWqZ/MyOJ91aBnn7XsQuSz//Eao5kihfWijzVbQSb43E4lkbPXWu87qifqL0vYY
6evnWdhuYCcFXCVp3nR1aJL4MGhiOaD7+QKWwbwB9v/zOUMp1VOHsKe5su9QbuKf1fS9rNkwFVQk
sEZT6cqJ+9p+gHDJ7iocZGPqOQMcaueEvyarZ8xotKPVTstRz8Z+RxbcCNkR/fKRKN5219ZlcT9C
CBxzrzt1VEONsQXqpoV2fGtsahD2PHj7icCKu7nCN5+Pz9QWqOC2LJKEetF6S4+r1iDQEIUlbrFK
b9RG7mrW+t1bBqZHc7jrXeuKYPqUrcVt8HLKFyCzbuHyqxqMmDCVjhoSBTdiTJbsnCBbk5GjH9Ke
3fM0LRYI404YN4ZMcRvbwQ3Ae6BZzPK7OEPgMTQayQxjfkA6iEkPCEhDPm03pFQ5q+IqwxKn49CG
TVDP9ifd60hgmIt3AggQ8ev5Ky4fQHc1J4MxyY+kLR4LRR9bujE9Dg1rbBggsl73sZNgMRQ1WE64
KGKp7cAxOsS3DcmngFjaxNeFWVz/PrigbXemXI2gJHVmdJ1DLL1PFG51uFxLkyN1Bm44rD1rkGj0
B6XxxMkA6lIISH+aYCnELSsVew3XxAn/f3E1V5n/PoC7oAhkszgb3J9I4JIgtot94iH4rzAFwveA
ULzdatTd7dbfT8RdLS5zWAo/o2NK7C8/oscWq7/aLhA+//UHtr+y/bBlJF866uuHRtecy2gJ5yKq
tCO9U92EgaudECQHwBmnS6v726N/H9oJk8p2t2xVZJFdQNccTZZos3spexAsclUzCXXySxTq8jLr
AqxboZ/acAlyVoRLx8k5NVAcxrb/TnHF4g8YmV9MR28K42u9cMV4tblnKuB7YXiMTO2iM3Gea0bV
SaEuCs0iaDSfHB9T1nQ18IhjFZiDDhe9b+BptQTjWq9l1QFtsofy0fiwY53Lu/ua9PlPqiu+0rKY
VcPlBQBoqLqXJGOPm0nv65TJ0EcPBMHBPFFuHe7LMP6RK30z9BxcdROolqjdCwWwUjXMi5nl74YS
H07UMaikjU5L2IDIP5BgNHuTjwzc8Yfn0vOW/d6bzZfUe7UWCuMJnEy/t5bPTNmCEA4EZctEpasi
f0vS+JLYo3Ztzz67wI9YgUyNk5cY/gD0QWkTmyJBkRZf8y4lvABLYmmCyB0Y8Wz4dV0HtwRReAl3
4VF28SUEL0+HLX4Zi3fw15Jx7cFcsLJKHcG00PSgLkLyQ9XFXoGSzPeMg/XZwL+2A61+7tfYN1KM
8a1b1vfoczAAOlz14XiRIu+vqiyrVv0mcYUQv2h+uScH1bu5WHYgXKZSaLrfmRkmwggecg0mjoYm
vpqPUxq/Ngs9Ni9/6WmccmJxxTg7lGAvrYvxLEzAHq4VZwAj5dFTKme2DijECFhb+WMj1UWUTnxG
mMm7uqJijMm83euddXUZFCN7Zwu73K31co8cm8b+CwaxFoUnQeEMgFzB4b5lg4vNkQhufdXxuIRv
PTjGFMJ01RTnGe5XXSTfajoBbhFjR2nu84pujvaoCXxV9EkcL//UhAFYH3DhYXkP4X1nJO45nr0f
o1vekw5PS2FMviHc2Ksg39ocmdE+hRJWMHazvVeV2OjR5miAHrQl2hVx5U9DQDUiGOR4NCj5Vam2
szxiEC1xRyGQSCap36ZwPA4Ty09TB0tT3FE+t8R8n//SxHhKOr5Vu/2Y6/UmSyS4U3TtRPSldYxn
w7kDt/CjNe/heVIIE2xIJ4prNJDPzeyl10Vz5sB2TPwho2lcudoN5JJ/HTCSiOsiGUuLOH1HulTu
FpclW2athMCJ4quww2pHMgLmHg+eOniHHa6XaUfPoeEaH/Sj7NJPQ3OCAt0xJXvtRS+57J3Wm9Ti
jPtd566Qmll1TwKbRjZDuEipMA6T1bCHY+Sdosx8i1l27HLFrWA7F5hqn0mtgi+zp1p6adVBxBNl
qXpJuTo7kIeRez9oMEdMwBj4dBU0hX1s4pSSggLLwu3guu4njFwg8ntKx7tELeYWadboqubvzqqn
fo6vxMdIWF1GxMQydBdcJaGSE1S73ApZf29Pzg/4NfMLFdcaRDwHTFms0Ap97LEvU2DCu4L0BMxm
mnKtlLFYdji2mQ5LruHMaOcLbhO+eBp0O1QOBAOtmOgVHGGM7QkY05rA8Zjh+m/5DZGivRRseS76
u6nW2/2qPcuSd1JqasrbfqgtaBjEmPliRXroVAQkm7UOUI26Oad1eJ7bvYHred/J6KuYet5OkbSs
Fm31juffq0eaQdaAKkPLXRNDdMRiTwwFpXi1QiVvsGHWqNjP/H2/NGziCaKe3IaJbu/f/z5VL4TG
Hp1upZDlBCgyS/pOEzo7T4NJsT223doOwA7uYA6jcMswgLBUcbFKxPswX99Mi1RlWulf7NFIrswF
BiU4ikxV6dKkq4gaL4fhVQfohBtONQtZ/jqDTtq9OkQuYN8lsWkCKSbHdoA7c3EibT6WChOxHezY
3ctQS0/99g67tSoDmAQLlQAQ+31ESAN4L+Tutfk51xgW93NOAjsC2zaoW+ULHUZoioqYwt6L7Ubi
RMpILtTnzIN556DN773n/1Xp/Y+BSIZKQ/ifZHrX/yrS+/0rf6r0kOLZ0iOJQpcwQdDpEanwp0qP
qKM/dAZccIHI8SzLJvPoT5Wepf8BslTXXUd4JmgNk9fwl0rP+cPzUPBJVpOONBzL+P9R6eHLUCq8
/zfzgX9g6q5EXIfVVjjOv2XcNCG+W8Q7ztUIw7OZ5vrdxJlMICKYk1WutAJUvPBSHw3IqOM1GfLm
YnUz16Wr6g6Dy9aatPtq1zlJft4ewy8KNEg9S7OxgV/2191KFJgeSCTanizDdzbC9XkbMQ21u9pu
mepWO+CKG4kH/tfDfz+3PUbJhF3y30/3FSFshF1fW5cSI6F2zXTAbrEHq0gROAFXWxkHwKMjahb6
o6wVMj1DMuQQ68E6h79Fcbi8lAJ/LT2VeL86TX1qPR3zbKG/0O2eT4al0TwjCCMXqr7sOL9wcDRH
1xhj6w4p7UkOrRWsha1ftkMXukxtMv9qQETYLebM8pdOhUTyQo9cfShheSD3VjsaqgwkVDmE/8dI
/5/vzrX5jt5e33fr/ADnO93ZcY/WeB1u24VudLCE2JIcm7qcL9sht8l6KyU0FMvq2Uq6eIA8G8yY
Gii3g7YazHPbTTpztEx4z1URdUE4ovr6+2Vsr2VVL2i7tR14Hf2hw9aFUaG6NGqP/fdhe6yvmmCe
cqopyLVPbNh39PMUt2oBjJTT/fXxlcZ7S2ONYEoJ7xf1BzO4OujmFBhVOhI1BweoBxe+p1kBvGyM
n2cvmS/VDLBs1Q+Jmt6chDnHjumhxuMlDGHoigbv+aBYPSR9sF+0RxXPh4oznRguC5NsRpxJ80Ok
jd7Fa9YU/Vw6Quw33Z1ZhVWguoTYgCgy0JI1isSlO8/IjZgVZl3jlXs0FNZlwpnl143x3avkXbrV
nFT1CXYtoqeB7YtOBsl2L6kqJImoMdIqZ5KOFKVrO9CV+/NWtRCabeRP4Qp3gyJm4HBVUZdnTmwo
rp9N5wxt6iDjEFgKXfWTl9IEDdnxsU4CRKDKWFPN2iGD/B9oOuArhK3tvhfeLw/3lI9OJfeLdTUu
9e+frqG+MLeqn7S6n3P3FhLT0lGQJUMQPpU+fLIgHh+IOtL3xig+tM5cOEXbGcetywpXQZYaNccN
FKyCui6pJNcUYIqwpSOjPg5nK+c3qrKyfQx2ZtQHva6f/u29l5PBpwCimYp/qyHGYzPTKw5Tqw7b
re3atIsJjct2M7RJMRpK+zTQTzdH7wwA/Ec7NjFK3juHsuFOQKWlgEi1A307TZ1mJpR5YZmzhuzs
mdA7Px6R1DjQ3nCi1C/OnC6cYi4CrHZk0oUJhJk+xlvdYDJMTm01H2YRFidAqvplcsP14kBk0xuC
01VxbFuiORv6SURACeTS5eokJzFnVtmuJSvlcAnbfTiYxi5J4zZoRntCGEL3SC00LUtofl4yUmyL
z7qg1cV+71uhQGcwI/qLaL38oM3R92jhBK1Gb93nvZOcRliQGcC+oLMTkoVpaRx7KICUk1hHqcO2
WN1ubY/JCXMU1J6P7eqXiurVNBmjAYbygoY5gqBYEdkI10TP1Y10Nk2DfZGBJka2TcqKX72kLJ9P
zYiASy02todAIfY7SzPYI+XfgMqRXa4OmYSJBlneSovVL+uuOrmNjX295OvczoXfN63GZUuFTMtT
zSD0me9emZh7HPTwKb3HhcoEmvGVNc7sASHtwcfsxLZ+i8b7uGaEEPqwXLLIYHUuHz2jFvvto1Rp
IYslrlOykntmR58dYDXYJIiDpi1UxF6g5y1N4H8NvWWsszEl434b7YCKE8ZU2Mx4bVKedKPWjlk0
fdKoSUPAI1OzJkOYVrhfJ/SLyfVBC+m6C417/FD6ikKsBS0e2Gl7pwlnOjphMlxYleJfUrfMlGqQ
i8mvGAi4tlAc/wYxbkjG7S5F6B+NXuHfiGvSgNW/6hMWybZr/lwyUnsr5JjX6f8yd15LciPZlv0i
tEELs7F5CIFQmUzJpHiBJckktNb4+lnuQRayaNVt0/fpPhQKKkQyIgD3c/ZeO1LTS+WXzEqogHDj
nZIMUZFclQtH7Lyu6W2CmYTLZhOWFk1W5kjRHAPWNKnchplZnkgxyi+LKDzNWp+jYLRp9yt4WvLO
Gvd20YX007l4TEhXTwEaLS8UF5QOBdAZ1cdi5N5ZVbnChiLYFSkNxC8mpZ1R7mvXfSjG5tiA7D5I
/KiRtOWJou8Gayr3ArkPATR8K8jHiNK5ztO0ng+aap0cBFJnqx48jd4kjFek0HdFNjqn2M5uB0yj
x3EkALdXBio/JE9QLgp2SQtZIjAszDCpdnJ1B7KFGR5qzroklT5cvNrbIHNKPR0XMok+dijabfLz
yRsG9nJNLiIGQgfDmeg60EymVdOG/eNE/HdigySPh/DY16JH0XVGdvbaHW6g8SwXhVuht6mKl55y
+JlMveKcifGNXBRiza3y5GQhGXIClW7D9QC9Saj8XZ69ofgDplqNzOFjrl/Elqe6XiDy0R7J4NKp
NQ2veoQOsEcfWWXDpzgsX4FhVAdMW0xqlN6ATani4Nf27uw85ZWnIbczsBbMzjlGUhVA7cxQIWwA
lybbdPw0p1m7t/rghgjjYUOc+971xE+a6QwoUAgMVv0pH+znNJhoWijgi9xoJoGDwOqKnwc/xs0y
x7ddQKlcZ8rfu6Z+yKq42UKSfwHFeNONy3y0DQP7mfGz1e0P5bxYJ4jlexxPBKxo8fLS4DXehOC5
jCWB7NXUL/aA5SrOXpxuyj/kjPEoSpGMmCFfgqCAStj5APz1Ro3LwY/D6KtTdlBrEw8cZ4gUnDDm
TVzkRwxmSIeY/ooR4zGrDdxuDknPJUEgZVuK+8BrVbbhVqlq6wRsBpdvvdeOU9rp93Vkf8yLGS7L
xony6i6I8W1Ynbj7kBRE7cPeFAH0KnR/ts9wlUicdGh3zijE12b+HOuEaiBhXXxY29pLyz3JHdSf
tklSh5cp3zvUaf6QoStrqGsFiz1vloDR32T/0Ab+H3vdswboHyb0EJJeij2lAFGRiBQXb1rsfb7E
+7LsaBe2/Oi08DJVJ8pJIC9DIugxi3+dWuPzTPnwYYggnFT6pp/cCmNHFl7m6StytOiiW83JmzG5
eA5Zypbj3OmtUZzMceaf1wte3dI6mx01GsdBxVTmuHCMext9NWGR2Mt0I6t8pvUnw52z7WSpaMNp
FtjQC6qJ7BUbT2XAwMFXLKvazF34Ua9rUcjGlt4WELI6NzkBVCTEbSDqubANP5vMXbQ48SGOCkRy
ih/HCbe8JNoXTqNRabSyXU7Fc2cqQLihePhepL6MFgihxH4crSqn8el+Seec4BTL/ED3EQXPra1j
czSNVFDTkfX3do2LB49mNWsbVZR8tcX7krnjreLxTofnPnxI7fgS2R3JWOpgbZqooQM+R1gfofxV
rXokVTCG9Fzedwb1atw68wajAhzAiaqNFbdfHf4bE1wKcyNqNBNfUecj3gwkkUty01lkekPWA46K
38IYDSJJ9OFhFqZjZ0ZY2OgWDgXvRxs2XAjBz2wBgKcHyEXqQVEnpC3jcQrsu0GoxKy+HzdZTl0E
NQst9jo+VP2EeRMcYaBZxCyD9FCpRO2iMLgXSr4Emu6YD08QoX5QhThUeNfR0BEllMGm88pP4VR8
CyP0oAvKlW29KCBl+GAo4kbfSmdS0ZT1XzSqwt+0zn4dalTQTJcR0fWfG09jDuVY1LKLxCd71CEP
I4vmCnVwyUDby6f8XNU2c6ZZTNeGKUnQk48NUyyrCsiZEyesC3nSuom/RzQbxNBS7vzj8P9wH0Ws
W0+pMEtE285gdBSKWY0h7rgaICJmy2JbLuK/1uTmiNng12GbMaNPdOBtE+AxSBdRaRRrna1Wp5Au
R5PatwqREHTf2S0XuThrPXXdJ9dsu2X09m8Pr08DeuXXEyI2H/i3WZ9IBUhxmiOV/FledD3x3Qus
zzNAJGO4aNqAJOVbk4dKRs6HIOtOC/iO/VLVnxJxj4vFML4P2ngHSE2FkyVm23KnXKznrPtKAm3+
wznOgG+nULovmY0LZn3YH8+XygnDH8+PH75A4v37fRV9hbjheuY/vrPeM2JM2cX06yT5UMwPZNuN
yUNloi7Yl6Nzr7nh6OPHoWrZMrVfF7YYdcnNep4RzgSoKWM51hoqUUZZj1+3//mY+dezyPOJtiW7
foLO4SCFZkzOu7ORcg5qqdEOYiqMVScd7+TqYkJq6qZa2crK61qDlZtyEYsu/rqp1sMu42J6XHfJ
NXKXsY61E+Lwvz9APv6f9l3LvuvTr+eonvdQkfvkqyJQNRJY36gp3hQblnxfKe7hv69dHt7KD6/5
W/t/hC/5e1nRmiXK4v/+fROX6y/b8u61e/3bxl7adx/6t2Z+fGv7jIdeDbHizP/fg79MwM/zf6w8
OrZBrPC/9wdvCbBpXn+U7/3B18f8qjzK8qJpgGi1DDJ0dZca4l+VR+9f2ExVh9wV3TI8lVf6XXnU
MAEjOcfAolJm1N8HsYvKo6Z7LhdlwJ6a6v03lUfexh+FR9dBsIurwAGtaKENFGG078Nm86hSA2VR
LnCcSUQR3+9R/HLkBEWuXffJH0kifzCjXP/nY5P4XcHR4hcmnmV9PrkpF6X4dSJKRQ08evdwEwEG
tRCH0HV3sI8Yf6fy2tS27bQlvjLeyp1yoC4XlbwsXU9q+H2hihIXEnmWHKuvp757uvWc9bBcm7jI
M1YfvwzApgG6imvSX8+3bo4IWbkY/nX4n865vrNWcdD8eVPMBeb3+yq09pMqrscKF+ZKXKFbcYEn
3Jgej7yAg+nkYi73yoUj7ybrdipuGnIT+ybma+4T8tFyVybuItqzXF9PXB+8nnk9Xbzsuxf4p8N/
7AsL7oQtt8SIW2Mv7pHrM8k1g1sp9HpEFuKWO8kb7ZpWkYid66Yub9OmuGPLnb24iy9e61w/yvVT
/ONDlZuF/Pxx4i07lFV4Yu0KXEVjUumm2lOfsTlGG1yBOHMiocSTX8Iyr6Jto1WIN8WJcp9cuz5O
fqV1BF2+1mkf5Pd0lvvk4RyqTW1EUAPFY5EvuKhFOprc8jXX8/TRvLd7Z/TlgfXLLzevTyreoMHE
Q1M+SCK9Get2tpGrchFTFTr12WshGkhz2IhekqjspGIhafty0xRcc0iU5TYWeH2If1FzlKsd5OQy
rAF9Rnmx67hloo0QfV2x6FvSE1Q+fdwUfXx0XOJgxX4p1pNrahocsI6qB6lBDERl+SpEXLcpqMD5
s4svUjQoF8wjqJyL8rRUEyJ6/bVJg+DTMlfu/iqHDFFYe4V5vMr4AkVMr904Gkj3cI5SpCdlfKFU
771bNeKHyaKuAQqo3qWyfitTFnK56opK1VhPw8nK7+3Qs8DVqbfyz6FkzEvIVdfqaQJneT5iPw5I
YdUdPb9TnHDrJIl9TMyZFPD17TvoJXZ6DbNulbBJdaXclAupuJRraV7f0r9wfSloQ9wr9HsLGqmN
1J2CyoMJNbcP8l+BcJD6qhSVr6b2yozrGHmdKKTPorSOqJniXzFj+Byd35rLMBbySwunwK5Kccpn
qe6cCd9yKHhVymZOWiRn1/elwTwiHYBvaMkIdyvflPxMTKXZMgbUj3KX/MDWzyrwl4qqeRYsVKDS
LH+paPX7181MvOc5wZ/ZBMIvopIiGwfhKRTfPpH64E116I/mckpq5JeLqITLY3LNhGClm5nIg6UL
rIjOsFzzJlIRN4osfVK12GtG/8OVTeVO9LCNFOU38zlW5XaxJE+am1b+VaA7GKhX5apUU8o1t81j
vkzhjVS/a6IkTG7NxD+MaHlLbXFI5MvGHmmGW7ijVZG1MYuFXFs33QWlBlqIn3JX34dfXLS4+6js
+UpI+aeL6d83wuV2VYRGmAUPWJCpTLifKjPjev/XH+tCxBKl/t9//IQ9AuWxUmH/+/0XXv9M2cW3
Reu96jT9BE1u1YzKv3LVjFZmRSNwGPzJbYIDlOZ5q5pDvJV/ufxzHVkMt+RS7ihrvEvOqB+lZrSf
HK7negJ+YP2+ym9HmbYeejBsmIZsNK6CZk9ERkeGhl6dn71cmGb+gRI/5A5R6QY/8H4RopbcOhYt
PfmplKIrWKvDvcxPGYUMgURJpgNCn5GoZUT9U2xbmimAWQPQjGtrUM5gxEJ1CW5R6nrwcdvBWhgM
b1fpXbVzxHfeFukbuZOSR5sDUEVnSX9K7AuKWVSgEnCGpE3IhZ2lWAtK4lvGKDd3xmJRHBN9gEmI
SuSa4xIQgpG0mU6N80SysYusw7W3SNDac5XntDRkaouHb5T5MVZdocPdh6ro7MkUDvkFv26bdYcm
14v4eVMgt8Ez/vqCN+KDlItldtlZY8+khyb0wovQn0uVvFQCd4qKZB3Ut9eV8Z+RFFISLL/rHRqh
PRnY/d7FLObM9JzkIgy1T6TGDGiy+LGr4tIpF47ogq375GYpmwNyVZ4jD6+bcp+RhNFBn+2L3DK5
QyMWE099XZV73z3PddWl+0OcBBXHeVD8pq1vdCEdkqIhHTTFSW0fSt0edn3PzMrUgDWQwRwCQCKW
YgTZAeKT71kmhpLItRgYaQVSFFPsvK7K43Wk3BG4m9BIbagCitbyKKoYTajwLuWq3CkXlew8i4Wi
inAkLj4MKv96jNwcHoyeruf6SLlXbs62UJyn+kJ9trVp78ltORdenykKKIXrsVWgZBE/PHn43TRb
TovX+bPcfDd//veHIeJzi5czbXnSu0m03F6n2u8O//F0yVoSsOBaHLq+Oq+nvHuX1xOvL+HUpIeF
gatjiuGmX07ipteOjATkdqCbkDIC5Nhyn1z04ui6ubhowOXJcm19rNzslzo6Z9ZGbpihw41VrqqE
SqPjEk+lmOJ2K1eve9fnWV+KO6JKSwUVqDwqX08+5J9OfveM6+E/3qJ88LvnF3+F3DfFXCnc+Cj7
kVItJhereOyPTTIkvS0NOgthkbDICKPJ2seXa6ZFzG9gzT/kFr5Gbu9/NP3/2JQn/tt9JCoTuNWn
6kaeZ8jxglxdH3d9lX883oNU2NZ2jcNQvmNxl13fu1wjlJeLlFxdz5F/WmMkv4/I7fUcS4Nig9rE
q0bjCByB3B5hd/irrTsqHR+5o425r6T2k2x2Dxm1YYJ/GOTlw3AL3drxW9HrlkIHRw755Pa6uO5s
Ci0Q0lidG5MYF67HDTFVuT6lfBK5LQ9fd8ptdSZRRCsW7C+OQqOd/ONqVGG+jSA3O2q4Gyp53b5u
kOS4TRLuTUuUqGph2zDJjcLxJm57k7mMT9pEN2Ku2+NgggLqtUa9Cj9Afgplj/hyS+WHHhG/vHUb
4cmHkksL2zPP3qKSuirWojonhkOsmfHgHJjqg8z5rQy8SvUSLMlbz9AbUA2ApbfKRdO5/udyxDcJ
lVBUiGal7FSH4iYudxIOqGwHvTU3mMcedeESykgtIg47cjFWdfNhgNh+nsSiJ+3wFAMSlL3yRMxa
5FoOmgGLrnZo1EIlz5CF7N63DY1Tup/fpHBvMGnHrgu5z2aEsDM0AwaM28agU6DXl62hnPUWVTOt
IWur1cnnpXHdfS5vx664E8sFOJAB6uQnwN38WVIYaYlxlfyHkWtyIQ9kBIHRywyKrZRXXhd6FmHN
cP1AXhulCiKRmicphLquyr3AyT7MJvYtWevz0A8z14j5e0O4tn+eLAVT8mHyiFyjC1wZfBhlg51z
XUDOfr8pD8h9ca3Bs/Ymawc0cCB/haQyOzELPl+oEXLfekCuTeKfyps8hLhiNC8/X7m2LqRSTH7m
cp/cpPUn5gPiIauQbFj6h2ghWji9zhbEUXmKfLA8T2h0O5RzvtR5ScEIY8OC0DXuwHJTkbfISE72
WnGjrQHs/dKWyFOjGC9koM7e9t1JmUHLKSaWgvL3wYNI1B4n4VsCUTxgInMQ60CjZ9ZLzjlGJxK+
Rscp0YtX/Y1c9PUoMFsuoo+JeOdQY0QuFz1sAAYRprsbhBZLXnlqaflbr2FAl6d9BZyKBCN3PmeQ
QyAs/5JYSLHFutlLl9y6LddWQYbcrAIcXv99jfW4f9z/vaAqi6RrtfXfFWH/VpK9ffKf/3yWvxVt
/3dUaQ0DuO1/KtM+vxXFW9u+vb2v0/561K9Crav9y6ZrCpPRlDjG3xBH9V+GCFCyqdxSqJX12xXi
iPRT6EZ1oOuqZlG//S0PNf/luVhlPAiOIDk91/xvirSa64oq7Dt5qOnqnrhkmKIqTEVeHn9XpSVA
ylCi0SpOkUbg6KoDHE2jO3XqS090/bk0dMpbi+qOZHmU9G3FTnlELpQc1PpV1SS3JzHpXQ9LjY7c
R7uV6FEMffSSu6tiUN7+VGkrlffE66prNCc987pDAcEB2gOibNHpc8ScQq7JRS8t5n2PsEupjTup
0dPalju2XB0BAC97uSpFald9kmbQBS8tpfHtGnFONCqn2rSBSk0Eyplu+oJhGcxqzu/cgkrXLRda
e/uJaLGzpnIhoEU/jpsJpxvo6/yi1VSk87aedzGG2ASJMByR8FWbAJEBiv/YaMa46VLnu3JnmOqX
fLajD+S0o2icFB9HBPQ5xoTbvDdbv6qyu47Z62hG6T6bgeDNFNM2s9IwpGo2WR/ii4f9ve8bESQd
xkfLbIhimOJLBzzBG/tgpxbR56ox6O6HtFNdpGhmudw6YRZfFKN/mLL2EJtQ18zDVC+kvowfwZ5E
fk7jt0fItlHHytdz85Nq44YZu2UPzooONzK3vMCoqeX5A4Fu5NsBVdqaSkUStffkhhrUswWbLUie
z8Wib6qqgW8QJMZuVj3SF7Dz4qVXjupcJvsYFxJKME/zya8JmW4TW98dkhJHpRI94ib4kk2IMONl
YboOwDZgEp0ag+Z7Sz/uQEcSd7PQB3BBJ1ETvYFRCPZdM2GLow5147s06E3f0YjRDUFHZxpObt31
6KdH7q3ZVtPRNLWfSqHYuwKNBhmf1b2RNvWDnp4tYqAh8aEIQ5+0CVXH9IFhNMRLgAAtNA1JqAJe
x2sbP2qLPQwNheKIdwk7gninhjpab0xf9LhCu1PGmj9pLjKDwP42imex59s0mT4XQd0doZRAX3QX
RNJ67GtIseUPZXlqszInKWK6VwtQAbEVooaI4buRwPI97BCJDIYDG8vhaxOAeijiQifUoTm0fZDB
BCKwxqSenGfeVlFHssGJPZnqAERWjfSjCOd93hr+FHVEsKRuegxhMbqdTbdgiH2rgTlmM+Rs7AnQ
uZvvggdPT08ExuwKl3xeW0TixcO3TJhk5qV8wOBXbDUBJeyByXNZ88ltn0/kg+60FGlpUOHIAmK9
RQrxWDQYl2ZIeOWUEhVvgRlSWn6I6IhtBKbUL3FCIFhL0d1e6EU+N6qBc0XRLupyrE3zR6z39TZP
c+tol+qNRirPpjVVqt7xQDqpUX7j2wFeAazOHl07DNgQ+lhRk9yGdEE3ZjJqJ2cXx83ngcH5xcwO
iihEa1R9grTAta2O5GvOI8V6aEYl7AbXwoVTiNQu3U33rRJi3feODBUwobbNwVYzjPVZ9VCiMKRL
87kdPcj2sAr2s3hjdVGaWxxR3Q7QVXvKzedcs7+S2lz5mh9b0Jrq/KvdInYrtGjceAEhSyiYbw3D
eestpzvaLi2Iiv475i0SRJq0/QQgMD86xtCCOKPGtIjiX6FeAg+zOVXKTeXdamLAP+cbUk1Q7lnF
gepXdUAp22JzmhIKmYxHnFH7URNokzef07BnsFsZyZELyCEjrnInsEZ1VNzZ4kUwux0WSCiHCETY
LlBvVU3Jt8bUWPe9av7ILK6pYe/38XQ/DXH3Yc7MeTs0TXhqvacAWORL6+CRq+Z4OmIIOzV8xxBz
2v6SzbgqdQXQB3GggLeIJCJ60PKIhx8H9bueskVazGtIgRjB/3ZKYxri0BzyDMR89DiHgYLyjDzF
wiK7zdYhn5Hi2iIONSOG9nUQk9dovxgoB/maEGQ2hUilJ7cAjEZlxw17EqoKJ/SdAofjMtYnuwPw
OAcZ0p56DC6RvhmKkWy7cbb3w+i+mROXl8GesyMBcXjzTv0Mr4G+xQndCqr8Jv9smT8VYju3dNMY
+mfxKSABaVtWP11y3ghzGY5Ko/XHcMyeJ7iUhNgCpy3SgSCXLLLvLTqmoFMFTjI4Lfhv1f5HVYfL
ERjfizc7w25KQeGk7Qj7EtDwnm81mCAuUxXSvzDDMOs8Ji59KSUgHV5DUDpaKFkBX4ynYqZMnWv5
cLMk35bK4HmMzrrQuMht/esw1F+NBuSRqfUtJkODum8KyNdLim/ocl+n2cfxmG97ZboDuYWxVyD1
orq9GN6d6jB1IOgdo4gefGkoEp7cqOcuE4GAyaODZenm1uwKBzPtkh2VbA4ODROh0TLVrScyKRSU
ARtsNQzOdWI3nLI9RbPd76KuOXvTpdX4SWK0gEgVJQ/k3AzbltjUIfQVxiCIqoDXjsZ8IJyTTA4L
xlRreUcKA0A84aEvRnNXkCJBNH30XOfcixZ9DA6ZmhPtV3DRGNOfVkh0ZD6SFoGykt6J2uun9hO1
k6M3zLdVD07KnWdQstknVzWBP9Y9oVoORf+4+Fl4tiKs282eeDh3V3BTCduZ3LbluaHt6qPKnm8G
aL2LVteiw2Y+kiBBMtxiXdJouXCd/hDbBIhYRo0qsgK0qxIolfgITKaD0qp3cULcbzfUCyZifhMt
dcSDbdqPimIdPQu8W1GSLMTwBV94sHO69BLb8wensJ745XxW3WzGQVJNhybFeSknNmKRMpBI28Td
O/pjZeFUNlMEzRHWSHOwJq4DZbtLCIgj4K085cItQclCpd+of4UDmuxU170NtA7Ap0oS7ZLSdK8q
vnmR9xXlYb6vUjoX0DUPQahOXOvMmgDR3HpWB8SwZGF/wUyR7EfwTIobocSu1Fzfh24BAZRuJaAi
Ju+pAmery/NHNU0Gf24T8Gt2eIor61i7yDEJvfcD70cwt/Xe0mAMxHB5t9MImpbxxHFUlG9c81vf
U+q7sBssX+IhIGwYW3v0QM7YJvcsL8OlV7vl1pwTvqbzFoz5fEis9qGISTHNlezUQdmywIuRCqDu
kpFcC9nC1Iuh9uk4Pcr07ZECPR3WAT5DEDsGczkKiqnxaCdWuFNsB1SXKMyrEb2ugtdsReEi78oR
+gm/vINtkY2pUr8xMmICRCtVLYpntOSohZv4dhTdPAc8ywEsxjkEegQCM7qbxIwRLXyz1WZCCqME
9Ktoy8j2D12i2gdzgVK7W05G/DRHLyGEU4CLQ0n3mrdDPoq4wkYnx8tjHzR4vdHqaRdNQXpGjbgt
bLgFxRwBI4JcsM1JQMPhVGFeF0iZmZG030/K7eKl1inv9ZHrHrUdMXYn1xH14ZynoIC0t9pSOhKH
QdfU+Exrp052dk3dLAs8a4PIut6pMbQR8rHRjMrykagZ5cFXE99ysjBYbk288vxIUG4+5p3RHJHH
vxi63foo14cIuRNt8WDXzz10PgfuCzjA/TIQd0j/4jMsE/XcFs64izxz2DRZuJxLVbX3jpt/RdPU
HkD/nGWLEdih0uV8pUKw38NTnrhvI8JXCFzlhyIhHZFgCWxGxscprDZpnT7HtaJvB2Hj7luDHldi
v3pE9pFWSia85/LJqzPQihhLtSlC5LUwe1m8XuONm9C/vM+MAyPf05Mb1LCxn5aqn+nDG0UJZY/q
I4BvsJ3V6Gc3ZRfJMqnU5woRzinssPBQsr7Ddar4kd1a28yFhd2XM5jQUiViyiuJ6CqeLQQS+0Jl
DIZfx9kVU/qg1FZ9sIAjWdS3jtdmIlZ2FMsDoHtwpafce2xEqGQlFmP4PaPJf1qCJff1ungxKKRB
MFs07xCl4TEWCgIljJqtC3HkIOpP5hgZvpOBp0Keg0eZiw0tmK4z8fBUKrzbfHF3KE4/1lxsfWjz
uLIxJMb10zBG2aHsARgqIPtnAlVOc3/Ew6+c27h7ZfTwktUluHC7vZA9viWLneTO1FfHCE+TTWcn
9ap6hxXIPNNgw/bhjcfWggFUOMS2VwL+BBmCsOPyU4y3fZ8Jo438UZtj/qDXOsWvibqbbD/KRqRt
kpY9Zc68CUKch87w1Ulqvu4VXqxcpRke9tlNJiqYia14XFZ0wJn5xK/bTQja7fgnIiWLAd+MuQf5
+y7v6S8zs7qFZkjz7R4/CsTvjqdzjPAZbIcN5p+sO+xYNtQFMeRLyIuzkxz1swPz0dCoZYGJnYQ0
yKovNk3ts4BqEoMJJ6VCIkiC8QkjFrrZ1nupY43xguiyy6850lBAan0LLdD+4sT61yitSqJpKhKp
tAv6/X4PqPKSCWrCSDRXXC0NUvTFAgnCkNqxJoDH402dZsMpMr/mBVH0eklKQ+3+zPteOcuFqkaM
wALLeBhzQHGwX+OLGZa/FlnVvwxlO/mjYv3aVdtqvjGiodrLRWA7zabIwv4GLI0cpO8XQ3uQ+hSt
JrDMSEl9Urr61TIWj1AaoqYnBdIbt6Vul4t6ZmybGKil9S6lnz5SkrCFiiLCw0HRl9Zv9ynmYnQO
RAE8lrVvsZbCFglT5C8F9yG89xa0gLBQhVCV5DpjipRdB7zg2NagOUSxvjbrew/k4kG1a+e4EEjg
1J53HsSxdSH3ZQmleCzk1R6fCo8s84CSa/JYaACeprlMz+hUdBPlZFgE83eT4sp2FkVxoo24gZa2
96Gmi3mIUAWeS8+BN1GT9gCovTubonyNIeXzKPBSBAwnwN0i1OqO/gb4LDC+VD21gjx1IQqg1ePL
jH9nlZLILnwg7pJaxGhX0pnkAtXZcix6fWcA/uayQeN4ErY5uVCWh9pQ7JO8ra279W5bWVzJZ2Gi
VaWTFm9e0ZkecqG+3s2x+Rq0aehrgT5eFsCPm2Th4rvwHT2GeXlaFuguhY3d1++LpNhXU1YzVc98
rxhO+Oq3ge6hlZlg+eYRkB567/dykSvqN7Uvn6yOLBKSFj7WnoGf3w72MewpKPGk2jVWvhno9h+a
lrscCACGzikXv8PMDcFOSWUKAGTGyynrP1bPUema20jUeKXkpPegE1Ft4v4tlBiyNU9wB4lfaguJ
pdcIaKU57YmfbTrYy9ltyHMrleRZ7uIeNp/vYRb21CNYzKLynIwGybI62SBSMDCIulsnFkrp7rzW
4h/Na31jXvg4Kf9uM7o3fmKGHwluU87NwGUuNDBNiq65JxYEUN4zGxuvu3RZLKt0+yPq4dCXSgC5
UEX3zYX9i6sGdL24UtSAF+NyPl3lAqKV2Mp+WxFxjSc6BemH3jIokhIBqcaQC50W1Aw9WjgosCLY
Ee4U/MjzWd6sAmE6lWuZlmR+WmgvcoRaMhx18kg7TJNWwK6vj7am/dBqNzpUcX7CkOQdFbvyLqDM
iP8aKPR4TIcDTWeaPBfJscJMBH0tsxmdeP2RP4/JbH/oVVwVNlHLoa3cTzT/t0PQabuFeR5oZftt
mCftMpvuxXUJZSlkBwKdQ1Y+Erl9jrRxOPPsuGOD9NleDPLgHap+sY7HxQg05FNlfZfUvNYApIOF
dR9CLN4Pgd1urXkMbqsirnY08fhqk8YX7RVCTxoS6++AAFVjMRwINLlAyuCbR6+Qaf+488Af5VF4
3xsEcQ7ksPYQ8rNa109O4jwSUwo4OE4PfN7pNPlVpDb7bIkjchWGj2mSHxlrh/tZgEcpRyubho9g
0ygzKThzoe/dFiZ8k3yko/TWz0XBoDbFohtGr8y/7vpwOqReygy9DTq/8QhloCi0aTNkQTWXVuI6
icGFgq0ZR8AbyYaq0LA3rAAMv3CGojcWoCziUitgifBQ6nzntHizOiPufcPCLePepKZq4+d2vhWp
d+q87CZHokIpmj/fWz5Zo3NGQ0S7OL2rPZJeUJ9Yu6qF0QsvvqI4t+OVuSmlNo/uKWvASb/0s5Ye
nH55mjSMBgw6kn0SU3UkDHuDC6y60dOckpSSaHflrO1yrLmq6sY3Bv84tga9nUICRCKQs2Hq1bc2
Na5MSd4mlVrc6NU3E3Vc/J8wk0bPOup5MNNZhYzZLR80IKuzoK3WnfJEgfZpXwfUzSvt8yDIrMDk
Y0CtqiS26rBbMXF9DgXNtRVc1xZQzcYUrNdUyIWBvzKAS4zbbs5HqpnRU7tUCvG3XKlod+G2zZ8h
Y98KniGN3wjaHB90LVizTrKdBHvWBELrCBqt070UXgYkKXc+UrJ/scxWA4Jomgeny4iaZArrCbot
ZcIPhN0FFIQh31oJDNwocE5tpOnAE7XbTHByC0HM7VXfbaZPfQLPSNHmZ9cFNWfPSKa4Zok8kBss
0Dt6aOMxNYiCoAmCV0yLtpGSgFuy7MdM8HsHQkeJGBn3i2bf2pRQ2lal3J1XDagaOLh5FjykwW2P
C35DcI22V6l2q4IZPAt68AxGGIiqtVcEWVjVui2RKyM6abRbuvGmeN0PQ48+6AVo7VApMwY0X8Lo
PiIRAHglyeGCY6wKojETXgoPQI5dQTvmtaHuwT/WACETxBmTLwQb2QGSrHQBmSvNV6sxf07fC7o7
WO6KWxLjrJscyHKRfGeGQX9Q0JeRVYKCy3aqrTPUru4JBQCJ51FtMBV/ItL3uTX5gjjLE+JSl3Gu
AVzfLC59/JVkL35pIGa3i/050UYy5mfD7wQpmoBi+E/Aoysg0qqgSRMmE+9MQZgOBWsan68gT7uC
Qd3on0vBpE5S46PZ6d9io6j29YjeMFrKl0KQrDXBtI6BWzeCct0J3nVKFaiYteeFMiY47BBM56bq
zedAkLIDkNk56OzUxBPtCZo2IPadnZOiESXYp2AWvYbaBE/SsqkkALMzqHjTUH90mNCOAvHcGaNv
C4J3zA0LB8E2JgpYEL5RPjyqgvkdAf8ugYAXKTRw3pyH8d3228j+oAfxzzCBlDaPRH25EA8ZWCfU
+gvuRlGgbpJQAIvcfODXL3SlAMlJyNkVhCEpp36k3ucJbrktCOYKCniwBB7JoQOZQFmsfGsBnluA
zytBQEdjXmEa1Ezs8ZDIHNIIwaXzY99Fgp9uCpJ6pOpMimCrO/odzupB45dWJx9rYbmym6o8lCpF
5jbUXpwMHhlzndPiVjdhYQE3mEThhcAis2xuUm/piEEBTDDftbq7b1CYbVWUmzzN7cKonH+I9KkG
GK8Djqcjwvt3xi+jYMoHgi6f19lt9Ew0DlfDiy0I9Jjl+GfweIohqupbwdRuleyrmqYMVuLuE8Vf
a1sDtU8o6pzQ4l5qwbs3BfneAIGfgcKfBBOfG3yOE6l0fOjQFgqUCqgBiTV+00T2thNk/QluJwLK
EmOr970T9P1oqezbMFlOg/hBwd7YBUpTkSu7AXTBMM6q+Ilwn2gF178QhH/A2NqmBfpfC/q/mZID
4BIIMBZBv2c6xbewAAvqfKUq9b0uyRBAL72ZxpMjsgXi0qGML4yVfEiQlr/Hc3dJ55J40oWcxik/
2SKpwCOywP3hHLQCyjFeKAcOlZjqD9RGR+IXCDzICD6gM1L7schCoOpq7UziEXD9k5NAYMKAKWCj
TjRa4BgYO+KDin1WFWj1CnjQ2KieTac85zkpDK7IY5hEMAOumF3ednAFk4iLqkN8G9CUmLjghXr/
OWwcHMrkB5izoFoV5q6e8mMWap/rzOKrKfIh6kG7jWlMjVnxan5PrMz4oFciQBv9DlksBPLBNVlE
5gStZBu5NzkU1uTamLPbn1xjnG2tOi5svOHShVSFJ64ZB01kWkSEW7i59w17NIg8WnjJ2DBLd6HU
YfLXRMmnBNol4N2DiSNV6KvXhSM02IlQBv2xb928Umm0EKRdXbTaVpLTihWiFkuRLrO/evv/2Duz
7baRbcv+Sv0A7gAC/SsJdqKozpIs+wVDtmz0XQT6r78TUGbZqZMnc9R7vXCIYgeCACJi77XmovQO
C2Hl8TKy4cJchIi/PV+Ggr5lkT/V68vX5/z25/rM9aZaFoGO4PRY1TGe2d0aszHTfVlc+svN+tpf
d9834tfn/fbWH57+/nnTUBN8bcxcqsN02K4vXOU30fLmwwoWXj/agPpCbq3ebchpe7KeRrjGqTFb
gfGqkYDFapyFgz8slLuPf5YNKlbCA0FedN3XD7iz1HNowL+Tz0z6qrv1zxiXOlX15UdRurvke1Ne
g5kJO/Xj4+v7uauMfH0oXz5t/Wu9IQjwz3d6/6c1MyV0oF/UDJ2/nvdrs97f69f9v3vO3/3PApdE
QApMS4Tr9iKoGqjsbFxrMoP17i/h2Xp31Vf90lytd9eb9Q1+3f271/7dWxVdNTDd4reARP9OqmuW
umjEt6XkspDr1puP/zRXvfWvx6vlRcmvF63314edhkVL551WjY7sOBJpD1K0DSt3+uPP9aH1xiaa
WwNo9evlHz5ivWvqg/n/81r/2Y9JAc4D0PbfDZnXVYfi/7V8/V3p88er/lT6eP8DsQ1BDbZMy3Vs
hzf8U+1j/Y+O1maR26yCnkVV9Kfah1xWgROTSBsmgD62mf+r9hG8IWpK3XeF8HXd9P8fYXDir2If
w6CfJEzLsF0cDi69Nh7/TeyTTLTfESXIU2nDqUhi5R88OT02c7bPgDlxkXQ0GleZT8GDFKuxGJZ2
Qb3FLazHzXwhTGo/udBDfCe7JiRhOpTNZWw7+16GxRMr+MBHmBNUlqft/LxVFHc974ACgHnkGJ8K
kJGsbaCykDTqCPklt5pir6Tomflp1Gdl0W3lZ++WxR2rN6mYIxbtpq5ecieZ92Vq9tuyM05pT6jX
aEM70EL3mpl0B2DDYsVcqCBrOi/wFoRoWVH/k2xEU7w2udUdHUs+ykbRvVmsn5XewsjEZkejU0DQ
sDdhA6LXoJr3o3V7/dRFQNNiImxdqCp5rU37tEC1hI71tS54A1lPwHGmYj81PkqdsRnPhsfqkWW7
7w23clKghEj+HH0TFFE/HFNnfFPel9iQdUCYTbSFZquRqCaIHqpGVERJSg4Iwd9B1McbetZyXxg9
RftEwFHSPIjYVKu8yEUo4Vlfp8w23/V97x7mP0J+/0/ZFXdVUraKkOL/PEAsloNg8AWmSmy7CM9+
P0DSyZN91df1qTb9R70lfmS9IWCi3NoOca3R1PnbOe9u6YpmqHN0MtzdP3bmb2fX32wL4MTfhWkc
q/AUTd20WP17uJE/2IeFhhySfEfwgZoklK8uv1Dgtkjo0TqKKsWT5pc/EusPheN/3wMfcInLx9I1
M1wIjDbVicWk/fsemDvHmFlf5CdFIKTeAJDiwA7niFYatLVWyAPRqAldP1BTtYSVpdGDP4QDORCc
36emmp//eT8sPMqPO8K1fFcH4Mj1Q9cXn/VvJ22qCzUUpcpPVsyOoHlgbRVQaIB47WEk9x7hjYS3
YuXOzkmz81Dm817LsyvSCbrtaDoClYj/ox9rf+s4s3Hwq/ywvhVr/d1oCrFVYfoOEv2vu9FcNuo3
WeG6G20Lcp1leJZDwfivGx1xBoDfSdloXzLTUtOxTbGEtj1pr8BuDEI7GNvMofniGHq/pdxQbxLm
mFCM0Z9L8dY4U3kwfbJCOq26dwjBjZPmKQ/NXTPCwEXVEwogt3mTfmurepkYq+yKdiXCXG365nfq
piFTYY/w6I36P7H3NoBhOxYPwmvaXZf7j//8M60Hxodv7Ls239RF8GCh9vzrNx6zKI8LErhOZTuc
TC236CInxSEanmJvFtdIOXf4UzEMCStFoTWjkdeWhufsINhZlqO1SVBM3xd712nolEp7n1AJSEaa
RGL0H/vGSbZpeNOFWb9zai4CPlqEoMzDV782uo3dNajXMvRXpd29NtVIqJiGvqWCideE2J8ja2f1
4b9dMRicPvzQNoUxGnW6C/OMUe+vXzs3lAtmx0xPrfQfK7+jsizmWxnm37Qu7A7Nz3KqglIY2m5U
kwrQ48sdSwoVzXs0dFEAmJQEYWdbGIB6/uUn+bttMwxbCFoUnoWY9q/bJikXmjR701MzHXWZuVdz
Xr1UHgG0jXIea41O7KzZu3U4ED01RIcmWRk5xOBg/tgOhLu2y2neia8K4I01UzRtI+eew1IFXd94
26qFb2PM8if6FW9TisfZn64IHPI8+66JDHnUxKDvKpBMLJKLO0X9NtCiZFsbdXGVpMnXxAqdyz9/
beM/L2Es4aiH+4bj+C6oh79+bSrCQxKRcY2QD9ilnad3lpr9re4gCKBBeF82FJgIbxpa8+yH3Jnh
aNDmjx/SwqJenNAS/ZdN+jCuWKSD6RZ0CeI1mXro1odNgt6I+Tz2k1Mc0n7K9flWjx1yiIoS7YNr
nWIcbggR9TN4CpsII3mTuAPilsL4ty1ZTsPfTtN1S2xjSYX1XNQ5xofjNS1aR5Map2mbhFvbelPo
cE8FDcV9klJeE1yHsimOrmbC4iKW6hiaiJxc5DTTkDskUbpPuYcyKe5mZw99Y1c54l+20VyOy//Y
Rui/vsPIx9Vk2Zu/XfE7J1fSqUYuJcq+8VvDh5SZBZZfPWvCU18xBsyRXpzdBPRqHX9ze1ZjsL71
G6JIbphQvmUpdhavfstw21EBp3wEs7NPveJOaHkUhIlAi4ZQcufNBXw8oT11XdwQFSHUJR+Z7WEs
InsbWv+/HAcfhoVl7xvo15HXOq5w9I9nZE9VPllKSyfdAqrWAGKLsUGcE8+LglYtkUFLVKrA3toa
DdOKnFz7EBsbS8FKgzo1XA3l0c1S7V/OGfvDbGPZMMEo6zgU5pmLI6v/yy7vI4qXc+gmpyH1qfCi
F1VplTLWT4+2DnZrTBFdJNn8QAgupdVExKiWErG3JNDQrmASGjGwobIK6IhoJ2zOQUXQ6ckSk3Gc
c7WfS2PxRue3el80yAWcKADraWw8zTkmedI9ok9EzTyn2itAiZO9qDvzqX0bM2sxi6M7Dq0OdLOg
eWsXwPErWPpVgra8yjQy0Em696tBXsde+xb2xXymA3hTiswgC5nfsc2OjV23r94Mkk2gfMl3VRvn
R5++M41L/6Blcxq0lQNFcbHrhmzI/T//+O5y2H44rG0O5sW74DOMfyRRM10Nh9nVNNTXICUGvOSU
GeLNPPPF88527syivw9pQWy9sCd6iXSgPb1fpCBIHSsjEgclc3PjZ7h4XSi4iCTTu8nTg6nHGUaW
6I+KYuXesaLP4RJ8w/nsbSNfkjPBNHNDWSU5eS0SUiK+0ezq9W3dS+tLHT7SL1esnK4rO6eUOfsv
OI8d0okFJf8SbPbUm9XVvLjUYgHgSltjwpfrw3geIGTVHSGuym0DhBELxhBVC14L7MSNxfpJydcY
CeCcD9NWeqwXSGTdRMqPjm1GdzfR4nYbhTI+msigDa+aNzWY2WDI/a92pIn7sppu2eKWGny1n7Uq
vbLojXk1tOd//oGMD+MlJ4GHWsqEPm4zV3U+/kC6X7YEqbOXqAl3YNsUQvpSP9aEBeELXERw7a4a
sFcgt2MiM5aPmNzprnnVfWwbkDtccclosGzNzFKYolW7+5ctXK7Ofz2EkFRyerqu8Lj9uChINHBH
oaaS97lwMyDHCqMIMzpju+exxznNcCtMe7wf8z6XzH+ipvo6JUyT3ckEO1hHR2tGtePOLMD+ZetY
3v/H1lEMFSwdCOvwvQ/zjclTtrJIqjp5Ulg4yXQfFdDwNU/dbB+KRSk8DtNZs9rpXBaJubVTioGp
2LwPejHxbP+8Qeb7iv7DDsON5OpAonSTTfswK81lTdhHQ7bJaOYisMlRfChGpl2Gdyr7UnvhoX2L
Ge46SpL4UNQ//FzUr2b1xUgXlaxpyu+dt0xV4+I4zF58tqofTGe6c0iAd5CECC/IYr7DCj/uBhSv
ezRunNc9Z0VvzLTX82eCRamwxu2uz8boTroJSyrO6hM/5SUd1VtVV+kFzlt9RJV4F4qK8zzqoYCy
JxEIRRTG/d48EBj9TaZxfD3a6FDJru53fsos2PYdCLvuXccM4yr22c5eBpOyvO86yF/Yxha6S8sc
/WNTRucu561Sv1J723Lx6+jRg+/QiqliBv8isoCrhEVyVae0bM1qHg9xr37yc6ttk/bmXkzeGzpO
yvy55EsVwA29RQEUz/1RN/WtKDz7XEWJEZARmT4K7ws7O76Y5fAQ6la4J+CPqN02Q3LEAppBzjOu
nbq1SaaIhufQzfedUtbJL3H8HJxIBJ6o5ZkB9SstnvneHOmYu5Qk7BnWZjHE9hX5Ujar8jQ5GFX+
haim8ZzkJM8hUWQ+W4SIGHvrS1FaNnM9CH0+EW6Z5lxmomvOhYd1gDRp7+h3DiNWl2MWiMP4UMnQ
eZnFIQPmKuN+OrWF+InKRDx0efrqzhgkJnfSDp4ixGt0ljFkSQgdTCt44SJ4UxgaHoTUPmEhCm8I
GacZVSIOSceBX9JDqu6n4miGxYIoCZE+uP6wG1FpbK1Zi+9qUTSBaZVHTP4GVMpOHFpUuAyiHXB/
Cwq5qYV6EFfo3vDRBVNd3qgBQxWWj5Tmxqi2uu188ZDJkRJcks2S+DRkSAGLLWilyD6za2pARME1
OUnN6SgfWTYXe6fLXF6JRsRAYLMPwRBu47JqT44c3gZYl4dIcwwCGWvJDHqKAlXVtxQvLpatQP67
aOBHBD/+NDxZc9NsmFRFARnqQd8Y7Uaxat71wrWDvHbOlq8oCw3KCaRyD8KSFx3p/wUVQ7YBmrLv
nJJkaoOsksimiWPBCz86iXUvzL7FqjAyT+3IYJqrTgvSMVlq+0V0NRbN3dwtH+G41zQ+9Xsy1s9x
z7KxFbv3Sbcsw33qd+SmG4UgTorWF8KbA0sccaryGssPLfZIm6m8SZs5oouxR7rmeHDDzCN0If8c
GqW7UyokoKj3kzvag2AUFMOX6T1XfZPcSwOJe5flxj6s9P7iG5PxbGK3xenxJLRofBZKUAokQmcj
mDAFWozJYuwjsa8cgqbDKLzutIT1mOfsMcKyrh0/9eXkXJgD1WkRIjax54MzWre+5kQXvfje6wOc
L3QROCN89BDLRifKvzVQqW7jyqAX7BpMwVgl7zMTe3cfE+jux5ioEMOD4CJ3dfruFEYwNQ0RwP1M
olJaFciiYdRqaWlfEz5dsBg0FgdQT+qyOMY01a/70bR2MA4b6CzxsVUe3URHv+6N8RI6Q7sT0Mbv
tbELjOWLV5JUM6P35M5Ku/HZqxEIhOn8lBnimvmjdoStJW89wcZlURJ+jtv5WZt1HzCQb1xmr+no
NMPxEol9KAbcILWbxjSw4/7cm6xyGQ2TOMu3nFb7muzba8ckXtJNMuszrVUnMM20PE8CJyH5kvqX
JrRapATOnfJn68DSfemZU58wLHVMMgdwkiEQHYzed7LqaSRHlsbOaJdcWPdBRob/Cf08pY4pFWfD
Ju0pbyEVc7oylbwhuW7HRIOlfzO/WJJLTwNTIc8NShPhj6KnasCq8U1Ujdo3JIOeTKX1t8ks2YWF
f99DJuPoG0GutdgT7RLytj8iy0Ldwml5tN34sRhGeavDQA4sNA2sx836kA0XN7zlp8xP8Ha+uTjZ
qfYaNao9rkO91pNrZegvBhOZwm7JVYiT+FKU+RmhLLLv5t4m6HdDrKgWmL6NGDhX/VamSsFnG7tt
Ah1cDq/4up5JCigx9MExxzXY7GuLnk+GnpjK+M36rqNChaMnXrjLRjqpuocYzzK+WqPkWoXrdhvn
OogbSWO+1OvLrMTJNKEFtabYgJIHkCv8K8LOOcT7UW08YyhReJ3nNJX3zUT8oafMq9kIjQOI6E+y
cFLSk00ccr6ESG2kYzBXzgOcTOM2phzudlB86VLkpNMS2ZGYUj8ZfqUfowhxHm7BnTbkTL8dn7Q7
Jz8DZdx2SJiOqPghieCjuwyVfMpdnIcYMl/y7rUtKN6wYsHO4GU3Y0xebir5gRO66kOBI4salNxz
vRgQ2afJAgO+RWdJhL2TXkNGkkzXBoE+0uJtsphRjUEQZ475Kf7JNBIXoD/tACDJU6pVOwA93rXq
j6VhukerqSBxz/kpj8XL7LvGdezqFamHV7q7QLwLpoCmzxhNbkbLMrJrj34JQd979GNWD/60pAYq
HC4Jwy3af5vQC69blqDurq+BUZtFJ886/gQnkdoujIWBHKY2jyi84CZn7mJI9Z4ygtzcLi4vvhWT
C0ORq0uxvnRVhHYsnM7zgE1Qw92CjapjFW47rGM6wgaj8Ta3Sv/gwwUv+p+q1dO7bNYeckvG+Pjo
oUwEugZ5Nm1rt8+upMJlV4xzunURU4AAqw4uPZwN3ZQYk2qFwA/37slP5bOXkBivfR4LB2hUQl5m
N20bL7Q/kZpVA5/PTpwFOHB8Zoa2DJ9qYFZGgAvOPSqT54rIMq5FsfO85FPSUWbklFMMuqTwTVGx
tHVmkPM1mtj2FQT71chIPE4w76h/b1j5UXaSSFuxm0xeiQIbL8CknGechKQDqBCr4Rzeo3wGLASd
wmkX3S4WExzT0b5r6xuih2nTMHfaSwO3r2V/YkpNDJozXHeo56Ok8PYTpAjKMPm3aReW3bca5cS2
pxgzKfNL5Nas2cP86Fl4SCmNAE3pXjr8RZueYeBE/DgmkbYpmRKX+Nkn9JlayLRNEDCk1wkhve4h
S+Z6q89wleRU+psxIw6QroB9NIWOdhAZ2ogyqtf7oP489DXCOaobSN8YmuHhPg7zi+jaYoe1ElmW
WfUbI7PM7egW7W5opjdYNCPlW1jvVv2MziKm4abCHalhe81jOhGiDp6yageL+EuCc6LB7bcjNPKQ
JjbX9zCvSaeotrEYwbSPePcH7cXC2Zc40ytre4OVj3eIFcvtHGoQwUebOMvyoCuxCYameopZwDGt
cHc8b9/3WhVEcf3NcMyz68B1nxjkKMDEl76kZJc6h9Qk5kQ1cbGTqX+F0e0sKxp3cwR1fdRus3Ln
z4RLajDFXRdxZeY27PYuI36iCO8GbORt36bbtM2HIJuJsEup/G8YvW7N6DCiXZok+cssnLrYvc6X
YhDJ5K9JV1+aScPYnFVkFOTfRTmd/eh6Uf5xNuJlMACkEPOS3ZDj3jJck1Aah9/IJHlw3OJT7cij
09dPLfUGrPsUOSCfEWJS3sgM+Ajin6MfceHzKctswpzTZWjS71krgmIgGnLunmJgaBtqiUZghhlL
E80/OUsGyVdVFeV94RGVx6UAL3XFpW+pBuo9rixZxyg3J3KLQlteaAFySjSjhmVafmVyxJDd2xkp
QP6Tk+gMnShwuoVhopablU/pofQHGEOM4Hp3fWB9ynr3/WZlxr4jLdc/iXzcEQL6uj7PKZY8nfWJ
/ool65fnrPenRsdswjJuvff+RLRT/h7h/PX73d8+ankZCajRvG3iMDwaJG8gk0gPdYOS5MM7i7YW
M1JUmCt/vO2klpgPkzTZ5Z+/tuH9le9P+u1dIl98wrmS7yHhw/VbN0O3QQqlURrhR/nzK3zYvvXN
f3ub9f76nA87bv3f+6f+es76tlFXPvmKYtQUXSKb5brV6sXJVqq/pSt87FPUAYM7vvp5d2Su2h1G
DcNW7cXzlSbd7jD1VPZnvZpolbbaPlUk0kZGP9yZHhP8tBheCrywcZa89ll5ySVlUFXbANZRVluZ
Gcg2fh5apISQiz00rlmL/zhqd8bYf47i0r+4RR40+hCeEPqWDG0W6T0FYnPUkWpjmP2dPmekroRa
cZJo3BWqyGsC4DegbImWLoo70z+NDi720mQJxgIk3hE4ZWwcof9UsR89pPo3OeC+FBmmpFJaJBr5
1rhHqUjw5Ibc+lcyHu+zMSalEymnDiPDwSTRUO0LTI+raZqPF2Rqwyk3KmyUg35OpXkvp6UPQZjV
1huvW2yANci0Y9XPCNGmnKWU13YHjD2H2HIeQ46Viz6N0LPSaqesPj542l2H7z/gWwelidJpqF0a
5OYxsjXtIdpJVmzbqLJAh2kuFtSQnaZCje5mNzFTze9y/VNCqTuQs/vd6zsSGE1/ayriSpzh5HAY
bFzxljNnE/AynDbG/m/XzY5YW/wuYXtBOIF4XWjJYSw7eaEwwbynD4Oq0G6KsfFvNe/UFMOFusar
biDi17sgyoiqLBTrIPAq08Ztn1Iz9K5jv9gnkr1n+tOX2vDv4He3B4m2F2urhoa37QhWwz8coqqm
Rpvd1yZpqW7kE2EZTndWzgXVIr4DhyMedHkzlHZ+KkPkz9L8LHqCYUi6j68aKJVsLeV0M1XXkhX1
rVcBxm5uXD1MrtFTQYXjZNqMQDMPYWGNV5HKgnGeMI25/klwAd0n9RgSgK0/ZaKYtt6sJccZ401M
bMeJ/k13lWFcJcfyQOaWdyhljUx5kqclCg23FsoIvwzckmwTvF/JEkvWbzxdI2RtmS86GqJUbTJI
0BFVSFwUPJPaSN6ysSz3hW5i5E3jwzgNxpFwCe8mNpdcabYYnclMdHASbqauvuOrqUuxhMPQV8Yp
DXkucX/gUIB0ECKkEwnOm9S2uyMQ7l0+7MqaDKBQI9TCbJqTkYxnqJll4DVR+skd3yxdoRRNKKG0
IzRIBGG7qXK+YosfztL9ls6f5Ix1vcGr2Cemukzetu4TuZsjiC+WmF9ti5lkmQy3eRk+ZpH1RhfJ
ki6Zhe50ymztKozJxG4QtR9719O2sQVzr448Grr44rZwhRc9bPUydpAYPDPxmDPjd4/a5tZMQaxQ
OdrQac6uQ6PaxZKOgG67DMQEbmDAlWcoEcYunb95OqUzKDVmgYhBiqzcI4r9jOWn2BI2yq+vW49K
ZfdLe2CC/cKojdvUTNRjpqJr2/6G5hhQz6TdyRldS4yuHStiWW/yCXaWDp2NsNz+VuZq2ubA3vhp
a+PYNPbXsnO5aFhRhOMkKjZugmZEDAUGwrp9MbL43LrGeOjM+U1PiRYppk+iHg7Jzy6MDKJTnKu+
8xXZIcZPDsCBfLWcOURqPRvwr0Pm+YewtYpdp7nT3jdFBwFjOhJ1zQGIFIX43G1pUuBnmYxufQJR
Woq82OXfmGOMbYTNK7euZifXtgkIlHFpPkdCPmDCqjZcMIhHIiQoS5593dzUAk6g0sP0kKTGhcST
Qz+LK2H5VFEtoNBT8qglmD3pKUa4+0KNfo5VHOSbnZChVXlMQm0KLWUqMMMWprvriv4xpWxhNunP
QvPuvRZGSBtiOJlna5c8qKJp9nlDlH015feATi6TLfQdzQLTNd5aE6yIals8Bs1nfwJqkEaoAbqh
eKxnPTykmJMDbaAG7oetQzxiTX6Elu/damY+g3teWhQTjHbnQB9A8qWqOxRr0UXTbxI9fa5rRXfC
HF5DZBPEpeF9m7qJ1vUcPaeZ9UM0U7hXS+lpnp2rtGQ1rXLhPpiYql1zq48DLunGNa8VZ0AsEdGn
XB8G90WTJQsWknQvfUtMk20/u0Z3pTdfJ12HDiNCTBgFIBKl3elN0hygyFzNGSJopuHNlpRNrK2h
7A5a6T2vltFGL744TPSaFheo6Fym8CHlsmF0Hud5wKZnIifnDM3mBtUL2TpVAoYl9gfWswV90iod
jzp+CCdvsbd14WtsxZiEzbY/dnl1STr7a0cBd++3eJUmkIdx+NIbbXImP+yHM/LczkRiXbFITEJ/
q+q0Yf5NXdhLODKhFU87T4CRQpBHMLzA5cB6w0smfT90qtz3LmxZrLlzGFcB03wcN5Tzkmy6HsKZ
GOChinYggh6EQ02jsfJH1e01RzM3JldPlqpJR4ldnvLFmSvjZYmnMCy2VftY+6zrsQCN2662cWI5
vQ7viRk/Q9WVrvyR6PKJ9aAkODMtyWLW+/xot9HP0J1PCFXcA1MRLssDne1ZEbYUtVa31akmEjYt
6D+G2I0rBk49ns4j7rIq6k912eOeA7Whn5y8A6qUIcSzs+QppJCJon/0cIOMd8KaHsuypyhsJsO+
0qnmcfkenH6L6TYjIcK80hSI5n6sjhIQwc4uLHuTEVTYLycpWVT5jk+cwhQWjR8l1NuKjeVFR5T0
BTs2xRRgaMxpJgH9B+TnrrCpgFCskLRhNiVtuusm+kGIGCGu0vV2qaiTHTWhhxTi3qEz6ilwx09z
ZZZv1MXzJiYgzjCIfqRB+znKos+d1ToUCRSTI6M5ayNt9JLErdlmDiRz/CL+fJuT3No4mnvmJHqz
q8ijL5KZ2AbBz2CxuNGGgiDqiESXsRcvwD/23hXgEws4KW/nqvprocZxJ6r6JvHt9KZxnROYzx5X
gj/slauXJ6cx9x7Z0nWfXkEvrpzAK3T3DDHgMsWFf5z06WEMD6jnwIbClXFS2bOciRkkvopkCDfF
Lqkndo8BXaHSaAm1fh9Is6tJtbKeG394mCr1DPzHDshA+9zVo9hr821nhbALRHsBWlFtrKK9IOE7
65F5pynJHhjczdDGtw6nPwwU5ya1+wUr34SBt9Q7lfocds7Ilc0NLCLqtlxJ9KBZSNQIhMZtO847
WyFac42yvzIiErzbR/oE6dbT/CKg7v8wG3etxEZjAeJCPoBhxwJy0qdsTlfjsdbkNfpAa9eP4KBc
f16m4s1NqNfxhXTRh87oqX1W1CPpvBva7UiC9hp6sGYiULqlKF0uUdvpErr9/s+OIO4G3gfqA8K5
gbPiLNNw8/Ec8ykS9Kg6bMdY1gj2LpaI73YJ+wZWil7cXyLAHbLAV1jKeuMuQeFWzNRpCVhdb5xw
roJ4CRa3O5II3eVGwa9wZ908qhK/fEUiOUo/+ElLSPmwxJW3LSG47aCS84B7N4npE2ikm6PO3WVL
3LmxBGfWo0SBZlbXq0H5AyKf4Qpy9RKjvvqVM+RxIwHrYEvkOxQ/WZ0cWNnB7S6h7BXp7NYiyV8h
8cP6DX/dNzui3acl5B1Srtmd7SX6vccgQeUH98ZqCy7XjHgTwhsCjyU5fomQpyQ0LZHyK6KkxOfE
Y4v6f/34hOqbWuLo0yW4npI1GfX+ElffkVu/WkzVFxrNknwhHl+fNC5h96PQUBaYIRfoVmneFvlG
sXFKe+ssGJLI1etdvoQieCWmd2lRjZD9NG202AbYkQBNaAhwg0AH+kvvYcGVTCs4AnBF68tNpor8
ar5ZqfeFFfJ1ZrJ5kzpMTj4BawfKQcf3B5f1Oz8kjcLx2+yZNT2wxRRCTma0wGz4JjS771dmw3qT
MlQEI2WrzYqZWNknBcY21L43qQOsua3bNGAWh704AiS/0uQzbckHo13eHmU6B0U7CZJmmG0Pmie+
ZPbcgo3Ojmi57Ss3i14hLGs7s+T4bdti301wAdYb6tmB0blMlQfCH6Y89KhogBBYH1z/ype70qvp
pLQgc8hUptqiTQziS23N7cdnlcNXRM0cGUsFR8TwW7qnylkwUnP7hTHuC1fA72DKEUAhoukhcNPt
Ry6Q4cAiHTGq+DeosfvcO2eh/mzloNeoa1Dl1Z9n1rUbJKt3YjQ/G8J4hjePmz/st37hPIQJWKB5
jCmddyfmxD+qiHnz18juXpqCdijGnJg2QnnrasM9Csxn1UNyDLUneFJUovpXvff5bKNpA6355lrW
K+LL+xHHNKUofYQIhFTMK88aRf6tN1AyFwKrn9kiYGdqhm+XBNS+YMrIVQnSsztdw3RiUbf869eN
oh5F06GLFxLXZv1/7jbNAS/H1frYh6cm+XLwrW+5Pqx3cJbkaH3+8LzeJ0bx/f3W583K9vZ6Y12q
rKArVBblMZrAWtFqwAU2XIjNoNTuJy8hTbxAUm0q6kl7cpkBbNzCb696qQeedi7S0MMVqiE7zfXL
GBbOlr7gvaa821ASVSNzsVENycAD5kYus2DT+vDBMpdOmK3tMVCzhoXvYps8pDxaG33S0DZua/cT
p5yh/wQ/1N4uDs9yHHZ2JS8GF49rxwUZQ9qkl8XB5Pfpgwmwixk9k5uyylKSF9LzqIrxxo45reRS
u4tyKIJa3X5rkHkeKiSfYDCOFBLEUauaR5b9YDJbODe2xeUOI69AoxwUSQnnsjM+GWkDG7KLmHSH
jMUec4yJ4fpgOjem9I8jlLO7cc4PjdLbqzgUJ2nHbkDioTyk3niMWbIwVURxHSMyP1CJZK3fGj9d
MBYQtiZwbnSSUjN9IdiHEg3xVC5j/jR81g2vJ2onezWSvN0Lx/mucu/iOuoe/sKd00Zvlg3hD3hK
EEXXNUP5E3ypg54p+wRyYgsgPBgmdWjhNJ5Yzj4V0hP0hmnUGcX0VinvuRFmtG+WRoCq3BvOjqfE
j9EbGFG7KUxv77Xxt1QNL1zt+YrVCYIha4k4frT88c4Fc4b9mu4YgSdFxnnWwgntq2ag5zJ3ByRf
P7Q31lkDSenOowHhZ4cIFSxMZz7iOGmvbGua4ShByXci92ddQV1T8yUsFbI1aV7Rxyx8DV2wDPd2
Nn+yWKwUtiC9tvhsOtZ3tyS3xqYuuKWvNu0WLXRLN3Z02R4zTBYtVZ1sO5pIXR/Wh0QWd5R6meWy
ODfj3aCJY6e663KcsVtqJZcIq99aenJHNt1X14zvhojUEMQABHp3GwCsfhCGEaZgv6F0nQW2pu80
CDozn50556l2bmeT5lWGkkQQn0sBaXyMDJrApYzfNHMmKLTRziW48NnrLmMxfsHGWmxic7gDNHQv
HWoVrf2gD/3nOO9foGhcQOgcU2r2dlr7m3Qqvnou+rO5rzemxmlhDdX/kncey40r27b9lfcDOAFv
Oq9B70RSlCupgyiqVPDeZAJf/wagHaf23XHPi7jt2xCDpGhBIJG51pxjAoSCiMZ8EndI8Gin4Sdz
rXFp5eFeH5ITA71KX+mX3RSnzhZfGJa/OlryDNA/QWEQkmxNDIHuOuYZgLC2aZfYA05ONtyzxv1d
IjQvERJ4NZx42WpXo/mFBubeA6zUn9sO4BqKYgC4VfEJlY6tH35JN6F45ltiGcj4HGbGezJOpQCd
nkXTvw6eLlkTxYgF3IBDtKVCYTgLBO7v7Jdw71SHInthnIdAfW1dO1zF6ISpw6ubanod9CLgqzSy
cAeZHA23JqUH10NDN5HSSba0/Aanty8mGSBpRDZ2RzUHRVnjFwBBcDIcgyY9Hzxp1HKlmuI5rsC7
5GNOq786hl373qZqTuv/LXIT0BqcViEjUuzrfe9YS32Z4FRuFesSSqPCK6xTBq2oUaAh13IBolKT
ZwMUJNZSfrIu2fZ1dbIljQ0W15cw0EkeuZSTbcisXmqKvHZgndqB2pUzjVm61RBxEe7V0FzY9KQo
rZmf2PKJ74mB4bhauMIsyNxX7Z7dJr4JcAgVlVdZ0j7pCOvOFUq/OHkYrdgBY40JLF9sp9Qkxkf9
pBPex6J57Azlp++5N7bwwEyEc3t/HUg9GbIShC30DchkStdeusQ/FIG1IweZBYO+LjLxSoHJcNTf
iJ/zzqNDgPG5KIanvh3fSkEGtKel4NuzU53SAFH4eXoL/aNGAUuLPhGGJKnxCF03pgTq3TVLbZZR
34GAEMamiVQUNVYPYidqtrlRoHJtkJL8DNDSwS71P0ah9mvSZrKUozJUrhZAukQdEdTQr+yMO6WJ
42jhUzL98rNt5ZtJXScmJoVVxlfZIUOrIUhvY8faKm3zGkb2C10LimgdFeQoFV9tAb6/19xHNQq2
XfXuq74Ebqye1Ux5wJv76RJjLQNaoXQKEcStfXLpmTTkr0rN2bbwys8prbdn7seJp642vetrm4bC
/nIABGuazQ+aSeZSxG65w6qAzauHs4uOlNmDBKej9798bPKoecZrbavQAsNMXSGboVie/1Ypi3Jy
7R+DGqaBRE0wxNWGZfLz2HwqEbajLoHvq7ftEQM3OxGC/k2aPWW1hnGsQtRG6BEcMYz8RBb9HAIn
eoDe8BYQG7iwG9W7BFRTF/SS7xpNATA7REpHWZHtQ8YSU6ERgTAhWyk43VajwvaMfW1EDUoJdNSN
EyFKzUolY2LVh+rZm2T0aukfAtc6u9I2n6rhyehBisUF8goNNZ7ltzF9CuKuMhXdz1Re6hz702dS
c6zGhk0s8Ip0vtiOXVDtDBZipGpH4SI1YAL4JfL1wmZ9qaqqRvu5+Z1oYpd6yJ5ALTG+6jpZTWgZ
ocgircIL1x7w1pukWJXV0tK8Z99Ny6c2TiihmE2/ZboZrb0OcjaojuiYW8NjRT/v5Jmtc7KjSt/g
LQkRilkFMBCvXAWa/gD18B70znjy8VHsJT0x4TnVqZsu3IIEAanx8+Ldsw/65DsZZHosAFFu1XLM
j5HBAjFJpsrSRASs047E5Hp4HtJM21E/u9gx6rn5wu1GJrPZKqssb5tYznCIGgNNEGX9wCbXBTzC
COu3m5LYG+pjnErO84U2oNxTPJTm5nh1adzbC09MrkREnwut9U5+6qMVsSXOwjgLdz2qX70qzJPk
ZLgsfXDjZiEHYO2N+sRctX9y9qCFxid3wsimqqUf7a7QF35L96sHbf3cajLb4IpglhjH+taN2eWC
1lIejeIl6ArnOt+wA3BD2tTDL5Ri0ZsWwBXI69kENzZWSdOM53AMOa/azGZKoCxkUbF5bD03T2EP
it+EnUHMiH1KR5xVWh3tbDp0S7tq4HGGiH8c3zh7jkQ218FLtBNsESmV4KXpCBO6r95udZ3lXhuP
9kL0hE0PnkJzPWt5NVidJrEP62ZQqbm03lm6W2GUZCnr6kqP293ASf2SxJW2MnutQIbXS9AzNq+5
9aFknYKBU1yjJ4gZdeLXkkQqOPM6lgzhuCfUQt35vbFXPCxGIdOJFLbOsYNOV9TEBHrVrR1JcEzA
hoeTzxITHU2MUXkAs9yt3JC5u92hvEMe0644zEyGVH+nyHhkJ61A0gbrtuLMFDU82VCDjc0m25Y2
hXilpK7YNC0QjR71BeIBTJTEu0QIKhujYa4IeiI1r0Uf7zUKf8yglAb30qsL1mgxG3ohCEZLFd6W
GFn5CaPDn8cJdG268Zo8tWGP/eAhkJXzEMYy3Y5tfSlH8zQ2Wb6RTv2e9MovzxQmWlIg6cEkbylA
LDcZGwK9DktXPzmmMKBoTPvQXCQjzNjdzWE4j33+VOR9Qs8T3lTRBO4qZA5nFJw2c0wtkaOsrTqI
YFcM8J1683fii3rXUs1D4iTPTuwfp7/R4uwbO2LpV171FiISo60ZgsI+ur7+DJx6uLhCYfXJ+G+U
7oIY8HcF+FfRKAupBT5ClgSF10BoScQ0xaR3BkucodosTH2FAGqpDPlI37gzV70b3NO4QVBrkNkT
DVD44+gzzS1vT9uNAqrdNAxSQ7klRkDH/IilmBiVhySvWBHXWLIDjyJYnRwovMKyNeJ2qjUDKfJV
emT2Gy6Z+Apx8EcFfEoLu26XByzYRhGfvLjJ1n1mkgLQTZZpT2I4FoCt2mIXJEbAbKYNd4ZkZR1n
KnbIDPgbvI2DYUPj6dW0vRnAnmLzl594IXNwFNeS1iqM6PDaWb2y9+lJt4FWLenp41MKtWMTS3dV
uAECrLTP1hk1wmkfJ6zAoDQMELY6Dq22qXJOGIN092FX1nsV81UMh2pt9+MjnP5rWGX2DnQkJB5H
i065Rf5kIp0L58MXVZbvHELqPlTQerpj7e0djbi7gkqerhevOl2ord219zyOxYE0tRuq4sltIk9D
bD7YXeSyCmZ+0eTitYZ9Cuge1Qk9D2lTnLXBt4ZFC+I+pkMyjh9VX3eUFa1To2IfMEtWVDqZ0Qu6
yD5WyvjA/hVRyyuvFnQjWXWYf5wS93lu7rsRKU3wmJe9iX/cOrpAu6CvgbYarbcURYRh9S4Okx5D
d27eoUAomzxxqaHTkVhHslz5XnufrfHzFsvytl8n0YUc4cZvsIWOL2CPVZWqXek6x4ZNC2waSHNh
MkVMtTJYJMysUJjj/owc+uE1RQrXjE+NZz32AMuJE6ix5U9mP1WA/7bZwZe+RYqrY1njzkLRfy7N
2/youq1RaHp4WsEUIPbOmYP0IfQwqAAePzpp7VaLEEF3t46wvS02DGYFsXvWjKZYecR5VWYeE+JL
36SyEY4krrb0EMc9FF5j8FzwAi2wwcmaqQbKPRiyZ9b69MzGcEfv5ZhoCZNN3DRFcg9FoO40m2Jw
M2rrxIruuYmIFUlL+O2113rQOIIGLlyrfulzBJQR6ip7bPNtuGZ0CJfZhBLAAI5JE5meYlp4Fj6M
UmDzRja6LoZkwTyw5bfBPBc47ynFOEIJoufY5CVTo+yXQeXvU2PCYhvmIcNotWhwwHY2mtkofTYr
yVsnWI2pmezMsgffx4wrbXh66NP99uty3Xh+t5gf6RAp9D2kJlaVLQPTf497/zloB0Y6ekjI11jt
dkO6Ep7y2+h7b5lVebbsRzo0CQbqGmsIOiuoeQq1K/0X4+lkYUuuWkktThdAmTSX90gALRP2la2E
XqyiuD9FlvHT0RiPErU+FyEzarXEpjtxFUP6x8gZORasiyJMfiTdulXsJAOfym2UZ5niKS/j4b3t
WIvZJV0fJeLHNsHhhKBmp9JaqDZg7NkyNCNj4nKZ3DVSmSi1Ejg9NDXEhQYZgwAuw/t8PhkrZw9M
bT/E1163PsOSpUPp8ZS5fEfWGQvC8C6ZS8q8/xGO/HZaoSg4NXPs0IhQoFQmZz2+mJqRb+1SZsfY
i7VdjYGg6Vq5yUIWufCSWaamQnmxw1YeBOkhlaqex8ZuHuqqax8Keu4ZPdO9k+RyP82B7VRU19Rg
0IwG870LhHntmUaqUq8x/KVrBRr3NWmnDs+4oteWr4SQ8S7v7PeGpIHjfKH03UcYKgHJsKUFWDI6
KUGnwmobkFdrLEKO+ei8hUJBPmsN+sMg1QjqP05wxtEbzXYicHUVRnsLBw0C4NHo/CNiFOZDkDZL
lvjA0KsPjwDLZdVoj2HHLtoOylrYnCSnnUqdsA5g/34o4A9XcTttP8prB2vAmWb6h9GkCMq3PElv
T7PH205r/kGCT0LgpO5bd+cAKN1S5CcQFX3fEp3fKhVqvR8SHE+z7FbrenCxOnSEjl+PiUG/8Jgm
iGmlptd6sG5owLQFrT8OxGBfqNGPuEcJmji4GZg/PlpJeXZkgKVsXNW4e5rMQW1aR+xLQjkXzGSQ
ODBpSu3kiTibHBnOFw47d2UbCLA1VusLB+0Qn60clkVdAbuzX9vShaWYMV0KUPfkTfVaMzNeVpIx
aB6IKK8UwBUMj6BNTsd+qkDQNu5jPq1GO4e1fxRd2oqj36EvQe+eyS1ZQTJicWvk+8yh609lrYcW
eMlUkCXCH6qdCiWCmSJ6EVJEtnSBme95jMZd07+RogFTkWmZCReGqT4t4xZae1ofcL2gtu05qc7b
ybZ/KAJtmqnhmddxDM0fuBzluAiYbakieBmZCK6YunKuh4GikYUY0UTfhOwCCFO0r2EI5YpjcqUU
Jm6sDrGEK3wmrZJCJq46Kgocq5FqYU/MY2oGDFi6xlCTIPdp275j1kPTISzpmTr7IqGNF5XhoXbC
+2T+b5v0nuXsTQhpEXtrykofJtu52z8FWvs6sFvhUYKk8tcuqNY0vWM834HZPWurPmHESgbGx3xT
59U58QbOj+4e6t8PXPTNKhcY0aBCMC3hQUXrEHpDNIHu196S2tqXioGdapm7UmuGfP+cjQNjsi0e
KF0PSwccDLQxUqeIqV2iD2gWU9kbwC/kruzGOv6sBBgEHQ3B3DRe9c2mRxSBZp+RvBlY8CU83KyZ
8mEQoVSpx3evGR7mkjo2EmORsYpHJlFQgouHlWLaJ2eqUzK0jxu/nCgXSXYtne4hYpBZKNm91boK
GzHfplQz0O4mvf5xl/lNuLIony+U6Xf8HhM7cVC0RJDxFN/hoIXLysAsk2qrSO+NYwpNsbWEt0wl
R7s7XFiThOeKLtQio2771vdhhVukIHPbCYa3DM+hKtypnNF9RRR0dpW01KtbqF9SPgVeoX9QqEDx
nI/jKTLteAdMG6I5ZvWVQoEKUH56KKpiH1l692DIHiAviz9PM/WHKdsiS0Fv98RPbD3b4zjxIaTk
yDfR9rM7lyAPFpWT8oIiXUVE9NLfze9WrgHwSDkepz2k1rrP1htedD1/gClwFgU4EL/uYySR/l6t
zT21bxY5nUZbjzqzmPYeS60YpJglqtNIIL2E0yyDipEqBocUR5wZuB8j7GEnxedsm8nbNB5ynKA6
cNZlGN1Dx38ukuoxH80f7RD+SlN7F4qcUS22ugVVjSWiGVj6tvNUMb02BBVCI5oq+ynTXXM6iCrJ
GzUFhb3RmqyQWXkh+mCJ1Zfdu2Tage+WsIqB4pvKiOwR5kCW024+YfusbVX9iGkuXgSBRRgMDY8u
PvZHvXbvperuE9PDHaiT1hZhz2rLT78hNFpj51I761m69MnNbImfOfeyYQH3cQGOldjknJOv27Nr
mzRSOPnFdxsz9SIgymg6dvW4GTcZH0cq7rNsGe5qNU4WitKeQSYzVE3TCWn4G7PCrewWF7/kYFBz
3NINpW4iqs4FOjyicnlcDc8VwfhwqVzlqetNhXY89jdmEeXonfXJG0xmNApIB/tm6zHIES9jSudc
kYe2m0FU8+ESxN4Cg8SDgnaa2iK/b4AJoevieGmVDEs+4ngMG6/2dDfHA6zR2lhhLGF0wF+7ygB/
FJq3HAbzrFQpW8F0agYw1f8dmSNQb+5XB6RWTF3dVdojFUIyVPsVv6RJx3R4MIXfreb3mh7bMMCB
RyLoqISZMy13SkfVl7rBkdRFDziipio9Jx2AiwlhVBA0dcohuUK3xGawLTt2ChdPU2rX/HhAIFl4
pXc9MwgpdrGPTZysOMp3qUNF0Q8mgZ3N1x69eFgP2dFy4VOF09o+U8aHpLA+rZKVip9xfg4pQYOW
9LapQogFM5/X3vPXSs3ijr0fgCeWgdma6xKgyg40VQrJWPOTYFE1LMWzlCmC43rQmUOb5g6GDEUY
T5VugZRkl+UsDpE3pnDiEthVTadNdo4CT/q4xaJBMEWF+yzBtZFXHwW/3DpOvJcGY40WKY9RA0Ap
ysBHu2bHkhHyll+b6larIr5o0zyZonttp1VWWjvHtie2KQIYunFV2uWhuMZ4u1dAre9C56CvTXvb
eSSO2QnT2goXBwakehcg8UdjCSu9GkEgzvujmPlIRW/yaX/PYzdeOgoNGgp2Wez6Nh+YN/KTScN4
cqsyPjuD+ZVmdzBm8gdtUHVwTrjoEOKnaHpxMu+NJBoOlVYTc+yDCLScGCBrHSWXmNrDMo1LijC2
A7oo8+iBF+4T7ZxlLkJ9xUtsMAojD8J9Ry6atzfjdC08Ca19CFdenSDCGUgVaNU2WlI8hGytcwIS
mv+gjIxYujM8uwaaKA5+3Bo9rZXKG3d901w1PuMxdhCyDVYNUFZUm3q4NFS8RnRLbuy/erlW70ts
Oehw7G0f4BocS3gaMCO0iGQbeDL1pjU6zrEBEyDMDTDIw3zcyKq9gj3C1DIk6U0zUN4UDN8YaXpE
fXoXPzSs4JcGRbxcUfOrZLV4GxFwduhJvpE+U/Jn8FVcv53rRH9y+7PAlhYFYfuPm//3f1UAqU4D
DhbJf8YSnsnlDf/P6mdStP+FTPjXE/8iE3r2v6ARepaja6ZBc9uGf/IXmRCZL2hCYDOs3lyOcBXm
wl9kQtP7F2V04lHMCdUCVAh6wF85pKb1L8/QQArwNDr28KT/RzmkjvFf2ROm60HscGxD5xNaQMOM
fzBvTM8tG1s6gLIQnhL3Pl8ASma51xrjlqRPfatPsdXKlNfXo1JCj/Pv2/OdrYrYuFdyezWHiqLZ
pxZHVgKFMG2P+Aq/Z1r7/jIR4LMtxEMj668UEaszxYrWSSRJRVQuc4DwfAE/RM12kdF7ezx4LD9z
8LxNle9mCux829J9PN9VuO2CLNijnFt0y+yW97T1xzB7TQv3IxyMmxpQBcj7syy18UAu5NoeEFP5
/SVRckxgLGXoiZYvULGeM1XAeRHZHg3m2ksi6NFDUm6IrgQqELgYHUz3UUTx0fSxEzqjQeuoLI4V
dkaG0qJbS9/ctZqWrYKhYi6aRZwd8urTKPBK6bZzLQ37R4XosamCx0Ft31JaDivdIiTKSON1T0dt
6WRas2Wtoy9syz8B6mVJEnm/bbnKyJVcSAQV3MESLi/bB6+L0R+KB5Zhypocs7cqGy50CR41I/qw
SjtlcZhRCYN9ruPIG9WbTTVj43YfvWdR5zN1sZIBqjqWL9vpBduweZNWSNj4ZAikzmtlWbNIBG73
JvCGTRZxnqNZPi4qRvaFyG/0EpjTF1rNZAnXtnEK2/yjDNiq0gkAVtskzhJFfwyj+r103WdWZU9a
VV/dxnnxQu21cWFBBCLeoSLCrO6z3ZkiOwSCKvUCbeMi4RQxyvLIaEn9JKh+VS20tkko6po4KIgo
TEef83q+b4X4FKL5dA0fBQPa3iDZhuSUjE16oLd56IJoI5VyY6gRRVlY98mk71RNCR6Avn6fW/66
MKvfum7TH1LHcRtyclgEj/Aa0ZZqX1bKr5WWz1mPuYHzl7YIQ+t3RqShFdvHuA3ADjj0h+ypNzvy
pZXYwn+lsS2djh2vDsksQH5DcjXBD3pLJBPl6Sp1lkJ49xICzqoWpOTlP4RKlolH7Yw1PUtBVK5P
2luis6k8OmE0b+yN2vsn0BoImJNbqRa7QnUf6fBQ6FKh3+PNvUaYUwQ9EyDHfWYfFMe+6HCzl8Zo
IRqOlC0ze6qiyfBrpJWe2sB+gza+AB1Rt21CL6qjm9xr2WNNjMCiUpPXWvPfjNw7tx30TGan6yCi
0Im9gAjSUv+FaeuqoKKk8smCSyM7E6msZejJ0nQhmEtcu6itXyxh/6I0Uq8Siu9K7wv6AOkT9Bl6
KUm8Z3pxMVzqsQR0VSvdiA5KL5ZVhQ66a8xrTn7nokr9s5VWuyxI3irAp8su2dVGYy7VwdhqevRQ
u+2zSESypD8JJJ492daRZ+d2+lq2ATEaBC6S7ZsWQKPbMt7VT/Rp+ZEBMpik/IrBerBGClpdYisL
YQWPrTSOY6qiW1habFSkDnSJEx1LRjn85g3es8i8KmFFNQ9aiplRt6IU7zf1EzlRd67TbhH2zlUU
Fncxn3cPkp+uih+fcJrdQqS0HdpFPLzF9H0aiyogMiC0eiaiK93MaKFaxiobUPUlGLkbZEuroPod
t8ou8M65RxuwVm9eUCaE2XJM97FxxQzErI5iRNo82kb0KsyeBjZ20KrtgHtSylcLccXWecNDl3KW
YPeKP3rDjRdoc383bsvMHXnPlI90pJr6RDGPkYyAxJXTii/VOpNQT7ige2nS6MvXpLYoU3FrjZp6
Ut4+a6xyF+aAosHDxrYOJ6jAyCkl7PynPuw/G6O4qWX/IUs+pDHmZ5hd6PkUb8s3X7mOeQ29HC6Y
yKnkZz8VWb9owpiKOS8F2fSNObpUSBaVltM6SdWbz0nA6YffZNE8C1FtzSj+LYP8GMsJR1ky6Q84
mxB7Zi9ZTDgRc+6UebNGrzOuSoTfLFZo1+rIIpouf1F5ed11mAf6aEwSQ92lmb2uJ7biuPQ+7Zix
oguZIluf42DKtQxdXiSKHjyiHtdAEygKU8BCumSeo948IpFDMG+++ZH65fj6gemvsg5HEy+16Zx8
vccDKo6wqP0lGLFr5HdHSaQM6xrqyBaG6Ewuez39iUlOhZ6j+sAmsvZkGHvQJ1eTIgjbDIEyjZN1
3XmHyXiht9o2TfPHtE+/gth4GFl8brxe/nShnq1cWVz7Chb8dHTJsdoYCsk6Whh+jRZWUsqgtJnR
fcZejcgtxYb+YRNVSfopTB/WTfTAelqtOaVYwzljm/3sEfgsG40OXj7eWz14lTK6BS6VwB79cNux
Vols+pqNo/6Yqm+kbWJpUIizkxVWdcfpaYbXJ6kk1wEQWCNABToM8rnir0JbbFFl3LSsI1w27neF
XyEyocfVJuaDmrMsjNtkK2J7Vwr6XZbzhlyIgg17u6eXcFZAyK0CMsupu70HqOSWQWPcM6N+7LFO
BxHhvNkPmCE7Z5BfHotAJXMeUmG8gJV4yunSLBzZvTPXb7ejKw4NlKUOWAwN9YbqPMkbDA371oNS
QP6rlAU1Sv1mjuHR9bAmUC8hSTHZAIi4anrtL+EckoX77FXepimTn6bQSUiKMAON7IhqjAfKzo6N
wurHsUrGO5xjSuFU2wINJv4c8pJzi/2mJ0aj9ltKBSOmeDet4ADhqKaYyMJXZc/FzeyfmFIsRaFy
dmMPMcx6G+Tpzi7NA/jIQ48gmFbN+OJRsq+FSXXQe4+0PtrTq/8FexqPaEVNRCh3z4TqUloXKw69
vUiIxyE1d9FU6UcrLHULEBY0kbHtE+GiFEmw3QQV1FsWvkdqVtQQSMQro/wZwIxYIZj6aUBrygeG
nLquvoyhSTZu9WJQz0bmL+gkpempbJkP+WRjSNV4KXoO17B0Xx2craX7EvVTHpDjvyWJHa6tsH7X
3fQy2AWCkSK+AWL6yvMaDSEhgqh4KGoPb3br0oDHtRqBE2gV0S6MTN4NUuDhL6jnksJzQcFXpM+a
R3nRec/OvYk+IND6KbGSETEzm2dIlzFVJvVNUWjNoUUjXo/Wf9/wFLVw32RZEMGkOQt07KAfMB3Q
EG0XXScoQ9vZMjN6RHXlJ80ww1M/hOXCxCw4fAjrSHBEIDWcbSUrvSheiJiWUI3UK41OhHfjVOZA
raG3dFJVAds0kXSK3eCih7vOTPedGjE/SoL31EjucYXyPEHgYcS3Vo/PhKk9OINNekamHg2Ud20z
WXQLdkRdg2gcyle4C6hTx+oJ6fwHee3HwrI8tHbpE8k3p0LjO4IPKpaRsslicaXC+WYhW1nnmAyt
ymDcjScTfz6VLZ8VHd+WYptrcqwoJ0fyhxWPPoNXefWZWPNV6BkO1GZWghRqLwwuhQV8V2ZbT99Z
afKL+HfwfuMBgwMnLXf4RKyPIsIhVMuhFOYOCKMaOjIFHcUMuoZVbKbjnMb6cwQecGoYEDMeRlQ0
A5KMQtyeTv9YGLjI44YBbgjTm69YvDeUWQ6dfMT95P8MzPDZdimzKbkPNG4AsWI2xVuiUc+1q8+8
MW8xPT+KPOFP6YofTtj/Grr2Sx8JBlKKe0QI4aJU2VahH986hQZW2mWH2uu3vdnGuOW6m0brfLCI
Z6n9o61b/nII6g/Ccl3mHfUmKrZJsSybON7FkfNDj7OjX1W/w5ZT7KClHwKpsKW5u1YyoR/15FHr
6AxSrvoMW5ghai4eNDW5eCiiqFLZd0J8lj7Rm+sxmU54WH/EV9GpCIZEjdTBzvZQgwi1VytO/92T
Wbh3I/bRQhI8woArJ2yU5lBPhTS7wFFH1deVnww4NzJfcN08Cip0SSCWeQs/lLDDdRHFycqhsiti
qrkGmuNdiL3Ril+kmT8jheT0v/TJ3MRIgOIuEQSyh6rC/hKbRyYEm7qzrEVlyT1GcnNZdPplDJ2L
8NWLjm0SaFSzbyvJIqixl5GbbXq9O1WFeNJrMbEeil2HBdNVvU+UMrfGSK1d3VVXzM2vaum++2V8
UmLYEb7KAebSxLBpyabIGLEzZkvky/se5igqZ/vXQFcvUdxtLTGpJWN0CqkuLSrvVdf8YIPUO14b
kaouVce81Ab9h1Z7TbAF2a61rfyeKqnIdrGTHaX/HAuqSfbk7utMBJagkol1QxmvRA9dU4ebyAB4
ZBRyZwyMUZ7Xugv/3Rdau0cystCgEqzDZyqOiA+cFuXT4PoHOzsZIoPnkTkvtBFfgXkuC+GcS7Zr
ABinLdKvTp+Kf/0p199Mom2j0P8VjOIH8OB7F8KJMZlve+6B9fcVQsnvKikffdfFyxeVWxmWPjVE
cm28AimT9Rnr+V7T5KmOLlLjfBn4xdYtvB4i2lYzul2lM1mQGZmdnRgKaqo51fWC1K2qPLQxWsKE
hDHMhFW9HJ30Z1ZNNddwIqrI8D2sLyYqe1ifnOY9JTy1UXLTR6NZe0P4BYcf+9ezxXlPt9efMAiz
gzQjh56euQhjQKrzRTKXGearcesHC9sm83u+CTFgG8Jo3MoxG2gFAuIJ/GHczZSKmU/hodaJKrGH
n1etvbL8NT8Ps4MOng28HCh4ShjznXPOcg5heW3ZNcKY6f3n+2Spd9tYkeGw7Lvy+zO5U9Gj7zV6
YxJX21rV65/+dN98ASBn29V5A/ILNOMU+23j/6fstxxCt1krEyM28CJKCqEafPSCjj84CQg+tkkg
bZs0TzNSw07ci+h6uRm/izEiSvaWAAaId+lAeG6L1StqV82/oSf59L0sC/yNalnZoZ2QIfO1UnN5
s/mql0mAwCHoIoOddo619CyTLsefmMtCCZBYKlsadSjyU5GMZEPy3dJGwXTxt6vzsx2yL0aOWjK2
v6+OKSpGspd38/vJppHokqdp3dsIPHfect9bKVIwUFrpsJq39bxVkpZzfkOP/W/bf37G/EvMj/ve
Hebb84WRehiYu3AHSANPX3ebf3hUO/yw86b5szfM/6kl0dHIccbVvCnmD6lDIGO7BgUNiZZyx2BV
91Y2a3cKPZtfxMwp2GJiMDYZoAH2OkogqFcDkGT5WIyrVh9uDLDkNE8XWUwRG7bPJkDowoZnDbQL
xqYj+SrJ0fRMv8Hf3vifV50J+KLpVL3nR37/etEUMZz3hk4kIBgXvHbFoauVYmejaJK3NE2i740r
KfeRovXnqHF1B3vSvPH+uQWNKjwX0dZVRoJQw1wb6QmFH0qXwV2fDsf5gkPkoDsuPZ9pr5o/ElzC
awaIg3jdCSnjVxeaguqmVKdk9ybjQBe6svl+6PQ68zPnF/uP93ldOSIhCxNkMBwfPRAbvqJP/Ydb
urRBlvkAF/99kE0PsKuRB5hMi8tgwKRERqvsLLEb8CqOHSoFh7IU2kC2x398X6KJ9j4taLJlibec
33t+y/nTAnx2mboxNSzsev+9J83feDq05pt/7isccz2NSJY+OmvfqcQmdNIrllV2xHnPmy/+HK1/
20W/r87/x3Mvdt5UB5k29vdT2hAB/iuIb6JOppJrXgXNVg/q/Z8jfP5681Pm++abwbQXqn2/adqE
zeREm/l/5ryzz4/48/x/7oLz7flXm699P2e+/X31H/+fb/7jvu/dtqxs+6+hZwaXWKm5D8qmw2Gy
A7qKsbEH0Dl/T92b2sQ6uolBBwCE599qWA1Nv7iwdWdtO5d8bB8dbPF+4Z50XA0AgxatSB5z19gJ
iEzWFK1LrfExz45EYXcLMohaakTos3aGoq5KPFw7BT3OYb4oYNsdaq3G+jLfdqDTgxMhTXPlFPhO
Rt0HWJojgE7siv/Mj//vr+auDy/C1Z+StCTi2H4ezDg8iukCRQdngfm2r9tk+s1XO72ud1GtopGW
Ithg+Q4Iz+XhQcCJwna7jZ0xQmfT4TNfeNNh8efmn/ukIdnE87+/r87/gj7Hbv/n8f+f//955Ug6
xQ7WRCxPRJLT1f73u//t5b6vgpDJDn+79/ut/3bHnw/451X+u/v+vPv8X2nDQPFrN9gaRDT/459/
nv/9dvq0c/zj5cc6Jw8kal++X+7PxvnH4/72Uf8fe+e127qWreknYoGZ1C2joiVbtmX7hnCQmTMp
hqc/H7WqetUpFBro+wb21pJkWyJnHHOMP/z9mI4UmEWhFNbAcuv3r4cjuJYy8R3zIuguaU/e6t+e
jnFfb+V8Wq37QMPH9l/lF2lEOvn+cH/v/uxel7m/bEdEagNR8MU+RsFmtdRlann858N0fxOwMSnH
EVFSkuZsI9Gyx3IxLP5/X6d5pcNhCwlC7+s+tdd8e39Y3QdAuCyfq6ZCUVCRHu+VGQ0xBHa7JWwQ
2eBcreVQA5yQhXxOyGnoWHvcf9FEzW07/qnp1PcQoktv4VpNTZfzMhWhoo0i0b0XdO5ufWIPNSEu
9LUxQ+HN7tzuNLyz8XktFjB57y+nVfORUztwpYUPLi+T9v6MSMJH5LkhUxmjyyHOsRdytEF6pRBV
K6luIRjFud2aItTA6v88+4/3mkYE05LAWW/vlt/omG675WFYON9/3ktEvJkp0oozvMTlZzcsVP2o
JpZc+jMmzbO9P5NomD/P7u8ht8kY0NDFmaak2LQNXHZCLrPajvOKp/cevr/WG/k1KOFD3Mtr92pb
TGUEyeilm/9W36aqAfkuR2SMl7iuXh7uz+49/R/vKUv8yNnnG0oQG8GfCtyf5/eOvhXk1DqTMv/S
nfcu/luR0+9b0Z/Xyyamz4ReRQdPaIlZ/s238d98I3GcuELPwsB16VFVWEjSf3v0/mZSIBUqEKv2
gkgLQEBpfZ1V/u6upy59C20DOvv9NWLbCXyR7OXuKZjdunLYIWHebSYd9thi4Lg4Lv59+G/vkYFZ
C3Er+YB7W6Cg/T8fuoI0QGsoqfv3vQkNuO2iYs0RJVCdJqw6FEm+lHBVbchBau7Q3t40eFtc3zIH
w3sX3Z/2LCGBHEae1LaM9b89ce+Yv70TNXgyI6c0YRnMXPv7YCyL09+XfyZlp5duOqXXezfcO+i/
dVW/9M9QytUaJIdz759KX3noWOv+fab96aL7zIMshAbINFASiVB+uC0Z9cmY1tgPZDDOFh2KJTrf
aGiHKUShFBNSoE9UEtxhaTt0iJttZuqLNNzy+s/TVYgslhhxfr43obi045/2Xp7dX0rqjbMjPrZ/
ZkaC3W6bmpf7AnmfO6tpXIHtXybUn7lU6vFGL8mfVSalaT03RxuOGr7oy8oQLQapqGzBfBDldD0W
8ID+KEcsP52XlSIoRlhJc/V6H0u1ik3kX3PH+8v7D+7voW5H4YEA4j7SoqUZhOUz7niB/4+p+IG3
78Rt10Az/V+mjSreEf83TMUmy+KijNv/8kf/cno0/oFZjIKjAngJGZebf4IpVtI/NISCFzQFIskS
1nV/wRTy8iPeX7xvuAIVBMQ/wRSK/o8VKusmf6LLyycq/y9gCs2U/tOIwpRkA7QHbkuqoYHRWMAW
/2YgFOsxyCKppYTev7TlCsYRhirkJqHPv01q01LZga+kx5MBELMhISrCWjBr0fTUNP7Rx+p3rinp
kcauiSoRtwsD4Ojx6gT4kYgpwzeyJ92DDeN2qtR8b8qQTnK4ZDbChBVYyVdsD03pO1QG4zzW2n4W
0IAaNWOGwTybiFGpEhk8MThp6BGsRhnriRrhA71Olgz8BKNzxvhcaTOcYd6Gsqo3S/W/usn7MUtF
t0BsSRoSJNCQ8kOYdEJUHP1dQ1NrvM+zT6Eh0pXwbvQB2cPfSbJXcwrnnahsEBKQvTFcD2Sg3UKf
wreBqnRfsxuSoD+hY2dPSDLuDfSw8qCjlDegWZAopPvDEbhU1sv7TmyVU0e4/FBFWIhR+yArC9Mu
JHWWIr98EccGr5hRo+qhRKKvVLgk9JqCaGKMrBa1PLMN6of7Q6fLG7OuJ5f4ftmR7VUmY67QS+U6
zVeUCIVEcaGr4LVQNBggxsITPi7Jg8b3tU01+5rE9tNQnIqnwa3RVXZXula6RhW2gD2R6xv7/uZW
IhT6YpbWyFBcm2HaiCsFNeFW8AwzK33cpo7sSRNCftDXjHQ8NRm5Wkot9ngrOwxAgdC2ierPKWjC
MVFWW6Dm6C64OJ0Ana3a5xz1p1QYi51aoCUYN5xtIx3ZZGUo4RSsjqYEFxbJmVlsezeH+eeqGqTH
Mr9RCAZ3mWUCig9JfolJvJtZdHPAWe5gnb1R+NylQ6s+CiimQ6TvQPmUgXLSF924wjA/APkOXqEI
NvSsagegOXbrMhcXQ81+q6wGOJp6lTnyJLTAJsF7ArqCGoxj90hJx0CkGWEIPfvzwK1pJOLPtzjb
L7qq+PeUThWC4pWL94A0UIkCiq3JNcxcc0IhIkDhrTbjtRkLiqtEMtUiuQfrdoP7brQimXHOby0U
gTFN60MoSk+G3lB2m7sjkgPUfUEKpClk+FCRXBmWB3Ht8FwbU/iQ18CA0hRvB4UUOMVs0sLJnnC5
fZpa1MoQE0XYxXCUmvxwLSVXKmiHIpC+1KjEUySgiiIUt9uxbqSTUEtAbYsRGrdInYNSBIruehw4
8CNDSFtbILOPmN0nqKbqNeLY0reZg+nDJcAWUy044Am+FlbUYA1Y2yjjxxSWoXeGaLDYJZqT9hBk
aMHlYIPi25y6c9crtpo06AzqGm6xyNnmWWTaMKm9KaRqHJHYhneCMDMoRflba9Lnskc4FwkH/roR
a2uqTCDaxIsovaeIqpgbM4mQ2annS5lIyG3CeMT8ozxh0eWR/KidsYxX6MjDcS7JbIeTYfhhTmQr
u/U0gEXNvWCMbR3zBstIhWOkz5BmsOu4lVCS54bSm9ByizqgFxNcki4r0Mml4UtWFn4hSpk5RFWt
pp4ZqMgd6MKo29FYtw+h0Dwo+eNYZ9uIZKiqqYU9pJTF6lLJ7cj8aqJ3Q9VH76rnWG4O8k8h5FT8
J0s9dV1xRDV8QKWifpuw6ELz+wZ0fE5LL1YlakYlVYFbW6gQrEnuYjdzAnv9W4fDGYQ3sGkdhngJ
GndGai0Yif37cZfWTbLplegrGxHujtT0q8lqEhfQjeVu+G2KKHbEtPzusqqzq0VeoEEQq2fVdBRF
I6FRq6k9x+hSrwxU/PDaCstgtJJIUtGsOIM4+r3dFP5KnTQnxtocIY/mBGXAFxae1OoZKzKS0Np8
WanCgskInKmRYVmND1PbP+hV+xJn9Ucxxqc2C/DA0oVwrQuc66q5XVkBALE8mBYvHthamgwA70YK
/6YbbFUyRVMDSPFYGLaKUoGDYBzaLDj4gH5qqp/iCkvwhG7SuJUn8UHvQF5ngGeS3DzIxriJcsre
aOD6SUQ52ISwasvkTHxDpESom8oFpNpHloHfhy/xU8Xiphqmd7T/K6++KW9hisZVV8cXPNse4Ndo
vvRWiUPq1g2ePXjiwDCMQfnDvBQtTW8vcZnsAkQN7CGckTBCYd5S2vk8F7ffvrDqAIUSJQgeNcCa
kIDQhJV/yxlx925YmWsEv8ojlFjSR9m8lYbIsErzTc4wUCgNuN3M9RXIRdDTq2g4iqsHE31+W5fj
2xE6MlYGzc9sojAKLRZsMd8FAsLFU/hm40D3GQMVAV8F4CIYG4e15UVo2rM8LCK5SXdVNfyHmkRA
kl/wRooRobYNaqCTVcHKjRR9sIuEeT0UCKDKshl4GYyeWej4GfOjSvMb2EkuMv6NW+1T7c0RI1f1
pZY7KnRl6+arm7xp81tj47omqk9TiGAVCvBEFxO+PUJ8ZukxF6fQVq9TXNFit8sWyd75ZTJIdq+o
9iLff0Td4FMTbq94D2D1oF5NdiDM11I4Zwh555j3ydN7PeDpUaVT4wiyRIZrBgKC/g9hRLnpk4sR
J4vLGrtagXyyMxnyO9j66oHLg4GpTBCr2DgMLd0bikglkLI5Mnas4UM/vZD3kpyhtrsw/2Gqzhsh
GtiLVZJgdPGUYx6R1SiJNjgYjrBiiZZ22go4iomswQDPcFUDcOvjG0bUuviGScKTmIKpCCv1ux4f
8enUnVnnENrnmgqzy8RDTot2vQHqccbsp+qpr2lg9aLjNKsipQARDRyFpSuRrn3OVlrpGAxS/JQi
t4ojFp7esOFbf8mr7NhhxiU2xRfMso+wfR1vwU6OJR+5QSgNDNke0GS6Jov7cssm3e2B8hekZgtk
BxnoXkr8MSNWC0hmmwzN5zwtkmDjCcrwk1SHB9ksf+Ra37T1tAUMtDUn0GdadZEmU3F1hphYC6Bp
hDWjkRT8HPk3UYHpSJy+iwvzq+h/QYX2ftmCTkFtIkfpq/weg+2Ufis9WK7ULB0pNN7aIji0ofaj
GzJVhsC4xtlDNdyEQzffQgvZ19zKtNU7R9/AQZOMyZOy9kGlHjT84DCrOKHggIlBYHzERbUrFB3c
S98dwkqTXTNdASdp4AgaK/kYcf5rCf0YsLZ8+5pXuBXq86PRhGiDdC/od2zNJa4Ua2Vb/KhKeNIk
hnUM37yOKFWaMcUvcFChwUaaQN/FVgSYMqriwBkxXPPi/E2o0hMiCPu8IAljIpk+ORI1gQDF8nGY
d1qbnY0Evp4Uii+dNCE2kLO0jLn43KPDXWNInQ7Joqx5mXPI7ASnwdoc8Y1Bcg85M1nlkjWQV7A8
pRWEC3k1LKjJFb3KSQDndZ34FtqdVAAHDCLpkjXg4oKb5NYr9XtMb36nyh+rtDsk0LaNyHwiEUHF
DdZ0QPKqCWecqBR1c6uQ1mpLcz2nZzldsD+69iw1RYUuDrDlW3uQ2wQTm4zuv+HYUKjFpklZ6PBm
mTyQg5ausA/mVTK4rYhqBLl1nyETW0GxbDIiR+Ne0Mlq1otc5f2pZvYrB1lahJmWH5shHKA/P7m/
jus6wigeqtL9t+8P9x/ItL2I7wCf9vfh/pO/Lw058gJpitf/8f6/ff39l+8X9h+/k6bJDtXqwk/7
opPc+++xw8Kmvz9l3Se/8ferak1am8oAcb0NtlrZn8FxV4hbc0v3B2lFtunvy/szHWDrv73XN0q0
rUXUsoIJrRvzM79/x/231P/9q3/eU7cicSrHZJJqrbpU6ZaHOe9Rx4/BYSBBQTrp/ub9d+4PWoPM
56g3ud3qz2UEjPw//v7vy1sqTTYqhqDiMuIIkCv/+iKp1FO/poXKpTw1LgWkqB6JkosYdYnlPeOG
tsuQoSuajjFy1FP7iCoHWMgorkpkQEcUhO9PeyE8FR1ZcJCSQ7QXDq36wG41awfOE0nygv6vDjjC
Clx26u0i1f0+PCpnQJxH5HwH+7YjckF86SX3i8CuLvOFiBRKc/mNLplbsFo48zZ+luD1qfnZ3OuC
n+hbsLtMHiu+JsfVQwCQ4NIfQJY+Zs/mSQGy/o1BHcr9zbQHS5TbGZxvVFKdavD6K/OXs0oPuLW0
8w/MTNAqR6vZWMefC44td0X0LfxcQunZ4mn3TY1wMaifbMRKSxCsAYIJVsTW4ihf7QFcVGu3PnpB
Hhrog0exqbVHK3itntMdEDLExQa8fBalb0c4Y4bYs6UdMt/sPOlZVcmV+eApHBXkyO0hD+1TdjRP
84LTtFK/6z1RAjTPYTY6UmV9CjuvfELTp8n2PGLwBNgaKOBGxpsJqj4uieaEiMiBR8BoJoq515vJ
ztWDtLPgMm049+jb2M/9TKTqvUa3myPrYLMlF4igsI4CPkmFtSJD1ias69HrZle31WfwJerziHnF
i/B5akuvCxz0K0Au77Jz/sECDQrdktalnZ2Lc/1IptPSPND5HM3CtWHJBLmWYeWfK+/NWB2BQ2D9
EWAoIATbzMt7B4NJdBShKlmpjEAbwHebI6aDIkDyif7MunGnN/VYud8cTMP96tANzvRWIKv7QaJ5
v+AZHi+gp49kLfcdlIRtha6EhdwRx0MwKvaphi69Np1TagOJX5RGlscSB2ZbPQU/5gbXBKdbq+/B
s7kBYOXrp/igb/Sf4ot/B8Zac9E32Vf8IuHk8CP0XndR0YhNrOAUurMFQ9xaGkChKMu4ApcfbBfa
rHMVT8UF4YYTu2KJPMwG/qdVchh14o/g/Xv1Yp7ME/prWmrn7qhugnC7Kp0UGRTtRBKJNKfhRZWT
WT5VPgN0j1u+1Nf0oxNsT0wdxfkoH47h05uGeI7TZPbOQHX5CN0gA1OvrfURWXYLDy8U5kzZQfrf
JvfuS0+4L6MdvtcersrTU3zbCPa1q9zmq+os4JbJMXYFvl2y+5fnxEF1RdrhmcuRlon3OEZ+9g4N
NGcuFTbZnHawV24K0roWrgiyHCe321dHaPtQTV8GIOq7mBXHn3fxSEuVh8wZEXj1NuULHmLhhzQ7
/3qXhIYXbnPTRSZqKp76khkAFTJxgKxZOIZjqPjC5ybH2q+vYF8Zy3YHVwj2nzPa1Wu754Qir15V
nzwLuR57/mawfR+S/eg1Dp6YmhU/9Ifm2J07ymaLGNFhVBnjr/F63GB5513VTbOGJJqtHFAzhvtn
pFxT21/ZEEnBiE5Oc/lO/WYt2OYzOR/2b4BkbcKl5OAP8fFy0oPwEDj4+C0cEZYgpjOdySiDKWKH
26Ux2+tG4sfDS+pilWwVx6o4BOHGIMcB+HEnbrVvAflHO93Mj7BMgjWwkFlfj/UmfohOAJRXhl0e
0Cj7IEmCauQldpFl8tKP2E23NdmhLeec8pGAiZYrfXDat/zRG2oLfw2iFFc8IEYf7bxSh6Hi5A8f
ZXWSH/tfIN60Ct55vT3XCGuTfwfMSavB7a8/24f4CQhmz+x1huZD/kEcR5ReiXRJZdU3N/bJT86O
hHgxE7nSwVztBXRo1M/bjwYgtDvUnafCyrE+0O+YbfM3Fo8AoL/QWNFhPzjCg4ZrwkvgjJcaPa6Y
d2BzasVmNiwyUYg8HiOSmzZzIr+WPpIxxFbK13AttM0sY9PgsoQhr2fVBwZL6dMqbrhFk2B6id76
x8G/GUdaZ95hxW6nuCp+mY4xW5yN5MJGojXjGG8uIz2a9urtvTxIdFFrJ28QRwvNn7EHsKjeuCXu
7iOMpD1zBCX84gkZcb9/QSwAcI+5xwhUeErI1yAzFiH0CaHZRlEfWXS6frgmDuHVsmOcASBrB7ZA
BC93mROyOAxodXw0rMMaL2mD2g8fAbBn3vg1EamKzlg5pH9YoO2l70nVlJ/5Fr3ENbpV4g8Kb3A5
9EPk3dbqMvYqbNf619y/BUu3x4R4ifxE4jJ7/gBDUX6Gj9kZe7HjE5coXpszN7zcNP6OSDBu4mjN
fEMA18ISCYi3Mz90a5QQ7v+Hw2b+AqO4C12vfYFmEBvW7JBnfYBvYQePxal8QZkOxR91vbB/SNsV
eKvbE7ZBup99i31vmddZPWoEu37icQXp7ANHJgBvqboixWfhWpAIPnCP4SW/sjOwjFyQdJAEm/0c
MaHqyDhnewu2IOFd0Q3XC6H5x/zV8R+WOWqyRyGkZLXMFRD1tCM7KTeIcdCj9FV4rUqrSF/yNd8a
LOfZ6tvAvEVGvgymyWAl527lQauPtxtwsIXnUdnUWkx5rK1e+8iAW4kdIHRgPCSQksXQCh7nTXzV
eh28ceUiA7xQXm7ia/S86lgs/fkhfebg/dVdsPzZ1tfIwegw3Cq7+gPfNJvFkzUDyQrZ1r6M3QA8
ObQ8TJU/9W21YRq8hZ/Bh7BTNvUu9FDkoQXtm8cWuy3bEyafZOWzk/wZ7mICHTIgWHu494XJYXFy
RsODJ5G9njrLtEjQAWkGo/xA57QvpuTThPbkLp2IED73mzjPyzCtQQRDj6pwSbYQmmV1bD04Ct20
yT5hd8+sdSFt06JI6DDzzVO1E1gLOTQIEskKwqG5/AARSsDDI3zPCRbLLdup7F8CBreZowd7JOBl
xZPytdGfDdOvhnNE6jcG+o4cGVQtEeSspu4wA5CeEMSxr76J8+V654g+Tih74bxaWRP4hdxF70Dy
YEi0ioe8cP/RHCMvWZ2qteH6+EPbqoMht6XbjPInZL4w7nCHx/EYDMew/oKkl3/XwnODL9X4o3Ca
lJXVQdhVhQiew6ai7BjhCfD1dq5zV3hN4HDoNmM5X5ufYdJaGP/4wrozPjOTwdFvKqeD2RfMz2qV
uSJyCYDWObnZo3EmxQn3s8Bw2gVIKRTf8nMDbQkvJ46JNepZoJWH4IAV7+1DdcgkQEzYsuxI68wr
jokzq2vli7WN/YRAWjJylDEspn9Pz0EHNelbj3ClfknZfkcSYxsCVSbekZUnsoZo219ru35BNlyy
q0VK0SEEJaCubiweT63qaE+1vicfX2hb+Lzhzf2ed7eAcowFJxMrK0nzb62NqO8svwBGJLJOseQh
4u6KR+i5rd2c52pdeepVvQqYj9v6dfAVkzDivToyz41L6nYbEWvWDRkT2aSKbJP0J7ti5U8SugiD
HeHuOzgNEqOSn8JoIs4lBR06+sRaYSMNHbOKMeMHS7D1c4/pJ8H2sEPYQyYThHpFgc8WiIsR0PCR
lMqcHZrYE56C5CFEhfaQfhhvlPxN9WG8eTTf7UeQANov7cHal7GlpK7KNfvsCVW5obWzo8DBAzG+
DfDO2SH9KA4bJLko/6FapCx96TL9+/Q13QJjYD4jZkjhib33WR3WGsZPJhGxfpi2IhJBbjXvy/Q0
7kp0GJYe6+ptnu0i8Sqoe/zJ8sL5wJpPQAmOsEh2wejFFqAa9ue3JLf7h+Y0vZSDO8ieWD4BYK5T
v8f2sHfElzZeC9TRuQKdIG2j6AelPU/CazC+o72ELBuLSwYH8KMTLSLCS0eGmRA8svCRk5/m44gB
jGescEtyCTAmP+yPBKjzLvfBp2XakUSjse3ZBfCx9xMHpEx9QOWVzT91ypfsLKTPFHW2U22Zw0b7
atkJhlPmTXCmgUpwCEPLv3KkNVYOTf6oR9uxWivBc5Z4BatBaRfOSNENEjCrGbpNuH+15VezgnWT
7TCqymA+SkfCGfbHrtqy2A1X8zqMTktKtnHghawMv1a9FPHWrHyOQkpbgodscB3YYuWqNM2RIm14
Q7yYtQ3alKU0aARusfgDvA/yO0+csf/lnDCwzp7Jhah4bheWDGkBpyAN/TCS35DLHbHysxTnLEAl
+6IlkndbyNihf1yG33p1LKiGrXzKMWnuaN9V9JRsChxEPF3awkvAFmMJwthH0De0y+kxRGE42pOO
LlacW/cpwJNFhjubnvI0dHoOJEKNSxm2PjkqR1aSPSI7mb7QAfMX0SBu2vo2TdmX6/SUp/7UO1lE
LZlyyS5iHVQ/TePUiF4tbtmyAVRU6tfwAUEadrJgE47EV3YlWbOvCwIc85B+LZ40V6f4tVdD9nKC
2LHCcMedriw2ENfIBCM2zTZN6ViEBhavJ+Jl4UXzcL+IVmu9sooLnud59BMIFrG7DccxQd5oRIVw
WXMy01KqbUguhK2IgIm1bs4ekdq7PbM9sD9Z3ZF5Y24VStjeEZUU4ldow1SaRac752vyVzYU0Yfw
M/3s9h/VprQ+qh9lPV6+Z05i7yvB7n4qVEo4p3EojT9jFqbpQCdcDGIahugraQFUeU6cZdfxIX9M
KljLeBFZKASHn8I5QRbsrNNIn1BTj6PuJt+EXYatsI0Z++fKqwSchFlQzU3zdbuwlhZO/Rgz9iQG
8dj4uFwuuvocuZcolcfimB/SLTdkdWdtvSQP/Gbwlo2XrPtXIngsN5z00m1xLKr18DT+9IsJEIn2
m4VCIwQNjWQEo7p28/ZjZFRWcHE80KwWZ6hxprzgsLrSoGQleIWnjQq7Zp9Szz1FTj0clo1kPDO3
+CZO7n79wjJWPvY+Ew4TyyNahCZr1r44M3mZkZlHrZx8AWv6yBpkyYRPwzqykXAfN9Ie7UxG2XSN
3eoH9krkEH2glJRvayQgPHJRv+KL9Mh051tyDg2nDub1Twr74Ro/5o/GDr9ll/BOP9yvB++75Ft0
5/3KY9srDwT5VbXOjkF/LJJ39HRbbK0Hzt5Q0HJM1JKHkhQCYfFSMO1fFAKq1SV540xueLAFtLV8
JcEkfOEHn38bldM/yi6RDgtk4ZmsmaRVx9OiXHzkpCpdCC9xCn1XMBckXeAdEXr/Xuy7jotCrQWT
EeRhUbsYYiNLI8cUpGzpm8QRVmHEoiSrqehnAQcXBLJMrwRDKFrxB1KFlcesCVn/UF49EDRpq+er
cfNCV34ZB49D+01xEbA230tfchD8LFFhpULsKumx0Y9x/ov73IUv7wZvxYhmO64XWEjSuTglR6Er
PguYfy3Zgxkp/NMC+3waHrLIkzcBfDKiWVU5lcFafNfJfegn6OftlQG0CXzuAeUliEhHdhh53kD7
/Wz2DUyYZy3yhe+gAqmByhiyci545NONIo5qB2Reaifc64V3qb81f9gPz0CaL83LwIbJoXOwhhZ1
Myt6RLHaPjfGpRQdqbQ/x22C6hG7Tu455eQg9pw6hZ2lDpt9jSrEZ/B7O5crjKo2UrUmzZXG5yG1
at1hJpb688Lt7sja76vb2/DJfsbXfOS+RizUvV+qX5ygoR+xWIWuKvxWLUVVO/3Izs8lcjr79pFo
pP/Q2a5LW5Z3HYlXzF5BNzNuDasjjiU70F6RW4hs5uygOfPNEq/Kzl89EZvvsPnifNnNTk8OU36X
3xOPjhTTh/BhGja97E3yLqWiO++Bisgehwm25+JMLJB/yJP/bFANY6Ribbcc6Ag6lnXaisk+e0uy
45o0fuZlTnuYUp93US6DMBePG8RA5/YgzuSaXQRn05bBDRmsCtwBhWlyNRdyvpUBGgauKMF+u8tf
ze44Nk/0+kGkANzvUqzDiuOqIRLIvko2gpocXBJWKDPucmMvTm+L5ae+FeEeF542f/EfGZkVEJzl
nwcl2OUKshDVy8p4HNudvsSheny6Wcq6KtfPKapz6Lvlzk3Y8R3IHvV+8FscGfXf5EZA0o7r9rYx
cdpBFYG8Hmf8JT+Cu+o68GKdhTVw+KD2yQh26MJBvAiQm3snT0cIj7XfhYiX0xIJSzRrAntDQ0O/
rl+CjvS53V26C/8sGbe1dlk91YiYkHHGGV1/74U1B68Hxn1HsOLfJJvT2+XG8jNXLmEYq8aRk4ZZ
fOIegmwK8H5uwBmzAysqX0P6mlMbkzliVSf8jb1mnXgJMSNCIMMrH/bF4RKFBiA8/RHB5iWhK+80
9Pk4bVrjRXhgGyodFlUdxAmFH4IoeJrhOidr48vpA3JRDcSZ9dIgH1wRxuQGEqYcdJPlFM2OCDoM
Y2BQ1vcVMD+w3J45q1dnKJoIfD6MX7TW7UKsxbIGQyKxomX0segRlwbvuG5/c3QhLiaXywIZw033
jLWc7DhY7K4Z8sjvsXomxIRJgehm21J//GJ1G99yycf3AnV68igDRadDNXFQJqnB1Hogas82Lf4+
E9mYtcQufYFPP35JFLHBcZKawbwh9Tcc7a0xBivii6iPXMSBmfYIpMLAmOVZpEyZQoE7toDIH2jk
uLYTcoUqwhVufxheVBeFsNoirvaYZMpXdwZLtifhUZOtIQA134nuMU3iKdl/jkKEFBI5K2IEnT54
DTkrgurACh500FpCDQXUlAUW/DdbeURUqW6TclfR7nK1gBwMYQnICDQgb2SVroN2wRB9MffaJps3
4UxOlCXDTyMsiCwuiw5S/dtwDUnn/KpsiijHU5EosefB/DzxaVGAKSlHpHTLISl4n4aDcimOqcve
9k6zicklIM7i/G2SoUkd0l2C+AVt9T3+SMMNSwNXk7+MX3wSy4rGgR3ripkw9ZiBnnrWOdSiIeiZ
5V75UuWdzAL3EZ2Hh3hcRmD6it0qB5vgkKRHfDv4sKw9s2rJtAxni7Oyvp3zVyrJ2rSv7eE1YhDy
+xXGSAzqrzS0V+dxx0QmWQ0S7ME8MMDJNJlsPmVFRtGlQVi7ckKs1OWgvhxHwG5gAm8iOUBJCWOl
V6255JNPqY1iKOfX9JnfJbFTE1ykrqx59Du9cYNTC8iXlBDH6hos1iki4qtd/m7oHQL0Nf4VnCQG
mqnx+SikREKSo9qF6oyJVdN7Kfx2oGMQwSHDFG/JtY/6R4HlQbiu0MpnhVF2uXYRWPq5ZgQoisaf
wnXW+KM4LYMnXk4eLNkcrQG/AJFgVBbUfl36AQ5Wd5zRH6xdrKMEdgKGypnARA3RrfQAGXL1i7pU
s9yGIjGeyafTuzUJ0nppG+63U174QlYy2qNiSRmf+SkGQq2GopNLNpHnHLlKBNptVXpOIFGrtzWF
9ZLpHf1U4w+N2g/v/DnfsxxXHBq643heWMqOZuWOuK+KcAf/NshzyppLkqjXUwLjxzPwmqWeY9xO
7IW0OO2lCqjEewniIYCwOV9ZXIxhAmkg2cO5uKIXSVF+MDr5TH18ZN8LBOSJ3rjrjGRjnb6S9ucF
l09mvVvCEY0fyeStWSnZ+ThSSxUb7nKbHFHKZZTQZ9wrp8EAUxImLFEZokOYUXPRJDQkiw+k/fgU
boBehxbMXTG2GkLmwOHquUa6iFWBoRRorHDYqJ0zhxLlxyq3uaPvyAOfAF9cRLCQtP0Bf1OJHNrN
I09CqhJDlmXQmlj4vjFWeEnKVdaWz/7zzXzDqttwCejLkNNQcWeiPu5wPKkUCyFk1moulHtFgJuD
LJ86Vhuan69n4y/O07ylWfl7KuNLh2LbVLvcexI7dCO3w6BXXK6KScRP+BW6Y4CVTWl4uW3uVh5t
Li1Dq1lbmoBrXFylWMkrh4/jzvkjrpdBsHRSBWzTKUC2YelkqZxBcWFcyjdIc+6DLYeNMGPvIUoi
0WKbvTMdhg+++HamSoBKZezxvdwO/83tmQ/USfNoD3QPeeGUU7Oqng3tyKzQ1A1TPld2nbbpqQpo
Iu6xWFA54N/oRD5smRg4SDMZNKevKdY9GzuV84/p0bFMEL6DX6TbuUNuU7W4o5vu14+hvEYxs57d
OX+sgUku9QNgoES/zm2Zyra0Wue4owfeSFV35UjPerYjeSKkJBPOjHm+PAD1LADldCfjhNdDJjqY
pnA/GK1xtlEgJO3pBn53NS8JFJRJgeXRPLTaAn0l4064w1gF1vkyXLUGvxiI5lir2vwe3SCZW7oB
FQIi7mYx6cA8+4U/iMT9sNpTr2N80JWLbn0Ocdrnm6i5RzCT420iMNUpAq52wzL7jEUM32PUow9M
YYNpkaIQB3eRaX2CvqzaYWMvcxHby+cMiOdIG7tRTdgCSsenxGaSzPbgaCvRp1j4XB3zWIuQurHH
3msRO0JYPpdQbd48zSuH5WTVP9669wSYWIsCa7bJ1QOQNtyfTXRf5EPHx88eGsGluKE0vlJcEGMp
2s6aJ2oX+pjLROuXuWe0Z15yuwuCq7LBcBCXB9LaQFNFcCTU/VvKXEvDhrsVEB0ZMSUg4Qzezb35
Mc8lg4PwKGMSjRh13PxpYdZSoVuDqaR9UjS7GjttbDSjzNdxA9aNO0NhlS5hLtI+WovKj41LAlOw
Oamv5PBojXZ2y/R/KDuv5ca1LNv+Ske9owIbHhG37gMd6CnKp14QsvDAhjdf3wM851R2VXTf6Pui
FKkUKcJss9acY26FtuIqRFNgaytNWXPA8nobZhtOHQeKrjWBdmh1UgSfHFhGIB5X5nreSOVrwBcc
dX4/yfccU2Gw0JgvDm7IegFwe0NN7ovPx3nlsvTp2wEfYQOUHtyP8urzmdg4cTHixLaQC89/Ep9/
FgSBJUHIaq1JCCO0rJj3pugjI2NfZU/TdODt54ugo5S57Difw5Lquel7BlVOdmUkStLFWg+Q+ypK
aou2IxncLZceoyegeur9aIHuI+uVm9E9hJ+oVLP7+XpVyF9YdA7uqk2cv7F74CJjg8se2GDXVvSP
Cfjv4agO/rpUXlQ0nrfbDjCD1c1HWucI6KRD0FJhzmRpoddI4SDl0xgDYO3VkLHFej7g1oxOlu7S
fA7ZOzCWI++iw4h6agUQzB8PnX5F0l8+UmdDyeE6B6HkSKOoEF1tWBPcBvP9A8Wb4ERtRSBYele1
+wIQiLPiVJfloSrZVID9Q3y87M9AWTMu4RPKLoA0nG3ugIIxBOZOvbVM/A9bsM/zda1fOZcUWlUa
orQ9S3hBFOoRvRDuPhPF6g2CSyq5jEA5ZVLkXJk7HzeSGmAeUIiCaK+zxS/PNvp+TPkAeOmRd1vT
8LJmlQRrhufC2HMZ8im6wGMDrbBQ5wat1jGbkje2uyVYvPDcEHRPqKfKzbNuYg8rBXcaikwnJgDo
XflEscIwZnyXEDy2g3OfFWuYvSbLG/fVrq4SgrMLZIUEgh3KcnBGJouUk6usag7PdNCDM529oDx0
4WHMV2b32jWPc9eLUgLwtog1wnKm43P/UXJq5uuae5FcMuOdMoJLm8aT5ZYLk1PBJYvin5JUHnnj
mTvQpNbHIssm82qZB09MRk4B1GNu4vXOgR8xtM9rjnBXX5UPHjvhjpcK4O/wEeSOs8ZMnqvM9nti
s1N6ZuP8KfifBdnZPLRWsmV09fLwECK2hmfmbueVNPe9gvbzFxUR3t6uV9x5vDIdJ+btlOl0WWhc
jTT9x3kAmedsgum1HSMJAuUpWuX5hsumNa/clojT/foZXDXnXXZ7jZea1k20rptPLnh6IL5+5dZt
Iga7FRdUGN8PfCDEDtwVSr2aypUFfwUHOffl1HHC0MC0B93cBj3W8g1hOGGwkkR30YhJ17I7wOWm
kMPhVvKrz4qLgeU2GHGzyrv0F9cMtxR/GSPR1M0nm//ExcxgxMjBKQpUT013nDRGngzRCmnu3Mh8
yGhVvyMIYYBivlPMHf8dAiH7ZtbLcOXQrGXLQlwYxiBsE2oISZ6hO1DhsXDtzGsf5j6KZTzkGLI4
427BF6sld3RwTJey/dxk4LTyW1mAMQfNOIRPJjssOaRLLnLjWUFLZn7M6z1eiiVI4jGEpBP8fQeB
cAxnK++4+sEJqS2k+y31tFR/v0cTQEuGlRif3v5kkL+jNspmnf3qPH2jPKH8ibIIMOcsM2hqVH87
lBYUk5mcSWpiy6dMFeQvQfrqAHdoWRtGjsuTwcOc0bZBiZ1TL8lF58qd0bdVTreoMy2AXzkDbDnb
h9uq1FAJx6yQrP48OSnos7yx9zOTOdBjgt8TlJxjr0aetIxrJAd9L9pC37slaQxQ3qEkGQCXVOMt
brBR3MKjE4VrSi2TndqHNLrx9kJlqvI1mYf93icCe0+6WkDqnEY6e97r6rLDz8zFTuGsskS/H6vk
IiNL2YiJM1L3xlNv9Slsm9rGWDEwcjWGvu7Cx9Jw2EjNButbXrY9mV9VFrz3PpOM1JmdCavxWnsd
s64JAiffJYimF31D3kpii4fB0YvNLVv89uu+ZY0bHyPv7akq0Ukl0NWHP6O4k3E7ULm55brnGgQF
+JLNvgdC7jktUTizwTL55xftZjS9PW5mV2qrSWcp5tD0anZt3kLQ//ii1wQKF0wl/Viy3FDvf/+H
2Io/ndFqSdvGAXr7UnUj6MHfj2/fdbg88dpmu7FGRRnZJirG27epSoAjZBuIdnkOzLVE2akk1bga
jKHC/WRzj0To/VeNbyA3m/96Z/YfV2VCJPjt29uTf/zi/NsoO/nJ7ydl4u+6ij1YQ1jGsrJRQt7e
+fYlns9Mcvtzbt/enjRl+eKqdBKhpiPyydSSfSUznZz9Vrcv/fzw3567/eD2HLzKrR5bhB3Y/TGz
U7HJuwCa5wT+sodWa4cBsXlJ+VypGqkkJRnLDf0NMon6ldqZJv5+VObusSVreA0Pt/BqRT71VGYm
xGKmM5e3YyoD+fBTp2rFzs//wHIMbKXDbUuw1rovTRojE5q2mBJabHcICLo8uOQKQhndmNj6zUa6
sKbmCT+WJXmNs4msWlKmOHZj6yyUsb+TDRNyp5rLNk9J6bVGtkTpuYKhBZDMSOBQO9PWHZyPrH6o
TAqCZiXyR1KwlIjtuhpl/SZwyhjeiqQRQpHEqKzrqIm7Uh0LTzcQvpa9v2hASpEmakeeWVnYwDFo
sSWgPgfBVw+BNkcGU1rRtfeg/BeSqpWTpP5JZqSgdzs1EsQKpFW58oeWrqHDXss1u22d9tShpLF2
Mfets4EjHYybOm+aVdXmCPbsYxKIih15+TW0BCzVAcsgi2pbIGmmx0pCt55JCO+hvaSrEK5EzK5Q
oSszpZKQAOi5sgNl1nfUR11V38geRUgm2GFkRfRcqM0OPX1k9TRoY/bPhW1HhA+iQSqoMkPJpJCY
+LSJIEUTOcLmlQSwyHrWXfYO+cBqU3UtVlIDZGEcbcMb/sAWaWaH4h/WnR6+lqOvsLEMIVq3heEB
2v1wqQCZIjG3g64weaUsHsOcBkxLscry6UdN1HaI7unRtMXA7Io2P2Wl9qDNuy6sEDuHEiJSLxy0
Nsoj9zK4PXdNp8CpCftfBQm6K0VJEAUqzpG0KfOsMnfZbbgHbTWxsEfsKcPkl92wGlXNDzd2zWPQ
MsEBn5vxl8GLsNgZomNud4o2HtqwG1Yl4ImDq3cYJVQiLGyTRAwxL+8FdIagz9MTdrC+6LtjXXX6
KdfkdepbFFI0erGgTAdhm68kgCMl6BRPtlHBDeSsCJtOtSC49vml1i33BVR4N0Es6XXnkA35Lo4K
SG/SXCQ+iHFTqU62DZuIWLM3cowFKWslWhVu3mWp2NeWWAKEjSN5JoFDoHxLoI0Z2R3VHPsrnwMo
px5vW2wYX6XCci7IdIIxWI8oXU5KDKyXtZHV+Q4KyCG04aP3KGnjacxQKvWY9+L2VxIpdIGmJtnE
gvl3NL7swO7h5mDsw/ZxJmtW2+sJiMYiZfU/+u+mbmHnSPoT8IPAGx+z0t50hnCPlSyP+GmaA76V
Q+qLH6ifGGgkhTMGUXoNCJKIxTNNEXtK3JGYg/MoE+Vene4bC/NsTaTePkccgc1v53Q2KjZtZJMk
45Ska6ve45ACSeubXyp5ul5WWB4EX2aCqn7qq/ytt1Isba3wJj09z1c6Tl1XXZtKqh3tcPxwEhmt
tChcOyGWtx6LSgmVfWD9bbhbYsu3fSSxNFtYbXIXrUc19dEhZh5xmy5aTf6clc6ueBYtIgOxSxyw
wGh3Sst6y9QKdaMF9j6THRMLcK1V0oblEtPwTqjKtOv1fLwaYbiNpXngEsk+Ul87OTni9aYYnuB/
k9yGzc3q6az1NWVDkKdGPWwNp1EOU4RMQ5kNknKYgo3u1E8jodY7XdWPJO4xdUvU30FINkurf5vw
+K84rsgtdFkVCTGeB/q7fRCzEYrM6UIY0kvliprKxxTtqkhnTVhQiKrGhj0hJixLJujNqm7YFQJy
chHSRSZP0Rf6qtCx6ail9TDif92PgdF7pGiGyxFgw0xk2JN4eWwjqV/bMn70BZG5DMbJToufrKBQ
z40vj24w6QeNfpaVRNpjM3Y0dZBi1ZUiDr39NozuF3DyaJv10c8YzoBdPXwioAPL6Y4AACWauqMr
i5NfjqkXYzrGPaC+p7NEQvXpZzmyOqpSRsdEhM+51bHPo5MxpuIklIlh0+l66CQgHEUmn7lKlzCg
5MnKGrbnXc+62TXJjKwVuoCB+WAo1TqdTGJmBvkdD/4xrjUdOW2WEvjBsrPoo+aYsttNE9oupUEb
yEmEdWj97rGJtXoX4NCh8TCXSPAOB1VMZHRSbgw7+6ltgT9AfPqY1DGB9v2u1qME3KD20mRBD0La
HDxipyzChLpdaY5MtYZmbcye7ZFdGZtMTZ9Fp6PRqMerYgc0xXSodJmTrVwC/DA+us1RG3TWtgwt
rdFpm14FpanJ7K7vp19D0VwqknPYVww6WQLd0Yhk4DVRCGTS6h8MqoaX2F5y8AqP5ORokTXEQ9mW
mVPqHJG4KDrOaM3faUOXsrVQqj25BbSYLYoKZaOlj9h/Lv04HAHFnGFyunBjMlwQLOhLWZbMqGjn
RUwFJVbyrzwu1mlsrlm/G+++iveZi/0+NwSlctvZRazQ4cMj67DC9qiM7r3AhhzklUvLxMkRcBPG
Vsdb2dVPriUY2hWqisJiszUFzmc0sdosnBapDDDChOC8naVS0kxy2yRpYD26m2Rgcyg6pCZNiNKU
WDSU3yX3jCpaz7ALVOZxd8L1OCT5D8Z9wgEs811Or2U1BzRH/kzk4/NbOF6myY1OY3hxzAxtQ/sL
nDhi1nGfKNphnOID4cJQNpWBGJvwKzAtFuZB1TyHyn1vokdP3Lrc+HH3FY2G/+DSWVKLqAUn4Din
IOg+g9r2PWWnm3JbSlq3WjNQBpiKXUky0CIR2SGsMuNqJvWnaDqvmjHsJZGlXuVMrxFpT5wf9n3j
yG38Ztf12gimZk2kIO1maOWlMiVnMZxGPQqPraSF6sT6phfEvvU2mxy24U1hsuFNQn05FEWIVdL+
VUUApLX2FxPOveVoyaKYiRISfnczrKXvm0fppodBTERD53ONSS0eBjcqdjE6OLiZfEgNg69JgV53
DdqDYKdh2pfrqjyakTZdbNgxJ8AElPUhxREwsXLCrl6LQV500VjHxKX1OmDESUISt/qZSAyr/sMp
gPJDeUcdFCeeZZmUXAcTwkNPzEJvryArskcyD2Igjwla+4tuJZep7a2TSKtnbOvMkw7qzRhDuqYx
5AwjxT14yneJxakEFIGqSSMHZQzpc6q9XFniSsWsSbOaDUWZgQnIT7lREzRSNtTqrDmuMqj3cdeV
zzWyxY2kvw7d4d4CNgoBQHLKUhZ0nUqXHho+peHKyDHvFcStt2yHTQx3OLp2UatpO8N17+qSbMuW
rOJ58U3lzK67R7am0quxYSMH5mHmpCRYJebb6CJ3C43qAGuYm8MQb5VRXrKCqCKI481yvnmsZFyz
eeTgmlCe0eSyJFWyTW4N48ZoKvi9EcsIEDq7tAUlX1AH8WPjrWDtu9Yz9Turcnr2ap8hCanCQ1Ru
bZebVGoBw5jOBe7Trk37VpDckjlwcYG9WgyTeY/TQnfwyvr1o66mzqnsqOwWGoEY0WxDQPCZC1NA
3J3OqtqJrQYcYst+Wu+neVWAdD0J1M1gTMgZEYSxod6LpEqubeTGBBXQXE9mW2RR2BH6+VE/gt33
RNbBpi8jf+nCJbZ67EeODRPYgYawT9MO5C9U/GUGd80Qk87yxHN0MgFwQgfPjtmhN01ItooL8Rq8
Ai1qljGL+pVlTwkpwZRTyj5nztNU/zzayewXoH3im+mTqlIXsQwh7qSDGdZgaUNgRTath9rBKa/D
gjDsYIMMMPakP+XbsCGgxhTf5WhHe3cqbpmbb60ld5OS15Qc0n4zFWLvVyi3XbsmjYcyWh7wYVVg
4o3Oya2BjZfqxMbQhDkPGRgZ2Yg2Q4lVc1Pk9auiRCNTb+eyZomrXTUiR2cXQckpQvXfTFCz8L/U
5LNqXXBy1PiiGb3yyHZXZ+78nCqCCI360FkRFRuHXmOr3Be5vfNzNgp2S1dT9Zm+04Yuem6f2Qyt
8kT/7JPQQtdMTk9sZDltB/iyWfPa+cMzZQeT7ZPDKGfW28KuSgwUrjz6rd7TkEh3CZv7vS0rxpYy
3Nd0+kls872kTIAXp5xOLM2eMmX5Aqz9vAtVu/1Y6wgnA3qGLUvnPEUZKnTcJ4LIIDtr9Duj73Yd
5ZEu8KNTOILMMtyyPHN9MpzG+rSKTZWxk1iNtWEpXyQyxQdHRK9DxLSqhtyNXC3c0CxhsQ8NpHGS
dF8je60Fw+hogSaXgeHwH6pfhd7r62as3lQw4TQVI25RKSn9Ta8iUp/CmFbh1NGWd9zeR/5Pq5/0
YCi0pMRBNRZrfQhoUqI1ryXy/7Ck+xGGHduuLDkPkf6g2H3nqe5o0/eYFs5HH8yQ9RCaW6RYRC7o
Vbquwms6jc8TeZ8EQFMAbovsnNf10xTmWyUNgofUfKm77nOIXUS0IVtJSZljxZ8rFxq1W61W9zVQ
8dWIgkQUA3oFZ985ySmsjrpQ36oJJEOmuwcb2sDCNS0H7W13X7tZd03U/lvvsZFA+qRyHrnEi9tJ
8mBG6avVP8uiML8m4yGPkms2VOWuzSfaQPEwN53pBNXkGankRpDTQJ3can660gV/59LLg1vTMdNP
rgdBCf6qQNEIv+VdmegsCKtfdyPeMwUN31okLwxY3aaNfZSSOeO77KLPqEi/pB2UVHXLuwrKO7ht
jCPMqvbkfLm1KtbWjAaJmun5vXWI3wF+uCa3DpGgrRZeqfvoANZVGml3ouq2dpKxp+mbDaHh2rIV
w7HrAn2nBYTSROFpyoqOWoJN60JO2wG6BmDpEdtBCzgisnaZNtdcZmNiX1HEGBtJQbwtV2E/sZjS
5AWPL62Lkns3LI3X3HW/9YygqLitP3KLM65FvvTGybroqaAiHdubWmFVZLO3kw5WGoM447bNSyz6
CMYHAxKIi2+Ls87tY0BBHmy0HgmJoEMXagzYWAWUZPTPnSu/ItqUTZP9mH4foJDHg1ohYGak8V31
XcmQE4lgIoYxpY8c0Ywj3pUuTfWRC1xQvrMZa/JQK6NgeDXYyvld+NLW9evQTdMlNe/cDKdx0iqp
B/MjR7sIVElRWDHX1NJdXkNJ62uTgFwPe8iy//+EN++7OL9n3/X/mblw/8zW+7//+pCovT+xcav3
5v1fHqzzJmrGa/tdjfffNTH3t5A+Qvvm//m//eF/fN9e5XGU3//42/v/g8/mEP/2P2fe7fKv6D3/
l7g7YTjz7/yFZzP+bruGTtyd61K4thxwb38S2hzn76oL+t5QhWMShDf/6K+4O/F323QJoaeIIQzL
cAje+4vQZv/d5gcuzDfXcTWTJLy/Pv+/hBb+DjH8j7zN7gCFNvU//sbCj5eSf6Qb7r7+8TfTgNkm
HF7OJXmKZaXGX/FfCW2tVofRzJiHzLYme8dLLXKPlDjKLv4YQlF31WXKvH+uY5ZuVkyp1xjpG4wE
YaVGrK30wfDYkvR078GMKg3L6bZPvYyiFfvSd5I0wBkl2odlg4kycnGtLI2ElSR6L+0wpHATInpk
DjgUBTXBdA7PijMESL2FHIDbaj0V9DZJfiPWYHhtWpgnKvY32erdYewDcIzaHJ1FVCpV0XahZ8XR
TXOu3rE7dqObYPdAfJc66smEeUc7FL1hWcYfo9aAlDNQQJPbQSYMc65s2nul8nGXEAxrE6SyIocB
c+/IbavrztLXCNoJyaYaTfutAGK/GTNE8rJKD5SRFvwXrHNB7ykB6sO2ExjoAIxWBd4FI/8yLfNX
nBKJm2GqSCb501G6Fhu6I+mhLSjycLu6Ky2k6hVnREorpMtaCt1OPzA4xAPd1k5Qe8EekFIXW/vm
nAArM5K13sPW/U7QT5eafcxSlJq5uJD0p3klN/Vk9OWzSXqXlMmW+ykEOzA0ZyNuj1XbYWSNQvjj
BtqWwvgg4qO5hIYFMQw287YI1AflIQsFi6gakJSeSbRQebt3AM5SuXDPrj+o17Ileevialrw0gP1
WGU91hbd1j5bw7YBThPdUKI5ZbsynQ0wCNlk348RTbkxM6xLmV4T0Ep2J2I0MylD0YR5rAZ/sssa
5V7Rc7Esi+TLKml6dxOCBtekYR8rfeBFNpHZHR6dUIgJ0QP7yhiK0UrY+pXkdKT4FiILqB+ffuGm
+3gOb88ZU0Xfw0eylXobOcpTBNXEzSv9GobYC9ouA/UxkpTV0cIeIOKu6+diKKydhrWEMoFY6UVf
73ybSpBmySM8YkIHfErxetkuBqQymjn2h5EsdKLIhLtu/bHF92g99EkhX5jVyPUB9hS0K5kWBrse
IBZdYEzooNJmNYUIdFg/UyMd0bm2/ZbskmeyFR/qSeYUz3GUanW9UVIbA5IKvM5yR20pkrzcMHGp
poFiWSd6LswMnAjhdAYDbffG8NgiZXN9Jr0p0MZdrLBEbyF5j5ri1czN0PDKi01ldjnkWKHbjI61
ZttHUSQbCC8m5Ie0X/UqTPpIrd+jyWJqGXFd9TEgmvZNi9mtj8gxnAg/SNLIe8UJzGNaXmHHO+ck
RloVx+Qfm50arzr7OyFkatdn3Yrocc0Txhzr3QQfChr8pB5Dz52yT7BzBPUoo5cP1VbjfKNiDBlp
wPToJlsplcp9jkw0kdAJBJ1TXcQWm0yDMjkpGwezte7GXMWhaxQmvL7G2vTRsm9osMKWfI3H8hC3
DiY25DytM33mqWMArrBOQSzROA4SAWXQXFuz/U7UwAUv3CDkiEbwSwppDDYb44auB9Elxn150jlc
RgNKoMtbcEh6AOPqqGn1ORCwwYLx3JQzeDmhtJ/h+7d9hE0FjDpbzot+M3DWVNOJA45Pig4ZTLck
vJWu3QsVA68UBTqzTLWXLQE5XB27IR+2aNFxMgWE9MY5UIncJlvDYc1OeAgAf/1kpAztkasri4Z9
aCf0e1Xav0woYHTMskOvvKRaG8GXSF4Ug6IPq4puOfYj0vEE1KFbBgx/4CkTLJfuQH9IbXLGCAur
mOq+hv1grnOBQW3SOsdjZfkelNq5i0LWhUkB7lLaSE1MZRUmECr66FsURX91XaLjjckhPVIhzFtp
nIcCxXxAJ8rTi+DOn9r7IcLrFVhwtERFWpTLOC5YVaEsj1lSUQdxnZ9ARMiAtPZJNnPFJvp2mqHx
rIzeRm+W61gZTC822tcpQ7U8Wa8UxU+Fmt5TO7pv1PLLcFpuxy5rNnbvHP2UKS8ismg/Dheh1htH
gCAP5MDSXJEdascBU33rBZNK4Z8uhlTPfR3JSyvspzwU08kR9YgYD42FXv4CtE0hXChHPXEV8gam
96GMpTeJ8FufiuEY2z9scCBmuLtcGUt0C/pulGKdx6K92nqKUXC6kIk43ZNUj88k8dft0GochXjc
VhNMy7ImESnqzUvsjubCJKgN0x+G7KmCVVhTFQmIuR4w0QaQNjVFVS8Wsdv6YFLlSVtqfi25IaE6
lcfamd59I4/3iUyeLVvtz640gfRRuDTlIO+zgRVu4mBaMxgNaFDRJwnMU1Xm114LUYvXLFFbisuL
vFJS2EjyW7q5eqwSjdE/0nw2ONizK6siwIL47UyLT7SwQYM4RMKYLeWCFJQNqTT1xjL1kVxqtzjo
av8x6bSu4lJ51q1q3RruR0e1dt2UpAjZsUYTLTMQ+xf5nWJaexEw30bu9JV07Uc8tgaadOzGJfmk
BwYl8NU683gWHnLHfBhjd1gpvooalEYUgXECYEpTPqpEv2MYtACO6PDlBHKYgcb7Ssunx1LOxtUm
vZMZc6Ey1nMHVMXaLR5D6SIzGRnOGjnEp2pGz1mKtRuqDBFJTOaNTAijmGJYQIP40YDae460Tnaj
bgOqoauR/ig0TiItMybocutOYtwmekDNUFqsvnTV9uKWiTQIE/zpjUObmGRhMb7WFYDMhuSCOAqS
E1EPq4z104F9+l1AGXKOfzfODcS0nd1p735Jg8myW/sUdGpIhpciPNNGvqYazZcIzOFY0kFYmWmG
KIpPEj8WpSuXoqi+BvqXm0IUT5ZRvjVSp6dWM40Ehm7hKN+PRZM+RE2F1c+4dwSdPalkL2ywDYTD
oOvGFM9OlxPFptJSTiQIak2ZPiKC3pYizs9VYSLHNbGbiMh41hqh0QTBe55uOrd6lneqr3iFk6E8
gli2AqBhbJwGhk3cpaRZghhQi+kz7OnXaKz0sLO2qPDwgko7Y4SXcMBlUnpyxNqTTeKX0jY1i7iK
gY2QLsIC8UKMlGfdaFxyo5Rk9TCuCcyIhSKxtnQqeExMpwV+KKaIdteZUb+0cqLmWhXmjsIapJji
Z0cvAXZkp1BxH6KkodQcNR11zXFtlD1omfqQxc60b8YIh8iEMmZgL+hSOWCgH6CoIV/pN07qbDoh
8Ecqsbap6ExjVGAVaEM3adDa7Br/FJIDck4MlRoGzCki7BgESCQAwwRT+eCHZukNiopuIn/QbAQq
Q+5gktUrpB32CITe1VQYoVLOZlxMp5kiCvpQFSqqlqg44t4in73/2FUdrdQEnY1Ddv26KfCdOn7U
7q35i1kgXtmg9fjz8e1J1thil1T3ej+j/CvDkbgbGUz53RiFKJ9XKeZMbdMYUJ31A3CP+cd51Kgb
s1UvZQvsnlmk3N++++8e/nfPDZ1m05JB2nb73bRKK/S7llz+j69y+39+KbDHW0ObIuxWKE/N7377
YiYZqMPfjxvW8KvQSVGN/f7Jf/n29j9vrxlYOsHQTkW385+vpsDUXARBAZydRO8/X/d/+ylJOWPn
JXHncAu8jaUFD+SfR+mPT3B7qURi0c10xf3jjW/PkQyNkMpOHKRdENRculBlU+jbGyvNrnR8cLcf
FPMVcPuuTim9I5Mi63r+jdsPUFhMS3u+ysijyJaiaeZ69wz8D2+s/2qOY7h98eMcZFgCHfsW4sFQ
R+7QX19uz7n6ENKASrRFRuy417TpVpvpa7cQoCTFifRHIpetpfRN8zLcpEQdaPMJDTOu0GZmsLn/
TH+6ffdvzxmGg0eIJOHRZt1y0Eoz9yBR740xZQVoSigSc0KENd87mjmj29SK3W+Y4+kOMVx3UYR3
twg6ZKKkTP3+cgvv+R3BdPtBQaZAimqMKjpRBbf8pGDqFJy3yfGW6PX7+a4b3M1YaBiBCTlobcmO
m6LU8vZLbmjdh0T4btxblNgfqVe3n+g2ODWtq7a3P1jOx/r23b891Max3UzGgSv6eFPrzX9BWjdQ
h2bV1W+91W9NVgjQfOGEiOKteiz31awyu0nHbg//eI7rDqn/wkt2d+Nm2lNyWNzFFRca6k1j86K6
C494dXIT7qt1v0mO+cI+vQz7fBHsxk25qlfYbCCk2tu+Xcbm5m7av/Qbj57KwqLFvJbIzOKj66/x
wvkPBKbus2PqLD3/oVqbVziEmyMk4CUohCVNIG/a1yv0b+tf85sdGZwhhtwl1eoldpbHmQf1ktur
F0fZWJfxkyfaFW8IHuCBVPOp+BJASZIHbmwvO774D3NOGQsdeoRgoWHp7VgFX/nbcPDx5h6vzRD2
Q5Eb+67YT8t+he6mX9FGKqqVdB+yCSg0x4JKI5+uf43Kk5FfOCxIBuvprjA/OTwjpv9p2rnmKxk1
A836S+72mCLR6mv7sgaIu0ZGpSqbugWLT6rfpZzuLMr+8I6mHc09Fjln3ts/pU2wTlmp93f9hlNC
THxPnzo+pskWfWj3A/KNmoUN0i9cqlije6CbXnJsHY8/A0JaNVLUX2ChZlJAd8bHmmhrkN7rLpxg
zTc8dI0N2UtwwoaQCsGiITf8EqJ57Q90DzOSoqg/y6Xlnhw2zJ804MgoowqkWVvx1vlrniWiWfZY
uFZV8tA3QAeAcNf7KN3Y+ZnF//xmw1nQkCIL6nUyNjF6tnbJuwPjVaxVtLMC/E4LPV2pl4l57UT3
2Y3wL7LcaAnpWFsoPigz02ZzHpxLuXOILPfJiR7W/GO8FGvNY7zTrjOMiAZbupoaL3keRzhm+gVP
ETmbS0lT4j4/aWLZncK9wicFTLXAlg2wCeGe86HCX0KcTp/HCz/UuxRaTb/qvstwmb9xdLLx2b9n
VFy4Gs7xd4JEN+Fjt4qS5fixrR/VzXpgZD2CcKhOzVzT/pYFXopdttTh86QfeXaKe0QKyTMCtwoV
QlKe1HvCBFcwsRfujw/Lb2VyvqblWZ5CvNfn/CmVR2X3Y3DjlP2vbjfAtdC2NlCfnTlDq324PwNX
dBei1/KbdabraGEXZrrXf4YfkuxhFxzjdy6B1lQ2qr2jzbKK1+0DcEUQ08vqWcQ7p/EyfSmxp9JK
frbk1QUGmshHkXlBea3zX/x6Uy2ACnI8jAucbAjonHXBHhtGHxq4FJ75heuRU9YuX6a9+unxw/aV
WsmbiLdAn+eIJ1DjhEmict7mPy5+HFTL90LCy7vw3kDJHYqCP5x+iZV0znZaUkI05ImLKwhXoT2/
JU3NyXnIp1P4zIfjJbkhQk6sXd83kCSAjIDo1HG9ALuEBEkvuVvMrlyTrQqK4IOhIGp5GLUfBat3
075zJdfVThMrVzmGwYmLMoVsTzPJ2PAkPFv+mINT79PbUZpBKM5TKR9d+dnqX2iXMNTA394V1U7F
SkZhq9rwkhHBqtUH6FSDFzCdBxgqmXbsWNx3UGVz4Yl+3Ir2XffvOoJ7ueWz8pqMsBmGtzL/papI
2oo7TZ6ch0nsS7T5CmekTwuoMS8iR0Qe7zr24sAyeYmw+HpBwV08o04g3I6RkXuPWqC5qLgnCZVe
cN5bfQmx8tMRixFw8q6d7tw358IZ1qBAtoy279HSuTSLcxTem974yR0MuZnhiduEYaGvtrQ+7W3m
Xnpj/a5fcTzg/fhP7s5jOXIky6JfhDZosY0IBEJLytjASCYJrTW+fo6ze7pqejFmsx2zsiwykyIE
4P78vXvPRcsIbXLOWD35iLfD8vpd74q1mzX2nUuJ3+Epu+6LdXXkUCSGGay6+Y/BJy4P5ZC/0Gea
GNMtUcHzTAPno4QWeZe+axp1D26VBmHrFyGJLobLeqMn1OQnZut384yh7HdpijpPo2GQudqOi5BH
Mu6mN4gpJ14D+m50MbxZf+uUlRm4/nlaD+oieGLljA68cbA1ebWs7pmHoPPFhrXsXWRAb/a4ntbp
xC9n9WEpHbnXOnQabIv+Rtkpntg59GAF5G8Jkztz8xcWSyYz4kKlyxczo+U5WJ4dHUxiF9hJueql
Z7318h/pQRowUvV+x5tFG0c9k2erB262BWPI92fx412/S8dv5B/yFy9dt+JRTMqKO4nbUfz4+JVO
CsuuEW3RDXMH868s1b+/Xss8yVoWB6tcflgPogwW0rN1xZTwhlPzYV3Z/ngfCdvEI/IxfPGBh0So
FrsIwn10Foz02IfZ2GXeaLET6lhoFspOeu5D3imuDS2/lCSa2yif4FSs5+vMO8qlxWMFUbQkkHcS
l0MNV23cIf/3KCWTrXjKS/nrgyuP7cJaIjTeVQf2L/vMu+RcuetnduJmPS8hnl8zfh77gfdqPTiG
HUp+cDjA0luxKGiefJaO0rOy403iv9f4ZVx+8SKYd2EhJdyDjYRXnA95/jwtLn620H4n7lNjX7po
3MkLvbK9GObKKF7SF/XO21gc2J79u3UEHoJakjXKc2KWLF4r68juZ1y5y7DWB6BYw3yv8v4t1cCV
pg2/cfbYyrC94vT0BodrhouFMynfyVJJn3XNKtq8vfPN1CgZl7ST7Vkqg20+b6IDbzyLT/rCMqjs
uPOYlxx4ZqwBb2zuxhEt6kJ78GxQKbCH8soCncMGvuZXWY/3ujlEbKgP/qDjOeFOWQVPXPbZdgpc
tLISF3Tp8r7ggSbW4SM39g375LZ1ddyd4mJl5sMDsDxe4axeaWCXxHeN4iIlRoLLLP3hYbH58ys4
ipMZXG9K/9J8cVv7lse7AoSeLXtCOIVFjHX1iKkr2lJFSQe+cwLYad/FVaq7qeKpXOgHTYbIhqz5
NFIs6Gt4WD/04m2qveBGFOPM+HW80z8Iabx2z0K9x5paPcj/IkFuuPASFIfoEk8AvbwOmTfoWrxl
OdkHW9HT56pvcXOqvJOLEtyExaC2O0o3FKkgTnmJDYhTTnOg+dHTKwmbhq+ru7Xem/s0jDYz3r1s
21prhlrwrMvmUuOfMZ9Kxgcp2V2xsjSOH/adQ/oC1TJLwygWORUizXIg5sR6vkzVWw5iGLD4QwAj
ZboBywBeViLBwQCn3LZby58P4sVX8t8SbR0N99c0o7O4pmwqXbZVu9+jCFcOZnZmibJoSwxf4w6m
tROJJkAJizp+Zzsd+DFDhB0zFubSA0Ehrr8unGNZvBhHIlcgoqQMRBTP99d5fnJGV+/FZWAXxxJ4
BL/pOWgUCOxQJtbTdKEylwdgDceQy5WKWIdSKEPjYfGncuX9uQVHsn80lHTZt81Z/4Wt1XqOOVFy
AQeuxn0Kne5cUdOIC+xQsY5Q639xzQqNEqHC+DQ3o7MaLog1m/d+WkJXbo2FInupsSadpNvKW1zM
LObdJtaRLK3ZAxGnh/ap5dPraJ8UeZkMi95ZmZrreR6LXFvfpOcaZo7uFm+sV1wBI9YuetrjunOO
GeVQsIrKox6tYPV6BVJEVgGWFdSLNMAItzFxc4tqZVzKuFc9TXYl+Wno9zxgThxcW16IIYLzDtur
4DCr5cJ+Qq1M35EinR2j6TbKCQg9tUFKnUIhPLBBLbXjOGHQW2WH5mtsfuAFm9KV6R7KOWTexk59
Uh7VipvS8kjmE6E19Z5Bvk1pzIKMYRKviE+XPZXHS0VHGhfOxvp0SGpq9PC9UuFwfQRQnTnKRM49
jaG9viQe3xhwRIXwfyMpkpfC3mYPAH6jtdONFSkdYbcI2yVs3hR5+jm6Si61pWtwcW0obGuXC7Ct
Uw5PB5mCRDs27y23O6BymySqRXszN4wsUqyFeO0X5Qmj/Re3XBG73MQxGnWZny2AEtyPjBko5BwM
hls6XyN0GfpNE/14CBF0h77aH7Ypa+/kLq4hifykBW9uqHttciziVSBtUmWZHYcjzUeGnc2VnPg5
A0W+qHZMWpiehGuZBiKlSyYtCVyQe2RHLgLs2jUZiQ20a80tLJ9uAJI41gxqT7Z2kd8rSVxCI7cy
cU/dH9sJF5dKAoGwzgCt8xfhBSJQ3r0MTLoNHOpvONmw043aUaqgvO8mTt4vBWH2pylf43bVWfkh
NY9vo4Ejul02K7nDmvqNfHExvXdEyZdejA2Nf2F6RD5FvpaBcXfXNjyjAWGgzlPBtFQShE31bK6s
wjXlNdqmp5uzbNbh6bcwUTm1QfkC/o7O5uYYXvYdPE8XNjwHAVO012Xg808FSpwk2PT0Bdh1MwTC
XX6INcoQD0TZn4Am/a2D1bzP2Qah0wH1dgAtP/kbDt1Y5LtQK1aFme7k2AIa1g4Me67GraExrK9i
LM0tdxJEr6Z6WKw/1YNEJt5rTk4h6EFq2IVTL42bf0VEpf1BRJa9+A9dYskgtQEKyh2FXL4wbk4X
LMpPJPbkJJaVNzCMhCu50Ejnco7Kwz84t7ZSlgUxKFyW/SbGS649eJv1fksot3rwW9aXccf6w6UA
951SVSKWZFNZB6M91Qza6/3UXyPjEgxPc/pGpGMRTl4Yvms8ADq6C+AtmV7hrkJ0cFAg0pzTr1lb
ddf8fXhUKUd5ASxmldxjG11Fh2kFS8XZNQd2ZbjJfbuoP/l/eE7P6nN7YRCDHxnKBM1osz8DmEX2
4OsrUFoj60XsSsdMBa/tVnTaEB58sGKQbheTCwTAhxZtg5TYheNzAAjgTTshwEOq7j/mNYnDh5DV
DcJ4oLASIhCkPPiwvWOwmZ8g2+B0csKcNL372G+x5gTmA/UCxnDAMTtki9TKnPeWc/iBe+gi0yBc
lVt9WTyctbJmzWQzd6uXwF7ZR/OZJour0hqWjzpR4SxVXLWvpOZBMMqZtNO4Y47qrJGmlpyvNuFa
oUYBQiIt6hRBv+Bx7wMKeucs7fdTtmWMYV6DPUjnZ7XbVKCkPGxMBo25M6up/p4cxz3IDG0Do0fb
4B6/kTwB3DZkOcOcsyDO5qys6HizKiR82XgocmadH2B5iTjIl/VbvgUvEoNuqjxZpCZ4QvK2Kz39
0G2RAFaXu3+CR3GwzhIthYV1LtxiL0+L8Y5MWHJDqlD1kP2MHO/gZK/Gp8jF04eXYH4z34NH94yi
Tg53oIqxdm9YfY68WdDNYOCBzq4EpK98VW4g9AuQZadC3Re2W0NdI3oFkiCYM3hS6OGjNaOtQdrU
6HcDii2vOIJGEWsibnHW/FMJeHdruc1b/MoqCqiOhEQPW0CrbaOY9XtfQA+2BHO8qx5l9GRGK+5i
5Vbpl6kU8QezvrWVH6ouu95QI8g1Vit85Rz+ia2jGyov3jk6sf1RIUi9OMRkBaKPGqgCI2Hx/wIG
oURRtIoPtouTxQ0g1WyB0ySsmftwXKT0VXgswTaDAW/jZAOTs+wOw5uFBIGa1n7NDhDqDRtn9eTV
r2gUCjB0KfptQP6ltGeYxamKkQ6jNhthEH7URXfV7dV0VPHiMphBKWouZKAO7TbvNuoojO+Dwt0a
P1NuckKf3hLM65NLqU/8rkN4xJVWv7zNxZkdJYkb8UvgK0pruhnScVp/cBWogCLZBTzGNlP8gG2U
LrExncLN8IfRH6cmMHsWc5NF8Jz2nD0t4GhENCCxWEQvnQVVZKMfC1BsYvUOnuHvsV6tx7fkJ3rt
CNFbFLTfV8qXQfdk5WwI0PChIUyQfg/J9ICxBSVDQzHBOg5bmacDzPQagOxesMahLqDiOCgVhHkA
Lwu1OdAOUGmjhG61SLeMmdAH0T5AAUSFwCqPogP0ZvxW3iEiNR7QbGNjbyny73MFXwvIhbCTrP3y
o7iCP8TLbiZ7QQabV84pPEMNU/JN+mqzVw2ITPE3Lvw/ca64yTazu0OjGdqSlzEHALeL3hES0inS
xOklfOkVr8NKDoD4hjcI4MbkVO/lCy3Vrza+UmlJXqZfunYV6Cen2CkNLWGgDsW8YelIdk6/8CG8
9dvhpLzaYOkW5CRwvAe+xwva39tX8z1kFWUkDh0dEyzso5G030vSoV6DR8/J/ZtXgFPgT3ZSi28D
/FqrH7TbSD3xbMEF74/Jh8q5l5gKLhHEtwC9s6VfuwwJCsbLr+Vn+Vl8OUdjV3Oyp69xRi6AWkCr
7ik3dAeNcjG6lCrfMT4POMbRBfbfnqsj2qDYtj3jPJbXgP7Cjshf5cc/tORklK+lK6qys/+Ua5ug
ha0t6H3KiPrd/64awD6mWAzYklIomuqzHbWL73ZBdsu8CSDXZparWq7kktPBEV28LRwZvf6zBXkP
LBA8zCZk6LYfN+1mRIuwFK8jgRfg8ilvj84JDhtM1uKUWG+Qh+w1mDmEoQvEG/ebcwoezKtC0P/y
u3ynx/bywQDIFKvtS/hKCYXsFwrckjCMiowO3LBQ9IC3sez38GIxh9IXP2us5MnCofkJzl/lHA9M
yngd/6g0fh/arXj2t9DArNdoNz5xJX5X8aVHPFvFL3qws25PusRz+6qWxIosLEFhB2wgnZIdXj92
ZC4F/wJLGw6k14NcFGBLJIuLcxJuAEGr8hsMviXRqpg+oU6r13bwN8mwbZ0nq5AOrRRcAjEACn4D
e34/HH5jfOqJGlKG6xwMhQa+DMb+IGKApk6yEHj1jD4G8uF//86pIqK3ZzYqMcIKfxPBf1Vdak1L
Mp4HONz//pdMfPTXp3qAbTWWn1o5B/EiZm2/3//7x++XtjpuCFZ9I0RtWbEO/M/vT9Ra2QbDLpKx
3LciLer3j0B8+vt3fimiqELb+HDQDLkmx2FhA/7rS//jO3//wRBxTH99SVFDzE2T5k4eO+K/OnQZ
1G7wEVaE8PFH8Bt39fuhwcBecX8/tH/TpCw8w8DaIJ3++8v7fz/Mv/7OCUQu1l+f/35NltbQuadg
/R9//9en//wozELQD+Kn/vUviR5qKGTYmv76B1tr+SW/nxcDdZlSls7q91v+9ut/nzaKULhvItkr
IeLLVrmns9LpXZRRNL9ED1ckgvUlzu+adNS4rzaGYYVrJvuyp2oErGbMvKKY3tWsPSm/WWPDvYG/
1YkMskTTtxLmmxVS7EUNfLVt2dpNgsuiQMJy25ISRaCZ1XpTjo6ylWmjSdB0OuD0Wj0sNUYWjgTk
OxT5aJNERCZa3hxjF0SmKLa9PlMUOsa9vu7x+cg1soLEt5yNZiCTDZPXVOSxmQ32PQLaBoLayl+t
T9LDXNHHZ81RhAUhvmN23Gc+5ZlM3huxb7EC/dKB3U1tCTc7zt6CgDqFLsfA4c2wna3UwMgpQGKG
QwqLvia+jZg5/BxrXYFnpxFAN38QT72zOvgEBvF0elY/l5H0IRNblxsQwoPPoSfnV8s5N7PgEHI3
/6bdJdi6pIIEPJMoPKtDrm7ONHUIyRtFWt5IbB5SMzwjdQlDJkEdyQmA6Su7CDC7IECsV+o0dDCo
S8cwPQ0E803tiNOuVP+gJDnKgUWoJhJWlTC/MflSlF0wpF+5SPrDhEQRINL/su4nzO1Pxsj5vpPJ
ByxEUmAoIgOlzUwcHE0ojtOtiky3zV8tQgaVVgGFMe0Qk2yzjDnL7B8I/b1hk79MOKcjwgoBm5Aj
yESoBlZNmGFGkFA9mNRiLPd+japRV587x+vtJ1NkIRYYvTqDoCLT3gf0PIlM5GX6bBD9KUQpKmr8
qVNtpaMzLmYFbrK+HEq6HhmvmUYYYxl30OZJZxxnnWqPPR5+okhvnIhxbEWeo1ST7BjO5Jq0hK1O
IvXREfmP5XitRB7kLIIhCYiE1fKWlTV9UKejm0qIpEWYpBJgYws7aT8QMznqRY5h3/JGkUBpwIe3
iaScdQpL3F4TVov4T5EtddWSV0E2PJc2u+vUGgJ604zbPiGdCD0QKD/I9VJNBp+clqeokd/nEgBc
pdrSqtc4T2bqy9gpxbbJ5gcWQ5YUVUEr0xDQa0FKRxv4zlmf6RMwPGI5rQgqu0NQJ1eSqyjti0+A
Z0uQp89UehbJnrM8Po9jv++J/KxN2LB2nwXEpR0nK7hbYb7LFA1AsUP7QxvU2/hSixTRVOSJxswy
S7UFhRbpz5rIHK0M9aP6kjXnp0oyIkkLXq6x6tlkp71qKP56qPjhzjSxeZF92RqgEKSKmNPQ2Cl4
6GfZX6Pw9U+IX/cOuajKb0Aqh4eUxFTU5DVCTNS3UxUc5974MHPkC2NBHc1EbM6cCnQO8CFrKv7E
AA0mX+vOiVzY5EScED+flSqh/qgx9OqB/+NrQ3wYujdDYZkjMHdnpKbpKhrT7XBSoCDVDhjq7KfG
GNg6A7u4bV9rkSILUlMmVFYnXBa1M7FUgYgB8yGrxkTQmjhVo47TRaYOcJdR9DKxZtiR2tBmy5dU
yYBrGvOplKSXUGTcVozNI9OBxinRkSEGl6x1ZpUQF7sufkyD8tqHyL/Uug08WeLEHIUG5gSCddsE
OoAvch0aeOm2AnsZlotGGG8WksobEc9bfPd1+cdvmfMYDCCznSaSfCs9IkzEAtlByG9ngj5QRe6v
JRKAi5iJi8gEdggHLkRKsCHygiXWHsArGBiRS15CQoWNsnmu8uHEa36aa3VTUdCOXczUVJJfA5um
V+I8+diiMhFXXJaXSId1JeVsDLU1yws/i3708a4VIyh0zcQcUYQXVdcSpMEpHXkZ8qIjUAMoTJeS
0aPoMkn61RMcdH36JRU2dPm5/dFN2luViF0mfjkRZqtWCz/teo63SIPHvUVY88T6nYr05jLBlM+a
NFntveminxaj5kWB61XPAWp13cGlLXZBZA/FOrNJiI5S4qDjpnpLRHp0Q4y0dtHohBAbugiyb0Mk
Tf8xdcYFVfietp9mOHOry3j3i0kGXYdlE6H+Ts2ukl8TOVI1J9TVQlVKQ10pAMqpfk2iAhkBfpu9
SGH3aWAtBlUnRl2iV6cTXJalKekU5GfDO3iORKK2xGwS2adKki1IE+aeRGyvBmKnUiBWowUqRaRz
52AGBpHXXbY0QWy0vSNR3prI9EaKC6XYHwB2OdMi0gktEAng+ag2aKqNV7mWqdhFTngpEsPNOnmS
Z/WrwPNaNN0OvsMoEsZLg+pJZI5bCvarWOSQawSSTy2nz1BklBcirbwXueW5LhLMCQ3UdlJHvq/P
uElmzBD4xIGXRJ/DjPGPAS1HMtezlaVNX05Kd0puaBllRKdLPQ39xD5lXeGvwr5zeLTMSXKRuI5K
jEZ7SWZcQwpSrwM/MxtaALa6k328lko0jqvIx9taKwRkoBN0m678UhJz8//aCaYqLHD/mxPsGH2R
R/6R4/z6dZYJc9W/vum/rWDqP3RFdSxFd0zDVmVN+bcVzJH/ocu2IgRdhsnibTp/WcHsf2DPklUM
Wpopa4bCo/iXFUxX/oHSTtYwZCiWY9qW8X+xginil/zdCabamqJpumbhN5NxpWn8pr87wapRGqmN
G2Uv+codgSmYEDaQXaHhah6cTxI4653cFSGTVqrRQo3mMwVNuEelTAeLz9h0bUJ5nOuU1vo1C7O3
qpixwYjPjJFbV1LwKypl8KXjcc/V5lpIpPeEGG/gJkCFSXJon+pAqvMUZvsgMbGwVuJESdW7mIyM
5Mgqr27sxTSlEnNvmT31UxOc1RrKODp5bYGuv9mplg2AZcjOvNaXppXGW26Z4HlNwXKjV0iAUJex
t8Yg70O1Id2mNU++7GUCQaQYXb+aJorkyGiIZZiH8MNsq002Aj/Rwh67zKjkd6Jhw8WEeN0l+x08
dujT67U0/TrLHWHtvnnpfRXrVGx8aEYjX8ceZEBkSDzo6svEJnZnzRq8OU4hGtN6Kip1egQyoiSn
oydKmDJtgcys17o67ls1pFedNiaNKLknnKHcBJXt0FwRA9AwyeAAkH3O24coR9Oskz31LVi/xljq
ShwesPScS5qzdU4amdJKtJq7cV3qQf49KZ116IbGuduUigARCq/vE4vcoVg+F6pv0l8K2U578quC
qOkPZmveTTn0PVWnLKWcJHWFuV9iZSYF2rQhG9c+DA3Kv5Don87oyfTgy08oAnopqC+R+pPPigTK
NWbEpErkEfHsttjrzYs587aERnC1Bzk5Qm65zTD+bsbAKchU8axVKP8lLbVXELaMq0Pfsjfi+Bi2
RJwCBnHb1qn2/kR/LKU9neH2V/C9LkO5vA2VMywNqyDksE/s/QhLDkuuxUjPDgDtqoprIxVf6pOs
XBpnHJZDzynKyoEWTBrXdjns/rZA/MuM+XfzpaL95w2nc5/ZLAmyrRpsV/9xw9kNRkm/Zu42mJYE
FLgwV6S8H7R25OQFZbKRu3BraNG9DQNlm0fNu+6DZw11RhtKkPnu//54VEUVv/FvZlDVFm5UxdLx
o9qmw0rwP5cAKUq1UuqKYO8E4bBNkyxeGwZZR2k53Lok0/EaMq9g66DT1JmPDELT1YfLVPcKFZpW
vxYxwQFsMozoMvtSpQ6w2MwPHoM+kHqCyFKn+rZ435AbxsGT81U6BrZQyZn2fceJUTFsQmTYbrw8
tjkYNIx3W7JyekRADaSUo5maCDfwquMEZU80y34VOI7QoYkKrzS6hW7RKm2NDuDJxPS+yzaAWqxt
JQBwOd5ugEP7sNciV4Y+uIzR3J10edtqfvYp9aSEYzGwPFMKjzVHrKegaw8TeBYKJMte2nLfukmi
aEjmzGMiKcHRVCjB1JJdGtJLe4TccVcn6TE4wXSza801avkFya1+KDTkEqqkX+aacDIfUY0B+Wzt
ONhF4lJ9kpdhASRDj0d5qwQgZUs1hlfBtDGIU32rh0S7SMzE++En87XWq+LuWYHBe7AjhgaVRne+
gYqL1Y3bGNf8PgjigxlzVNey9wz4kBsNuUFf3WmZASj0gtA0FDnYj6TrXi1z5HzUJgl60GpVZk66
lRBH0wVuiSMj8EXKADBPc7bXmxywT4BSCaplf80t+sFqvuUhFZtwKhgJAz+JY0p+oxrGwzh30Egs
1HtlVzGpt5SFqvR/LIeEyyhmONyGgh4X6IyQLLg0knUIjbjY93W6sWHr7MPEBi5lJFvF4ALp2vrd
wpXlSaaMYygwTU8P8e63LXxmA7wa2Ft+aCzukdrgMC7XfLs/cTzAXtZPMXxinSFnO+EuqnQHJ05D
eT8xaU2dkkllY1YLPdT1vTpPTzyn82z5d93sHXBxUX9sFPOUzmCU025kjK9HPKQiXYBnkTdt2EZU
43q0pliNPEV96auJxg53BymdvrW2oLmZNRNdtXBasuvkTWFrzsHwrWsIXIfZg0ZgUkpsUOU79iEw
onOtOPj20BcaXAOpQ/wczYwPCD6RFzgQ8UslRDgYAf7w75i5fDqfFuJjznpd5iQ3ZP6h2RaM3wrH
c0ZcermGJKDr7N4b9YoUiuapaZXxZlvoJSV2AL+RpuNEKZnrcPeAC6BxK427Nio6VJ91Cb8F1Jb6
JVVwsseZ55lE/pOmWy+FwWkfs65XS3rkVnFRHCYqVmVkqFWNl1S3GyRA+amMwZv7quy4fh69qEqO
ChGbI6wOjvFxPI2uFTIjbqZeQ3NDb7rFQUv3CP1cHyHghxU02WW+bG3q+SzHCdWwS1VjbdwD3AGb
SmokmCBXahL0SAoNbSeqAneaRse1G5JW++lTL9Eo6TSi4tqRFy34Hy+CNzBGAJorPX04EibY35Wn
mutHKNuF24cSaaNG/dLnznODcpY6Gln1mEv6ahCvQ1EbexnD4Sqh0RGns+oZ/pOF3tUBcGMoiAQk
hxJohJDZBe1i1GClOmZL+Lu66aDiHooQf3OYSojEaK2UUaqftK9sVgtqhowYgGGtG8rPEGVci42P
aiX8EzWR6TriZsx9RJ9mvVFy5kVaP0ReF4Wov1njOM5xMwDHAQiiHcqxb/dTG21wMgETUYxqpw/1
oxiGeCORwV02kVfL7aPEDLyqbQQjc0W4R4xBN5licu8mQ9vG4s5VdQBYqolDbogh1w+kH2U3w9es
dSc3jBZBTrYDSMvfOzKDYh5OYXGyLKDZDQVV3QgAe92dirkor31Nbo8+14dyKlGCtRNuZD9AEVG1
35lqNxxnurViEUnkq+XJrxX74mDHvdj2hMMH8h8UdjqWvdYdCMmoeGygnzON/FnzEU2MwsB4Jjdz
kvZ6OTX7lKzUoohCxgBMeKwMp1sl9ZioTY7jqWZu8jJba+lsHSpmG1WkrqyYKWYe5OrRn2Li92Zy
TIZQCvfA6xiAzfI+TwYoO531Mwzcf2GbQNm0QUj2ufZtshpvktGuXF2hO2o6gQWLjq+gKvGXsW/k
O1iVpDd1wZ/ESfJrlUScdYviXfb1eFdr3bWwknafs5ic6tRQ91EHgkgqW+XA6WGb6iOdXBl9VNM6
UP3acg3861Tkp0TGY93IqPuydNekqsi+whbd6jpgei2F4tJNa93kBNkJ270VOMcpkinIwO4cesbP
jJtbNqNzHnKADBuVuatccZt0nJxnjXlQnk3Mx5XyNMhhdbRtW1/iJv/oWvjuVctN2LeEFxiBjgXT
bg8cLZ213Q8xgdUoZeR+GtaN3zYAYUMh5SKgr9IsnpvEzahLlbG1ajLbpbgiQhw72kGKhyvmMZIj
xWdDQga7bpURKdodrHG22HuqhhtjnuVNZfQRuGI6/hkaQa6xX5Sg4yrBuI071b8G6CdkmeRS23/N
gEosp77K1u0on2UZQ+scq447G/ZHapFL209B59Yc3hd90/K8A/0Z4lApOL6FWGAjsdR2+MZdczY4
n3MrbZVuetOyOTxAC2NIXMIqbVSkxjEEALPq2OLrcCKz9gY6+TsBsrxPVEl5anoE0g5VU0pJS91S
/1GYJNi2pZxKTXni4aA+TaLvMZDbS28aWy0JeQdHUHg4hp6bUjG9SKfNqY8IX4aqmVe9eNujQY1O
8zC+JAP2X5YiWWB0M8PBmC5ti6k601siblwrNyHqF5lrVcfZdx3D8NQ3CZvBrHwFZIYYCbQLLaSV
wk3GTbjigaJx7NkoJ/JcUyuXbmxdujkpp7xGeMWyu9HnBg3pKM2LOkwt3ArZu5VW9b6KzOscEj1W
1gTz2mOHPC/rSOtjAh4ZzniL4C+7SsxioaVIjhPJxK8UoKt3Au25oQ3uIGuPnKK9wDbCAmMSSxYW
FWpA8UeXy3+KmH6LKoUcwOpg2ofMmkl2w/rvGOz+FkIskM0dYMGlNOo+6zDPZDNW2MfbJkd5aBrF
4Z8HyDqy5luerqMI+VbSsS+XEai0ap67VUQ1uJKhiRCcRcatH2Yj3HA0Z7FNalnvt+e0DvN1OcA2
tkqA7ipOYUwkZruZs/Tb98H7S30/8KWQt8wgJIjSasnPVHG7R12JDYCrMguC6dIP4SGRjbNTVuUl
rITqYjTIQjHGz5AT0jJua5y6NcEkg0PlXeoT0ZtW9apyuluiBYWy3BjlDkYG3pfc1D94ZDy8FvF4
QE2/6swk8+IesMSYTuTsaQOSdJb+1iZ1JOhKInrUZFs4g8kxtFyF4+Czb2nFvshBe1l5id4qLMSV
Dnlayj592WlOMdeoZbKCEaMhJxVRjZTmTW/eNInIbFtKmWM4X3jc5Z1eR996VHxyxNUJqqyIIFU5
N/Rw7uOSoMyxjlMScDDPOKGWPAD6LtMJEUmgksRXjtzK/L3p1e1UMEvvFIHEQNRhdI4bqFuNodih
79RPZaLKCXQHiafKNKWk5xrlaCNy2qIrK/KrVR/q9kKSqa0Mm5iAwkR+VfRq6lahffXhy7HzOPi8
mt4/GA+ble005MpNoxEBUB8thp8HUGjsbWoUyG0LWuB+zgh9ri3tjFFGbVNXu8KlsEn8ZupUjCoC
G0qNTNooko4mUMkAe9SUH+wV2u7LUkb5lEKthb9LwmNusrYzrtpGMsW1bwbvVWbX96RFuG5PXtdV
6SGYBgsKAa0VDviEucQM5IM4rxdWECtY5PUf3pVoh7kdYXihYcystzp2+DXUaQIumoZM5zC7QqZ9
8SMitlQml8uYcdA6chCY6AoLgJNVn37SaAdDWGQa3dorSQzwghTT3D6mA0iKInQ0RpFSc1AM9Vh0
fgLDx/rwx9m6GtjyPagOHBJVg/BFau51UlFbB/qlLRI0NQ1TZ6Pi9taySH+hyr0jg+8tFTtA3p6o
AZKDbQDcjpozTnoQQEYyXWQaOYoFe5KpNL1W+rlk+ZSc/9OjkdXlfsAytcocFGWVbhzprTb/rOZy
1af7HwdHsGY4kk1ODlJN86CldnczWYs8a2pEWhFxwTFThd8/Zlrkup6c/VCR3TpWZ0gBpKtZhbwx
cw61sTr8SVTupKGnYFSprTB+Ay3Nu4KIwKb3GtF2i0rR+Joh5/02b5waKwEFz1Yqpn5fA0ta+nZS
sE6Z4T4a42j/+1GlZCu/j9Kdo7cM6IoS4YZdVAcqNHujKco5Ysx/oz+Zn40u44TGQoDKsJgWKn+3
ssYO61GcXLhXkssohyj9Ow6PzNbWVqCW5yoZ/IMvLPmLXiF/FY1muqfURxlqs9nVdtwQIjj7uzpV
ELmrbWNTohMFa6JDZ6JBVLljKBtl6hRXRXWxRFwdVZm11nP/3e/a7NCG4s7KTYT5APV3ncExoreI
ZNdrVXoakvyVSpfMXUhpGWKobcElyZgN8HhVRhO+pRn1W0qYST9X2T6h9xBoY3KTCtizqYYDTEav
JhDVeztUs/Mgml7SqJ1w4yLgyU1oQl0QPQUjQe55y2ORIjl8YpWeD1MR/DkMDITucmVZ97BCmiop
ubkNJwOpm9WqHtt4fC0m8olU0FRyASlDrVkb0RnS1q2YEjHYiQyDJDazBwkcZf9F2Zntxq1k2/aH
DgGSwS5elX0npTpb1gvhNth3wf7rz2Bu4N4qecPGQQGCrKqSMplkxIq15hzTvnZB+NxzYt8KFzcJ
nC0kt2NpHABtHG5vOhEpiiZmbFNjX0TQWJfbvdJa1oHT8ONALXytKszotyZkZaPYmmllrJ3Q/hF6
fXxHnZzt67B/wKbBpIWkAIJk1Zzqo7WwvOIhmKiX/YQYEgZdQDwuEVH3fjOfYVqnl8bwnnCND6va
RU5aGubWqqVzrom5+pnMER6LgWXJd8yW5p7NxtvkUHIpvZjKxOQUu2HDYO/QuVJdesZ9dAkX7STK
gzRIQ3Sk5KYwBSNaW/GWlukDnjU+KR3oF/j/474Z03avGxBGPlDIKAuHSz53IWPiOr43NEqgrBDE
QppJtTY105tiHlALxrFezX34lHc0I1PHafYZCzq7LZEs0Wz9LHJZnfSQZWuG9qA0esvYAcNk3IP1
Bu85SBp7WjJnWv90++KUNn6xYXh2AQyc+gFJX5+PaA2XAiSA3TyrJl9rPVpHYbX88dk6lDYjZl2Y
AAC8kvWCWME8sQA+DAsaBe1ZfRoKwo9ZUb8qwYg8pje+sdmhtrINuhWybE3TAwWzCEiToPdjJgRp
93OP3kK4hAsl9x2htp9kVr82lXnpmAW/4ii1PciV4OLVfV5Y1sUlms4cDX/PloGmcWIFrVMdXOc2
I2GjDx47n0wBudBW5QzxI4jFqW6qhyZyyxOjuDdRWTzfcrh4MSEy8KecAwEEOATKlzDHerccJEud
c27s8rc2oKGjNYdbIy/3gdOi4Uh5+3qik1p65ddYzz8Bo6MM0Z8N4qtmD5OzEPElVGa9nQLKnTwj
aSZJvHk3lwZ0/ayL9jNcF6Xlhg8ZxhOy5cowxbk0+se2iOKLq4q3KDaIu/flV6z9+HMyEscopcei
d7nGoI7oajQeOQ7s8sfipN2BnkLCWd2pbfpNITdtrrwVR16aeYxqtiw0epuxjDP4a9XJiRHyMf6F
qREQPBlUxEsNGTQYKuXXpEnQfuP/8Ephvii3ImMZrAYdmtIEms0FoHRjAGfMkizE6jPanwJVEZzd
IOuTrYVyd0rEpymnCJvy7J5oAD4OP+B0r+zznDFemKbYwSevxWUqgq3VDc7OkJijnIpDfpOC5tSW
xhrsYHthr2RCvxlSQNJcR4EbFWOILnjQDbAziEnade5Nvwbbqy+alUl3BKFadDp3vTIUNL/BPZK8
sHGCPNnTS4J5PLAQNt0S7obPqGuKhpykIqBH0BOGCcr+rorFi0dODxlMfrFODMwtcG1qEq0X/E+0
45iAcr3BfuGmSbOPwUvfTbgjTdkfdVhwFRRdTCqd+EgEqKkOiIDegtSc7xvHeyrytKGfpz65kevy
0Up8cQbdvbZs1d7R4Y+UjCHOw+xZZo6aOa4XHjHazLCgzYWtI4NcnZBdQsuCQwad4V9+YdVnwKzG
c8dwxysnRIpLM6UL6zfGHk/VmPZgY7N+z3geLiGZW2hgkmP+yYOtdlBcJWAqlFaOV/4QTXxEyQP8
VHC6KAyD6KMa97YVVZB8TE4DfmHuI+CAlFgW/i8ZIUaB+ks1s8tGQpp8j7aN59Dfof/ebfIaxk1X
Ed1neO/poMVRl6w7g+0Xj/1Qb1XlHqm8HPT1pKSZfT6sbq8+sZxiQ5gQSWdfo7Yf3mXrvpSsHHPB
ICoJL2Lqi0eUUesuEIi701pyzLSqL4G9KDhkMWyKzIrXC1T1bskZqCyJbqCNTyNjYxo9s3fkPn0b
aWfFdEFvnXvBfe07C963jZ+0x0EbeNu1bDnmyhKSWUTYwadeBvcN7EN+ScUC2gwG6EMN02A5mnaC
NdxPqLaCZB7u7Ax/8cD8S6nPSay9vW8u7kZnpOM9VyhSfRnve0eEyIMp/Fi+6HF50XOhsBeIWmBz
DOF/e6KLnvXklKthkOXGRfB38pcvBIJcMlO1u1vREtlEs5aYJmXmK0ghyFkAsUGUQ26wVZZOeN0B
pLgKICU9AcI8pZceXP5pSDs/y+VL4RmfPMjY+OIJerHkYN6XNYGzUHj2bWs9plYK+1X8Csj52hd+
/y5UE9DNgL0f1f68GVobz6pWPlG0xTUcnOI4phVoLtAP5lSp45x476ahoEySwkT3YAwf9RB/Zv//
VtatfE5ZuZiX1D6gza7cpzPJW3RtshdvhnXZJj3sqWJpH0l7VzE3vasEL7TxezSFc/s91Ry+qYos
HBwYVp0mH5HAdcNGjsQoB10A68PS7OMeMIgGXlkylvnLbObH2g5wQxoYZNqxY/4bMmKFV+i+UgLt
e1+TptQDhZgzkyzlrqE/Y8dHfvOCnAjmFw0cO4dgtkmk3+8HoKfXNsnfm2rYRoFpv9TOD3je+JyU
b17npD7LAYxEbZO1kpYC7vdAF0zM7SvhCuFWNBXNDmsQEFCIAg64naUgNF13EBrVOL9ltQdm3X0T
JbIGMxkQ+QP63FjDSLLoRIEie1JSGAYeTV2RSVlshW2uvbJlHMmU9jxL56o8LnWG2e7zUCOTSmeO
g3TdzkE/bk2W0reisp9UQu8mLUD4zQMbCx+RsYurWF97CAS0D848HdYliQ1CVEOiZKKCqnaOkcxn
cI1VgRh0VJCDZW+q7UwYwDYBZIzJO3oz2knt/L5Gh5ZlKQZUYRx7gi1oxrFKypYK0ytibHRhXX2p
uiw4yXCG9LH8t+yZzEXNFW3M4uwZZbouGT6uqpnzBM6xIRDTQ5dzSEs62MvudA2J/jkoI7IvPcLq
xJuGK88h5kfmHYzFiDwM3O41jL6ifGwxuYbOIQxomnAmataMsPBTuhN9akkt3xURcFUUYp/d8scU
qYRZW0kTPMT2BCcsOqkl/iVJ8vE0gpMpjTp45PhGE5YR4NzA0fTy2bkUXrvNhhAHWZcYPI2+6a/h
rJ2nySJ9wJ9YuOaEgqRu9MOQ51gFAK5JUBzLWDtNqPBl2r2Ebdw8B4h7PPvqdfgfNMvIeoqD733W
0v2OUT5GjWifR68mCzQfr8Y0/xi6on1SYkMDH8ErRK+7FoY6p6LkF+hyb93U4mthmy+e8tCFmTBo
ET8uXkZp1KtJkdrXjuLB0fG2zSJzFyfqIXG7Z8fuDwmHj03fhZg7uM09qOih0s46MqyUkTBHidrl
TG7oS8vZlmup0cPtTdPzj6Pm8YlM68T5JuayIeEpwSIERa53BBM1Yf/opwkZr0XCK+nzH5aJIjSh
3GGUAsNp2Fok+a2t3HxvDUpzhu8BPjRAeHncMz4wspyeeAebblvGWfVuVLHNI0PpgvKYbB6JJKw+
m3kKlCwCC3P7TinjnOpBHloPQNpaZPDi0He8DSp4HdSioRYhI7E6Uoz2+XL77vbFmLV57G3CtcdG
3aMjjfZjG/2ohUjxEmZ1dF+FZL6U/YRAZflZt/xs0H27Qy6PsUCgQfQ8EFlD6VeYxajA7m9fTFuo
bYce55+fhcDat03LhMR3xuTeVEFyT+mPYV3l13Qskvv///Pbd5ZZetQEAFUCn3wug3ZKRzLb0fXK
syMDTmhl/ZONnCW29oFZUPauWqPAedOTV8Lv91eqB3YlaAiDZyEVnKgu8yil825PxIZaVgo43Mz2
PeFdlF8FWuS5bjaWpPg144VZH5TWxrTD4TmlNXnu4woxqnzyPARckxMncLTSVdjS76MXf8WyGJGW
OVA4Z/dxQYdMhN77wMkLn0v8WprVr2KIP4kh2nPyJ5SP1mQtJw7PNa2cFgVlI2La7w1EKcKF1jla
16Bsj36ZM54efhTFF8/rv1oM/whhIQyq3tlWs0oy/3NmuYzVIg3YxjvLiWYxZzuqNg/zUlSoJ80c
NXX9Dr5HjcKZzhkWHUZHJGmAlEPUjvEncqNVmZpfi1Hqu+i9s775zIs4STnHchj9TVGbTG16he08
Se+FjfHY6ZFAFl1m3NkJqZ0yQW889nvAlSMKZ5IzHO/LbGXHyQ9ydNHI9KPAf8y8jBFv1dy7xNRz
bO2IL21MemuQzhhHS+MQhkRzdksnOnK7x5CW+CpoMdcim703sEOP0WciZXx0K9QHCUWj0SKodtuM
FC1+IRqGLwX+N3MqNMtuDQSa2Vw8u3eB5nea2XIq1PvUQO1YlN+y3sXs6eKu7eeiBVPprRJ/w+tw
18JKxzt/uo4SKSeuGlUuUumS8AukoIgHJWpEe8vUinqYVEO07Jqj7/IuGvFjHsJX6jy0sr37LCt/
Hc/xj9GCB7k8F42JXSUmLdSp/O8z3EYirqG4RcHwlFU4FfPwkdlxjW3ZRjGeAkP0mvBkC5+nQHE4
c4JphfwGd2jtvgSMiaQPJcGJrGHlR+5Pmf5IOyx1o1ZLQ08gAu8IF4MgSDiRmNYiLHZeRRT1hGR8
YwJi5X/9PPQ1jp+uPtmEb97pAo3zkDnPkR3DQvU0AEOwBuzRYCXd5rNdkiTvwvhl7/jp+uaesp2I
cPiMQ5seWOFpxkdbUrf4BAqr2ORz/WQ3br3NZ3cbhAyShOE/Sp+kt1jhgusjbNS9wo9WRD+sUVy7
hu6jExJJXETgQNwW4VX803csPsi4WzOsDLb+SASA1Io0TMA9od/sbJdsOxo8iHiR5Ed5sG1T852h
5BeuK4Z9QX7OXeRxU+FhppxvGdDjNWVqzR5T0kapcINlihTG0uDzCZFEwJUuGA2k+hC1es+Zs2DK
5jKEgazNycW+m4uB3b7MtsOUXLW3nElTHH1VLeWaDhobjl0OeNh08+zZlM263xaJ0276GEOY6QA8
0125nokKyjO2wwFBLKdyfLwjW4Xy67NqCN2qsSKkNs0myCh5jYobTd0mRt60SQKgCUb6WAaJsyKw
BQCRQYxVzFhn6kjeU33BrKygvyUtcc84FH+FNRNO4oE0HqT5rQUWHVs1pX1KvkaO0HZlVD+mBENW
XtG0nz2J6T98LaW9z3J6KY1FCDQD9+fOqos7EEul8z1XGdOV6SvKpq8pKxoSbqw9EYKaTDfedgjN
93qi5UMH464exadusLA/vuSd1W5xFIZ2MO59v72UOaPa0KMR55DfVVjl2l3qTWdw20Ps9ZgvKeLN
YIC/Xr03SF6gTEcBl0c/TwNwfFGgpCxzdXRjPlSPxE5HpwcOdp+TJP1mReRpuSzGRTPBORuinRnI
l2k8kX7xxWYlWreMo7bB6DyZtOujgOayE3DyjdM3AoQiwjDt71WpPmGq2SVEBxAYPFKol/N7DnbM
73W1IzsxJMEcZP0XgiSgjoieUcMM8Yh0bZpDNCOacd3lrbvtjf5q6cWkb5DeQpLBtzxM2nXmMDev
EpLqCu8H6oB3VfbDwWuDX/0sf4buwqTMQM80gflPdgQhEP+eVbAoXT+I03xf8B9L+lKSfvAhqaAu
cxEkWRUeO+Dy8RR8rjxSn9GMwsIYlMBzFYEnauDiFV24STMylVMwERz0151PZ95Jcc5mPGE7RXX0
Z+2c5f/Li3PxvtkeIl/fkURA/Kd41gnnyI+YJRwTHYhDs7S/PBlDlY6cDS16+vmZvEjRxUtHC2sz
UYpb0kZyj8GsYVGXDXPIESW3zm2HEtWenv7yAlEX/3b1PJ+XJ1Ea2qb5QdrXR6XXaanAj3HMwwDV
UE0Qk5DOsbGreeGrSA8jtnwmjmYGtxdmB+mB5f2fX8ZvGmN4/75pWnyOlgik8+EztJxOGwrp4RE1
DUMKsIll7K3L3H0HFop4afkwK9h7YZllf5E3Lr/6v7WNgYm/UaJzJnHDdz+oLWsl/Qp1sHcUy0ha
My5M4jjYuIOEc7C8YwjqAwqZMlj/+T3by2f/4S9bLusnd67pOaT+/ve9YQVlUhZZ7jKCiusHZF/H
djDWMtTWvlXxbhpyli09vhRz8Kv0ZzB6uPNv1V7eBXQM41/5mKXrSfb034pRMIPvTlnS9BfXLb/m
HkU8Woe/yVOF+/vLFlBoA98WDrfMR3nqlNPykVTGR9E19FeM+TgsbZqSocMa92J/FUSMI83YI9Bz
ZgEs2Z6zMwJcQuHrftqiSkwGuzyrlJm70UK/6DQ4a7t5rNqqxTdXbboG/Z4vCIIlqgsd0I98CEhd
1wkDB0YTdzmCi3NlY0EzfW9FKzpBPZHYO0bTFwpv6+XPn9Tvd2fgEtqFVs/3bYaMHz6osnBqkytN
ggl9Y4IYJVuaqDd1371pQSUYNzSALT/53Hipuf3z3/59deNv+xYhJB6zTyTB/32TEGo6oH6HQmGZ
3qaYR71FpNltKj9c+0vb9M9/7fflKnB9uQTPeFKybH34a14r7Bq1JCQT2/g5lNUrGu+7W3c/teBa
VOHPP/89e1lePjwDLkE4pgiQFmNZ+HBp0zoHShSX7jHFrLmJcaFTEu8s7UBB6JZmxzIiiEva/sp4
qqqmQOYl2G1LuBS3kVfd+M5BqOrpJhrFiUvcu+BUNRC8VkJmTFmwZlJHH5SuyYmkk/uXd/D7AhoQ
q+z7XDBg5ryL//6AirgPpyHznCNxmwT5lrTvE91crS5Qx5E8rj3ZE2+CQZgnmeYiqALimY/02BY5
4hCgEKlwQYcdGEtnkowzvEtgVJ9sUkNf5uI1dOt59+eX/C+3s7Qlo10uO/v9x2su7SE258q1j7Qa
aPC7TDtgpBV7FIAHKywBYyxGB1rhKjdPf/7T1r+sedzJvidoQPsOBt3/vlo+zVv+dm4fx8U9UBcz
wLoA5U7fpCeLOIS7sOmni9UGAF2SllnXoqltoMLfofHr/3K3W8vd9eHuwyBD1pFDGornig+vpjfj
QkT4C4+ZV7NeLeqhedH8XLn/ot1cvXIq54GjPjR8gr7+fC383x9tiUvHRVDnM7D5fVlh1hWYRWQe
K9P8Qk+wQjkipjc3gLCaPc0xI2jh5rRAw2WEYyZkhmSKIUnkvfuxvQ8zw/rWWP5+7kr3oRfkPqtV
bDUVQcuoGZSX9NuYweXD6FjXOaLEqEKwXrKzTmlf90fXne86uzcxVMIAbyNGbhWa2nu1cNjos2DI
9t0tWS/sfhDkN6S1yTURgk+9aPddLYsTQ4ll8OdO4HdCVrC9U6GatSZF7HJkI/3SlOmysdjLrOI9
MdWTPQd6m0gGhYMVwrVYBdwo65jghrNKbG83jHV1pyrjTGLg9D4OYm+QlTsYefrUGBRuFLVnEoVn
5mKSYafmRJV0mNWcoA/OhZ89tyq9djoCfRkR2PnnD+xfNmxpYoSyJdseB4jbYvb961NcKDK0rP8p
Yk6PkxG6WL+dAO6Zu0Np8C2JdPDYt+YpUMgwUqI2usTiIKMB4BRJ8dKNoXsw54bhMk1WVaMrJm11
J62BPgFaRoYlFZDV2n11ZzyKOBTsv7xw9/cnfkkUEyblsQzIUVzuxP944Srrka1QAx5vMlEXjcls
TL86pdxved68BwaUqMz1L+k8h1ifMJDaRXdtJZQhTg/WCxKanPqLNSs2CUOJV3SfBepBMD8MO8Uh
VSV9xeSTYlq16Zny7ZwQtERbMWvQjLUs+SaSAXk9aafOSWRM8j1k6kcyZq+3yqrl3H/OrzimWBjl
aIOxjukhM1s+Obl4HA1mIVnzvQkRPa/HLGZSyJK5r+ngNQOeZOM9EBWmlDwWa3RYvD+qe8EVfsjD
EWAYbrB92aLzcu3hy5/vin+x60iTPZpVxBI8xPaHLcysdTT3AVtYFuwlzZ577bf1Bjkb/iKZiTvV
5hONOEaCKVFDx6z2SYGMEEWkkmDoJv3L6m79tqUSAbesr1iIWNucj6+njjWDS8JFj3y8w8HXSCp8
cESl2dzHDp2E9jFtCUX1K3SPo0nuxoxSvfAZvMVRqYkat6K/VLq/r/q8pADroOl5kt3yYwEVzDaa
bJqHRzuKBTJTj5BaIggH5g1pZNGesZHX+Z45Xej3TwcPGFZu9vZJENe1+svH9Vu9v7wWtMaWKZbi
1f2w5ue4cyodmtPRVRa+QNwJB93WhOUM8m7o+NBC20b6ytxz3XqGtfY7XpsxVA/4dQvs8/mVuX7I
/wf6Xc1pl8NknJzmcX7/ywv9fXfyKCiWQwnmJg4IH49mmYji0av84Wg0trzDLWkecmXC7s8l57Q0
2NOAHVhidPgQhnIPBaQuebRlTA6XET+JGRPK4LuvkWpIm+3JLGiaAEz6NFyi7YjQ96mqx3zFcnff
yrZ6ZoXIT0wsMRwNhFl2LMNlqqv15KQNcHz5JSzan+aM/LMkzItgjzZHZ1UVch0VCMLdxKG5uAir
ozrMt32Al5mjNVjS9qejyQN3awGBawJN1No13FTMQic3orWNMm3rdIG/6zRBK73lF/jhWVY6qlRi
d4t43SXz9MAzXdCVhGgzu5DjPCMgIdAtTqNgLHz7UrVTu+2n0tndDiAlAz3Ur6I9z7glcYcU3sM8
IUHoYaT69qs1Uc4nqXrN7epLpjniqjjbGE5rkXoY/GpM9CC9mIMVvZeLilxCLbpOPtwW0YSm4ckM
+uep7r6QLoM3wtgMKK3OsWU8aZtYBTWipfAddVHVZwb+CZ4DKY9eM+1vJ+k4bH6NBQr2RPZcDXYC
eLjKAn0fs8fl4V6TVf+XmuP3m9+1OOnjN5YuqUAfD7uQaQIibzS4/VRwWmtWtxq6GjbEQYqtUTNA
GKb/+9PvWjz2ju8wpPDFx3qzVabd9mPUHIM0bbdG6Vyyrpcn0ukz8Dig5+YAHEMb06VBlZVj5vlH
r+B2XnD+80NlfzjgOJTpPqnhJl8t1/ztmSqwflh14zqMpo2X2g+KMw8RW7BLwxbZL6kM3AVeFF4M
p5vWi19j9rkT3dKXn5LU2EYgdpoiGC5xXHyjEKFxTPRuhdBxNHJqJ8kof44eBeM/AJSQs+ey2RIY
vynH0f7bSh98bC+RTG97wvME78UWnFEXK+l/bOwOSInYQbR9hNwbrwMjgrmbu+Yx1wl97du/sSxa
x9t3aZGtdDUBWAYgfExanNB3t2+DEMnTXRbk2XYSxqdxTOfj7UtMFY/EnQz5rHHXtx+5RknzkNbF
narb+WiPKQOFtt0LhHAMQWqxTlMMFA/ddGjqmWFK4olj7CbwwKJq/H/fEr+yMRSNZ5zj4phEwcLV
Bm8rJ+MYl/PI/g5Pvsl16MLMKKM7EfbIljKR7x033SdGxVw7ccJjhlw7DCreNpCfu3b5dsIsxEDi
WCxfbt9JHXOgNMldY2yTwxvh4QAo1GKWaZJnkLi4pcNa7TmLZvvRc3Z2YCKzGaPnumPTYhVDMVe/
5AC/3dpgF4jseedHr1GuCBsD+rRmloBe3PCI1Gqil5sz8x/7FXpBLHdQrt0RPxCZoZz3Mqe+GvFX
q22Oocjr+9mJKMCbeNyCdE4gNpRqTyh6thrRktgMN54Sq7deiqhba7QsmzFMGRVkDFityYH2gido
l7FKE5sZBGc/ByU7uOG2cqztrTybhurqJET5VCCMtpnTRvsWo9jtVTIDvxTM3g9dDMDO9Av3uU1t
MMcpdwPHFybzSITWXma0Z0OU3RkIKPpgr0Jyb5NM2bT0mtqiv4Zhbb4kypQ7hXa4cWT4jOd/ldY8
Q5BXBPuShjMY+Te1n3NRhcoeyFIO7soUBZY3eN7hZtdh2yILaWB0ZTQ9Yoq2wN4+YZfHrbXnHlRE
b0aIV4VR7CKygwj64DgtXUUIuP6Od3bfisF6GRyANWmtDDygtOSn0s3PqFwWtZN7dlOUZwofxa5F
5LrDuWURHcb5Sdaa2WMIsRtBMzkTVGhljh8yJQ6wDWKD+Y/6RI+IyGQCiibL2QdZZB3s3NkrDvto
1GebxJYGuC8BDjDCitp6K3L3k1Pkb4FWCEu7CF8prviD3TVbo/fdvVAWVj5VHjwTi38V4eprevsz
wllq5yJzNkPjxHsdbQb+aNI145WXedd62OP/6VCaKbLDoHkqa1TqGMmebsbUaZHljrV8sdF3MYSh
l+lS+p2LsXsorZmsFCMpyNhCXgXC6DNKWEh5AbfRzV0corC9Oj0TJgOczvcGzqyavZ3UVrYbIvR9
k5nZqyKJSmytHNdxGXC/zvbjjDLmZUAjDkYfxuftn1ndXTDyWKy2poduhO6C3w2IWiIxXuOGql/0
id7mcZDsdW2epWsUe9Hje04yzIsjhr+NY0wRLuxQPKEX4M/PDdkcJHCYrrkBhIfZywuyu4SddxWk
jDzLgzN5QC0Ryayqpu4YngAPFTMT1iJb9EdYb9eE5mXEKm8QEGR7R5US0ZBatl7QcrI1kUA20Zlm
SXRwIOxwCueBKASY+0aket2iGln3DLAunq1p5vjUT0PAhu8zoZalQKGHs+A07Kb0Z5UiFUXbV53N
OF6UKRhOMoSVZ1k8clJpIQeTeEYDUq5qPxFkujn+KjNKdQh6uJepp+oX6loyvgrnkYoJy4rUl6Lt
rHspjARPxBPGHVCKTccao/WcrftW0lBxxuHE+4+O5NGtYjMYr4lbTFcUVCS+YLnqB7/euk4UXA2l
rYeKh6nmOLtSiDGPMT74pYELi7w2zkmAn1gxJOvMt7Ia6ckVw0tqy5CdcprWbaUeEBAHz2n6nY2B
CasWwZEAzvLISbJWNrZNxLyguTFZ9GGPEOoqR0u/0Ja3tmZNTFIaFdlxzNQphztEXBvWkvZrNhXN
Ls6FAuqadusGWRKx0MGTNkeXS0rMsTpIfDLHVCKCmxC/b2PG2ndeZqk7t+nz1zx97TRx77itTjFq
8n3fk9/Z89kYLltcI90QD0iFrtF3KCsrlpQnI1Vg29B/WKV8KFvT346N2ezCNHl0Clp9bcWDX1aF
szZMPGkdCvNDnBfmQU35K1s+CxUaVa62SaNP6g5DEvq2FTWxxII0kpzHMHinOpimqhxu09SkQkXk
BPpUIZ2GuC13Rl3xNJvuvUzEr1R560kQ9oYuAJe0S6pLjGqqUMy7Ec6WQJIpl2sQyoXzDrwQcnfn
2ts2cKmbs/QB1T0fQ1KZwNJchwnwgPPL2KkMowBusfmekSSNNnOWaws38TbCtrzBFUP8xlzjlZBW
emrMi92Z4p5jC1o1+DQPQyNw8iNrRZsE2C6gZ78b22YNhQ4Uau52m9Itoy3SLXPHdSXENpvggabj
wRWQubvlVzMUjlfWQmtBukO2iz8+D6xCG58lNGANeq5tlYB770bEE1fHFe5zzVKZ+7q4zlNZ7Ia+
XeDqHoaTPsXiE3bBqg5Na8OVTDauT4RMNOnFMhKf23hAlTePyVdTfvLSeyfu/C8evA3t1hl+rdK5
S8ahf0altrppf8s0ZswSuV9z30NVmGTRQRrwt0PDueQF6Mymb64cKX/Ycb0PejkfCPV1KKU4GI0/
kHPgPsz1o+9bBAqUhHU7nX+fpQrkbNc92Hr6MoG7I0kxO9valHu7yc3VLJDaKuyJq04NZCC4w6Yj
WXmvMU+QiW3G9OI4dUROvPIm2gytJmwlN71DntbWuqyd59tYpmvFEqTSeLzu4l2YKDja3ju3RX1y
FrH1qAQwm/RcJg7ZRmnHODlUGK371kGYN4x7AgR2Vl4NJ68gUlZF1tkl7GIOsh91mwCRRxYkaPDs
2rm51qNIeRshIDSCeo+xBWhqPhWTrO7RlyEpdirjwOQZyIvZgPflcsRAGmgFQRCYkqdSBtHFxT5h
AZE71423Dkh5XTfh8PXmLG+h3AZ1HgEc0+caLiNcQQgykrjB2zCkrUgz7nqof7VlrUekrZsxpkdU
0ojeMM9H02oOhzSponWQW48V3ZGk+26SG4EYwWlCeYjRlNxFIXgy18Rw7xRY770K6/uwWBhxiK5N
xDIM6oCkSX/cV624omgt1lPSkBvmdeGRQx46eazRK4uUxzNJmNUutt2vcSjExZ31YlRKDraZvYXj
4GyZh1p3UY55wcfrE5tFe2p871lm1SoF8HoMc1C8XskJNK2G50Jo89SRCMMQlZjCySloFuu9he3X
pjR/orf3kk+2ecpm9CpDmB6yOINJh211M/kiukdOsh1m7M0ASvyz1bUYT4Y+PtJ/tDaYMrIjbcGc
A7N79UgXZxlvjgPNo4eZzVggbz2IIGIBadP7bnblA60TL0ZACRMMEITP2K/W/Tvdv+rRe7wBTlTq
j9dbHYpoeptJEZ2p94keK5F0G3XbbAye/LXRzIQ++ApNYcfNOQO8d9rugMhDr5UIehKnh4M5KvPS
dgbZYIq04Mr10l0R+Q+J6TQ7Iwd1H84I72AWIFTR8Te/T+fDOHQ4VmX+1FgpG1puPJvKIUpBgOfz
nQTxiTtgBo/Dgxzr6qmYASVYBrGYzqj2YcXfGvv0cy/0c52PnzxrCJ/oFqGHqlL7ocdkTXsIwMyU
aMR8aZDvdcqpBW8T1rx+PoGinB/sDvBAkw/G+ySyB5xInWf4v8Io4d025lfOw8a6sdtz3DAdrUFt
Vm1qHZqU7BDT4d7IFlMVDjBd4TzqPT2cBf7QvVcH36AD2DjHTnXLlGwOp/yYlnW1cVwpMG5Ad/pH
BKyBEyAeZZyKuejOA4V3hOPzCndyE8mqeESNTRpdBIqyjbrHQOT+14EHTM7YgrpMF0eFOPKpAjvd
sJocYhVgPwZZiEE9XPYMjlpjDtveefNqg3qw0EiSK12RM4Vk7airOj5E+XRV9VxuHWcO37wItc3o
gdhL+qvqHZ65RIt7f2ZXbpB+T3FkX0PhPEjChrfWILLzhJdaxpl8CQQeR+R9l652TtUwNY+urvRj
36OI7KsZoOn/UnZmu3FraZZ+lULeM5szN4HKvIh5jtBs+YaQbZnzzM1N8unrYzjR5xxXd2U3DBBi
KCyFGIw9/P9a32L/cL9vFZrwpWpguLQS5a/0rOFxUI1xSaTlvzL7+GtnRA+P0WczVgAJevSxQBZl
s/IJx5409nnssF+hG9pHQtYxWOpmseWdeRuawqFHx2gbJIT9+KhDiyYPH2akTNUgjh8hKgJosoan
vANaoFIQ2xnGbsqG4ikT78HkAEAx/CcFfuUXV4SPdbNsp5hpfW4XSBPbE3cb5sUyoI1YAG5p7Wqd
FGmzoHCG5qoY9rneMU82hFDYfT+AAyCjQrIeyGoS40SWTls/U9ANstI+MdWM8CEII6qrgkhIHqer
Yi7bhjQfzRzGvW7giggGx9okiPTOVmltEPOkx5xmE9lG5NYPUX0YaLIIp7nx4xD/JhDlxzSttp2P
VGPQO23bjGO3LQP9qaAHcBwpSN/LW1MbfS96erg+ztdFLoOE8C+Todl0n2nBP6tivDQari6bFdxY
tAmOR2CvWhuhUG/wehpbLdPbZTezjNrEeY1jPDjgnNt1MLuasOq316ru220R+visDHFkIAHFGw9i
Y1L8WsWy/TA7aYEk6ye6CSh3Fn04j2HFqL3oyJdDh52BO+pwR80LzbLhPXOwoIwbSJIuS9th7QYK
eXtYFey3ivaiui49GF1wyLusPAIr/RZ2ZMFk4YCjw6YLVlr0w+6IpA797BrZVrToSNaOKUFdYOJs
CqdtHqyEhWSQNN/GyB9ZaqPLEnG/aIMc76dJ38WNh2wFIKU79mFnHfLYoWBWOvLAcjg+OfmxgtZ4
HupIkatN9FBDqwQJOJgTlyarE3ENC1RUS+oW2M0GtZde4+6IxryECC53g2n+9JrROee6OI0CX0Rr
40mpx0TtImSZK12zvtoojtcuOwo2Tf1ESqFt7LzmVQmGBtNiWpdKPd5BUKyNdD74kCUhs90xE0jN
jQt81EVfR81Zc+RzjWoRMGhDXpRwAzbssVz3oZGdKSEHqhxOyhmIvEHWW4EAkyjr1ih+gVpXbnMk
5/1qKNE+sj/n9pwNsnl86UV+EKlvX/HlHkuZAUfNbGjuKTuiBNCtF4b6qvOQVY5aVJ+auiLJsamv
RiXHN3LsYL5UethcW4ToNq41r5/aiyedY0hy5toFD7EJnPKranji3XroqKmA3lpcU6xCKyNEfVnj
qlikonutpfXcY0PGZjQCO7GXXhKACYNBtGTk/5ZrER60zKzPit+595XzqpX+V9Yqi9oWxCTXPstc
ihrbrCkw0GTJuW7zxX2X2RTkec22NAi/1r7wjE1LFDSzGXOXPlct/T671GbEgldmT4H1aQDjwh5e
jyyrnJ1el+abCD6gKH4LBzwztqcInjKBpWYG2/7BtMQam6WxCtou3OBs24W4Y9LJatd2Dzsm8qMz
zsEftmQh51EYIOmvJtSswxGEYBq3mvmcWpTEDEO6P8B1F1+1yQrPZVSw2xHGs5+5izZ0363e6a9m
nO0b3cuOSZ0/hg0bL9uy4b4Ew4MaQf23npauu9QlqTquxD7uzGMrw5HQCcv56I3YIVTPISOmsEgI
HU/c8qULHxo9gLnSYjzG9xVcyehqxHQvYlTH/EmQbV0gjB7xLwF+we2kez8jg3oUrkyM3hJZgBr5
rLYoViOP/WupGHb81vrScq8vonDs9tbUDzirtGLt6+OaYSLexJ06miMt0N6oL79AkLOADPjTsEoC
3cLgQFViSOxs5TlU3oORe7OX6IyLEjsLGSB6njz57myvbBEOovbditrWVujfSB3Tgo6Vc+BimEnO
uMbUgoz7AvQOFqFpGj49FzjfpCc+FUHStPEKzgN6+6NKYmi580/lk/tN28LlwfHjX5RJ2JirTBKG
rKhf3fFdUAVgJw3I9kOzqw7KpFh7F03SKE4PLsXLReoAdHHCYWt7DVVYtnWiqNqtrVh2+xnbKaYg
t0fPW2AsXxCUsDbDsjj0XfohOzc+s5SvF41rMXexbtpHZfegOt+CyOwxpYz6vWhKJW9+TG/Gk5Eb
4QpOfU/0Qv+u7KbbqC4rlmnqUvv0PBJkhWKjN8wWlU4htIlafXef8WUHSaIs+03Dbqu28IVxT2JD
BWo3ZLn64rbmPrZxPXv6BROt7gzVvhhomY0Ah4CuLIGbDjcknt7Ca+iU6s16kKa1DxhkpXDb46Tr
D5NIjQvoa7KfGg3HtlJ8dtiIinmzk3XBt0ZBTRCN5G6ugWwIpy0Xuq+Sgw36azkJd5vNzUQdbx7b
KIWcvqy39E+sfYU9aDFBzNgFE8YqI6i/8j3ML6Zcd3FsnFpVX0w1uHttxABOLf3mH8rrEmKLS7Wo
ojqF02WfpHq7ao1KEMjcPlWZ2T5mTWLvc7ujlKjlt+biKsd+cNLw1Ijyuy4ysa56u94KxAkUKoTc
UPE1nmumqn1B16NsylsGHRvYHG6+gAkBg/keSfP4GGfgLdKRaB4tj8/JY1YL5+jKjOzSPrl57ggu
QNXh0kwYoqdodE+sRPvxSg15ZTUwPBJopw9oVmnS1e64cFzV8mlMx6uFyw3jMHEr+CCtB00w2Npm
K3YBkJllJXE0sld2aEXMd24NFQarL3HvbGrROxUhjfCWKAKmXHzYKlrng+ltUkMyr2ngyHU/dt/V
+ENEuLO0KmCLaQ7ZRW/yj8AvvkqHosmYPbfQq1/MfsJtiv4RrEcFqb3/wZ4/WmGaIrcM9e+V2Wpl
u2ZxagGVbCxc2wvK2jAVQvuxcZz1xMD5VDIYjZE4OCyaNtFgf6vqMX5Fb/BFGNUazG/z6VDvDNMX
UQjrJKUenW0GZANN2QlKOqYjyi07p5g+VVxGWBsyOldWb78GwTs7ouecitFjGabWKo7SaycznU5G
TBJrFGEwVXG6Y0F/UgXldC0Jxqem0vn4dKODx7uWANoJVqsnalKRG7YPeLxeTZZAZ6s6aWasb8kZ
LuRhjFJJN6h+TR3Zruq0qd/FbEUIVDVc67rUH5RRfMFPV93Gsv1ZSGhkpkqybao0720aSaZjXNIu
5Yj3I1Vkf5tsvXat9Mk0AOEPAPwmoSCVWw9cuuUliIIpsS0hkDBWuTOowOnq9NSgnj4EMQzrbDQP
ExYZ/DzIZPcoOSl0+Zm+iMziiaCLt6DUhk0EQvcUGOpozaURd+xJAcDzu8rLZrygoxsvJkPZShsG
qrpyfEllaN/6kR+8sHlpda1Y7WYdTWhZ908Rls2d2+t8OObTsQrkk+7vbTfTr1kZbUuvNF7CSK09
U8/fG7or2wxMxaYpje7FIzKEhf+qd3G7L9YBXmXuRwg1oCK1D6Ma3xXQk9fIxwYufLHuSQHPuvSU
T8jI/NzZex30KXbxwu2OZSSBD/O7cYCki7klneB3AF8n3fX2kX+fn7eeOCD87/xjvl6jtdzCrTo6
F/MmnrM39wfVYJMsZbVQFgZ/SC60jVYdKwhC7ZbEYTprn1EYOsC4A2/cnJS4xuoJHTthhkmzQjW7
tVfr9WV9eb/gLFt8iIVBkO+wHtbmxjnU+/gW3/pX8cX6CfaGVW/lAhaknLPEI8pp8liTDevQ+lin
+UZ8Iz2x2On77Dje1M18bt8bROv4TPBEebCflhSug3aFE0zrNlJtqeXjXkUJgoNEv0RjPi6dKnqO
ZLVpAaLhlqJRKStR7QAh9tsgkTZW/IYcS2vU9kIVF2x35UXI6F2V+cAH1V3Tt7a+pSwEFixnNdCg
qbcLC8J30159lBUwADloBLghubtJpb9OYbFpVZ+98UWCMqkMWWPG2RuV5KXTIEEgwafGW27bbxY5
otGUsNxMiqOF4aPgRTy9NWt3jlEfN7cOTP3GOJBgBdLp6eY94KusK0UYaUvazv1Q21V9qMF9/jr1
ooQ6YoXrJzGT5uBBbSMLhxCf++n9q7Tl1pB5fjJopx3ofJ206JRTud3U5lAe/Mot6Zfz1W+nDd2R
3eT0RJ9axaHMPUgeUVhzNOiXbYZMPN6/MwXk2MROQ4XYyItDkFgnjwbh5v7NoOyLQ92H5WF+BUoR
if7H41XhUYTDg1MoIpXuhzAJcj7cHP547P4VWJt52GfOznAtG/PvbAvm62AK6ml5f+lOTKCTTU93
GRoE2oO6OwRtWG7HLmvao16ZcluCd5sc4pzuP7Nt4+LXV789ltQAnIwmawhqzF6moo42jWdiZGqj
uFsxoUGE0uriwM6nOLTYOrMiIcghT02GHjPCIUSj2sz0Px/uj4Vek1HSK4/afNXvB/qx1E5jP+U4
uAO4Gw2JhKUz6vdODGULHP+v3ChFe/+XdvB//cVf0/7zPzn/XlZjQwW3++30n7v14/o/5//xv5/x
1+f/c/tZXj7yz/Z/fNL5afP8+xP+8kP5tf96WauP7uMvJ+s7PP9Bfjbj4yeXq7u/AAxC8zP/X7/5
LwT/81h9/uNvHz/ymK4HO8v4e/cXOr+FF/JPqpL5N/zrf85/4z/+dvlU//GOvur/8J/+hfT3jL8L
NDbiTwT+/1CfbfePv2me/3d0bLOcy0ehp7sm7oqibLroH3+znb/rcKxRx6H3twSmnD+Q/gQB4G2i
YmghNfTR3f5/If1/k6zjukcfOO8rHN1BmOP+plg0erdmeqLfPOr04Hs96x4RVtJZhmwkc+LejGAC
z2TTeQh+UmIlqnJuHv/pot1+qaz/gjm3/yq+vr8K4RsYSahVG8bvXoO+1TXE3QaZm5lfbyoH5JWf
k02DC8eZrHwz5s25ceEaASdyQ0Nbh073cxyqaBs5OAtBSDT/Rif739RBXBgkQSY2C7RK/n9TKjWa
ZXoVmuy9OVYEg6N5IIJ3Ii4r837kXaLfMnoTddl2W8KqvtlQ4ynzuu7KEOaicLTHgPFmLQtFBqFD
lybN0JrAUCIXRDedpadralvNPS+PrSaNssChSdbstHlZCx3hoIXDy7+5yL9pzOeL7OCBwWDODYXO
/Td3Qq3p7UBiW7HXQc0ckXOAs4+AcVdxsLQq397dkdRtOpj0EOxtiheAPilMi+okhuI5ZlV5LUzx
ducy/5vXxq3+Z/X9/bVxo1t4HuaYivl+/7N4qWu7pJl75vsuVI8Bc5iy9Gxf6u64ZQtAacCPyuVo
1e+ER3UHBBekZqMZyNxowKueTtdcY6/wbx0dvwtoQdwjp4IjyAtDoO/8LpJLdA2sbdv4Ozvd113h
MdSSQ+QAyFpURnHq0HWPc3NyQqyzNUP1WuWKrOMCpNDkTMY576N/c2M6v+n2bBrguuUSB+D7vJem
mD9Lf9J5jS0F9hCq7c5KgC86SaAdXUpmOuFWZz8DVpEF5xSAwUOtsuS5MFDMOAOlIJt4i7zph4Ue
VMOFCBkPRCVYkZ6q52G0wn1RTvobBl46ikFzniAbowOjue2k9rNLoMWJhezBloSoQ1k9G8M1wTu0
Z3kD47cyp1U8YEUWg0VMwfgNKGSPpN0fNjD5T2g+CZWvWtq85XvUdeZiaMEKZQTFzWt5SzUatldW
2DR/xDj+jJPaXDOpkRPqge/37IJWhJxrrX6DRtBnj6cKhTXFFM//851oQuH//V5EYYCg3+Bzj2fV
tH+7wHDfRJjkHeA2ygaumZcXKwyOdeH7mMst0m9r1uFpLfrbQLEUnfqE/r8obklU3LQ5bcOFjrEq
DI2MhL75bGDWb8aaCzTKH2rGnQ5jHRxT1iLHKPC+VzWtiDgefa4vAaiurVaup1XvbB1g/gqfbDaz
pXhuehRe7FsqzGc4Cf0+aqlPaHQxL/ev0DuEh86Vt95366XFFnrdEqZyvR+yyL8YgSj3qjSCtXTB
hbfF4x2WSy1j2LXzPr63i/EhCq5wA+StwFq21dPJeJ4Q391ZYT5M1YUa0bZy80wrjOuuCQbNQc66
rXQYhwZsuqVTtvUmorazrwrq9faUnqG7pGfT+TZKk9roQCKCCdRkAww32zPBrXRXJqgNazRnZpOS
ENDaJ1eFpAWnRgkMWvDqyS2JzwaV0nsAS568jVoraUiTkh4Z0/gLeo2BwtTGERCgfhOo81Z9BfzL
MAv/pOAx7qHReQeAPB55URWCjYbM6E7PiTKdd+2Yj0bSFeNZ986iv5vGg0bMIZm51SYjXmaXtsFH
0fcvoiLE5v4euVnULHHqIA1XbbexLP3diXzyAOeUlYH8kRPSyr2Va5ew6oq1p2UEqeTT3q+9+MHr
xBEZoXWKjDR+CCDXP1CmixalDiGrodqjabXxJAsvYGQWEFgGOsSmG54cipqXWtAcURp3CxxzfCbZ
eDK9xCMCzK4ffDdO9qXV6FtZdV/jLqTkMEDwHH3ZkvxgL/2UUvrokSNtjczyiQYcQ/S2yS/JkpM9
H9pRt4jTii4p8QYb3+gAdJUGw6wYHpF1FQfkMvEVCmi4SXqbCEuJoKBwm2zfR9Z0Q6qt3wIXMVic
xPt6lB9DU483oEHDre/yVz+FQ4kiYTcZg4WspdbYLBIsO59Zto7TdeAiz3obgnbmvrtPsNy0hyDh
Xe8HB7DA3kdyB1OExya/EL++kTr8HV2vBPUUHmPPoyDNV8M2N8vpdH+y5aOZcFBPrX10Zpvc00Fu
hm340MyHLJ/Eng8JGUDz6Qgo7IGM1uFsN8CC54dsvFrhUhmH1oKoRqsq2ppmGj6lNKAJsoWuxwCj
Pd4PeuIcIpJnLvr8DKRWcpfBBFlY1dnDMnq7HzpYE4fRHr/fz/JGTBf+PJhABmNz2xNpH0fZ0/0w
9MG7mLxiMzJoQ6zqhoA6DYUxD5lGk+X5YaJ1faPL1y2cwe+ewgKVPTDyk1YVh3un00Cgt8hVqwiN
61cGQICqyL1d5HjjTjpJN5fLqSXKWa7pt2TozlRvvEgEys+sKFH3y9j9QaUofulGbmK9R3GXOa+G
Q1q9YPO3N2z4E/RjvRWbre9ZKf0b6s7MM7+K3OqpNNgI/14lhQnblchnaUa5bGkKkgh3Y0eqZOA7
K8Db2RFw3X7gc7HWYFs4EPr2TubUlPo7FE+5c5JINRYxYoNtamfGOvQmBV2koX5Qq3Gb5elEhRjP
YJ/QRNer+KfJ0LbxK2UzcuGdzhTjRGMKd2n88t1HVoGEF25alOVfO9BwG5vBd5cnhK03UlxKbY46
IWK4Bae31SuwFdpoviQ0CRcMXfXNjYqHWFfPwaC5axUSRwrBNzgQllqsssyP1gGywCxCEH6/mpk9
od2kBGzgyt/fgxhiyFdSdjcdSm9SU2y/j09TJqznkXu5ab8IXasemKkuOYaHox+DxzDE8HSnA9Kd
GlhEbKeMR1m6u+vGGqh9quErpc5pY8ftRZoqXErFIOGK2ZpNH7CtMJkjgdhFQtQ74Mi08/ziPcym
J5IJ7NO9vVUUKLrSArHOQLOY4qh2qOtlZFA99SMjP/L+3UQYq2MXejevmoZFqmPmrUcYyPAMiLku
SQxFZidZCm+LoECELWhe8KdRgMyBsw5xWC6QSg5LyiHfdK1oWK9ickYz9suhkPRWwrO66DRYxhF6
hjrZuBSNYroYsj8WZaK9TdMOdTWhG2Y07gR6t50VV5dJimLDhgxPW11gGdRQpCpqrGn/FsNNXooh
eNYtFM0w059S9D22jHTyRQ3tlZq8gF9ebn3Ze6vRCaebqB8aJzGoGsThxquGil8PBlTvBBMrWg8x
NCns32GeCIzsqufCPfjZdCZrcBkGZCel9ez3Fzkr8JCZdaxK/xTN6wAi5ofOaQ5uaDuHqe29pU61
aK7Aw2HTMSLsLFmd68wsL7r/GSmrPyCF/cKixtmnTvN5tz/XOo1ArfOvhrSgTCKRXRcuCLswo4F7
74OQDwsKbDalmKKrF5OZknXYDc2tkcCT77z3kl7Xe+xFrz25FQerbSjg2xRkJSAVVEMW3UuATgeU
To0LMlS06IvoUqd7vXYvdb/2qpik7xYRuNbCBkvdm0GQGUjSVVUhMakJ1lh0czfMS8gjFV7Q7O8v
XuvmyrL0zyUG0ANREiQFjaW+7GSsn/083U5hbmwi//ku8ojxieyJxGL2F3a0I1D5vY5G7dzRabL5
y0at6a423kxa2HF+HKKBVJVEBpuSNWote2vnWzXU/R4JXItwXKv2ZV/1u374bJyihNYl0GRi0akm
AVszZAJPnGoJFGhvJLW2uTe4s5I0RiY1cKi8ecBqSDdywwIFWep5q7ZlKJTB8Gb2FYjxkT8hBTe7
SjWEPGbC3TQ3b7sgKDAYGfWWO2hvSctBc5NY7G/Dbg33CCl86qyHkLwlxhV/g9f8hBlhDXVKO2WI
KVdT46Qr2XprbhMTtTv5Se4nEUTTDQyRGXve3ux8saXPM1vMxUFWkioUUuttTK1i0QPuaWkVP0tF
6HQtAMY0EIjVyisj67mh0CjCZgHUuHyjqV1tuhhF+Yyii6dgJVVdLnk5FjFJRbMRrkhe5Kj/bJwQ
AdXoJY+NJKOmHa2Pnig68vzyOauV4lmkgfVKur46ZjG/J3P46HYyZWrqkovbeqxNwSLvtGjOvJ9P
peyHEzMLl7gXBDUwR8E6Gp4oG+5T8EF9rbDOFxFqZ9fpF9noBmeWqSS0mGn+xYiCm6aS/tPy2j21
h7NoEDCbtk+Ucl64R1P4Dn1dKdcYDw8D27j7I0hv3KMwaUbVk5WukwyvLnccz63u/0tWx6b3ySbL
PXDRRawg4YbVSuppBXKRLrDr0aqKI7ZJdmNyqgU/cBZDXqLfv4kdaJZsyFBzxDTc5q/uBy/qo5XS
PRqgOGvBMuu2RqgvYRJmbx/uT2nj9DDUyGyGyf/pdTg2en28aE5iHVx87L8ORca7V/coguMeDqrH
9mtsi0WycvQyu4opftdrVC2afjHY0j1gSxnI8b1pDrNPGVSPKPydXU0Fhx7oWD3eH5MOVfaw6cW2
RW3JUloz1tMYYT4gcUl0XX27nwWGaRxcgS/wfhrSmwq7DbdxAfU6j9eucKo1t4z1kLqm9TCmcblM
CXVfRtOIUZFqy762SOgdXGO46MjjJQ5SGmBcZWE9egZ0BVJJcAPZvJymgdcr/PTFCIDuQg/YC1tB
O9UrEhaQrD4iptMfIxhoNl7PW4CzmexKEIuxGZLtLKDKyvnjI4q1WXk7thvlSTD+Lh2feHRH065G
6+sE4cJoUVMJs+F+7lXEY3uU21cCxlrCBumojUj0zTwbly1FtIOthY+WFM12sgZxrAjDOKA8X0g1
TIf7ocwE2eN/nEcjeHEBjRTe98DIK0f3kxy3ce0aO9er6arUzkNWyZ5CPimGrMt75ALRIod8seJ/
JEeP9gUcNbrBSIE2Zux80fSJj4OnAyZDoj4ULiFescjWEp0nTvQvTel+Cxo9PGqkZJETjyorjxFQ
6DBtx/BBV8nFn+JL07Ad6cxnVni7xJCXIealjgbI0izHSTvL82jx74WjNJJsh681AZSU3ZM3DQCb
MekW9M742S3YejX0+Fmj9YFLJFBXkhWe+9+dyf7wJm+nRP+i4XVa9tM7euYJNTtG1vA5qshL6buk
3BZ3JJoIuUvbkRQxBaq7e2Bx8hbNM0xGfuaIGUg3Sayrdyb96DDb48u6pYUbbLuAFa4J5dYoaO+i
MSoYK0Lw2ONeeXTHQSPorf5RykfW+cEaHX1LZhWrGqPxjH1iBcR99cOuJ9Bhm/WasSMQCcGPER9j
HdmMLuSnrXly4zrpB066Ci2OeDMBF+6LCpDSnGsdZu6eUhtyg2yVUFM6ePNweT/kzsptIndnJP5n
O6FRSmS7JVp9bwjSVW3beUAD5i+6hnTBEsyARmgFaHJ9o5A9LVJL01ZVYu4SV3vUrKhFaN/P5u/s
2+BLFvFzeSdHGp+KV+KhtHXgCuBm7cwdI+YZswRo5DJGW8jUSbgn26EyN34GXOpKQbabCI6GS8VC
oEvrj/QdNHN+q/QcljdWYlgM5AlXU/eDgePKMISQyjL9q9BCwpSVV++svPyJoAvoW4IxwRh85zV0
rYtPmFMZdz4VUGAcRRbZ7K8i68X1qy+NJLuC6IsQimaQY6lXycms22NbV3S/vHn1VTRfYxr8b7wl
Zy0LXpsa20Dc1B+u7LAuuhBUWuWgnuuzgABwqKAOYwib9vRoe8aAQtKiYDarozUQF6RaN5cuzbxN
22mvPcNPEbNrTyDir6uK6QsWYLMyDRSbQRNgpctwXk/6oz9dYBaWW8Qr1cOcHuCQKpFLRI626+Ft
rlxz2xs0OMsgP/VZRbdbvuhGp590RWQ1tzCaz6LmIprN0UYXjWsHfZCDNG1paHq/953ua0HhCBJv
eygRYW4Y9xi/HP1qZYZ3iyhQF5p7w2eIIkH/qHQUJFPo2ceEhMBdohdfa9ZS2xS0vz655ykw4yXc
P2crjMhYZP2MtsdIsc6eFUXlHVKUfkWVur6WdfzkoYrVpkDQJPT7ZQLW9Eh0j0es45yQWpI4LScX
TwGf/r03pPXG6D3wlPO8EWrmyz0ejoUClvJQrdKWV5/ZyYNwwU6WSbGhN/Xq+RYo4tBUC32UNYXq
plxOcVKsDJU+GJrPuDXQJzQmQgwqEkRNhaG1DUhh555eWGF9pW1/SbUcrRaybnT2rGljLGNsi+qd
amuThB1EjdQmcG8PmP9BH4ezK9WYXahu7pWbwJteMORXB4fS9bS8f9ka+EJRYaL76aqvQmb0r/Xn
soA7kSobE20rjEOVZ+YhQsS4rDybvPRvYsq+JRQjDuRSoAXuIfEc7ueF2S+GiIw5d25HVnNjtZkP
99P7wTamGN/B/+3bwdwa/OPZCu3dZlTRk0CXbJCzXvfuu5fWctnamemiabE3+VikOyLM/B2Cl2VN
ZeowQV9kNkGW7jcZRjgaxvdDn0C+HX9E7MEtNAws1kB+yHiPPIil11VWdGtkTMJnUJ1Sn0CWAlwN
HID8A7FZSNJjC6BLSu0wmdc29yU7TU2svbQhGdFFmEri3fQY1HmBem0i91mFD962QeP6FHv9S6Nj
Bu/ntqs+d2HhXNPVb8zjaEwra1v5ynuShIks/F686UNePvvBWD5PCMYKktxAEhOH46YHZYmRdn9c
rxyEnkQvYhMlXpZLkx0CPdJ3YadVvHGSSgZJT5MdaFS0u5wcDIzcB2HhqAJT8zQwcFVVevCBkPFm
ewzZmrO3FcmHwoR7GFfjFxOB2kVFk7XNfBdcAglIMRYqp2lLdoCjvepLQVk3o7Iis7C8onI/i7Is
juAjwMBAJdd0IAp9CZnfQla91Nu1Kab0iwuc5Uj+AcNl3Barln7ZCQgFkpRSe63QuoETJTEr68L+
wdd8IjMccO1DGm29qdv2U2c/eV6Ea0cP0I1FUfFaFsGxKBLtQwZU70Ca9BdE+9mFKZqNkt8TIxFH
H2FFjQdDVukN9jvhIA9uEHufeaRwFDZLkzHmmgEoPhVhgn5PH3e13brf8jn+wQYmtPB0Culkczz6
Aw2dHvDkkg21typDuJampgjQyu2JNAWfIA9c2pjaMou5pcNqQWGyJDdyq9cDjmG/PYB1TWZLgnvB
eJhRDwRQpblSQ0JAHsXY+jZalOynVbc7NpTu3kWatgg9xLizZ5piG+hiLNsZ1vKjww5utMroqekC
uZ7PPJxCS5l33qUzLXDA+aShBJHd2h6LZwBNcN4lu+CwyYlwxYm2JdJm6eIXBmtbag9DeB4TwDmY
75iHNPd7I9px73wthq67gPQyhkFbxI5uHiur4sL4BuSjBAtOU/XeWTX5WSRFfDIyYIOePhzpTpaY
RsYz0HD5YObuR4q/K7KzfFVS8f3lJTQjJiljEIvalY+yZTJuQ12sBjH9aOscoHGALUCjuIq5nlA5
V6eB2zQ48JoQfikochKDCMRNlGSXMCGMTUeMBnJ8j6KOJfrsjbiXpUBIbGkbuY+G/lFj3doUZckU
1okvbpWSTVBF1iGbOcVjVW2kaXKPDQ1dz3B6jUd4Yuaonni34LkUPnugtJ82BT6Yxd2q5XvS3Kah
DsqJG4whIlu66FWnlOpwW/L8iNhovwMv1dNGqhGDHmGvnyhzOqfBePdkfr1L5qOJIC8ymrozScTk
SDOlNaodtg6mOl9d/MLXIQ12WAB1it9x8SWbhMJB4x7Rv7iXYlRvYaGVN1kH4JjRS1kKMak+0LJJ
R5cUvTkdxMR/i2fqOlHaDj06NraS8Wy1jI5oqx8nuINr4fyAb7IuHDNZKYyxKyvBGQjKeN6pk9KH
KYb1cY463iJH2nXC1aC677oao+OkOfGq7Ydy12NxQIuTl4MkcIncUcx03lqbzgrt5NYaGyT4FbkB
98pBmwPgDbo6WvhhsWs8Vez7tJfLWNTGbky5HKDHLnEuvPfmZQa2O+QMEkSCOb1Pn8LBjC8Y3M1j
igfMrQG4DqPvLNKoKs+BRk4Fu0jfNN2dRnJxNLLxjCjoKbSH26ll+0+puHpjtGcVriebycJe2E37
McZLZtnxxdXoNbNIwrusN4F+jUNWQncVLYrmdGk1HX7iRuOHmuFNORQDhmY6CzswdrKV6cZgE7IO
6Uos3Ynrx8KWfO5SyKMs/Rc1+PW2NsmGNWbTqGdjPiY1dGNUnbPC/On3dFQS8zgEyWdvZe5/sXde
W24rWbb9l35HDQQC9hUEPZneKPMFQ5mS4L3H198JqOrkKVXf7h/oMap4AJACmSRMxN5rzbUrU6x0
efeACaT71k/qt67lDmvlqKZXubeOi2Ff1nN4JGcACTH9+SmjNSZiQFeF1ZebQVX7G9Kw3bJk4Be3
+mUOSgvLWPGyxrEZjYYFJtdQ+pY+eaFZE3AQ4iu02YUX2eDVNBn7aK73HaCBfrQORD1k56YloJPg
ZvNM7Cx4dgpHIJqJH7GDiogmtcNpQ9XUKMQ1Cs0XNUMUz7XqhVYFPKscy/9uXIYWoqbhC2Oa+pLG
0afZJYjzaQCu1A4RaSRcXmmaJBROfLHvufWe9EibT6We9Hs9QlzNgOKCWr+8RBpX5Drozv7AiLBU
ySrsaEudIpNmcxmJpyFLCXGMlchTKnK4icsMZC42zaD8AqNR0Z/wS6Kf7f5WSZK9Yb+pxmQ8NdjG
nmaK/u2QvEVq316tVNSkAvoHa4C+LubYhxTCDcBhnthOpXFTITn1ertNvDWnKUv17BwGhFjmdaBv
KkGG56hoTBCz8arEDPlC+G1eapjd6GlB9NOMq3TJWdFPpILbeMRfMiz+kKNjf2NaCUYKkxs75VaN
xToNZrg4ZbmF/U9DF3c5dJF6POUNXQEXme5u7APcFij89Y2mBMQyUBeqCfqoDyUJOMTsGSM0i1Fz
jYj7y6z5iH11kjNvQsMWO9DvtCTy9lmD23TI15SKgRyW6xpVFkTu7HBJThrrdo2nWI1M62Un5QxG
h5IcLED1U8FYvWqxDVlLm1rHP49l9lYLjPBgx1zh4wWsseZdwNJPb61I+ZkUTLrzdjAPA+proZEt
T4462/z8ahZ9c8HTvLcZxp5rE1M5/N30GMYZM4UwpMtqMQN15DOsIm6TuqqCSPIRMuaBeR3aMT4M
mXpNxvbkNPkCQEjCY6WCuee6N28l6HmKsaRNpMX8PQQmzww5cx47EQEvqNU3X2KeCQcz36qzWNh9
3SbLuhINSjJi9ahI9q4LBUZi+j4IlHPJ4JzLHEc7XXPrxSHDl/H+yVJl8FS3giDbcToHRqd5YWwh
YZb25xRiDp38YoDGoJ1D+kZvowrk2mxNt2ZIeiPKwL+S8gD4wOi3OgWUU89QTyDU/UgIVIJIQveA
QWhuU/3LOqWmt6lR2dn3Ep52VjXOU5w7eyeE18zY9QLA4KL0UC6FwFdUqcUtJfptkmjl97FXfxpB
92kUeXHwnWZ6KilPU1p4ikoZHYaW4tJ6PKxHhq+We50hx5YoL/Iessw/km3PeR5EHPFN8qzXlYq/
ALFAk+v1PYHAGNVhm6iSxJWKUhl9qHdI9WIjuG/Ae8xrSIviiQY47racfk7P3G1HZYtpH+1OBJTN
Q58QYlUVVCrikUisHo3yS+4YP8nVYxPpNnvGmdozscpEEM+gcNaLsCzoKkU2YzpjbD8HZCnXrG5U
VPdEZU85nU0k8sq+UyzjCmXzJSyK9ilXHf0aSu0lqe5N+v+PZmJETzAjqVDnkdiHsYNMwEGzqg9l
qVIWYHFdl8iafi8h7a5P62o4YXe1IhL9MgONchvFzlHqZLcsebzgX5eHPB9eRY0XDPz2Xnei8tRZ
JZ17dRFj/l5MaGsfh+lKsfmfmtdVOLrqYNclFZkpWSItBXBOeQLeFv2rbVBMplyyqGB/L+eAU9Dt
ythAopAe/xCtOnYEC8eszoKc+WMjux9JC2oG0hk7GKY5P60K0nVJJISLKI75GlvgGZeY6eL0e3Fc
FqNA44NaXI1CECAefeXyJLhpneblYV39ejCsMNpWCb3ayEgK3IHsYN3h7139tQ2Frkfyd3FYopPn
DXEP/tYYh5f1Zcm6bd1BohZ8pPUj/LHDpESchZjxZZUkF+bAD6HEeEd/ry865SCEQDIgygA6K5uN
neb5plnEwPTuitO69LXqhwoD1aBlrMQrvravX/8f275Wv14nafOQavDXntMAbjP9wY6hPT8gpvR/
/YrruoL1g5iBJjhx8Ks0LiP95Ou1fkqH0JSb1sgQZDjJfhhsh9Lh4/oCRf9wtKY8jtZYNudV77zu
15pzjo51cVU8/1ZCL9pnEdrNVo3bz69N6yvs5cl1qXHsZj9ZxfFrd+v23/ssRgp/+qIBzzQuwlTw
Wmjz5j+X1tX1CQBPCqSHTt9E5aND8/MIwYQKbk/AibOowtMqa06Mi1wtkOlx/ZnD9XD7+lnTZNcv
J9V6JmGPwga8PMAWrE66OSV0SaIQsNcwnnAXjyeN8jxFPVa/HtZtWTgzM8SoGCetX7ptmhEVv/wh
q7x7fZisOtgGSY2FdrbzZyfukTqhF0gNGsjoXPDioWsKR4Lq6h2ON5CrEeW+xYNnZ9ZeOkRkJvaT
YpMqQ7t5H2f5yC3aBGlbIQ4On0WeP8iEEuxAQDmtfJfSueKC4EN2MO0ZoGln22CKLxJBJhbqAlqH
z2mk3WZajJV4Sn7YDvMdGuHPZsEbZsSqVx3ntJIXr/Ykj32Oyyj3w2DfSHnVOdzgRyLUCyrUR8b4
olXGbUvm8iXQAzCcS7E5Iks3McOTxQd0Yc9MzQe1OHrlNEZdBGBJ6fPLsEM0GUB+2gnYFNX/qdKp
brZbnCyAWhlpH31TXn1dJxS5u45xoeAuhwpkxrfk4531CfwX1bq+Jdc9BnRnNN2rntZ3VMz2nf8s
1IC0jsn+LI3X1sxMokecYxMkn1ytPZqA/D0BZhLFRq9VTZ/zTPdeh9ij4b63J4c4tdJ41khwVtS9
2mTxZrTaT3AdA1lXFvE7kFRdv0nmJVbtoIcakwVu4+CZ3NDAZBJ1ie4qvrrtqAFdAz96r6IKEz/W
MVdo4xED6X1M56bPmFv6/l1k008MJobyuQ4bpbTKDQ6yVO82dHMoyNg2YecUUPVWGRc9yszUTbRI
HTDhY0GFNdxuG2ZiJ5/kEyXo4qWvEO7KMKV/7oi3wtxrDtMsmTHEL+EEEOl9H7U3ORzMbZElG90h
AAtkfua1ctMzp00bG+dmTpIiSnBXl/BbENu4Y1V1dKyoSmpadHVq+Ti18J58E9I12ogHSlRX/nZo
kBNIH8RU8c6K+PZqBwucARe4NPMXzs5fovXamTpp3NDgZoB/JA3RwGcLFXomnqWR0Kv7qNqanfrB
BKLhlNVE7XFsxx7jw8KjLu+OO78tX6eWtB0Snz6icphcNNEeCkky+Qyr4g8WD5NlEBnse8ZwKhMl
38D58N2uxiZPMPdEEyXz9/WoH3REXhsV5c5OVapk10JAedbIq9uNigIhZ6g0SB25Sgpa0R/IM4O0
Fbb60wg9IBvU/Dw7wDBsXCcLUaG5p6u+m5dpw7opSPCyk7/yoGLR5y5kQHOo5jegxnjV59Y6WjGE
4linXDAHmnUMjNF6UkiMo4Puqzv6igg6Df8JkIl5dJgkukWVc4LKyKJ4AHxKL3SNSAVGnHqZ3+tm
Pj+GYekVdQzvYSJ5gxrOvAMvBTloQq8kaaNRmWj6p3Gc4pu+jJ+5UfRP60M7gk9s1EfiUCKfPcWV
/FHZ0mGO5Q9Plg6iGxg2t8L5ZxpF3UmLBlxQUrHdIdvJ0te4VqXOwbLm5TQB5RqE1inUSbWlMWv3
Rn+uZoMeASAUEEgPspXWwyii3ZTO/Z3aaY+YSz9DNXN4aqJWPcn81tQx7A6qGI62SOSCqENsU4gl
2a0ut5lT7wu9kcBHKRwWMGgQfn+nzJzsYsqI1P3GiOGiPlys+CUrY5vR/1Bv/WbkKBieEHq0rtaT
kyFsh6FTybAwVa8VfOKroU3E8mnIFUd0DTtTmUzO5Jjo3dJMKftbmxUqpAv9vup7uktmMG4pVzVu
obzKsTevsrUvI7qrwzwDucyycPRwSoA5j9pFrQ4OCH34zynVHlFWhI8t5Xk8eNmzOZynmSxvA6MM
me+vmZiGi+9M5TVWxMOquqlqqpJRoZ6CGSCcydv/z8riPxm+um2jurIkEQ6aMFXtT6vF3GuxE1kS
ELawk8PQ0/RuM19x0Qw+24gWHwFD1QDbp52xiDtGs43+l4+g/Yfbg8/ABVUVhlBpBP6Z1+H4YdvF
CPoPmYLcye+0WwAIuBmHMPK4kb0BHyCxSC3KnVP04Y3uQEHUMrFRyqLfNJXMUMYF4XkRm6q9yG57
O3hqaS4fma6q5BGXm7Ua9T9/cStL/W9o/uWLs0mEwT2BDp/Q1D8E2bgZUhkXI1+c05rb1BDEE/X+
jZAzsvci1fcGzG1v7MWxxzkLfSpL3mZ5EHryEQ3TxW905/u4LYUdfpia+lJQzKH4g83Wjg04EjVD
YKoxd9C0IjcDIXL6Xz7/f5gb+PyOhovAdkz+jFVw/m+K/RjPjDALLnXwKxVdIca7bfgjjJom26Qe
UWXkGyRP/W5OrW9gcLk86NcYEvO20Ap9i7YfM+XHmog8m/Y3B+nQGXjbG2feXTyW5X4si2FDFJOx
b2P9Rm/T7jcr+/+8X/9f79fC0f3bD/0f3q9rhOOP/5Vl9G/2r9//7p/2L9v+h1AXRxNKdGFaUBr+
61/2L0f8w6RHL1Hl/eX7kvi+VEiqlmnw7o7mwCxuim6xhEn1H8JyLAF0G9eHaeEL+Zfx7e73yfLb
qvffJ2VpmvjTR0Kmi+Msn8yU0gEb+IflJrKiykhKujAp3aaDM7TvnW7eOFnL3Tgf/ZMtNM8BWrXP
RvjicZQfg3FKEM3SMas1DVUamkxGpXcJ6aewwudbx0fsbirl93QsUFGK7ueYIc4tAgg+SZbQHA2G
X32x+N+n8pbaGeT5AO0H4BDSN8mZDyamNnW3RQ92I+NvKsqNRNNIlxshsaq1le4H+h9uK3/V+Ct3
o0HgOgXIs3EH/YNctbJ5zyqoYZitrd2E1BmemRt2n0GImrW19UczH/tNHdG+lkFIJXFGfKX68yEj
E3TsymRPSQGZA3DXwyo9jxMQSrOS57uYiBJH8VNaykZyNzJI3ugzYKEIqJzLDW46iSz4VGrhnPSs
lU9tSwWnrfy3UMbRzXo1tfwgolmD8twa/ekSo1SGFtirXHOyI9EGerTNm1Lb1rGibBsHCD+AWfWQ
jA2cS+oDe6eC+2pIanukcLrRlLZX5GzXyWkbTDr9dWoQ7RSAlzI/Gu7ScH7k0rkkXCbJo61+jH2B
ND/vf9YoUCnbvw16B2bNgbCsCB8kAkQwrxo81Jbzbigay6VCTgnZ1F7olOvIHKYnUebT3mlqdlRU
Llm+Fni/3vdiBiI2CuO72eIHLbGf7IsxKY4zQEeDhs7FERWgenYsbUWSH1J/lzi61ldPbXhjFLNz
HqOHzE/Ptq9XuF0ZAqnsMM4qg6qWkxDjEzU4GOIC6bziHKY6OfmOVu/JEqK9JcVpwg52ttACgQKJ
PvvQiJEH86CGwz8fcORCav9rdX12fd267b9bXZ+giaaSF6lf1jWFjs0mo0WzqeNuYQH/+3us+yvX
Z9bFOcPeXAXmw9f7rh9Dj5mquHP3WskmO319iq+PYnBUg9CBo/217et1X2+7bltX9USiwFCZL67/
4uuJdTWIA1A46+LfPt/vVyrzi2ESahAEycTE+68X/m1xfeH6NjNp3WSflHCBMtSbdqFe1odGaMT/
zTZtUW5rlyFIEPr3gHX6KWlPCOgSoBeEmGUXyEnJ3x6USU8ueKbZBnh+E6T6Yvhn2wjCeCd9Sq7D
2/pv1q2dTVaQtDUCRgL9ZAzNa62mxbbSNJzxMqb9O/WXUKmu0Vjk29DhUBJqplz8diBOZlmSYYY9
xFdpXVEoOYNfPQ3OMB8pSw5banBuTp3cVRHaZbO84KiUF2V5cIxIuzCRDzRkOpiTX+klgrNentJa
+mPMAi6+peBHUlALqqYW7HqsBpcgMPXLugSkxnfh4T3Ql3IayQ+scGDNxNBeaD72Gx9CPrOPf22j
D7mVHRWZcXnFVPuftRPiWkjkYdWjrtLTcECTIsIEmN7yvc9jSCRsXEKcDKWbUzWFI+YD4DMQ3aa2
ellftT6ocHF/r4JyxMY1JN+gzBdcPNPvA8IMKhmUqhgo59QPccQtatdG4/+TWh0yulWtCEAW6fkn
oV3U06o42+WqKAm4TV7yssUvUzGRaYgIIn02w9TXwVKSMzAvy7TGywT+ce8g3WBMNl6K5WGMNSa9
AkwOI+nxotV3Qz/Lc8aV/jQY4U14h0/IxIFB2LfaFzgQowKdfQ5Kcnnox1ieGrSh6gjFMkWWajey
cnOLHfZRTZU1SoqrzN+J20gvM024AeR0DaBoN4BAviioSy6qT+JlE2fJcSZMMpzZtG4no71yVd2O
d+tqvBz569JHRQaeYxeXKT0OCtmxUVBxnVqgnzmdnBY4DeZZncJD2VJDUe16JyIgrT29F+YhfJJg
VuIDZAZQ9I89tZqE68ZlQnx8nLLhoBctchLDYbqWr3NzZHT4h5HMLQdWLSGXmEtnClZieq30AvN0
Q5IE7Op6t67qSoMwiCgeF21wdiW1r/AGq+gAq8P/bHya8jHOJwKtayz328IiebpIepzPQdNu0Pal
xy6BjYjcEspREYhbyyD8A1T2awQE4yD9+FYzQ3HQFsrBCOSfCudaP16q1/qycfLJ7AvqgVEugudt
1Uow9PHyGrxz1LCXpd8bv9bXfxivVeX1+T9evq5q/Dw7cjNv17e2tNZySVEkCnnZ4dc/+Nuufy/m
0BoaXwt3xdcnWd9vffs5IxOWjp5fbgIzIm7+60P87fV13gg6MDk4auR7FK4qOhHrg72UUb9WkwW4
8ce29dmu10P6OlTr7L2mCG1Dg9zc5YF1I9G9EfQ8bkFKcsKZH1UefEDkrTxElh/mbL3D6OivXYz2
KOmjFKLLN2Np3fO9HtORmC5DpxKypH3S4ND3RHL0hLwnloeQY2ksU85o9XQ7zhEElDSdjlkpXhWn
PpoaNDtSRzGI2LCVBK5Oq3zozfwQMnVqBSmgBPbwNyvhrQKTiDqVlxgy8spCkN3dQ0oKzGFrYtJA
WFREXCXm+JilwPYjvz3QYWksv/CEODlxg7VisLFy00JWdZgnTcvuC0iqaJxLwoq1bwPmF0+hh4dR
b5sBRL5aWgUavW2eCAwi3fU17DskfKbZHsyCiOhBr0ais+2bmMSNJAmHTZgp71lJl7OLoB0Go32o
EBvAvhaoaUBsejZ1a6yZ3Gq5ELpwGQJ8cQJxo3oEQIqspG8cmEEY3WghRbhc/WOC94ghihGhCx6P
pBmBr8Kl52mViaGeDDMGkvIYGv3k0igdt6JqFJcY3pQM6HZ0KwizQCmG11QwAvMXcFYirXuF36GO
mvjgkw7sZshiOEcaukBhuEzU0+9l3xyTydh3AXWRRP6IFqJ2pj6agjzpQC+vkyJJh82ab2bQwP/2
9X4bUY5PJhJn/DSrj+XS8ooUxdkoffJUanDsxxnqUDub78HcB0Rp1s1u4PBkLGbeTUaXXWCMvucv
Vpea3pyW+0EpsOKqhF6afuI5o/UxWHDQtLH0kpbgodKkFu80sws2B4fqoDCoGIO9pSYVf335rqlx
6DlXDKh3lGUpdmP1O4pJ28wD2sQBx0TK3BwPAVYu/2fYUQHDV+xZqCnARFO3Y37PNyav9SL1U89i
7tNry+GII0WF+eswaUhRIBaYyVKjPOmFWj8jgQ6dLHDb4heFN3jwfqeeCRIYhvw7ajh0N2pxqA3S
2qesvSB+v6hlF15zDGNOzTcozXFDAgU5dqSm97J2zjKikqwBu6yEfB/nabo3ZePWYVJfI6RtKhjL
A0IvfAO41127VG9rpX/MuhMwc0FOBUiLgvKda/hw802a297gPDuh0m0rfUQ7GPu0K2S6j0B4gfCo
XdWwC5d2vII2lpJyEowXlIjSjU0HFAb/dWw8wsGzqKwXPabPqvrBoa9VeegG7YByLjpZNACM3LpS
JK88nAw18OBtIYpb+Eeja8DYyiktCltHKRrE3aGTw0GQIy4pVampbntSPfRwwV7QID8D7Ps+LhV7
MlEDL8O+sSfpHoWY6SotlxWDcCE3B55GFFuqECVp4K1QnGfs/2ToNC0O7dTZBnWV7MH8mTHfLVbI
DaOwvZFLEM7Zot7HfniOk1tTIBuq8MQTXZDPmzJXNiOpFEyOYk7L4JsPyuyI4OsbRiQkw0N7Q4Pf
vnQjltU2vzVUklzaFPcmEQvawRwd5fsY1ukOTTdkINxBCDTpQsFI3hgViqPMGTZZjFPdCJIXI7WU
rRZiUNDKUNnA29V33TRtJxkre4eq8k5VqRJHdqBtc7+5LkMcuH0b00jTPXGEmGrbhjBVOvZFECxc
3Gn2ulK5wqaL8BHUidLvRFtgoxmCB8CMNrzSRYRpcTwqoC77yVA9EyEC6lbyGRjJ56OVbMbvdkAT
jAQs52BwDVFiLWIg5YQMeRnK5xoUJ792jrb6S/OxkkdWhi4gCDBeJihi8i6+FTjHmITz1Wpinzcp
GgALmq3CrxEb+ETpkv4IFiv7hy2LFBCkSYs2Gt+ZscIKQJ4I1JFrFTARsQzt/MNcOgDB/IIjWPbX
2orh+gHbVaile0qjyqvosM04Zn9sQZEgOhwewtl6g7sMG4pyIC17rnhrs7at4m8ir1Ek+IDMGD/N
QQVDJdBpLeotHoAs3fgEHW6N2rZ2ACZ/BN3Jnn3/EeBT6gZ3mYnO1Z8C250C/VdICcOFfgY6IO4A
Q5snrlQDqrk3mojHOg3DG0vR3zWljk8TEHTgelyaq7c656akt+0vDI2IUviiQYIj/guX6WiokaKm
AMuc0+ipxta/ZfBwJ/shRnGeffqCO6ADdRRpRIesBCfbgPEQiQSAUOM+cBQcMOT0kIeKQKLzCkdg
B5iw2GQN6k2RqzccBRdpZ7dqZD/kQ3IN1Idg6K4qwEoi7JUwQFrQnvOUy4mqvwVa+kLoz2E2BT1Q
qvVxGrwYc2/uc3Po933+UDLzrAw8NLlR0gACqxCQBhQLASwbjuh2ys13PevazYLAikWDeCb81OKi
8Dp9aEnGic4+HlrUyQ5mswIPiaSQb941DdgtvCZuHWMU0ydR7u5KuyAJojIfc1u9T/LFPB0iH8ZE
/CPNgwNIbkJARuPTnEP1QVd+2shWOzIgH5B3ooNiNoQOieQ4cSiN/lsdM7CwAb4hcjqOWfA97zi8
lIQ2ahbitmOKQ30bTh2shCLq3YkABW8uo59Dpb/RW1t4ZFzGY9r52xnzG0fKOS2oa6WBxo+oWAfH
huXHjTH38IjA1F4yjTJ73BCOjgw6Dt+siAAiEPEItClsaRJxcE7RJngus/lHOJfJNtGnbtdRqEUk
Kg6I80gqnm+Lgt81DIhjZdoAA218b8H7uZk9EXQDIywcH6Kq3Ygg/6TnhEJmb1cle1UOE3YNGNKJ
Z7QK18QelUdcwzbGvNCEcKuzRLdgBMMYgNxCIHVSvOfUaHI1eZgGSLsGlmHsCt7UT/W+nWqDSlzw
bMcQ8NYhl5YssoGaG7SImZ2my9x3NtD2R459sqpgT/YX2DXjKh0yYtOK/FvH6HeVaVb0waKdk9AH
zVU84MRjbOtmfi1yzE69yRRohM+dtiUYB3si4d6Q596CMEn0CfE6ju9WNSohmAaO19Q+1ILxdhp+
GbKtd2NGixFzhr6zZ4I7aPa8dtAWPWQXj3mnvmA0lHs7ZAofd1d45hLp4QmY7nB8T5IZ2qFZ8zXX
yIB0+6yNAwJBzcjcSa++Odgf95lh/cQ49zPAXkfflVzFMozEJmyKeBvCitil/k3h6MPtlFHqUBx0
goXO7DO0o6NuH/XStg92QLSLb8czCVJDe6nv42ZWPZAXwkvtYr7rZh10yQATubIn1Ow02qsyfD5I
tXgvzW0wp5i0h/gu0pEa0KUbNxlI2dyxjH1BqQOB2ZL90LQ+42swIJYe3A6SXLWSdkxWm49Rp//S
4C+42OZRFrW01rgU9xsnVpsL47oiER8hgyZsJ8m2tGpjF5N0h6rMGXZupI/ztSPopuLsP8FBpe7A
nz7F437orNfEx8yaaFnvdWTBbBOJNj3xMqA/p2KukTdnQ0QHUV5VJXhGfArJeLZrLCRp6Flm9qYY
02OLBI47bQVi1KnfKIabR3IYYzIeE+2zozLjGdocHVtUX8NUnWl+kTdTS3uDkSkVusBUiA8z7HC8
dtwUleDaBuVN3/SguAk2dSG66FtZVhfNNg5d7BdugN1iGs3FtYp5lJYJx2F112vhA4KFzLORem+Q
5D+pwcUUeX/SmxlzDCbLTBN8+5qCaszpVC/IHCYvOMV9IEYAGLrXxm+2oiVMPDGY4cDVvbEaKoH4
8W/NDKDGnJKvGhh3aL/ORtZesRkX1Me7K98TSnf/VgtJxTRb+3UaGyL0igbjxvCQlPpLhaGfswQt
Zq4kD6lAQhCWk7FNtyIiHTV8R2YEc8NKey+Jq31h0pVP5X4aB7LOfftQKuEVba4FUSU2Pbck2O7U
2ERNaTtVNjlod23YSQA3rlkbx0r08U3X5TdpA1JpuVqU5cRsTvro7anyhxgItW80uOONP9BSRSAA
5mhhaISJZCgd2IiEtB8lsRUIxkNYHhT/S1iFzmzgAC+P9cjurLA8o/m1ia+D4wlk/qWndv1qhm15
Ghc/FZ4IQNn5D5k+dlUyUZIP7H1rJw+RVkbbqbbsLWhM3SuDn1nZDZcq6Ig47TZdXI6easEysEub
yRdg+y0wWcRiY57h6Y8OI4YixcQdRzWRElZ7sKmTb5n1mJuEMbGe6QaGCbprHTp7H0kvTn0JCbNP
NhDmeoYut1jlrgkuD9REmXEkneVJi/s7LB32xp+Ipk8d5clygsYz1YLJdHMsMJA6c8foqMXWQYM6
nM52EbZuj8aDW6t2mVMT83SDFGVqapCdg2YwzKdESnyGtWdaiSgl+OWrfXqIyPrgSg4DNycTivBO
Bh+zc6q6GTcmGK59z72QVjey2MohFaJDPhk3jXZqQiY9GN3FOetrooeAjOiqwrwQBjwq/R34/idh
SlI1q/ZhtIj3DpZWPYlU1OLw47t81p4cAg9RUQ4p6NR3TY7wZGIQnNsBdPqdKmhhEwpd4aIyYJxH
erYlVZBbYBmjeic9i9QjuKfcLaEgqS7hmz8tVYuI5gjeoviAhBvPaqjHu7Az3tGycv1AISwAYrkA
Cr5PQZki/usYB1uQKoCCOdSbN0GD92kqYu5YRAnyjTG1kciJ5wFOg/lU+7niiQ7RR9mq0GS59ONF
fQug2WObsl8Cv+74jpGmY3WFj9UxeVZzDR1oCdW8Ce9LQRc7Ja1jVFWsktW7pGQtmpc6RcWud01x
nSNl4if6lkwhs9la+agpUgh1lJdGVATJzRsLj7mdVdaDkhLTTvX91OZjSRlw8ilD6D+dOXiZmpYu
OiQD2knYPjW5cGKbbAnYepmrmyBug2sd5sUd1BLkxozNt3n9kmPX535CIQeG1K7VSWlLVe4fI8nm
RLfYXjWr/r4fsidYZd12xBrtamr+2khqwDMh2nMy/2AqOBuaus1pGpVTeh/yi1HjjrnP38mBIXSr
UoMYIZh1jgkBIP5FZsltn/VPIPitrWXS8hAtHjXOypgJV7+V3xsytfdKZRIjQza6N0uz3uhT9JQy
MzsK3XnoZu2UW+M+srVrraIVp/9XMpJnrhoBhwbuSHPyhaooOXh6izufk5R6pDcxXwRerJ+GNojO
UG+Sj7mHc4eNAS8VVhl0f76zi4goiDsl2nShvh+V+YBdr4O3CnPNaTkyHVqqe9UadkOsvwxmYHCE
NszKwvnXPJBe0CoIOSsw6tWnH/R7GQ6PNv6TLhh/GHM37uGInGq7Ip8p6LYYi51NKIkHaXznF7nB
466sjHdQeQJqGYAgkkemDc2TWw6LdoubUHcRksLAyghjaJa7oz0pd5A4HUxAH2kD6MEun2SvEhOA
gMbtiNKsm+QeJOHTkGI4FE2TUbO3XistoQkJoc3NxNZSA+bA84fQCekdq/ocLqowZFo99VVdc301
36a6GV/gDru4mpnpDMVtySHCee0QJTiQdllK7P5SltuwFJKYB6RmQqNqS41F2Sy0uwPSe7IiCU4N
rOkoaxS7herFgf7DUKynOu1uUwXJO9r874jhc1dMNiozubHitrlSnvTIEEwPSvbYNx8xMSRnghXf
Cb/ZlrhYSJXDIC5x1x/N8QdjzPjRMuk2GiB8ZkB1XY9jmq+bSfmw7cN4mxgGk7aoY/hMFQyVaN8s
XdGfcw/MwtShVFuMyKumofKS35FDiEaSmEgvrAc+Glfs0u5t4hELcTCwRsDZlj+SoMt3kHt/tAkt
8LDqfM8Clw+oz6dxxfAS+6ISu6PSATbgguYpLdZQqC6odFDKY8i4QqisAckxPiR8ZF/awZ4TyBWL
oQ7Ve3SEZLSzIyI7k5Tgj7ianqcWwSX9egJ2MWy2URWfYOB74IroQRV2tQ87PnFhzAYGERFddOXa
xD1dlTpDoNlcppziYW0lkM8pHZ9kT/Wlka8FWPbtSEbZcTBJd2f4ahCdqHdELrTKcKdEwjpwxlA1
aJN7h/ij7TDUNRa0liTZTNlVsVhiNhxyeoRz16bqm2lARRNkevY9ZCJponcFwp02y/QoJhsqVztw
bf0+U/PvzKyus3rUsPfeDpVzg5TPpyyovLcltbCeSsF+gvy1kWlzhQVA3oUTV9vJMPtdEcIuM/Kb
Pv8RTSWgn+GoNdw3G+lsrL7TuJ3on5EJOiYsHmV6N8CUoUhOAkjpg8UpFTirCmLPTWVM+UahyqAo
D7bE402Uby2alEEg2JkRNIeqggUEu54rTs4BNTCoT+U10s0ny6oxJ7Xdvp7S2iv72dpUS2YB+e7M
oC+mT7mTTI7Ck6W4z+3pbCx+n3K0+mOUjvBhqtwrdUqPBuwSVS2pRkOOb8ZoK6P8fk7+H3vnsR05
kmXbL0I9aDF17U5NBhlkTLBIRgWkQRvU1/eGMTOdyYrsXv3GPfEF1wowmN17zj7mK70pcwV+p5xG
MJzwzYH+UYUeCJVL9LcmDqJ7xuZfXhxSRAlo9Kep2e9yFkrbxjgmvpffJoLcL9wQ2cLzK2R0akNN
HI2ZbCjT6m/p/Ld0cQpyP1OMNnroUsjJKVT3NXb9qAiu9LH/Htf8aHOX8QNnEmh8N7pU0mN0+dQg
THZqE1p9DG3xOLeUVCftR+i1OzRU/bM3uXvgA8Ntgpl8bYO53E16Oa2xQiXwDzyI2X48nwYNQxbt
AbnnLE75sx1fPfYEGhKHTo979o8WvQMS6LVrXjrWYKyiqXyUf7kc5OL4dsRA41G5HtR1tdUsGO3z
beopfqT52Uo9Rl0/P/p8W0IXmyycBIDU8gqY7kFliznNd5pvPnx6mY93/e1LAoYgiWVqQXSqj6Ze
nbMhTejzG308cwG2k6idMksj/CsOw0Of+RET3uUrnj/fx+sUnXGJkyXYfXrZppEXrJkAsS8/xafP
p65/PFB9k9Z3XmOSNrbqMTGlJ36Kv97l/Fbqh1NXY1HEa68gllFdPf+i6NaKfQJRDWvAI+41ig0B
tcokrX6QkEt8pe6WG8Q1kF8lUNs+11i59JwxR9NkJQkgsDMJWhQ9i2LmzHfXhJXrG380Azgp6d7V
bWMTwXdhxiYfc0a4tMM7a0TvLPlx+JbYxznFDtvUnRjmRb4aAtr3BIlroYT3Ni04rQLpv6wPk4We
xSFEpH/rc4JHnFl0a0dm17q+tEwmZPeT5hWwVS4Jo7jo6/R9aWE0E8biFHJaZc2vWYtbTGIgHkx7
H6AlWTHF8JydVmjXloCkk88G56cUQEULaGZNgQJFbnirWwyoqYdCwHIS9npwuf6McJUDtpiDGzdi
iCww3s6lg0IvOBG2K7aJZUPicveYpNIVSJOrMZn7tetiy62EeTF04m1u+HlLWlxW5W0jHUhEYLWP
XWE2qyijXeMtpAgrH4+c2A5a5e8ppJEV6U6vFrW8adCe0elo68gcL5HmrC1qtqve18GzJs2+ytph
G8fWjlCAF2Q5rBy6XUgENQKvdGePbbhNhoaWuV09idz9WQ7WuOnr6efgiY4Fos3ADSlylUacAw3c
A9t+fo4j81uZM72tGMlILKqyTfld6lRBxxnLpLE1TR0DtpY4hyGT4RZqcEAwHQ10kAjQ08CQ1fAY
NwTJhmFibJqJyoBtEUwvO0ZTFPlkC3uGcewGO1jNmnyuB3NhLGXfhpB5hVula5o9L3NOti2KetpR
hKVtIpm/TZzUMPgJf9eRb2gkLlrlxtwktvNQU+KsxwYakkdXXszFNcMYqY6IF5xO09apcPjwdXAi
xfCuWiLnkcCV27F1nwYL/qWP1rvQ8nrXTTvupc0UNDNJIOVNNwdP7QwsJOtexZiAvqJracfyRR/J
2HCM3EbL43k7pXlyK8C1n9SHf0j8PkPUzUWw91kmS7vIdCzL9m2LqRK6Pu7/JDONQ3vKE0lxappo
uoheC05eRmchMfLbXEfdkdjhN4eQnK0mCuAWXRyCrqMqLGSJxNc6to25p4cCBCHC8QvZJ7izxwk+
iSduMnaE0msfGAqi/+GD/4cwevngCKJNWquO5VL3//sHn5OigThUccYZ/OyouQ5yDcp5q5G45ZVE
BrtpU5+efh7Dy4gTYNVB+T99ht/8eNQ/XMtYpJDotL98hqQGlDfGAhqM7KabKjePmZHGR2Z+BnYM
TzuUYO9JoXvwya+/SqR+cm9mYqJf/vs/0fqqFea3QCq6JAKYum+47hdIe1ZOk91kXkQQSQia0m/s
oyQap9UZBIc2fe5nMirK3P2mPOEAd8ZDQrGlr4hqwR9w1QddfcmEftUQ53gVIZjhfJVzRjdImbEj
hmkUocZV6EUXIXRJvxvaq0prTUg19MMbEuE2BZkZ2zIxXl2/7w8jIOIsKD34Llwky0WXz8///df+
zb5LmLkFc9sz8Mb8B/9dQs2Muz6Ojq5hwvkkf3SbBtm0NSJvV5FiE9tzc9nXA2tLQpYcszqKsaC/
n4MrrcfLQuDDEPpgHwxH9Mdwoc8CK8EoUoX9nsBU8yDN4UGG5FeqT/5/uuh/1kV7PiLm//en+Pg/
ddFYQl6L179rotVz/tBEI4j+l25armfruJAs3Ubk/EckhmG4/2KiYSCas0EfGjrv9GckRrBIowMd
4wQVZrT0HBl/SKNt+18WKzyK9iYmMNe1jf+VNNoy+ACfR1KcBrprMBLRUvdBhvpfDAfVXGZmGE7x
jTu1dyH16KWlUhwKgsJXQtOPgGo8LPyI0qSfbvM++UFdsDtZo2uwHIb2BQxE6mTTGTMJSbL45VNo
ybEavUBavScPMWVlY7cAhBbyGbMSrwuKA6Llp9Yp78Tg3ASxScReSZ3kWzZ1b/NMi95LZ8rB1J4Q
XL/E2fhewHhyURvf5Nmk3y3FdEyGq0zLKPCTNbdy3PnAaWdkkm8D5SN+18pu63l+0hzxnUyjZF/+
ioZyS2TuvvGpqBjSLnZxQ0ZsTboFlNp8H/E0pIVUutIkes7zhSniTT9HG4cWv96aAYqqEjntUIMg
SgbTKepfx1nP7kRXbmVAJFM7NyniTu9C62P7IEGNsZieqBUNrIKSIPlZQ14q+nxpKumAZ4ESYBXX
fca5ES5xsuRb2cR88ohxb1a0jJzMPekxcJQ46FioGzYsb765PUp5SdW3ihwXcxFl4agS/kYOhA2y
7Nuk5nQb0/KmsHJTF3ijq8zZdPZSS7GCBy1JitXc6Lddj7RZakUHgSYmLbV6aNkHSKZ2wHbY+bPR
0A2pzfzVkC5qpwQAehI4CM0JRF6Hvr+z0vYlSJmWuLNVbmlVncygHC4rgoGQVWxTw6NGmzflLnEp
Skb8AjkN32E7oujK+3t3RlpAw1xfFzYCYL83u/U0z+gG/OmmHuLmAmLjrzTTtNUo0GUDK4yhWKJ5
5TVYDD7RvBeYwdDdxrn5GpXOeLAoF48pptE8I3ETsWyIfKZe/tjxWrPgeafgz8ZkkXAWZKAXo29A
hBU7jhRMdcGbgRJk72bej2LuinUZ02zqJ1xkhA9QulkDrXsVnZ1SICm25Iyk1zW++o1Lv2tHfdQy
XUy/LIaCJh1A7AGBys1fAXqJYyzks57k87YZa6bSjgWgkJAqC1XKqnOji84FAfSeaZ04pQWRvm5c
QoGwHAxIOpjVJDbvaDpCjWhoa8fxUxgHOcQ8VHld4gx8HtrNqTBYIAL3q4l/HZP7sV3rLiWl2n53
apyIVED05sbThmIXGZWPWg1ZAce3Z0AMA4wGPWodNySATH75PcBkRlOYRlhCqbsJCtbWtvcqmvBn
xwC2hlyhrZvJ3CUzdZlpTGiDUwAvxitLhxTWpQMt31pKOnYEWBj0mdd9axTrKknlznDoFwRVdUAF
vZnQWkSgthvDOsVG+lw7/nj0WLzcNgP0SFl0m6avo62NlLlJKACGS5rLXAi5IWSKf00sBYpor5OC
vPJ9/UdCHFXJumjyrR0j8DrEzskvDhCLpdtFNtx2+Dcaw+e/7bx+p0U6EBv7OLLPNhEKTxd1ql4C
CUqG19w1d2Urx4MjE7iuLmVKVydhmkQ/eul9ORxTM36ugvhaL0lvi31qk4h1a9hPlY7WAW+GT5M7
oKOK1KvcUhWDz2oXI1w3sdZkOOzAmGH8y5+jEoXJUIwWoaYhBI1VTJdSNsC1RkoluW2TRNd3O4D7
r74l7rM8fnWK5AYUnXOjecvKjtBalq7TXSqnq/gxSbZ5bkwbI4WPPOr4OqJuT4+23OluggiTdVVH
BfDQ2CT10mrS5FFCXiRIwMywnXcBTahewttJYHayThyaU1KC6wbt3qJQXvpgkX5xvkk9oqUoa0Kc
UM/5uG954qfrZhwjzJkpHaW+1p+yuRxOaou089tZc39aWbhPY/zDKisM7SdrDedv0WFZ4woUk/av
rp8Hcs484FdQ0W4MW6dimpX6qkUUvZL+EN20c4vOk+5TD9qHDAs06AzUGzf2zLVvetp1TA1OnykB
JkAS4FmT1uZ3JgUGtakuWpSEUBlBp88OgD51cc5KO99mdKOxgcZMlXScvTv0jqy26Z3Fy0iYzs29
lQA/FCFhrub8rfQLfPylfw3C7hC3SX6YbHlD3LRxUhcVmlBSUuMjvDMkLY2RnWrngv0qO8WOewus
/nsXirsWwPAmAmaMCPAKwzn4D0+nctxUkTg0mblFx8o/5xj1rumih9EtKSWo29p6+TebaTgO3aOg
PHGiIeZn7XSIBN1ss4h24+i/LtSoLrXqi3xwfjFvJ3XYd9N96rU3yEr+oGlkC45D967BcNDfs8AB
HBR+wzPfg35RB6Jvi9xo3lCDc1aRAb5EXSgKgxQtH1htAgZBpR6VHV7FCR5ng/m4g9jtjQEn8AxD
eWVDh3fP1TBVILKyLDvZdzQQH2xd9CdRnmJU9StkaPk+NBYeGiosDs4fuqGXO9G5x2SoxU6noyEK
oGOkRFDUsSNAI+FC91R7gKVLlJB2n6xVpp16p/PFl9vMSDabllhhvN2d0LfJ8ouINsVYVdHOG1u0
3w0uO5q99b/PaBK1Nf+GWcKZEcaDo9+jkpcndTF3E0X7pKFCMZfatLapca5SeqyVPbgjfqhg+OCk
KHqFurBCUqI9w3wusjFXu8OscfhGNg2RWjd/mcDRMKRJWinhfvCnJH6L8/hdG2N/WtdLWW5cdnl/
CR88XxVZX4iDugfoRzNv1V0CoUy2ontFYcqbENd8PELd1wDktPs2TtftZB/Or9QXxHkip8QqvbyP
tRx+auvjZT7eYrlHbX16G3VdCvnoDzX76V8PUVvqZT4+zvmtzo9Rt5WhA/EQnsNepN6PL3f+41V1
x5fX/PioH2+n7v+4Qf1mn77Gp031qNCX0AHHMUNA2Wjlpx/r04uozd9+k08v9+n+T5vqqeeLLx/a
A6oGllDu7JyJOd6s+GIEgHxRTsYY7WodfEODQVzdESJwo3q+PEZE2EpoSbKprjvikYOEQz52HryW
elE0A2Txc9/kpP7bzbZiiqfVKZGtBpneBgEuG2vsaPx6JQQXzQTbvVZPVdfVhYGdD0m/sRmN3oA8
RrDMpmpHVAj1RTEsX8JGh1W1pr4h4w89Y98HNRRksVPI2Il4YvScnIg2UVLdeKI+xUukZjmQsOkv
u5y6OhIXA8for+vqRm3Z89XWl6eUQ94dyPXeaAu0Rl00C6NHbZlZSj56yjwgEKM4qRcpBVKntdrs
w5jKtHp7oW5Vm59uHXzruXCYkLhLximKdqSFZf3iKkhuDH9QptCVSBIAAJf6QK3HzHzEaPMamS7r
oOW4VRfdspUyGV6k1+nWnPK3gnzgIKUfrc/jRWZXJhBUSSYOqzBjNE9dH9BCrDq6UNE2XH4Lq/sp
Bhow6gUVoVZtETmL1dSD6Dv8nIfgthZghtX3gObyENZDtivUgKBuUz8DY6935Hnnz2cuZ8x+KoGp
/PUrVgonlS1kIuHDBg8dgeFn4VIxU3ruDd2C1hbQwVUPsRe0UUOPtxoNZ6s3eUuO4zLWEmlX04zz
jlNo3Y+oDJkSjPCxXLTO+XgYl/aBKWvkDImxqOc906A5yZ8VZN11g1J1p15ffa4QAPmxM29mq+iY
vVl3Hw/8669VVwsp34nQTVZjWVKZL1NgL+pd5NKM6Zf309qYpYe6ninmlSEOVZlNuUXcsL41EPHS
t++K4Urqnn3IF3iXv8x9hoU2xL7wq4oFVenlX1X/RKte+q+r6o7Et/6dL2YMGGEbJ0aFYtceJHpl
7PH7sEbNWyJ2yp/VP6N260jvEYOzvAhL+2OXVfepi2kZW89X1Xf92KGXw+d3V9WD1UPUvefnfnmp
ruhH5h5X6pBT+5r6MOqqICYAa9VymJ6PyI8b5wTBtx55+cf/FWnSPei0kdWD1duy1uRIVpujOtQ+
NtXxrT4NM78/D8BMvdH5I0dVQZIR80QtkN+UT0p5q2It1OatOkwom5Qz8B37R9kUFQi8PjuUbRzD
ql/8Xx+b4fKr0TjB3Mr0aRkY1J6qts4X59smfHC7yTDhNyTr8zdW30lddL3BKV9tBmp2ojY/Pj0B
RJSMr8YSgXvPdltO8w7hv2BynLeY1e03X30QuzmZvqkf1Y+NWxva1nKIn3/7822Y5liZR462Oj9Y
veX56vm5auv8N57vOL/el+cmxaPMtJYxjJ9GDZzSi5vioK6rI49fPOsu1PWPDz9X1MkTbdDhHLJb
qP/0vG8F82ukacVR7WOJqXsThxL/QSwlUxm1I/5+U73Ex1A1llN78Kt8g0oaT91yocYSdVVtqdvO
V9Vt7jIL/l89Tj14CN8HpPJH9f7q8/VqBz0fM6HC5X3szOrWwCzkvD0/QW19PEptfr3+6VU/Perr
G3x9lmaQSdJRep91ZGjLb6hOI2pLPfd3t50fou411SxQbZ4v1P9xvqq21PP+8VWBmXAgn5+iHvjl
rX5325dX/fJO0TLgj/q2kTGo9uWY7agkWD2hCWczpdqafQvqvjJKfrnnfNuHg1Jd/zBcfjxSDbfq
xc8P/XSP2gztqIfFRWiH2qPdD2CeSvteDstP1z821XH16VZ1XT1VHWd/HGIon8aE9mI2G5T0mBzX
7+DVQcLYt/mcuSyeOlSOVbDvaopvwfCYjQV+s1bqjwwnI0KQyrujLoyqd5b1I13Vo13j65gNd3op
7OIAb1x7JL03QG9c1hsz7B/QHye7shkJS0uBodIyHnXXuS9G7IGGFVLUI17ycoZGvfEigm6ELS5n
L6HcSJ0EI1obrf1e1HsSM1YGQsedpsa4r1/4YziZkYfJZVE1i3HjK5mCOr2qE+v5AnXJn2fbT6dc
tfm7h3+5TZ261W0f7/C75328w5AFl267xxfF0o9Torrw1bF7vh4s88iR0jllMXXeXK6TnPnnjb+9
/8vT3YXwiZ+cCJRuGdTU02FdF+mNemSfQUY2x/pO3TGpQ/D3m0mELAWu/LuRNCQClhic2mlAMNfh
lEakv06H+N0rLqVW8UeXT6gKYTcXzyS/27ukbQ4U7Mhp1UlBYB11gldsP7VVcms0LiHKwbVV9K+k
bZEcAQUD0rDz4kjnPhz198qk17wMz9uEqf9hMPwSxaCHujopBkT9c7uRRqwj5CHDoG7J8cRJlG9E
ulhJqTPuO01eND/cKHZ2ZsTMEMg4kV/tbZTrETmeXbbNp3JJ6uq6DTG0M9LJ9hCELVmVTnZhcJ49
cIpfZAQIPEvP2Wha+ORK+RLFI8KCXKB8sRCgUmejytdTBaMQvqr9pQIfkocceNg9vHG0qBRM1/Ty
qFK4VkbJUBClkUVrbGj5dqrYciT0mGiYEd4C9LfbMF8iZX9qRnBjYxJjqdzt3Ur7BUZu2gpkstsK
m0dCwmTu2hMSAJbgVendogt8hUYeHaCjrSkYbNsy/C7d+s4XKUp/XNu5y6/a55j23qyggMM/dTPa
Z9TMqbPzmhCclCh+Tn51dDTCmMp4HNHJC7mdsuK2LvXghnXfu4cl86TjiceFCrTEpH5tDLkNOScm
NmCxMxcVNnvKa7Ob7kz4fnh88pbKTb5l2UblvI1XdVm4hxxkqJYu4MlRBzgAJicl/XYV+JjujAr/
ICqUovc1cPiULQwwGNZCo9AK62Eoa//CmWobLQgCxLp9DOaQ+AQvCra2HzykYzetM71N7lJHPsf0
+zMxat/KAP3y7BvfNEyBa7qwBDCx5LmQRnhVzE2xk5HK5iE1M050CM/OvC16wyEd0t77QU2SByoH
MNAmtnEbFx2qlUuPoKW9qxUv5GEWE5pXM++IJ8LCSKPZexST8crqk1UlkZy7oqWLTDwOX3ek6FxQ
ZpIaPgGjf3MHAN6BDXQ219zL2sKk4FUwFBn9Y2sZ9ag3bcaCNDXkRVNeXDYy2se2IRGF4PIiOkq3
ta1WJS/2GI27jAJrLZsDQklyxFnn0qsIjAYYWPtTBE67zQ33m02O3twWP73KiN8mS3/DTlA8NH2W
niCr4zZbQiXMxLjuJmrl9FvWdkPE5pz4DxCzL72BsZPEjF05RJcj/v/D4HBeKemwSbOM9pP8d+Ql
xW02wAQ1hkNChOIWYijNuc69nlDZmO7wYEr9bXYL84qRgmQsSxI7hnMvG/Gs4H5otk1dPy8W6G0S
NN5aw7XQt+nRmdjZMhm/zuAgUAjlhJHk6bYJ7edyZ5YDBhS3/eEOtBLS6TkavIkgE5MwZfMH7NNg
W2oJ9dt+q7f3U/Ve1E58l+pi4dgX4y5qG4pNeFuxNjeXnt/gRXOHF9Nz2UmoEYPzj9ilvXcjjF2s
lgJH7qJedK1m65E/RTa69w2TpdgYrYmCIITXTzLqOmgZMRCj42hD6dkvvUQSYqBnVsFPQalNjMMe
scN8mcfFnVdnF5Rjxy1RhZnLWtPIvwcw6ylU+0XD7qc12oMf8R4BrCOTumfhOHvbyu5MH35nk1xz
+iNuq0HEA/uR/3E71Q+4v833CLZlX34Hph1ubB9b70AEVJvzQ2pGfjGkoJ4a3m4TTU+m038PBlSx
OQ5fRGj8KYW8FSD6h5GB1NKgnNqViA++3QENrTlqpW1ZfGgHlwsMwTrEuE77KPe2lmifUDsCUgi8
AZ8xJNkGK5+dhndmmGzLBkymL7t2M8wECOZLkVzX+BGA/PsyOUCIHCG7a+T22S1niInzkojqeU0D
YLpkPrOq++YXzEr3UKPL6+JkPYfow3oL9kOC2qmz5+LYNfgCxSCLY22zInRNG4GUwVEeofbF1TEN
+44/daqH4YqICkz6NJl3FU2bJKiaQ7LEmqcS7zwjP0cgybE8KZK7ZtHtzR4Y0Hq0u40fvFQdPVOz
oRUU6dEvLereQQrM686660m7OCIjA0nRgAK1M4JwRsH/F0dX1mw+OnqF8GciFxoL6cmaXuu20q5z
Ur1y8KtXg6ZhZhEEY9KUQx/du+uFaoEbcU+hgEAV0WM96Qkm6hrABZHnrGDN5N8ZHy9cbP8QOthR
iwnin8VgZRqQKywvu6cyv8F9kOx1frFNZgXp3sriH6lRXqc+jma0cwhRl1AXavlXptbfzl16ETQM
bzJ031gx79uaYm2QXNEUJxAOBeOKth6N0DC6Ml2zWsvavw51TAoWqRIrJEV0q9zxzkkcZPgLm5a4
wINVFMHFySB1ZzVyOF7o2mOON2MVUaZfBUs8npV811tirfPXMKSrr5GfvoNUvwC3JSqgp153q3Wv
3dV5lpxMx72D9rmnMZfFMHooHlnkFE2XwcAhDqx626J6XM+j/EF3mwM05IVKyK2HEAWYI4xHfC7d
Hb4ZQi7JevFJrJU5v1DB4NIEY3ph6HWAOnPbVJfD2Ab35FYOx8YmM04QWUhSH7MB4MYC13AYDGSO
TVDgdk6O9izFJje5wBO6wQIfUdcnUwQA83Pm40hPt4WJjBpPCEjRxGDom5MHaU4kuQqX2XRNhs9U
ILQ0tDbamhqsibauH0Pj1psBtA098oofFhBdAn56Slsm6FdMMFudyA4KP45DLwpboJMARK0Ju2Sn
lhdOb2IZIgVOe56GzNtH1sBRn2vNuk/al3nQcapa87cR/0ZCtM6mKDKYu0ZpolTU9tjswdv5zsuE
UmMU1cWgEUadL+GE1igwdPXDk9/GB8Mr6mOXAlwlc2LmJHfER63R2Y/lMXCBL2Mp28Pvgg+s3cay
WBH1yjgZbSyyoe5TUEvdKo81GzS1jlM9HK9DQglQSjlb6KLZqkEPOmFN7p34Z1XMRCR74ZZ+Lb9E
QmDusfSimT+ov5mFDvj3AZWEv2oTR9uQUlRxxlzkpg0TzGo+cVaiEyxrDsEETBVAkR71xSZywCk4
/TFAnLnSAfMFQfxLTNkLShPsItQlLpuiuzdR6e2AnziHMfLfYpF9c8TiuY5g/XWe30GcGZkmGc5D
7H0XrH9oR0PxbHJssUaVXArnytN+eFFc7xPJ2mHSLrRhHi6HpVc1ae6uLZm3RB1TMUbTssji+6Rv
L7xyhgAcRnTtSbxNJgbl2qzzzWR4dH0HDA1yleXi1rSs9DgM8smf/F9NTRxoJfCuBH3NGYrMJWQA
Gdrdtet30x4sAZleyBdwix0T7RY+I043l3OxbzZHlKTYNTEhgThx8S4EiIodhzUDuBknPI38VSS+
l/ZOey4Gk4l6GZQX5gJ1Fv6Rs6H9kDA6eP6REf2R6HkibsvpQofAPSILz8XwPuPyJa2uR90/b7F+
p2thX3V5nG5mYopTrQ+wb5QbkrA4hMmPOQ5heK230KSi+ohPNt8m9DvnRA77Iq0bcHLQ1qOEUE8B
HbrKGfysdriV43gKmAcxq8rJ9Zk6eCvgZ+pgYBKe6XttxAdjdfphTIV9RzgLohcaofEh0OKXYmqu
WydqrjtylDZj3Gg3eWTsmorUKaI4rzsW0Gj/iussGXeQFFiaEEmYTv4PIUwahNjt1pWL/QXGwWPs
1puJGcBI8GzqwRI0wBf15BtLkswpxrbpJkfUmxfzNqItuUlhFE618dObo3xTOSmLBS/MUQ5aYp2L
dM+y4bkuwdlLNAcY51qIAaR6+MAHyJqpD0HRwH9ESUCI4cjnP5mzfBwQLZyK9Fbq1jJDRwzvF+IV
pfGlB42bPFhAFAEx4ytpQD+kDu+iOTzmkr1wMLv5OsjFwyj9d4cY1OfSD77XTd5ga8l/JqlGWpM0
UNt41WG02L9y+7rJHPMpb7zvLcoeGqTGtovc/DQXYCYKLJtkog07lOHdOqyjg1GkuOZs8QAvydkI
WO/jjNgpTbTHIp0SFKNATcoJQi7OBdZq83c3buqtPuaoSvkvXSdlzynbTdSAzgxHcu5d5gPNVFYb
H2HauqR2Z8SbXrOuBwuPaG3B/ammnvSYEfM11IfBzI195JEn6c5Lnh2i9caF7JHYTHTMcRzWEcyV
jQfQElDfncn5Zqd5EPb7nFNuhubLcMgl82LEKtjXZmB5pRNKTmcdpOqa7ECQuEw5Yi/bDlRDifxJ
T80woScnBSrqMAtNHcXn3L/MdJjsieyc74LlEpxdHbBOj428aeCDIGGb+xoRjN4JzAWOvmpoi43N
gKcgbfuNiFCPMQ++6VJgEzmLD0ayPGtPjjc5OxAjuK3FFOL6GvLVHM/uyrVZJfd+uxfo7HMhpsPU
pnfC9Upwg+ORgxoBa5jwUTrvpggFSusRW53r6phEm/6OFHTGBsRbsWfTOWlQp+mEFGxYnXPAsQeC
h2P0jwrHOMWBFe/CKX/SU4thnpMW3BKYMx5wv9aPQ0Kg78ehffKT+9juntKuxLkbZWQo+7u+SN0j
/0YTtWRwA8oIIv4825+X2E0EVrLmgIYfZJVYBfw4eIornAz0ve+gCLl7FGXF3rMJpTJScsUbHFXG
bBg3iHSR04VMZgxQsGScbScv/pXzW65hggb7Ksn+nQzuG/37/fIRj6krfzhUuVahmz8240A1bOoO
ThcB/0sFkKOi2Qzy2Qxb7McBMuNd5Fhyk9Wdc/GrBn1Bwj2xuJwi7k2WIAR8wquysVxHIfwCvHI6
mizsUpyFI9y817Ik49oZ8dVRGEaDB1S2NuXjbMpnYUQmXAcPVtTcXOtYMegIlET8OEW7Jcyi2C0w
/tRferCuBwaMYAWhTTeyBibWAtfeJDWuh8Iib9WTKbxSo/tQo/+fqPgfRcWmv5CR/1lUfP3vt+a1
zf6uKv540h+q4sD5l2XYAJXh2bk6AmFe709V8SI4dtD0W55veHBBkQ7/qSq2UBVbpq+7FlxxnBOf
VMX6/0ZFbJgeb/g3FbFvO2iZsUx6gNYdPtrfbQ25JTV9CmOyMXu7G8kvJxzsSsmjvqT//H/eppJR
PpKD1Cv848tw2Go7SGgcvxvDEuBAlxprqZrQ6km9TU5mj5N/qsSxCfO7MB/KixycAQWjYQ/FEs/h
0HyLh6fSL81jMQ/etrco2UKbf6FAd+S1KmBRuSRTqfkuTjZGl7Squ5X9SvxrsWX1NDqJC0JN9sTe
QSmxIEsPQfUt9JEJSlBTDTQa8DaPnYwBH9Xy1ql8bAylH62HppxOYdFf5Wn/RBngmOeNexUsCp8u
SJ1TNWCstBptF4cacoeSjjEGUdx60cLxeALL/ToM8EnscAw3kl5yNbneydEHnTxH7UW4zJzhXhtH
WGerSVo/DVb1YuBMx/uwXDSzHStwcEdReQVMlpG1tDm7+h6yNPDHuy6ZdcS+VIowga/hJTmbduel
PmFCGYNnV5HUkUYHaCHyaGv9r8GO7U00FA+ZnoIklATjhkxKd6g/Y5+zKD3op4g/auv5p8wOzU1p
Df5hLHps00QxM9RpaHSH4hrVNE5yIB7guKCMTT/DeAh2vY8/xk7tnNSM6BKS+FMAzQSAEf7svvlW
uO7PLgp0yBB6dzUlmP6HMr9t4jre4wubRQGX2gq+96nxMLulg4ik2reeuJsr/wVtNC4tjRZ+EYGe
aiQ5dlSoYvyu7XHMNEJMqcrVNNetwHond2TaDiP7AZWIHyxQYG7DS6Es+0TQdQmsgzwbW2+II/Q4
GcdeiUEPFbFHraYwrkmiv2SZwKzGJgotqwIkDPU6I5yNFTIyreC1h3oIETU2OUGWSPsA5Rj6e9n3
xSZ1XjUP5F+uC7BsbrBi+lFf+j35qTYHJP7bpmDSQjxJUlY3lQjcTeGnGrs0USGJa9/M5HqchCMv
PItyOlDvo0wQ3vaDX24jt3zCBFBhK6nqnez7YUc66NEVFmEkYmvXsFPM2bkfJwiaEYY8kyBzBPMT
h8DYnKq6QS/rwQWaYKmuZRnWa+HqKaT/+FpE0I2NXDsYLowyPirAutp7yxvxhkV9U9qwrnrbu0+7
/N+6vvS+naMsWDa5zlSdNPu1YBm88ljVbXu13neO7TT/pL4Vbq3uziaoDkocgQlZ7t8ZrGLNKP+R
xdlWN8a3Oe9fYpACBwcB6qrqile/mhCndaTwWNYjEeBLZZj/SjNrZ5t2F1rwNhrVwzK+AjewA/40
G3dDcRXUw3jopEvOBNZFbbCJzWI+f9GFyS9CUu8ZHrdzEAGEID4X/yE0StelBhCb5QqrkrS+AYr4
1oD3PGi6w2QG3cvHhYcFTdjfEzFJ5rvmbdq4d1mnBcxI4nrttDOGf+nj0CI8JdSSW49YSzyENNxc
/WLGT7AmMvI0lhwTXjpmG6xSRDvLq9TKvnUCscp/sXcey40r25p+lRs9xwl4E9HdA5IgKZKypbIT
RFVJBe89nr6/TNYpaOvuc/ueHvdAGZlwJCEgzVq/4e0yFTTQWe1Y2pOCSq7R52gDaea5VnxjiT9j
ejcQWkXgMqnHDGBNds6A9O9i3EP0fg+rmZltgvkEuPoDv+VlCQfz1sinO0D2PBp6fexrcxt200Od
YfcIGtY5OrkRb53046xgYBU6FVahnnUbOu4P+KbjpWEp7abJUQ2QZk9s96mEB7APM53IQ+34Vr9A
njfQiJvcDSkGlkapO/uKFfCKsZp7JAZR3Ae1tVUBianIu9h68tX0AIVWLJNCZQY8AiM16XCtjjAR
Q5kMWS9XTPKW1yq3jjbTwUM7OSgymea3KsAhp79tZp8lpbHDPLTaVXOQgZ23HtDo6DEyRH5LQ+xg
ZN3YpnikGU38pNn9tgaCviVBYDGlVn70povQW4X2rW5C882CGDeSAapp5XoPRYBRlxKesIxE6UuA
7x2TlSTWMfh9geMY0HzZEMzVl6jbGURh8ecK9uLVmhZEgzAAnf00eUEk6ybA/LNZ9IiwNvp7fam8
1uPwhQ6JrSgseL12KaPyBSuNewaDS0MOZwNnIt1hOvCIRnPnhyWyoDNRivFXrIPkK/LmNbKjfNMF
I0Nl92sO5l6oTz8nXVsdCZ7sSi1c9qDGf5GfQZ3RdUGHOeYltiqAbJqfOmSkOyXuEchk+ZUCwSJu
6P5aupxVG5DgMWVR2XYs83PsJZUa8RNEyOm4LOy7FBsrIyvfzlNU3pIX+TFO+lMzzxfSH/1NNMzF
ZQj2HVPijYcooNaZ2qlIjeHQFR5dbTw/MPP+WKuwZIPE490h3mgtQPvnIF9gvqCWNga3HVLWZDF4
kUEkphaCxN3k+EH+6sUFfuqYSw+AxGA+mGcv5V0u3Okrxq4qSEnje1AHW7Pn2qHT/wLb78ChQaCy
sxcA5/HjnH9y9VA7MQA55lLjfJ2FPm7Lv6xscvZQFYnZ68MuQKdz21nOE5eEBpDS6Y0qsmlqwdOp
h4ig1spl6KOzWqE0XueRdzRTeOUELjmYZV5dI8fUPY0VswzcItEdBQ2As1KGWkNAGrOH9huXAwlC
r91VmvZaD57vmQRvR7v6ggdBvB2S4pcHHRREWn3omNKBeheGyx0Kq207o6Ix4DJEhh+nCiSDmqFh
dtG4xKcIK7ckFtya9ZFNxwaM/ByHpbKP0wZ5ithnOeVt8Z97YB7Zsm7BjscrYHoZdMd+G4/Hzp2+
B12AhmzZInNpjK/hSdFKB7HW1NuVi/JVT/CwnFqnPzNXsNFHMSsGe8/jxxiwHyazxLax/qGxRLpp
3O4YKHZ6UdT8XLbu/dzp43ZB6x0rcxWhH0Xb9dgW7Ey0+eYw7/C4yg9zh995yz+L6DapItesdupM
HBWvUMZvCwhz4tavfU+HAVucdX9MEpm+DMkaAgl3tWXwoNRwcIDBJ4fOycvbLqo2mlaQPbFVHiAY
SpvByF8dGP6kNnr6oqM6xi8F/8l60QF2z/l448xxT+7G6zau8NEYHTIVrhUS0FV0XiNFJ+ODPvK4
MLJWoYOQRgrjjM9F4B/p/rmt9wgFIP48FtmOCAohs0l9VFqjAhAYdfvG1prDkERPOKimF0upBNOF
CYNp97c8A8xBspsahptfE5rfVMXw4rTpy5KoP9rG+RBEpL0qc2LK3Pff6mhx/bl3rVOTFN1mZnz3
LWv+SMoyOdrCq7gJjGcPQfRdSaZ5S6TCCoYXE7wI1CUhh7O0aC1QNDgbMYahqh2X58Lof+pdCE/Q
IYbnGTJd/pznbvVowYoPrBu31pB0LMjvhp57W2NstUs0BnKMqoed4RIfWYywv7RIGNkJgld16zQ7
iFnKOZvxTiZ4eW8VKiq8jp3QCeB+0izM6VGpH54V+HNl09zBtCEOZZjlEV1g8ACMa2pQ7kk9E7cO
OizFS7IWS6kjqadEGg7z+bBVK42Xt6x70hLMbAw7AoIJ6IZOGb9pFfGkPXCNVww/6nMr2BWyBnv3
3rBU7UZXJqaNzijY4SNID0SPyWGNn5U5Vw5jOl9MABV3kcOLbcXdcU7m/mZk2IRUkxWHRB0UwO3J
3ZSnxo3jimm746FdJeJwOko0WwX731nDMzoZKms/4huZmHOATstwaVoHp4hgjo9tsDzOyRAcpzRw
NqPqnCanMzbpVC/ghB2EKZDP9RDFuAmSWv2Uu8ZDQiZu0ubOx+I8Ilbv+LNGqHlWjXNfTcltHbi3
OR1Jr5WXtlzUh4ngs6HN0aU37K9w2cKNaqIkkk7lc42S1Dmv6g+WV+0WtXCOev7Uqu7ysKgLZlZL
Xu8JVQaIX0GWi3UbLXw1cPajuySn3lY+qCgSbgNWFvtiQIIsU7XPne6jHWpumiEf70a9KO+L8RIG
ZJQXl8lpWdTME0SxoER4Ld5tc9PsZxwy4yCWPZwqd2BYhD9BjEZp0vEkt6qVsyPVNh5FwvlkT8F4
UjPkyGQC+tomgRdDTBLrBx3WEr6OSKsV4a9EJQezRQaiPcmizMM52xiDfg5r43vcGf3WLkxoWVJV
3/NQztwoKnSaa7urv4dQ5664cS1VUGHH6BryPAT5JnIkiPh3ERv1TkG+5tibUzSc6cgtJKPSrTPl
kKokxjHH9Brql8BBDjlyiL3WfpYQWIlrW4tRAK5lc1bIy5mYTPRtoBKewzFAwiPlNWSh0rGzAHEO
66brBzQ1IsBDRIpGQKXl1QKRIt7I6rrRQ2Wq1FXsSv/gnplrAeeVKL/GC5ebULu8wQ+/gctKPFkt
QvNzpNxLbCkLD2KrXTvZh4n4QdpCQvD6IOd24dNbGQDOtxpEG1b8KuuNWnjNgnmCPCHQg5FgMslC
EXfJvqSADXRE+ZkxBqQ1pB8ChkbNSdam3Fg0P1YgfkG3kqB2Q/gxy1qlWmSQzcn50tOD+4ZwZ7YF
+rusCO4dZ7QkQzw0jowLEBhADZ7SIuMfLNsIVmBKi9Hn0UA7dwrL5tQJfpesIbXQHy0HwqTggrWi
kLUMZ0sfZ5ivgzg0UHddl0enWDN+P3yyFruC4jmQL9hqUAlI2wvyFnMdzZc/nH9Sc/I8rLYTBxWn
WDhAdOJR6z1rqnBKz7C01uxDmGKDLAsLB71TJbyQxzYARRYWWNuxaVmccgf9nTVw8RGgUsqDL3yd
0bmGnCBqslnALPcno3+xCHTvvbl7/E+4yyvQUnAa5giabeoJaqzAynuSOCZh87ItC9lcFExDrKbw
QL3lLMOB0QOyX3rsewhrywdHYcngR0EO6siGtNpIN2fxq+RvmZ7QF4GjZ+BkSd4Wp4uNLnhddBPV
KQG2dbB7+1TXS3tyFKeFDIacOsiKhK5Ef7LMUUOpZ0aNMSm7jnUARcqLsgN7oG0K8azLgnf6d21G
YxUWxJ+23K3KjaS3Rh9h3e/rebaaqkCexHW6Xs+bL++utrRGftOqr1M18dtqk+fuWjVrDzyb1jM3
ERuTIQo2eRPTz69HDlB/8FylkDV54DAxDhO9mUEk8EjoSe9Xlg36TrSkqbmseUbzpe47oQbE9iYl
1OaroVpswIlYu0op0PUuSfFJt3N5jCVs0N810bg9eDa9Chw2CPrr5Q2jVXbQXIRgFPdW3lbP5fbL
pixGsWNtvjsECKF1HAp6dMlCJczEY4gNs4rnc4MTEgFPltlmfl9GdJ4TIBniZyF8I6nr7kjYvazW
s34bO4m996aHciazfHW7XrmmV9IhYdx6t9SCyVo+KvK/KSWs3lQl49RtWEnH0XCAN0knyRBOWXqF
eUxRrZRu1YY9uAjHqZ8Z+n6TaOXXl81YkEtkTRZRVZP970Friv5IwQf1NNBl8Qz/aQeYLh3cXjlc
f84fQ3LshPxp0OMjYeJmp1sqFqV/dlotAoeI4xVkT2ZWeDOxP9G/8AJFzVFWJwXFIWLa3TYTnW8u
LL2lm7dsTmHDCjSHNn7qMlTAtOFmZUQajPr0TYIhOWrKHX4u7x9C8UzaYS8M2PnHWcTf9tpoPrx5
vmW1iwmFpiP+A7KJs1t6yDTt/OY4+WSrnXanWYqxf/Pwy2PWz6g1EM1FXpFUF5+LbgLvEx4GsY/m
/+8vKE9pbaGkMAk8r6uOyy6ReOVEjH6xeKkjUXvXlDtgDTv/D76Xh9fy7nv+2v5PkcD5WVZzgw1t
97//2sR98Xd+Ryii/KXhF9yl+bF/beanV0zBOJULYdQojvzv7vyPV3mV57l6/V//4/u/TKQYoOL/
60TK+B+3r1P8s/yLQMv1tD8CLSIrYtoWIVrVtk0VMaQ/qRRkWCwDgSL8Y02HqeOfVIrhiJNQc+Es
B8czkWX5p3el9g9D9zTbRV4JqV/N/Le8K13vfWbF81RTI21uWpZme5ap/jWzUhPaxomrSC4tSNwQ
ux105pkKHNJsuiQusv3AFBl7I5y61a2NyxqRZRSulBwpbcA7fh1ZP808IpRnXcqxmZBNtsdrITwt
8P6GYajk87dcYzJhVMwgvKKm+5TVwiUK4MtqT97yul82U4epspKiai/f81Jw8yqjhgLYj/tEjJuy
0NqWLklWiUIUN3H+Iru8lVjvCJbD2uxzgwyrpkQbmblZefalpIHIHE63mCQlc2feSSb2qgK4NmXN
03BDAm3JzJdZQCgKQzA91sLqcaTqTessueuSny0LSdweFUvZL3F7kZuIBk+wpF2kngcBTR3k6G7L
GcpQliiZt80+GBB125hiInOtOqzmbtLpyaqainsqmJy1mDLIQjYTZCzRulF+NcBWx3MYs3ZeWmfY
zZaSTHg8lrssglZpBYGAwLx0+fygkLzZwQFBhdfD4Czq78Gbhvu5HQ4uU6SNo6QiXxF3h2wangPw
0Rr5haPm5s896lgINTZ3o5ZaWJACk6iS8IGOqu6a84L3EZIi1ABAlodB074Haeo7hoLXwWgOe0j2
yoaUSA4DCQlp7NQTQS6T+Tn5v0ns+mO24Aa64H5tfpL/v3BZYibVJjDbB7Mc7Z0mhzTssAPgxbO5
LVX7lVQ+BJUg7k88z/1J1rAo/V1btxnViC/q2pbHrM31PLkNT3dYxTWhpWbu0Rr5c8H/y2Xe75aX
DfUIELCsXvcDXV2YsKyfackvt7bXz/v3tzWVR5C0wN1BniuLvFF/35B327DvWA6K5REv2L/7qOst
eHeb3jWnArEatUc7RJ7MCFsdGublOLUxEMnRSBTFn2Yqx6m1LY9pCsF3lefIPdeD5C7ZNmNCbB1S
NpEO7PbvLvtu2/rx1TyDRX+3WzbXY9ZvU3Sk4RTmEDt5iNzxd8et11PC3ts3kHjWTeup67b1t63b
0la/b2x75gkXXCP8jD/CCQ33aCQJJjhF1ZaNysKZLrLRlR511HdV3RXzrTm8T3pNAy9btyoZKuxT
bCUMt/Ia69XeNeW1UodoOvxpPszjZSNLID4cF0Lz2JGmkMf83Xly2/VkeYz8ItcrrO317HfbynxC
O7BRS9CFREqq4JvpjzlLtM5mucPSBn6dbMeZPUGhE7veVK2ZJV2WiUXS+11VfyRBdJAUvlhKvc4F
WbM4RmV85Ts3ckh4c1AoD11jAuuhMi7QI6e2n1PrLhHz3pVZLenVrRbTQ2tK0+8XpNDkNnmcrFmt
WBGtbXny2pTHyEKytGUtQvt84xVEBGUc6V1EySo9AETugvPRGmrqyKZDbAalq7EcoYd+W/zdti4F
3YDumFzCyvCIrOniPZW1K8Vc7kEf5liZg3YA1u8JLoPZn2bs3PdaEd+9P/h6ntx6Jax3C6ZJZHbJ
zTB/kEU/YOWeV+GwlUt9KVMgC7n8lzW54xqCqsrPajMNN6rQHpGFLjVqikR3fbDAXyZxq4wWaEHV
GsopVGtkwlySZKaGdSxZro4QMd3fKGf6fwq5LSqtH2oxofoQ6wsRymAhDkJRWPxenAxvWhGykXEd
WUtA3Q1mWd3IePUogtYanCK5Oo8IGao4D+nNPjSXp0bQ4dE3Vbbyfy7/vzLakgULD4zc2MtnxxKk
zey8kOTkfEMnJ1KAUseJl8yHvBPyxgSmezRJBByCRTUJM3mo8otaZEGYkrXZ7kvgWQgI53jFLlsZ
HtIXk1gIM0BkDYQeEv5s2ImZKuyvGRdgfWp31oS+xQcZiCMBYYERcJytZYHl9lEjC/0YlyGwwmrn
I/NOnov88CmDoOTHrjKi9+oAjS/wMZwU4dYNCtGUszeZiZZtGSy7bpTtNVGNIDDzvErP9K1RTsHm
2l73y9p1o7yIbGcwofa63t1eL7kwM9x5QdKigGt8gFCU7yelW5atjJ7IsI8sprgG5zgaR5QTbA1v
LBlikYUhZl6y1soQjGzLk9ZjOjJBv8My6+HrMY1dmxsd/4Ct1A2RxdLH9KmyylPGur4S092/3T/b
wIjLkpjNu2Pk0f+NbfKQ66fIU/A3fwm9sCEZgsrFWqzffZjIwJMu8rbyR8q7tf7cd035Q1PlYC2P
nRiF1kITg9DaDMUIEogRReuCvdEQGw3k0FLK0Ww9UNYmJ2NcW89Zd18vGyMpfny3EdgGd/Xdx8pj
/uU22E6ECTJjb4NPgnpDyFkWXdhwqfdV2S7IHV4Per+7tSz+lf96/5uLvj/0TftafXPtSZ946xCk
uF76P+2Xhy5xWd60GuCkv/vib7b+/SetXzqdtefZq6Biipvx5sT1kDeXkAe9b8uNb06/7n9zKQzE
zBZSM9El/U2R/Wnm2IiZoGFBWXPEun09wTHVAMmW7Nu6KTA7HepOhlWCrMo9feZq148Az434C14K
TFVRv6GYEDM5LaJIE5H9kFW5Ue7GeY3V8HqkrCFkpe2gTKHEve62ydGj9yeu+eZyepG3J32siNzI
qtx//STZTprleak87CNBsUG1+3O6rL255vqV5NXlbv7dT4qGcowGUZVktf5JvivrGyGbZkgM83h9
L+whwTl6PQpoF0ZJMbMQGe0dJbM7kjMgKBi/eeSy5qKXvvXQ4iSNA1MXz0jtd0BZRpUR+SaYJqv5
klrqVla916a34tNE1JhBTbwz5AIRdhNztrWZT/skOVmuWxxmkZ4C8PyNyQ4RhNlQfLftX+fefAkY
yDO0lJFfD3eW9iHMyUTg8PkF7Fx+jttZ23dg5CIgVKiN89imXKb0zh6YF58cxm/jA7mGX5f0S9xE
yDozzCh9kZzVHg3nNGSCK5y6MHKvbuzO2aY1jAhF7UFB4eLBb7Gs6UxKmzw4U1SeHa3JM98FmLMo
1i5p0vt17SpDEXIVm0/W6Nc2buneOGgnGYX6/5DnfxmpMxG8/q8idfcpUdsy/yvk+XrSPyHP5j9M
Q9McSyeuhlaxB8L4T5xOhPBs27EcXQbc2PUb8izjdLajoRGvuQhRiRDeP+N0xj8AGRGuh//Jkgwe
5b8Dgb7KNb+FQGuqCAXqnqfxNTT01QkJvpWkh1TtFogi12jSOMJmU9+Mc3VyHDArWRB9GhtcfKdF
gXc36bte+UCSw9iWrKh2EUnhIu8A1HiqUNzHcGQS6Yi6ywHWmSY+CAqcfIy5TqZ5KpqwMfxev4nG
Ij73xoGUYbo1hgAjkqb7gZdGSPyoBNKG8Qfec2jmakcv8sD1YrR7EsgXXttw2CWC+aGXoIMr2/pU
WYiZNq3g1amKTQpnck6ytha4QUw6IcNZjRGL9ZSj3AVIBj9dWa3H0oH3GLb7Ukk/eRkqY5jt/S7C
ttJPUOMBCFmwMGQzzbG0BfEBcfrPwXKHLGJxhqzJq8jaXLTguywiZhNy03nzK2pJVCsunNdFzfKz
LFStz4nMBDa5bN23Zx21s1bRT9daV2IiShBiXlI8pDSnuwmYuiToTp/d3FPLjecpj30dO/syuEAf
QZystQF8GmFxXotEQxISrUN3O6cBtI4gHqzd4AEP0pFsP8d2fKmDYfHbu9zGfadu9eRQYL2EViOM
vNH9aVd0TsjNgHJRsy/ZgsBFFCOW4Q4Y2c6Ir4yJYK/ZmGAnbnFukVSA2uLsXFdBigCvHmNA6Am6
yFbzpuVY2jm2uaDlxqZ3duZU67chUre30zgjI5F2AL+80Fb3MOqOajSnNwqIc0dvsRSvENu4KPMv
o9AKRPUxvuTb3I4tMt2OeW4So78A9QMAq/9AyAKa9AROpkC9/LZWaGoNSGTDKo3bqkE2WgE0jH7F
8EGwq6bUmy/2BB2/sXCEDxUrukUWiKezWzIBbGqPo4kTIyrOd2bkNZsob4aDMYIgBbQ8dCRjx/nA
1OIA5XrZumoUbvR8vBROYGLThNE0dNyzO5XWRc1wHQHm8knu86qRu6eofi4QufIAGxzpDSnyg8ZP
v8WiFW9m8a27Nvo0KPq8b2JEq8U+nJ2MWzvO72fdcnCDWT7aYYKbrAmXGrGM5dKM/KzRjrkfFhK4
uvLTWbqQuEGtsWpfkoOFFabdN7zzrUnUOUkMZ9/aWIW92TY2X3FPv4s77HJQ58vPii4S+0qzR3W1
OzVe2RGnF3gDWZUb16KIsILKCUfSNeIIIxJ0msknA2k9y5YuFompikwOOrQQLXX0tZHL8uvmEaj8
R7hA+IbOpn4ucf0SUAFr4mWpDfsBLiPG5/18IiACGCIc7ozUm069BZHM6yBWIArCDAIIinbjTg8p
0bxTlbigatz8m9QfGvV5OJaevb3CLqS41LVaOeYOFVtgVEGVLdufmZvhS9pP0BBFMWbfTYv/nAvO
Cz9vkoC5SAc2Q7dryXgc5SZPokQ0k5iugVg5XQLgdmW0N3E14HDPknCjYlGJrkTakR75A7zI7ORn
Og2DL3ETiQBPyIW8rMltkzsckjSzDi1ARozvXGuH4NERqdj4WGH16JtVW+Ma5303sH7FrJ2ggvxK
C+7MyOjgUCfvJHoim5Jl9JZFNMLHZraLjWk8zp6DUpIFAZC8UeOTZ0GCigcbgbZIB6pcZlsjLHXB
OKRvWFe9nVrjJRvsZXCjVQv1hBavYPfBkbRCNHlqnOi9aJ8rRCGHpPtoLDMoA9edEMoonu2Amx4P
hERzBZCTGpAWUfBZRkKGWbTdGd5uRJ59I2jMW6cl4BwWl3ZAwt2KlZfCGLyb2IJMXFhHMiKoywIf
sK+KS6Iqg0QrmmKs3Y3hxlDNS0WN4LwhpygfgFX4r2Uy3Kl9dUVUSJCFjcMQajVSja4XgxfGHNdY
QO4geBQn3XiS2CoT4BNK2M2Ew5Ixn/RB/6k7Dp67fWDujaV9xDg2OCFxbRz7fjO3X632NRTJ5lqC
qCSeytnqFm8q1sMiWQ8oL3LtX0gVNb48MkPgZDdVEEvk0amdzbsAVzRww73v5El1dEcy3ZYBfnK+
gcHoktYagWbTHeLXPePLtpjk25/GmnjXu98um1eRN+GpN7cRVisiBYbxncAULkfZumJNxO2wJvuC
aMWPsdCYsyY2rrQkmXyr0pNNuXgI7ucxGHkgdJm6gMcWD2gqzHrmxUEyE0eBoIayGsGcPi13k2OU
RzCv+7Yr+hP8IvjbJWlunYRbDx8UGwP8nANNIT4vAoTEFsG21qdEI3WoqvsKatNp9pgFqEP0Qe3o
IHpCgL6XjEirTE4PAGDYSYCLLBaUgSFqFyquwFYW+d7WTjyk8NGmlHGgHDvpJI2R6Cd3eSRJ9q/D
Ju3SP6p4v+9l9yYLGRhbmzIulsdKDzESiKdQL7V5zI4SdhWqGr2BrMrC9Sxvm6MLv7HM7pKEwnZH
1YqNROrJotP69qCTBZF9UA6cC0PfaIN2Rbxp9eEegASgMVP9do3HSZFy0Q+/ay7IYeBGjw6tgI04
oD+Dzr0J0gpOGcZT6Bu42efWMovN0I3qSRatghlwm3NHSjU0L5pT1we9s37lzL98IGrRGWmq3VJU
ExLbz0pgpwJuwJMZmaFfSs83+ZpexclMGwqOS+L+Co8bg1q5qXC5GCKSDTjVZnXqJ5wYu/W4bx2d
jrk2kCYp2/QgQ8cynpxLtVJZXdF4626CcSyMjZt1nzxUHpAgInSDmIGEszljgk0WWQnZkqFyGUhf
m9canLsbY6Rrr20Mw+W2Esg9PZa4j5Vll8M5qcuDWeAgbtB74BEynUA6qpdkcJaL1Xs3Q6W40Lbz
2Y+b4jXOWctpQlwdSa1lr3neo1RhlNhDWZPSjkUsYjKr8uN6zN9tc1rI36USosAhlrJrkRdOc9Rq
Erl/tr87X+5YlSP7CXkMRTHM66tXVXk83su3sG5s3HwxmBMT9hwhcTr0HnBwHajZcTJQz1+H0LUp
a8NiAk6Vu2VbDrNrMwcAmg/LfOomVHMKvFz9N6FQmeiW7VG8R5bp7gap075CHl11QlbNRYvuKDyL
cMfoL7KYHIB8MyMyDLhY8AxQ+w90B56JRxd9mud+INpdBi2CIaj9z2Hr43cngw52FZIuusYf3sUj
3ux6U437BOlcGauQZxV+rxIPWKQuuVzQtxI7NxLEks0+V1uAcKJdpfbSoCBNlVVLnR9lVeatsQxB
wFxWZ6nat15Fby3yFIi+ZOewxOL1yjDVZFDmevG3W9ZLvgM1TK3u3vTOdmXJyk+TzWgW+utvqvLT
r19EXlC249rhqOvXh5mKXpcgvMq2mhQ1FtAog50dZ6aDEL9xvb6syW3Xr73ulrX1t64H/t22Mj8L
j8BmILMW3CzBPLesR2N8MXV7V/stSGSIDfPzVJiwSOIRkTOtvjPBOON6DYJhWIpPSewOu9KrPqVg
bZnMLlA+G9UEteA8tOlUfWEp/Isp+neSx7WPxVWCCbRS7Eudw7USrcJchxoUt9HHCSj/Do5tcLK9
ZWNGPZSMwDJ2bQs5ClfXbt9hIG6UMSMN8SrEZWBk2sPwjCHbuOtr9bNdmsum0zSYfc4Z5M1ZieJm
A3jTQ3KOn4mHICyBHralwsBnO/sO8CDq9ynLduRueBcQuEpavCcHMB+HquheAxupKncag22kDl/1
Dq9U2/7iIpiwcaokRVEAI/am2c+T9s3AcW8DMaCceibawE0WG786B9hozutyTFusH7CSx5zWPJdl
19P1xV8jtytwsXgZ5x+Zh3WGUZDfQixlHxbR524ASekYEQqeLEiLcjqFhnEwuupeq0LMGkNYTW3Y
v9gBgiJIMxz0gIhEghRa2LBy65vus+LYOCHvGlsEMPKZsZVTN9CNntKJ5EC6txDT2LRVrmzNDLZa
ZvxI4VZ7hCY+DfkPtce2kynX/dxn2Mcw162xzDFi9aGe0W0rBY6EWoOQTMGKw+zxQLe/LZ6LfUrh
YTifIlQB8SLEXxNHG1bZh6mp+c9Cs8DvPds2kDIOntt9V5c22uF5+KnFdfeMPxRMZrOHBMjyEVvG
4aCYqY2XEP7BDaThuIqKrWa43xOe+VPCSL01zWHZq1H8vEzax8DRA2Ykyu1iMwElG0dG0RYZVAFZ
LvDyrCbjOIbaB3dszIORlZj81OYTIL8PSAjfjR5qxQmmljxP4X3fQgWqp3G36NgwEs7YBdzyA3zd
gzLWlR/m/aWIk+AFfvGFvxqNNoTNWijh2yimg2tNDY5CRDcZgyBGZRFULLAPy8xO1qLee3Gj3qRh
B7LWSS7qMM/33qykN7mS3VUktaaW51XTgnJrVuhd1PVOK7PWN8eZh7NfwDPqTrftvfFBx3/eDM36
1HbdDwn+dFUHme7qs2K6dKsIomRG1cBVRnYkD03mRJ1160J/2aATWYMXTZOzqQ/w16CIFFsjmdU9
KlHBobDSL7Vh/bBa68l0VfUL2IjPlRAvnIdU3bg1UetxWpqDvozDrare4r87E8cG5GzqZcNR5O4Q
eQmCZrorix1EJXi0qfZol337MBe/YIV8QMHZPtOzbtQpou97di7wp9Onpipv6nAyCWApL0h7fCri
YJ9F0dHDuwd1FLdFbc7ugNahnjOnbbwlcwzNPEN/3vQ+WA5p1vrcJy0CPSZy9TU4DYRYJvBLSjai
kxLwulmnhagW0zzXHxWs0FBqg9cteL5B/8okFw3QCfBWQOdU5gOm7Blmlb2jogPgoXUfTejCYCkV
aJ1vh+m3MlUZA7xp10ZZQ2qVns/BPgW34HSrV0WzT6PgM24yybaxgR5b2RGy4IcKuaxT1qX7yLE8
v6vNc6o69aMyodyYaKjyO2n7MnZeewjoo7bqjApo3LHGNSdW0V17BxzoIUT1YN/bB4y6n8c+JSpl
Y8OEcvhLbOuoc0Kt1sf4OzoxWyExuA1g+2xanq994Q23gd58QuwHjQF1LvYzeiWR/mkYsl9VTErf
hUd/xGW1sMhEmtV3whT8pkHl7mjpVy+YjrDxn7UIVcq2TF+QOAkRucHHJTEnwMOmkX/IbXfvwfkD
K94/ZM4F6Lp9aMvsaZi1AjVOGyxK2GU+0jklBAFYu0nVwVZYKj+evvfh+G1ya/wux49dmJ2IX2UC
N/zBi4ePirDVzfWU5ER0npXpvtDtH0Ox7zK6GuDbKEfZaG0VYK2d0d1N6q8xwukJWPIvl/xNGg3Q
RTxspYqFxy+unA2hzOUO8iarBzdK9xlMoWgSrD6ISYgTkrrtU3hUlQFXz2N+tJv6+Ec1+i5pFD9B
RwJbWYiHwt0Kncejy1CVHTKvv80M1fUND1p1FZv1Vi20l7mAH5jEX0wTa1mrRJCybIcfYLtgHXoV
7wVOEHGktZj9hjv92+DUOun01DkSh6pKnLzt3rwL2xhyU4jB9zyjROls7a4JUVC3kdFDAcu0bpc8
uJsql/D1iKaWGfRfUaY8layG981onXvbtu+0IroFHoS4jwd2EA7+HfFmcCQ5Qr5h6BU7vPFwVJ4r
dPw0ONdD7XuduU+cGAx6snwGTl9t6qSz/cHWcSZg0rgZh7LaxGP6CDnQQrEYJH40fTd1U90l/Efa
NvvUoIBHDkt/1cuHEGtnNAeFTpc50xV+slP93H6vouSjuSjfOy+GtBD0zVZbhvSG5erdHKDat4TR
PbQfZA4hFVjVfV5oD+7SdDtsjev9oEzw+bsSUnuo3cxQzjdRILQRjI9djSZkHzEuE0B4MhH5QFgM
p8K4Uh+rsOgPgOSwGA6VJ7PUFj/vvc0wVOgidHkMV9AcNlMybfTIUw9w7h9SkPM6vGkeiOUSq/nD
VKoEq/mX5WiGzeFM72Bmpo/b6FkpMIoqy8pCSDPbQ733giy9Z+bXQUh20PAG1VlED05ct+dyMH+Y
glBckZkzIfKC6tb9KSAWGCWuj7QVM0lNLY5xF/zUoum5X7iPSlKjMxw05YZxDMd5r0ULsmYGO+hP
mmWcrDC5W1Aj0hUDL+XIge3RJsgKJRE6FMWPrBzLvVU3oHLRAiH4K0QH3O9BMsQEUZkCYgZ/r85N
juaFgTSrc0jcwQ+tMnxFjIoovglK73OjFE8eqKONZsYzIeHqQY1PY1EexsLJoJjETJ9U1YN9iKpn
Pz6xymWg5q1rNIUeznIJe5L3n8yQRK82P7PY+1DqbXoZEVAdkaQEJTPRm3u3kViGLPmTxapzl2L3
rLnpcjsb1aMWq9pZQRehKhSom52HOFTVA1TBtm9Z6urRGxDLa1wNEUADunFYIbhal2dC4lEd4IrS
OKwUlS+KQwSuZe21Tc253JbIWBFtKh7C2HPuUTabEND7RneEdBWT+X3VaZ6f9ZN2NzRgT1X15HmM
4JiXTIy0xeT3WUwGZvTR8jJu/g9759HcOLBe0V+EV40MbBlAUhSTsrRBaTQSckYj/Xqf1rP9bC9c
5b03U6OJkgh2+O6951bG/FBb83R1TQEbDaT/hhl4spZJTcEHk8m95aRpoMu9gb0kKovqOHfZj2sD
VwAT6W6ELL+q1PpL4GCmHEVqQcTRagW6crqMgK2y8Yk642VnVIrIkctDPQoo7wDY9rDrPBZEX9zG
frqPs4biFM8+OFCevXz0txyTtLU9ZC2kIPY+uztnFlmQkn92VQ0MKH23phAGxPNu6En/JFZ7oCkB
Xqmj0vF5nezcaePkJtBXI3ECABeCveOPdIo6WOgv3iQGvEa7C+/TCi+5E8Y/SXdKSz0o2F85RoZ7
u6gfTOfR9XX9KWx1wiljF5ALgu5LI3zTvHcDg3PZGy+WweGeUNqtiOzX2qS9JhE33XMK7n0lbiq6
TzdT54cbUS0PFdzUNSE/oDx8x8kYwhZWbMEUU2M+HQdJMbHtksOySIs5WM20aiw27nRHmDBdW4Vx
7RE6172YvuzSmzeDR4I1l/wS9SPhSrTLi+eqe0FobEcT9KgVUgE8at0HgXY6xusFmGEtOMKgi4Fe
LADaEgVntxn7/GkuAHK62PDNks7HonAd7mNet8GBjm+pMe4amsniog8aO4Qnmknsv/6+ah34FS7q
IDWh9V4PG+rlXYrMchqFuOVYWCPTAG3xlDv8z3ll17CQU/YGIB2STQsE7rZOlnSTJfjP00R+SNb+
tSmxBMeZ8972qWTB87a47VzeTPLTmfqnTPo3q2GqTgadQhSA0uGybXFqrsx5+pzLgq/OgN5T0IQq
XNoJ6gaG0VJzXYtnKOOUhDJIw0Nv4nkvIdt0DIAK6vGyVlNfJdBIO72E9c4dxG4EanBXHYck+WMn
LoDD1nRXtgH3fvxpF3Yle7IDJxq+rXk5FypIZzn1gdeMa5sFt7to52D0q2evYf/AjfWaLfqudodv
WUzPBn3PVWTtONbjqI/nQ+RzWC5950F05SnWpqcMM7yTa/1db8tdWdnzplwCOxPFyvZ4Q1aTBRzW
nE5VNJI9JXwxuZ/GEpInHqGiL7URARNEaI4KwCbMyfR7KUA6OE4zHXvrjDQUERkgFxAv9HVlId8n
suu8ZCb+mPnC3YVJkK0de86krMI+4xrRy5elNKsztxQjg8nZLXzLAJ+Mq7KlqSbuv9Btf2K5qN9i
8BjRfGc71jOrxF+ibnZQF+ZOH6KGN0ZMdb3Pqh3a3ob9OboftIFNNIJ4hLIO4hBpwae61deaFzx0
Q7BJtch74N0z2nXGLYVo5uwh6OXJXwGYEAiy/V7Na3g/kA6yziWF/sdtbYZ+PJOdq1Enh1y9SgaX
+ciSbDSdYWLXVj/xAs0yjud9nMx/8OQYJDrSQxiqT0AM5V6PW0mnOFYS7U1GNIyxuZ45I7yavfnY
GsPVLLWbpycXeFzzpgDwu0ohl0Lh3TU9+xMX+UaaE27l+DlyFTeh8gMTQg1prj5dOVrMDTmOQKtW
+i4uKKnlFsoJIJf6dvCLkhM4TJmOVY0uoDXd30xKFQHY4PQuFROTbwUjPdA2Y2VT6xmh3cRzY6zE
DL4n8Sz9PmPCAOk2Y9UeP82meyeyty4W6MEJ0MNVPqYvcOtjQ3+PijRd4TsmUDOzO/fWOhn07gzK
yc01hJLJORmmax/rhF3ZkiFIEyjVrTgyC6LhilzoPu9Ecx7yCfaJfE5mOzy1413uOezDhvGnkpbi
Qwwy0LjG87MRHrsb6L0Q2yHLfvwWfVprxF3oYprvzDjaxi7NFL45AumZidMUvc4kcXY3uVZVAR0S
U6U9y/HHj5l6O/rzaENYyD3vQ7OfXddhlzMVeBtiSAioiCcLoVuyArgR/3+bp8ka8esQ1+7Zhg0E
tIGoeDkP/CFOqgSuODlkdJdUNbzdjhVEYCsqvO4ak6paNZnF8pBefQoMIsj2OtTo3cynAM+ClY/P
OTaBZjVo5jrH0dYXJ3VHBYYeUkagN7wh+ZImMb1K2UJjEHqQaoaxjiKb4zetKqvauyY9vFpthAHr
R/VWX/xnKCQ/kLt/lKfELpLLUILr5qYS8hqTDHuJR9/bGIm3zpKc07n2RlezTxOwPZ/c5MuCAmwX
iw3LA+5BwblzWPBUG415Ep32jCELldihamEIxUp/KUJJsLcaWIyXEigkXZBDlARNtp+43a/7on5i
0zxRi3ODXuati62pXic9S/31OJh8jVC510NjtJyjeVpETK2DmxjbCAbKIPwHc9TfqzT3Ax/7i+kc
6tRJ17HpPsYMoKGtnDIbi0Eekj2J4ivzuHFlj9nVtZFPsVk03fjkzOlTMiwP05TcomQ+JD3c3a4I
YHXYmfFe8SWEQ7R2m68aBF80atfOXni8NGArsH7KxQ3UxXTBB80blwNtpF/MLPo0QlOhM3V4NHIn
0+Ynjd2WYhJSzUXvBbb27AGBrW1xGnABAuEHEluFfLl243xYy3AzeLXM0NpSKi5i69FblqfGmtK9
/o6oYOYcELmVAuMaioCK0IQEeVmtPbvd9Iu/TUT7sbjuh0M9ofoWC734kZ3/YUr5pyz/EJWnBACB
oxDhMzLSrdEUTK38geG7y5f6J4qzx9yunsrBXHAxAuzFaP7H53nedZl8Lzlgr5aEJSltZoi8ffWZ
p+2hheVSJkhEVs6gYDpYc7nJjfrRttNj24lXV+8eRxqy4wmpuPLCmzeBL8LH8ZN52c2PXkZKa41O
u49p9ZEi/6oFqlLrAljRwNcsg7sWUWwF7dAUMMsgeRh68wqtrF6S96zvvovobHbQjuoaKEzUeyfi
hKtKxpdQx7CgmSd3sH9svejWkaWGVYZ5HgYDNmHtMEXipB3X295N7sL+1bS6fRy9tVOkHQqSqnDD
WQQFDrTkYUl2/+/k+18ztybcUft/c/I9fU+f3X+N2/773/gPG5/5DzDIFHDjvTNMi43jv9j4nH84
pmG4wtONf8/U/oeNz/mH5XPh8uiG9HWh2/+y8Rn2PzzTRniyhODUi0Hu/2LjI1Wr/3eSqa4btmV4
vmtYOqBUPIj/3cYnek0bmqoSBytth73TDY/NQNdmHxVU5rjOyfFN9kBY3QUL/8pf5vtS+rCMARDO
/BGDhiuTOT0iBouFR92zXXy2HYxHTbiouUuAAvDkM+Vi2YlvtU3TSg9/reJ4HS82a1YsWZys50xz
eL6F0d3bZvtZCkn1esOQvNlMiXFxdLjACWJmWjUrWVPgDR7Pld0rAU6yAHF5n9W0uUPAuzVmd7bb
yeNehv4gfVratca85tLpIEEAJvWY3k/90ZB9tCGpuW61r9T3o4BBCcCf1l0VHN0M+oM5bnC0z/Vi
C3cesxSNzIleb7kT76QuX9RitijGIu1DO01LnjofjvjoWiuCnvFqaUZuIMlk7EQ0r2tZBF7YfTSe
HsBqvZeohavJiA+QIhlUmaDv73RGExzeiIw1oLtGjU/AIA5XD5FxAkMtjmBH//nRr93t99cpnzIP
OXNjwHP6eZn5PpdV4u9QjtEYYO7dC1vHEKyZzmae8PYZjq9dKMOJrqG5RFcKFzh8jwDbZpObTd5P
G99uxDVa6AryCokpRX2oKJZXpPtMgG82jTnmtJVYT+7QGXeVi3nNLob4NFDRFIWlxmk6qikfSoa1
q3nh5feH1pu1S21Uj4P5p/AnDiuL2xsrml24XUSVPHK72dVWwa8JYOZayKucJhqTebOo6Y3KuurX
dRcRy9LjY13S7+nyeEPYy7x7ZiHufTtTiKlNNYUPk3vvjxXYK/6dDe68+Dq1bnJOGN6ClqQYgRAx
rEgBsx8N5uo7Qjs52SwfO+qgEWdRcKVr9490Jlk3XZzxBMWW3j4LreIH8RGZS/j4+4EB+Mcaq4Hd
mvHSmDrPQwGksdSSN8H89GgKADdU96RvSy3qzSxsZ5t25ttUdfNTaPYvQ1gNf9KxaDCuWdaN5nCQ
eQ3DjTgUpJSIgB1nnmmXdrDvBjj46E31eWh0C3gYJy8BSoYIu7SfDMc8wwPpz44Yk03ZGo8UYMx/
vaY4RGMNy6RCJdM1J36nTShiHrVrM4veF29yHuIxSz84r2mrUa+8xzm10WeEGwfdCF7VK4flkKfQ
8Bpe59sCr3edZJ794S3RoUbO/jMYoOuZHPtTPz53NDXs43jSAq8zuzdoo9s8dIwLN2y5EiMb3wS6
cuPPY/SSZZ7FtamytnSoRS+wu7ztYEeCETa/64/GTpcWVVoWDV1ZLedXt9Nf50yrrp1lAottu+zg
hTbFY103/C0+Nb0OHzLALuS7qG8vBv/cTRTHRNAGSIcn3n2sG8naKrv6KXbkzk75r3P8b9smXYYn
L2zhdAzGs29YJ6vOo89CY8AG7WS5VrqYTzFos7VRTBZEVD07NrUJIYxJKQuFPz1W2jg9loaxlzaU
MiylQ8Cxb3okLop1Jpl1apr4E27X+vsWxYtCimI94Ne4Za1La4zVj6cySe7+9Uu8ltmOOQcOWyrh
u6msXwVMzx3hMW37++E8c3ioY1icRREd23HIX209u4RV1t3sRcIcreaVk40fDvHL09jE5VNX5mf4
jtHl96MpGhmMx3m0B2uHFXvynliBmM4Wc3Q/J5l4LUS08VrbfpqnUV65c77Aa9u4wskfKt3Ib2TZ
d+XYIaI50IJEmhcnq53yE9VO68pkUuLR0UxcbjKTY2g8WYbJnT7xcBy7of1Y49dZzXnYfMf+Tjbp
cD80rrFxNMhxS56VJ/gM7YXXD0PtMMQ7l4n1XvjVS2Rp3aNW6sVRsl1uijCpA4Y06DqOeeFKnfz1
PP3i5UL7mgKpO4fcjWYkPUQr6edi/fvhphogNreyMQ5tZ7lvOU8VIZrs1UJtObqLTVc89L230V/w
EvJ4MYyvqYNyoupNbtny2zfwZeExT5gV63X/w7DceTAc/VLTEvKCmK0FItEhMw6hjYKjWvEiLbyV
mHFX8CsqApMuNuehsa7t3JVrVKH+3JT4oCWX480g23DvWHH94la8KNgDk+OUlOewqv3LuACvpY4P
hmqsp89YzqgryWdg+34b6FaUPBaikjdqJleJJeLHZrRYq0MHb0tV5fdG2gPv8oYrgFeNt3kqX1sY
EGlS4XjUZPI8dQyvLbfsDnWTJM8GFlPO7HxFv7+raoAyjRNBAX4sElyWHbddrrZDxUC0yOM/f019
WA4p9cuFeAmZ1p089cPvz8aSz2ek0WbbT9lwnFxjOP7+DPNrtM4Ax26KOMSjE7H7TiXLk2g7Z+Mx
alglhlFvUsTHVeEXzTXXxz0y348u6HH3B1nTu0FTFY5UtkG6NpKSWlDd44K88E3g+fH2pkJn8+Cb
mGbfTUeHXJFE+zgX8gDJLpi1lI2daQxBOze8r0OufGWfnjH4Z+210PriprHKrihk0APN+dYXDkQW
m8KuEGCeM6NrjkNW5wQrxeMYJikssVDfL2bobFyvhV2Q1QfTbN4jv9jp0YAeAcJqjx/4D4vwwrBB
8y/RDDUUsfe1IfJ+Giykn8Zn8sD03YVyjo7muOt6fkyGHCM1qQhuOT3/LTqKa1n9nel+uVwdF1Qc
f87WI7BGhkLTTbfxQ3dt80ML05qrudg0DrUiqGZXrVfQFWP4a07zAedptypcPQl6jWr3ykqbPSQ7
aw3N9G3hwiVSSbWIyI3AdaYmGJMaEgv1NbVff0WYRFa8W1+0Hqc87xrfNul3wqvsJ/6L2RhfeqGd
elecNQFyWFrvXh3v6Me8yQrIW5qP3y4dIqsGygrjJec5kt1Lhv2tc0JHsWKpdZq/s5oCDDvX0JSm
Vzusv4bKGVA6oyNHDZe7NyxTMG9gO8c4vkULQyM7EKPgvj+E5LAocir/Sgj2btbLtd/W3Q64ITjL
Vt/1BnM/9BOUZrujLir6MrI2XYnCvtU+qhBcxLR9WyyM0/mwoygHwS4pmIXkeHK5dy+2/lr14jGk
jaySvh8UqHMuAqqzGsf5JZwpdjeyTR3Z+9AgBD70l3DR7lqmPzxNqCnkPIbr1HlrrwVva8Taw2Bq
n9nY4Q0VBy65jA2d/ezilGElprRoeuK6iHqs1YxF1YQnlkzAgC5VRB+yIX8o3fHJSJZiQ3MkkM60
2fDuh6DqOV/OSCTAM3hLtumhMWwarlKxnkbgOo7p3DeZidDcPFduz2yTvd7EMt9cmggVr427e85P
2Y5VzQVCs5r06WwAMdjk1thtWtojQ9tg4Bg2uxixh1vxymzNdemW4dGAMr1Wx+5EsMAU0Rvu5vKc
+8O7WzRHhjJfZS8A1Wvzk+D9uOnbEeXANfeFsdyPdROuUNnUPw5BgrzSmgKxqz6Pgk8fQ0wP3HhV
8/K0sXycs+JYCGaApSewV5h1uUILCXjUMQR7Tryh0ulFVOY5E4jxk28C3bTT96VhZtvlfN1kidZ+
kjLKNSYOcsNLV5jvAGYBk+v2e9TmZ1NCjJ69DEUi/m4s3iOm1nwNdTKu6HalwvDZLfwP+iz+pN5f
doArPWx8qnViU0kJ9c778Yr5j+UY90bf4WGFRI0fRl6zTtkLcmeTaPPnYHqMNK3vwRm/56S5t+rv
riP8WFTFPULnwe54yXEgf8V2coPYjHZv1586+eZ7N57Zvuaahi+qIcjgOCnPMvvAzrOnfRXHJw7M
b/o4vEYMHzt0ba/2b3iyr1UFp3AupnfhyRNtAXckVY4cjYxV1cZ/AZtRLsgDWGBKRBOh70WmjMRq
59JmzlEuM9om42BSnij+FRPGEPwOz1rJQ7LY2NxNPtLGq6an17S2PmyRoGfDVdZQbqtpqYKhk/cU
+lCHaMbAk+ExpxsVMBoGRA25uCiPDObaorhEjmTJipmPIf9rMo421H1igfuwFAyiWZZv6QESpzfg
2DlnjUIGkhzhmkODh6LpZHtzTC4YWcDv6sPVQ4iv8vYj9OWh0tw0gCuBMtx1QTklJ9kM07bHQrdz
EtRfqyHWAkG/06pPUkz0QrgTNEOh2Wfu+4EV4SRqJbkHy1GuXOoYuVdP8YnaSOK8HYp1Gz4lFdOm
GbwVIvvCHC0ILcv7ih7SR0/S7eaXyVNWma9hyNaOtQoPPsDVwWYiyCmrO9g+j1TpS4wlRnmBcPSq
Qzq/Hxnn45icswDRlMa8hqscFV/jqWtS8aDlTwkJOhJdtbUB/Wyt5XDh5kehxcxqEkE33DR+QlI2
9gOQYKESEmy6w7yYtdt5ialb2NpeeXGzOQ0GX3Yb2LTHjFftCHNf7/r4QG1ftK1FftE0rJGN7V3G
0esAJOIXT33UWauFay36ZeOx9K9NbfpwWlceuCce7DgOt4vnFfvWzt6TtDLu2oJbfNkJaj0oMyS/
gwrrV4hEJkBAo5iDXO+bt65og76F1szF/zErEvj+ofNJTxw1VhVr34etGRYdSday7z3uzQ4v/qox
herTc2/xjNEpZO7btN4DQRAuE635IgziWF2bGzBwaVzrvUtnlzfg6g61weLUSeSeMg29o68dR7ZX
snb9nddaXNDrmRl0iFw5+Mmm9ZM3O8/zAPPQaSzFTzzTMC37pNzXZAu3emNxsY58YtiwHlpFmkl/
GTL/+vj3FylpeM2Mxd3+/vovYAYkCayZ//Hnfj9MsRBwG2t2v3+1zXm6E4YR/+OP/v6mQCfCAyru
f//J318aMXlPDb6HxWOjDVVQULgz9QLk4tcWPQKmfcDEd05nBknl+B0XHGb7Wbwx8Dglhw6ZG8tE
f6i6/mL17cFj7IMIhD1KOm92MvzJ6uXbTefvxoQkImnn6nyaR8bxe8lCVoIqfmITOxbU7vig2vuC
s4KNIWa1WMY3DhHulJB/a/1UzXRNDn+XBUpUnrMLDLZ+39TOhuLtkjCqSWS89+N159U6K6eij6of
hpk06u/PlhwS2UAFw9qQZD3kKDa/v/n7Qww5NlhG+7nJVMbdSD6LOHfuCInsh9FquK66q3ySEylS
DBNp5YOcwoSx0VXwnsqqie3aI+T6+3HNHf8OxZwI162ydbHr0gI6sgq2hkyTZj+O70jmlHDtOJ0t
RvGaW0scLC7kuWYhx0Hv5cfikccczMg4isHU//mD8Z8/c5j/cZSKeBNPRXb0BiM7zLSelEb6mBeq
CMA8a67913CYwYnH3ohe8jE6dhSD9ol+8u32K+7CZzeZUBL5hk9EPTdjVuB/F1R1wi/WJXD15WTq
Y6Vq1O4jrdkizqwMSbNWNeySqeE+A9+NSw/PBpeUtc8nG1bIgYRft4XFVd9NbgO26DsimL3jbntf
+2j0iJ3BLc/J5P+tVf6oQ8/liADRAk0i3MAEv1HVd3Rh9vXNbYrkqS6bs5ZEASXzK11oH9Q4bJj9
ccRvtjZWvEbGH/oiTmZDTAY1d2BGFzJNoRo5tcTVK/1mAyc+M8K9KcezPxnMNC0OUlTvYEUeAs/B
aJFp9T1Mml0xIVHKRmffNy5GmF6yaEKyTqFitOW4G7hQk0akH71zeYLLJn+qaOC0Kpys3KI8fAqz
xcXQCF91bdiFWsr9gsZG42K5Lam3vP8TekhfbRpCTKpzHKsHU/Q6vP36J6tn8sTaHXWX3dHo5Z3t
MBHwSi4/k1+daxb+1cSpxfaqA5ERrC31UB86uwA3VMOil/dNET7jaREbYWWXtKGqh9qc2Sq9XWu9
z2H4qNHfjMEhvqvoTLRjGPBd7VJOQ4kFU+y7Rfa7osSElnUpVeDFayg9XCImWIQkZsKKu7i2drJw
i9XQcAvgwMGjjxu9bh8Xjvv4I1GlWyei9c6an2Obxdsa2mijNe8xYwePFkNuTCB4uy90zrveyrAJ
JulXWtGLyOCWySSON2M8wQz6UPa2O7Pj4Szx+Vhjve+dmOKpmirjKoz/zrMpzwkx3IJagCljG8s9
/zXN7HYVSvmUJgNXGSLSVjm+NfTLp5TxjE73qlszacnlq/cpx5VahrfLADhkhOOhWB5zo8XLKNCd
rWle2wLhTGXhrbhCBpcGeEL7KJJdji5ToM9E6PUles0Q1dpB73Evdnutf5WoOibqziibAwbwh7TE
JiVc/TzqEldMk3RrD22oRSPS0IqqJr1UmJU4oZ/ysKML0aQXmF7XLh++G9SmKL2aaE9E/OpNWRcF
p0mat0cKtNe23QfDGN/7Qxi9y7r60lUACVUL2fsSRphukpv5q3mhcNaoYOSu/U3EUcRBHwPZ9mqh
l9lT+RgZxabLR/bo7LjglOnQ1wp0Ngu9LVPCm1ASXKXEOAw277Hl00y6WH/C1ClWrgfxiR76Jyxr
jwWaXsxCYSzND2hOspv9LUf7c10dKiViYFX+WZLpT8iioKMVemiGvazvKBT9oK/iA9ced0wqR5XI
WFfM/ge9KgLIYpTvLAD1QOK/t0qeBPr21Hn6Y96sLdRL3l3PlRhvSlavlbzZKaFzVJInGeuTN017
f36WShKN5uquVEfVsC5/eq3fiV/5FB21ZQuQ6KpUa1QrgdKqo7hSWhvMSoJNiT+y9QVM2265Pq00
+4tukHWNcssT/G7qZ8npzZnLc7WMh36Kbil6r2NxKFuYFEvGHujBDrowTMmRL0W7TH1x19kUvPnW
KVFScoKm3ChxmaCmje2aia/HdFp/H1GhY9RoeJ7G1uVsKJRQPSrJ2lXidZWjcAolaBtK2s4xY3Pg
Warppr7FRB6f/NzHXcOKkDlxYCiNXInls5LNS76E+D0l54vHsdz0Sl7vUv/ZmPTT6PABDrltq6R4
R4nyIHCuXvI1KLHeUrK9bWtvOTq+iZ7P1QqP85K9tBGEv/EZo6POX0suv2+kPufRr384fDyTAqWr
a8o3qTIPNN4Ve7qJH8Fn2q4MBi5OA2ZnGobs6ZWeewyVyo6g4UtgIsU2ibXR0LkX0ZWCPMa/hUXT
5IlhR0fsVTaHGL9DiO9Bz+JrMup/ctdjkfeba6RjkaDkdkvmn3elsk+0+Cg8dd2ucFYQx9bvHWW2
0DP/zKt/GMoSHVcZMrRJxKvIYmykEIaRZ+9n9o61o4wcof2sZPXJxuDhksZQho9h/OGM+yLzR1sO
VZDMHj1rTrXh2cpXoTKNIDuxr8A02+B8izhHUqinTCZc+n7s0RHbZvSCbJofIoVgoMRW4hPFpDLi
VimUbaUDcKdsLDZ+lhFfS6EMLouyusAaxG8hjkQkqWp3uGj7OFMLOduMXDmXdgyfhLeKlYUGP8eS
NHSEIKXzPqWmOcFvs+ifhXLfIMGsigxx2lcrJA4dbRo+HZOcgzfGW4ek4r2Xcw7NPSxXPCrtalJm
HxvXz6TsP7D4mbsrS9Cy2IRpO3fdAP5F9goccHSr1sbdNShLEQPuiEmbV2zqPtZ3sKivVJQ4FEZj
RrKULakngzzmVFynOJZaZV3q8DC1eJkWKhbMsf+SjUd+xFpm3nPRxc39GwHYq4Ufqm8mHJH+eVBG
KQrq35jY2qKU+Iircl9ojCgJP7HPsqEl+K0SfFeJMmBxzftZYNhSw8GdVZm0ZmXX6pVxa8TBxXzd
P4TJH8b2Lm8hTF4E5UvTeIeyyZaNC2zCDWYVLi9cDKN2oQ8+0t2HlUODVECz2ktsyW3V8wkMsXCx
8zFVXohD60UV3Wu40DDXYCJWxjRDWdQavGqNNdiwifwvjjfPdNNBMV80fD4Y3DycbhOOtwLnW5/Q
Myt8zJWh7nCBDAOhbHI6fjldGedkd5mKLS/v0Y2YJ820bGlVbG7kgBDcYfnO2+zZ/TXjbTgs4bd3
lU1vUIa9XFn3YmXiS5WdTyhjX6MsfihsBQPyT2uhkTsa5J0bDqdS2QKBlPCNoyIM8EvA8ky3+sg9
HQ3qzuv8VYK7UGT1yY1Y85TtUFMGRNevPy0DOQlnYo9DEdny26sFcSTuTXpqrEgLPk/UzARJI5jC
43O08TuWyvhY6fN5rrrvUmvsgDahwGLOr9cveo8u7Sjz5IiLsj5OylLp4a3U6l2M09IpqCfKZu9b
dh7zf3Q9ZcrU4ASsosJCgsZTrIybRVO02OILcOylMs4SbyjxeToT3/E2Gj5Lqep1+62vLKG9SWYI
xX7bde6NC+1THI6fRua5NCaTjSi9ftcL872FF70Lexmth6n96HLmW/QOY1FV1lSS3mxO+sVGKLRD
UUMEYOUztexEe1EwTBQaFjyTGWrK1lDmV47s9b5ThthaWWOT3NvXlDrM0p7I02pdQPEkcEZuMC6O
KollOBS6s0kdXeFk0r8Nktl6LNMnN+fabDAJWLcQ21Z0Jrb8z4Yy8Q7Kzjvh67WVwXdSVl+B59dX
5l8dF3CkYQcuJMbgUVmEHWUWlriGpbIP2/iIPWUo9oj7obxsGIzxq9MD9tJl68bYDGLMrr+he7JI
IeXva135lZVxmcSbylUuD7MyNc/K3lw3GJ1pqS1gRQhlKuAwab+GeKKtKaJ3OmFK6Oke1R3lexUl
a1++yFSS2aiwS4Fk0I9mu8OM1ASWITnbPrm14W4GFpi7YsnPLA9Bgqzv4DXlnYzyZO5TF4alFlki
CM3BDOTEJlM77cz+o38nXP7WMSar2LeDtiICnVK8WOSHjEq4eOzGfZEv+Ta3nMMIpJzVsD1wlr5V
ErEnHeOTZqI2JPl0SDIfjS4XhyjHuI5L/ctwqEd3Dbj8fhfuNIkbPDWToOw4IljtFHiDrNhg+nad
4kbnTae9VRj6E+Xsr+tNh9FfKMe/UN5/U6UA6GEy7oZ8wAeYgWUYKr8L5n7+Y6hAQU6yAPUs34ji
IVGRg0ZzT6HMsK3hlUY02lZVmt2XYfIYypGDh8dnpiIMjQozINXuE9INKerkqm/lA/fYQKoAhP4b
hVChCNyCuyW564zyapcICzX37JXmQagYIv81hDKLwbi2gX04crv0zi4fjLWughgWiQwQ8cNGUyEN
/r/PeKhZNQfJSl0gx1t1FZhkOwQZj0qFPRYV+yBk35Nq5dtFIsQuDRAK4qF2ncPgljR90XvLbkKE
LnU4b4aO5az5Wwzb3C/8P+XeVvGTUQVRdGWYrToDqEGI6MDEZ0SPjFz9T6lFHX1S2qUh1xK77rOn
gi6hirxoNNaTgKlVFCaqCMVwLTmC1bLQDxiHYI04EEhYYzkiSkOmZiZbY6qQDeLOSpC6KdoMqcOc
8Ny6A7sD6H136LHoYpvmlV62SxY/0ixmrhsV6clVuMdTMR9aIZ4bcj+DCgBJFQUayAQlZIMWFRKy
EB0Pg15X69Yftwsz/0B0Rb8Jy+Waa2dL66kgNxgYZNoZUwHOD/JIhgomzSqiJFVYySa11JBe8t4Y
6GOww3w3H0wVcBoj2yHvzdYjvs2Rstq+y18yTKhqFoTiID8Fly+4U7hCyE8NKkjlZ7ySizlxcvUK
B0c73BbU6NfBgOczlWYw46nH3LLsU1Jag4prxSq4lakIl6nCXCCxz7GKd3Uq6GWQ+Cra3D1rGeHp
1MYERSqMpvv3RMXE5prAmCA5ZtsnGMDvTAe5iahomWPQICg9zL5eSRY63qJ8WOd8kOtRrtkuaFkp
ClJPiMvaunGGbtOrIBvb7XFQ0baajJujwm62ir2ZwxtrO4V75OH0jpxf6hIRKEzCcsW/MXYeu5Ez
TZR9IgL0Zlvey9sNIdf0Ppk0Tz8nq4HRj8Y3wGwEqVRGqiKTkRH3notrrtj6oVwNbUw0YEl6pjLX
IVHeBspuB3Z4wn0XKhteowx5zCwxFJrMRgNl1zMyVmwH304raXw7bsD1OQynC+R/OCxRcRxrA7Mb
VvIlUpOd7XV/IiOlzZX9savWX9V8Ir4yELpNcuiVpXAoN15sf07gHgJHO5hGug6VBdHHiyiq9IEM
CIjeQwovYXia+G9MKd6n5EM4AgcGOpR1rJur2PXKjV2W+bqadA51IlD5mNJ7oYyRBfofZZQMcUyW
fGps94uHTJkpa2WrlMpgKXBamspyqeO9DPFgIpt46xm/E2jKQhQ03cecxiAa8FrM3i6PCFTzquoP
g6rnWW5Yynl9uraLMOqfPWM8dxOpquFEu26QBfyBqsB7lH+4yjqa4iEl9ew7VKbSUdlLR3ym0t3G
ynZa4T+dpuYSBMIl2yreIawBZAOMkvxms9v6+FczZWRlHGwtch1za4/LlRTGYF3ge22uBljDfBBi
B6Uar2ysE8WMV5bBFMFkuGd9ZaO1laE26+oWgfe0suloQDcr3l3fE+R4c1lShtwSZ26qLLo9Xt1a
mXY1rpiOsvHWLjrlquh+GMVV7D4QXkEMWEj6dDhu8kNkWES9MdkeGHbR0bSXruSA46lZGZSRuD26
ylas4S/WlNG4wnGMtItNlDIhm+4ktpNldah53JjzWNtWeJZ1w3ie8TC3yszc4Wpulb3ZP/mPhjI8
dxEWtyp16XdGhBX/uHna3WIUv4v6RiyrZBWOMeG8M95ltePqMGFZg4OY350JUGvO4VzIcyW6dutb
wFATP9IXjbJoN3i1ydvSX13c2y0u7go3d1Rg6ybASt+wqknv3qHBurWUARxpVMMkh4KzUvZwVxnF
MxzjtJlgsykTeeT4+7F+ybp53IeKN6w7zSdu1Ubl9C77sL8VtSVYGCgxq56GT91q7boVSO8jZxsL
JJKTMrU3uNtLXO6hsrsbyvhu4IDPI6zwoTLFu7jjaRzQw8Yu32KbV/Z5XRnphY2lPkkw1wtls++U
4R4bGAX20J0qZcaPceXTu6zXqYtPXxn2Q2Xd1/Hw98rMT3NkOzrhRQMBsxgsDgNfppdpch+MKrTu
bZgAwQAcYIQSkChcwKjAARMEgUqhBEqYApLB/sHwg7OmcAM63AGDDqGjQASZQhJkCk5gKkqBwhVM
ClwwQTAg0MRdVDANGgU3MBTmICvqcom+KzsGevJsKBhCCBWhU3gEXBXLUgETJoVOCGEoZAqmYCis
AhthuXAUagEdiM5S8p4rCEOhcAzM3ttlnTAG4ruJa5h+2zWFSjc3ljM8B6nADgaEh6H4DBXwIYf8
AO/504EEIRQSIsglgeXhOmuCTR8P9zmHAopa0a606+5XW4XwJYTiTDQAJxLIE6EHtSYnTnPbcF3W
6/bbjQoK08Ajkh1yxSBMrpTyMFQ1ZoYmwoIK5CKGdjEo7EWmABgFJIxR7Ti/E4XHwOX6VitgRkG7
OvmL0MgOBQf1zvLtg64wG5YCbgwKvdGuPQuh2xTN7xab4RFCh6tQHXql7NziFX97sg4y8daZbYgH
l6kJFfLP0IL8yBT8IxBgQAKsk9xOgdwrSAipooWChswKH+IgJMl1gCIZQv1llAAZiaGN+FBHahYb
T2FIZKO/6FT3Kw9CiYJfLRrVJrYVvqSHY1JcgSYdaJNSQU6cGNyJx+IkFQBlUiiUFCYKYP1iaSpM
Sm0CTCGHuoRwwcqHlqRZR9b00cJXEQq0YkJcIazC3kJPcTY5c4clwpXnTAFaBkgtvUK22FY/r3Kv
uki9ocdrzuPSr4dHXcp5h4lMAZeJvEaG0EGCYUS1jwOMo5BT4uMVB6crXvH1u2t2w//HbXgNuB7+
3vHKkvt9mppSaOkSaFseDQW9ud7xeh8MgQjtrj/Tx4eU8/uKfwlc15+TK2rn+oD/+fb3+f/+xmGx
Mf39//Ov+PtH/n1FrncAhv73logczZXXAK4+uq3F8aHAeNdX//uHXF/NvBKHfl+4vhKJrndtrpyi
67d/n/z67e+zXL+D0tFyPnCQ7gP5HimCm1+Qz0P6rrm/wqZ/0epXtvs/t+FWwaXye58UkRVdNUWB
v97z+t2VSf17WwfKC+O4vbve/vcZrr/9++D/etw/T+OolJNZ5Z0Yroo+SVQKCgOxm98/pDFVbsr1
uf7n278o+t9nIwM42pij85T9xRMCz9j4vX5zTUy7fklVjE18DbRRnOnf237vcv2uFN7Jy8pg88/t
18dfb7s+ye+PM1Uoex/Cm66//f3F74v93na9S36Ni/mv57re9s/TXH8MRNMsDIWeogOy/X2+v//u
9efry5V9nc7Lf57m753+62mvj8nmAEpuX2/dyhWHDqLLyrA1ye6LHz2Vy+SoL//8qI+CfKV/fj2A
mVVxIYHquFwTl9RzXB95/fLPbXolw4U12s7y9xX+eZnfx/7zUv91P+Oa+fT7XOgLmwOo9+vN1wfY
f2Oa/u9fdX3S//n9Py/yn7/WgqImc7lf/+db8F9/138+zfWOv3/r9T7X22IUZOvBs36w4ttLdL7I
CA1GaItyEIw+jMIiTSsSQ7L5u1wM1rPmdISSnGOzfrquBpUCfsUpSQOgOTwIp6r7UKxNleGF8lVu
XJXrFdA85YT7ECrxi+lve5xUCpijvqNb19pssV0C1lVeGP/zxcxonelEiekqUywgXAyo6mOj0sZc
lTvmqQSykSgy1AvRpg7lTWdUZ0ellYU9NXNHgNlEkBkRzyvoNdBCU8HegzksPcBGyXWnle4TBFyC
w9wWhv5NkNCjUUOwjhtEEcVYIS5qncVkhCpOniopys5F1QCkSMA3l3Mdn1xUUOdIzWEqq2MKUlwK
Ay0AQ2xnBccGQQClMFP0em3DRr6rm34/6hM4rmHW72yg4Tt4YAvLZbs6ei+UJmxtRGYgYafQMf0u
2kBTpBJjBi4Ltvq8p6uKvQo7vRvbNNwlMx9tHWqCWS79GEwtCP3nJ8vO92Vdn1Hp1uDK7LdmaA6k
oed41WWydri2U6Gc4oiJVBrTdmPHXq26cj/F/YmuBHuMlDagplfdKkqNhW4xBQixC2+GhvfOEdYu
hA39GDFDxBIO5zXE21+zMe/86SaT4x+yz4uzL4M3ZuqMR2VwiqaMHPWc5ylT/WDU9bhldnYypR4j
eiIXbGrjl0b+SUMKSF2nIhhnxycMZOFptdgJk/G31vrbxHZ5p23a6XU32Gtq42dqyXHTNTq4KNF9
e8ltETG0RxfIY11ayVtLm6Z7U4tQtQwalTnkSS/M3jsZxJBUETbVGg2Cuo/bDSDuYWuLfOOj0Vib
Nv94hK5xl/l3YxK0O7/jjx5VtEGEFeCgl3zQ9cYiHp0IasNa+JGvMzbgXBImO/tY+yPCYl6141kd
QWbqinMezz+MsCmTO8YDjf0uNC+8VGb/1RBIujQ5/ZbIAEG0TEjl4hhShA2gnf2Ud2JMMcBHCxZk
2YyrHPmWZROzMmc6emcxMRQpmC2ifHkJkwwxP5GlaNYk6kEcjz6v5aIkW5UCoHY/yunQ9g46Om0D
TT28mwwyARv/s87Jv4r06GOS2kb4mrYcDOoywzrTT4iPcYmVK4i/NaV8rcaYvvY4vwbNRPS7vTO0
Hy8oEZ8kVrK3DL1YBql+N4sQf/mUr8JYPk6Gjz8tOMEXL8D30nnNZAvWNvvKGoNcrIbCmMZjvdH8
5yuEzkmJXm/zsld8F3ohWnWaOaWXgxhoihvGTTTSnYCMsO/1D6exKXtg3a379qHLmifE9GA16FS6
Qf1mCHlhhoYLFa5uLuRzpYfW0u5SOuOhjvk8k+w3jFFfgC4JkU8x7ki9GCgl4ArZGPduaj9rKU1R
bGt5zh6pKxp9VaYAgnwjIk+t3xkWgss8n16iQH6EUdMyNa6+0/l1NrMBmVr8pScxs3sTiEP8JHEf
HMtEGJvhGBgb3ZXBhxh7f0W7apwQ46WVYgeG5h8suSuhu2/p4FzQZb7IPDjZJncrjOFs6ejviKxM
1xJJi6i7U4g+hNbUtM0IkV4kcxnvpk9XbmWYP2Zl/w5qOV7pYrq1U2019HgGXTqJmCRYu20GYaBe
EEn1NFjbYRVxTCzbqkcdl35I3qRFWyOEwWaxB9YbA8tiyivYI8Y6NbuH36erjla9aQsnvEONItZD
GIAUZYTsjsXKKjFOlxodhzx/HaI+XxlBrpTxtCO6rnipHWILHJDM+Zglqygjs9ZtiQTOALfoqOzX
oGuf3dS8k6NqTr9Il6lvk2RYKRFEJOY3kE1yJMyvrrHocgAj6XUHlKBX4JjpKdeKEHqkgZDGz5lq
xVP0aqBSGAt0ncNUPehpc2m6idS06VT3NDo7GlYm9BNCBTcQhWwauGZLwJVLX1Ovb5hbLZLKtVeW
F7FvjcZ9ZXBRwAGeufUGvQjtUeFGy9TYt0zVvc7DPJRXAD5obFnevmncjy6p1/A3bmM/L1Y2yNUY
IO8iCoVY9YBsN64/HAST9Qgk+qrhqrvurRRd+yCzFbQH+jiagHHglOMqtLQvv2HAF8oRcqPFZGBA
o+S5W6bej7Yxbz1R2NvKNkloGs5ZXD6Vo76xjRwheow8ZGryt8ThMNOqV8IK0gMZBjHpoHVzjwb4
ESL88zSLfGW33WPczl/V6L6YFboaWsOF2wAwGc+zv/IyGq5Gh5TVcN1zVSOjqTomqRVDGdfu9lmI
QgWg/pBouEtQqr0xtX8PovzRrfvT6IK80AcErvmus/O3bOSYSEW3MXtqA0ue4hkR0YTPTW9pamW1
eZto7cpqOT9JSIRSx64b9WHOrC8ZXCT2gDw4N98nMb5HHTNB4BNPnV/RJkiY+BbZ1+AlT1ajUurn
n5QhrYys7SyTfW8Xj8xXmcjp1X2Nq7RPoDTIzOCLFT/A+BLbak7kOjOsflVgeLWD6KPzu33UY8uh
u7ku/QLph/B+OrsDSsoVdtELJAylzfhJR26h2cOiKfVyFSqPkCjvsohobgNhxBpT1HZ0g/1b0aWq
Qebvq5ExPSY1chsnuyKEl2uzZh6bvGe/HCJotz1zp3TUTR2Wi9rLjsL50guMR/oAbqTv93r9ktRZ
A/wifw5a7cjK95C0Yb3oe4+3ProYNWWCY25FOuzGKtx0u44WMgBxh0UCqUSC5WoxMCZ8jycGg71X
XxJfqRdgu+jdBPEnOGVV9ZD3FmoGs8Skwtk7+OFPno+HKhucZTm2L6hCTmYgbnsfXkE/3NUiencK
RSoJaEOlQ/7mBQH6A8yey26mqWXZ9IZnjo3M1uHw0IxpWgOekxjXvqWfOCW3NmG9eyCIYVVc8Aag
tsEMhGeG06V/cQVtuTn3R3Ck1U2e0iDB5cO7SVzewiqix8rNf2plXClEPiC9BjdCI37XxkxVEPR4
uBbwGKA7LyN5RLoF9acP37HBrFhyzQ1UhY3XybPVBmdR1dmqIeRNyxM8X4zWLQ1dARbqIkOd6keE
4VkzGXrS4k32eBs9DwdBgcpq1ZtesOjwsNNnYbJaPKCnBmyRIWZCQ70g7jy5F3ItQlc8coGjkrwL
vvWx70/GJJbQoJ2dH4pHzZ7YzQX9O5rfBdj4BLts/952wSaSPlONBOZLoOJjaNK0TEXyCkQPsnlO
HoqwBk1gEzE+Y9aHILXIdsUs/b0/5y/EjAc1V/Be1ujAqY2ngdOTcL0yTU42fiwZDTfwUTlcmuTe
YPlZdT3nWhhmjAmbU5RUfwihoj1uMC7PrKew8y8ITj6NEVXKDISQgGZw+AkERq8891FzdCkWI5ps
MogulCCknDhnM8meqbWffdeql05koI82xy+6UgxbfDle/IBLjTutMr//iGqSUTz3TotS2uNug3S7
4ewYlm5L79aRBdMmqCIL26cGc3NoTFHyR24CWxydymgXzN21hTEOT041rA3TGSmsNK6tHvtgt7/F
ZMqwV8tuLXrjzFw/aYmVW8ZsN1DqmWLOsdyiy7U65tuGXz6hIPpkp9wsnQxMamww8fc4aLQ/Zmh+
JFW2D12mg0ksjrV9KWrdhkmLmDgvKERnJ0JwRzBMgCknnZ1z2wePhdb/MNqxAvuUjOEayftqwim9
wGq0FjK6TaVtIyJp3sY2PfTlfD9btFxk/d7YGmrVANEYCKWn2kYyOtbhkz8goG30iLoTUz5aWQzg
PloOHYQA4hTGK/NOutMiKZ2PtC/ihRwmkK6uubGt6dHUMS+lnIEx73BmJ5GSnP04CEpWOUxi9oix
4aIEGd/n8cDc5yn3OEuLYmjWhcH7ZA8QIsfiPGFlVpsk0E5Td+4y50WDMWBjI0OuKl/N7kjSgKuP
jAEc7cGu7I202Y6xSFUYA318oNOzr7y7A+FwWcbCpllHK+7eZGx9mq42bUJTPuhTuJ6EkZK+ncPf
bKkInYCjv9KmYE1hEnGGZBRUFhcLJH1VZv2xGFcsyJ35Yah9XTcXSeOYy8nU7xLU9Yu48VZZwOxe
CzhKPMf8INMMPnzJNDGr9pY57ORkAnw2jfvGCZBOGQGiYgvrXAZ1kgesk8QRKwRYO9i0DMbNaWkg
ivQM6VMHpPXSCJDwIO54TY1m34biqCFQbCpEf11eP6U51C+dnKW2Wc0V9TM0VmbwhtkAAVOWv3QF
tnO+0Ap4re3vCUlSXYBPY2CFT6zr77xyePO64SspxG5mqO2axjv6TgeG6JDBu2oW4dhi65sHBgIc
PLX9IDPvrmcYSpppcZY4ljRmlIsqDd5SB/0J+qfHUNz3ts4glK07jC9g7boXrhgqnXPHPtkGk08A
w2t3HjFq6N5Nza5DApYguki/DezhyZTakx70oKPj6R6Hm1yBNrgrQkW5TMM9W61XP7j36bUjMimA
2TBHXgqRUmBTYLoevqTUhPY0OAdkYwvZ9luY3+iHcD3nTw0O0IOehjuOyWVbx9Z6TA12YhLBG36D
cq2ZLp3nA8EsiNw7fH5RQvZpj/e09NZDo79qeX7w297chuO0Jah0U8kc00vj9UiqxFfcdOSuW3vq
CzzhFBgDCDjFqYRecaNneyppZ68p5YlMCHKopMvLQCfNAw3fR/BaNhYaPD/9nrz4lbCINcTSAl9L
by3TwER0Nb1A28zXobnNwZAsSlkCpcPV4qaM9uz+NSuZsIdMO1dhyqcWuK0K5RpwOxpYOD0CFrep
El+52dM4cvV2KgSt9UDJIYkBCvyuXjAEKBEJBQe7+q5DLwLZV19EFG+szEkwvY7HOjM/AUHsCIbv
2bShR27EVzJMTxkqto1WBQGJ6eoionnsDQNOpWGACTxtghy36pREaD1Fw+QLZr9WhREMx7Wdy3qR
YrIj7YxeSJJ8V2F+0j00TWzBHLb1Tg16CDjPWMG9pc5etJX5PViYOvIng9n1FuHbu4eaxZtH+idB
sc+s+rtiBrTxqvw7zbH6DnLYNGZ8mRVTu+HLslPze32+aeNg592OXE05FS84lT8SM9yYjvwDkuUS
Bvi8EtYow2vXhfSeAU8dp5a8lrlhF19Z7Y1sbXRlTP88pldZYG61vzna0yl3SMzNk7LfJAgYXYbN
i7oenjlHUYOAW1TLobtuo2nL4xbkhESrLI33Rq4/4UHVVgnTv2cQkiH64vBOxN/B+NL41gv6mUev
6Kk2oa446CyWXRgmC0QdKJLQUhL3aFHwcm6i2SVOsWndjfWmuyb+D+t5LHqNN7S9r3jzaApad1qe
TSthW68S7ocRDXI1o9XikwmiExaCx2h2d4bSvdlR3FEKL6gAXI4sPg4TzRnMuoI+HK5Had4GcXRX
/7DwhhFivsY6jbG8y212am4LzDodGiQE+mvcdrAOzeri5MPjiE4BKGBym3ryZAXoyHxmsjZj2BWb
wNOAzXucrAfjAyn1h4dzudM5MDPn2YvdB9MF5h0l5xiKXiawoOTToWs5W4h5QzSy6yz9tRfOp+Yh
CeH/2mOq2uDGVbxcrv/enFgL3ZT7pr9kjXvuWAACG6ZVK4y3UG1efS06zdBLG6M6Zaargsq6r7oZ
lVbgOSfvDZsucq0BoI6uk6NWhBwtVDF9WQW7WcdN5TBBrkLxWdryrgZ6CB/AYU/TP3gwJhFZdEuG
FNRUiufFxJI/TNNWdpH+UABA9tNNsbDT6gvi3y51skOLt1jPnO/Yb+lTtUTf2LkRbcZka071JXMz
hYzN97Uc8ZPo9bqpnI/M6IiQZxIbOMmapCpBrKn1GYflXZs4a/6EI9AsDxpCNxOSpkG/yVykGwn4
i8G6D4WGOyP8M5fao6k8azh2HrXsXaJxcGZzqUV6Tc1lou0s6pUljC+vF3szgKg+ADapyuxbhOrN
jvP3yZAvWYlVpbRwGpPotPST4TJlw7lKkwcsFB+UEB+6kjl7ldw49fTe19Gw8HUu5FoRQGCcK3s5
mx7y5v7aqRy3I0vmyppozeqJeUC1TjchfifuL1Ez1VORR0dU0PeFPxAnpGtvczSc9CY4xEF5NlnC
gaJsBeHLDK5NVDVinQzJa5K39vJP49RfjpV/hnUdUsBXd4XWLJCwsbi4uGNCzB9uc5zLYR1ie3Xp
6OWZUR+tvHhADLkoiYoyS9Qv04CFKTbClzRFFev0kF/mwTsmM5lReo2YXquirduUwxKE6zymC89L
ss0cqUzI8sO1m3ek4zeyCP11wnHKGfKC28Fba/0qKKtz0vvR1mzTpTf00drTFDt/vmiQ8Mpcwpd0
rLXTQ/rhkqetnRwUGmcXKkq5cyQKc6WnHn0sduqfqq3gfgSlqDBN7Mqp6DiKy7OVP0OQWcV5ddvG
4jWWaF/VIUh6HURSyqNN5HKg0Mu/YPfb0hF/DT1xoXN7E3ahzi7BHFidjLWT1sfcLh5EbL4Vo0vk
mYgpa4d66xOVFtsK210mD6gXuA7rNGVoHtc7dmMPYipea5F+sft9HMjL2Hv4QaxyDlcQBF6d+tTW
4RvlQb+PY0qUkEb9SSNltkVHtURsn4FiMnetRmaRnoJ2T80mOhWTdqq8Wruw13wZC3q7c+9t2jop
VygtBvb0CHEw1NAZt/NsV7bnstIYEPAEMKy0L/a9i6mXj3YS+rtx1i41u/J9VJAQi1vsIJOBTSPp
fBbg5mWdIrqvJ2c7dYVx0HK0zM3cREwiPDZq4PC3RWhspylo9g4UXqQTgU/WmFXcaxN5OQlkju31
x7+3hcUu5bxkfLPy8oQgzrI2uVYJh218UW3z2F9F5fjq28mZwU+/cT08VU0w7SuP2E7dV8RAAyC2
C2zA6rUd/89mNihUe0IJ2sIolmxtnue87baSCr0duIbJlgZkIh7qsfroBQioxOXqM2vD3jZksPXC
P543AXvJGQ019I3nrpHIJVERdHhTtH4SWJgo7d3B+MENzElDhV2E4aeV2mBzXFroUJXsAIt8rCPB
IsPoQvV5wDmimucaok1/54XeVxyYmF9ACE8swmEf7q05Oek2HSsRmC9BdumRIuARPjfq5RI1gbFc
o0Eg+g718tm3IWL45c7Gf7OUU3qadfe+qG/qFAwDypqHMsLhjpFp39Y2LU3vBg/jovX873Z0PC6G
kLyc/C5Vo4NAK2gbju3R1qMBF4SlGL3lRJyQOPQS3WMTNZAJJyRrCN04ra19Ke0fck7YvcFPQSfe
ZDGdUDdU2Ni648iyvIU5YbwDIXXTpvJ1LDrKoTHF1mgVf4Zk7s4iE9uI9rbusFO2QAPzXgBhwVW1
DmL9NZm8cxD9QQWVHsE/40Vgw1knPgl+WvpQDM+hhS1F+uzR4gh5bIX1G3I4KuEKZUYATx4Q37CA
IbNNAZe/ZAGrdQa+3slosUCDcrZGcrR7ui+utC/ssR9dvXjpCj9fa63iDhsgKCINVphv/k2rSFFk
8iFGbNr1nU3nkCYVOk3anhh/55xZCZbmWmsOs+ZeRifLtiiDlmlnHi1mYRvddz9mDInFQKsylAxX
ZMSjCGllIzSyh9MsCEtlDs/UdY11OMtHI68oVK0GZzGkn4VFw8qpv7O0uW2Dctjlk3IX5XhGTHsv
CkH2X8RgqptpPhHC+9HT5ONqU2mYTemY5VW8j1KpCmjzzXHxv9KtjCBQj+2tXqBZGkzkbWr0FL43
dFgwLmnUroIsjwnTIIbKKIemRzFyF4J5ATJHs7PXtWArL1JTCJqir0l4dFpqfsYerhzA5Dd0/JK5
H5iXccAEMIFhcBCjQnm3GNusv2sKhkCd0/HRDNWRvvw5cuAq9PRtxhw58kBbk1qq3qcSCw27qW3c
2GAH+kQ/C8buOEpZxDzTw2OTnEtbvwlq29raek9owVTt5ybFoJGV69i0QfJFXByiyO6OA/32zMfS
kGbjs1viA9XFE1MzPv9yBjZHRzZMuvSQV7TV2beSlYW+sLWIuNCtdjk0ZXISHvPTpqVpX1ujdiS0
lFFLACxQIPdkA/EaBOW6dFT9WQnnOMu9k7GS5kn1XLqztcNzlrKEVdPB7tRMiEjhRW8U+La8DDqq
nTuLqqetZsccFtpAcinzxkJworHNcp3nIsc25hllCMd0WZpQIpyhxjfLKdrVZMG44U0+8hLZxCls
5a2ztG3bQkXXnPDXvgiX9zY0hAtlL0NDw2m/Ksbn1uU/bhxe0swwmAFbZlljJOP68sUJHAD/GL59
mpLkgN3ptFA4ohh086ms46yD8ggSYQ1+nqylaWM1LKGGqrI8Zj1r10cJnkZyZ7NxX+haoa3N3i63
DIut2Ck3xKhAH5G8XvOhu7a4L8xwLdPpBRzDqZaehJqQVugpsVYQoIINHoAAwa7cSftjFxrvgBN9
1pbbrzy/P0TMUGkcBmbQArCgbe7W3yb5M0vcCbdSOXX90H/OY0mUW1QSvNDU9UKgQSWHqtn15bEt
OZKdENcUJxJklvpsT4LlZizNvWfi7KSscDjm7Nr4HiPnQzf/yHH+7svmLqjTteM0t3Pn6oeOGFq9
Cz/Q7vFo23QxdD+GkKVI3WTJzKl4XG2Ql4EZs4t/Ko3luou1t6C1faQKrb5kvUNSYGveOp/9rziz
mekw9lqijKXWmKlFJipW9rVbs2KtLMjTXnHZJj4qnA4uVpxFwtbHLnuK2agaN1qtbckUeBBarm9a
/9a0NQpDfXqWI4CqTqcrPLZPQjIRcQd8d1HZgQEKwOuMOWlReXSOO/GWu4zIrD/EL9767PbZBHNV
lHJ8sU22Az1+tUUcaNTsu7Zy4puowpVQWYwNqFWGDj1vJd+AR6DpDs9Zn0li+74HIpGoNmjBy0h7
FDQFKjMPSIEpXZof1pMM2R6muSjWaEE+NLbubexNkMMSew/a+06zayA0DnQbbyZRoQroX5P3JhZQ
42j+1+WPbg2fgsSMbeEOO4O1Z5uVFazP/BNHechjMZdoPjtj02vv+Y9Sjip8RW3t5NvYAuM5N6tM
S3eFDluoDa3bpgvSQ4UueUm4YMSbvJjq4MhxRNRWg9cmFsNwqbFm2S1ClhF0Vtx/TFN1wxU2pQq2
FphKEpioJTqQejOlVXfCWUbXP0jrW32uv9MOLYiI0wdTD8hUa2i9xpUDoa+hcYKBrr8p3WVSaF/0
2od3LdoxfUXGrtkX2TFmm8fyy/Pgg3pELWZtd2mUMyc19HkbQbW7SdQXh+5boQXe4XoTPpUv6dB5
IC6Q/7bzHwEXjLsCgTjh2qbCm2YbXwPT7rZyWtUN63BYG49pn6QcB/pLV8fDyjBNbxlZO9/FM2bP
wUuUxEBlWnraVVcM6zZkI1MMM7XQoh2rZt+M3aP06nlrYkBaS2BKY2ZHzI6ZzsECabacPLiIfSxK
wsf7azCJo4RjjXVR2bPzyqq11Xb9Rdb+fQ7gWy9n/Kq10V5EIOpFloCk5PEI4DXBeKMZ0ps2nGjy
02bEUfg59AZMUo+xfNobz5bbeKg73uumDLfEx1MKgS5rvZuCidgKCztyYpTzYa1tJCNWI9e6VQW0
LMW0FboSa3h1yNp+3BRFAzwsvAAlO0cuexW2Zehga3ixWkY/xkAPHdQ1Rc74w5ILjM3zbw2rvWv6
jDaMC4ljYv5pc12KcsFOAG9mKG/TENd44lhyJcoiInEM/Ftj+ESaSLyH4nkUKM3slnJD5SF6HVZ8
y5q/7dHftRZ01vSP53KAksX+Rb4N8hpPUPtpqP7LKToOVv3UZogpBAeX2T2OWXcMWhQ++DTX6Myf
jAyugRfYX7Zs8clbBmi5wLRIxvJOJqFMOfOXtYzcfYDkh8js8cmYsfBFNVEoecUb4NnfcAO2fawt
cYrkmzH009WQ5o8QIpibejj5kZGjpJtupMX0wLHDt/gWBQqryjIc5nVvipUm2zPgMfKhyn4/yfAG
4j80f3oRmTEi1fF4TmxQL0Xp/LTzeLbBG1ClruIwPmJILhccnRqCoE4F8XF0q+qMOcqNm8ZYurMO
w6a0do0j9gbEpL4YH7RpNs49WiCzdrgMJDu4FA7Fu/VjZhY4Y1gRWiVm+lwZFwPeNxNqeYPoqfXj
o2CWRs/tw7SFOKH/ZLX3p40mRLDq4CgHNrnWRXKXV3D5Itb6qt12trF3Zc6lHEDyOjfqdyJGsdaN
2JVM7Sdy+o/Mzj4FRGWOfnM7NHwudjIs8UFlG3fuwNXShEzTYq0RaUTZip/PrECC2LjY6DAwsXV4
myWaZYRPrLCHVKRPfP733mdbA2SK6BfQpqXp3wWw7Qe2VU70M3bjfWd6P3UuXvype2AKAYWUGAve
dMHcGXdZE7IdsA2l3mGOquG5dm3wRnoc+Iu+mBu2/DpTZy/8P+yd13LjaJatX6Wjrg9q4M2J6b4g
6D0prxuElFLCe4+nPx+g6lKmujp75v5URrAAEqRAEObH3mt9S9llufQqOS2YpQSd2NjNSioX4QuR
6XAMsk3T6bum2PZKvzI4ghLUezEnbkcH/l/73wsZJzYs626VAmpuHdzzxXtilA9kJ1GNTtJTri4l
hysn5/QIft06VptDB1AC72xL82RRmz6SOlHNli4D1TwzooU22lw4+bwZ8jsNTXPhDdahQ5I2TyT1
WxS7F8zC3haG0LbThslQfsgAhDFwj/c6oMAwyeNV1WtkP8TUyioKP3Wir6SWQJCyyvKlW+ZXfGAL
UUs5/EN1W3BT6lY52Rw16IHYyivO8BjJgncP4hqmhWpDHgffG5yiqlPFYXjLTZjuLoS+xQLhWTsq
G3ZXJuN1kIinzkhuvaw4KzUp30AdWA1/3uKjnZtUy+2Cmp8OMHeW0y63/R6GnqGE+0DPLy6s25nc
ZXSsOpoYXRxQrIpWeSUAKMlO1UAoVBI3S1wT4NVCBmVZuSYOiXErNWGfuMFZ1SUL0xsOPvxq2/Hy
ZCGSIe+a5I+4IkJ1FEcSAMYF/JoHn5vFqMPv0pQMASoXDhyDfgAQby4NvTwArGC5AsEmvfyiV/mJ
RJB1TCDLopIY7xL/p1MPUgQ7iVJY2+25cpXXTN25CmfNzm8N2mHfLTQOqapBrGysd6OvXih+qbl5
Twdl1SUuvZJwp3BT6rkMIzpXPhlBdyJi8OS3NWoPaZO5EUE7lAf0WD93MmY4ylPFKiPQA64MaLNC
fig7eDc5BVMtBrNSEVZoJfoxGZQbRwmuKueUpWnUq7AYVlYmbR2u5KoZ2HVKg0wHmRQEVCOxwAVY
JOS8U+bIKJkzXQY7GbqYEp6xWMUbPwVV3UhLo6oYlVBstBJSyjIh2qtd8UbM2FtY0qsgclzKr1Fe
1xw0PVaY9BHd/Zvfae91ky4cSOeKGGUrUejol/WADHPu2nXvlZIsDXsMZBTPhJOSDreeZtwHRrcW
ZWWDKTOfC5W891thxMui0am5IGolXtv9d7TUi1zMuGCUhd1Y6lLLucKK7SuS9XMUvqrKCDgINxR1
L1jCCNKs0ofBseYF6AOsTtKdlRaokawnr8Z1TqdzL4BJmCG0I+487vZabN7gtaLAHZt3YtHsayc9
TSj///rW/V/3PT2nUe+mSfmP/2b+W5r1BeEa1ZfZf6wX18V/j+/4c4mfl//H6j09vsTv5S8XOtws
b78u8NOH8mf/WK35S/Xy08wiIam8v9TvRX99L+uomlaALzAu+T998W/v06fc9r+OOwAqSdbAf/34
F/545/gd//7bXfXi/ZR28PGGP9IOJNH6XdTEz7wD9TPtQFJ/F3VR5g5RJNhAVI3f/vZH2oEq/y5K
sq6bOu09yZJUIgpK7my9v/+mGL+L/KeImmRoADFl7X+TdiBrpvLb37KPn3nz9vffWDXKb4qoIMcZ
ow50hS+bfXu5+olb/v036f+keep7aW/2B11CLBNN8eqGRrz6D5O6UXPj2/h1vv2Y/LqAGq2o8Rkk
fZTIy+3UGM6+N4r/rLRaJZTlubGw7puUglmdquiNc5/bVeHsGSCKi9rcF4XQbqEOmURhDt+7lGSQ
pB+IZKTXuCq7MFimhUD6IIA3rksuFMRCxv5guMcYJ9UWo/iTJwyPEJ9RfjotvGsVmXHYdis5pvAR
MyRjHCGVqyjXw3kMJpd0pRY+y/RNABFyMZwmBVjvw800qUIlaHZE2raE4lQULIWM8fH0kl9H/9wU
P3zM9NIPW2laanpShBLkl4SBEYPQiAtjcNKtRJOqeZwm8fRHS1X1brXxhemp6SF0ZQyRiOn/8jm1
rXDmTAtGOIv+mFSFBqTN9M7ppentn7PTc59/JpneOM3/y+Sv//rnCk5Trp9pm94vuk3VFtlWNP1s
O0014+w09flCGYp/PPe5nKtlnNG/vOXz5ekt06wXRR7NIWDlf7UwySG0UqdXfvjEj2ent2uMNNE0
jOvng2EYcu9jZb+s0+ffmz7ry5+aZr1xp4CSSXXmz++TgRKBnTfOI4KW7STjdiPrxxvtZHr0R+NR
i6oX8tY4iXc+2aJK20Zuka6mpz4WpPKJOenPRT4+Y1r6Y6Hx5c/ZH14OJ1MR/R1utKbJaakvHzfN
/vuXpz/xw1q6lUOApuVT8kEAkM+C0TkVjis3LZm7AtQiqxWyOc1WQILTfFr6fyw0LT7NDoIXbNvr
9Nbpic9PIl+bD5nmo/Hjp6nPdyaTn+vzPaZAF66OZW6TPa7EY6G5khL0PNrnJDzEYhujqNlOr3cJ
ntVMY7jejnYzvO3KvKkNdd4KQjMP1UusadpmYk86I4Uy8cs9/Q+B0YTQr4Gs2dmQcOU1fSfefkyi
BUzgFUasOR6mf05Oz3qVsVMD11tNc9PD9MZpuc/ZHz5yenJ6eVrw833Tc448RgcEibfM3QFZThOn
r02fg2d2ih0hVgpnClIYdc2ghRJVz+Z4Ep8elLIj2pj8Ex7pyWRbCbEivJyigpretdvW8rutajj6
OhnEOcXR46Dmt6kWUfZr/nRd6tq+iMt+AxQ43mI+wkQ3Tn0+TM/B0svmKcAKuqBsj6Ggp8edHhwP
oVAe1CCPuE5I+torcmXlem23dVweIro5S3+Qbv0Ytjbay5I0uMbhrle7UCtk8FtAIa38QiFrIPfn
02xc5DOEkxTjmhppWBcO20BuK0ZepkRyThOAkfOzdJvJHWfVIreo7dSQm/J2I9X31AheFLMmDbRE
vYi2g5FZWYQ2wAGuEKLiLDtpuHEo+6J3FteoBMutJUJ41gTjj6nSLFSK1rWtjOdo04dZoelkW/cU
nTigOXlTdsZNOU1+Puk34klpvWHZjUfQ9OBpHK6fs9NU0SOdU+KxYsWBND2EqC1WRiJtIFP0NNV0
UdwK7ikXK2GlF3o2F7KWQ6CPS+qSblnaAmCZpKjPstW0HzuiMv5yn7vfNDU9l0cFzuFGhYFiiFQl
02gFI6bcThhWDVrJH2zWaX565QPY2ltFvzaVaI4uo9tCeB1/YSXjhAd/deFP8x5iz22XkzsftnKD
rNqo1EXp1ICxKEfN4E4LtL4Gtdt+TFb5GlSyvPGGYem0hbp1CxO5fYammBvRmeklFk5+yfx4wLml
tj0X5DqAZFaUqL+UQZ3THStoSCtYi7oBWpFBOYimN9EJHMgd1TVGNGupvwDo7G+wjivQfm+6Z9Nb
EdtgpjM/sYf7aC18557CVYCD2cgG2RXDN5+72DOS+Mx9pCiadQjh1n39uPimZMecmm25lnFveIum
k+2FgatLLhea69m9seZu0x+OrniW+kWuvtXOSxOPHx1AYEBOliwiIlfv4XIXAvHJL7GyryFfoVjr
drW5jtwlWZHgAPX0EYBXPLwjkAho7GUeTdWl5m5omY64APAPod2Y3Iiqdxh/VI1UhV3jPhjverbp
YepZi7Smmb4ugkMKphruWbSnhoWOM+53Kqghj9juTSauTZSskDAaW/VWEO8GEAOZsirZnLKAjlGd
qawWPWlqKNZGQCw22ML3Dja2AR22rR+Lbg7qkE90shOC5DjBXmQL9b43r8jr2vohRkdcu+esesP/
UmzNnYEqGxgqclwfCB990nkSbTxBQ1W3xs0M4NENrwZ+MdV2xKPbbHVzXcY2LXvlpXUHGnErsSaQ
YiOH+7jcNLmdivBpbDR8HttXATJEH3wG9IciAsIVi5rkrEIkZouPxb0pbDv6uN8DdH2M107SIS7n
QrR2tIVOxhN6L0JzBru5D3adtWhPrj+X7qqDPyelxwVUgZ5QoR686fVNp6wyjxL8TCveAVcNEQ2i
gxnakr9Gsq8Pe1N+DQaG1JwmR8zcXrQuqTBP9ZUJaXHYFsY5rHcB2TcDx4Uy66h3BeH31L1Xy4PL
frQjDobtzd2s6K4Cvps+E76jwjc0YnvnArtp521JFnchzfADNquBIKjvQJZVNEfoM7o55n2z2krf
0+KShBuEEQo6+txmOwnYL8FCsXfSSiTgOxAWsFLHZEcMwY1dPZNPpVEW7JZpAsjKRkujWXYSoF9Z
ADNowWeZO8oRxDuK++yqCeApAFdtB5rF3rwkmW/tUMuEVpfuomHRAoCv9ihN8BnBVJlFoJL2Q9jP
Ft1zd+cR57seg6+1SyVvWg+gX7NHrwNTHatigNwW/XKEsGTTDjud2/X34JkKpg4BicKcLBIbdm3j
vUGb6RY5nio8oYLxjZP/iExcGQDlbSWdEbgdP1nKtuRQcLGdnrMx14LQQHxmA0YOjlpCIEQ/w2+D
M3qp1rRQbAxBLQYed473gpp8EW6ZlmAZgi8BkSXsg+K1ilehS0lfuq3NE/3ugl6JNYO1or8he7Hu
IK9pC+UI4AUU8qhGtIhgYAS5yNRl+4QqRScIHWtCshwrT4WdPmLvAPJQowTW52I+51NKdKGY66I5
2/zIzoxg4Kjs8FStUzSa1RLfMGUIoBuASGfU/zqDEO25j+Q9XTTVHTdO6AayXf2oKY95vabUV63r
q/zmKIuwWLNqsLwyqunAnopsxTo5QHjivazMdIQKtnuXPVDyVX3IL7toJ8LqgQcj39CMrUSqPQWt
633T7nVx6b3W/nGw5hhdhJeInyuvxFkvrEr/SD0LLZmBG/UueYgP+dY7qbfCohqung/Zm9rPs6Kc
PPRbaT3TUV9JyH/mTb5SooPU7QX1UDg7N6e/QcbTMjcppu4AYSNB62iWX3w6EuoatyBmjR43zNl6
oBJmfUvvEWeh414jMLohWSFTN+5l2IXqbKBa+GDhjepXuH/acIG4mxIWSMjgUYTsMyx8IF2NtS4j
rnUo77EBzMNRWjijWubtM+FWI4ZluFUHqmGXlpvS8sUS9xV0EQJAgpmi8SNTpYVPt3SJ30BLmt7c
1t5tP2xNk/poZfv4ASLyKbBT37gBAbBPDcx87iexHzzEZTlrqoPs4nODN8eMCI3NFin+m1dw/RHU
dWevd+uGM4u/zcCO5y9ttpdIraekay6AzBXmDKqAD36ZoqE3I4SLqPCBaQJm3+C9BbOT9+irOz49
3HFD4yk4vNAVzrxb3c5X7TWFnSjPhwq8PzRVAjtW0RxZL1326hUeZLryihW5LLciWiFb36IznAVL
A3XN/JsW2NkDXgj9HC7gI18UpHLLYJ7s+rNeLJRnZ12h80cus2BPMwict8U3WqnBvQuW2hZvjGMb
LFhzyeZg8B7gMTuIw3EY3Kln8y1b0106vBcPKGW1Y4BFwAVDY9OHFNhjmREWgg3L61rOO9tZxzbb
dObZ0sxbatdvs/dsUX+D5DjfeOJMPivHZC2fe04KDADusIRxxCQPwYOozFAOFA/aFdsD1f1YpY29
cDDK4dRYeNGBRUlWLpuNDqBnpVCqPjsGMpm7iO5bsKLKrDnYgwmFn7md7c0JSDHSORBTt11s0GWh
F/XgNj2Xq+zkkyuLPnXllldul8Za/GC7xbJf+Ft13ti40mRqufgskuOwVcgtluavqLlt+G0y3aGl
9LBRMRs8I9pW9uSPrIldLI/CN/FegkiFxfPF5TBA3nHR1vFFvHO34QF3KEoachyc4EifNL1LVwFr
tfIv5hO9DV6TME2hT7WHV4O1XqDNxkPnpRsITy4oTYZtZBCwbWmFXtBE0DshMUd7EDnCKBNx93Qn
3cqAOW/ke3Tm82TZnDUUx7PmHO50W6ERNFvWpDyx0Wxtr+zLY3MuNs7qGVrdsB/2+VFZgkVz16jU
9ljHDxzeePpC3GT7jiye28rhmjFDr0WKVHLDEukMBMJx2GtL76naaOSXv/QLc+tsn8uXbh8fuzm5
PeaK0cde3iZ7TO2EB7MdQ1tYRHNU3rN6Fhwcm0r6HH3hIVpaS6Bm52qjm3Z2Gx6zW+HRv3bz+iW4
JezglhbI9/y+XWQbbZaBaJ9VT+4DKmRc6rcAq5Fwa8Gcx7iaFXNpyVXjgTMZuw5bGNtwhO0Z5Qgl
+PEc3p6Ha7EnZSTbhEdhrc2NvXabzRGM28nKOie2vzSeBN5bzb0DFoLhqbZJEp/R1sNvjRdrpj8J
yhoVGBeXp5hvtXJXDEo20Y7d4T64rfbt9/Borpp9/hIx6qHy9Sh+f4yP/rVfON+9p+QtXotsCc4x
2g748QEDxMjyvUlu6kMi28v6WbzzLwC64CmzW3FQ+bNb8T2hVWmLnd3f0RvtZrfWa/0MGZjM7V1+
idfmi3pXPOFvABDAmOWleAq+qXZ7hCvZ3YS7cCff6XZzzi8EpC7o4M7ElXzg0R7mAn/gNcMQsML5
bSewWGba3ljrNrz5x3GnWwsPNDc5vdVUKwApPQNMqA9IM3mym8UXaZ2cuCRu83f21fQOq8Nm2AXL
8m7YuZxjqoc0XKQHrk7h+7TfVw/BycNfzdWFo2je7WJ+r2BekYmkIyi2idrI0K6SE8A96TsBLtUD
r3Ew+fVcl3Ym9yhsGsCyXLDYTMIM5Xn3OrwGN4JjByH93BkcQUmcqf1Ko+mMhOlOeBUPnJd1W1t2
G1rHHC1nfeuuu03HD9Ifu7fiCX8POVVL9vcEca2tfEPB39vpvXAicmbprlOuSIG0RrMn3rfKI8q8
jbvxN92Ca3EDqHKhbIWDgtbVXxjX+B2PolbOPestRHHqzmKZS2Z3Dh/g6+rW0rv0V3FlnIZ9TWbj
oQCsBRkv5FgRn2jeLpq1c373Ly2bGo427AeULgyVt8HJvwwP3XQCnM4SyEo4qcBxK+/Sd5dWOSEV
M+215o3otMGIc/7gMvjaHnROBPfVJpl3G4lbtZfqlG+t1xipGqq9K8Jy84Wp4sl71Pa0/btxrYe9
G9jltakQW9DfmjU3xoN4V5zQGpBeG1/G8cGz9Jo/s4o0m7BR5e9Nvx8euCA2rwM/I+qRZDwZc2Jj
iEBAEKelfgFNAevmtl+8IuJChjPrrsoRre6MNozt2e6iOHEu5TL5PMSHtl/hpDtxyotO7YHtGq5F
m2TXXY2i4yRvPY5QhkC29CxucMbqe2thbjjwVTCdNvr/ebLuON3oK+skrsRjip93rt26D8WSGFXq
VfigOHjd9as3zxYaYnquad1F3xNQzgUvOLHeXb6QOEmSYbbkbuwBNYf7arwNTxUG0TfpSTuZXLuD
pXVMHrKdvql2XmlbVzkARLOogwWXNPnMcJA6DDvtXbdWOD0Xm9aG5LaTbsxVvmKEyievzuZcuzKm
aN/N8dsjn96BoF3X7w3niXW8pg9nS+tgGdz4l/Ci7fAgX5cFlvQHmV0gnHXCXL5rODIvHLPOPbVF
fkD1XaHR7C/E+/6lf8nOxW14jY/VPuEsCDn25N0aN9KpiOxh42xhXh7Ni7gALv70GsyFK3xtDmdl
Pf7TO3iaM7+w9Xv5JToL2iLIZu1oS59VjS2QVLtW/FnIEMrGlvtoegeuNOJ96ezNasm4eKtvCX5c
ARbONtwvXMhpOjLMZK+V74hIQLmBsK3ddLfuVt1YA8bbpWwuBuNdHOPL3Uuo9/yKMJ6N2+oWJKe7
1dmPCo7Y9Go9sBKvaFFndRA0y3qqtkJyn+myoXBvxP3RVHYTxkLkhPiZHj6eIwdGMWWdWgH1J3Ns
KExT0liimqY+qlEmNI+0DS7chVCEUsdy8vQwVaI+Z6cpt2/NmdzSn5yqUNP6mGK0rT2C3FtDuoEB
0W082q250xLgiKVUAke/wcyMv83flcJzQzFHGhGhUbPIMeqtEbzSW+aoRtAKhAvdmRGma6J7TzI1
+VURudwAjw/cuhBFrG/cHAQZwp10O00hs8NoC0xI7mgwlMFY1cdvRV+hKEm0nCZDchC4CrScLqMR
gQZqQ/ZNKpjmnWsW6FJd5Kvg7K7pgL4THws3vENAP6lX0BSr1AZ9nYqDND7VEVi79TwJ6mwfviIS
pfoij4geRtRZ59Kg6rpxUB7bXRgd+kxnGDSuMVUtOgJiINL3Dn0CEp0MWuSQHmVF4YSbCydqtOsC
JzwnTtZJcRVUPelD1xCkUodIjTVr7KUYY3tkmqw7nZKGrwJnnEq6U413qutOU8bUrGvzfBc7brwK
FMrf00M/9u/kgkL553OZUPuY53EtJH1DSUVqx7Qgrdg248M0Oz2IeIvJXeAObKqDTg+ZIOQy4E3q
orqDq61G9zDVZT9qtfKoppdzn8fW0yFUZySximM4UzdWhvs/p7TapfY5Pjc9fJmdlpveRrAQbRSo
H8+SmVLoLt9DsUSDYkIHMDgBhODhBJHrTCWlO6mS5a1VHKMq43t1FCm3vSUWW3xzSOBThH3OBn9N
MJdr2Kq5SlU8G7s2XUlnb5oKTWQjiRfOg6E7o0NIEKETvg4uEs33DpTEqYZtsETqjcRdzvItxPqM
Gql+b8hmvfmYm16wcGfMfZea/Q9PTu/7mJ8mmw6tuIHdaKDmCuWaywpF5MotqB+XyC3pjU3T09PT
A+Yuju3x4XP289W8dKi4NtFqWuzz+Y9PUeqiGOzPl/Q2uZi1UYFDwVrUkM6Lj0LUDj4CO9LvkMlR
ZSDmoFN1Ni/H4ETcE9QGGL3UPaWRVqxSC9n9n69NU195gKgHgftNL00P+cT0U9HiAx9vZOgaHDHT
m6heV4P9Sf/DxcTP+xVO+DE/vWF66/Shfwkd/Fhyev3zQz/f8/Hxn3/+Y/FOcxPiEpubL2+Z/mBr
FMjeC2ranx/zudzXNfthflqJr3/qcz7XEO7JFhjQTxLjx+TXb/cDmtGZlp0+5Ie/9DE5PfvxBa2a
+0wdNNIPQMd/u02mLwMEgh1w+ogftuvn9/zyZf56DT7/xPA8VOodbbqncmxqQLWNt8PIAp0evjz3
ZfavFqEHMPHwfvoYaWpafS4+TX3+qelj04kK+rnM58t/9dzXPzN9xJeP/VjGUIZrRb9tWY/fz5wa
sG7Qp6sc70Q1XsjBn/AwvvplFuMGzUXOz3+8Yk5d1Gnxj8lp+ZRak2xqAOf+4iOmJaaHz4/5+Cuf
a/Nv3/dlxf7tx0zLff6l6fM+n+vGLtj/Fx39WnSkmaPk59+Ljh5eSg+FTpUmP0mPPt72T+mRpP9u
SYqmc+m3FE0b9UXte1n9/Tfgb+rvDBQVedIP/ak6QqokyqppSAwPJR7NP1VHqva7pmoSjm3iDlR1
FCT9UxD1k2bsU0P2N4zy59RPqlFFNGqKPjVHqqlZujnKmkRdwqsuqfyhHzVHA8OtWihr/RJis6Y/
GfabsnI3lSsCYqjjZBErVJIxtqJJlUL8FukuEcWU8SrHOS1VgrsLax1EtXjA8f79hy35x9r+uHby
z4qoae0sS7IMAjJUnWKZ/PPauVqnRoZXqRedgliORfkA24FRhSlopIVIl1R1rpqUIsZNA2B4KaY4
g1CXde2WND1i01+ELt43Z4DmbGrByHqzIDlhUVSk1jvVjo+cmYHvQBtFSZ3X/7D648b7snFhLqER
M03d0Pn9f179wq1COOaSehmsLnsqhjQ45mSd26ExqukHVZ6TKWKdKWjWSvvUu2J1riR5F0Pe2Cue
6qNTJ6mbDIYjzAWbiMVFZY7aw6xAXUmYbBI7ILvkvNg0TXmVDRAvjisRIzhqYTPR2MdCdPkP32nc
5D9/J0NWZUk0LZPvhlrn5+8kKz6gxyBSLuzoyaooGUxzjneJLAf7LWMvMTxJA2jVSssspE3opLmw
1SSvJ7nPaVe+md+ZXZ/vjFhZWkEuYXAk8NunJBaE6lWPCpo7iHQ7C7LJr1d9PGj+ddU5dlSOKI4q
5cvelGREwbmZJV9Q5NqiLgTXXlq1cV6ACvId23AbbwerBYd+Hx6aOuqeIbFVJs1cTWgwotH1QqjB
LYM7dEtU6jDwwtZfcTdi53yFnRDIB6Ehbqc3CHqSi8Q7mYKywPUi7ogVpE+LycHG0GYxZjOiJfsG
95GqR4IyqejskiVBzbFsLXJ/oLBFHvyS2xZ/JbRZujaUk+amoh2pKQ4aZ/AuGcjW3ME3UguWtMl7
9+h7unWYHkLo1o0erzTdq+0iFA99l/sbzecOToI1oTpUe1s37Z8tsLuEnPkPjZDWh4BclgWnim5V
wnsEqSAFS4TMzWmaakNKwEFFrU8Ryqsiy+lRzB0QftbKzEGPty10Cj281QcVUEoXSigI1QrATZFv
ulIsEPdkbz0JDJvYLx/lhJvUoTPViydlay0ui/Wvf2/5r3ZVXTE0TZcRdqKr/HlXNVtTqTvDky+C
XO8bgzyTyCyKlVMiyqsjdWMa8pE7aShxfXnn4VRZhDEB0ykpNZhTHelArNSqpkQqIYbek952aYkf
A6s4U6weQzsMKmgI1sN/WO1xtb4eYRhbLN0wOSXz/59XmwhyZN1aIV0G2lWcuL2rG+onxSDpVtZj
c5kTicsPj97aNMzkoHolN+3hTWm9iJaID1P0v5tuWqxbE7dlSXNTUD1uZvNkABda+6tfr670F1tZ
kUzFNFDIclr4eo5uMJKGZAxLcIXM/Cz2Y4MufPbbaO/RGUQpkOAiSUwKDOpeGpJwL7nBnR+a1ebX
K6Kg3/263RTJEg3VFFkbbTr8f5DPEtJScWniVwIDcZOHkrovqBgGOskRCjZZob6Pm6cwTdQbfwgP
rtxZiBNl+TRtSiRBpBe20bFIKnU+9BCIuIMN5A3uqmxWlBIE1UDY8+O09FiSddPFxkb2m2sTqukx
yftt60iw4hwSLAojh68nJP1WCKLHIMRA9OuvKv/FLoJSWGVIIRma8i9nMgyRqZWLjngpO/+bWrfB
rh1BWki8jHkUaCSFhd/11LxQFggWmdNFz4GuHKS+0RcAZ4dlFpC80AOP23iGDPEyhtwyCN1qAEk7
zwV0C79eYf1fL+SGweCCawb/DE0ef7sffhspI9NbUBr5UpSVOZcJOV9xkl4NRv0t6yuDwouqgDnC
4lIbobYg3yXdxaRWApaR53WonSWP9q+adt80szH3EhmDcxKDn1UREhMXYPp/phJuiFE4tbgsyGpp
lI2pPuiVa65FTymQJ0EjS/gL67pUYJQAIY3xYi0LUaECLRnxvo77eI8bWAFpuzPk7oqfydxXYUPl
N0CfI3RGjAFrmQxmc8xNHNNCY56CjsKhmMjnpHS17wJCt8TPpItQG1slqN1tGkg3kuUqd3En0HiX
U3WrlXDaCAE4wK0TtrFHDPD4peTRwf3r7a6O54ov5xJD5pAQJVVTyKL7cgoMIqjbZm9JF8vKRpzz
0Fx7UC+7gTvmtS7o3VVAjoajLI32fT/g3m77DY42egVCXOAihVhRl+p2MKWVmgjHuiYBRlNJjw5E
t9kEaB4BPPe7zL2rmxLqlmkts7ymp4brCdEKY8OkV2/chO5EExA8LST6rWliNIf6PSi1fMDnTqBN
77QHOVQJLA/XmZlGN5BFFVI71GUMQGvZcR2ctYGRLWItBCqQItL59ZaStL/YUiAxTRXsiqFq4pct
JXRy3egYsC5dljyoOSGHBPY9hoBMd2UuqXMoaZhT2oKEND+Od1pfzbwaXymxTdmudxDJKFl/SBSj
n/96zfSvwxYdozqUBwaSEh4B6euaka8qB2LYl5c2U9Jd0Ibl2dK0hLSwOycXEOwbpCILI/w88+lW
EsO+cvIBZK+OlXHafTMlBEnTQ2mvZEE5FCYKGr9uxH3vWIcRw2C7jh5hX8Uqiu3FX5IBhIe19kgy
UdYuELprqzy0OtdFocVINmQI2UKjehESgpXp+yTguVZxpOWLVAVJ2uHX6fPBguxHGQ6AAL6bcedX
kImIxKfbMYkpneOhyfEtbykZaYEQMdQwNo2U8Fjs5i0BKlg2+2MYvgRhX+/RMuHkU+eMPbAyp/J9
CP1z2ZiUaJssi5eW2xbED45AFFemiU9gy0LxU3duJH70n86/lmp92V24XRI5oBTOarJq6OaXE9pg
hpaR+717EcIWPrFAPR02JIXlxMM+LOyx17/5TofWZyARvkI5ZimJd1sNAh0aykpE7L2aUCaOWg9n
GzfpMMzVjOhuht4bw8CLCba7r9AR4loK9NeodLm3CRrgi1ZLu6n0l2Bxw7MoPVVVLl3xiuKI18VD
nZ4DKzyJDa43Npi48oLim1/TgIHM1mG60zyCBmX9Jq6Ebai49UwOZFKS1UXXoCAzOaSRIfn0jXu+
UqPiAEuDkTKLp5grTrCjD0L/N7oS0RdR0WeU1OjWWsdBGZiU/zMPAbZu9slKLKjHx50qg4Uz2r2C
YWv/MSXXly5WybHoID74jrOX/HIhhl140sh7i1Nwu4pQGCsjSuYZOVlUXcVkAXhMWruhfIXhCoXd
hqSwT/R2xBQFDxI1QFQVVK9BXYCBQB1VDOi+yJ0sVx5cPwhu/gk4M/qLIGtWRlAaKz5WIXIroJHQ
OtyM1TQjQ60L5mJKQ7Bj0IsZ/bEvJGlTc3ttwx4ADtjJlOSFfo87Ll4U5aK0GA8UTttdHBOFnxTU
JE6ZsC06x9JRuMbfBpoHII48vqemHju13gtIw08QXGq3OCm+N6Zbl2SRKi3SQuKgZ7FYpWTUw87S
mneU1Ki4gP7FTSSudNNB5VojWBuE+gLtDtt8zdGbxcabFAgOEBPoPEMLLtURm2PQWMq5qYJnhLgv
iYlmHVObfukTeLbcK20aUz+rhfMIyBOnUNou1TT254XEDhGoAiwGEpkwcEZLLS3f1EiWN50xoPRv
TPGWsvgmLcVhx8/m24KZglTtpbWiKa4dleGRrNuBXh49SDGMwFP1+jnjUFl3mVUdaFcVqbOyEm9v
pvU7OnEAtkUZ0FJHcCDrSrn0nLIkRswvjxE23yGuiw2ppvFOtvoF5QxYLA7XWwLvAR2XbXxwsvJQ
+wYIY9XsLkYJaiOTBZvAzXaJJ7k/mRFIz9j0MuCBHunn2Fpx48agtnsSzBuHuzB32BDOHR7b6Hsa
cYB1kWGtJSKnEaMfHIZcqVt2h15x3Hmtqfrcl3GSzXJG4JyQCRQUFH1X6U29agsLYWBYFCeiI8qT
Gg0IuRSZzeqJ0a6ISJ5KaS7MPer4wCi6e5V37QURkFk2COZDJ/D9yXDKSvQR4aCK56iqxHM/9O05
2GgJYla/YiOVQQa0MAaOFFvkjYWe7x7/H3vntdw4s2XpJ8IEkPC3IkFPUb5UdYOQysB7k0g8fX9A
nR79fWa6I+Z+bhgkZSiRQGLn3mt9C6vLqcdJeili52MgFC2w3fmQ9JNzM3IkennVMci1EfJGHgGv
DiLxQLT+TwUAIR/NH1jdtT2ReKHcTj3hii5HfsBQDRXTHLHWxv1vt0+ne3+5cWsU241HU4i9nXsO
Y8DF45T/UkUUPcy97I+aCB8q6BtaM1svmB6vbRtG18QxjbvBb8eDEbdvRZOJZycS5xgD+32CjIHe
w91oioxZv1d+JvP8S4WaCz98US70/niZa3CWMyslUblwNO3XuGYvlM0x+gHLAHY1uw9rLROlya2b
tOQ+dFswu2FMOlIR7hc8GDIBk/pubKwNC4ETxN1YnSTzvsYhfGuoph+E7Z1yAATPVmYFIaaCYDTn
dztWeNka7PLG0KCSHt3qRVpgrpDYZUSwsU7FW4J/Dp1A4OPGXYjqc9yaDsrd3iGZwiD4+BCP2m/c
pOZxaMMHs6oQ/PmD9WoY4lWL5ymYvLAicZH8VHTZFXOzr7vs3nm8nwQeAnazDUg0ZoqrxW19KFan
yXrXS5nGe9m8s5bxpV16sx7ME2v138c6s1h4QiCSl9C/ZhnrrjfxpMHx69zdpPG2DusU8n/ftKBf
F5+ZW5KhhRx67gLXQ6GqM92zTOoixw0R2NmuOiXLjUt+N1wJ905zxHhojIRBH4O6WI7jXojimEaa
Cgo1fvx9Ok4usSOyfd2Xw4m8l+FULBPhISF/3bEQZ+VN0Z0KC0IbW/pDMk0Kr4XGvG69iQ2zO2k6
Nz0xEk4h2x2jFoYnfqcCIDRqJ+GcRlb02jpDC2MTl7pfolpJPYaiucq5AMWxvzVh2Z7dkpNlbkf9
rp7Vs4hZqNHd5JRCp3KY7OO4WEySxTWy3vzbw1mmyJ+I5oZF0SHdsPA7gLN9E9oSNLpoAtab2R3/
aS3EcGIdxg5vdho3bCO54Vpcn9aH671IEnGKgImvpMw4Whjg6B3LWzsZz+mSIkjaTUSKhqvtJYv9
VsQKe5ZA6ouffs9w78VYUG1jNHTbMVMPepKiG/H6c9tUWuAav/XauUqZIovVofO0LkS0zIPc14PW
A17dQCK2HCaIjSTKQgLFlWl1n/svfd8mu4jgmEAT+Yf0uz2AUBs6BjKPYQTYgi4BzGOo3cU10K7Y
VnedYojcAXW9A6TNG0W/4iRb/Q886A9fwK/VXE7PmB1u1ufHNoXN0iOz6jJrG42S/OwU/V2myqMN
SMxruPbn5GwckvKj1AD+exCdgdmjy7ajYYMZ6iKmfN2r50DKtGfHTjCjhMT9tlFtE5mH2o140DOt
ocPqzsvXcdDqr1vtcly+jn6E/2d9ajXGrd+33luf+/revz/733756zfYMc3BftSIE1sNhV+vWayj
q6+XqRsdtQvo4H/87r8GQjii+ZLrjVNo8Tl+/XIwGXjp4+Z329UCofQy+KpYnma8WSQey5m93voq
61e+fm79U9aHWVQLan709JHStnabDghspl2acoZUnm1y9rFB8qr+V5oS0z2ZaCRn8kjE36CvNa1s
uZmFIDs51deMChZ8ZeyEQgoGvRQuhG+IjQfmfZPaOJ90J/Mgg5OiQq+cZlgtfsZp4hwTPbZPJbqI
E+kIiwYMIyGQkvhZeh5n8vrl9WZgH3TyCIbfiAZpNzSjxNqsX+EqaJ9Ump7blBTS9fvWp9ab9WFh
l+jTbXvbLb9kfR7w2L/u1Tn6aeIqyANYftH6A1TySI7YLW+KWnkHOyQSx9P6IxEG88luuXiGmt6J
TU5mMvw7+5C+RzJ8tgvbC1ZHWhjZDNrXuyVWnHnTrZa19Yn1Rjp6jYZqURNB60oR45lorBcX2Xrj
L8KNr4erBsm1LSaZX0+uzsCvh18/t37318P13hQhpfc7jzVGIp7ZkmVPE0Esh2dmmd681OwvkK6S
3T/MiWvY2XpTroPdr8drcON/+3D9wlcg5PowWqMg/+cfoRwY8TFmJAMM9Dr+RjkWBUn3f+/O5oTA
9+u1uwS+o80lx8Y0YsYC8rYHAfRvLOXXt3296Crt+nq43vu371unYV/P/eMfX7/ybz8ifbiJs3n1
TVRztE976++LT8A6jHqz/p46BB/3rC/z+LAgoOywvjN1BqIc/rF71xWufVg/s69PdH3o98TYo2Fd
fLB/769Pf33rem/9eJMKziNNluUHxtHQljD2Yt6baXKAj0zdL2e/Drqh2jZsxFepWQsLniTN5QiY
ZpF276s90l+XDhiBUWAArSJvbkHBlDDDO4qnUkz/usEPiATp63EIxnKjdeAOa4NQO3e22WEsv3pZ
nlb1my2MiL5EeM41sCI2wNdE9+RmfVfXz6Wl8N2Jpnqp2dX9jS0m6aKHHYmgvwdcwxv4b2//+tw/
PqJ6PUz/vutfd//mgCbD8MMbop8ueQEn206qs6rmCeudhwy0ccvHYQrPE7S8bT7b01OVZRnOHXZc
5Cl4gMl2SVq7ezRZC4OVGaaV4VtBFhYHNUCb/Qicf1NRSt6lYm6vjCCuUyOab/YD2cbmxSsfQwMn
YQZblqAxvC5VBNIlNj5no7Pum0p/sSWxO6K/HzK9Jc/Vemy8VhxotHwmu6Sz1b3lZnkA1QhUTs6U
qGvaoBKNgzcsfplbzaVEsF4giKdwkr3PisXqbshTHW/vGAdawrWeQLcfTVsaEFSku5ksMzzqSjvn
YU1rzNF/+LHn7EaRzofeQ7WaRXNA0M3dIAB3VlFf37K52bUDEOZQD4FbSzb0pK18JPP0o9TG6pyk
dKB0nc0TEybi+Rzf2bUdCmczg0c9mdV0RNn0c2YAvJNQ4JbM5+hB74KYqJTSah/TSL2BDXWPqnR/
lWGhdno3+PgEpYRM7T+R+Zs8ud3c7OsxfR0Lqw8YDgNoU3UENKjygrSQ9ocYaZiZxhztuyg5Sk4G
qIB0q5I4Bz2VVHgv9G+2sgC0lqEP0m6CLa+3sPg9Yn7a8qdGLNF1rOFMAxc70AclrYdRpzU78TFP
8vs0dcZj7mSPlq8XLwOpSZRF1ucklP7W5gfdtKszfCZ355N0tAVotR+c0aN2GSESeVEgVcalMIWx
3Zn0DPg8fs6uScxLbZ8TaKZliNib6dCfoqJPmem4RPQOO45NNM3dqWAOdCkGjwyYjL2Y+TJ1rfeR
R4jEIzGIg1FF+d5tgBtNwyVzWBRso2seUJwNiM6Nfd4Z/qWpiGzptYk6O5xxmYy3UZHc7RqTekri
9mAPELhce3gUPXieyVTMKAsvO0d90nGopWz0UKxpnouxPYyOZcoQMy0JmyX3fuhRLqbZdhgt70KC
wVs0usaReOVjA6BzNyh6iLpde9s2zEimA6x/nqT2YzjkmfWI59y/5DHEYL2Ix3NifGqaRuTiyDhB
dRFR2XPvk3DT4L91yM58GHH9CSymIqnvfZrYQVh53a/Cj5L71DfemN9QwbJD3xmGBGxpV/dTw4Gl
JNbLooUM1brPcW2KS/ExM3J+6/1PUasnlZTho5FYP8zGmh6iKbRPlVJXRnjFve2mLGK+Ph7batI3
qureWtDFz6LJrjmc8UunTz8J+oDBNsTOVWmF3JLxrDC7E2fLcP0FQnkg9XQK4Ce0h7KrMA14qJ4b
YB+epu8Tc7qMlmJ+kYzHmrmJU5XteTRmPxAi5a/jDcZ1ZWkgeufXtM5RbU93aSgwEZigxqPu0SsS
Euyck5bYOa1ipqJG7lIi5ThqZjXtW6IG9gxtkPKPEGtjOPWYX5xqT14kcNaFzecnzqa0zYm2Jiqq
rAfMj/Tk3MNYnEYBAKoDDDIKcqvhR+oYz2c8aqFlnqmjpk0JSeJgNOZG1u4mJFoPO1b6DuqdENLZ
w9HQ9u9aRRaIGEFzam75W/Xle1y7O76l3JlA9RndDfW5IeTpCenBs2gF/QQekjy1gMmoypjFf/r5
bNyXtXc/xFl3VC5WVHbF931NQIGKxQZWa3LK8hlYWuH9FHr14kOA7CPl7aLaPVT2fE2L+h0M+b1j
t9NeD5m1+tN3vc+MbYWUJkj9NsTqhyfN/K2nR2n47YdBrHc5X7VYC9r2WLsDpAX1I3FN81iN1g8p
BucwpONTb6d/7CxtD3iNb5ld0c0t4u3IXvaFQC7yvVzVHgv15AF5w97uQFB1yvlZwoyeTIibpekA
KGDXmhNn8moI/eACPsxT8RKb3nZiHHCxwQbcMXnAmabhbFLeqJ9VpB8rEj5HW32DPdEFNfLPe3ss
04DEK58sk2ddWu0lgn+3mfAtw8729lrIDlBpLt5n+lELFwh4PaEHeq5dbfIo+6F+Fp1HS8vEez6Q
0+UlBiGq82clVfvo0a4jduCZUs4JJNODKZfq3eyyq2nmF0jb8bMfOfA74hRxb9fWHRkb8atmhuOj
iwMwmX3kP7MzPI7qZyKs9lPrgBfWDfzjPuOgpRtZso2WGFpdYO0tmVv0gLL6UfVc07y8qxF4M+jj
hGgPw/w49ojN12dCM2rP5lT+zlJC29CgbwqFLVyfyotn2Ro8WmooMScYqUNOmLpK90nN61jpWF+j
dALEZKO9bwbQ8Eaapa+qd+7aqAJB4BXpDWIyRoO5YOIBkXArp/I2ERtIHkW+hN6bm84R56HjwuA6
NeGxvfrl2D2ZEAZJpSr50PTWPUblsmzDeQxUiT2tpaik9Gp9kjsnWvcK0cNAMBE11IPr9PsTIZj2
cfIA9upjA6dXt7TnHA+pZ1l/SjXIt9pOT5nuJAhF8uSpA+IKoynCnJ/OD7GffZixqq7dWIJuYk59
6h81lyGgA8MwZaHfM3ZhK2+5+0aVEf3ugmsYXVHhHMfKka+0Vjh8NRiUrW0S9xJZJyiXS60kP2jO
6/s8ZQvvNdK/WqmPeGgWuJyy6b6Vj1H9nZecj5J3YacMOFMOIU5Kj/EOkSHC5N5Um9CiZUquNeDv
0n3tq4zyQgPXWbShe2dk2TcwpSETPTFvYim6XesoWnM6s906xECpd/FmplJ9t6z8dZQWFSwtVj8E
dqgSCW40nl4yuxSIy6xsJ2V0m1q6n6nDH5Fq+DwTLz9IU+HAIbBxxBlw0p0PhnfGvQ5ZjzcS6J/8
bpadETiQKiMoh3eQl63HaYKs2PTxxfUfpmh0tqLMn6uIQ3lMPOBGBss/JQxHhZpvxmymJ5+9suzd
7kbAQBeQJ/mWsGumgzwnL6EzXCPgmJvGVvN+Vj5Iaetgpv6vpJnyvT5yuvYIiILUxXWa9TAASF9I
Ows7lvWHqi4/+EK629IuOVyG+jfDnCd7EPovkqppJPvON65edZApd2tY6Krq3H2N52L+iCMnxDCD
B7EzG2rGMfMgWeCqqUWj7X0XLrRmS//YRScuofqb3pSfbg2iPenkKUwIp1MWvm4I28NljmL/UjvF
zXDgdhJMD8kkxyrRZew0WmppQkdoI2fuo9YtlVcIfCAcsn1meI9zU7aHfmmX6DPmPmHU1S7Pm3on
J2cbR7BWO1CCd3EhEUCkOA3DLHW+E6wJegQ3up07JOUsob4QMSEoQPLNMqkf+qwBqxCZD15ZeA92
KfdkctC2kcmZkeCBVjZ9FWv+3vhFdW5YDAiAabbGQBuuIusXUGQfnprBfCKw19vkttMfGq2jWnYy
8BolbPxsYmCXU+zHOYgU3RcXRAn0i60Jn8tr7eI27PUeLoCrI0TyvYd68tUpE/r3qcjrbW5wQXEZ
qpbTeKFU6PkLavNQu9OvxjZuk9rV0mGtLtzw3GT+AyrQmzBothgN7o2ZeJUe1EZS2O5Dk1bfayM7
J0Ot7UHlwdma4aqnTN/2neTPoaxK0UT0I66i4ilV2nj0FwTypHl/KHjMs9big2p9az5Ohjw6XNtu
gpDOtpFUFaNX0sKdPpyOAYyFBebV1rNbYXWnaQopm5xu3iVtkwUZUXheRcyQQlMGLgFkJbxr4gN/
kGbj/i4hmFvV98TUJ7KH9Rtpmt/Ba/s316+/QYoyTr2wSOytO0W9KUOmgDYmVGM4kzSCMTxB6heX
RnF1GnbAXFiQW47FPVqsU7z8zsLuyVHAP+sbL2NeH8inLJi0zVBuYpvRl+49wa4OcjXYZMv07SZV
aOcQFxZ7HTvF3gBrHKC2/UNv/CmOS96syuXjAwDh1A5Iq8j4XsnwSnnUnTzT2bdpNN/rCWqDdnoY
s4sbFd8bSxoPAqcXEMymxhRdzTew485dbbZh4AGlDSH8VkZv7kPVP6ge80tmh6fKenaa3LoafW9v
YBZXVxETIAVXJauc5OqHuSJboRx30HshbBsxwBDYO6s8M0pyEVhanO9YXzf0SzqGHHbLNIgIsSoe
4YwtxXimTfefo8n8ZkhxeLpcRosYS7OuQwVQ3U98QhA1R/yPnjzoXjcfB4eYIt4FfO8JWSFmnGzX
YxyZ7DaLivooE/kHGeKewEd+NrOY9jOsuZsE42rwoCzY1rkZ8t9NhJ0XGY5OcVRlJ9xBxEAXxhPs
+bfY0y5MaSoCEn9oNUJNj1iVBwTRUJcbrvfrTYbY9doU6pvM3OFA5Vdc5gLHvdewPyvjAhAxSqQc
MkhsqeLA9ualA0rUZ+9dayGV9LGCh04dQi1p2KRBr71bx06VGE+pDM1rGjZv/2oN5Jp5jDLtXPHk
lF34vnGnkJvOdu1fSvYjdykb523GxeaQ+d4vJv4HFoPh3HTZY5NlxjlKHWtHHt1ZmS4fuG5rV8uX
8yZshLM1Ju0JANNv9tfdQVP2p5hKPKQaodYyrgjP1di42/Y7Az7SSbPYR5Cr/6pmbILuXGo73bK7
8zBA1uW8OdQjLuu4gwrEVCXc6gK+F3EygVla9IUqevBWm2MAlk12R7hEc6QFLI5Nz8MY/B46AgUU
y12yFGHgBV0Juyhl8LFnRwxAnpMLmH6dn8uK4F9VzA9OXmiENINXaZndlElT3Rk+bB/0Caivgm4c
DgwizG929UufqY/IGr707MaO1OHfOGa6c2c+9XQ1HrPMv9dqujS9Tvr7EOvTgwIM3/cxlnUTdQ9J
G9aj7RPoa1LcWGl5zXtzV0YFflQdgzFbwng31z4lQrjg9um8nkRKRNGYd9TzyLow6hX9trOSb3hQ
sqvdwlexI1zlNLiSII9dfx8rHUawZ8m95lJn1qh+z/wyZYWcYqpRB6dzULu1ROBoS4Mk77tfdTKG
16mOHkQ03uIk9N+mBbefl/CMue5Cyq6hxBO8SZ6fCQ6BWFhUDlZx8BEKBqabo5Ozh4Cpb3Nf5CTV
9ZlJyJeq4Wub6bStoOIDxn0iZ+J3JZmxRl057bPQHi5+kfkHosbzTdkbf7RON69uhzdzaJubJDRk
6yTJaeYo3UytNxxKh/F5tgy34zA37rXikHUVnBVGXggh9eKO+dB0qlxfPsRzClzpqLRY3mTnvNa1
dnVMlews1yC329ePiDvUtU99664vouHqRvlNa1p94ywbkqixU/Ciw7d5iHfumBFVOEJnKHwoYNYg
XiVLot87yQtZCgx+R5dUcvg0PjbI1sp/CuFH7MfFc2NrCQwWVBTCx1JMeFPxODhUJKS+7kJMjUFF
2gCVOTQnxCcPyC/NY7jkM+R1HFCMdUS8OSm8GGVvUOukW7SUy5ZBDtCQHbcjzFS641UAWMOTIAJI
fuGB/CyLXhaDc9mCWOt1xW59KUpSw0jx2LFHYHzJpL1uD02M+HIGvxcQHfpi2lCxQsb8DAxCQcQE
Xow+O4VTTLp36G0tMYT7dDCwIEEw3XS9lTC/0z98Kii7aXmPs/p9zDLtNNgifTJMhiF14Fmt2qyW
BM9j86JbwKriOiq3YxR9WnY2MmZ8ilgu7mOt/FMoMB8mW3Ivg6HWxYTIqBHBZTeUrPsz8M+Wrd6G
OQo5A3lyisiD2BCIml48dSP8oGTfqMI7B8/x3uteCYP0g8xLtCMjeBM1E0bWPhT9CSMpFIrCck9Z
DzAoB9+/A3tgMHCydpzRJUJJTtSWWV6o3UQ5MbpqrSBK9eGsQ1mzY9RN+UPUT/GxXpZZqaBI9W5c
76uxec5y10MEfiVczjmg8wacUFq7v/01vXtKfSrqtvbVTc1sF1otT3dzGX5TdVsHkfDgfuR1Byvw
gatRctE6931tweQueC07FsYh+25WucE0F0FQtek53YDoMUQc9W0XZcNea38nLSFxUyKth3Icf9mF
AxAplEGX6ij1c4K+3cl+trtS2xAviGyigW/jVP7jSOLwMatb9qzmFNIlrf/wbz+aTfJKArjYdrRM
N0QQsJOsbYqjkS6KXCQccaj/IKs33XpRpiO77cnHNgF9ibh0bmLQYYZau2luEzIVGKAQWDfvtDhs
DoKwChA4VNbwxvMnYeSv3pg8+VMEjilKpsAaKUAcfSx2uk+ScFXY91PnDueaIYJ+b1Uku9i1+XtA
YnExCrJkjLTf+j7qiURvOdx8h1jkAnRWlHGFS6hUtnPiguQfDMIIvaXAGNE4drV9jbOxOKdZeJOl
Dpqc4EVZX8UcexezoI9UgB7e2en8K9PaaFPoA8dTOzfHIUlCau7q9yqGDyfvs6zJPoBY6KR3se2F
e51/MiDisrs5Um1t8WpPk/xD1vNGsWNCHGeNh9H4pOBKwMkL+n7tlF9Nr3oYnYRmY5Wbu7RCnppx
Nm/oNm8KObTXSnoXArbLJ/q2MBQSx91STb32KaRlxs2oBxLbuyA4+m7VdXtuIjwSg2slQZuH4i7t
8j5QTYfiwZsYfbTOxQlJYNULNEkpMVQjBMyk9Jnt+xFoKkYSSHXRh5SVsUkbokxQFQ+HTjcuc15b
1xBZNNA0aalnlccAb+I22tFWAky0tB7TqIGQ1T+IbKJLr6lsZ/Xpe8NmGMi+9jaS9rf30Hyeo6y+
dckiXvShQZgMPfFpRifpP9Vu6p7Xm1yzOOa64iknMgHlpvU7Zo+KcBj13J3Uyg+V3lMlV5cyc6Zv
WUL8CqDD0oixN5SZ/1Jb/nPOiXCOOiKnOn85qzOacVNOiwvc/w0lXHcTtQfrQc9Z4wPdo+2qYbJx
/fxP448AneuZC1lXX82s0M8MWeD/zS0FSRX3JxvNP9lhlyYf8tdkSrPH9lN0zb4kRfyVq7NxIbkJ
CA1RLppIn3WU9UFhKEY2hqWuvkEwy7xkBXawR8YOQv7aWzBI4mkb7aDLOiGyHYVhzPxD99rkoP+a
Yi0+N9i495mpPZc9j8Rgb1Vv+FdVZEetSlwk9y3MTEP8SBrSFowCZlTlQf2THl3eZBJ3kqLWtUrY
Nj2MMzwtJmnYDdlaFviGFGKNTQrmAYUIciFV0FsqPCABDhkzbEacrRY2z3qH3V4a8a6PTfepdNXe
7NHqVZ5xX5TZj35eFDRj3T2V2ZJgKwnDYq92risb4mBJo9BIqv7caPG+moR+i8vqjbegDqyZElyZ
xoMZ8++XTChhsBYFxLfUIU4Cpq9JRbxHowtRkg4LkcNI9hxxUbn2qckRlppXz7AHW5B6yVsPPv8Q
h1LBmXFGGqvJNSwz6C2kAl1yj+CWcBqK+zb79IkkSjxRfKSspncm8hUcP9G1znoZkDiW7mwjZTVy
kmprT5g4NGmY7zZYMFod37IqD095p72YdV/fE7AA3dIywj0cAbik/vzYTmP5EE4wHO0+GOOFxmuX
gNDiML0BQQefUL63et2dKixjSPN0ZDTJPKKRLXtiamsRjDb7B+EB2xvtK6YjG1hO9rOIiJGtPKXd
GPY/+zmjD9p17f20pLGGpMC17TPXHP9ONYV77kQQdgAHNFyah9F/ou+dPWvan1z1cL9g+5LvzlZH
1tllojNyzXUCtL0o4WhLk/jiZOYttarq5htucZ93r38fiJHjAkk2OBUEe45VEn1lIljVSmkFiWXx
JrM5e0mE5CAxIvKDeyhh40BulWxn97AaLoSkghIdO0pGRdXe05E3po53aUZGViLSqotU6bdB0snT
Df2hYmDVxYMDVbXRNi6hR3SixGHdKfIvoPpNCZvuej7flPXes3sEtrAWRTIPG3dJnY+BhBtTOj3Y
ETvOKHxsY2O68RdQoRNSk0uRB1lYTQGa333Fh7WhpjG2qEPdqzM3H3MBwGUakHA00YKYbLPv0bKe
uC5YqKbXHqOOMAx9VBNEGhc0JdiPA1jngE31Y16aknxY4L6NhIXWLGPHuuOyL300exZp2+VSsZaU
xUhi0rt64OJAs8u70/BfEBaTUZZ21Rl8Cs0nrsMN+BIRu2WQht25sQc/6Gpkc+OI34z/CU1iP+69
gYZcNBnw+tmWNfInDczsoCwVw+ItvI1RtwTYJMj5TdGbl1oa51qf0xv75JqtQAKoNbaZRZR1hVkU
3lrb28YLDf2RTjc91oPtSvVipVb6GLFkLfkbo+6qZ9nZfIeeeOjKwE/US3lGWEs4C7K/UJrOKSAe
RVbBNmwHdDlYaJQRixfX5D9FwltYAnuNSZtXevVvx8yso0ZdfF/KekMjbptpifPDxKPoQoRyB7Nn
YRq8s7EsnoWrDwedzw2kyaatlUPxZ2RwOpP2ICqX/l1xHlHz4aKNbTTSi30yoUXIEOtURQ3hefQz
Ns5Eq7fr0/5UI7dgpukQctaDoGHDdWkd8S10fkyR07/xYb0m0iNAL2nlnW0OqAuciX2nHlu72IJ7
ZFaflmjkfeiRYOB37J/ZANWhT/3hFE9zjCF5Il3GHurvwtUCWSTPhZBgWwenf5ir4mg1CzYxJjRu
mcwR/Akk2JDeoTcUn55I4CA2wrgXVnp21ctgIUBXVe6zQObqVsUTAi1HfidPgn/SD7eiMg8aO6VL
bn1qyHH3EXk2DCUaLpuDu2WCGZET6xDmVOmsHEYWvhVxT9AN7pHSgN5VNrMMkpaILS9CwZzPVrTt
lFnvy4IWbC/Pgxrlw0uEWOlsk0xZpG+UTs0WMTMA3azVg8GZD15oMirRHPMoyuIVqfR09q1JnhWT
oqmzzdMgs+baIljZ+x4sQrL0zrowi/N6r7Lr8iwz4y1qSDsOiW85RWTGntZ700xu2qQpekl5d3VJ
4HEcjLa9jU6gNUK1EQLZmJfAUpuG6kliH2KSzMdcjvBIpxSsfOWW+BUyMOYKoM+mcbGxt5Fn3U1l
PEEm9TervaxkvPo8pz8RYpHAFDrfO/YrsW98ryd3eDLzpD67EmRZL8nidjT3bGaLqSChGdhV81WM
vXw00x/IEu3n3sr2lvJHBGaDvinOVd0NW6MSYpP1f6qkeI+p/PeMH+jqol7nojy7O2rbEyMz6q8i
OSXR9G7pBctc7E1b3zPZRBbpx6qPmCJFe1omzXW2JMjASKAulyWNTM8j4zkeX2I/FRctZqWkDfUx
8IekaPXuUFP8MXobcJzNadzqzqJX6c+jZb0VxvSEPA/iFUnoaTIXeyPUtkoQt2XP9tUKvQriNO5d
H0xlmig2ht54bhkXnf2wuNRDlG1ljY3Xqqi6zX7AruFDurLN1wjfO/Rez9n2TLnpnnJ16MHW/pXI
tuI+AV6+W2M5Ss2rGQfmPdGqRbep8dEF6Lu9XUeI4SaRpgYkNGaWXL8MudcEkccqUeohxnOmU4Rn
gTzOhgKY7kTDvPUBzseSrK+xzdKgK4aR0V5lPyaJk6NPtY8pefQifDU7Ao5tVvuN76BISdyc3mip
PpCGNwfdPkWa5lxpZVH2Cy1IOl28ern7u2jQRXHd3BdMXoqha1C9ewmuS3q6s21zHVDVAWGVPEgk
CGVM47kZD6bU9YNWfGJ0qfZjldxiGrIwxozu0HVO0Dlynw2p+1MeuqoN5CyHp0q0Ny9eYMy2lm/l
QP8TsIRDRuJIPFzmG1Tawrg1EGdTC9tyUb0TlQtKwLJc1hfSQkUNRUiG7PJcRBPKL5vg4Oc9vhfH
nXZT5APEdIv8OpXDzyk16EuG2dFU7mtjMCJp3Ey7m6wUt3hPGmJf2zRU14DXSmwdz4fGzdS2JYL+
VNvt98jU7wW5iQ+9LXZmIqNr5xkPaohnGrUkabMQqlMcYajXS515GPMn9n9EDtjyXrNc/djO3dPq
J+gt4wWBZ3Ukda69t6z0OW2r8TCXzltvuTlba1fhUtF+2ZIrRRFnUPuU72O3kdj0mDqB1THMS9n3
H1Hb9OdkVIuA1P5rfP7/+Uu/CkLYE87r5Gf/X5gmji8Al/wPKBSFNaiM/i8/858cFJ2cJds0GIwz
snLdxcL9nxwUw+BLLmua6eNLd7Fn4ptZYpYsmwQm02KZ8h3dYoyIAf1fCUyW/r98n2khgA2TQYJn
mP8vLJT/6rPEWkk6lGGZhEAJi9cxF4foPz3Ks+iy1udCbzbvIH4RMd012q6c0Gg90Mz8xzvz8NeC
+0+0yRrm9OXM/T9f7d9c/g3nSz3Jpay4EpcJyP2tojeLReGRtgcU1P9g77yW41ayNf1E6IA3czfl
LVlFSiSlG4QsvPd4+vNl1m6VxLO7d8z9REgZ6QCWQQGZa/3GQuH0GJyNLevwcmG+levoR7CN9jBi
u0VNZmUZnoYX7TSunL26YE81YHuKPHexLo7//aVqtvon25EXiwIN3xs6eKaH+sx7CuqkNZh5g6kn
HKyCbxQ6cywisN4YDCFhL1w4+gDiYwmWFGrzB7B2KKJC5yAuISgjrRCzk7U4IDUfjLW5CnnMrCqT
gKjeRWjJigKgUrzxTfVzVebjQRF2JODxiKvE+NfKvtwfcAOwp3JVxUg1JlFDiqyqUDN0M4L9d8Um
CUnNQc6tTQ2TVkPgSiO1YC8lH0Gy3f9ibpRqf8lBHGyk0xKbznlZaGVExAeNvntxI+E4sb0JkA2U
5BpZACzQtqUV7O5dtYbKHokwLVnwIXlkZiDcqEIVsZP6gV1XIucyOsEiEnhuFuL6Lq9K0jBQQm7O
Ubb0j5Id0jpqNntcdaHHkVKo/a3R95tCkGgkH+QdR0Q2m/pUICiztxohlmeECF80oVMdZFGJGvki
eHgq2qBADjF+FfSdG6Xn3i7MFLn/0X+tEDAn0qVvey1pD1mNDcxsqWc1av2N7ILdyooTLRN7Dab6
k6tWzQENnJ9uH1drW7RklyzuTa2K3yx8VdnktsXNREu6YMVtMBKdFmKZ8ltx6+BEOiLayvd7Z8L4
vWDCyE7VTcpNNsfP93eoJwpPWtl28IpC/9Hovpcha0q/aohIjEKU8P5mZU3D0XDHz2EtyUSSRyRr
5KP6bU8i2x2rYOM51oscSyOQjE1pLHq9QQxRZPJHQcYK85Q/7ektXt9d8XJrolOA4uJWF1eCJRyA
ZE1eHbql6rsBvq/sl1184+6y9bjmAy/hI6okO8sXAnxa2CoLt+mBVwSKc2g9KEamJcwmwgpxfaRP
sBMaHKoISlZrcqwIVnvYC0Ww5fC9cpZoYcy7O2NMEsjkBdzPHQZMfouX9q/rFWabkPUUV3FTQNVs
/PosX03xizAmm5aw+bkzyfwG6HFUwHboJy4a3+VWkRVcObIpi1EM3JvvpqQm/jV1A+fELPi+VCEf
GYBoQIEzhyJse8UWURBIZ2J0FrV3zdwnh+J5TbQCkgWbIzXwlzF8XchJcIitzQ6b4e7tfnpZE3j7
XYdEqmzVgpwzjBNO20KfchDSlJMoZE32TaWwdsqBR5KYCEE8iImzhpywVXnp+jb828xW/aEQucXN
A5U5SSuSNVZcZf0mqxPhC/izYlwWlWt9CXlkrBspR3cfkEffnL5k5/1ssqm4GSq4OU7D8pNPfn38
NngCfnb6UxdixFTxnP3Dr03LKg8OAEpB8q05Ade0fL+y0I0+2XqBeryNmvbM/S6cxF3vNh4ishvV
xmsxjfnajo0TCi1473CS21w5S7YL4Qt2b8qa7Lud7rdjcqXLtsi0gL7Vna2hKpsxFj+yvzvNvY9Q
lQtIr26/O02Be6lHyEhcpi7QPIFu/SJbsehSxfWahjPwINEchIimrN2L933ZyEPFtgyEmvg0BJKS
T0Acl8/hz0m8+b89Vh52Hynkcfe2rL3/U3++JPjqoerxMUwYOdWq/rPgbraGj1QfjFBbO2OJZVKu
vpl+hKSyICjKYhBPPUIAJDUV/HO3Pdq5IMQFybiAAzJHdY+B69SsgHni5ygK11KfjDirN9Jd616o
grV4b8oaWfsfTQSYS1KWVACRy7yJx6WkLeV4gsEZBOSKYUOHYbW4uGUhOSX35m994qlXJxX5Pklq
iR1fRa6ADzkfoGJ2E2GixsJSAe7gRkf41E27YpPU2OK4Y79XNJVMRphuycPgTcGTVs16uKH9s/lo
Qte4/XUppuzIn1VlFoCXEnbh7ghpLrL4eOo6WU9WhWdUBKlEb4kIwOVCmjdrBpZsohqC7b0VrGot
/MCCeeWSxxyHyQdI8U1+Npah5OwO83LeN/rDTf1ZfBu2eOgnTvMYe3OMnURjrSEk/Oxiozp2iH5O
o/ulatAGHpxg5yXNtPPyVQdg/wCFFUzssG/ECmsEI3bwnC5Tidn5T/B7KrZ59InLAep5uqvHmBfc
KLO3H3SgbTxCmspBUd5P0NjzXlrWutMUJFhYHYtaSw59k9lbDLP2lRXoB00xtFsxg53zLDvZ9e20
A9zhEl7DZUKfP1SZ32/iKTv0Q/kUaSxwCs2pV5YyADzPnWts4ngHO0BbSSKOLO60r3ufSrxhmaQ5
6cBf5na3K0C2IzthEZwMhFtAq7DbUB6c0NEhPMxsmUPzNPgDSXyc+hZwP5E5AKbZjpa2sIaE9TJs
mIXdOY/2nI7bUrV6HqiZ9rMZVUBi4iEnCyldLZWeZTOHD7ydMRDNC/N7OWqXPDX6QwJS7CBrVZyN
xG5CLIkLfoQZ7wCpsZlv5rc2Gl1Qdm/diQezWo653Dp6q0639y554O0cBDFgWUOmItgc4MDSiGdL
JQocJbGdktXOhJPpR/A5HVOYxKqDR15QTpUqynLSO2Xl+4CcdztkHqPv4MRRthB/wakq9N3ISNkl
NGxXFOqcm3x8osrFruEjkGcr1mztQfY5CsDZRVmf2Hhbe9klB1El7wgsMa1QEgxGKl5e2tXQ4111
XZOw3ueddRl98E1cKTzSdWgzCGtswSomwAxkX1v/CNygBsnHylx2WZmmIAvjYb8sZtwH7s3hEdY1
0BItBSm/gDLsKkiYLDRc9rYaak7pFtXw1sDtew0Zc3jNkaPAIgARZJ6OW3AvH9IHth1Pytr3QBEB
NHua8Pwbt63ALS3gp1X2AYLkVD81w6mOHsQuCa374DD1L53+pe+LRZhgA7RO9HWYvJjxoxZvCXZl
IMFibLy3rc5vBs2Do9uDsMQ2Jz/lqEWOp248wfTEejrzj62yd70lPowBvplE7aJ9AsduKpb1uPF5
XxsbdxR3ac48sZfttxnf83X2swqXdbvtQBwpn1FXtHj/z62zt2KSHcAdAGIlrxgn4HsSrMKP2HdV
XzUF/DoMDcyP1jjFmTj6LMDWGvqyVTawKU1j66gbO9t3gCOQC8LAw3wEUhF/rONLo35Nz+qmXJys
Q/kFk4aHcVHyE8XuBP2Ig7WMP0+nZhX/nDbGF6Sw+nWxUi4Wd6J8MX72tuPS3evftWu+HvbJG5Lu
L9UKwsIOk63w0dj1OxBWi+jirHHpsC9sOmEF7d1VdtZ25VeSC2H7ACAPWHMCDzwC1rNvkCM4Gf2q
7DYaK+x2VSgLf/UVyaZHOOObGcVCYXpyVR6CH9P38KX8WZyq08jOf1mvs7fcWthssz+2+cp60D80
b+bqB3D647777O95VSR9t9GSF8w65FBcDgZpWhgyYJjXMCKLYhE7K/SYDOLrqMy/tfEuQoMnWOvV
qkaYoNr5G09DnDDbZmO9gI1hP0OIAeWqfjeLa0g291NQbBR1bRvg21dk8z3krrsdJAuQXaMDIgxA
JALlgAeWAjmktQu1/lwfT84VrM0138MGebZH0q9rbx3hBUDs+dWYdwW+BtOaO+TMxfGx28z+Kdx5
V32Vn4PN+Bm+VPNdx6xjARgYZBj+ehgsTlAFVsh5teOOLNXg74kQFvYTOaj8i1Ee1XnzifRWrONi
tyuLh2GjfiuVdTmv1yFPUvEfnv+E0QXiG0iPFdaRfLOjHn2WwsPSeNS8RfJSTcuj9aFXFjhZYKhR
vOKSx3MQQYSGK+nkP6FG5Hwi1Tz5y/Sz1yK7IgbNo4lswufpg1eedHOnnlh7XdPPiBmAXMSy5auX
L9ND/0XlqqxOBIpZ/ZCyXpVLL9inrFHsJc5dk7uIgCIRcn7Nt22/Ih3qvNhf+2t2cd+QsjxnSEGQ
w8lP/PyBO7tAcp57e5GBef8eLOsfHj8fbQ0Hx8eJRtukBcjQLa+Q06dEUseldjYOxpUM5YjUfLYD
yB79UM/DF+VbejHXxZJN2gf9LfiefCBGDQiywz510S79h+S1eiWJeMXHAP/JdXcEhGtjPpJGi/kt
3ZsPL9OT9azsjEv8A3NgB2MpAv8r9SchP/uAQeC6AkA4beuP7ba/6juMxPYJgIcX1Er6L+yOkz32
WwtzjetGsXQ2iCstulX3IcJjjpzYki0g5nd9Svpy1YYIQuy56JVr/znbgz7S8VayyUcu1FOw4p76
inpUsgieCzh+WP+sM9KbC53d77DQF/oGdYWr9ylZgXBc26t5l3wGBrVWSvgTjwaeNc3aW3LTxI8j
b5bDysZkclGc+LkBrH5AlwyE0ivX4QmECMjWNSGJYcEvX4+38wP+e+64wXfl+s3fBSd2nrt8Bwli
m2JJc2l36n7gzlMjibJAHDgzwNgv9FX1zGeK0coIzp882zLnSg12Ee+hX6XqKuZnffHeAPtMIzKh
y8rY+DYoVxCfi+rBgXC6dLkOtz5hry3OWxiyxZ+Gc1F/ZO8Vo7LGGb2N9YpmIdjnkszCCXuafXXy
N9nBfjF5zVtloe0wwHl0sqVzJAwP1JxnCrC/FWgZwpFIZsTrH9NjcvK+mJfkY3AOtuFXQfJ8GNGD
WN4ffwhvEvCRj0iD2wbiUe2O4NEBiwY8LQ3/QXOFm4XYqUiteFPsjboBCaqosbt1pLtvduyytt6Z
NhwGoyy7lSEMInpxiKwFYkMia+i1tfnuVvXUCJUCDNsTs4ENJeakcnfzn482kopVTKOzKYH3tio6
m6QZOW/X+RkWuSN8KzwIWb+KuFa7g2KkAKxFTQ40TYkFmYrxZoVDrTcIr1pMa5GK1PcNkSt3wNl2
BpR3uFVH4XfbWGW1cmyzwQQ3ZME5CGfcwMUjF0Ih9rmZcM61hYcuRG7avsOQg8XulKDpZUsvXjVH
iwbOQ3OQtTYUm4J7uybouI1C9WgLR1/gohNEFDQbVFE4wjdG1u59GpKM26zuLuh3rSKNi9+e+ILZ
nrDTrXINg6FYU2BBPwbCddiVBsTA3vdxiCZJJ/TlZdEm1kMlnIsHwae/F4HYCt6buvA/Dnv1UUbZ
RrEfkbVaqk/cO00bP2VHaMrrIiZnY7asmrMJz5lIcCtCgrJGlhRBWqgopGZAW9nacyocnF2P0FQJ
E2g5lTwm/K6syCQi4Wdi/qx2L5BrBwH53yiAtLb3AJKKestySvAuy/Oow7yrQk0jm4nEGG3NXd2r
2K6T2LS7PoLV2Bm3pjpEAuxvXT2sqx3hYR1KO2tkRD+UOBhvyAGMB/IA4wFuubE1IncXzOIbrk3r
NZtKd92nI1ZrUhHITDBZdJB3W7lCY8MT39y9uPf1vTrtdf8kLQxu3gdmV0yrCRNvFS0zh12PIdy9
exGIkyE6kQVZWn3PXU+oOJlStukWPL4Hk6E8fLaEm7iqoJSjFKNxIOtJnh79zdiuvk5t4vEb6dpw
UzTGa0/qjZ0bhYpKWK4O3bqpbW0tw6ryC5bFvekCtD1gZNkoKmty+fUiglMelMnR2BhVHmhnYTw0
gYzmEhRB51shYsgWcCUeRwHARk8Q+ypyr8qsEaGTEdZYj+vDrY3KWXYT9f7/Wbj/lIXTVKFj/Z+T
cP83/dIkX37Pwd2O+HcKTvf+5eF6YyPDa6imLVSSbyk4zdH/ZSIUS2bO0j2ddNuvFJyj/cswSbGZ
6JBaaA4L0fe/UnAWQyTzGDUMZGZ1Unr/D3YEhvNO2ZjXo+maZXJbcHmjEJ3+TMK5IOuzrFPNH3PT
/qzHKTiFs4UZbYfYpFdrM2AIWEtaG3+v8g4tMJS+rjUAir3mOP22IDE24mR/DcJ+XnddxvLKsopn
jGOaaxeBpXfT8lkWQQdyrUszaxsGU/kcVGBlO8u9oGMcs3nqSVM1idoTseYIAkPTAWAOFpYzOpz8
CJApjfrgPANXwzJHwPv+KhxIM2c3bEGjT5HCCpqw1Oo+LGtyjqz1PeKtPg4F4njZnev+S+1k3cYM
UBVpwkp7Sx3tATR/90MDYzNpXfdpqkfQ+qNlE0NKUqi6Biggq42eTbWfF5UDQwo6D7YIalGfYVFW
ZxOzK7T4/Y/3Ltkvi3tf5abrprK8g+wHpdWchu4KONBmnV2V45EU1YhbbYD4lKhxpUESrbP/1e/q
iHgORYmSmpwti1u7GBPG5Ikid9jXKVsZtOPos25HwVrcIx+AlUCNUXhdNA3oNEBNJvQRSXU5Kn2H
I6gEhidTgDbw+6rU6DVLJd0DjHews81dvAqF5rKszUORIFbVNPFRjMqBtmI7lFutu1FjJUS2oK4+
RTOyoH7fE2eDD/SGoWWAyOInzy+D7Qje2vG68SEcs2kxTE75SdMib5nXJuuWuDNfEHteOkNZfRp1
O0fAH+C1nDZEqEgWpvFEInH47fAq6LEfNoJwWzqdBe9W0SKMh6vLrelHifmAbhoKlj7+7HauKtDM
3Ufb1n1+IGXPFVEh32167qOjFd4jzhjeo4e7ZdihvnDv78LcPzh6cJVdsujm2UOiEoXCKEPkXvaF
HoDBIhizTZPHw6kTRU+kDHJcj7/jyPX1bkBOufc1EYZVZB2LtUSHNwa+9SiKvMpWN5stfOBf2PHf
2qGSMtSBVDkC9gOM3JnG6j4zrzN2K1av/4U6lyOoe5LQY0vQt1GLtSSFmrZbtJEd4M1d+9SxKz7C
VLlWmRd/77XmAdJ4xo6VrV5aesHHqcmMVVQ4OgDzEB/yUcuOfjwAAAOWtbUKrzsGaqkMH8O28+u1
j7zNQ9ggfQlNgyV7P0WXW0HI8pTDBPmtSwwqbmXhOxd4MBv+PTdiHXD5ro9j+NexYiRDd3Md56kJ
Vw6PCeh06NNo3oeeN/QkC+CICjp+IRa8v/oiH7Nd2OfnrBvbJ1hP8KJd5XaQH8XBnkwgu5lCN09e
N+enhDyKaETxHPW3/ls1nBrzNHksgAIEyW8jg5gZ60rYL8zQH9fAvR2Scmr44E4Bu+HKPMcd9z1W
MOFDK/ohQNDvu6Te8ykxt7d53ez/NZ41sMgzjfhY2G6VFoXppk6nJ2cl67di0Eti4RNanKj5P8k+
qMcvdeKT1xZdY5CxB3eSt/tBbQiz4d1J/dsJCvh0IH8NvsYwv7jQLGZV785YaeSXW1fSNZsYnOpS
NlOtyS/epLPr//fce7815c2GXA+UWH7TLEhx/CQ/75+HWPcIIljZN8BzipLOX9UW7CR5q+TsTgiW
DNZfT4V/niB2QqAK/gF6QtruT/Fq21M9Q9dsl/+WaZCO//MhWzRIUbXNbP2wSRbsWj7902jU2gkz
it7eAISzt1XWflTQou5w0BZAhWgutqX4zDtCp9OoW49kn9QnrQenpaI6AYSVQdkXBsSfHHCWByH8
eNayeJ8BtiZUEMdfEdIJUWept+UcfEngu35AQG+8lhMsGtGSxSBUkrrsr0YZndRwji5tOODg3uIO
qXoeCkViepkFAxsDhFRkEx0BouSFh229i39waikI1k5En1I1fp3T6hKEWfxdU6M3LAq1j5CfoXxG
iQOp3EUrt7eX5RCrlyg2HWwvjejgN712xnevXNu+mn/U8hJn82ZMtlOKcTBU3eQA1Bcp+L43n5SO
ApRSTyjP8ffTGItmn8JcDE6yJae55I1XacmfnhrHfLpN23caYQZ4HVg5uY25HRFtgZYYOR9hYT3a
ddB/9QPUn7i65stc1fMRRW40LLKx+Oo/DI7WrbWsIc6Ylix/2sR++G0R+Td4JSiR7y8ax/E0C2l8
17KR8dfeXTROrI8ZCfPg++CAzk5BVz71gTZfDQIdKIgT7Og9lNHa6oL6d7aZ/KZdwzfNPqhl1p6c
nET4gB7K0ahSrgDUn47cT5Qja1Fv4WfQogBX+Mf7gKzJPjlPNt/13Y99N/B3k+99rDD1RT86aHLp
yIpHpnUuzUTZa4IUlvRmf8kIIUD2Vsy3yemePWMwf9aAbsvGCL51YaaBzwoM6zSECfFspzEOQ60S
/pbtkCUCnvGi91aVvXZrNVsdWdvbdHGg7Edgg2ATW7/TENvxrtLVZl/6WfnoxQQZssTw3tDUfJy0
wv8RKflWg3e3zzw7W2oeOvApIkrrIcZ6oekzmi1OqAtZhTP1GJd2AhyCebJr8u1ijZYSj7nEyXg0
WF9H1B9gUPNbA58ZwunujbWP28CVhEtyVctWpY9VQU1S9Gr0SnJ1zTDbQt2qQELQJ+eZCuynzO1B
donDZDG4+D518fR27zLHPjs7s7FHhdNa6TWIJ6bHRFIT42NCVjBDxegoC9MA5gCpGEajWCHcB2RN
9jVRJwiPfzPc1QmycXqIgMivE8paqwcYbduN8WVOh/pke8EPMx21h9HtrBcHJnsAM/wDAnDDMwI3
6yy2lKeSLfcJRT+E3Ul1fbUdc+cHrv7qIBFA1CRI9wPKtIi09N/kBD1Jf5SW1Tx7VlTtzckkE6IY
ymvduVsTgsZXz8c82dC94RF10/LE00co/zNAwDRPtoEgGuamQbzUn4NzAvT5PNkga1ewTPdDowcP
LI3DZ5yfkGsP1XNl2uGzVii4sDl9CFWXQVn0Sn0BYayeZes+o4Iu8SyP+nUOOYNtv387RxsHgD70
DEtZnCRyRDZ893CrxngrEnhz6f2tOl7mYVK2MDnCNVwW5cWHMbViG2ftDCQYXlQD0I3p8jSQozZK
R4rjKs9hkitPA+wwS8zqYVL9gzuRAIf+boDiqDzokDj1AHdqns2+9s9HnR8mI9LsKfJNutdfUGSA
wgTjBm/68NgntVB0edCirBZKyP0pbh1Q3h0eLS1mP2HqztkSSTV15ZcE8eXTzU1S49BMYXqI0JX3
NnE7TBsUU8iHJvlwi258G//P39vzvbcs4+UbhgUY1baExRLv4s+XP6VAcGa4LN+VIT5XHpy7ccrZ
trrGW2OU3T4fAhevFcN8i1V2rH0PoFRsmD9U8E5mvzTfwJtFu6gwUB8RTb8rvqdGU18MV1GujhU8
345GKGljtmGIzhvnrrzi2qhnE73efPgcjQT4pLqCWutwwGT11kbA5ChriVVhwmGVUwPtpFPWxZT3
q6IoEHshaEsQGZHxuLN4ESaaJK7V1wtige4xSh3nVsRjM9TYytMeYrdazaWuLfoMRIp8+qEWuI7a
1n0zNcjvoy5EIYuyfuY39F1OqPl1k0dS3Kd5Tp29jwDbphm95lNqkRKNUK1qmjDZJCO3OGtu9Y+A
xdRNDm4PFSz796Y5kQSNYWtmjhmcETgOz7ImixCRdDTT3G7zbiCCinP47w9dW7iI3EHCoN759oFL
YvziIuaBJ9GfX79mBJPqjbH9nWBebT9YUUcmwq7PY6ZCxo2mJ6BMFI5H1jPSw40lmnIgVdp1rNvT
bVrQkKcLA2FbLkLTGpb2kH519xoriX9N6tA7ql0Gy8z1r6Z019DKBNiHB/krLRwSxfkA49SOyb2I
I+TEOQheub9a6FvixyH7bVQYOKvsyAPTlWeVLXnEJM6aQRRDJuvfZwmn2kDtGW60nBcRmq6CZmMI
hjEx5QTlBFkVhazJYoDXdgAWwJZGVkH9r9TasHZdkuSb//4tAP/+X18DgS9T8wyTeAauL+9uInqU
p0kJEOg7EgD1MvKr5DGr0ycP0srBKYPkURagHZLHOCIlWyA8spF9cq6s1S3qHAOhfbiPHHEfGCsc
EvpwenvXPwl3mHJ4fteNMkzyqAfxqS2mENVPWnKGLBolhnKaGsrtr98HHMB666ZrBfPy36/3ryPA
gOpIbizeDWBnhUka+5t7//2PKRqUo1xTjnJQ9kewRA6hC4Ily6uepT8e7bMMS9/a76tygg/mCJC0
mPtb9bfD4KxVJG3en0y0W6VEK6ZUULSvRxieauqeZY3MmW5249mKu+doDJ4R8IOVWjQVPocgw6yw
nchCFkI/QIzYhCFPsjkRn9qgZo0JTCzUkxEr+djo2uvsNcETESisLgpHXTjKrH5KYQIutT6BZR+4
+Ycy1Y+yn8002cnWLcl+RNon3X4CnFe/oWJi7+G8Kis562/OqgGoX/33C1d/bx3F/QPbWV0lz6Hz
DOF+9uf9Iy4KDYSUnn0n6ME3bPvjTC5Zd8/4km5av07Q+qFVxHqoAsjHAIGIa7uUnb+NDPFu9NPq
LLvaifQeyiMgUTTPRKBUnEEW4xx4t1pTJtlpihEpQzxnSy4GlyEkMCJtBJsxD+4VV1rWP46z9Jzc
u8quvM2bA+oj8cLMXfeqi6JEJ2iTxUq2kn1yXoJWBO6dyI/JviENjhnP471b5xb8xsE6ytq9kH02
mlsbbtHBQg44epXWt+rfHffbsJUM007x2MxGvvn+/P/xz93/etXwSJzs1d9N9drWOaR8RsdZHZUT
nEXlJGtR1LwgXKts3/WPYtq9z6hZASO/IZYmxJHvx7+bN8DoXtZIJq7eDRRF5YP+EGdtAlwSXF4t
qelfnfKMNiGynUccLews8+gng3kkRBUfZw/CKXIOKO/TLwfdMUEHJzMi6zbvfgTRtyvuOdP23nU/
TJ4zNLeR/4yQEXKyvJa1qrTDS6tbnwwR+kYDa9USZ/hi93G/JIhQYXJmeqgkpuvadqvPLnaGq3Sq
2WF0lXMKG8daKYLR6RGokdt+G/mLhRKq6fOoYzPnVHG7y+NwNaSV/6j7OO0gjvOiNE3wWKbtp8wv
qpcY2YtTV/UTMVeaXRQ66PnXaMPKuVmnb+tujgXvvHoZ6r2C525UVEjJdcPFGON6P6n2DDVEiZ6H
gpA2uWznu+p9it2xIaKukZJAZPvJrWZ338cu1J7EEE/0bn4qTcdZ2HGt7GSfFTfzZYrc2wGyi2B/
t8nDqlsFQTw/yTP5gXH1yiI8yxn9WPAGCXGtA78alrYXEyUWjFjQDdwAp9GCeuT4RIEmrWIrz/1Q
FnL0fme8DyBisUGUPTrcuwZ5kvsN9f6X7n1ytvbr9P5O28vnNgl6nuOth2uDfK7f2uLhDnSQnIbm
n+9d98e/9jerATnvvjh4d7r7sXwE2DTItokJ9D8sFgzMwf9cslmG7VqahTMc+lvWe9NZRYOMUaSO
8S0wlKNdA1lelFA2heQQUB3Z9qIwvDSV2YCpawtABGKSW7nlGSmetdNO6J6EoRFeZhUc+kQGfyUP
QVbYR5p5NoGyDzF85azHsVufVoZix4+yTxY2ypzbJlKxshQDliicWg+2vTv70/AP4URpm/zHItVi
c2WLf5jdk1kUvLrfeHNGnSI1GyfNN7MO9rodlae09PVNV8U/xtqb1Y1VNeXpVg2817aErcKzQf0W
KP6HgufWi4bE4tofLe/YeE5zZkmPekANzbROqvCIQrKN0ITdn+fR8D7Ymb4BTeG+5ZrwYXVMez06
ofeGYu+X0m/sS4qO+TXwgk+E9f/B/VrkQN99u65meSbyh6amavb7yKnmJa4+6mr+zY5HE82r0X7y
E1Q7ktC+yBZURX2bE7lYpspU5cvMLq6BxlcrR7PBrg+pjuGY7znmJqmAKSX+jIXAVPlHWUP267FX
ZwJRop+MJ0p5sioLC1i+PaOqNwSWT1LC9g+V0tfHNmlVeMVti2LcyCKDKMQHbDuEb19poqaXh8uw
cdFP960oOAU2BZFU5Shrsm829XjfObhiicF30+Rc5JCDZiGHlVqcK4r6BzSIq48sO62N40b5BnF6
5aWdAKCnpt8cZNM0tFdF8axH2VJBWWGZ+uKNqnFB7/vaKGjl//eFj/Y+jeyoqKhbNgsildW8rr0P
Vvqg/scS4vTXSLHwcM6Vz2CF8qssfGtMSdDEF14mMkrs/tVzpEL2mez8Gllxfq27IENyO1t6CubA
y9YP7As8rD7qo4ms8hdrUPxHeS7c1HJCYh2pBLN+uP8NK+I7dbnDyvPJfiWqP6IKtWoTfb522Bry
9fvesfMtDQxwO29S39af0hj1nmjohy8D6jzo95k/3XTY5qntftEHfMMCywuep3huodzlPspnDvI0
Nd4Jpl083NNB5lzxUg0t+T1FVNtPnmcZmACQIoIP3uG1V/3tQVHXqimeBvaTIw6Q51XcsTuLv9LC
QUwBhCBwfv8LllJdIgwXlmVVtE9ZVnXnOqofokRtn2QXP4ppXYVGspZNrfcwjAvTYMReZHLsk+nX
P/KkLC6DEXnX0XCfB35Vb7VQgO1Gnve4t9tvVdid+96Ln8csTB/rAdJBKfr7DM1Fc3LTPXyvCS3f
NFoRuSuO5pRu7HZACu9XEar2X826HT/6SU+M/TnUe+NIHPuvQhdy9GlnAS/CbQL1TytdyT45ZWoz
4xg2obZNVGIFNSpgr/o3KU2pttV0zir0hGVTUcpxUxuomNh1ZLzCv8BssEcV+69jUCwxn7QgtLfh
EFYProERXcrb+NbY51kt1c9RhvMtTNBTX3fFsz0R3lDj/HM1WUiWRQoumkM7fQT8sMvIuXxGcwXb
dbSv9gUCaG8xMAQ5Pws1h19nabKk5HAPQy4O/pRDS9kRyO3+wSEVRzr1/ZOQX51jyWeg5+ruLQv1
23PBCoayxrKx+Oo27OGM0rUfNVFUMxhbaEDxRvYNXYmIDfSlXe3ynLjPC91yOPqpf6oGoz26BH+Q
SRu1bTB13isCC+u41+cvsQc4eVDd4CRF5wxcwAJFry+5ZfNAyu29E0bNRXa1Zuxte6wsEND6d58c
sGabH3Da4+/IkVWNYGmdFegtqDqbwcwAdkG6YDgiy2GSeAZHIptBUMYVz/QJwTJZlb223eiIT4j5
v/WWwAzTOB73cqAVo7fZ4mivrmdMGBIbVQ6FQKnil8/mGAqNa5eVw5SrT0FtA3ufkZm2YuQPYiG0
KQufiaepzNG4icx8de+TNVeM/sc+Azeao29/uM+SU8mRTSj39t4qLBuVFGTnrHESV8FXpw5a27YP
pVhsz3yxebPLFjKoBkRFdE1OWjwqGaIPoiW70IlPDyQm4IHqPkonzsBjn42oUTTTp6pOg50ZGNWm
Qwb5Uxghj8YC8oOPpwdpP6PC65dpfDHWIneT6AHJE+MJ4ccn2Q8aBjO4yQn2sqmzp4vn7JMVuwsA
TNjjQaKPLeyI+ikMP7Si6DUS8F77fOsJMyw/07E8hHZtPSYo4BxDqz3qY1fzFVAoJt9NGg4xXE67
hlgcqIc61lDFEKPh3INuUKdyr7BwWE0x7iHAVOpDM6bFts2T7kmfgRazRfe/DmjtR63p/7Dt6pWc
dv06NAPgbHFQBSN5aQd2vMGQpcsXep2wNZRVJ2eXeCsU8vBoa9I2VN/flnE9LohhV8ZKt0yXLBQg
fQRC8ecI8mbhosgqczt5T8bRAue0lYkfNcuHPQCYgwsqBy1d+3/4Oq8lx3Uli34RI+jNq1zJu5LK
9AujLb33/PpZhPq0zu25My8IJJCgulUUCWTu3BtSytGJD65vj6+EcGHWJnThuakB67bUL/TRDqHO
Q03T12tnrxjSRlgFjHln0UP8c+7ImXm044CsBMjrCMaucSaeuTZlUOtaDT7Fc9dAOuf3hLCTsaeo
IVd3fz2f0UK6dsgrwj6EQEsrJxCAOVl3sbIwW3ilGtxjh0RvHSX+p56ZP6xIzr/32bBtoUr1gP+i
zAw9WhNhmHXrHkVjF2YCU5S5lK0WzToxJkmGe8xS5SOA+nHzmJAaRz3mRfvipI5M4epIQxXtXph2
PSmdCLuszGpdWKDChd/k8pgVNj8P+bFE+HGLncWl+io+BWWcLdCz0OdjSDGiaBQ2+sC+rghtd69u
WED7Ykbli5hDMSI75Ep7F1bjpu1rUYbfjNiX54pG0DO3DfckGqdA0dgGhrJ8jjVmJJ06F9XDpDL3
z3ErsqZTa/uTT4JVVS44c/Ish6O4NwAOT4PCWU7RICrD9BhZWb0BCBJ/DJqzro2E3BdB5XPThN/E
cBjAgxQldQOTKF4tN/os5GF2MlPXvjm1RIE647VtZVuy6ODsFTv+iHpfAeYL/tdWPA66ZqZ8ySRo
eLOcB0HaD845TxMgZZOECtpc+aT54F3APgFb0DqXf2+LdvEwgYAneiPRRCrIbXhh/rF7CaJxDz4n
pH4ZS8S0F+bNLjLVeqeA8N6gcyMtCxizz5YjJfOqlIIfqPJZfd1/J8fbQ7gXNKcsrEwyqw3vMIhl
3/qkvwjPQJXfws6x74YyDCsJMYKt48t/XQsaqohgen62JmLNLlasYiW6eh9RriG6vQ4nKwRLG6SM
FZDj3xuLv0zlICBloQdxLxJ4k00UB9Yth8a7DEkwtTiRuWLbWt5hZuOLRKl0KWadpOO97xoThyGz
ll1S5mGmFKpPZpXwSNNhgkD7GhMkeLpvWvYpwoSxcmHFunn1RpTBdRi2fkJXOGvcrvJmCILvyYVY
X0IX2fdAsSHTqippabiKuwe8l20l2/dgQpoDFlfiCF7mASLlzsnUmw7H9Ky28uFrVcs7CL+lL5Gq
I76seTez8u3zqA1LUiTUNFEu+OmaVXJQobW4ZXLQLo0Gpfcs1dMNKdhhlxm8YYZkLxqFfN+jJ8wG
7kNKXWmeLpJr9kvFSAl+oeezUuAskye2XtEQ+a53uh+S6qptk4RWApWuVOoNnBAdJWhTkzlJsGnT
+utzSPTQdwfSHmTKWkpgBw90bfiSqM4JIE50q62g2IlxbxoPZekkRcNr35bargOysyihYJr7g58d
CShnR9GTrRJd1Xb4PTtMphgTs04MFKZzy/FDr5AfQUnMOGpmXx1KUl5z1LuLb20pzcfcTD4HKq5X
lZq0G4oe1Ndc876qIztg4KJr36nLYzaE5VH0VOJ9Cw7Z5pxYGX8nhGF/z9gmkttQdJU8jhl7TojF
QwXRGMpE6YuYEGOPKxhq8GqxRYPStto7vMZA6AansMvJWRe29jAR6uoepkuoHiqNfN+VPQIGYzns
6rwriAhZ0XnM244ItMw/neMydbx9c65qK1xECkqzeRBq99Q2CmKSqMmW/2lKpdmt3IGwXvIVfjNu
4iLRbrKaBZ+tpvfzJAVRrKMvseqLWt9lsVztnGYIKN6U8wtwDW0+FiYB8MCHecIq4lPr6G9pkMob
bbLEECxJ8Sm2mnAOhWq5ghtQhg1/mhZ0VdDt8MWWxcHOTf8KPyhEsiYFlUCam08/iYGTmc1NCVpr
n8txNleTov2sKdeH7i7oD4Fqjq+1qh+cxG4+0R9PVn0AQbdYDn5nJqHWdCmk8EUk7glQ2FuRrBeN
5afOwxQTmcjwP3302PVRfCmWitTor6oeQurd1u8xv89dAtwKcR2/fg81RHw7X7Ifs/wpKZgrOmsv
ZmVKVlItsW96XbjntADXFw7yIYNXHyhW5p5Jy4aHzCR/PVliSDRp+jn0pnbSAQqeR8nJN1HsnOUo
DRaFmmQbCgqqNzUxJpL4EqnxyYzV/muNLOVRWKmrQk9ahFdh2dLSs/rmFSU8iOKKYqHlprmvhs7c
Tzm6dkbRyW9bDAZdD6Feierp01FM/GU2VqaBDYNK4s/1hNt/8/1v16wLcqCUZfjsQ2Lj1KhesNbK
oIbW35aiZcy+eR7oYbKUo/fBbMwfdcvPStegiiSYdiqCWPqsHKOcj5rmXbvpbm07GUmIOCfyjjrm
SkF5YO32xLl7JU0oEyQdX/IU+eIZ4an0pPwmxgM/+D2eKjGMtK17VduvdRL456In7JbnffkN8sCj
Ffbem+FWbNZTzmDVYA9vCB7shINkxtPTX+9PAZVJe3Nscn4fXvUtNSBvBpv2JZFMfVmGdrZV/Li7
mj260mKpHYY/PDXJX9Ga1TZ6Y8Wrinv8c0QqQjhopeTO+3pETAuauGOuTWV507+qi/W1n1GYSGoT
6toQ0liBAheNwH9Pqgg70XtO/OX3lymciwABeRsJM1j2uOjzAn9d7/kZKhv6ScEzXwSmHK0MGE/W
VTHUn3a5ytom+lKZGhDYmD9TqKBYQ5AH7kJrIBaKlFXaFcVSuEHPsncIotxcEyL9VIPNL6iHEpVD
q9wFclTtnmY7jUE90LDBmbrCfjj+WfIcyzNIR7MINbr/5uzDBbcujQBQGdXKQaRxF6gI3TRV+N3P
jfSgT1Y52MYcwWV0PiVXm0kBryx/ltUJ8nFTQImvx1gYZuD+K+Rk98GuCEz/EWSyHSJvYRW8PyJI
zwUPO5S8XTU5P1QBO8PfSq08J8PX+Jwdx9+9aUzSw+KXrlE0FQwOPKwWx5KpEeazyTyA77Xy8zny
lxfVgMZ8rKnKnY6LeZlV12jCxg1giYDz1c1WmPBk6GwuI2cB5WZ6M0s7BXclfUKmYc8KbaS2He7/
g6TAsi9lTvoZF3A+RK75Y+itN830urfUQ+lDL6FURXVJPjSo9sFFNACKzKFBVK0EhLarBDNk+6ST
qbe/m17X7VnHqeXFVGLvLCZqqatPcrMSxhDqMN2iBdjBpllvKwe6ldqjnN+To58KNXk+zOht4P9E
OJfslhRxKvDH8YA0wLAtxy55GW2IOoAmInrGC/pb3Md4sIg90rnOHfNDRh5l4aTGcGpMgORary+V
oFz5rgNxiDTW36BfE4jnoLBho0qK4GhOqD6FshzkcrOLLsVU/Oqp+g2GsJNfR+5dqQP9xZChLyeH
Xt51271WqZl/6S3jPspJdrUgEr/Kls1GodDQJZ1MMYGc1BqKkfYohiSEXCn1ds619s5pGdyDkv9Q
ouq9TFyKXayqXmmO10NZEY0njobUeAd9+l3PdvYYFT+SFqGO2lGiS+xKxYZ/evXikDC/+TVSncKl
GsyJKb37pJTDRDXIcvejo9p7iJgspErH+tNok7X4XALi3KjsUa8wYsLqCVndsTfH300GvGuXeC3l
FP+MO3YfEkwKQfgXHJvQCP7H+ekzdKQLskGhuDyCxdSVw5ewL/w3tnpwI/R+sn6YdoWUmM9/Qpij
Eqbz0I3HrTCNCD32tpKdHcE0/82owTcUSlQexCwEbh8EpK0jj9LgjWPwcaK/PT8uRKLdS7zoKhYq
iE25cPhcGnhTH+/thBRWF0nIrkwvbTEGbT5Z09I8PIfEOCC5riCaXJtoGvd+WF/1svFfgGt+VeoW
+GgxxMUGHdHvAIfHdSNXySkr+KEUmUbydYBXO4oq58dAklmFjJK9m1YdGyLJXwJE6ubyWDRX150O
ghJQW9Pt0p1D8OIlV9L6QlRdRuswCmE8pmTfdAewPAVY69wxwqtonCbeyCChjg8rqIjTmtIGkpjo
4WBLxiSQ3UJJDled16hbyYj6g2gQMYkHdO2wB+ejhckQbUj3LXMtf9ehiomG1ei8BergrNTU8lfq
ZDodPLbcXs5GzJZa/CNPdfsolhpxO2tkwmUEPvKrFhsPJ9PO1X2uRSNy0lwCfcB4nSIEspRrb+nq
bE3GSaGzywZHWQ25VSxhJlPgiqAilFNhUO3lMKMqTUxlDrJQwl8TfwJKX5WFFyeQKrEROkHLTY21
llyElaFvdPrPcVntBoO9H75qHHfCV5tUwsQQmNV/XUOMi6E+GLo9oap7Bt+OOAyRxYIyvyGHbqlJ
8N6P8WM8kXt1CRt9uXGm8f/0F+NtCVd96XHkMDV317QNKPKppybAy9WYWh0pIljeDxKMFxPv1eO+
nXaecF1q+7ErdmLItmznLG7Z0t3WZPg2RY4yA+mV7v3/3N6JCbU2fuaV4rMv+o/95HN72ESdQuxZ
sPh8EDTpIMmQWxgDQgctakzIoU/ER9kIQb1z8CpSPWJci+CskMuRd5tspjd0tonX8zZRtbvkJ8FO
z3WqSxJZ+oxU+F3c1rhojhYdA6fkIDCNmzYbOY7mOQEtp12qWWtuO9lxt9x6k9bFP3UblQK5bhwN
9VoAXdlvSGdXLbjLKfQQtR95KJersVP7hRhLLENdjmFTLZWiXQJGUc+l0BSJLcTpnElFg2rSV4Lm
Mvw4GiwKuaS/Cpc/C3rgnByV4RkQmtg9rEOjagUXdVLIjkqeiVkS3kKpo1S/sratORK2S+vePSZW
4lJmlJx7A/5McA5wMMXwWnvmjP1DfRgmOJ5o1OngFRnWh9u16PwKmN50QENqKaa0ggcliM+IBA0p
PGl0JXhUvcFZpFmjbDW3PzxMESvUo/wQ5Ka6FVY5qjxQbdgGyBO+sAlyX0UDpPNd682CsgLHfR0j
WPzYvFvLcjIblx2LnktfdCQNy7mX57CWKcNZ+GaB4yCz3EiPq8GjTNzZCg1qSQvpVVNb9XX83ney
iRLJkMkzUw/abV93xsopHXOjw9QOPucXIhR3xTHqDw9dp4WVmj/MoNIXaphwvA6imiSGbh5lJawu
5aRkoPjNYyhFSuPhUfe1dRSTwm1aZLvKltqOfM0JEAgd5cD23jIRC4akIHiVSxkeksEbAddNQA8x
/fAslHFc9JpWzf+1UjgZHiQnHRICPWG1a1lpl0TXh49R5qhP+KhdCZN6gS8xD69zFYwPL2jsz5YN
vX4XcFCcGvY03IxjC3D4z1jqpf6GDGlBGWOtSzM5HtE3ANvbh2xLuyrYuch/7oQpmhHhWtJKcQbp
Sj4R90yOaPb4/kp0IzA45lx0xcp6RX4zX9cVJD6x31ZXr0COoNCt9gfQKDpq+w0OTcAApVZNWr/d
1lN4PUFiC7Swlb6Qmmh/qKG6dSPlksSwOSRe0njoYhqk0AOy/XZa+gdidWyo2mY8QyTeLdUy1e4t
FQxJbMjoj8ravceKJkvMdVTciDl58pzm8jJSHnP/e52YUyYM9J91Ojzhs9ZHd6WKUMZE/5iM2uA2
G1Dm3Quvgfw10xyIfyY4k4l2tE5MMDTrZZME+rcOXNRsaBL1LI1lBs1/kS0V8DDQ+v5Q8lH71njT
nxzaWXK5QXQEZopQ0jShaP7cVDgxlR0/mrLytW1g1NyghcWrcLp2HHYnCE+DN18hbKJ2SrZWaiR9
ADFFbHp1YxsWiQH1fPu715vZ2pU6f61lyQT8mVyes6L3XObruUw9mRse2a7P+kIzPzxLHV5y5A1e
etS6Pnq4NP1UT77ymoIKUElQnOTxfONrQr7QAh2PGN6sCMf25pY+4LSokVcOqqg3KYwgRfYrxEam
2VauqEckHKGlllsTA4PjptGiq0F57Y06eQLB0GvsnleqLPDqKDC3N/xnlKeVu9KNENF2HG3utfDL
5MKsLP74U9PaplbD3UT34Tj1Iil8U7iTYB/7x0/0itG7gLaj1D4v33jsV7/KKeZAZcMPtrztrA2c
+IYgC1pbfpPvqz6Qd3oAh1iO8mdUWv2ltZLh0seQPRgABcSQaIy+mKt+1ZyERQS7vzxmxQK/ZIfQ
ws/0vEbp8PhG0n77vEag28PO8cs3MZTwKDkqeQdIaCoFBqBu7WC3sXb11DzNRPLeAxlBak9UFIsJ
cP1yvdKn6mFhi6aC+Z5ipQJdWS7w91X/ZYeBdy1U3aYg3UjWChi6hWJJ8puuAsMwa6WFlaVGrgV9
VqA3PVIzoxJvhim47qkglXyUplYxmqJ35CEhI2pM5IbMNL6HaaFuTPhb5kMnx/fWiPy9mWrl7GH6
VCmpTnYXViGB3nUKeENG5J93ZQhLpOg9GymwSZEIOySXZT88K8hXd2FdQzeVN2hPS83NdQxIbry6
uwdVWG3L3o7mwgxNA2FOFe6zQk76e+ZDxeDqOvWgk7OFuu++7aGDik2ju3eBbRyglPieTlZKuOMY
hsObmKuLWDs5QX4WCyPP1c6D5+/EXKwHxqWwpJWYy/LcuroeTAPTVZArkF7r9KeY6nU/uqNLW3nI
UMzDaJ1aiX4TfgiWz8KSiKj4bAsNANLs9sJvKjgaGjO9oyWFCi6pSqoFsvvo1+9y5lRHMWeHwIDV
ECVWMcnPPJknThnCzcJKyUI7SmdHDbERZtYSJ0j7Xl7pIRqz8OPsUjcPDvl/NsOwaOVO2YvhsSmh
CjP18bdbqFA/BYXDovECFT33aakcSviM9TiuY7W8/DbFQjEvVodNKK9cX4d2MIefITc79EgBQOQL
XtlAeoxY22uN3c8lkulIJGoOf6ppsCtKF9ypcLIDkNTySHCxU8fDsxl7Tz4g7RrD9KpulMkSk2I8
Goh/UwfulC+QAcMyP02nClXss6cT8fMAkplm2tBIv9ocdBspX5C6Hdo9WW/Ge9H4HsDw9oF9FK3d
1MljKinSazBYEx/HHx/RlaQw2Vt82Zk19KfIgqUJzZyJ/zKs3oKCt3vvGB7xGMxSLa5jJIdnYelN
vBi1dnhl98JRI9tHXgFVQ1lkC1clQR6MkjY9sfSLX0TDaggSbxFCLB4ilA5SS2sziGR17rl5YpFp
92TyZg9bKZ2Tn9jjflI6uojr2Dkv8FQ7j9P1sjCoj8bgAjnnI8QQBVfjFqrrX2LoMT7GcJb4MH6L
f4QYa23Y0uzWa5Z+q2QrxUFfUp9OUUJo1RupFtVdDWGSsjqVUyPG4dqfRGW0g3DVi64zZnxTj7Gn
m1j1x1eMJ/YAEx7yM/MmD4YvrguhgZLJH31g1eu+cepVSG2fGPdcc/ywy7FeG3LRrBwdcjo2Kv4e
gaNuXheF/tIkbXsdrASNa2Xt27V+ESPsUGC37woJevdJnSlMZZmcklFtJM9qrzogvrPC+f8xCyCI
4iM0neZisZ9EP1ugxAuzGaK3poeBL03Ui9bEEYWFJoUrPCiUJLDv/lcxWAV281pCjC4WpD3hisys
d2LOZL9/cqThXcx5hGsPqgrxZFMH6tVujTdvLH+obtbewsIzX3NzVUk1fNFc7i45roQoDnNmXFmQ
z2b1Wri2cLC+QFZS8bBgNhldZ//nOupQieuEEfvVLqB0uFLUkzadjIrptJSn2qsSdtpBWJ5cEwuq
+24pZRyWnMAtj5O/mMwmf7ky/vYnftstxaSrjeXRGnTo43xASzFCxqPd2/CyGtEs73L9yktKv0JX
gFLN4KCxUvrGNVVU7zTkwVpMCjdf6XV0SwnHP1cZ3WtGsdpFrFFzrXkZI3Rwn4t6pbzarhoexBpX
ymz4YvlgffrMvz5YmF4Y7qMyuJtmq5xKo6yQbPLdN+hSfjmlNv70tVsmaTGV11QeK7Y6ftaB14BW
0QAf8ZpZFaUx7qLMnXi3OQRlICQvgYUgUGfZxpubJ2svbaF/6JPXampKDxlmRwIhk2Zx8oocSXVU
A2MvLOFhFZUFXbxeb8Qqp03CfTk43yzdMhDZsDKOzFHRgNSyELO3UH5TIz86tnavbhKrPYGI6CGM
Fi3izd5BkT+Fx2OI0svoKGzI+ZYg4+SdMg2JcXPkcJKGRb+Qs6Y9ZRrsqGEcFZ9jpZWLQoa8r6o0
970rb3ai5p9jJ7vrrq2bpRFEBTHImKKYaKx4hEryvHDy/JpNje7WMG+Ofr4RY5qiEPDlGNTY3pVC
vOzqEoQF3ZEhozjNCa8cogcKM4qD0bUawrc0RmrAkGfUSCtOZqUgLwiZhHaCefnCwUXdPocKrdGP
gXJRK/YFM7E8ByrODz6Z84umpObHaEbGXjSS7RDqEl04q+lmugdjIaej+dOp6pvf7uR7DXag/5i+
12x6MrMb3Q2/89z42UPWQ9xzHPeK6wf8grP2lYJfhGGRWPyaoiqI1In0y2idFZTt0KeZpjZDHNd4
HRBWWo6SZe5DrVK2AXxKE6zau0C5AHu6B04L4fm+sj79OLFXSmj0L8pkTsLcsCQZ74h2WZuwVSB+
jUiyI3uYzuLR1dDVlrR3x0vvlBgaZ7VPw9tIdlUMV5Ef7iQfTWNhetrE99sm+v+7CFLCdG6MJegt
gtO54n8zfUNd5HWt8WsYYAdE8QEj/+Bc+alDjH1udcO4FoW7F8Pwe7froSyrJRzjxcckyjpDk8Yk
wdwHb2RiHqt7VSWMaCXNObaTbU8y5pNQDAwe4IRWcT54n9rgn90OTJ7EY/REGB9OvmkcthtlwQ9j
Cm56/mcxrrrQyD/8VDHZaIwhNNm9y9EFslTwlnvZJYDScmI8tIoazKUpu112hICGVgsPIGejG6+X
nUhzl4E/ab7UxotIjlPfNu/I8rzVoN53Q15CfTwl0zWqf6h7K9OTDpPHZRiMD3HZIouSJRRIQJmm
T2mWduMWn+iVdRvLhNVVZNbb0f0ks90R+6wqnqhjAfsiFx1zKVgYoAM21fDNaGUYURVteA0jX1vn
5CazF1+1/XVKzdN+NMgjRE3tvMi1r1PWULf1sW4pYYCJfUdwVVG488RYFhxqLyahhmXok7hLnqMP
aw7SrswzeLS6xLkFEDqeDCfeCyvS9PE2cZ5MU3bbNbssSyB47UOqiSjR22clefqgoX7RVXSZuyvz
PxLb+Z63hvTDdas5yYrAn9VsdOyuHL7DMwIHbNAZb3DHBBPAqACa27fLLujL11HqB6i0CignJrOl
MvnsyP5iUJSa8LYGWhPFCk45musec9VuXz2gVTzIr0HfYXRJsYhQ+n0Rc5Kf9wdfLyjSZNKvIjwi
5UfkDNE+oqRgxeeS1Iq0ep63nC/GItFPeSMrDxCY2he/UnlI4A8gqWaxwV0IcJjS9og2mdm7Ulb5
WtMNMG+9Zn6WGSHXqvrKr7hfxj7l5Dxaf6muP1AXA7EmXA6ltqi0gScwlLiS0ltb0VC+ASBTdHGk
mw2mtS2m5u/5f7k+16OL1/5eLwbF8sd0idypV6TqxUYnbdbnUfvVkoGFWAgVzaKjXcAtAVDbPwWO
5H9VvYlnttWdW1lQ8Q0SRj4RHldeHCpmYWArq50UQlusoa62LRFwuUA51b74js+Oua8RTJ3GOqoh
5tzL2qpNIUulgoH7MIZ/B1WC4qUB8vwxlOZXOyuic0kJw2uaaC+QLxecVpGdiUYTJDLPPXPZ9ASJ
QDE0e1etOvsw5MAYHL9bGAMJyBTsx7UGJLGWfTVbg7uRrn7Hbyhn33TXIhivFa1KyK255fuYw7at
mkZ0MCZTgkG5sLPgDuUPENPWuorhOu0ddNATf+GyV3jnHY8apqu1azFrO8YvynKdo5gUQ8Kss26n
U/F/7/tuXDtdZC/1rlE+iYgdmtY1XtVU8Q6WX92i3rZmmdyGE8iBD1eVcNVkvQPhKSYYu3INnW5E
MSomhQnSVnLJhENwFdy1IPeOik9cXzI+08x/l43BuFVVqq7AimXLii/gprkTktYq/XlbScbNJjlx
1PPwHncV9MN116+kUts3BqQz7YTwTCGoAeAbRrthAonCJuVtxhhVRDEr/MIadQw2gBdhdYMKH0QC
5NIunAsg4XwLzs48+0ABuG+r/rvSwKbepskXVw/9JXt7tjeqLR+b3FDnwiOHVU7Kwu81Uat5ZZOP
d0dQHVZpqYvRgbapQuyxk8ajWQR7t6zSDytUfNBiEez+mpt8dLo973gN3RvLbI9d7pND4Iv4aGPD
XbITVV+0cihnvkd8BNIvb4ZKjvkja/1ljLz010ClzM3SNekYguzc9jmvGX7/xk31YHfWijy/6LEf
rhNNkg5Op/xu5Li4GnBybJ7jNcjLWO9RAE87lQqEvv+UxuzUgHH+5SZoyppy/D0NiOiZJWAnqi6j
VdtwTpR7uduZIx8sq4l5rdGLhNza9b5ZOTz9qjH80jx3OxCN+VKpWTmXB8/ZG0bozaSobGYy5dVv
gZaGW6h5hrkwS980X8CskKWbZtUIRg4/cY0V+LTyjcRttrAUy14P06ypEjAy9YLgzjTLZoi65Zq/
hERw4m1UFfjP8ugirpQjXmlmVXcDpjPcBtioxRpVU9O1m2fmqen7rwC6ml8ILOhyXf0kGZzM+kjJ
7yblNMtq0NNDohDcN/wkfRmI815k4JLzARHGr5FdrqnRq38lhbHpCLR8CX0EVVHLHS+RGlDULSX1
Ns394aDLUQbBR6PetSlVa1Os+tNs5uz/6l88An4kZiS/1XFsASZwMu44auJjim9fepgbzoYDAlgN
rZVR8T0C42+3UnoDNKoEm8Kqyx1sNRUxrcEKSZHoUbkTjZh6mqYaAKqy4S3715o0pqpCKRxpzesj
O5ZTU4E5WShl1y5gnsyOxJeAsIlppbKjf80EnOnYseMjZqlquTucJOr+oeKdTVLemZF57I66elV0
MXjVaQwmaYAZaaV+QpjlbhphlmFow0IIYHVykQ3ElYg9tiRflGBHRnzSZ5i6g6dM3TGtXjK3PT5m
itYNdm3rFv5KdP/l79ungQDLxdGrVUB05H2UtfRAThFI2WQGtVetNY2Hg+K23rvcqNqCoMm4FrO8
qYvZmDXdQcySVIe5S5JfjaEoXqdL9rUivYlLBs1Yz4QpLtmR/VoI02N787ikMGGHeDF0FHP4Dcrb
qiZahSQ4aYBEDmbPMdHrLHfcGl2JsIGwn41Y9zRF7znGhmVdOfWBDI8OmcC9zhMKwrXWPjeeZZ9t
arliMxv3z3G979VZEoOZEB6cb+1zPKESayKxZKj+WaqWfDWq2XYz4QdRtEZSludz9NL5jX0op55i
h797Yoyj0u/Zv/z+2yygBPtxvSz2Di5srrCUW9u6p54QJiIqZG0Hcuq56Or6yK5DdB8Owpdknjrz
7RZphmmpaEqxXnT/tUjow+WKUS8G30ooFJDKddAC1E3i0juPiedRs6GwrSyB6RSpQ/Lxz8QQWd6R
8vm5cHuOOxEcszwvJs7tyLdnYrrW1QOo4m739JNCNdhWwfDRG4a1qV1HXlmV3G/VyOm3raGnUKVN
9mjHw6TP6OrL57yep8wLVzH48H/Yqu6p4AIBgcL6NAvlU2qn41cvM8ulHKc1ol1B96oq9YcYd8t8
ZqDFVamU5rPNi1XPuySVIqH6CIMaN3u9KCtTYtvha9Wa1CMKKx56woB9a3MHyvLhLZawuXROUX4T
Brk/VnWGhIaHB/vmdE3RaDHYYiC8PFVk5OBau5qCp1OVLPpoqU6QJ3L4ZaUSQkkRpanecHe1pL7k
6ANd4hyRmDwfPuBMgJ1wVfi5fK/vyL+398ptNfooG7V3gXX+3Tc1iCcReT9Rpm0jZZGpq07LVc5X
EEUBWfpZao21V4O4vwUlCE1f5vQUhG5/Y6vrrRt24AsxK1VZfKhG55uYjAtNYYu0A5cQN/NgLFeK
5p20oQXRqBfOQTRJQ5J7ZrgDshISSjwP+zkvelbRrGU9VrdNE8nNSy0F7iJPia46Yd7ujJZYxcx1
pWYnbGsaFL2/xuxYpZSeyCQbMQ0KEVUH72Nrwb5uLe/UTEJPojEs6IL7cCxWf01QMADPVWHLs+cE
8T3vlOhpeOB+mf81Li7n+tnrAFfHRli9qSL0g76HKOgR1T6j0mUbQ8+o1fqn7EeMGxzSKEV7FhLh
s9Hwew49ejbVQ8/LiTFxzT++Yuivq6u+t1PMolrr/RhJVDND1mG4DSphiKZSidAMpOm6LEMBK5q6
2KKXwpQ6Q+B8r/o5Tx/L1Y5QeOlHXR09OISGhdJK+dEcXIiIlSBVFqEUpoDup1md/UPXokU1cqOA
VeZ/Vw7B+6ByG6V6myyFmbpGtoC8pdiAGw7fNSX8qU7QJjEZGVd+JdYdH/dMgvFcKFLwDpbR2Zot
dIbCyeuLksdVoYJu4Pr8rOM5eMhqJ5x73z2UpKMvtmmST+OeEMNVYpTQ0prB4x+lIkciSV8e0Ic8
/SwiMzoLSAN7lOrCCBU88fmJdACD/tdIpnyGURudAQtXD7zE/32dx+dUxsfzGl1PsRjlytsGafBs
RqDZ35WyO5hI9kpAw6aGysZ6kY4xz4k0byhXlJpwn1Cwuhe9WgyOo8nhXIXk/+Ek5oNKrX/7P7zE
gighow7VGdDcvy4iph+LQsuP9s0240S0i5ymemkb50aAV9r5em+UB9ENutSjworBgR8kDw2KGkD7
WS0YOwoduQ8Cl2hI6Eq7gOjILEuPvfOjtt3/4ew8liRVtnT9RJihxTS0Fikra4KVRGsc9fT3w6N2
5el9j/WgJ264gCAiE9x9rV/EqzmMWGJYRtJRZiL/e1JSdgEIqI5ypGKEG3xa84PpDQikQFCt9BlN
WrM/f8iwPep/uxu1V/rL3+oQoVO9kNpsGvpHzSpNhmVfWclx0OI22H4qubXG+PiA2CLLcvlbfVwB
BaMBuZysh9Q59Xftw7Ys4y6L2tYFnushcPuQt1cXNso+cmrcbXJh3PMmNe9JFcAYUXyM+P62ebyD
V03ikHidLyU7Cqf2F6NOhvGzTVXtL14ytUd5JdnOe3XVgB+HRsSZhlbEN8WpH58nm2rXzEnPiid5
DlatB6JI+j5ijwV5vxxORsv7qvO9jhVqhScEgh2CD+5jSrW2SHbNA0Y/WCllPByC+cRSDpKHfkDi
UYvdZv25Gqvnld1n9V+Ls8+OzwXb/z6kSfB2AtAlNkPHxmcC3xCIoL76wJlRG54Lu78FozUcBNO8
BTCNtqpw3ojAmntZc5K6vuaGVl0dr/o5YGu5/2ySI0Ydg0+Bou9utJAiTrpSOaOyGi38sBvf0wk6
5SD89mnoM3udlop/9tpO25lakx50BJxPjTsFW6No65tiWv0qzqLsdZoqNs2d5b6lYuiOilDBR5Eg
cYFpUgTZkJ3wO9HyyDvpfkAnUsF/OuUIXR/jE353C5WNsZpa8a2YE4txFDsX18Yhba7JQuEtcEiN
9meHTWO8dNqo35Ze1cBY8O1VY6fmoQkgmwdRqGzNcXJx0arZtOb6sbXAFJLSvnnRxbGsBPlHioTZ
+N4i3Zu5TnuVtUd74B3YCyonEhDTzLVrvvp2ZB3kCDVN07uL+PKC1LW1M51ADbAnwrNsaupw+3l1
NUMItM9JnH+2FU2qrCcjzVbyMvKCohLjlrQ632i+KWsuhjxp92UYFovHLXiqwdrA1l7MZhqDpY0y
xTlsu+3nPQvbyG8F4dP/+e0w7kVAJgM0P9+2HI4O++PbfTb9/YafdxCbLimROLB3j4/M2W4AVGH5
8PmZseOgwJOTgfv81C5S/DVUuD/fUF6wjvI/3/Dxa0Whi9Tv/O0e19atgPUO306OlteX37BBOO3z
Jvv5G2bt4+/3+Fl6vA3rZPjz7eTZqmMdlMAFFTX/EPLsIsu/xnptHT4v75B2XAy1Eq+A4VXP4I5m
vqtanktbuE+kyp4b3fE+IN+gsZf7ACw1H/sxLV+WtpJdCsxW196ElUDrFFdeTNZzrhORCycMQKso
IeuZmvpJ0YxvslMWFWAMw/LGx/i6gzTfEgDdyHxoH4fi5JbJz8/xnkb8kDmfBaerroShsNarZpn2
bBhWTexqT2FQ6E9oaJ3coVXO8VwbK6c/hDE/reyUw2wfyXpW2yE6mAzx2xA5ChfJ4/kastDbclhn
nVP+R5ufNBvPdprr41PGuCHm7+sL+THyrNaMcAWxy+wgq4M2NhfAzY+aPGtokTOq7Ao50r/3G+J0
FU2ae5NNMYIPOxQkiuXn/aIZ/rtQ0+YoR6RtHJ4dvXncqWxC25046JCEZPv4QrLN+EiCTjx+EsD+
5VaNM2D8xtfBOxt+nl8aRYPAOgbRVR5ZKf5AoInKnaw6VoqSe6WDQIjMNl79a7SXqMO+hu34eQE5
QhZ8gp+Pfz7hs9lOyhgy/j+f8NmRVuLPpxSQUNCPZz2kdmgkq2GGS6ZCaJtFx0a3FEzS2iDZs5xH
zHryhiNZZ5d0e11dsPX214MatncDdMGKfI79ooQu3qJGPnyxmj7EsdwYv8dFe67dzv/tTeRq8nBg
TdiRVWZpFixSV2d9ooY/HFP71eKy9SXMPBeFMJG/6vB6Vhn6qneoS2xNDUO9cLva1g475+gonbv3
crfeDwr/uUbhSBsWVl6a/4OHazwB1SoFtkpzqbHkb40u28uewfBmxlFOLnmhd9l4erQ6hrcYmAjW
ICpy/gQtf+V8GTUt8X5FSzdCY3myrPI5nY3jZNKYTxX6Q9uoKfcRtlHETL3gqnrgQcAXKwhQduky
0bP2PDW2+hSrzatsd4PEWMVT3R54u2twKo1VXjrKB3hWbePpvk0imdMH3Ot0gehub4Z7Hg1M0+dm
dojHvhrUl/huTaELDcxOW8RfPXiWG5aJBCHJ+KbHfjDTY9OULRzl+XDSUa1wLe3Qa3jhocaxityu
XE9jnr16NukzMWCO4Dp2+lriPXWwC/AdstoJKFdxof6WtUlpXRTSvbM8E80X6wmV9CXayMzFc+Hm
O5Al7Yus9Em5Rbm9vctzs3h6NYNIvcga3wQlYj+MT3Jo2gMCFITq94QPlJeM/eeeR6FUF2bZRMTq
KYxBi5aqkxvrKYr+tE0ZfC4UrhuAwhZhPzkwHvR/uueBtpjKgz8W4I3/tpfWHGjo1IQX6fSW4LYC
rLpK3ztl1JH/Z+aXVaMk5mnEZnAIAGm9swZ4U60qvkFXn96EtZKDtNxLrwZW07Lm6jF8JltjJTCf
kroW6XzFByUwX3/UeDn2zuSeZe9E/hscUvA6gq66W0Z7qds0w77RjY5TG9WE4zmp6KZiY4Ox2MiT
rFJVQPlGbB5wWDmi3u9vgpkxKYtY+vJ4UZYd05mHKRsNsIRER5GCmYK6fo4Ja42J0O8iMWrUlqNk
XfALb2RnP7r+lTzjoyabatEHyzwdeYTm0z1S2kettch4DSUJSIRQXxURxGwTuBKBYA9HvJ0Cgvm3
ZjXfUXYA9hPNNHHTKW+JWVlb259mztyA7KHClO0Ju5mZ1R5G4V75rXGgT2lzGl0TmEUBXfph+1W5
SLJCfS1Dm1SLqesEsk1v16MQtfeUacaTlNEaLdnitUnZmvFP2f8gvrZ6XKnKk33Zd+a3xISpYEMM
fxYtUa82jbKzoRZk7pIBz0nV8a+hYxQrV0uy98hWfmaOY/1Kh/vjOphe3RWsVj6E1beArzrl7qH6
sPKnCZemIX2dsLV6ifCDeOkanKASB/7c3BQ3+APD2gBZPXdWIqs2BeH0tezl3ZicOnN2JJ17S/SU
X9rj57XIx81RraQ9yX7Hy7K1cPgnUz5yT3QvY5etKgSc34XlasAvImMhq0ZpORs7FBiSs199ZyeG
lVMyQJ+YBxuZvyHx0T1rflY/Qa16NA92Fh7zYkZHz6PSgmcO+siwHVVhHXsFizkTX/HzrE+xUpsQ
m0x7Gs6yTRZAEYZzOhdT3NorLJ0YMp/RI907gl2lR9Z1FYnWz27ZJnuRgwM9ldtHtUnjpegn/9LY
gXNuCwejWGNyvxGCOwSDP72VEwYOhd9UWziZ0ZfAnPCWSN1vCoTmVa5PeO10WnzLSd9A69Wdb3k8
vmuYTwRkNhahn2PeGfXR7bNwWv/csNA5Qmas3EXiesl+UmyMaedxaeT8GRxEqC6ban5ObFhNC5tQ
3aKy2obnX9bZXWyqjJ8nsvLx1iBodph6oDySHdCN6Y96QllJMgdaakB6QtScYBWMXvRDtUV0keyA
ua+dR/4fzpNXMa1h72p1dFUnqAJKQyLetxLvKbR678ltgI+49l22jCpBH2Ry2pXsk222224Gr52u
spZaSbJrepTLQkzg8qXtNzdkeodzPF+s8HV3M+EiFemW/RTisYKEZsbGxGjtJ72Y3HvqAHOhT7Y0
toW1N3z2VVo0qDbGSbw2IICcNVDZbl3HyzhO6jetyP8cyTZoVuJ5HMolGIroq9f/Nuyi/uKUdr53
ILitZbMfREfPESbJXt5WWMcgZZD10dd4Un9A2e/uYSKKy2iMzkKOb3IDqYjC6S+eoWZ3Xzd/yXbL
K33WAZWNbA3PmedWJ9nOu7VFOzMT+9jKgi+xSXJ+vh2lV9JtigTbVla5O+vv3fW9O6yL+S5QmDlW
wvlzdx1LqWWv+5sGKZW46otflaNdicgWX6a4sFZ2Mqhnv/WqY1Ug9tj3UfI6dUAUiNMUv2CDL5N2
MK/C0LOVMA0fqcsAE5D56LPIhDJu7Q7/Wlv8Z7sca6rmW2C64WvXmRBvbP2LP1TokOVJeK40AT1e
9Yu1nvnO+6CnVz9ytZ+xUTyBisvejYCv1deFcoyNqT+jTgFz1AybD7Dy+4C190/NL79izWW+qrWS
b9yS4LsRteqlD6ZoFs30vyZKsJZDUT7C0ckrm5cC9vemM0VwUKGyX1GPGpa6NvIQj2aH+Pjog2qb
TGdvxN6ODUYixYLep7xuF/00pl+tMvpeZo3/nUjCpUCg41elT2uV13648LozoidFvBA28jcwRhZQ
PzZmkeEiHao3zNTEd6OLfk1daO0U28NOG+eRZx/wXlE+IxdRPHd1xQZ09LWNbOsms75CHNvlRV88
RiBXGCy91CSMgcPcWERPYR571zKyQDHPRzDxm5VIi2jdusiJrEMUxvgLeMdaJynN9Mq+0aqSp0dv
68NLit02WicO4kWkuwXX+eeURxu/6uMUef1QK7R1PETtJnUx9Y6VVLn6bq8f0xGgXBIU9bcufgN/
7HxPa+EvERvXzvzB7LOJ0PKynjvE+CODh/wttvt4HdTsA+wRiEqp9sirJbHzfTJLGBki/FL2SbeJ
3FjdK6WlPrlxiGXUPGLo7BcDDuZrlJvBDn1QF/CeXb+KTHuWA5AkyhaI+gE5a5p6qyuRzk9Avggo
JvC65osDJnunpFm5qTGCcUQSvqH4r+9T0+vX7qBaX+1RrCInH9/9ejB3ro5viGyv1e/tEKUfAju3
rQB+tNW8yP6aZpn11XCJKAyp6mwr0acfY/pd9iVwnDdsq40dli3T+2g0K9muWWxU4ybTiXkN4RsB
5Z38COI7zipSoq1hp8qytkKszthLHOVROVc/22SHGdb/35De9Ez4FMJc/evcAaT9AR17HC2R+JNF
HYNTrqLS+I+2POuLKzeBCXdg4EX0dzDm1CgDxoaLzrb181/tegvlNgza87/a/aDIzwLEf5fY47KB
tbzs+/49t5r6Xs3MRRcNn+PfJljvzR1zmkcTWbaaIBKsWIVtbWiO2qrEUe8eFJaxbs0BwZPO8zal
YZZnj53eDlbscFRb/p6kxf19YHvlMSvCbteg8nm2fBR12qQkg6Hg4peghXwL4wZNAL8OnjOtQyE2
ZjEa6+oFGEBxrW1D3dha5y/y3PLZWD9+C3XcoZHAztS286tsk0d+6lkHmEEXWTO8OEDKKAurc0NC
Kkr7/Ppoi+sMC8FMTVfhOKrPkMGDQzvVAFh9c6zY64VLAND9XfZaaYu9dYQ9qKwaidufyrH4XtSZ
+tyYtbggtnhKAx/VXj2OyOhayU5WTVPrF3kZ+4/eqJ+2ppf4T2RPg5dWFys5yp1Yv9Qm63gVtiLA
L7RmRmsiT9j78SmszfYtMutlMhrIMTtECiezE2tZFW3yE278eHOzLrnn7D2tNgUk6pnGurSrFt1L
TspwqyrImOzUAn9Xx7aap9olCmym0VnM5odJa0Xnjslf9ski6Nt6LfSwXtu2NqUAocXNtGx1G4Ag
2ec4bl9loZlVslIrG0M7o8gfbVE7ZbCVghAXUBs44zxYtskjGJz1ThUkOD/bfCX0V6i9aAuQh+U0
20aTG5k1eDJPZIcYUtM2pX7jPOTsOiF4QXmvnm74v6P0wITh/oor/7cuBvUtq5UJWFITXnE/d3co
wkdoLdrmpdfg75ZGWb1pcRmR36i6X2B5LcPwfht1/BK/5LVqMkON9qNoMweFui67V0mBpen/bO/m
zn+1EdvAcUUsUiv8XVlBo1888MxQMtRpbQIsOBeToYGNjH8hcD6i6jKOR3n0WTiWlm21RMCixt7N
m4uQdQisx/kwNuqXTidD/Gn0Jtt1BZ6+bHsM/jtO9n4OHmqtWqeq6e8U2GhbzFZH0EZ29K5rioJ2
oGrt4yaI3sMk+xbZXnNl4o7ezTkLnjZvge8MhIazZ3nKVDX6gZRhv5SDUnawIL9gexCFZU4ZmTam
HmaRNTjGqx2beFsnY3NNNT3daWqVgV8w7FMVp+kmrAftyYEktuyhk3z0k/NEkH0G8rP8Imm18GGy
Rz7LkNA06iV0x/bJbJhBskpTTxpatYfcVYLdVKnTtQxz3MIxMn3re3bJ5RfeOdnJtEpSAHHTLwhw
qckKeGt6CmaalCegQi5kXRZA8mIQDmLCozH5p0deQw6XYx7nyLquoNjadx9jY2b3cJa+1oa+OA15
dZVN8dwEAsE6x327lU2y6E1dXIkVLOQ5n+3ySJ81sR9tjHgM/Xt9pMG2jwuqGXG6LGmubpgXJzle
nSJl41tTAxDL8LYWga3jVMXVoS16jxC8CM9uYxgbMHHJDV18d8XGZXwuRqslYWxU85xbYs5kBCtX
wDszE1M7otiCiEE2q4VodZtsZGOs5XjAy0M3QKHZJ5o2HtVRB4KmsZ8uAtE8d30KEtz0CVZnarZV
RY8w4lCa+zGrq30+RyZjFBk3k1ent1KRoWw9eDHVIlvaalN9wUc4RCeU0GKHMClszpyl8rj1503U
AmDhuusrpMb8wtk67riwZsBHVynRgQ04fm9z1QmFv4AvoZziNOve/g4TDuhCd4AxU4TGn2F+Y/uY
ljHM42qyXV7NnoeBa/nPYaxCbHACU3pK2rbeKqlLcj8Z9efItut7yBvcbkOrWvo6pIAORYJD7aX6
s2Pn+q4ILJj882AXc5vnHGrPPNQss2KpgXXbyaGa2qYHoQDXllXTaTG89Cp91zukhJANUp+zEGVN
y7OStzJg1yMm3f7SxiyG+fNr35LJeo7DVvup5B1rrhShbWIVC5cwV7wI6i3bDExXwdOsmySr7orS
mMtGQDWv4w6NJpEROiQJ8A0S+bkIBXGL2N0FdeH+Jj/36g9x9VFmVrl0lMp8MkDJbVp0VM92nBh7
MWbGDguG7iKviNRPjiiXj2p2N4Tf6oLVKXPXHDt+XLHKQO/MVzQ7r1yOs0ihCSxqL/c4/20X9K82
MmLVIcwIbU/WLoSkGBfmkOOwM2brDP0hVLoVo8zuUVsWr5WoXove0C+j3+Wv3GUBuNEiIjN3TkqB
1J1r1AfZ64gmRr/T6nayl6xHhbqTb+PPybmEYa1NQ6x7aMQFDE0F/t1IP9xIPVmz64rtsD0JfO9L
btqz3GgkLl7cAMzsNJ/teQshLKm6RWM47a9p4wdK+atO0wGACJJYatl/QO3wTr5S/yla0YzrtEiN
xb86/lW164bdFuRI2T5FBdohHhaC2WR6p7AlDI34OpvW2GKHX0XDT1ZkCDIP/W+UD98wFA+/eBk6
wfCK+mucDtaugZcD18UtrxkJ4RUy2/bWNkdvyfTGzz4XAoLB0dZcdOQGA3tx2Vjgioqx9JiQmbZ8
5q8pWkRmYJ76pvFf/KCfHxS9xZiRatZ59boWFpYX82BcAuztZJjIbczVUHjoOGOG/LiUU3riEiri
VZ46sSt+QvBo6cxD7Vb0S5Y+0SZlPwEvMpiSVZmy8SwMZTDeRcbrp1mxbxjCBZDkAeeHCNEBa1Um
Y/9LLbXnnCzjN7+zm4Xu2N4bDmbjEs/d7FkVarRGeProZQ46geGIZms8FfsBJA7KJ5pSLNu6O7DU
cMGz06s5ZrpVLDddFYmfP2dzMZJZINNwly2qH5w8Z9qrdJ3D0PbOulZYE77d0KdV289WQIR6dSX7
65GIcNGhV9wI/xwTl19W5uAu8lB9SRzYVzaSDNuR9NPG9vN6KWWEpHBQPAVoaBTlbB0PrFWdGvxV
Uv3NMfl6bqJfZU0lhA7y+gVP1eamoTl8qIu8XgW5Y32MXfHTyazsXnqNckEemqS31fMc4fMwRyPv
ZJOb71koflr8Zh9MLgLvS2ABsSGiJYrNN9zm+0sBiWkduS5IYs/BMlPrm30dQLf20ZsccQvCYEid
TjwtX7WJFyQ+IDjetV2wsT0Qlui9RT89/jBGrWi7RIuVHQHA72ONsHlmIkBeoYf+h8uCQmSul847
PqL+FquTfGtXpbiHdnlO/VHHhsxg619nP9QWZReCzuHNiat7r4Txfhgi+4iIN4qQc2Gl16D8VlRh
GyyCHr5oEXW/e32jGup2iCrvS1j4/bo11ProsoG4BtziMhYssgwUHDa4bpvXehLBsicWCVuoilGK
9sJk0YrEgfapXg1NTN+02WIV8ZR84TtlyX/UuClU9z1Ea/e760Yoq/QQzphQ4q1do4ziq1b/7tnA
tWoz7H4E1ritg4rEnTBeutz0YOkp98DOd62J2MLoIDoyJvqybTGZ7rPQ3SZokh+LoRl2tqsc/KnI
19roHae06RYqQQ8CMWLYdJFhbwpffAmdvMXh3Y0WTT5G39FlurlW5fwqeXiQcsYDFhn0jae07QHp
14MHv/nCgNnMHIbCJR/BpSfAQIYgjO+yQKBMOyoJqvRzU6IoyIplrrUmt6Ode2fUzmpffhnc8lbZ
OdH4on6BPp5eEXZWXwtFQ8BLcy56XDbn0apvfQyUp8zi+Bh5v2JV5CcV0QkvHsZ94KCAAry/ME/K
xRcwFUM7++hBZWzBpiPNNFeV0b7Oka0nW+/6i7BbiOsKoDZTiaNVrYrwqHvirLXCRbN+RhzOwMTQ
44glws+kDMFIjcgXyHZZQMYCTy+HyLoXNl9Z9OeoaI+vA25K1yqNX1utaC4EWnmSpp4MX990b6qb
xwtIFtm2jrqfLpmQOzbBxnkYHKiNZhgtWW0UJ47ushPR+P7eDY5zKKfkO2F9RvSaNe69KCkXj3qk
O8NibPQUUF3ercvBrd4qIxZrbDDLrazahs3042noywYT/DevHJd9Cw2UKJuRHx+HDrvWo2/C9FvO
oIpjEphPpIKVZdhjuxh6h7wZb9UYW1c3A9Xat2vTM36yr6sWatx+702ru01tRtqpQOazjj6mmucw
VvTlKOLmd28+966Dyk8SeqeKNNMCFapuNSSQZ0SMFXmkCH+HNR4BJx7nW4aS5y2fj0hD3zI9rSBx
0iQ7uwKiVN/zrpRVVTezi6LV3xNQPQVOZy91onbMQchCyaoTBdN5dAmWMc+9gPnsnzJRLKFB2C9l
oWaLCJgAifPhP93kprmaJgazbmh/+29mcnKE7PCYHvbGyKf/9axzUMoeo/R35ZfuYajQfnQF/jaw
brJdZMKwgp8JM7lGm4wt97gxSqO6Tm7tQLZUBTGc4Oa1VbErWKofc5e8XMjjv2MOITlXIKWA4OF0
RZS5WPtRpD6JKXFwGerVlzK91zUL0Nmu9951cbzrTBzh48Brr2M0J1+8tP7Q/fysVjzpSTrgtg6c
iSiXsbQdI7sZwjJ3wp/UHVhpnMwLPUUd3Kn2ms3VAHfPU0ZfkZlmXQprea2rtf3LLbNnbcQmqClU
FdsaZd1bcfmbXd4l5F34EXTcYR8mBRJNkdjVY3txeZS2ie7228Fyx5vquMEKDWj9XSVBqdtZ/Du3
z2SygI7zMN/soXU+nBCd06rTmicSTGJTpW0B1qUGG00YizVXcysaUyzzxkm+V8WwDIs6/aWGNSYI
eZS+2kADNx3SJ8dpMlBpscDyhl6vkdMfz3prui+u52m8sjdEuapvUWhB73TV6uCbvQOesP+lBQkv
StcBim81NkB4ER+RIo7XRG7GS+bZ5aKzrO+xVgYvUBHHnYZw6hbRU++VPTpSkXnwAxkLAIR5Nj6N
mdlD+6nVTZ134h1d1IMcEdntBGuN+JzeN8VWDM1OdYJ0jyaEvdfIP5z4Wyak/lr7ivSEt4oQ8l+L
gaD7qEfjKSfsuxgiz3+xTJNwUD0cZuxJb6AQXA2gBYc2PUcA9WDU1O26trCpDvgtVzaOn3smF+VN
xFO4cDuX9Pfc2wgXxxnLfFFVxEdJPLAoaplIayAVhtn1eyGIXk+uln94qfOrB2l6q7zYvBVG+BOz
9hwCtLcowVEv4fGhsOCp9h4TqXE7dEn+FOhz5LoQzQ8b8awsEtovdjm/KjVyXiukn9aalny4Y12u
yHt6t2wuwCyjpEruaOfbiq6g79Foq6kGsxT6tXeTAz3PBpofk8T+bCuVwSb6y4tlvooclhJXurmP
az8ultqY64jr0PUEm5UgXLtFmZ+VoMGAYEoRfuqM9ATq4qsDYPIcGda6CJtnJKijpT7pp6nxjmZG
HNfxXO1cYuq+nMZQW1ltO+y8tNH3+JCM13Iuol0+EnIBZRDtysCLVqYt9Hd7RE+/HobfkOGmsGfH
jqzVa028fdG0XrHuEUjidZkG04EMwjI0FQujqNLYqSMgtrSyNWI1gbPzEyVf8i/P86qlX0JPRwbG
xQTGUMvxNEFWXWYG6ejYNoZVbyVE6NXRgVInRLdIWvGMWFC2k22fBaywf4Y0rt6ve6c3FqxGziap
gne36QnDOGb0NqtRrrrMMm6JF3qbEHK2n1lbMlLTCYJRvgssHG96vULxJ2rPfW1kzygqsK7GZQ/s
lTnsZZuWAX1BXRY4qOLe2Ao4vzSdMNQ025G5T4HBKhm3iW+qooyH0CymA3hsfh2fDEYEqf8kwB6x
EEy+KA1phx4S7rpDgHmXVYN7VzE0VR29Y9OD0zy8V2KlEXucMBLLNMiiE5jhfB9NBCxcYB6rypn0
lRF6PuIu/VNANNyzbFL4U6zY5xaEog9f7a4UQXFnLT2znbGNmGxWTQHo3VcbIwDMDUMWeWlbv+Ly
RRA9MV/4/7HB6CxReM9vrpidicWrAxn5RuQzexQVeelVhULYepxHyY64avxLW/6QFaxd1TUJ02Tl
OPV0Q2HKWxhaO5BlMabbo0217K2euib4V4bIDnYL5tUCIjm3lH2cLFULA/dWEfVp8JzqJET65yhF
amFdENyfRa8BKcsxj0PeRPxfpWq3SZkJz7WFn7GiWiU2154Pq5KCfwNvL1qH+H0+na3aZgLI4ntb
KQmPP69FVrAOHrgodGNsAoWktpy7bGvdgkBjg2xp7OpskxqfJB1RXVB/20nN81VRjReBHNBNRdlg
afhhcA+56y2huZRsYY9qfjDdXMBEJx66ptdW6AqaTNO+efRKPdu2sfnRhV1yDrufBMHrSyrGcuO5
PmoxEQ5EjY/opjxCUxmZHHn4WbTOZaiGkdAp9iODrdoYTTjoVSvph48qylcLe4uFZSrtG+97bdnG
fvBcuTVObXHtX22Vf4ooQbQnSo62wI1YFxZTy1yVRY+oByxIrxiKhezSB+LWeb9S+lS/Gc1TJMWZ
VDvFnocf+KHdpBKO28MKI30xQSph16vPoT4M3KTAkiyqUGNZENpiowWq8RBwqluB/eqgoy80SzjJ
cT2+VuhF26ekQEegjIN0JRzNPLQRfH0PMNeLFtrNE9vphTpkxQvKj2tgksp9Xqj7otHejdSrTnUW
+Y+qVWbZMh77eIOACx4reTcoa+xalW0KTPepMYsfUCfAiOV9f+BZixY9maq7VSTg5bx02lqeD+Cq
Vt5CvK2e+jFbmqJuXoJxrF+KzL2ViAlfykCpXzyjt5bdOAresFRdV/O3pCjild/6F6so+3NXjv4l
x14efc74Pcjieh+pYQlxI0je7YTYJHHIaCd7E3jUYORJlcleX8G4Kk+UZ9U11Sfmj51sHpwuP6Vh
AbKJjSYAySlEvIEMpmU06Qo+hP1qpQkC3jra4TCq7NesIfYN0ExduXPVGlVtWxZM70riWK8ZLCUg
oVq6lufqXhdsUfgW68e5AuQws72Bwi+DWeE1m2LyA3TSuFTSDRGi7fC/ZFXHpHKNMr+6kYPzHky6
iezoo1cNkpzQTVhuH+cOg79C8EfdysEGZIpVHbr+oze1G7FyoNnv5GA16gE9dXMaVn7uFCpLs22T
LbjRneV43bULRmeTRVN5cpNjQYTuBbevTlP7l5lJ85LVwxv5Oe9coCywQ+EBdX1j6K+iTfdQ2r2j
Yyiosci2VvtWTTCzHk2d0ScXE6SCr5Z6hHRpbh7Jjhzc3u2vcnxeR+mK/XOEYTvuJk7es8SLyBOr
cYpBHbmLTBt+5KXVfSvLUMcY3bCu8NLjXYRuVEs67Cas5FWoWIXZXq4fiKl3y9gbgvea0PHGQOdg
I3u1BtsP1P5wF5l7CxNIX1N0tyByjTfxramyYKeHBaLlPWG7OLPrVaNU9RbkMvOWG0zjwcOmwlrH
/4+181qOm1ei9ROxijncTo6SLMnxhmV7+2fOmU9/PmBkU9axd6hzfIECuhsgPZohEVavZTk/q6mo
mlpW6etXAa+qZqaVu0RkewXWI+K2wQeb/x5Jy9NGgQbog8G37Z2fIkQkWoo1mPdxMD3KVjznxV0F
Ok+2wFhZFwOFnlUk6NXnGpIndxzhOxejItBp7AS71ia2FeN+8tWXwlSOjkLK4WJmwl+eUh8wpQha
7KkJ52I4Rfb6jaMIYnVV+dm0X4JlCPsRrHVsuOZ/Xc7vWTBataa9R5hgR3739NmdbX8zt95wmbRc
vao6212dDnAwZo0cTpBNREJRSBaVkBWStdSwBA8GwrCzg6KQtGm/amkhDpl75GnfOGSw9MLai+iH
GFl2Q/M3gEcBIovtDIj6NmrD3jKwJw6luhVI5k0yzfmpaKKXgtzA/MTOd36StcWxxC2ON3H/Rcgy
PHAzCO/l+Es/2Vxiliv9FyFvhlr6/vUu/3q15Q6WkDfDN4Hy8/b/eqVlmCXkzTBLyP/2efx1mH9/
JdlNfh5aP6HvGEaP0rTcxtL86yX+GrI43nzk//tQy3/jzVB/utM3IX+62hvb/8c7/etQ//5O3SCs
mR0aBaK9E1O7SPwMZfFv2q9cSRPSK+eM8Nbr1u7MpHjdvnV41e2PV5BGOdRtlP8Uv1x1uWt1QIVm
u3hej/SfxvtP12cxw9J7MGNm58sVb6O+/RxeW/9fr3u74uv/ibx6O80PVjX0u+V/u9zVG9vSfHuj
f+0iHa9ufRlCelLxJ39jk47/wvZfhPzvQ7leDXVubXydFCs6d0ovGBIBm53TX4X0JNNUnXTjQZql
RdYa2WGJtf06Pkt3zQHS0UuRZTOG4LEwOnMdNBa5Va2lvCuiFAK1dnxmFQyRrWilJZmEPfgW4Zd9
5si0T5y+/yP90u7DE7WbaxixpE0WzQhbhm0CAmsh279AF30PqUd6X7lKehxcD8HngTxf105uBQyV
6bXMYSAVUUaSoCQnvZGjAGcL1MvNJt16Yv5Ajo4NEaeDWkYOVYYjec6lrm5vgT6skpvGilx4ki3y
S4oZiR1W9uAwEVPdhQlari58Nxb580N1b7JpwLl9THaPaE6RU91XWlrda1pn7AOzAroue/dGMx38
CmTDq97O6AFMzrvPkAsyouzY2CWyRFb7bhlLDh0ORsOmZnC+jRdlVXeJ8xRa3p+XlGH5OIxXnYnF
LcycWaI5+sFT65EkZvSCAiFgfxOrhx6ZFPVXwvWdSv7VPA17i7/bGVBucAkboWUvBe+lUXZf3BU4
EU/xzFM2dKAq3LIi6TSH6aNwjmXlhLeGp0UeaBhhL4HjQnDF5tWthzQu3RRnTtYcerTbV31ukc1U
b4c0y89vO87aFB67WHn3ZizZtAr7yk63ddQaC636FKG1WR2Cu6jLgjtZA+wVoNtaB3sfyCzn2ngX
h4wbvDm5zmSWitCl520go3903SRl3zQyT7KY2To7oYxsnmQNwbTpmCnZSjqzX2Gy6ZtmkJNwQo+C
5GjEZpVV76nAy1AbCyEe6yr9rlcU7U5ae8TktmBqjbV03LwiXNaGWWXLWw8uMnaJ4MTJ3ikllB7g
NV5iF2+ihU+IDOls2P7mNObCPJi6+3Wx2+AJdfi08oJTHl/dS89yMQ8NQ1B1AxQm4q5/3detmZOq
R6qhu5U3YTmBzidSZzBsuf5JFlZRoFh/KxfrkNhYC3JC2C0UsRnIFoSvJ5Tv5nRQXg1gViUbBumQ
KrcBb51eDViPcL0qMDRsdJjRz6Yo4rjszrIpa0vxxkaeHrSxLMTWi+N/GmDpdruGPnq7Amq7nIVP
PV4ylogoIOvZQ6iG+UNs5ayuYgQlpIP9tgQNakRqCzjS4aV1T6QCzPlKtsGevhgdK3xGaEHdSTvo
Me+09FhiaylsKYeRfZeYN80yGMnG8NrjrCaflS7nJKO0YHIz4+QpAqB2dB02DVS+YR+r3jjICBK4
PNbcXvjgCBh7XpBdV9ppDaTKgcJfwEl6ASfpJkA95VzaHD2KqjS2wiNrS4zs0ow7Z0S+aQmV5j81
IwlRWUZK1fnO79vp3exZD2abDc8VC+5Taer1dqrT/GtgWhwpAbBi62yC5E0cQamJ/6myAK4mFfRr
cdv6K6WdjhJsLFHIsmgb119blpdtF5uELedk1W0z8Ftr6bjBk33Pj/eGy1f/Feg5aPvkCPPit1tg
RxZ3E8GYi8CVf/IqzzuxcjXzlazKAi52CwhBg6b9zVqTpj1WurUzlkjITn1kOEUM50bIxIpCdner
NgJgybZAaTcjjKE5hOrqHLTI5kTNXV3C+yxrsiinjGzb3ATV4TcvjuRXLQ0AOcDkbO5lsGoYyEEn
IZyordPcj3n6IfY9B/LhFMipkk7ohvy0xRxl3UtHKGp/s2dj/iH9NUbSP7NtWV5ar0yucP8n1652
No3H1iekXi8m6ZyrYQZP0mjlERLaizq707CSMc0AgppzT5Thcy8hP1CMlfVtE+1lNe2sH26kF/tX
Nnmp+J8SXvCLrCtsmY6jkUF0Z3qnTBSjrcFIubRlDZ1gdEns5vDWrvTe6U+20Qr9k4LoE5ruIuY2
qrTKtuwji34i9WQtPVU1qQdOlXvL1h5MMyw/tOw3hypAdjsNzffserR2V34IglxFQX0A168WHzQk
5O+twX6SPeLSTa91yaSxNNmttTseNCYp1+cwD/2zrGVD+WUKXHsnW8NU+eegAZLMy/1nSPyrttgG
YKao4fioTwjv4rh1luPIEd9criVbZ5O3meDE/63fEvzSN1JRoXCinRpGxb6azeCdotaw0Fde+ond
u8/WaGr/IK7tWSZHv24QP6VO0n72+oQjnbgPH8PY5ZlpxcrZbu30/GacDtKvczjU8N3wJb5oauMc
B6Vk/wnagVWLeM4lQl5iunawAu76GOglWAS7/hgnirdNYetaOWyUc2CaJVt4x7pLJwoO614Xi02G
aKq2TWpXOS522WFpyjBpy0vDPsyJh1bbb0Na5fz6Ckt/I+Y4os2yB9+ySIRKEXdwYCXfy2aqltmd
l6V3AGyTct3lqFkEIWpbodHC8zWiwKUZ0biCVGvg4Py3okCvF71XC27vlXTFgwaPtayWQYYKbMW2
2iujXxX21hhiUG5e0+0iLdFEykH4JIvOhEACrft3shVUEOAsEYMIG4iInPlnBLMm8I8a8t5alTcb
jh2Day1Jkqo2ZdruF+NWGqHODK+TJERKRZA0/j1m6bPENIJ2STri2AgOKlg9GIRK4z1cIYmvle/7
BiW6n42fnkqplF1OdhTJMOK5ZwTFNobKYS0fg8tTsZhgxg2FY7HdnqPCYU4+G+nisSqLZajFsXRb
hlqCCwSb2K/Ncp7r7fxErv+4cjlxP80JejF65gSctZJSlDp+V60buErCTn8chRNiDHfdaSCzZeyo
2NY5aoTebWH0Fccq0dmt9eheeqOSv0ieQWMumw4n83dmMAohIfWpnrY9+TENSDogC0Lu3C2Mjd/Z
4TFH6OKSObBwsSYqk42sQiw+NSu3ANlJGmq9a6d8bFaVob6E3vxLV1kbIsHBMLFWkU122clmGgHh
JUrx6JJtfOe3hvY8cei5NhLHPIKa0p7D2nFhuw98FKdLqMJUc1jb4vTVQvL1aBnV92pWXZarwgam
MQAE1tXHWZzDysIMNPMYte132erEma2MjUjd+WOsGHPpLmtyXK1Q6iMsXel5TIaK/HXmUxqfw71Z
A5iRtl4jW7P1fG8/V4VyV5Knu53aHrW5MSjXY5Npp1kWaQPAqRBygitpeOUS/gKuj1OQ9S81GfIq
2kiiT3mh1gfQO/VJVyGW/KU2KCUHZbOIijPHIuFZmlqpSthkHJ3Zai4o+H/qE8rg2iZzThl1oMdI
Fr7qMWrl2bKd4HwbQHqWUeYcuuvNr9uY+oaD8jlI11ZU/uAotXziBKp6UpT0C2f9/cUULU21xgOQ
SaSsRERZ6dVTEXUbqM/nBxmvVTNCxCMpUtKpWHbzTm/ZuhfdZSffTzUAR2h93y7gptk1yy1y+42y
XA9slazsxCvOMhgUwXzUJzKF5PVRiFCPk8uxJMTVTm987JrauDoK8FjZdAJIleeWrBzZrDynWalm
4lzzQFE/vvTpe824Khk8437lGR+XPkxi4wddR+0vhNMyctJvGRic+0IUHGFq96GeWdtRqJcuNunI
zAKdhASVH9mUhQwJzehpBJ14WkyyRs7oaLM5s4zD2aF78nPYfn9d7hapk2vujx5YV3ELshgdEwb1
PNwPvtKeLdaeJWwDenvWx/pgD8F0cLW2hZ4WU6rbBlkrsi2r0nrrI7vbDYeIQHGrZhvO4J+7tvhD
h0Il5zOJlIPWsYSQRdoHPqgr0W5URb8ZSXd5cS+Bb2yz6NHZnffSWbpNI9X3Grj8t0NbqedmaHv+
NmxJ6svBmOBvhBck3SQoznzSOm/gTWsi0mkHxSfNfQ8psvMBarP62sRIBjpjmn/K/ancugHp5Syx
IXqu1ZVTqNrGE8h8pKDzsyWQm7ImbTNAdGDFwiOL4ldNNqFJw+1ZKbQ8g3jxFsNRZc58gZe6e9DC
rH/QNcvfDAOKN4vNVqvg2pT+XpoGki5hmRWUrsbkjkdplEUMMcTeBtAheK67h6Wwn+LWLx5AZzos
FS2SOIum9gDcc8EqttVrZoFmI8V0E0OveSg5rf7QNXxCTWwhOSyUmMn/Jbva79qzKZpDC4KVDGH/
Ir22G34dJm+6k11BwN5ntV49SJ9rlvvOtNNH6YuUdgUCJ33WPM17PyA/DMOLZyvPEUx5DwA2m3Ph
g0gVrQxqg1ut81JECLS+OUrHaAX1g1e73QEmLeYjInhxdKFyVDWzQ/CCMBkLji3YdQHAlCVWjo6I
XJWE4a33zRfWwDEUQ9sqQeDvvCGEhyANintZqBbSUHOLgK5sImj84mjKBmoaVQ12S3AuvEhODJsw
KaGe+zVKMmrFfRDq3nboSgSCfjlkD2tg1y5WHMiYTGVnw7R95Dr2MddQjRHklKqQ2kOWC61gSWu5
tBc3woUQXsr21LbVoTFJXg6TeV9w/g/LU9A/+IbO903UjOQaowF4z5nyiyX2i0Hs+vAHkgHC0Zdt
TQYDYFJ2i7e+kpKnH3vwBEJAexy81nmYREFWLirANbtjqRY5D2FmOQ+W5jv7dkyc1WIzNUW7kOF0
libZVcZCY7Nqcz0Eo8ho0qkFQXS7zGJbLuP1ZBz3cNOcvdDpjyRmk5yelvNHmyn3JjM79iNF04WN
irR9893YK81TYjr7QNVnsCZ9cE5BmK4j2TSdZJt2QXOQ3qgav8a+OKoHnfO+4tsro+BWgfieBSGi
FQxdNVq+g5Yj2svmHFegKLXQu8qmVoP4VPKPuRF2d7yp0lsn9FlgHoapYSujSsNSVnUNnl82cwfC
Th3BbbPia2uXBUoL0AEdm9LJ9zx0jScOG3iSQyTwr8iGfhtC/G9wBI5rB6nv+zexJjwBaLEQm6eo
vDN93JC8621adTbOvShkTRYRUlRnpwr9Cg50PApwq1VvJC2EmzSTunk0vDb+OCStFz+Xedd+LNXu
h9ZFO9epqnfloOrPpKUDj6wbZopRaDyPoD02gTX4e+mNTNb7qJYYADAInlD+Pic+MKlEBNfsIT6Q
An6STtk/rr6nLqshaQnL+HNQKzBci2ilhNh/hlhetSx1k/JTe5QFyVeqFT4OVl8+ksw5s5ekQnY5
+0m6dlOWq7lpQoz6K77ti70RWtad7ug//AxBsnHQ0vuh4EnJdBJ2fNCI950opGPMc/sYjNn71q5+
mkSHPHfLa23H61t8ZwenOJyvnaQoFeTzsrYU7R9sU2b9p7ilWxzz/S+UdtyYaZCAlfZh3JlMMoZF
zqnehDqMQRSy1peck6xk+40bLGh0CCP/Iu23EWSXN3GL7VVMCVfHjt/DD02tdCYZXPjVlZYusvb2
bnKTvaGRad3qr4FyxGVsGWeEirWteKrA1I1GwHpwYZXmW5uUO0twS8s21CYR4GEAjYttGA00jF61
RcdOGmWfpahdJz6V5aC8AzhoPfVN/l0prOEiW2y56jvWZtam53vzhHDIIUqK8ZJ3roZKDpkakx3r
6Jvm+r20yaLPLUguXb3YymapzGB3q34+smfL97+rww+goSMy1LQOrcAi35ne1F2TpPHIU4mCkyKY
XxmUjWsAQuFcB2DQg/Be1iydt02hdbAj/+5AZYzdY9/6KO32nMXQUIgQLf2nGThIkmNkhRtCDjHq
POYUGwVZckNvA8vYeuLAwP+eIkxyztq0ODtj/C4yrWwf/zJJe2XXYbl6Wx3JaMfKB33rLf2vgn6N
Jm1/H7L0vZ+jt2WwB+TkbrXBy69NGvUQLZBpUJJjsorsPvyRA/Mkiegf/jKfDLixPs5a0W58zU3v
iwImQcj99MNkV9q9zRxtY/dduSZ13+PwoZ0voQk8e1eHpBI5jTNuXhllVRZGAEC9bw0fuBaYbbDd
+nxZ3BMU992q8/mY0E3+ujgi6GFRYkPzUs2KR962PI6hI5UtMiXMc1PMn2VLFkNpii/NUG/1Zioe
pU2NIIKpZ5cfNyYf0WyOaqOt9JnCBP2Jvp8Vo1svtixr3dXUA1ZfBhqTb76GdvltVNLBTqTJxSs5
hrTlHtyyfjrGO2ljchStKz1qD/CM3BflhMQHMkuPvWePV3gzr7FokSZfPU6w8O8gTZs3sikL9vB/
AJSP2Z0kLG0s797nxFt2kqaWbOs9zAb9uoYYmjzhcQJJ5iPNOJb6fQo63izn6K4VLWnXQ9s8M3c4
yZarziYoRX2q9g6SWytpvBWNqt/7OlJhRgfTnLSFg2rcmVO8arI63tqeUt1FpcXpLNS8h9TRjDv+
3y6AZ0d739scoKi9Gf5rKrV1BhkKydy9ecrNqPgaViSuurBSQXakKNtkrpyLCUPJyWtUc++wKfLQ
kw+5gYJF/WgV0TdOuOp/nHiPokaw4zlT7x2y5x46T7fXRRVgs7vOWxXMzS9d652k11YSGO/Tia84
WqP2QQULeUyRuNkYem1fSJv/AaVCSAKFhqS3MC3FYrPhaD8Uake+ORHSjqZa2cNl/bMbuZv/L8P9
6arSJu6QdZe+DUDK1+L4shVFJ05eZUGy0SYG8HtZTDIi0Cdt1+kqf1ARK22yv2ySCPoI3t06ytYy
LlkyOVwg+4J0qVMHrFzILGfPVZ+SLOp8gcreu284YZuavDoUuhrd5UNL9q9l2O/YDUJ5yvMhV0KH
dIUshvVltLqnIeEbrIzN2ho442SVf77xq76iWpXVycv0bV2ZpMoIZlXdsChkTRQyZBbsrJ3YtY7m
7J9ZL6d7nmjQXI9h/41klVNFWuXHAHKjPfnl/aGK/BgZG/WbxXfskLsO9DuFU3wYSUDae+48bWWz
Gdt+i1BTvpdNfx7ijWoZ8VE2PV2QXyF0cZ54VH4IYLIi3QjqrUpVlSv6z+Cac+jXKtXV349a/tKs
xX6rbHqJ50NF1r94ZTN7KM3tFKg/+nn2YH61VVSHUhOsb5snoKMHVjC2hmIJ/5lNpvTqVbZkkYWZ
ILLQf8SDkWfb0TnqNhv9bBsYpMOoxq0mJuskxlQDh0AkmkmHiZTDzctPzSRFSUSntaVvS32Ae/aX
26sso9zIEW/Dklm7mnJf2bZIxaz7tC9OVpKhE4hc7GYGf/5NtSBh0L0vyjxY21kLo1NXu/mTkRjf
EPHM9mUQgNPpguIqC9cf28vg3svG1FRVt1mchhJoa6tGYmnsquEAoeEHP69IJvRqfeXpjnLXCsEQ
TgOC+zyFbcnSjFf2ssoDczW4kE9Gbce+AWGyFwy0/XHuUbrk+CL+3OlwVNqW+7UdAl50SQlPfE9e
Rje0PZwRhfcVmqCvWtnXT6YxJSemStoWiufha8L0ODW8ryY7dZzUlipYWF17NGf3h+zHOoDXN2kn
70YyHjmP6Ezeu5F1oyRTxydTs7UvZJSi3QlE5CiXjrLIWAqFTslrSqwmZRFVpH2qbYVAeO64MA2X
s3MtPXsjF6FuLOTa8mCt+a163ySxel80/uc6CrSjbMlCOuPEXw3kxl0Xu6Hr5qUrjblCqlJtvA/2
bMxX24+mVa8iKjhDMrf19NHdy2amWO97vVijxoomhqCtMbU45FPTw4usJXOYNStZDQI3aVaLS3Vb
Fi21BjKcLq8CX6rI/q3M1vZgc5zHSyyKgF2YfFMbwyensLu9dKC+5SN9EhUfbTMn47Csw4a/9QB6
SFZDQbsTC1EL8cK53ArB5HNr34I6jtw0tL4gxBKYaYmKbuBz01h+hg4ao/BSK2wVo+c664dWaPc0
wOV5q8fGoc10/b3a+y9eqO/i0zSgDMc8wV2RSxd8m51kX8em+Q8M+8cm7tjkg6SB5aN/tBuneJAb
+alezSs1yMOzbAZaGG4rFWoyN3HeN+OMPlIyf7F9t9yl7cjmo+fUn4S9qPTpCymz0LLyFeZ4Z12B
kDoV6hh9Mt0EMmOvee4mWCCzqP8hzW42hPvSGFdWdrBZo51g7oapWdTM35uTMg5CvhD3rXoLD4Fb
mRUvzqXPm3Fu0RryAvlqGTPwnHcOeRD7OneGixIUA4L3SFlZg3bfoWVuIuaLTXoTdRwusijq/FkZ
A2efNLHtX6UNahAwNHpZr2QPQCYR29Ni1Cqfk4PG+U+J+Cta3+QklemwS34lc/EHdOaV9FpR/Llo
1O4wt5pOVoPoEYUtJ0GlHZGl9ytQZoFB6WNfrPYry9gkgdqyZ0JTMgmpWw4x9kqd2LsSPjPYrnVN
3QRB+09ZspWvpBU6geS9kFnxU+yd/yuy793w4pAC8DebYMh443Bzh+TXZRgZLVXib8Lxv4//p2EW
200+/leP3IJZhd8udxOJu4mEPLSMXu7VCvXHwMyNlaY01YY9huIBhbH8wRE18AUkMNn30iKLOURF
rh5s51Wol7YT66HDrcuvEcZqyniM+d1W9pRDm67a303sZUmTmfUhiheWyTZyFMa7ObYCb6XxXr2W
7rDVZFP2y8q04DhTNXdqQNo4aX59d4lAhC53Jq9Ovq/DA3/u94vDa7v+3LDpeLsNUxUiYMoGIWfn
Xca2U+exUapblfsubTzzCu7lJH2qMBWDA1GHMTE7Ek3paMtu2Naa5230mHn4mhWcv2rwCzVo5xbD
H/XehrznIkfhqdC9Q81m8YP9a4+wulwdNzm4UWfdtVaR8n7NOALVGhWIDswGd/FsWney5ga1cQza
9ukWJ7sEQ/qv3M/nQ8Y/g41vejj8JA5tY0QrW4wq45ahBC50csridLukBldGRFbWZhCnjUPfBaTg
leVBNtE6RwjYIhVJNt0Mqo+6e0IwwD2jL+HcijdN6ZC23oujXTmFMcyDYP+MeEhX6NvU79CYq99F
MWdeZqmT8TVMNR8zBXkmr20ymLdgu0kH2DpkU8bJvm3M3MNkg/nW9814TRO2+7IhF1tD9fxsFv1L
4XXOeWDSQAo8TEskU/10CMnyCiEE6DituCnqHdzlcE5AM1hpVbCRI7yqymFltPT4MIjwQ0MaaVYR
j0J8E0nMMkMTvo29CynTbLINFmrp5ZCpm1ubLFT3couavAAGCzv89spjyU6F6A/rOctv8gSZhqfM
V8zaV84zWYXMryispFSQYebUD0IfXTslYxldIvJcYZ83TnGW7gL2OA+xQ1rVXFbWiTNb+xCYw6Ni
DGRZw4q8Mua+3bGAmr4k7CKQfzp90gM4EfiGtLs67W/23K7nm33I9Fd2GT8DJ7nFm2mnXFFVhJJl
hD5pqKq7WqjrpgnL47acotMstHcHB2kBDQG9XSPEdg0WLgd+UeFGegOoWS++nfCCEn2rfLIfVCU6
dCIWjQP35Ab+ByhM53eN3Rurpoa1By44ZBws46uhdchjBH0EnblJiqve6Ks09pK7PirTJxSX7ivY
xD8Ds8p3dtAoEKx55WePTGb2j0qS/dBo58Af1cTsSopmfYW6GgGhChGgwa1vpsAOISjiJL++arXC
XloGPFsGyxjpkE1ZlA557H6AIk8QCs6XJVDWFEHpXAzfl+GlWQ6y2IYw+tI5n9OxmHe10QTarppt
khYVlmsbhEirNc/RhmmUcFlxUl3GzuApnnlxumMDKVv9X73AUsUnwzM2t0HkeLcgM+k/aopRH2Ij
ju6Wwi5AUQ/TerFAjxTdwWOJVsIcWc9sSQZHaVtCZK0p3Xnta5qyWRza5NKNXdNgb/UZeYfiYjej
rBY1yA7YmzZGar6+C8NhK64ru69unQynwJ/6k6c6L4W0yaZ0LM1XIXGlpKtX7V/DKLNvrn1ktdbS
u3T+61iOuLDSluEBzeYj1B7zPhqdcFULCq0WZn+oANxyUyqecc5DD+otSbWVQBp1TTjfWU9WxGav
X08qKpf0UQv+KNOsn2UI9AMRzEoIMAVBaR3G1HGYPdbK52HQjmTOwcathiOHX4K7XNirufphJDB1
RHGo35WteWrCbjco/SlurOJbmLkNb0lDeR/FZrUZG2V4sFUr2jtwa5xdpCfWXTqVSNvpkN+37des
ceL3Rqk4DwWJxDl0b+99zmOei+AkXbKA+gFIs9qgG0g084p3TWOu0Nz9XqEV/JwYOu9PQ1nLloWY
0bMz8iNzk24zMdfeOMbKVqLkKQi7/ikZs3jjZn67TzO7f1KLIr7yBPwgnbIYA/+Ly2zxIlvQcTj7
xiR3M1bZFlozmCsG85zwZbC5Sbs9G8HXqWs58JsL5jCCxKeHIRvMiWjCfLJ1Wn1fpbABRZEy8BL+
qcQjhXG0tIHY2QJfujiqpvyKzIsDxTK7AEoWcso0Jg8SaQXK8L5qs+RBgrCErxEt6Qvi+L5RU3U1
tcw6HKstOS5M1BVY/fLRKczikbk0yRL5nO9lUzqMgjzhOHbupKmx+vqit87zLV50ChQhlxqw6Emn
Pk7Xg9l+i72gO8sQTjLc+3a210sHTW3XKg/JS6OZq8RhEpyUUW9BFZz6Ry9T7uM6UFgsAfy8Q7Ks
v8uGhvN/NSVpxYfKc2845CygUVTvfV8z+BD9Zl1ZIUdk4mWa6gncxjGyP6IlC+ksRMQS9u9tU48K
39iQ3Jso28J2YSdkTe1CN7Kd4sw9j2NY3aNRUq1Rac2+/+eIjDHG38fotApNEqMIDlWStk/NpHzy
ucdLIVp13oWHeRi1taKYzZNRjO1Tkn7SzTR5lBYLjRGUDK1hJ33R5Dl35ghPUtC079JYB9ZcmXes
TVHmzvr+28ArO7SU+FPreMau8YzoWCSqfdfxMLAH1z/XvOZq0nWpjrOnbN0SACSq7y50mDNiS3Or
v5+gXro19d7W33e977xqLl4Z/Ke+OXt/Bzhvs1lvL7LwVJgPeOkWUDn+tMma2sF4wVawzylILgCe
U4asrgqz5OZm7ASaNO6cQ2Yb82kuYceWpOwdCki8k5znXpuVw9R3QPVzPfqsVsYa0s/wG8BJ4GCR
+153YiQSSzA4SQ+xqxHdWYOi3yUwyJDcxM/kkgXl9ua049Y52oH6MSSlgaMe/0PR8Ijw7Lnb9wjY
bApvNp6r0GzOHH/0K9nUIQd/iJoEkZ5a6daG8VHTy+5J+moIFhKlCu9kSyuncu3ezRGP8gc4cNzz
lCjJGgAA8iKTPV37ajbWyC2F3xzD2TFTsj72bQmriA5Dlj0p4YdSCIKJANkzEcIk9Qijk+zJ1Dr6
NlfWLp8c6+MwDOW+T7ZhAPX3DGK4/ldUoXM4tZrywe6Hb7VVJ/eypeofmq5V3wOp695xuHZN0wLl
787nJFNPg7Vs6vmQ7YEC21twep8y8uOPVW3nMyh7ZT6UoK71lK0hVRRWOMI59as2ZjBlsBgYdtIh
C61M7VucA+HHGdKw9dI/bThEQf6oa2CA8MOdk6OiNbodK+N6Su68TtV5YqbaI0zNwzopG5cPfQ5W
jVOb0HEZ47p0g+Jsd1Xl3qqZXxZnzbXYgnZKGBmV750BOzcbbgVSQyMw8Im3VGEMyOJ07fCk+0Iz
PDPj76nvr9l67P7J4v7BhIzq8zzxgzGNqnxovaQ89IPNHqGW6XdGXKmbUOPAHs7ur7LT5B5LWIh+
ONaQrUI1r9/nPULrteP3qzpAAZzzwR5GUX5zzWTWhzaxu2f2JITWGNh26a2LMOCQx/wunU4ReE98
MNIlC+TOP6Df7V1ly7Abd224A4gzMTTUxX8cSzorZXZ/HytC8MQ0NO9qis5yrFh/DtLM3Mhtt97q
UtSNovZlv+5Vux8Vd511MA41Ym7d6nB/zPDBHOCKsJ5TLXZ2VZ8n21bMtfu4hvpW4Qnci6Y6GvMd
u9ac+9JStFJ/GpN3sqMczLHKIwoeA+88/AgEVWRrZd5ZjqUa45+vFLwvg4hXjxH4tyLQWwvoaJhE
u65vupX0eH314pbNW4yaNdoRnMdx6RyXrCwC+INW2mTwGK3BuJ11G20zYKycBaY8X4XJF7TnaqhN
EbJMVG/RWQS4VtHi0wxFnupqny01BGbcdv5uCIrpizHDPfXT3FUw7Uqz6vzR/Fu0HCQXe3q/RUtz
GMf/8gq4jUfV7Q+snKx9Ahv9szkF33u7nr5DEvKoQED0wdRji+QqSyVzs2b5083zSkZAs7gbeo9s
Tj8sAbR3H41YG9cGJ/BXZpMwr6pKW1xluwM3PgheKG/4ztQa2a7C/CcPyjt0ZdzPg16jdlSxq+2w
n7qv4dk5OU2nXPre07dzMTTPEJsP8Mo14/eiNsSDx/yHjaE9rMOrLvfm5x5gC/wkKhgv8alZNXCP
P9jRULu2Zqk+By5csINlvcRHCEUt8YtdxPci3neIl+PLD/T3+OW6AeO8iZf383v8H8aX91+L+3em
YjtygPJseNaP0OiG7x0s0HOSog/jrsikiyD8t/IDWwb6d/TT/zXGpnOC5LZnwmlZB9iD4p3v/h/C
zmNJbiRb06/SVusLu4BDj03PIrTKiEjJzNzAyCILWms8/XzwqGKSrLbqDQg/7o5ghgDcz/mFN76j
14YUW6V8sgWax+Ucx7x4fEeRZ2l8j2cQ7W7xefzkGN2O7EmzSDFcOdZGXFWLJFWsY9nrNgYenVjJ
HnmQHR9NeVbVOlN+6c6j9tAGw7D7iI9ab5IpC9RHbJ3RZUpj8VZ09bNDVfUP9HZTxUZvrJ363YBH
zXJAhmWTFG6FtB8H/LSqk2zKM3lQesrlvtHUKKHwSFKgaBVTcycPceE2d+F8kE3PHMwlEi/N6iNW
GS15bNn2lSna6IY/LeQ8OUV2jAWqsnA6K+T9bfWtm3Ss3ir/OXfM8NT1tnaLjxESJ0NiYaep4kjC
3sA4dz3yL3GSHkq7xUU9Ac21dTPcvdFuV04keuHN2VCRJ33Wv8umxyFke+PmbLfs8RF3kOnRwbsA
SmmH+eIcg3YzYuzKgiO0oPlZ4gq5bXxsBhcJXGAZKB+7Vbn0BwdGQSLOstcKZ54VKLG1pgfTY4sQ
17wbZjHZLHVVd1+jYPykoUv4RxJfbZQM/YVlgY+YZp4gsvrrNmHdInJgB53avgsYbv0W57ngjATU
vMXUe6x8UeIadqodgAzQEHZTy+IgWwOpkYs8Ky91Vw63c4Vn7MoUCe/ZABAIDj+sodSHel7CTLyr
smLIt1U3smRGUG9JcXK4M6FtZWhBofSjd1+8Ol8OxWigd1soa19Nw0Os9dNDbUZIziIstxtU0107
TVBvnAHHWE3xh5cmngUfmyzYi6gdXkYn0hZsADN8GOidypgnCgZ4RhoOuJSUPDG+HzCB/LPJ/ig6
KG6JHj1aQGdoUN1zbbdL1iJUTSKN20bs44kzN+HZI3rXZato0PmTdHtW18zBEpOCX1tFLV4LZfYQ
r2P3QsGtOhqgS/CGUjr4kkGw4eLNomxgR2SOI+7lgcX9RVc1pAx9tMtucWQHDKW41iC37/MEYkoo
JmS3/5pihGVP3jB4/QhNiHTuVJ2E9sdlqJNibMOT8Ta1RphymUxtttI8jJArwDh38ST0T0jxl77a
fMpN4Z8dxDwXMqzGAgcNw3rVULWk3u9ssGAHNxWTUFwpYoYrq9m+iitXWbVRxR4pz4zN1GnpxYn9
7HZIsTrBGBoJbAsoyjkHWblVdXzYzLodL6nfWbBvNPsdieZNYfj5t7xvXvNKG14MW+3XiojqEw5v
/Slv8nLVi7Z56srUW1EiD3e1Fk4v5BeA0fgV5IteG18Cp31XwJpAE6Sl+ibrm7R/NLLGeFLBTvHx
Ti8ZzjzXYHIf5KBy/srAedAWdojSssjaraIO8aY00O+D+zI86517UnjufrYcdDD1AXBOGOI6CSUT
Xbqhbz6XIxS63E6c+wFlsWOvgQMYQWp/Lkm+6a5dfEJ5P9n5th9u68Zs3uaSkRyASy8auGPWHapO
iEcRli8tedetTy5gV83Cr42raU8z4mgTV3Z4wPQXEiRiVkvMvsSXQfmjFMr4FUApdz/44g+Ba4c7
vQj1nVN76n3jo+2N8Nj0FfwQAlrK75XvJOBuanH1bWyr687GchaoQ5bX0dGdFaTlwRsn9QT2J92M
M7TiI3Y7cxCZdhq+ULcecx4YaLzFtm4QtL9fh/fGwggVe7WyyIaDP9mkFn89lW15EIYxHFRoJH8f
pDaKStnZ74eDGZVcBQBjAEYIqQQVkJkeat3Zr0LzvqiG7hq5nyNDx1Y9SYPs5I/eg+yz3ca8D4pO
3VUZmNQeSkG0jM3AWHe5pVHDmts+KrNLbs05sm8Mdw00Hgtnm5ao/I2F0HZTRUkaMrvNOlij4lNP
4L8xsOzaa12HwP7V/ixbCN6218JyyDBnsVjLmDzMegp4FWhnjEy4lIw1nnhNNaU53EaYryL1D2Qo
JrREO7hbOVgLvGNm/GMp7Huq99ElUV1MZgLnPtVL+z5LzeaAp3a4kE3fHsQFN0VSeJ0zfa61/jAI
kC6KG0+7RjGMDYsO9Q0AIvKnyr4elHsyT939YJfxwTGFu/A9/w+jiOcl3+xhbT5aJWuThrrZYkBB
+VnEUbKqvbLm9ROMAEAJ3tk1CxbbhrKuppVzbAO1pmKbdxdvtitAInZ8bFtQgqOhpK++j22zbSNU
Z1moC8Dzvi+8Ov6Ci5+/6FIDY48eSbXYqQVmEBHQDLtLn5CLxQurjez7lsTfehyAH0Ib1zZNWcPG
AHiwszKhHzsWvXu/42101PkeoVrNzpj6+A76N7cia4gvWC3yWGQXcD/OZialX0yP2JuppEcwZBts
x0R7ZdBe8U+IYRzyo7YRsm0Cu/xqqOO+yGYRfs+EMdxOWBykwbiwOs1+nizsccO2YlPtVzCkRbxy
a796BYGEM4SeIz6s29VrkSzYC/mvo2rlJ6REkqUcldhwvvXEwXZknoTky8pJMmRRRd2dzdqr+E1b
FVaopfLiBC6kSJfsRC66R9NXlup4CsxzlxQhnjVDdhBYKP2uF9lXUzWjN1UDvhhGDr6ymkXdNUkm
gLIWUhepX52lXY9AtN+2nLLQF2pfdxdnppFJJq1k3ILF7JDD7x6cmY4rQ33so86SdOLgOknxOMFd
PGAy3S3KKu52A5i4DfZI6iVuwhD9Cu0sWyBlAabMB5QLm22MPjFPSN+I1qXei4VSpNYDcixiMQ6W
99615QUXCMdf8Ki1ZkFbXvUuzGKYI2UWbjI950nZ67ECOCrB01VENsSMxr4jTaVPKx/CFevE9nRr
lp0nNo2JIJNDWZqPIYo2Tqyp6kGNa3y2kBldJMIr7+QhnYs3Fe/8cAvG2Q71GuMkO9XUQH2EHNm6
NDHzSBxQIY3hR+dETzeWgvT9CA6Mn3FuXKPO1a9B3pVnCIaouv4VquezBoVJbxjt40d8iBVjadVd
sdHC2EcnGsPO3e1y3BHB7ozm7VLywliOtqe66v/Q6glt/SHIv6Xnuneab0pstgvDKcdHp5pc/lKj
P7CzdVd9k39hBWDhokEJuVOzgEoYFDvZ/Oi4NSlexW6d3f0SH4xWXUXoaq/ksI9DnpPCMLKrjBhO
WjirYdTapTDcbD14B1X43YM8BA5vrSc6dS+bKJVrKP6ixDPU3YPCt/ABmcts6zsO7vLzLBlDTRP2
uha5BzmubyC+xJO3uU2Yh+UiyDb15I0rOauvjO6hqtQXLEnzkwwNDl6zXR2d5SSwezluI8GuoEJx
1noScaOGc6Ve9SRjkeXn7ineFD/1N4al+wfSytqDNiHvKkcMdv2F7Jb6WKtOta/Mut94DV7Bah7t
67wwdUxehHcuG/j+rWueUCVBwhUvgZVpzCJVWBOukIGt9uQtnVeLh0tY2MZLEGrRqQeDtiw8y3nV
g5pboVpF7LJz88X0sD9JnWDZ5CDmNc2J93WqayfwaeE2iqL+kjdNsUZtVH0gW28tjbqOXsoy1NCX
SdGlt8Z3BUOI3+su2hexrvNsc8Zt6E0evBIObcDN2c1Gwe6GbLzlIayfjG+emTjLZnKnYxl39nOY
WOugmIijv7LVJnRTzUwf3jJBVrpD1tUjE4ELuU4JZJ4+5sDCgmIoLm0xVfde0H+W0wtHWKvURJZd
UL2Ow/SOZLO+d12g5m0xdGfdtrN1gNvuk1lqJhTWLPxcW7hHyy1P1e/Drrf+QOTg2bTi/C3M83Kp
1pp4yIbR38gr9mw9ble00W09K2mP+dRg5U/lMJhA+7Xwsxl0dyIWbKK4Ygaq4qtGxWv8ffae0UXg
vFmhzufRW/pJTwPjMeiBYfSJ/dbrQFkU1Af2BirSj6qfsItEoGAq1AxDr+yGovMzoz1y52iXEkUH
qrVdjtkXzylDDKg8Z1lpldj5Ls2+SxBL6ntck8nXgKFujG2oYBEue4eYHVoAJHspe/USUrsNtRBv
P/OouMJZoVnsf0mCNQ9/7UvZag2mXal6MsM6uYyKkc1UteFpRpgVudhXtTU+s9cvDr6IgrUElv0c
D+e4BKL9HC9YL/ynuByvDEVFRTI1d2oS+ZvU1QIs6PXoOeh0ZdvG6B/YXhQ/90IpDpbA/FL25lqi
sO8YeSLNva4rcFMfkrtJm4s4Tf1Fwj0MpUsOfY9MwQf6Q8aod1KO/47+UAYjOciYBIjIjtqkLlAD
DrV1hI5dHNrunEmnjKxE4q10uLPXwsLypHhrcLx+qWYBfZKAKJzNQ5NvZrxpc1CNMlNgjK1xlmdi
PkPQ/zIoU3KQoY94nlnNtv8+S3ZQEP9zqteYP8wSwfS1mmpjJzQturRpbK9y6D4rs0BlXcbkwYfa
sBOFi6sVJJ5LXXUtC1y4f/C8jGU3xR1/4fcpuINt3bJ1jrdx8lqeB2mymYkrPwQV1bNW9gTeoTXr
UFl1Rl7tKoRuF4lbBxhuzq8Q8wry2vI6t9nzKxhFZ69STyPvpLfuvTVpMO20ofrq6t+KPBq+mEWm
L3kb0gulZfMQYBC2EdjtXgItNvFIq+21krrsLLUue7HUDnZOKdrdMDczs0J6OXaqg+xFzKEDyhT0
p1ENsxezTd/dqLfOcLqzFyNiK8+v6tAEfG3UhFetJ7V4A8OHvFFgROdIcdNHmEMXGTedPAehAWl4
wlHpze6L1eha2Qu278ax6MM/p3spEmMhKupn3Ur+43QfUMubNeW36YiwG0ffdsXSTnXQGHroLWOX
bE+sj+wFnDb6VLevLqJGz01VK1c/oZCeOtGnVg+cAymeBk+bIv40sGvdqHYNWorPZOEqVr0Vo4fD
nF4F56HBnX1AH3pXj1gkKf7YrZqgMF+m0PqjSHCnKJN7qMkssWcSBnyNRWTlZ0c3hpN02pV+vHOI
7zt2HOZfFr3fQ1WJZ2GfRh4Q1qrdV0n5EKFOrW7hBDQ/NPGOafdYRT2UrZqfg7iCYei56Uo3DBQQ
50Oatu8Jcin7sSsxDhybKL1oKI4vI9tuN7Ipx6lzRzoKioiVnt0uUA3VytUTUHidPj4NHlmESK9f
cSAsqZCP5go00pxQQHAbTe7kbuCh9mI2ySI24+bV0C314A2OspSzfF+0y9TEJlr2qq8j8n6vJFrC
U5rgpAbHu2H1HqWrsfaKQx2q1oq0ZrDpEp7gaAx0FjxGdmC2cTvNEequAeSewA+RJemo/sdBne71
WSZnxdrbWTR9xfMdjbIl2cfo2WlikFl4pX5La5B6nvU1AoZA2tieHvUMG9phMPyjYcJnQyoiXCs2
nHuzyvErmkg3U01HH9H80nMXpjToI22JbcJ28Ap7D3fbOtehW67cMRGvlTAv8oWMMNjFcCGxhuNB
WqgTUIPciy7yzKrLr4oS2BQCf4qXVeNiYI+7eErqczcobDg71exOnVX3J3nWZtGfZ3ZvKkc1BCrO
gI/wL0NxR+9vvW0366pYBYnJmLJZ3AbpzsXK6lY26/mA7koRvcrOYoaL5OFiTJzkSRa/bMX4zFIp
u5Nd+AdkK4G/xVZ2sgRJbtcqQ1c5pAPl5CAW/hUTO3OFURPQphA2u4x58xl597WiCsrFuBTe4qUn
6l1H9XYhR3xMSEKkpVx7KEFp/nWRMOW/4oSI/MwvI+NyVtw5xsqNsSOXHT9cnRc0LmGkFvdsJdrn
OnPuwrEDCTK3HC19VtTQPcuWXedfvXTW5BjT7tnG0R2vyWI6mXOzAM+8KA2nBzrBTBXRmqXw3e7Q
1lP3HHfBuEzxydvLuWS8sZaMjGkn5w4qN+yxD4zt7f+goTDidbgmyLkORa5Nq6vJRvb2sWcCfZz9
9UosOKvUwkKx64sXz4p2kyrsd8tQrFUC+AHyUFA8wR+83uKocqxi9vMndciaB8cQn2VcXicca9Q5
3Wa6Whnc666ZnPehNTTutk11CcLYPVvCtEhDaGgINumwqgdsJUsn6K+wMPurMtPzKx6Tk+oCOfse
N4UZrChcmqzQGCE7fFPDrCJDgWUO+YWquAi7jpcMs5KjjKVGHC24Y5qrct9EgL81VvHr0hXjPqaw
+dTn031T9fgENeQCR7vuniwbMiIOAad+bt1CAWomFZqzshXBV8PLPOmPsjl6Ubb2k2DceDEYRKdt
rU0mmTtq4LWLYj7FPH5jVF0wL2GItTO7RwPXW6yaKACEM+NwtSnepu50yApbeWu4pZopK3K21jtE
Rvl2gYh8a1J3h4la/sxDoj6iEDs77BJHI+j3EdcbVXs0+ywPVuM1KEvtGLLMPurwZJyWDLngpr0w
+6F6yJTM3QVjNGyHKBmfUjH8Turf+j2yuI+gl/ApL4xk44C8OJBMD69I4CInY8XW7072YKlD+6UR
WPzanpWcXQ1QQF2DelXs1DiijVAvPNY93OZoyoMX98ZxTswA95+DP5y6Mqq3ZbqhPozm49zfmFq8
dOetJsv7JYYE3on8teGselsNV6Gi2Ks2bewzDt4te56IX0tQlLtO123wNXT4Zg1gtDMHSIrcrHcy
SEXLuXWbQQDZxLW6xYBS16rV0DtRdWt6wDvX3M7GUlh4jU3K3Xj4hrlLhU1DND34LhtORFbOsiUn
UD1UV8O8VVWVok1Z2LbLMqmrqxzi8QzbT7lmLXTUgB/M+eALxDf8LHb3sql3fnIO1B2M5yuUe9L6
1YuJ+oK/gDj/oPJffgv8OMYuKcwfVbgrazXFYqBAlWVve1OwZ7fknxM3xA+J3Mtj4JfKgh9+896V
yZ9XFNRA/rpijW7W1p0ydY1VqNgZWoymRVV5rwgxf6ssvboGMAmwe3RfZHjUVdIr6eRunXlUYetb
U4TaE7vtCdN3YfJZE+/Qx10NYLkPOFPVr1m6kv+GyakfLJ0tL3Q6Oy/gYifDj03cLZUFRShrmY4T
Rku9UZ0iBcLpZpxPu9kKSB5qrbTxDmFMgQBKs5DBjzE6yr1bs0jVZZiRdpTOwJoYd1lDoSriN7kw
wWg+j3YiqANN8ID93F/3VeO8NNb8Dco/YSzmnv0+/OPWArS5q1ntrQKjzT+NZdpwa/Wyve8p4crx
vG6jlOCuhYtTV9rxpPL6bstXNn/NED1p58StAQVmFRcx9p8I0d6bvh0vsDabPrcgSXmCpcm9iOOE
8qkPW/G7VKM8k4KLN1XGWw8bbVa53uZjXBf16TK0Un2Z4c3Xt1l/HedDUjrk0f3iW5uiASJbMq77
ISzScmQtiv7ybZibVOWlMF/lqI9wM7LAMUWe7j46yoIEVmQDYJRXk69Xq50G3lXP4s9F768Nbg3n
pB7wuWrH8CEDy7MUFijUsQLA0Ad5+a5pzQuml+G3TKcaKlruuq62zVqtYAto+Afh1JhKKeY3fQz0
V7ccAzI46fAk+nhYZUVpXDskYDaijuq7VsAoEb0xEzr7bvWBl++CoV06hQtFj4IZFZY+qO9kdw0f
FGeY/lvNBnFbkg5GiiePsYnL76fWwkdHA8aVKQW591hg/obRJJ922Bxa8HivMPPk8Ig8yz7u6mBZ
1X2+4y6F7GIdGatgvuHKQ9NERXBrx2aVVQu9hkn+27/+9//939+H/+N/y6+kUvw8+1fWptc8zJr6
379Zzm//Km7h/dd//2bYGqtN6sOurrrCNjVDpf/3zw8hoMN//6b9j8PKuPdwtP2SaKxuhoz7kzyY
DtKKQqn3fl4Nd4qpG/1Ky7XhTsujc+1mzf5jrIyrhXjmi0ru3vH4XMxShXg22E94oiQ7CsjJSjZb
zRTHCvMd3nJ6QSZ4F92LTrLV1579BO0dvNGtV2dlieTlRXbkYoBaVebomjkIdRldsm4bvXj1ndDZ
O1PSrGQTrcFsWTlpdBqMonhtVyCq09dYpxiUTFqylIPUuOtWLqnQvZGFz5mTnadmqK6a4RU718+7
habn0MdlMCsd6GqBd5ItUqrVtdKUcZ3VbrxyyrS65nb3+Z8/F/m+//q5OMh8Oo6hCce2xc+fy1ig
hkJqtvnSoJwDpi6/L8aqu++V/FmawusZmKJsMq2NtJiPOvVFjmI3kbCZZkfga9m3YubMyIPZaS2e
PvE3oHnVPR858ShuD99HmXOm5HtI9S0DVV61XRZ+NLwk6FZMHuUC2QIbDBklfAmapH3IJgcyL2N8
xavPkWmQFbn+85th2X/7ktqaI4SrO5rQHF2dv8Q/fEkFoMepY6v4ZarqZqMZbboxWBvuSWMmz1Gf
XxwjUj9nTkqBpTVD8tlBdAncRFnIjsIxntHW9R6hG0eHLnXHdTyU2OxVzSPmo1hWTknw0DVRsr81
g7l0IOsHKgnZbatEGM8ESQsH83uPrDGM6LnHPVZlHxUHeSYU3b77mCtnfVz0h8HMl68rR3zEvQE4
K9KBfN+BchyLbPSPNkzz/NYOdGwsebe2steah3yMQyAvuM1w5YyP7iRKM2uJ6bz/X+4iQsy3iZ+/
rq5ua7op7Hnz7OjWz59QrWo1euaQuzslLDd9qrq4B6H/47gQKkkzsC/FGu0ceVV3KhoXkn6XN692
LcKjnnTZfWhG2b2W4P6Z9K6xl7HboYP54QcFhqTzOBlD3DYld9G1W9lsRyu77wvhkERNms0oX9zz
Coq6edmtoYR4yGBAU44NPWsWQ6Wgy6zHnJYg6kmROvUytrXi5CYFPJgfThsEh3fR5F09tQbtHmW8
431i7vhtWqdpKOPt0OvhJY8SsQY22t9H/CJWGDHGT35HiopduveiFD0Us2FS3pIg+KKogM8V4ZzQ
m56e4GI9VIbW7CaAUaQ52/gqyHVe5Rlcma9cAGXG76G8QeQwatIXw50G5zahKH2YmSm40I/5TQet
0CMNFyr8GvNZ8G2y8jL+TFoFYrKNyJKvlvbSMHt8foUJ7Xc+i+0JqXZ5Wk+hewvKJkBz49D8YcbU
fv0lWO14Tgcma7cJgDDLgx/vDGdU9hQ3YxSslVpfak6ABQAk+hMS+N4pUZruSL4ZAjwtGbf8ijX0
D6eAmteosU+HjzG5y6JtJduWsL5Ehl9vvbzZh2oRPAdqW6xMcu+nfDKcs0t9eKnPye42nQ0lE/OV
R0y+oXpo7DHkpj7qtdQrK2u8wfQlMn/wfCz6HKicM5B/7FzyrDVwI9kJ+Da69BV8f9ObiqVRpeNi
VCPsr+bBeuNSZs3CdzDezWlye/UMWvLPQ5ZhQMNe196yT53Eou5S9RxpwPKQbd/IcZb2TR2b4GI3
sXM3ZlizD54VvLs9rI94NNludLV5tQd03NxcD9+rLod45DkJ+BhDeaTMdDY6z3smJ9Mt3OhAjWg8
K16l+usO70jKmsDI3LK46Aq8ASRpsc5Op/IoYxlYTrQuteJCpuK5L9COqNiB+mu2eCR2wHbuRkSK
/XVhsmhTMnARcp6cIs/cIIJIk/DXfFxrchCET/ixrJMg4Y2NwJatjckLVjbL5bXWCJ7cqMafYTnk
R9OrrEttC+syRqDp/vnJYei/3pd0Xaia4WqqbmgwuI2f70tD5aWN39vm58Hz1vrso6DNBzJvLdt+
zkzE7TywaX8FS2cIVhXl8R9icnQLOuwY54qB2sg8W7blWTAgK69OKcWnSUdasGk3ZL8TtpBWfK4C
bnvy0A1ZhF+GPEdWQVUR4mGUbPuVC6vI745yjozfhgAhekbPykdRp9bURW5m8Nl0jK7/+X2Sy4mf
7t+6ZeuuY1qOqwnDkcvEH56wZhnhbqxYxWfFiLKlTVZom5cF3qIAmd46EwU7dO1ecsdpj+ST0S+Y
406EUqJamNMlmRTv6pvG176wRnxq2b+wnKgPphjUT1FZLGQ88PRwRza02MimlmERCoLjiaydfjKC
obpdttQKFuSNmp4nM0g3idB6jBeScCMc3+HeG9ufeuSN4hkU+0s89ZdG0ebv/hg76x5joH2C7uKn
UM1vAOMIrdJbHDfz9lNCPlkCfX8ZnxGXgGE3VCJ0HI5h5eSPc11yVWShsZFNZWzyC6zUXUy+q0B4
WcDwDrp8H7V58YhBNhWWpv42joq2/udPy/nbeohnrU0hzOTzMgVljJ+/1VVZ6w5VzOBzF7Q4QWv5
p8mqvfsoLe1zn1f9ojHb/m1oA/ADvmvBVna0ZzRyNlhi929mNyRbpxXh1jTSZl0HIF108CVHbT44
VNaOsinPZCwwBbUa2z5EIs6urHeQdFH52ZR4IV8RC8QuduDm0pdqcfK0sT8VmGU8N6N5CapouiBK
lD+7wvxGvaO5k61gTlI2RVAfZTNtw35ZuXa/r+aZpc9WzZ90eyt7Q3Djaz2t6o3vivQQzJAzMJDt
qZv5RNasHd8um7qvT6D2gFrKiOz7GFX2Ahlxh91CVqM01Ub9V2761lzfS4VFfYzc5gPPsWIXRzXJ
lEQlhRGrDNXjbh5aN/7O9iBn1u5o39lIuU0L08jtu7wyzlVujvty7pC9Mq41lv1fPnj5wf74MxXk
KE1NtXXVYLOm/boQ7pGi7nrX199H4Ver3CpA1JpKfzvEfOFRI3Ff8iqyNmwpojurdKz7dEJ410Zg
UbaogycXszOAg7IFnk2lunXuGeEiq8HVjD1SZvKAVlR2dmzu/X5jKCxG8Rx3UJ0i1TKcO5bE+3/+
Uv/tVi1MXeXrrKswYXVd135ZQsaGWTq6FmnvtuZ9qiE13zXcZX44DD3qfPAdNRZyk71IEZe+AzXS
r4zMc69lKvJNzPYeIyU0SM0s9w6lE1oHFQjNrkum6c7rhmpTYM18hX7WL3p9bI5FqJGLN4p6B+ga
lFAyrR0v9fYG+L2DPCvUqLudZd/P/lPvR+xjHIW1+L880v724xemawlHMxzddOfN+y+PNBZwE3v2
sXqP0vRbll1Iz3t3QxRZ53DG8kh8jinSeIXikbn6iMmzuHXEScNg6zahRKNmIU+jaQYR6+W4kReQ
g2UHSjZz9sM7jhStxz+h3h0KA2UwBmitOP3dDf4tT9WhnqWaxmTdkwMFdwBhVADogRsm6ostdUzm
mB222t1tCKivW1Ofh/horizQmh2Rga2za1WnT8IxjYM0G8KJOLv6qtnsTER0IWDRlAc5Nk/j29gU
vL+zMMug3fnKsOkjUUP3dVpt0Q7lHUh55z1QE+zpHcB4ZEhsNrHmq9H47rvV280S5gLqIlrvXKsE
MVYxdyA2RDo4D7ILyBr/UkweoptzRzayxmu8ETNwM8jv2kGd00N0RFPxyQAQ+c8/E1v+Dn66B1is
aVyArbbtAELUf80MIFmZaGjZvlsDyPGyDkl+4S6wjpTefikNr1+ZdW3tgrmp9GC4Vb3J7mQvj27c
e8kKj4VpPmUsMWV4tMBO8XD7ghqo/dJq4D+c3FCXstMV2LB4/FQ4zL1Ofh/0/RPuROXZLE37zvRD
sWxRVv4CzB1GlT6+TnUB6g/XlH0W+sVTpVSf5IBOyeqF1Y7NPXKP8THwp2SdeIPyuQkXckAuMndV
uMF49IrMxSfe49E/Xxo/vSf2AdYTqxh9N+gKbmSSeOmkFmk/v+fzReZoq2pRfT/OB+g/f8aqzKju
5QGplB9jcvDHXCXq6tu4j5iIUEpiTfHTtX69fmmDCmI7KaieP9q2eg7ghLwlOvZCcTlk+7xW7Nc+
Qje+tt+6Bg5d0qkVak2e9WaX2IFDWWQB34ErwWAEkTPi0CuhJtSZde2yAc3rBGqo65b7rqDwh1BI
ws9E97GLhu4fQZ+rxv7IwqMPXty8eXQE2BeR1y8uBIG7yWicR+Bs+rp3EXcLcSN+HP2qw+YO36MI
6YolCxcQ5kN7kWOHCQevpFI8WKuM9TWKYVU+JQvZezvkzdJwo+k+YeN4MgdN34rvQilS7+QX+ZMP
kRWMtKctVszXj5Cc8Mv8X5q/XK6F0bcqTWEt5Fwps/JxvRTLsYNaYGmU282663P9ahZaQ4GDl9Xn
s2GOyV61cMXt7J/H5WiGb1yVGps3Y9wtCXeXp37uPeutZdw6yE1rJ1ci5GWvM4+WZ8XgA05hXEyN
aNIhQUysxUBRq9G9POReg5iBF6bLGU1zizWmMe3tbIYLz+Pa+aA2LfyWWFw+pkZ2q5zF1C77aBRr
1I2eDccd7211qpda39Vb2ZSHIdPaRd856b5riulexrQUeLAC6Um2ZLwY3X3uFOPdR6g1I/Tz2+ia
6WZzNbNvnkapuE5wNCLVOr5i6/WNeqN/dRXNeBi04NyM9vBqlpYOmgb1JhxSfhzVx9xpoFaex7QA
lw9jcBmNelouE//sIW324KrK8Fj7EdkGSoZbv5uGR1GO+mnmHzpul5XkJ/GAAucCUpCxXa44kFF4
OGnxo+AZgS7/eM92uXhUh7RdW1ov1rI5unF4n43lUrZuI8ZSWxq+ULYwlkkx+uQSEPayq43uGfox
FB2rvz7bYRNp70zD6uu97JCHpAf2uXFNfday6quFHP3/OTuvHbm1LNv+SuO8s5pu0wC3GrgM79Mb
vRBKKZPee379HWSqKo9SBemi9RCgjUiFIfdea84x5z21KZ/8OC9uFBt4dlGL7hSZlnJ2GwRJiEiL
lxgAWQLW8TFLknSTwlPcCjnL74n+up4P+BKonrn3zUoKoNHh67Br/dRbVk/taegvWGCTM2YA5/0I
hZHMQYr048cR82FenpKiZtQok3XZYrBcWlQRfKLJe9FP71lcHhQPiLyfsBobtbtL005bQWsoIGtS
0DF7N3nRAOgUkdF/J6gIYTGRmjft6IHHSWpj64bywLXXMt8PifnN2Yb5zaCpPLsrrtI0GXbcjxOI
FY8NTi9C+noAgFX248GeVj+25YnOxzgZLdco3GzHp5f7RFTfYiYHJKUJd09GiBkWmXnxZW7LMzFg
HOIbMynUY97xLo95B/EZauOX0ZosS4rUnxOZkp5OmIiqM0lF+b3Ia6X4gm8I9ZFvZ3hpmuYZa64R
p8WXEZH/xq3GfDOvxuo+713kYf1QbMdBr9bzySAhFxk+t8dOksA7udGwmrf7VbCtQ0Xc56Pc7uNO
F8v5aZTSPMsx5UI37UAHNHAnY2HouAXd/lknxtgpzDmgaByuCXL/Mm9XPLTb6LvnYIP+KeoP/nS4
Wkvy1iawbzUflcviolcGLV8U0CfNyCWInV3/PIgaBEDhROStLbrIEveG3JhOX1fjU+1VEWlPwfBV
hB6+9VL9roXpljaJhwhTesvwRoYUdC4FM3bfoc297rKkfI285FrqW+169IIUx7Tor1Jk8wsME+46
itSJ7Ss17nZQ64yxXu9XKzeMnRJ+4sUWUuo6moJDsOQtXUepByU/fFZ92WaGVZTSye0U6dSbcMAi
tTjMmz62z0ty53b8pxhwftqh+5q0GnmxTdkbJHSN0cWKA7A9uuTeD6kWo2i2pSs7y71rZjiWo2Hh
oBPLNsPr0rNQ/WtalMdQ1rqD1iv6Ra49cSEvJJqwbKt50/yQILQhpqVv9rQiqWA3DBlsWfHvuwjB
LdKXCBVJE9xD6jAvUVtwvWKn4Ub9rae9ZkUQ3OeyWi6tISHzyO7rUz895GoI3iEtt7Kb1ifZMnmY
luad82GFruULgYlvNW/7dFwR98ReGneYdpRjqcrjobOTggCdKrwbe9rgHuKL14DcjFp3X1vhB44L
eop+qzeuPBRj7ydh4CvWYaw4Aqn0wVQBxyo40lqAlVq7lfT66n0Vqrx+HCroMI650vHb3dcpAQZl
zs8kFEl5X2AUXBEM5m8szyjuUw2cJVd1k7QYVtVCJ0jUyoBeTquBaZpbH5b0Yl61mrbYM8AM31ch
KtoHfInoj6aDk9GQT2rufY/VOzca5a9Iwb+FSDSf+6pwHa8U5l1cqtUyswz/Gvdftg67Xj71UtFT
5B/kfTzwIcVGDmKFPJ+FIavNFQ7baCvzb2coQ33GlCeWXjkoTLLb74rid2/8NKQyjt9CRnZORDTC
QxEM/qrMkQi/WamaLCMj5hcgh4Z97Ap1S8wiP4BcNx7SItX2uTsMV9NaUee8U56f3qMCjh1J0UYg
pnJyb3o6kmhPKvfzXltJYS7CtUcSz1617Tsod/a4nlfpGoebjoLeahzS5B4ele4kjRQd7azyL6qq
vHExbB8DP8m2OT6blQGY8tHLbIWyXy5DZWGv3fpH1a+zmzrlCiI8wDbTZrPQywNu5vmC2j7W8G5X
eV/Jm3kvXxYo93EZo8/iKbtuWSJTetDB6F3MTv/b62IKTFbzOVrTr1XiGQ25rW5IHMuQJhdEdkVG
cPZALS6tMqkewaU/4kzi+xl2Czre9os1ugi1ppME3pNN7wuiwqeTfAullkas8ePox+8nGVa3sMrc
evG6BECFGVY33vRKier//ZUQwVWPaek9GpInvSZF+7dXwtW7HSXD4VoqUIlOzfi5RT8/lEm9/sMk
b6p1ZHOz/r0rTxtN1WWDwhkCpF/rPE3q5r4k46cwQ18D/NlEB7VM1YdEDZ9HL6wugP/UB1+LULBW
5V1fMPTpBnc5H4QXm1hjpNbvp/j1sA91VEXz6iSY3ECh0/jgeAqrl7olbBJtOz8jiEhUFnlEk27a
OwThJSKC5kphVr6n+hOcs8xNt35MzgKjNcAfYgyOnh1njh8ypcyCHndp0pOMFRt38xFe/wjzrb2d
9/vEjvDa9XleCxRuRckgx/vB9h+syjYApmjMxmVj45aaNAkJrSPeUuxB02olpeE2isIQvRGrdlz0
4DVtczuv6rWBMzSv1YNvDbdciB9Uy0hvzKhNbyKmHCgx6WS0Ob+FhRfy4w3S5DDvRTHSnH7/CSra
587D1Am1bVlQqzFwCYlP5azQ5GpSVFbHDK8fNhQIR43u7ciF0U2AY9WEaYenRsj6wShTvlT8XzHa
uTSajUFcuemLKlvhTV5m0U1BiPXOikRNGzHEWG7DEpUBE28qOZBWQ5a3T3LLjblJtPriVRa0lXzc
xZLaPo1tN25HgYzTBw73VGiQN0ZKYGdDJyEHffj76dhD6p1V8dPppmfLGxyytmUUp454kocBefZ8
epWP2T6ni04AF4cVk5wi1ZPymKA+fbR+vKZtV9HBslN9MR/lCYB+ClfHw/wcMJFoag5LyQr7RU8l
8EqFMHeVE77gcXk7f2yyBZoYrQfaNm+bH1yieNY6dN33U8E5K0e9MB5lQnSPHvmK20xL4L1NSx/b
/tPS748zQ/vH89n/Xvr0LFFgiw3SaXqt8nXVSu4m9INgwQRtnGZp47WS+PFaNG22/NjmKc24bBtF
W82nzTtaXS0WemK2m49tprAApg1qsRbd+B0dOHjMShH88jx5JzTKWKPoIFVXgXUD/z1bGKnfPKut
uEM/5iPCkVZswMAkW8VZK9rqy++/3780/DWNOQJtNQMXOmXbef/fGkapwSQnUGv/GVBNEO0Nc1tp
6R0Gr/rVsJqNGCrli+xZYuGrpnYpYOrvSn80Npj9s2MG/d7JEA46KKz4kk8PElj/pRGhBJ1X1ao+
//5P1j53TTTTFqZGcdPQLN3SxafCmaHIXuDTlfoyDv0ytMcKiQgPepyT+Wya9ZZpcuR0svtjm9yb
RHyTZ+eoid4+m2l1wNqH3FzBYkUbAfNUknTPHnp9JxGJfOpght1KQ3IxErl7zks+IJVImW3iL7FN
516qnoa6pLTZ6+RrZzE3ecO2FGIT2TMvzQ/zgSgVOnKrguwPUg3N+nRh4j9umQYQZcPU6YrSZ/y5
eYSLHiVGOsUPGFwwRVxkR/oz3hTkzaI5PSSqlx3dHM85Bezdp+3z6nzEx7HztlhksFpjnay/6Uk+
Hfex+nFuZmPcwdUUwoTVuxsNuPnBF/YzxgFqIJU+ENBgemJt6RV7p0Nwgi56nPNX8ybUWv2OK+kI
m5ad85N0MjFOlRXoW3B0/Y2cFx0wjSsRZjyl1PLd9MoGast0wvwkklv4DvIJ7zA/CQ6z4RwRHTfv
FFUTrdy80+dGySGmRsiQExlDND3MS3WlZw6Y5Wb1aUeawGp35gMNfioLVQEkWza5CU4vGhe+FrR3
ZmwMZ96QmyZpoXtND0X/jGMqun3fb1AaZZBcHed9iFjUNK2PWUzmjVHUsFw9XyGzQZOPsVL8WJq3
zQ/RtPfTwfO2eW9V6+ZOeNBputHLD7LdUHwY4muh5Dl18X89zDtHC+D9OtOH/DCvf+yWQ5DGNA16
mrQ2ebvSKK216c6rTA8y+pVQaZKzNd2HkdFEp7FOL937bRiR/Jqw1gadwrR3SvMBwZnSSURVMT9J
WyTytWjW8775qCAZyx3U1YGBynQv/0+vqrTDLnD1H68aJr28sHqBZCMZRwi6BDTGIPeeKxQ/uNJy
+4Jx07rMq506SM9qRxVfA8BwbHs1vSRp/ZV8Ye0MVV4/z0uGqzMDJCXDKHKdaeKICGfeETLPJ0ai
Klbz6sfDfEYJ1/Vjk0zzwWmUCExK3UknhEDA2NTUWvuyIZ3mbR8PvuH5Cy8P4j3V4+gAw4sEwGlp
fqgkd8iceZGuVbyGjXoJGz8+hl4KAcvK05XFx7Asw7xcJWA2oErAg6bI1WN8a968IoOf0bXpbVVT
t+4GVV69r1ZNc20TG6RqupstRFpSeinyljw6Dvbtrjmn4Xik+BOfPHp4YE+F5bi1rj32vWqsGlGN
m3k1IxzQ0cchuhR+5T2UjFgUO9Yf43FoMSz/dJbRXiWYZBhu1iF1AbV64de8HxD3PbpGVm6yjulP
lvk5RMvgZj4A0tvgmL5rXPWB3R5EnoEQ7u38BTXo9ARWLlnLFOHUAbCQetUM+ujMO5CKXVMpqe9b
18uhywCUjVLU64Gl7ucDRAGTWqLo0lrkqeaLKHH19q6zmbS6MNqYOZfryYTztV8CTkRkFWFgY8is
bd1A1R/0CmnWtDu0ItTcBvOVpCuNleWLfj+Ji/F9gZ6TfOlQzMS5Xl6mJvCs2Zjh5dHOr/IEX65d
H/rM+2HYUPv2O/2E/JoMtOFcFgXtKSSYz5U+rpSgli7wFoabwaaulKMh3Uap2t+oUBavG/0475u3
lIqZo07yjcW8Su3iWtd1Y0+mor+rAk1bR7KSPQ1ptZ7fC6Nv2oVfj9U5iQtaeIMQ728vIOZlmmbp
s6LxoyaVR971fl/cCgKf5jNTJQKBlgs8CRVCJUn37JXdD/4XvBrvH4TqAtnrLBidGlkdFzku0oVR
AkaQWpCXqQ7btCrwyWFuLez3hWFeIEnofeHfuwb5f3PMry/B86RVU07Dgo+XkDxV/OG2rP56VyaZ
SpMRueqmZtif78pCeLWdGE1/r+ujdYni5kJ8R/GsNORjtjBaNvNqCrbDKFUKZiWdwUXXUIIcuqWb
eVIb8faY+SIFiIdJUAqRxP9rSdJNm1HGEG7mpfe9hfGH1iSYkp+nrdPIirakYRKQi4RI+zznYe5Q
FTka6ju97ABvQt2VS03ZmjowznnpY5v9H7bNx9nZhdRQZ5ASulIwY+JdQHF6344FlcfYdvetmu+G
dAy1jdK75npouPO8r5NOs4ZnDBOlj5/bpo6XWlWa+8IGKCqq29CUYkZlRroL/CDh8sxqOLTfSV9U
rrAyaZj+gu/zUVQAkpVmkWQ2r5bunYmk5TFHVrluK6s0znGfFrDmgvxRbRh/VH5N/uO0GuTZ0tPc
8s5LRv2a3x9jvkmgM5gkL2U2iZs+Mz0rcuOND8np0tHlPZpuv57XhqixL/NS2VgylDHy9CIT/LQz
b5SM5BmClrv7OHg+nyrVWp5OfT92PjduuBvPG9ue1PHA03DJaoq78QK5YKzS5Y+UgE2UAHm8n/8n
oW3f0LnUKd4G7X1bp1R4+R8Z5BUs8JT3ELdSUzznSfDVD8fkWzCGz3qZ6Qz7e5cvqIUClHDIu+mA
gPvEfSAKLnWdjWRuGi69L85jKHWI+GSVoakWusYf8TGwKpUmdxcfQykIpWQu4I7bjI2erK1gLHaM
x6072sTXmhZoX3PhRhATPe2saX5+9oqKm9C0o/HHc84P696WU29nBmW7LjouOFX4bd5P69lfjTGR
9HotT9kMbrfSGP6f45hxRafY+VfVDh9xebVg/VSxp5ErLeftvOuLkHjgp4mluukas9qYuS09+cBr
5gNi8qNWaqeVe/jq4V0aUKCZnlD29HJhDaN1wj2sXaq8pSUz7WhcGr6QrKRr1a3cw5gkxdJIhH0V
djhc4JI+VGVWgS/LvXvB3CD3lOGxNc38OJQ6/KQhHR6xeQTrOtBSFPnsDXLAqhLRT+d5b4nnydTT
RyhL/bkkNoEpCUdFwThuBk8ChtQE42MdNtFCJv7mMJ9k2t6qAd12J1WddGWmJMnOL4zvZWfafruc
TyJ0MV7WrmXsQJpVpzKEzTIOI8KOapo1BaF2/7FKTtSP1SJ3ywOlpb+vznuDkpLDfG49pSsFhUdJ
N6H3aOs0/oXv7gOvFT8WufW1Uz514e4VbNzS6pd98xmSK1ZaZMhoQnZR6rriqeirEmQHwDmEqpTs
Ixo0rWrs4mxC07m5TK6UGR7ywRW30WjdvG+PbYOqG0piq+7da0bTr/P2iiHJIqkAAmBaiq+SOq8d
f5KaSANxLYlv6RdjLLozOlnyIEKwum2DsAY478pMa3P/vkhejbmf112aMRtiN2HkcJMFhqOf0gGM
ZVUQ1fO+rSiMUyCP0v5v4pppm6dcD0jaXS4WDF9RubVh8FJ23o0ZusFr2xUbkooz38mTl4SA8NDJ
mwszY+E7WRRCtPDG12pwL0ZpdS+k73wfy0x5Vke9hwoG4K6n7O1AiQez65omSMGYGQQGNpv7kOzC
02wtilzT4nzQvFRpNVlRlpUs5m1SiWXGkXyeI5mfgw5CsIHf+Tbv/jjP6oge8/0xW7Vu0js2mHO8
ppG3koxCPzPHlXGzKsoutcPmhG4LTJzwq1vJZ6xsjWX7BVLcxfVQKzrS0kvb9t3dFEymptnZNLuY
PC9RDv6I8mfyP9UD0RSGlmROW/YmAjQeKPZhE8nJrLO9kIEIZlaVp7+CoNbuPb96UqZ8tvnBnpzE
jZecCIiXDvOm+VDDBwrpwjldfhxr+iQPKsLfxmEplqo6eBc1qUfSq4yBZLpYP9Wh3K5UO0vvyMVS
8d5q3ovWI4GpGEM7bZQvI7A+37I+mgh8in5vB8AP52cqPeXHM2VTQKtmSOrGkEpxorSVicA/WdNK
zDD0lHRjDNitK4J1ZUpTLgJ7zFgP8SGSz7lACUnVJKy3LCTHfloKlSI5enlZbzMSCN+X/H9v+7Q3
86puJWPlRx0g721qo7hvpkXfkOW9JHiYV+cHoVmpsXo/CLKhUAna4FArMpRFpuTBVQt6M7a0+BHJ
j7q39KZaqgZWZ3gZkMF8qgPY1ZIrK9bIYZ12wEPLl53dWPvC8+2HMm4WsaH3ZKRgkUi7dljPq+i+
diTJiTuyfULaxRjAYujbDXmuvNWMvrOgcr8Q2h4skmwClElauU7jID2C5UXLDHZ3U4xee63Y47Dw
fdzrckzzQZsqTN5Ua6q7QN9Zafn4sWlesopOXwZTmqFM4I8SJdaRRHKLST++OUhzYqFOq/O2+WHM
Gbk4eA6JiLSA80EMui4pgC0U+mGAdHNQCvP6OK33lYeKaV7nLv6vdS8pH3U5hfmVyk8y+uGklNM3
JohAO1PBfAmhgR/pxg1aYWPtW3lwMMzEOzXW1HCS6vK+yVLoF5B9X5uXOI6yt1RFQ1qWqnUvcdlD
OBDXJ68r1X1mJtEmLprihlkniI+kiF9aAjfns5Q2v3gDVyuEe+6CS+vm95U/VfxsT6JLqNumKlMW
toXQZL5OP9e8qFH6rSXn7jeRTfiDUfMOCbU+PDBvauVVL0k0rp5EA+Y6JGB9EQWnQSUaT6mwFUtC
CS6N2u9IQiLyr3A1RmTZOQjLatfYS83Mg02SZ/6Nn97EUX3JNE/fy5LQ9lQLCHTJ8ngRtA0KGB1T
BrMmfZnJA9SvPpa5dPB0OGhhfK6bR0WX9GU9wG+jbldvsJ9QTtZKLDW1T6yFsjcm8Y0p454CKP2k
KsC1Uu0pfEU5q12N2T1hdDZKHwjGKv1NkqOs9CgrrrJJyuZeskeCijwamHjtxZZuarLAWCkdzPCW
ogdUb7WrLmIgicttsSMFUKQPkmzScoeQ6qTktK4TlKnLziWfyvLjhSuUbI3VTV53bqytR/Gt0dV0
11JqWZnUxxcCkOmaCni/MMucsbdodu4YxFu8uGhlRnRDkcgcEL0YOslQkwL+5CqjxxMJGM5J4fRy
MN52QKNDifTGweeej70XpogamSt0TNIK4V2+HjRLdSK/o3Uf1cVSBshG8gMsGalTv0YZyL7WSItV
6rmpI0lFskw8Nb8JUQMiKVBPQKzVU40XLFKChkQGfwHhpt8jOLYPJBgCPq8wktEz9G8jTJOLuFcp
OZLrhgixKHdw+JbwMGnmh/VuhGMPrCF3jJ6KQTg23xK50I7IZ148X9uYPmMmo8jC1HHbodhTDfdq
Lzkmmv7Qh4a292rZXEYCfC+jFm8RKnZNdqRR0WO5Y1aXHDHzJ8eCi/TgA31tcGSUoZvf+np+J0Sd
7EVAq9rVD5SvL2CxjCeuvTvfItyd3HHLT0+ZZoSPpRRvFLPrCLUKqkVGO/JaR0zXlroT+ybqh9wn
AI4EPZyyodO2bX1qjP2IDGI10TzXhPqemtgaT36GQEUy6YpjYTvmLimzMs61tdnrYp8X4UOWuN3J
HSjKRjAzLKV0t82gXlvMRx0uydYObClQaLW/VcKyOc8Pqgk5sS9SIvj8EtFVIWsHbaiQymnmMacb
e+lQoiwHwwffbxJDi9h20bmjU8snr7DEAzZNx/L9Q0EVey8lUr8b7PY5wT9+0tUebbTGx6ghcF2o
GsHCzOgRN6KfXLYlgAR3tNRNz0h2majmIpC0b3JXrNRA5fYy9P1JTpOrGu8i6fToazHJg8cYtHoZ
pQ1B6Im/omBhb2LPzJZAlJdG7301VK39w2VN+blmwFUNK4AmFIEYHIvCL6ZLKmt2FuFH+56A19pD
ADQO6EeWpJqHRATF0JmIDnGdFJeqQ/HQJYc7JmBbtfALCmvx+4usrfw0+Z//GlLCAbbatkLr87OT
vEdyrrZ8vb/bjImhcDQlcdLZa2v5k4VmqJejbkeOEcINsXrrTZOib01d98ems8ddplubQjYZQVPE
2jJS6feu5CN/qgNzrfgFlPMRtmHT+k8okuRzNfrnqDIVpAZtcEoaNd405EKI1TwZJzjxUcoC11Hz
8C5oiluuqfbKy7uEfK1YbEpZewxiYgdDHYaYbkQwzKZyd9jYDW8XSJymMOSV4rW7JKnUhS/kdjF4
SklylImpZVotDSNeVZ158DAikUKQOElPNiHYyDe7DvyNCOpnNR0B/eXZTWbp9l71lH0XSLeQqsKH
iO+Qo1j2S5KBrtOGRj6gEtG3qcflLJPicCNctTyE3qqcVLZN8yYG/cK3E09WGa+GDppp6UbNUZXr
GoWnTYSAnB/qoqlPcUI4sOFlzQJ6buREshVQtVCuQPlLdBMCcjOrYXz7/eev/HKP5Zs4fR9Rp+uq
aVqf7rEZ3E6zEF76PTXl/qot7ZywJ1fvFnQZbitfZZCeU+NVp29nXmT+tbDCP/hjlJ8LUPN3UJgC
ozh1NEKRPmvjYfOlpl3a6XeEeOpjNqAwJE3JbCUsarUpUYbAxg9VbZW7vLN6K/I3kmTMjc8Yj+Sg
6KjIUbSP0J00QTvgo+du9/u3Sf3lZzI1SxF18FvR6EF+bpwqkln1+GTH70oWfyMGrT4id4jBsSUe
sk7QKnM3V43KE8qIDVMWb+cPSr+iBoxeuMusdSDUF0j+zaknXRaWyiAdYkz44ZDKy65r1ePYkaP5
+z9b+VTb460F1S3jpLRUxZ6ah5/0DErE/AshkPk9KPl9yJH4ajeduiSpD6qG6xW71DTQlIz1g/BX
VLt30Ma1L5nV77jX4YIluI+7dt6dpTZ3KFfa+8ocYie0gPlD/18ofK0YO1rKXVAo8mrwsy1AJXlZ
V95BsYA1uGT+GVWyJHDE2PXeWC0pNVqbzqI41tUxYJKEgE3SjCYudvzoSn26NjvwxT7N3UOB3nJV
uC7oEi9oj6Yx0ACh74rHlwzPJgsrpwiHl1SnGehjIVxE0tCsBq8315mwfCZuWbuswrbAPjjYa6/R
1n4mymutqxNM+bG56gm6Wru6HnILtxneCa+jHDbWGMS0YlnqXr1wc0Z6dvgVJ51fFS+SrotTETMg
kyTybhWLpM0C/7tjhsFA8ci9w1tm7zo9eGsYKGHzmQeb/bCDWZtv86pGfkuZYsMtVtkDnQ2g7H6T
NXJwIWpoZUsQVVb7O2NqTunMT4mLDIhk9PVd1Xn9qoP5tbANkd7aYMy3dtu8CtiDCaMAVdkqOMiu
8oqh3QXFDhMiGaHp3h2OtppHW7/oFGdo9WCkvJAuRBEvBrLCrzRTIoe1AP7YybafOpT6pesgfUp1
Ov5ENyjJgYBKBlOpsvS6N+jcyW2V6cZWb6txUVOzlYVyBRF+ygXCfpeNdfWHO9UnB837V1mHJ2FS
r7bh1H1yUDWya/O7NN3vRhn4DD/a1IlMyV5HSHbWihw0dGnb9mwYoj3rnkIgZugdshjPPNeWda+3
t+2U0IfV7y7hQ/n9L039Wfs1/3UU0HH4KCrNe1P/ZO5UZDUukyIPX3vCFEnBIKa3k7NrvicZMe9D
t1VNgsdyWieLnHLrOlYqR+sQJ8/k/XwEZBUO5HBo8VpTjGqNRoFKX1An15mc2it59NX1OE1P0qgL
+PhjbaUngti8zH+sueT84b/zy/XOpLkgbAQHiqGavwBmNLUbx6jvotcuaC7IhpVbxUbuXqIwXrjc
KZdDU8ZXNTQ0dBLtQlEHHGmKpSxqwQVb0kj1riol+9JbDQrayNQQQYbtrdnd2Zn1MnhDfufR8/+T
WMT+PJrhjddUOjGaZtk6F5KfZ4yGElRJRWTBq+QBvhlBKnaZeV/HIUMF8KVro1d7x5fcbIdnh/YQ
sthbaMNXZmzvU8UQu3ky1craSap69HrpTu1Iy8oa5jsK+RSOh7rSrLvqpCn5LqRwuFEsbwKWYKyB
mGbvy26UHc2tNkQDfRtQij1rkYVwpS5PYeKWG2rD0V3SlpTNuJjWTf/4+0/uk4Jt/iJaOpM3SxYq
Wlf7k15mTBrICX0UvlqJWq3syPC4g7vYvivrWgvy6GD0irHCK/U6SARFNf1eGipxSPpyhXsJAHHn
n7ReLo8i8XP41sqTSXD9lWZJOxILW6nWHzD7kgaJWWOJejFwiipuFxRVYJ+EXnEeU/dLIzdco10m
Vfhc7118PYeygUX++/8r359fPm/0PwxaVIsvqaEYn64JZZeIyvLS9DUWQl6ipO3OuIFtgrZbz9wF
DDMvSRAt0cmkJ3v0bvXaf3OLUV1EsirWsW57p/khsyntQu4B9iBQVmK3CpsmuubK6+5yq3omgrk/
SpR7rTpZBVJ5JlC5B1RBeRR341nnb7vSAQ4FfLe2tu6RaR9L+lVPu+8cpc+BueM+HZNmSY4DVIPU
1hyRW9hdZe2+MJqVS49ei3TlQCg5Wv66lSHtkhLWoJtJscfnJrdG6l5b1wv9RUNoiFN56dT8YIo1
3ogkdQbdkAg1SUClYNC5gH1Ij/VEPfISuyDCHiA4Whr+MNFID9IQF0taFBf0i9lZ7e/qegy2TDk9
6vQGpu4kzUkZbuMFQnB1MWr3DAmReFbda2M0B7soyfLh5gMM3KGpGF1ihtHOiKB1FZJ44iQTh98Q
JVHFRXpmzG4fLCMLDjSxMqeOdLFVfLffD9bw1geNStchVfbulOjqqumr3xSgLqhjOoQG9MeclA63
IJeyhu3Xc2VfC0ZdWOQoeMjAfaZSqC6mClzbmg7RM4e+LYGKhfGDoZdkWk4JvKpFzQ3NEN4Y5VD5
Q3XS2zca9PUlZjDkgBHZwXrrNrpbRg8I/fduSY04G16sWPKOXMGLde9B9S6R1jnhADuC2rh8ENMD
DmmHhNb86Ln5C4yi1xIf+FbJxBmws36jN02/NaGpdnBpL2qApLIXybe0KU+6AZW+tryrjpytK2Cp
i0pJbkiOyN5Mj1u7caa2bz6mymg4A62HQyqr514o6u2g+JvByqOrjjkmzLOh3nJZor7d+R0RQj5O
WvR6WyOg9A+elLFFntirkJHJAcX7cPIaSlWjZVdXHvlnfxjRm7/MKkxDEZrgZmjaCnrDT9fhlmRK
vnV682oQH7OI/IFRXIIvy7IbrqGMgC6WVfCFrNYqWe65E3oATwzFW/oEM26MYPyW9IHYxBHA+VAA
Hv9C1cN0wGTZuyicKlTMnLidH0mIxAwCCo9LnHfCm+FERtqR/uIajqphk/a6wVoq3gC+P+mGo1x9
ieJ0qyH6vAERkBEgmDYnGCRiHWbK20zNwTWyIbtE24meHhD4sug5qdp4iXWMu0jjMw3htbokEGs8
MeoG8wDeUC/IDh1QrWjK+0yrsrltQlVZjO1dQucL7lofruQUhJI/pq+9hdLI6Nt647k0lKLpK+yW
wbkN2+EUGOKqHvPyfQ7z3z9R46qZIvctAyuGGKz+tPo/29XN6v9MZ/z7iJ+P/5/Na3b+mrxWvz3o
dLu++3zAT0/Ky/74s5Zf668/razSOqiH6+a1HG5eqyau/4W9m478/935X6/zs9wN+es///r6PQnS
ZVDVZfCt/uvHrkmQr9i6+NsNZXqBH3un/+I///q/ZTBm6ddfT3n9WtX//Eui7vwPeZo9Ib3Umfzp
3F0ABM67FP0f1G8MIBlw3mycan/9V5qVtf/PvzTzHzI3X4OgSDh9hvn/2DuP7kqxrE3/lV49Jxfe
TDHXylyZCCk0YSmM8HDw5tf3A4pMRUZWVXf1+BuIhT2gCxz22fs1DqPdFrvSdZPyB1bYtuxYSKIh
A2D/7z//+Z+af++3619rACqmxn/zC9/AkFF+oTjkYCUmK4qOhNffo52CrGs7ZeaILvmKY6y75bRN
pilbTgo2ZCd1mSqvFNGA8JbcnMK6ZYLK8s+5dTFZ8qeyox8aO4r7SEnAKQ6deThtc1QXC0xyTp1U
l6d+hp+7zW2TcV3c1lkFBtco0bOPhLLw3lHxSkeHYBdV8yPeKdHiOUoBt7dUouZZVpeVphLuUlsr
Tx8TBVkWPn7rSnRHmR304klXFyvAIak8NWvzMZ9c0lGRxNSozRIilITJhZOI0zZRoTIt3jI1LH/M
qrnzjRptG0TYOpEyXDcPwzL+3BOBtXnx8iyd/XRAZ8pU01p+/8VsPpQHiHRBapsDpvLrr/i+eayL
c1ueJrLofCxPxhxWp84cBDLrfy7mFKhzBMLjlAoW4qRddyqXzJC9bTYaF9KX2+w2kRylO9lTDYU/
LHvZW/Ae9Kr1P/+YKHjCUwCBuUCCaP35jQWKMTJiCOMqU3WKCc1O8PeEHMALSHLXiEwF5se6etvh
Yy/qO5+pS8Kz4+HdzXV9P2M5iLdl0Z62OeWvuaTXGjyL/75ZTqZQCTQtLXbSpDyGdt+esg5tJHfb
cVtWh/WH/GXTR+u/tFlq608L76J2qTAq/m9nF++b17Nvl7S18X6mbfbjOrcDC7EXM89aJmXqacht
5X2OUrUKPC7nU7HNbpu3Sb3kL7Yuh8HHqm2uWBvY5oxaQlG2St/3+Fj/cYDBZ/tUiX0hKXgklza/
PD5QTN/nt9UfE2t9Vt63byv/5fIvTW2zSY1/d2bAxFnPsR2yzb2383sTv5z3H7Op813DMuv4+xl+
aQl8s0kMTRr9l6N/2f4fLv6XA36Z/bjoXw79l9u3PX+/tN/3TAhbXZ3ilUUxlSorr//H473N/dt1
7+/F75sTRKUOv62UKt6a7dVBPrhfvN/OIKg3y4G0UBlzdXiqe5Uu7eOYj71/a3bbYC53cSIMBFB5
FPJIrU7bnFLSd3ws/raugoAA+WA95B+z267bpm1um2wNbU1+LBpADnMYTbRRbM1ts8aIjKb7n8++
7bhNttOAEH2U+hG18LUtNYOa+bzNwnge5CBtF2UvU9rTchl7GMMWJ7L5BalDkGGnbeU2sXNVX0hC
rZu2vba1XTIai2ctdeu2dYpWULdC+LdNC4zM5WGblY2oqG5/aUY1I9nFaxtyeRZVufvelgQqKT03
DSLKK07An3MFccsGHypz+po0OvZHoH4KhaFCXKje1PRfMwYfXtNNUzDk3+dRBjkQx0GxAkjQeFW9
0U7OIoc4AaAQmNdK4jppVvRNW4Zhh9wTdDxyZl7YIF79y1W+/xuzDuBhTpo46NdP2rD248Paz2+L
/3Zdu32C/5psR2zHvh+xNvDbIn4vMNN+a/r/oRkglD1RrX3YWna2j+3W9PvstnZrhpCa7/5/vpJC
Tk5xOkMR/eVq2qnaCXW+F9uXTDaM4uQUEw6E61y3/isf637f52Pzxz4f60RtApH7WP5XzaoD+gPu
dvRHE//dabZmP87y0cy2zkkZMmR2CUOSeGFaP13q+jXd5rZ12yJf8IuC8sLuY/0Qt1QBtl3eZ7dN
6fZd3Y75rcVtsdi+kNvm9z23g5b1tNvc+/aP5fc2Yx0zIAnp1EWBQG1VEnwIYZwV+YWCUwGwqoBz
IaOpXMyRO/XjtG/lUQPjoJBzxSi2sjPZX0KNwrpuCi+NGfsO5gIV3kk8vs9dYMYW4DMjc/ZNUaBn
iTrD0Cl7R1CIyzL7RdOBxQvcg9sXU7KPCtiB42jXeC6EuEnp1j1U/xm4h0Rhsq2/YR6i+wMRRpBo
N7YZLZeoDvetmJBAbSC550n9KGMoskem7jlPpG9bfm5WeieoFgOJdxn0p7p4kfGEFLazR5fCCYzR
8ows3iP27vXIx7kDLCvX7OYAu+xvWQgFfB7Ng9ZKnWeANI31bFfAng6Q4xt3paUfRFZf0IZ/y8ox
dBlxIM9kmlcMETBzREWDAjrcghxioGFn5Rlz8sq3TeuUq/JToYHpLBJxJc9tUBG7Uxu3HhC0SY8G
JQeK6Pi21U5Q4JYQ6N2cecOY3JvKIlEozDP3dSirwo/71fhBkpWdXiXpVTIuz1WevFqI9QTK+EVu
UVAWl1o3vKgG9iUXgbDWfg77uqXRcKrAr8TNEjwQDUgobh+mhmstgD/udDM/kJ7i6VUb1cMgrfRQ
knqpxml07Q7nyqIKV0SDdqdq33OMEk9FGA+fcosyPoP++6Izr0rw8AaGd35vh3CN7jDiQ5CQqq2Y
3kShrCOGJiQbVvfcC0Emv0PpD1eNxQ3x8jmiSB8S6jbAKLPT2NGpkvIqdxjieaAg24AsZ4+dpPMt
VcBG4nhtX6FF4ztmHfmGUyXH2FK/DPEdbgWFh507Ng16Y/tCdHsllCE2GlageZSZiP2NROz6hH/L
XMbjhFZNGavp7dAjt9M/2w9o2Qx7K5lH12ilH1J8CGuyZHksf66cBc9sXD5zdAAwqkKtKO+QFNlF
hkCkwxGOh8WT7ikD5nEiXly9bEqvs5E3KXVKUmXeHus0j9EoTWK/thsLAflVNS+x/BCLttEo6oPm
dF+irH9DVnrytZoqUpHdDjIJyZkE7q0BFrLCXssJb4TWmWcbpcfZyQFkiO+SGWEU4OS7vED7s64Q
CO965eS04q1EWd/oQ2UnBI9DAPKnRfU1EXuHWkk6DMjCqTl+lqQljZhcjlYIxy/CJPFbyNH8cIxs
QOspqDkMvDyLci+WsXXJiNJOSBkgHb90y3RndmYTtGDP3V7tKd5zxCxihPLl+Ror4wvFSPHFxu8n
UZZzZ1lgluSnNisaH8qW26bpXU+074o2t88mAg5+aBfUyPvi4qj6qa5m5aym+Fvx/1AijpRvk0HB
HU5C7hlUGy5TaR7nyZkPTe7IvrA1TO7z/k7wVnl9UoAM6KrYAzRWXGZABu6KlYDlbn9axoFvOMq8
nuhxrEJIWdnXhv6ookp3VafdQ4PV12FZGLPCiHZnRDM8Un8MyAihayxSr2X7VMSxsZ+0/DKNDP+G
TJ+DqjI+xVIPt3CZD8OYVccJatPQo8TXRQ1KE3a3W9LhFag+9DKYNW7Li+9VgHB3ICSLTm0CA/py
j5fzDoFPXAp78UlC4NY1Ok2/Cush9Zz5BSq2a2rQXnULSBtiUfRuDQ0kQ2MgQza4rV7vFPuc8TQe
jWZxe0BMs0GXYDQi8eI+fwL45mljX7mCK/M1vb2ukfumgtjVrhwD0l1KpXRlZXruOtBpRjoeBDfX
VYf4xzKEP+A2X2NpfTDT6SEsa7K55LbtzoGYWVs7oWAO3EmahCd591jBqPJjDFRcWYI90Gnaw0BZ
3kfYGlk6uwzoCufLmLaoBiQSuTY63TjOs11XAFMQ1aq5YYkd3sz9Dt7gPkLLqK6nm1AznwsHkp+e
YUBVIBBYoYXrz6V6X1viM29fisZ4j+YttAM/Z6lzwl016oxHswQVpCU6p2q9nxq8fuS5HLypiD4l
vKZAWF4VPBZIoEy1h10JSUXgb+DI8P8dYvTNKeYOKdAmJKSvskh5VHrCMqxjr2TjxclDcP8YIKMN
hZ9ZmNuuQnFVC4sF8ZMs8qQyq71Yzvem0xkPufCGwVbPPbKgtXSmOufypml7lIBn13YQqpoFpTcK
L+oMWxupCjuIzDu0WhQ/EbyTY4i9NKBA9TgZFwxVbuopa/za4tkbs94mOZsds+4JnAxcCsuTQ7q7
rsteGCBU3jy0rtM5zq5C89w1TLGy2rQGbEuaBETSx0YGhKPO7SVDGGBO9RSkPabuJXXoZZ71c1KB
Z+LF8/vIkr2xBmarJxDHlj0VY8froat4vaXv5yH8vJhz5emT8xlS4xLoOdSxnHpIN4evTW+cByi1
6KkU5Lcy80fR5JKPrFPi8aaUh5CRgBsJ9aGc8EyFF9xAHDqrZox8c40GSTc5mE/HdUa5IoFtYa7G
kT3Weg2VBctmVSNk+zBbkmAIX30ho1aA7CYi6s1kJxnmpwn4sYm9V7lMOtWDkgQwd9hCT9+Fn36F
y0jHaL19LHtKEL1GycnRAD/Z1RgMs5G5tYKVYGuXtrtgoKKV6W1zT/1pugFZsbPSqTtVvBtWFo47
OpLO74bXoUdsIdQnPzFDKvaIdDPAM3ig5VOddWWAcclpzJL5kPRAmts0+RwW2EosqXRj9fpXfYCt
RE30JNvx+mTgYq6iZ7jMFBlWXOEKCkDF4ipcf2mBOXsFbQiQBz0fNraK6MagXGW4NDv5LpQE3Qud
QKFNIPp0sl75TSUaIOiO5KmD2Pdp+WiTIOrpj0/IGe/iVhmvy3RV0jDUPtCRaepj2QwiTajYLVeA
jYZP8CAav+u6i6PVjRsNoGw7VdwapvoZN+pzFe4nk3KRqWG8h+5N6/eyW9TZQ58pV+zEbdPuKI/k
3lJEV2i5fRUjp5JTe1fK2exZhnUCX1FfKWp8r085gIa0Q2k0/p5Nn80Rqqo6veWjNGNbLuEzGSnH
FvUtT9MzC9QZSnSF2Tbe9KbNdCByjYAKcIVPthPjNyzHN+GAO2FsS7hiW8OM+m7quH0pJRCjyvBY
E0LLTYXM8lIGpqxDhR283LIR15K0I6xfDMKyK/gzo4dnTephk9H6eq3Jx9qadkulawf6uKBQQC+Y
ZQoPfvjWWyvhVMncxOaHi5HbTnupIfLpz3VsmuR5zXMtDmU+J5S8ZT9qj7DOlHPnLCXxPJp96eQK
NZM8pxIaclLCU/UXHBi021ZZu05qUXtzmnzQkt9KODeRGXv84qG/RPYjIzbBsG5ftQIukk6Nyinu
J72kKlqK60iT79WxwJhVLh+Mvv8etQMkJSG7woqf8xSCGbLtKqpxdSAnan9AwC5Y6omuOU7jM5g9
yqynGQ8G6uvKM6gPx6UzNIM0E1d8Bwm3TJufW6ReX0EuAPnsCj1G7B9M/76ugdVjj0ICYYTbJ78M
3fwiGcMu0tDPwijmvnDsBBJtEfqlER16CM2+rDaCPg+d4j5Jl0Ae1NvUbC55xMcYTbJjj+rBtUjx
dE++N7Z604yq+aSVMOGSk5CIt6eMXPeS/gBVU3nd0BAcQW0JbGPhGaXcJFmrv1quu4RokjvaYQzQ
SemBRym8fKj34yxLZHKnqGPlpaF6IwnaqLqGTHdYmSi/mjCG0zDoMNbYlSO1sx4yedL10d5qlmCM
ZgpJsbwro/wp7pdoXzZL5vaMf1TyFZ86tCJV1I15vYgOlB7PzZF0x9Qh/Z7Fr7g3PcoRQl5lOL6p
nXJlOYMC4W94M6NPpOOz3djOb2MxaeDFapCKklgDy0kLRsWiFIv/wrXpp4rqHCLY0VJL6bQblsDp
5WhvS9eFM3515ja7JnMEIk7TT8rUXrdZUmNMGh0jssJUoctXo2oRCugWA5/KoxmHy95y+h+CMid+
pEEsJ9+AkjdurZskbZwE2ZuxP8Z5970pQmeHJfTZhn2VoEDlKyYfBWE530yp8Ku0h1rnXBsw/3QA
C7aTdyh0Rnc2Vd9KDQ+jYn/S28FxBwbJrmbNjw2+SLAvPilQ7lHfBgZnyRm26+0VvXTi1R2puyYN
crX6DB77Na7GKxi97lxRPJ+xeBQw9W6AhrZu1inxYVB1dd8gApBIyl3TZdJFTo3wIpY6v6CopUsO
+Jlt1TgNx2ZCse59nWJFAim8sTh+HBWp2DMUzYT6ytrStmFYtNdusSa/7gZfi5eHtn6glj5eRmXc
dxZsFQaqIKLxF0ZVMk25kOiTJADwuiFRbFr3VgBuHLuP5GxAUcSLJL8ZlCm669bJnId3DcpcZVGd
rWjE5GKdkI5cEAFdiEQr6+e60pxr2J8xr/xf6/oVRqrqibqvbdAKthHeQoQJb3seRmHVF14KlS6/
Q2a3UNXLsk5IzYqDPaMcsS0idKBd0sZKbkdQ3Nuqj/WtqT8lhL+nbZUt1eolB93oF2NbBR/7amqo
HtsI26ttl182QKICsf5+4m31aobmJnNVHrcTb+swPkcCptMgfTTC31ZtGxPgwWfDnB/ejyxEcmNZ
UE+jOL0jV1hZ2XzpFCW5G+sJ3EMdHkdFu5bnNL/CxBy4yDqxF96rqjMpLv+1Lp+HEhlLCHuZLAEL
R8dau9Kk/pQZmXFJ1sm2c5+YlHPCDBwm+Dv8bmJuah4hoWgIG73pdRlF4HrXVLnuiW05FoZKZDRd
0ta+XRz6EEjbI+9Or18cJ5NuDWAb64LG8OZ9wtDqS5/Gy2nWc1rMV1TnVMIx+NhvAiBzyBe5fm/I
kivzHBXJpRBFfyOQQXl/ohaRYJ0Sd66TF8j5EH3d6ZId3akpjNUwms7bbtsE9oXqhnYpDtvitq9i
l51v1KMMsYmjtnXqrOa+VGXXKN5PaDlGzgX3aOcSZVywpvUvUdg4l229ahXDLW5LbpjaMv/HulvY
z0dhqTFCjxzJKPAiJwoqsgvPXzUn3UGKHBOkY2VdYHhhmRbbi7/KXV22DUqXtkfMNRACXPfbNsC+
029q5Pe0NOskAv+427WFpnlDMhO5DQZEhj/3jevach0w8vtcrTFgnNPIx6UjvgNaafuTPiNeaYXY
0VnwnneoavdeW9fJXb9O9K7tjuSUSjeeJvkdbPU/8IF/Bx+wLAfYyl+2fP+AD5C/KX986xL4Dr9C
CN4P+wkhsJQ/EAMEQ2kBStRgWYET+AkhsLQ/LNWwZFmziF4sxwTL+BNCoKt/kDAGzG1qKyZ/Ax78
hBDo8h+ODbgXmYZ36IHy32AIbOs3CIFuI9XmgGzXwVtDsPsd1w4M3XQAZg2kReQDNfnI66P6Sk8I
K8GpALTpuudOekPU5d6WoRQJxmlB2U/oG8Bucss1lEkk6JaDXT4x+kZo1X6E9JidgKcBF6zfpj6/
GlBlIsjF66BifCQnx1xGCt5KB8ebewjKTuSwOISTC5kCMSMbyQJ8Sd1y+ZQ4ferOynKjxNIdXH2+
5Zr1Cuzhk+Wod7miyYiZjnwjm8K1LnJAjrbzVRzaGYiTfGZw7K7J53FVw1deU6UU6NtlvjytqMTU
UxP9zpnvh9x5bEYQ3Uv52CzxW4xWhGmkX/vRuW3N+HpsQuS2KCrLQP+UZUCchfF5j3GkJ4bmeYnF
IzmLe4YWX9q82c/yFLTIfZMosz7rWnzprextaLh40xDPeZW8gUgEy1bxM1umemeSd28M5QqBVsKE
iGuOrOZZrwKRxDutUKFk4BTAiKlzmgDAyt429JvBSZ/zAWEIxLGx1WkJ7svvGgqiTWPjssXPFrZV
6mockoYGlsxOGERdoaHzRSdiztdE/aD3oJm7enawdR0qHiLecs015KvDBKpdB1kv/Ugd3Sk27YAh
8VGfzJfQ6r6FDceR1BFuniItNBZnhBnRjcOeZFX45EkhZU+t8gU6pZ/qjdhl8WqONUHSrs1kzYHd
AdRduJ3qYW041UMsK9a7HbbSd108wS1tXZFrDEIm+yklrUAacLJ9Cnt36NqejHoavIJhkjku0A5L
42iMtT8OExktskNJO94gpVIjMlYyCm1aXxMmN36JPmUtCNHQ6m0fhvZbq8EywvjqUCG5kFg8Ovzt
O7s13N5as3GV9dR09nB28uhbmDO46xrnMbWwKk8iBjmV2+Yky+N+dFs5Tb24SDF9BlAIx22+SIPy
TW2+oaIj3att6Cu5E7sRSFViM792zJCqwklfUOlqLCs5ONMJzCZVlpZrHQ3rOITWMQaqv70soeNM
nozQ01IrurfIb8IaZF+Ztbti4J1pZOexnqInID03kGHVTOEHko27ISF7ryrRXQ03Y5fBs/D1FVhX
l/ybYgc1PvbmVZRNzb9NQ+gJUcJ2JDPmEIm50b089p0HqumGWIjQr87dPnd+hF2AIMu9UKkylPMe
Bbk3MzQnd1HXF6/OjjkWW0jsGTfTnL1NTqa5eCLZbqNWT8aIJmLlktrlTZCfFArtPKOTOyhS6eP/
q488ItZQYdBUcK+isqnWPMmzUrW231XmwGPa4srVNjg0mIorHYuIWHvIecUkXjrPlvcYYWGmx+OQ
aI/Qi6BDQoCAXH9asq9ZHe0yZA3Umt+abMmbrERveqP4DEvIfj9SpdkpmXKBjIj1BG7AbjMAdY2L
BsBOcaz1SWIhPHealSFDwXbTTr9qigWvcEKPeqzD57KJ50PPLQRq/6giferBeQ/YwphglUTHmjnz
c5P+VCtDyPox1QAs8aDQt89WxnlNC3Uo+tp93CJbQe+ZmVbqjeKC0TA3trWVHYhVjJGz4qtER4a0
SX0sBB1LaRWORzo7V1sjEFEtu6qsuUKOzR2FsvsevJgHVBuNQ8CXHvQeRHqaGZCYur6zvagpT1s3
U0pnWTXNq1o5byojEU+C197G6LeGNdFQJsJ9pUtnu5WmfRdplzXCamJNDRD1gKMQf24p3gfQrknw
jBqFKeizZV+1fo3XOIlEfUfesORjkF1r/BCuUdjXUXiWE9TznER7AKgTTB10ahtNEhyr8TlPszcN
3owXS2W1G2LjBk92BsS6QbgbmT209hL6O2l7uYdaZysxOQC3vpaLZnSrHtCIXEDtdKyK7q0YqXNF
fRDFcrkfETvziFqDQYGQNZCo80bducBv2unarVRwK6SwvFJhoyP2gU0rIAMoG9/7Mn/QRu5WZjyP
3YgIuJUtO1Jhzp5U7FfBkAAtKiR3+fh6phbz6uX27EpqRFaJx2XtS6JWvZubLPUjp7u38vhBbvrv
E6pSjZljLN91dBZmdLGy79tTPjkI7uIUkuIo0pn7UUcloGhn8AxWdZugJUNZnu4W/5RjrdmTu32w
wKAm3iJxoZXUht7Q1lCZHQzZqHp91QZxO83dq9WXb7Fe7OE/f0EtrnYVJf8uS7yLaNQ6XqQW+0JX
jSAZ9GOIwDp4XslwcxnGbuoAu27DvTEZ+5refg77oxSRlCYVe7OM1vUIigKbAXrgcFC9Og6DPjEI
ZhkQhov8Qza7zzZC9G6cz3eLhlvjUtZfkp5UjIj4GElKRlc+KchUmms2eWgaPk75jdRSbV5Km/gi
LV7lMXsic3tSMMRMJr6TxMJCln8AVkG9KZxeqAuAxNPzyDOjVx1Fa+pxV8b4BdXs3G8aAwt7pUZh
bupIT5t0NhAojk7P0VbXlTvMjQ4MY2S/wfRCAvPrWRG2JL2g8xkt6bFl9A0bLtLcsFfvwBJ6NaOQ
3bJ2kOa0et60fIllTc69fDjXU+jWGMzDKeefGHsoQWk8RvtZt9xcudEs7msud7vCygEyr59DXh7N
rYg48jX6QibdnSRlPyR0iIhfPS5z9wz2MztNVQ/9nWRtY+h3spT5iSLHO6h/ixtr10ZXrfEbYYNk
iAdp5H+JnWsNDT16t1ym9iiXV60SRJUU36yhSyLUa7Cmkmupys28yM/bk+NoVcUTgDCSBOkSH8LA
mqTK7fnEYfRrZkG2kPtupPYWu+inJMVUHKVBN7oBH5vxIOkQ0CarwxQhvKjLGPtdanH/oY+luIIH
FcKATVL+sEelxsXTFLtaDl+73oCpNsRBTJ3atVyy5J8LwPdg8wizzGxnYDKNLnKKn9yQ7jocTfjJ
wXaZZncmv/5zUs9Vd26QjnWNuSF13gSgsZ2TprQUpoRyIAL/EtegYjPMHRBe2ILj8dQ0joK8V/6U
y5MfS+3a2r0RW6+RZTBaE0Jd/YkX5RQBfzq9L8vtkvvlkAJIZ9x+iqv8Nk3J4vea/IAdXnsSs9a+
QxsrawcZIA2w2SI5ozf9yYBJcxJJ2p+2xW1CRaE/hbs5avuTqX8dlaw7WRBUTybJKM+cgbXiUBuf
0SO51ZGl3mXIJJ4cu3GgxClIY2hYFqmNvZO6HSrr6gFFh2Bq9Rukj8FsAT9HQITEkq7X1MtQTnAQ
XSdbrHcaaNb1WqD9d6epyD8ZDUXletsA7lf3uqSRiLyj7rR0SoTyI6jkYb2fUcSbhKhoAg3FRpnv
HJc3c9bJQaliXWLOSgS5s4PqEfdek4ck8gtyh2GXk0xT5b0Wa+bJztEycHQtiFGBOZg4bDdl+RAa
P8ypDB+ouhOAOcO3Co3/q9jC/mG5y2PzRtRaBhLMNk6c5RMurQLjgZOG5QiKU3hHg3wL6oYHxm7l
6dQNoaR422xmqYQ4Zv62LSUCwEXfk+VUlvQhLczxlCrNdNrmcoquJX7OqOyBbIDlizyL9aWUFjK7
PKzk881nS4bWV6mKdhrjTDuZsrYWIf9aVqdIDdCD/l50s3oCXWvBTd9mdYjuM5Ugso+cR2qEelIk
ZKJASTios7WJT5hDBWCyKaMV6hVylBLqEro4RUYJgIQlFYPAhmGWWXqTPQh/gNVy3iYYWP2cG0bx
WUMfamdWnRUwUEncquhGSgWdAq0VnLFsmcO5kAfGhhZBQFYm45UZxparqcZa+UaxbJFBEOGQfq4x
rX6fC3XgDCDfNHdbt+3So/pVtoDUzVQPtjXw+YyzWaKRiOYIRcBWvsa4GhORdPghuFiU7ZsvWROW
vm3I5s0YglQZEDg9j/VoXs+SdJWukBX0gR+SrpVuKAefyxG2X42P7bm2egUtNGzK1MqM9tuiAXFL
g+MWWKCgPTHK6mOepMpVi+cRRkvQcWeA1bsc22sfdbbxRZBNtyYru8sMNfOabPpS9FbxWfSOEWA2
o5FYNQjPKZBoPb92bJmPv+QXflIA/lcJZKFKyq6FwPB3Wo2xjtZXGWzNNHlYbPjyfwf8546kLnrV
9IeuaMu9GgbrWDXJYLhopf3YN0Q11Fp8SPCgYxO+Xv8/59cV+HbQG6x/iFA7s67OTif6Q2tNn4wF
dXOLYJLBnpZk3wn21bYF32HCN1aW/wsjdWUMfXgr/PzXYRWZqg7TFC773/91gn+JAmXZH/KZceI6
YGx75xHVZ8XFdtBbdPkgo631Tjr+n6TXv0t62Zh1/vJQ/CPp5f/IX8fX5sevGa/3Y/7MeBlwZqDf
onVm0INtzJg/M14GyTCLLycUOWwyVHJRf3JmnD94qMmGOYgrWLK2psn+5MzYf+i6ovBOw7qE2ytr
/03CS7dg3/ztOXJkw1RQk5fphVbizm/PUZYOcaosTn0YstWvBr7Gogz1DmHU07gpFMIoDXiiEhfy
/UorkQYzGJO6PCjDSBm0tjDfYVjjGkgM4bXYunOqGy41PAQRkNI4GwCc3Z1sxV0A1T86D2UcyCvq
Bn8OFaMGtTu3iKTmWYyXeiVhuPhim1SyO6MzvdaEXZnYEYMDiahfqeNXGdXWfWvR5cH7PxKJkfDQ
cZ6gRhfLumssdhRQn/jBuHTZ6zhz7Wz+RY/8ezCU7TNeljeVOCWFQmDa5y8kymwgVf1+mla44UwF
leo1ZhGoXCGzcWNrjRRUA6TnBrI9lh2MGJZQRr/X2IcM5h+qND/LEcMpqTc6bwjj5WzOlBkXfS+s
pL5uFCMMZpvPfDEdkR9fDpbc1QD2sosaRS9mmCsPdgKYKLOvwrRowE3NiifPjz12WNRHwV51cUOs
TyHE01MLCgK1SneJ5C+L3Lo4WzjeohoP46iKYNKz7CGMrC8g95r8Gg6yOI5di4+PrvxYSmv0Ukvc
KJhRA4VysAhdRedQ6HCbNnnpKzQnJai+GUrBVaFMHvl9UKsjeEvkXIqikAGC7niG3rKRUFcTZCga
EF/bgMRUuPc7We0+IwQPiHaiu8US8kzVnWRo9N2QUIgpwyJ2lVi9awb1zsjQTaWkEvtjHw8kzyp3
dxtnVJEzXHfkKHsDUeHn1mmBgE4CsyquqUK7hW4+hmAhAZeYtdc2MyLZyYIgRY0YiWFAg5qRnjKB
4BppcYk5kQl/203wnIILS3pDVe9KKXJnRJggG17DUl8LBOXDwDjbS0JQsQ1iNNMoUjfPAL8SWB6z
tQhjg3eZiytD/tqI4iJqxhXAzylEU2FKU25KNkcvpLCOsyDMkmAskfTRtLtszl5qg8+CVVWUvYsA
QbMcUm3okR0quomcH8i/kGSqX1jSoZdJPSRgrER4G/X17aSFQWgRL6OF+cgVk5IwOtVD0RztS0XZ
FYNKIb0m9UhVuffm/KBFkgiKSfWanpTR0EWVC4OsdsUwHapx1HdmbWG71DiQusbpiPy6D3OA3MCE
6KpWAqqyairsQkZ/Hgs1U2HUXKITy2CkeEtt8mDxuQWZHOC3dBvq0qmLQsntG4vIw37om3a8NRvU
wHDAsRbxYGIyfi+F+c4ZAHgqTfxZEznelcmbgvQKZoHHfDQO5J9t1za6mgyzc0jnh5lxAIQCxpPo
vD/2MVKOYCbzLPTQOk72XS7InTui8toiJe5CSi3SMtDGhUx6ELiDb7Y6aGO6mqwZkqP4iuN3eDFu
tDwm/NdAAdHp7MTat0kJoIoKMjlKME/zCBo/kof7IqFaqdqIAzKWBqur2m53akvNU6wGHKZZCV+X
RjBkZn1Xz/l0pf0f9s5ru21k26K/cn8APRAK6ZUEk0glK9l+wZAtCzkWUAhffyfo06ct2cMe/X4e
Wk3SEhEIFqr2XmuueUxWJhNEiE9TtImtst2USS12BZCWlTExOqn8A05fsWfRDNZ4ktswY57u9h01
0li/9tXsbxFkDQ366zCJ76q4mamolQvQvsEJX7zmKSS8bo7K7RQbX90EMBhrq+EulOlegZ3Q4X8b
2iryjRu3MfIA2MaVmlAkp8du0SWCFwb9isoD7PtX9EdJUJj242yWd0nUo7gwARmjgHWODhiiI0k1
II+caUPSZrSN6rFf5aymj7VJEPvADqC8bY941lsm1Wm26bT5RZF7HofT1prGR+ICvZVjIJdVtrez
oq7bT31y645y3PkGNJoqxANM9dg5mqYdHeo+CphEtsvAbxLlekRGSas4J3K30PVuP+OaFwk8nCxc
fM9dkxHRka9xNMeH3FO7KhvsXe8hUlIe4yja+3mparfrMjRJ6bDkq+lSDceyrB3lhGQwyaVNJKd5
o5U2U2SVULrSSmRLOYZGNEi4E0mMW2vUGvflMF919Ez2iE6BQkz60YPVG3AqaGozS44bH8FSaT35
/ZzuqGf5x0khN7J857JKdXuVQjFDUyycIOmQB533ol125fyoARzrpi5ZarzCUmOEXtN+38syJiAx
68HLwkstZpY8YPdsVkTnh03iHDyQRX41X0SOdV/plhlofbyfmD9uW2HejhYWQHpN6rzUcqV1cX5U
LsstAfBi1aUAI6pZvRbkBGwr/I8rM/2ocl4NnXyBXs7r1hQUayZxE5WCnro/X+bLgiyyyvJgUEJi
NTjuBm2+bMh0/l+79fdubZ9W3W9nnv9xeP9f9fp/a0Inii/JG+v297//exbq/MUigdwdqJlL23WZ
a/49C3X/IhscKSwpOt8nov9MQ72/fF/4zAvJG8K97WCo/mcaim+bBG/ys2zXpFr0b6ahy+bfzULB
mQrLsE1h0xhejrz+IYdpMsrMiKdR32u+uUKSX0Sv9nzso2ir82U1CgZ6pgKpx1TN+GbLeCXVXY+h
RJ9fTDqnErdqwnorKtL9gLKn3uvJNVhzQ6DFTG5+OM2/WHUSzP6LvWXNSVoap8dcfOtv9raymVx4
XsTejpRWY2qtsqhvdBecZig+Tn59Qti3iWZyidy9VugfXEzK9Xw1eWrfaN0XsyAKVlBnKvRNNGRo
ecPLBCTaYKHJp+84UDZHGYxUkq7AtWt9k/VEp7BYxSGR7VcNY2EWhms6yjfL28GcxSHNa/xGRmSB
aKqvy+9QtF91dcoET64q298PfrjWuc8tm+pAstTWycOAsby0/MryluQeUG0VK68eYLkO28GuL6TX
b/T6q+Dd/96phi7osk/LDp53uCEoQbc3gHXXy+8kvF1ESyQcnIAIdKwR6G78dmWSsb48bngsh3BN
j4FNZ1sZZZvE06+X34kLZ9NSM4/5U/5ZYHKISH1tll+NeC2ledJQ9eiuRUaHrscAg8a+aYHG8Nci
8fd6EX52ZEMVi/dIqjJo4hoOY7Rq+FtsP5SOaYYhli78y+XtzPTYK7kXFmB9nmbJcNvw29RbM+Rs
fByd/mp6NP4W2Ka4tuVRVFvJX2QkU4Rs47xfbLwx3O3fh7psjz7QCh7IrtNXTan2yz/R/D7/f9wz
i5QpcYb4fM4HwPsIpOo4p3bL6VmOfdn4cgxCS0ljzrbL4+UUhstj/k0ixfKrIM3uCUhYT1b5KHQA
HW0sV2ZOzdyM9F3BzLkXfDUo/Tg8VtVNSrIoCRw6gmu9u0ioDzOfRHEa0tVgp41xRVdxP+lny8Gq
weQiUrXt04IBvjwur4dwdZUK4cJ+TtjG8r4yU9skg23C2y1vYfLYRwFe9ghy2SuHJcfff+oRI9Xg
DckGSruIFcPFJ8LbNsvbbmqxzNrUNhNJR5RAd6ej7Cz482UPlj/DY+v4nwho2ZBCs1fNtFXE9K1S
VT0XqbHyHWstHBdVLrr2+sQia63TW35WY8F8OPswauE9xs1uhY7ucyaJ0DCclT9ZNwQOPQ61kwYI
MVFyMCuQLndf97Jp4ZYws+7SjL62CSOKrKcSfTxhKrsB2tuKPu59Vn40JT4JLQkb5gw0tSZ9+FqK
KCjIuYDRwBdGM+IbNBobqSKus35jDd0tfuB1jROhr2bOoHXNIPa/ss2fUCcGM5wfhvWf6jZQgtvk
5c0N0/j+N/+5Y3r6X9RdPKrOtoFS/p/7pef+xS3UWfiwJkQUa5EQ/V22MUCdUJj1HJNFMNHpSJj+
c780xV/2wmGDdgJ00nR8+1/dLyGtvL1fAj8RljBsm6mjBVbo7R0oIv1u9uqq39tZ3gVN0QIvTqv0
KOvmumPGHjh5HO8S0AwnFrR8dUzCFasmC9L6RtRzfDT7/krrMuoHNepVlyzY07KmbDDsgTMu5aEz
1KW0G2/f6mWzIyLjT8XTt2g68GNorBYBmKmjwnJQOrw9hKaJZhY7Y7fT+ahYzCLE0AqTpjLlotI0
1XpuzFXvuy84cfN/Wbj9vnFwMboOZ4yP5N3G8Xspg5k7TOompj5U7ZqcyNiWwGNKIwOWz+i6drjr
ZGQ3hcD7vpdR35CHfle4Pm+fj823HJdr7CdSzWwQdMCNsyMlWt5YAiK7gRx5LYkKLVwMl212aBJq
INxI0cpjqf/hWv/FFMZ4d/183z5HL7i8QUN7744f0FKf5TYn37Y7OPat+hC13MuJLzOYaQHLsqyO
dZiXfG3piqwHvErUXXZk+ZQsoVZWTXza73fp13vEkmj5chm+/Y7d09H0DIm9BRdfsTAyUjJtSqZv
p99vxXg3dePAbeBAJjYvAaua6uvbq05GniVVE1Lumw0KlKR0bUBVpI81yeuZ02EGisrwapY0ck1l
7PtBG27cth3xpTTmqbZEvMtHxzmmifD+XUX/vGtMs3XTAqGkO2I5Qz/Mge1GmVZsdP1ONi9uSMvc
0eKvCG7hx4T3idD1NWT2+g9Xws+n3TZNoIg0FAxhMGq93WgY0/b2rKrfsTq1WSP7+brW/Wrz+9P+
q7OOjp/FgqsDoTqDm344NN2TZmpkgJBkhGANzXuN7JqGfW4ZzR+uo+XK/aEvcj6LP27q3QfskE7Q
RHbe77wJTVGfqyDq05caiwzuBZR8E1OBBN7b7w/wHVd4Gc2oxrushYhzJALt/YA8xRmd44EvtOnq
PUTNrtz7hX6E+11sWaILenPXUB/6y7oe7jtXpJupUXuGBh9hoJsFLLTxjKTaThscc58Rrsh+m1vl
MO4ScTCspjE7NTZ1TNX7arP469sIm6AWmlDpEf4R+f0q0Rbup+ym9aqJsBObZMLJTE4eivTulpSB
z6Kxk/0fjnw5oe9OuKULF00vWDAA7u8uW09GjllhUUOg3WVbY0xura60VnHEUWmxuu2Wid1Akq+r
/HuMFxBPBIbVErYuGn1Fi/cul4txFt4TAkNjVXvVEFhTKoMoYR4GvAnjrNJXsqUATjrrlefO+5pq
S9PQEZhN68SqMr0c5dekoG4TeYO+Dz+iDsFZkfYnzUyffn/IhvHzvcu2dO5dy2Bl89+7Y0793Mlm
O+92qC2KTd/PdF0h3ULqZlnzMKdVRocb69tg2+O+hNqw0uzXyZdXepdsawyIp6h6KTP+r+ufzMTB
LFgbn7D1GKAciEz0bWPrwFgFMeDgz8rde7+Ho6l/STUvfijGDjWEy31Sa8iANRnNsBlPaxHqiH+7
4lj45GP3Gv8m0uJ2VN4tZraHrieSBW1rOTWYOtxLs9Op7OGXHI/pHPlrK3ZNopyai6FXt1DmH5B4
ZiNylqroyUkXd7puP+BIv2tT2977joYir+xJgPYoyFJcykrCWYTmbme3toLKHLiPiuQRGaZn4Gzr
kP140YOVJqh/1TWdCQAV1MS9afg61Wa91jDyA6tvCs4d6aLZhenduAAgCm1P3Pm90GmvDBrR4ENy
zCQhamP90CToD3BdLCKg/ELoTbdKZ+gdk92aiHa1D0aFr7Pyv8at/bVy2xtb3DsVStaisT+bhnMv
ZvHRLYia1vzxUNDEQwdrORhYeZNW9Q9OBLQ7tSk3VwWqK8Yr0PMtkMx4+sNV9fPA5TGMgHy3hfAd
qNRvR2LCbewe7FC363HK1sW48xQuRCMZ78ORFhWivHWY42r//bX8y63a3HVtfSnj+O+26rdcHf6c
cdvVH6U13PZV/toj9sZk+NCK7CnznY+/3+L7pj1DJZg+7gRwMH3fwVP79kBl5KtSy3vmXkJ1GBgL
xrb0rtU6uWmfbXdxx+lHvdPyVW3Pf6jd/PzF9WzPXKbnvr/Uu959cSO8/Ck4YA7XrT7WrblNJ1M7
iDnTcIyhMun2rvaiDUhN/nDQNGzfjZJsWADNp2e7pEu+O88wwImWHTjPonevMOepjVUAWcijaSTG
LXkuWDOsbdWxKiXuTzJ4rujDPDvqMbVZZ/5hb36+67M3Hm1fWswGrot3e4P2ejYcnKo0PZkF6cuw
EdXZxo8kKABv4ps5SONKohlCTFBdUxmCAEDeQBEP9xWxSjsbVdzv98n81UfDfJh2AKRUg4b428ui
aSqExgofokkBc0124aZ2hLFViXqso+lVyQF0TAN+hpJ2xH0vhxZTfSAZRD/J3PiUjUa02qPJusBv
TLWsN4jec2jh8bkGnR7dG6l52SU6ou3UUDuALWEXkm62mBtEOG7gpoV/OM3veZTnK93Hr8KK0PJZ
q72bi0SCiNIwBuAKTcDflQFFtyvDDYtNqSAL5Ah4SUDC6qkssaQCjtl+Bj6xyu3li4+pOJC682zO
TF2A0xOFJ4OhrrvA8aWPec8KyAXIt7qNPjeLQhzTwrvX8RsunuT57I1atf7JR1K4tysOOBKHyOK2
OuY56YEIlpO4+MPsSyCO+Ok6Z2VMaRRpDsPZ8u8/zPRCo/WBhAwSEIVcg57ex25OnDG8QCT6JwAZ
0IYA98eDlq/7sqTUFL+myRKQw4Rf9ULbMz2nThKOTsACkIaFBYlhVhOMsbT6WIwNBJVlMUvW77bL
v2je8NDGuXeRlwYllGGZ/zhWUNSooM0ztMOswdmo7MKL4ArUoUTxmUzPsywQ6hI7s87xEQamLu+G
ynn5/TV9nvW9nRuR3fbD2Xj3PSPPYRAgP+UuIh6bxuzUkrdntAuWeghqBPcbxoUl8geEp7HgSUxi
WlzXfgCPcf37fbF/NdIzAecmzShkuO+HPm9SggTGXu78wlW7QXgTzufsqQ/9jdMY0ymxlQsQqCeU
N4Iap+fGdTFW2bXr1wcfrP3Mjp9IQYRzUfsdS9Xp6PqLEWDW5iW306K51awRIHwBZwD4qameO6NX
Bz+iaYTt3sNZLe552/vWI3pjdsN8HauKtiii5E3hJa95CXsmdM3rjj4tTGsAJbUNQsFH+GrN4bjD
McP8XT/EJkOUZ3lFYOseUQZ+T2lafyLZ+9lwqwenT7m31yRSds1Tj/HTIhH3lDSUBdvoxTNgQPzh
3P580Ts6NiPBHNjRKWm8veiXlcHSjUQqK7LnKCQKRCNsltAH5vS/39IvBkkY9tiMWSjzru850jLP
HKwfiHLrqHxN62ZduPWeofPGG2LaAzBmygLziijF/e83/IspL7Uw0L4kO1M8Rdn49hibEI+OG9oM
zyXxRIqgEQL0xCHr5FfTwuAye2HgmpAEHPAjYFb1ZFOAYF+FzOvXWV4Fteu9CLtPdnM9OuspxiNe
JdsQdtEfht1fXOjAIkwHJx+TCxa2b/e0i7C5I6yXuzKOlkb6sZLps9JhDWn2ukiSV+lWfypmnSct
777pVPxMn9YapTmkWW836ivyEYBpyZ2h+iv07NTs4a+4STA77inyCGwxHVlvNd/aU2X4YIbewZS4
iuAFhiurwutstV0Qx53atiETzTmZ7hMDsan2pynQz+s1PkibWycWzAXj/O4+m/SdsmPFmDR4VRfo
teswDroxJjWCke04ff39hfPLK5YlkkebzNap9L09MQ7ov6joR4ms5HLozEtBMkRgls4Vg7O1yrl+
1/4MAEf70wX7Tti23Hzp0DGZRiHK4Xri7YZTaUSVIWq5K+buaZjEreGyOkSdm63jsb1muYJogPVn
NsYAzqIOVbYt4a2TIDyEUQEeXTpATNRWx7w5z8iJfn9iflGKYgddFo86X2aCD95dMsPUo7iVGd8o
TTwzqiA0Eh1I21pesm78RrwMScfC2y4YF8+d7mo6CaGY0ee2NBoZxaCucAp/v1fiV58XM2Q+KVa3
HtFOb09bF6nQtEodz2YfpVu9QFaBMOKQyzkNkIu5VxLe0Tql7bONlB4h06oPtUkRsU89UGHFrjTt
5M4ax2844oe73ohu41DKq6g8+po1HxsvvpoZaU5E3veBE9rlLmGieVVyXwBHddl5SFQSH//FXHOb
KBVTuESfHITnvnqSzWVZs0JIRio8EAi653y0P859Xh00K3UfzSZ6mZtkkyniAIYlBjc3uK1Z7Qwh
pQ5An0T/fkTGf+w4DMYuc+lzSs8PE55Y85LJLp1mR6g66W5JuunFrDZD2QOr7u37JO5viat9TYc/
FrF/MdfCSo2IRHdJFECR+fajQptNub91G5w0ubtP9V7sEy0M0UFb2dqrHOMwtO2FUsVwkYfUNy2r
sS9iGl2/v2R+ccWwlrJRsC7diJ/uDDXuu672RLMDtXTdikJBedP1TTKUFd0y43n0SkwyVXkilFT+
4XL91WKSjVPNZRGzZHu9+5abM5otvD0NJA8AJ30U70yv+pLWUUQQWmOSTeIvrLL5kKpoS5B4/Idv
8S9GGV+n5CdQYhvC9t8Nb8yUSvgFdrMDiAxP0T9YRL96UkIuLMyg1f94xCyFfrGWZE6p+2TDuciT
368lvUxUfTQbbFMV/pfKPJsgO+dmpGizTbr2DmJnHhhj499rtqdzGYYveKfiozuGzS4CxHaTas9l
qgPcXVimQ5LE64xI5pve7PA5NWJF6p627oivRH5paQ9eKNckLNjYJmV20rLRxcoIKEYP6zszzp/k
pIBJyTZ9BiSG7EviSM4RbVgWeGG+7Sx7AY89kHE6bBIi4vaFOVpPmRBflBPbG2wJJd/0HrejsbyR
MMJnoqx26RKkpOsfqOZo90SEUZsZ7MfEz9ID5a/wMkxgflVYLm9sXbW3sxnixB2sWxobzUOHMdIj
m3xUzpNnPfazkX5T1PXbwUT4m9y7rCBuq8HWFjM7BvaiZM3txaH/IXV9KKvRdIz75GZGjfsoSyNB
6WD5HxHZoZB0IQ91phDXpZ8/MpMhozKN5qvRJAClBiTZdf5nFkHZZW2M6cmbMXpzhywfiZy+19sI
H/yAzM83uukT+crMnrvxWVR2zthhZkE3k2+Y6fkAYr6v7tLE/WrG9fxVz4xbAAOfuiLRtiXUmMvJ
7RO60d1LPckBNOFA/LVXVGC5UMSy3svVBfoHVmBdPrdBkrUT1qNidDAs4g3JLXkx48w80XJ7Aijd
74zl2fklN549dM6iAFblJlfc2ZOrrqq6i2nBxi/PDK+2LzoSRvPF9pIuPypdqO+Pzq+FyAClasMd
Tpxtmln2idKjczo/+ufHUET0/Adqcp5dF1uMttz2CAbE6jIll5EYqXVGUwPpLasIitFx1Pka2KbG
bT+PTsXqZQ5RMUQD5q/l0VwUOYHMJt56chautaqdr4HzmVXYXJ9fofM3XSdEYO29OdtXrXPqytC+
+edHU/brhLnKlVvIOLBlNoJgYHEup3JkjluLhzFDxtG5Bc3/nrTWIRQ4BVlSXSBwfZz4BLax60YI
C+zwTnjV1iDO50mLq2pJ2lkBqulWel1rH3DWaR/GqrlVOepkEga1G6Olduwn3S4cNSuwIzu8j+Ks
IWkPM8f5acEU/3LCQ9fL8dAqYmFXmHCGm4X2Nkw5QJU06W8ksEU9PZpApgld8wHTaWN+UHUTro3G
qbap7qS3pAGmtxSY1AZS4ByAvqP87qj4aOmJOoIBT9c4uv3HHCTPjghod9OVZvjopFJbl6LD/Upi
o3TG+XESBMylkZovSy2cH1F/XGgYV24LvW0fi8/58qKQcX4Y+5IvQ+1CaKybh4hkjTunK1etazQP
zdQ2YLdQttazlW6cavEQsCS+dmRiXZ8fMXUdWGvAJJTJ1hg65kjpZLUnt5mhAzbZ57OxzfU6B8Zo
TtRvhYSoC6sr1B9EzRhdu7MNGFEcy8NSo0Sn4mGQtiO1Pae66QUpj5q6QTdNWNjMYfsq9B9UXDqB
Pnrg2zM2rBISckdjqC+1yZyPI/mC0jwa7ZBFdM/D204puDqj+Kj64Yj3toSqY1pXleQ6qUziz6Bz
dJdywJVEQvFL7GDvNUHvUoPQm20V2cVGYbJkRd0VwJP628kbnU9FCu5TKrgE2qjJj/b4CBOlwKMm
NlatUTguU4UnofE+9fFFA8nkM/3fcTu2c7eXWpR9tB0a7cvrjsUsN6+7ea1GhlXLq+SDgwx0DdYY
j36Mdbqd08dySj4zkOSfSxToeZ3dpWbV3nhG5jzG6daKkuJx7If+FgLiZTw91qIx7nFVVtdYHR6i
vg0f7GTOrtJO+3p+loskuSxlXq6KsML7UWp8GtReb7nJ4Dx3wjsceeHd1AGuq+JZHHNaoEGdmu3e
Knuidyku7WvTmB780CFpPoHQZ7rV9ICPFuyAq38ZB0Q+DTGYd/1ItLMvkg8tSq27bvlhjNQPxsoz
11GUgSNWNmXn0h8uhtKkR7U8TfsuvUtKsuMH/bNftAou1+juB8f/iDQ+Y73m8F00oS1qwt2TFZt8
kd/4oIe90gZwhYMnbkLHZT1uBy3C4ivacgVpnpm385qONsXQNoQaKudka169sYnYDcYkmq4jr5mu
z49UzESmysD0zlq6nUaLft6IWWQs6vjayR/9BlVkoWyQbFZkHnVosIixqdi4jTsHjuaYF3A4h5Xf
+PPenwqXHG8tyOr4yp3c6hhBFT+KGuUh3jR/N0zAAjO73NKilbfmAr22RkHQqOnVx8IRXKXuHF+f
b3aV4F/jdGChH+rz1fmHTd/AyHx9p8s2Ogm/2XiRYR5EGD7PBHs5MTjmtPlWaeqrExrcc6izcQBH
XxE7n8fEp3uGH1TuuEkE5iAyBcFUl0a6AuR9YU7znpjWeGWLZEM84M6y6pckyz5kWYiPI5+20Zx8
06Z2h0VyZWuDIGhKsBfM+xRI8soFRIxDcKUIEpWxfOrwKZFH/JKqk+A+zgJmPXbiE37xDzoRcAHl
r1um80E5IklxM4KyJ2VHQcMcUivECTzskzl1NyCQ6c7W1zmsN+66dJZCgZIEz6ubPXlQ8wQZ8qYJ
RJ08xNG8wM7OsKa9Ii6/wkTwMncjfgqAiBpZz/Q8ob6CoViPOrRJWqFYCKJKbdx+btca4eoshtIL
o5of+wnSlqNmoCn1IWvngzXlt8R+ip4lE26Iw5iKcpWOxtYq551MtA3M2x38nMDOaTm60zdWnLe1
RX91cltwzrWgAllMFqeNKavNYdUlc2UAiqpTeFnrhyxr1NpJ7Q+p0LFRS6ETgxIyK7Cp14aFHsjE
++oZME+TBGvPnHe3pR9+cKa5CQATG2BXmZloMNYpMrqAUyVfT+86T3tvM89wVEu/OHTkBhWWo+hN
atfJOD4ns7O1q9kI9HbigCzjc1nrV5RKICzAbdPNwJ1Ze/pyfonJoqb5Zx4wKgMz7miqNNqcr9oW
Q/ekNVBfYPCiCKkQt1o3eovvVtqkoCojXefmR7P3riaJ8EeROr/JirzemFkq0Y42VxAMyq0+Gi0S
egWnlagQaDvmla2xjiihQaMCNZH4OwwJwv2mdTiJK8961UpLX3t2hQN29mF2zre69FkhI39ehY6z
EaZGMm/ZRfssBO1B4V8HdwI4XCUaab0uTQtnviT9r78YYyLkZwuL7lCdTCN56Oa5w1ttX1AJfC0p
JUcIZGVffPPS9NWSFSGegCJWPTMLCFLtNiv4jIWSj46yPjdGjcAAUKj9QVwnGs3oyIdsM2DkG0nB
WiUmUBYPIGms2ViA0+7oe9sqk3UA8ia/VGG0nU3nGRVHtOoaG0aPAzOw6RW3XcMJjHTwVs3UnaxU
5EGqjx9tQ9N27jBct7WygoTOJ274gaBi7ku1cg+FmSyRrySTRPp8kE0PU7XZpvWU3MISvFYLA75P
Yjcomxr/A7H1x/MjuSAnIr8/kLVxSTlH7IY5qjFFW9UxcVnmUme0jbo+5p7QkILER79sqlWju+0G
1kwZgHwn8DgtA1VE7dHroxaVgSQXrLIpwZ9f7FOrOUL4Plmg7+G59M3RgJW5Gmq9CXQ/a44m6xu0
6kNt7sASXLrLBhsx1d9t7xjobL6l3gq3EoVxsuGBsXMUMdGQW8tNv9IaSIhGhyvpsHaHJCD7QGGM
Y7iK9AAKjDza6F2R9y2yj3aERJh4BCBmezPClCjD4ouK6nLjRlmzKlRfHeGb1scspbmAINami6L1
x9h2p3012buYZjuesOFQgFSgCbT8AotAaJ3EhlmO1ALSCPdTjWxkGEJ9bbmmPJ5/0BfcuhKGaUsq
8iiLBOSmLZCoFXm5zmP6/03rEeVga0+tBqBZLs/OL7EEPyWlm27mFiBW1ZTHGTHs0Rvnz57NZMnq
EZZRiKo3veM0OLDmrlqly1lupKwCAzLwkd0rD3PIdx5Y1yH1uPGD/z6CXs+P2fLIGCD123GHHptY
AhVWW56FF+cf1ex2wDeMxzKPkDy3tgv7kX9Mc5+h8vxwsNMNZTp335RTdJyyDHrL8siP572WkFYe
YpiTwhj2SU3eQduIik+jeYprOW6/P9ViPz9ySfWgdgkBsGJWeaSdQF9KYbrzg1yR5DhWT3kVFd9f
9jrhrUonbYOByLJy2wHpZa1BTGPR99pF22RfDBamG5oZ3oXVq5xxXF1ZGUCs2JWXTbLz4JnQQ9MH
Op7c12At9UHeWdre4BPHGUgIo8EKbmMOGLpmcOAo7L1LAJX8GGuC5Xy93jZabfIlzxBsSLfdRgDq
PSM8UuRbnHZtuybyN3UafWuHNotry7uYNH9eDxngKkHvQWtYq+aZ/nXotWFtkCyMytt/mcxuO3rx
uAE1ztXUlWtAIfG8/iEl5/xwTkQlj+fAHOecnYMwG6/EOVzn/Oo5W8dujHRjhZQqtMnYzLoef0/i
sWKCQJkpL/E4DhAnBCf/jQM6v/35KSEtoKB8zBDnp9+38/3n+U8rzSjXBZTo9fcXz79Vn3f3n7er
8TYGGNzwAv43nmg87/z5d77viT3lT7ZJPt/5ff/5xRiTwGYcxVNlqoQ597LDmWbvpT1ym45qYvAW
gMj5Ub48+ufp+dH5tXe/h5Qj36LHfzi/fv4xRERToJ39+63cSNqwf+Pr80vEcs2btqi+yK5kqeyF
eEJ9VwTnp//8mFMW0iBR+bTPDxnTiafwRzvwcuuiMpiLx4201z7grqCtmpPSNXGJhtIJ6tmW26xL
i91YGGFQj6630pde4JhOAnpU9zqmBsbayLDXSeF85UaEnYzBeZe18QGD2hyAn7JuusmQW2IAxkvH
YyVe0+QuCoozrcRLIWrk9gMCKzMbvkGd0XdzXNA+9aAtwyvs6fYm+hePpct1TKmDdfZd4X5ixhYH
LQM5zI3ZxTBK4IMuGHucLP8mx+6qtc1bBCvIPsckD8I4fKqo2APCn7WtPruffffGNvRtNTZfQnJv
CZDHtwH9h9V/2D0ADWfTeMBT5SSYPUlZaWdnp/v2XdkhLirnZs/S6maerG3iQ0KXeIahXZs7y+hO
eUs4iofrd+2j9rOcEMMqEEhroAmcVH7QKuyLysUkX+TNl+RuUM1tIkKMUjBTSz+6sarxBkLsayfs
TVFgPOH++U0pI9zFHQsPz+oCJcVFClMZTzRdhBGFBQs7ikXUWKiItcyQOhalmtoYVeWdCqv+NPbX
vV5+CLNm2LURziuKkf4NDLovqkzjTeY1L3XU32tdM216fajXSTkeSWPGg7HVitblk11kib0IMKS0
m6Lpd25V+seoRZuQMDcyygGvs/nNKUNjD+s+Rr71ISK9cFUn4UlDn3I0psOkKtRIln7y/a7eZH6K
RbuvkkAHnhL0SWJwe75K65dKRDAmWQJvDTsCaWVXQO8TnB1KV+7Oj1r8o5iD8ymq1gZUN1O2GWUt
I7vStDbay3D+hsYxu3JFXV2I1jsWCi8vuR/DrYXwLCnqJy2v5dEVSyRD2jPbwWd1mSf13lZCPxCK
gZ+reCTBJD3alD4wd8IiBOIIw13kYlu5abiXZv3M6lYF9HCqXeSSx504K71nyldqtOXrvovW5ei2
gaK9iSC9oaNYuCwIK9bulMCKTUt1gH9I7lnQTARsEyAAKlAeQ3WLjslnZsLcAKnB0WmdB2ViTstw
omg5Ehc9SPtCO8wI6tfJWIpD4ZQ1gUQ1d6KiZh6cUbINLSjSVBJRRcWfcJ1zh5+tJLDStj111Iek
hzJLFF67ru0IdfrgfRyNOr/wvmRV316TQJWGsNRn27zqIyoMctSSfaZXV7qB+kPZsPllHI/QsVWx
dWzp79C++kGcgdnPQahJATAmTpjv4y6LWFasZyN5skgd3iYlfPa0YuEUV0xS26gEG9bkWw2aONWP
pA5c3O2UsaCLVXV/Y5t5u4l5E58616HvieHR5cBVk3ubqYTMlXvmVW7SFoZIzNQe5MY6rBiYc/15
0YDVWstkhLPDuo6Kfj6/lrSStSr5pFX1Kwlg4qInewprfOTsCge5FnZcMo784v/ZO4/lyJE2y77L
7NEGwCEXswmtyWBSZW5gKaG1cHc8fR9ElXWV/Wa9mP1sYAxWJTOSCACfuPdcLiP+fKgGe4vl52dC
1J6q3HZLyV1vkjT0r4mEWFeItMUahpzT7dhJM/e7oHMijQnBNo9OJ9o5nSKih2gWoggIbo9s+StN
a33nDogQZgIB0LVqPKV51u60JE6gm0vvaNDNWSi+zyW9ewwp+mxNFGDCtN8dcJC7El/LEUSHSwlk
hAfSRc7tSKxgHGbJl0GJX5F7rZtbn7HHMSZXLJPg7HmurfCa1GJdzi61WVdyaS9XkRStPLbKevLj
jiYunEp2lP7eExpZJoXytV0OoCcSxz351eCfBj909uRckYHW5Ne/Djb3xkGExNEnFFgsIbZmCHab
fpNZ6t5vk0tdIVNxCdrwWQf6rAAZDoJfcMlpOfcI5880lGpjB+wvSqDWNQq6lOE6d6qlmrT3bhcf
w47Jip2W6BEMskaGmBAP3z94ujJ2Xdoeh2jsSDj57ligvhrRpKzJE3vz3k+Vt8OEzlpYRQTOBwlZ
vl2MzJW7taEzBkOhPDjm+F1Xc3L0o4mfVa6NiEguniv2lu9ugyZtts0I6jBYKH2mPxTnVOQ1OYvp
zkvj/qcsp5+2qcjHoNipTJI0O1VZ1In6d22Lo/bEXufaYxYakM5jNBdUzvuJCvbZguOX0cvA2+QT
aY8QLXkGfaZ27OyASn7MQ3ZNIpYasSyzPbscg48bRo9yrA8xU68dyqtOv/YRd1n4CGAynfgrw0Z3
TXGLdseuVoaabbY5YXcmAyPs7H012AtEhSsz5GcKbo9PLb8+nTxRpspdA45ihRsqW5f54ozM3hh5
Yz4Kd2MlnkLC1lHW+gUj9bRY+428ybjuqRjCYCvLpccKCn0KC2PtG6N6TvrzALIEXkzwlFMBxoXR
3TvREGQc8qFzpvyq8v4zJ/lnrxm+7Opx2rlMzbbUyTE+UIRxnW6CXZtb18ShC6nBFcpa5mdi1FkZ
cNPexLEz72Q34Y5X9lYzqV+7qJ+fAORuezG9EBeDfi5rEx6xVA9Tk1pb/RVLR/kysUDCilk5a7+q
qnXNyGtXOwjYiMq4KDTixynOf0krbtbAghzIFTkLnkL8KIqQzHTZcY9l1nWwupk0C1+C3e27I3MZ
fXQXQFzf+ZA8mugI7gGfZKB+GG4ozu2QhRcVhvGuQFOJGstm2aZCMlTQ/d0YBZiXHNQ6EUvZc+vQ
w0bafrLCWgUAa+rs+Q5ZDVww69VD7AID4m5rQh71lH3AudU9i+hl6kT5pSniTZHF9jMaheoL2vh8
F4AE2Vjj126Mmlc3y8arStKvXG7t6wDH74zOpFqF0R97ysrPdJzas9kYAMGWlyjjys3g2flJTLUi
qoIZQ+sTuq2k9cdIi3NAXmIXqs3Uuv5nqXtCtVgNxolPr6pr9QT3psPeMNATMEpyoyw72HYrN74l
5yfBr3nlZk55LLBprjU/aB8aBanOyTdXTcciC6Z74yXxjZ3pbVBN+ZoW44ERlIUcrfgDe2gCWtbF
O6cEdjM8wW2oLq38wUCiv+YZNq2hQFqZVCG8Ozh/7gjlNUvV0bT6kavLxL5hAGPLWGZBxYj3JaIe
dluUnbo1yc2eJEsSmpcqjtLDA8QcUaa4fHBPpv0zxXLt6gmWRxFbWyeNaHCj4Zst6ptnl/WNRB9r
HUGOObr9fAQjuyPW6TCSn7kzmsR7njJ372jc5CxtD9MgX1zHHW4664A52Na0I3DAxizP0zWCx4t2
L9kDNwsvRUsNK6vPzk5w8DK8RFUZHsrG/uEPpjiGmbgqseDNCDjx5NjtTT1Op4J900r0kOPGwLmU
Kv6NtY6BqO/LbZ7NHjA4uS9IPDgOSUoGYDGMCwCQmMKYDMYo0gXzBOUcBEFP8JNW7FFIGeSua6WW
e09T112ZUemvyiZzdnbFRMRgBYbQRG+91BFrU/bjYYaSeETKc5yTwt4UQYGsijuF7LydYFS1cWuz
OXa5q1depN+T1nLPBAOQ5m4vgE9VhjvCnIq16tPmi1WU295jpFyjbtk3XpnB+AlTkCol9y3G4yu7
7fXGZ/Fmmf2ROxKRSLM3MfiYEmKI4BIgq+7d8LflRNNxEkyGe+GuBp1S9JFRAzEk4PHiQGmKAx6j
ZukYW9uBRZQbeleOAIqX/vM8L3ihbAk1UW76zWbEenSC8Fsso+lKWp1FLNBzrDCLFCO4axbthF+m
PhOVhu6OjhYkLGJtodrqIjVwQZvGL+uJikrcbi/SdI8IE8W5p45RDhK77X29kxU5bTJ/zrLWv3Wt
t0Z8ot7MHlhtZ3xYiq2M390zTdyCIdRPTa14qWoaT4ZrlyCL5m2OHGfPiYkOnfMR1eCvsEQb3zz5
K/Ir78PKfhJIHm1DV+mLE0zBsatm9nBxxEM9T65JhQPGcqq3siILJxpy62WSr01uY4BAlnBNsiC/
lQN3Ekb5+xzByb1MRsZDRepdp+LmBvRycYBqGmJNT2XbD/eICuaPLjr/ZoDgtSYX8aonUI0GBp/f
hvHC5IIo9MsZN9Fy6J14gEAObZeyMbyF5p211wVS1iHu6vzQzfNrkwzZhRWFfulIbDZmg17jYVF3
nc+2n4P748DY7pDl9u+mFizvzMJHhLqECfQaM1CsX+coU1eeB9OLM5mnxE6+ScbETK3JjO4JICAm
IOyv8xiV9AUkWaEG4tcqqnstcqg0/igZDY/s2OdCgAlB+wy7IViIPQ1TuaiDJLsZ3V2IdnHrEB+7
9T2z2o1A2S8i6bdDHsznikHxNrVNCPwmM0/TmFjnuKybWyJRLR3Je45uRLKkbAHOX/COqlMYI95O
G/k7baHMk+vhbGEqqJNLw1qnab+ZkhZbbRnDEE/smERFxorWOS/i5kvlkhOEWgrT0kUX+D9Elew6
t4kARLjU71FCPqgRkVgWVEC0RQocvV0moBpidPPJ8p27iAO6XWVZufHSQT+JWg9r9iPZzi6ikUSG
rFsnmmWQ5f5Ai2oc3YTEF2WlJ/QG3flxMDoZrhvFL6ap0/Je6noLIMV6nbjiT9nUj7gITAK3UoJP
o/i3gXnzGZwXUsmqOSKmqlc6EpKSsWq2c16WG6De46bubDbHoHKP5RCrdVe2UDLnsT24jUwZ/zO5
01oxe02WHT98X9fdDVnU7wdJddimwefcA9aBBrCC4NqdlZ82LEWqT4yxAx+JMN0mhvVDOyb1ry7k
aaAn3mdW0G4yr7zb89jdyilVT1FUn7WGsKVL4e4q7kL7ShJRPHnQ4yDpfegedr8Yin4LXC9ZR0FG
KZRJANNMJJ7c+Hto/yG3DZpRLdH1ecXX2sAfqhyVfWWu3qwjPmLS8Y401iQCE+ezkYlokQyIbpeU
8rW0su4KVmx2y3Q/egP5UtxHj1hgmA7s82FKD3jsXyug8psotAUBiwCZ3SHwACEM4zHLQesPodne
wECV/u9ghDOatBHEJVe/Ol7pHMdhXAVmj1hhoeyXFREdzTDQdwToBEYEb0htBsi2JL6yrp1/eQ4q
3JrlON1jQ1odCKh9TZQx+wmE75hBYKU1uygrOgwLPpJ1uqJ8yBHlIMJjrjUD563A8YpurDZ5an1v
o21v2VT6Bmu/oQn3RQNpIyLauXF0jdAAgG+DznRfRPNhqppmoxpE73mzkUHM9rPZe07t/JHmEf8I
CBdz5UapeDYsayKszjjUZrHNCwZXtmL+40XjtSuNr6pUP2ObWUg5wqWoZk1o3exYx9rQT/Pkh9fG
yLuLVQ/BBjVVyUKTJWoLK64Sdrrleb9cutUaYky3E+ozI0pIAp5qh5L7vdNuOq9tedT7S1xbBr+K
coqc320tK3UYBA55L7KRXDKSoZZAX9dIYiHY5pZ1FqzyLPlsR4NJLTN+mlT0PA2pmaiAbgXhrqfG
zPd5pP1z7O4sq0c7Dol241cMv2w3HGAApfaKbGWxj7qFassz6lS7wy/m4eY+EC10E5HIrWTJVuT1
d9ZkHml7grGWgbWGKmgb24lYpZ55Ll2A5wr87EvLcEkr9rUj7oWzMQ0Jbd7w0uZkP455jBxiNJwv
Q/Xdt50Cnh37vqHU1sKOcQ/j0tcbDNYmwLcHjb13TS5dtXUZheO5zRijt1SOpf+RGGHAeLGp9q2Z
kDnWEDZXRsrfcTc8c7IUvoaO3sQkUHCqrBP2u2LFVlVSyyIS7/DOrTBCOesk6cUFNN18LCWZvv5Q
X4hPZPLTdx0pWtSc3qAu3ITnlYry8KlImYOkzNbSrHVXqh9eqaA6PqwCsUzSH0VgZxsHLz/Lz5jc
ky7cz2aJnEKtgrb2NxD9O9jm86vFpmyZSPknyy7KDTngmp6aX5xsNO2/Z0SMPK3XNp+HE3e4k6O9
HNON/D5KGzp2VhvrXjDeS4g7DpOt3VK+xbX1gzS6gi1H9aunad+rporWRv27yvvkgsQu2Plu9ku6
y6gLfOQhw3LvBgQVgl+Cnh5EP2y7eoqyx9yWQba22ZP1CebfkU91aJje0aoSd61C9i9lXfTreGgg
vLkZhSzWQvgtlcN9tvzNnpcmq6R8ieaM5/bEsCgwMgYLjbqK4RszDHB0af7hy6MeOv+UW4O1ttyM
sxO0bEUJhdli4D+FBMt1fmbuUjOBBNl4A0J+yNDpNB7bimA9RQLojjryXkV/LL+r76bjatQQAVDA
Jsv2XsyV6RPnwcyR9HW6jSbENhKL5cFahse8kF+HoiNubND3hlDFuGubS4GzYJ15NRtCEuyZJCDD
kgBr4pp6IC0YBunc+RlZjGicfOAsg1asfUnKsauKFRhUcXID40eBkdjE07pj5MjzYNLBWQn+eY4K
PPwjsFBLQNWbmJXjU6iTA8Ee5WKwjTcExoq9z7IlT7xTXBLXKbVVHwnkKAhKcDGtO19NbQTg/MlI
sFKZHn3nVjNkASudK8O4x5YLU8IGR2XYPRdy0X0Q4iVPGPvqfTOb3rpm/aQcj4W+aBtUJA33fYeA
5McBWOSvhtkas7+03TG8SI/sZJ6joHEuSSd+UFOaP4vOubsRGaSJboOdlaRXfwI31KaTtWUkRFZk
RP+D44wT3EcFvaYHNKxIP7KwJp9hJHqJIVjWLOuxIX4dkLNSMBXZya7IO8n74hRDfT1Wyr2Td6n2
dstNa85b1ntrHhkJQdIFOo+fA+Xa2AUfUdFRnEtA/yonb3JJsKcOEG+ZXx3KsSdTpM9fG0ZCe9Zl
KDwm0d7KsXulqNJHZUL2mmGGkiHFeGUQxynshhVGcMCgOW1akxC/kEqHGCEGpjrAYN9GepUMdnLq
yGVlKhTRG7YuBvM+pxWYcWFYcXZqARpcYMHvFiH7tlJxcO8TYlgN1Zg7rcNvPsI1GN4xxnGF9wDr
1rgu6uHQ2rU4Kx27q5BebMgYv+VgERg0SGvXCXqauTav4WzxHPSbfRmzi9G5AQOVRvfqhfm+r0Na
HfzlnOPo5VZEhbfLwtHeOi1Xed/YTGiSKrqWpjqYyglPBbX0cSpwmXtNj97JLm4JCTcHFe94H/Tl
Rvaia79Cb6OTW4hlMMnwT9ixVexL9pSsoFR/nBuHVtm4ZkRHrIHSZRthzc1xqAa5I/TJ2gQELmAH
mRhpep8F18pzaemOUiE5ViionsrGuJW6m46kK/S3MI5BHzRJcZVclwmJHCe3BI5LlgUgBLRwSX5L
BqKs+8JNL3lEhLieBiIvq4K7VWVm68eNP5joJn0DqHw92PaRZ8ct1ZSKZts813H2JGyGvrMzbQoj
m86cTPhWfC63cdOYhyYfr0zlyQxtO+9L5LGcSDr7S11Ro0QS8dGUsxmaUutHlTXVc+r326luna8B
g5Y1ViDeEv6ObdWW4t2cDsP0e2gG57UV5vAcZMNr1aOfoh+GjSbi4t0tkt+1502/65r5nksu6Ezm
+8E1aIXTWV8mMlmPva3ya2A7+zlUzVcegxUaRJv0G69OTqMgnSwctX8jWCHeRXFdrtU0bmKrLY4G
q/QotV/7NHxJypkPkUl3rmsB0JfMWiSLpbgRAAs+Lhvcp2kJ/0kAEdSM8p7a5aDNkmTIvlPPjiLU
w5Sm8zajGl8l8h2fXLj0uGA1ZPGsG6EOvWr+lA2p4kHmtx5NP4IiR6tnGVrxrTPNknXDSxXR+TK6
8c8uc85NgJmB8T1gadsEaG3Eo7+htXaPbd+lmADwts0NdX+HljZbUkYGRs4U8DR1tiQCs4nzb5Zr
PeFONvbYNpOd3SFy43b/zbdmcmCMejimtVxQ+12+ne3cw0GVQKnD6/QlL+c/DZ/vNJiqVyckJLal
j17lXMuzOZlPUnH7yXyY2OZMmAk0+vpadouwxQlGVqtzdC4J9k3SOb1gaMxvtnWJO5bb9SBKBCTh
fSji+kl6dXfKJz51OIb6c+BF5nVyqv4G5+xotvUX4RqMn3HmHIOuo6AZ3LXtU3FZYSzeCIx9Ydg/
nKaA7AwsAmTAxtEXNMLvjgwgOuZtfm7hX9/tngu+FmG68QnVZOkWZdcwqxn+2Rh0iUQuL+xo6bGa
6VCGlt6N2WDfa/UwBbubdiy8i/Li/jaapCRwz9j0Y21vi+UpYhSMbr04RXmHtkmywHKLuWYuOA4v
sVGb9zA59d4es1XxM2c8tfaU2T/303M9FMWF+D2DxjO3PhEmYuC2OgTmrBk+6BcneY0aJ/gqsqFm
+8ND0WL8Q3Xos10COsfMcvxeKZLg2WU6p9Lqv9ERmGe745lAnNMWWPPNl7o+D+jJOSvcnPJiSp6l
guAaUOs5MDEvj0PAggrkxnjPeH4/Y4O4WyJdwch1T07WoyIitv08afLuhxa/Ue9KUNux5FPLIR7o
t41ZykMxjvtpyq1jG7rZS4QwzjPbrc99EfTfBLicAcZBe7FkJFOepIEtsAlF/N6ljF3jso8unPUK
B2PLANrJq28FEGSWqn56L6vR3vdsR9/ZbSPTuzPZ85z8yS4R3JXDqQn85r0cl+4ZukA3HQxsQ1cn
Nt8iFpp/atHyCPTdZ29k0jf1Jj81CsSNrdA9B9QI3jbSWw0lalOP5Q1QbUr9RItO6pZ5NZn1L3jG
LwMCZX6vVfqRtIx32gC/mNTdziETjo7WWrsUoVM5NdcmL6Bto8pkDxVyE15Ch7vS+04WSr1PvOmL
bcRPHWkn72NeqX3k9TRtEX9N5xR3VwfBmT19zSZYZsxJiohIccA/k6Onu8RdIvEdfHodg888T+8W
bkMWJba34prE5UHQrR53Xm97vwhsh2K4zWtmU49D5lr+zYkd8wqNaRNvDPZBn4XTdmev4ANv5ZX5
OXRwO6cyCc5CIu8b+4R8VGMqryTjoN123fEt4cPNsDd/R0yV7Rkf0lLNsX9s+hhEogybH5oVkU4t
85JkoA8a8kZOtpihHNbAIQXZIGdRip8BUqE34slsqgG3Xfs+IEyzkeoFVH59Nobot2Ic9JJGhPw1
FUKF8DGvqtCYVk0i2N0wvvK6vrwE+o/vG0SnC4GyE6iMtYZwN+7bYXEdpJkgQYPkrtSexKmPJvHW
ktH010uv4XkHLU4DtZ/Gg0kO06aoVHnUUmMWKONvehTpW9G8hE1Yv092FL9IIdFcZNk9lInxBPhg
3yTRK1MdfelFmJyJjffvxNAn79ZjFzGq5jRF1TrE9/maFPNlCF2fcUquX/OaSRsms3NXIMKgzRFn
6WOJisOu/ZwjVliYCxpSC9GHdR0zhxA1G2CBMdzlIy20iwi7WuTls9upfV/KAH9JUd1cjQ+yEmxy
NVLz7QRYcMd2F0Wl29dLuOAfRg3BviV4YB/aUhypyLkkKDZWqmTBH2mD2wyV7toc1LwbQ3pZamt9
9Sj4100tJ+o7wzqEljM8TTMtb5PH9juBSO/DGIwvvLE/uuvCzYw8ZDvmiTxUyNBW3ZBHF2Tfw5at
JgvWqPOechTFQU6E+0iKaUzBW/bjH04nA8K47/kgjWJXlfnyKLbEM52u80xbOWL5cc+l4artoGpI
tx/aLfPXNja6V+q3eGUaRbJ3G+ojWdFjy3mYby5keGbl/scozPENiS0trl/qO6sd6zZH9eaROo+F
w2UDqb913mBdHwdjslj24IFkfsH3WJMdujac9kE6nzlXxQm1nvUSuad0HPN700fiHJWKe5pFW+P5
4nW2vgxkynxYP4t+vAUqjN8TkumeIIp8KC9sNoXr1/jbEvn0gNyXwXzBARuFJ5A3kEln5ga7SlOi
zhhfWRNX5q5vu/5BNDib+cxTWfTDmsAC+3l0iu9ZiPZSZY34QCeVILL7Mkx0JJlnweAWU3dN+urJ
dybjiYYBEVACjL2es+5sxcapbzjzQFM+vNkaD87kg1D0p690FtYR45g4M7KLD0pZ5S5UeGa6guTP
EB0og5Pc8RStauJv7ThqAX/bEW6z7j1hKr5m2f29cOzkbR6fvSEhryBy5Xbux99TM7zoxgo2yqnl
FVLFaaqFCzwufovD1jyP5UAEhzbmDc+JYC9tAuUebtP/n0DzvyXQQMT2cP7+77nLT93vuK7+HUDz
9x/5m2RqWd5/OZ6HTdaDT2eLxSP7N/vbssGSYtsF6ADaygR0+j8sU8f7LxuaBStkkFSYwUPeQ1+P
Q/J//49jgQUPiZKBdef4jmeG/y8sUyt8oEf+BU+A0YBD33dtl0U5htT/RBLk/TjncgzT5yr6Fpht
f6ramfS2ggCrXuqDLmgR6vGd2TKq3jAYWKHkbwj1fsVEHK2DlOC80IJv/88hILHlxLSIstC1NoUS
Syh8TWoeh07k56GtGVb4LndSlzvKSQ2ND7vOuBZQ906PAzcv5iJlBj2ImiJE8Xv0LKveDgmjj6zw
PGzXXFQlK+kduGK5bfoyP4yCUbRwfmY43p4pTIdF0/JeBdTWs7um2vWfPRR9sdTPY9umdxgwR1DP
N0sFwcXuy6s75kwVJvEjJTbqEQQQO5CPWkNWu9YCNMLPcctTtwhdH1+Ni5rUs9V7IyesKrX3JBgz
Q2hycR7g5DCSrEJy2v+KVPTTTMiNUwRubusGqwAqTHlyAmWtJB6YdReNu8qS7rlZDuGkxEkQf7Qs
TOB/oLh3OszU/GuM7MS4rD6J5QDLuP7r5eMrq6peFSNzThnngBBSA6ckSbaL64dUZlxcI/SWCkZt
Ja3yr3/DYrA/aIw6rKNicgaWf5zJ37aEuxXbSQ4p2YvFqxTZJVsU31rb40bj5FrZXe6fgjFxN6Np
P6VMrCzD2eVLEJ2FNw+ulV1Q5iVsmRACooqaPChK7D1G5DundPCOcRSACnGrrlhZA4wAd/TslZJ+
h/+RFAWfLoWTzBihjP296XMDFuG/f/X/cSb+OTt1mjtboxv/CKfam42ODtaSukuWSrPtFg3u44As
uNsGtfvbxMi22Jd7Ehyybj+2bneiOu9Pj6/+OSgj6U92UUds+N2d4K8/PQ6Pf9B/vEyF3Z7QkzgM
llEkJga+kjXrWeykjy9nZT/LAkVUatlfnSXdaVYdhczy1T8vreV7M4ahQ0Bf/Tjxta3+PuePl/98
GB5fsY5oN5bbI8tZLsvHxeiTnp6vkkD8fZk+Ph0ycz9FSSvULx/ix6/un8M/34NMaB7z7CQX6XW8
XMOMPmEm4fWsTtZyePyXYsaaxvYTYERs1ydKnb8PTMN5t8t1XqYdmqqeRg9NX5Ju7clpuCFkJSff
n5rTv14X+c7Tw93pezlvgzQqT4mDtmrbFd/jnBDKYapxIhgBW6d8mE8iIEkZttl8erx8HOwQTI6z
0OtL92tmlQcLSW5DltQBzTeLWlXjZbaxh6+UJrOSHpov8R5U+4pczk5GH0Gt4ILb5sZPMQWAlnvV
wZK7Mtio5B9vytkOaVqczOVie3wDrjG/lOUg/uerx8uwry2mzObe8jkJevkDdoQsrszSKw+ITdFW
FjyfuD57pUWgkGnEW0OQKIIebz6ZBqGmYSvT3eyoz7TswlNqJAlFL2V7xOj54TaPBJbzKQkZQnPB
76LE/WyW0K/Od16DTJS7x1tsl7OdMNdbKeQsaBu4oT3+wwQ1of30zbClsm8962bJ7FVrsnFyhBab
fL73YUtIpHTQmkz9jYjDH0NHILIwoE2ScJnGmJuWJ93atqNfaWgVx7ltllxooDMRZITATA80iu+m
0x7CQIq1XYXfy8YCUyDLO8q0pUxMS/MiSxYqVcv/0abDIZ5r1ugyC1e9Lq70stU+UOqrkkxqVf4V
SB7kB5WJTU9JuFLNjGBu+Sgo9SS6hTQzml8jbTEWskp7jRrslto1JR5SBgbKo7cihgdKGP86JImN
g1DNizcV6uA8qS5FM5fcIqb0soQhIEko3ZgorNpdmySoLrabDTNlhuCDfbVa9SVISGmXLjAElqb4
lYiK30JuQRgdqEPryvND2A9mNUNdiKwuzPW76pJqrXHebIKk+pULBy1AMP40zNg5zY3lb0VQIDns
+5m4hXsUGGx2wuktndt832Qa+ngwHGMUqDtW1bRzhZZrzLtPQmTi7PdueazyAK82e4pixjxXkvLg
RgyBXfgumQ22TzMIoVdldVthOXRV3+57srLWAkni1iVgaBPLJ0ah9tZ12oHWMV+rjswCvESY+dwU
NbgAWoG0y+IejkoVlYTYCTEKNJv5b23N5j4OiVUr9FPRefK1cNBszcLYDbXwt4rR187U0EQ9c9qE
lj0e7CzCINPwQwFaPA8zallOvDrbVW7cFJZBfHm/El14N9JDi00bNeOercKbagaML35m7aza+VYD
I6GvMU6VmAnQgv70rIvmjDjJ3M1dzOK4M26Mks1VLIN+PWLtJSopV19k1vU71xk12Vzh2g9G6xo0
brNhkEQYGnXSj8JrkMVZvK9UjMXOThh2ovb/oL9MxnONv4fQaPtYJxOMx/RXHifjSpYR00jfuI6k
Tlu6ZZ7K8/wwKC4govm+9gxHlqmhv5ma1oL9IwEWFCGmSM+48mZ++Y4mOt62jK0lEGvPv6xKPPtl
dK8a/5oX/E49s/42hP3XoAWyqMKrxMrr+Fy3ud12pySLUQwnwcEGWkNxaa2TnKszSchNdaPx0peW
+wYdzmDkiyDEjY0jeou3XKPgdo3T2GFv9RwDr5OJ2AOVEqIDCePESd5rL/xZ2BmPExPZSWC6xo00
+bGssz2SYa5Jq5zXiWSjDm5wbY56fA5n26DxdkGOT/InO0JWZEWUHWYgjOvhmHjWh+zxmzaG81V5
PGj8EAWAehtQg2+U4fzJO9+9V90r7PhLE+JB8OMhR2jmaeyOlX2q6om3u0j/BRO7yEXB3wDVN2ws
G3n4hTf6nKbs8HtDttdMMPDQ8bEvvd9gDT7nJiYkHQmnMKNg6wA5Wceiwf/m3EiVHsBD22Rc4F0i
Htg0rmUkAfoX6RkVz5+m5hHRTcRcowoy4H6Qk7OIV+bSbsl39n8oN3rKjLDdKbO9pixDiTlMPDLf
LRQ+6gbFJcVelt+Z6L50Jmn3/TS8OiOjoeSpYCpNsh/raJ9xXQxe8ihhLhGtzh7BzlOXXal08RZh
xYiC1kIbxMQfT/aHzMkARtBS54h5iPcFeqWJl+4LyApsZeBkfXfdb0Kn0bmLFnV3QrKiyVU/tGDw
yzx/lpBlMe/EAzFsu77qf0yw7Hf+bHyfq36XjNVnEuN9G2cHeg0TKMsPP3DIIYhLe/oHB2dSIkfi
78yzoXJ/Ezqhv82N9lc1h8zco7lYG9lT4w6rEAPA8xwQLMxmx8/ca0Hyuzc3PI6M1F8ZeauwIim9
EUUcnha/iC1wC9g8sc/akltuT+ONZ2m8xozA8nhcWxFefLuy+cVqXHQeLMjSTOuDnzJ3xf0AjaxG
fZJQoEn4ryusJUTXLK8fX8U5Xz1eyj5b99pYGCaUNY8DtWnz11ePlzwSq53sgc447PhRJ6NxKyuk
lMhF0V1TRD0OcqmN/uNlPeJcjdWpsqn3UImhgpj1F1Q92FBZIIEZYeTsjz5GBTawK2MpJZopLuiS
mHP2HsLQxInfVFW8idrUUO96vW1zKi8MyN1uLJKfsQV8Jl0Os0Hk9+OQKUUFHFAGMYaKiBYt+5Pv
uAQY9Uwvy8TGGCcgvBTLwYIft7hfLp3TtKdKT9/z2NBbYZMJKifmcMu3Oytdx5hsDiQRspxv9cmL
EaDQY+hTarrDxhWQEgwsM6cgsH/pYsbQUjmQta20cY8I8kZEJ/86oCTtTnZckksuwqu3tD+PA5of
isumIjzUg7US/zd759Ect9Jm6f8ye3Qg4bGYTVWhvCGLnhsEJVHwNhP2188D9jd9eyaiF73viBsM
UtKVaFCZrznnORBWjuwz6iOWrImQp+VjPycSLyvcm2d7NVUiHQ3IG941SYA5kpLaMEXiQ5FSay7O
Dyr7IQNZC5WDdzm7QEDrFIZI/ojgI05K6qcwscSTbVavYZ71e24RwatMjy5R31xmq7CerQgglek9
aMXPQkloN8QNf7qYRTSWcvc0sSrZerVewsNNx6u3vAlj9T3nTr5l3DUdNcT4gWjpj+a484dN3gtt
F4f6Z0ISoiGc3/Ar6oDBd70mMNHGYcYjEmP23U1D4dwgOu3DknqhjJ2vrrLsc9OHxzxOomvp17Sm
BT67TAMK4jgDHJXW+BppudxBVvczV0P9pIF7LbT2Tagli9LT3JWqE3tDN06eElb4lz50MlrgZCWs
HpVnWF2UUMhD8nrJcKVf1KHwBRbbw5XvivYWY/dmuUV66cjmYAfPnE127nGucmQ6icBWX1Qz2VG4
2zeWBkXO8KfHEel37VSkws/+vsrxXJCpai4GGKs5pOUM3COunY1Zpi2KiLwmzsgptoVkYij9CQ9K
DR8tneNhK5yQRb3oyMUax0eWIjrqrubSDwX9Pw8MlhYURnVjNGsS9QJdn4uTFhXtYQGBh6XVstxO
2HZVo9zWSc99PibpRTqxt9WH9pv5G+POKNwt2yCWLEqa834ktk8mXnUymXbjaqKTYftxtWwzWls+
R3Dk8yxT36/Zrc8YgKuD7D39eXJnsn1zdtJw0/80xpxvUyOr9tqA/rePraACrrqZkp5XuUB24Lvv
LhCUuFuGkDMBtrAMH0nziLdeNn61fvSplSDoFPEH1xINYemW2gWQcLjzO+tPouZ8B2eEPCh6rEdz
scJMNjHDVC07yodrL8r8VNo99Rx2el1V4BIYoTLsx1CYcVKlvITWnSmaW7GOHDe5qUSd7amzrqmh
nXTUYXuSzH6jUXRIMCSuKfbS9ErIJ767Lh9RukblvueSHnhD1zydXQgeOhUF8cGLjqgV4tDm75OX
0p6Qk7giRyXdxJ0FdGHApR5DvNgoviLwAtLl4WIpEMfk/xYNn01CBV9yzOwkXlACQMMlJ568jYxe
1WDosO+a9K1yaGSBsp9JiNSy8JEt2R0Ojdjz15ZBA4mAW77kyWyRdFaY//m5BSIb2bYlMojJrD97
IRL9qbCOrpCPmT4O55b03/PPe7QobPK1VN84bKh2OR01uJV0CUWO1vkw+Wg554sWk+I75fc+xTEq
2BWeep8ZkFaRTsVlJI7V1G+tKulY1eKHEY47QFMPwnToA70hApUQpKNVNM4TwR/xXUTj6q3J7J2v
qt/I89F/Lj2Ohrah82+jGtjiCUygY6jf9fKjU7y+qireko2mX3unCgNO1wzqxi/8KXJtOa3altAI
47VRYIGQhU9KREdNNoj8JjH737wa6UUufw16hGhVme0hVm70TGr9Ea2Ed2ha/oo8rfDknPMe1VNU
xqgqWhCsOSLvq24x2O4nsSJ9WZ2IuPhyie46+x2qMb9rrU0qgPAUeVgHzDqIYqq0PzBy2U5bbr7W
S+c1a6t+b1vpU4ed/ipiuzp0lnj+OWjlLO8R2d8HLbKHq0gL2vsJcZAbzkfFGg1t1oTeKudB6KB5
g8V8sJIhunQIrMxKEmxs6lduow8ZivZYeuMj9lxBjCBPICY2ACA2kk9VDAEhyqx03ExbEVFbb13X
f+GgyQ9kgxxogX/DWM4vU4TXRjnuuEVt6e4OMyrAIHVrb1MNxtHwYmQDngR2oYPLMjgjeWLeM4tm
t+3VJZGGuOHDErs0g/PB1BgZRaGJreZkxcaPh3ZTG+1tRFd1X6apI5vo1P2tnGGnpAMcQsh94iBT
GqpkeYZxSZS/rEHXeTn0+6iKEUqKX5QYA4yHqdqTVbMq0hgshOMlm7KTzbZEv4HTFFRbU+393P1O
KdtfLKr7rqGLjDXNuQjwl3XR7PGHfqUu+hukMrx4+mlcWxLsjqqN8CW7FL59SBMnvxKJbj9SXvfr
oc2IqhsUijV9XLKB/L8AUbHoOSRFtx6MFtexEehpobcCbdUEnSjRzxAyPS+yg3jI6GgNYhdBKgWA
guVaGhSwM3L2Dbkq9bEZWhPjmXH9KcV0RaxFaZMG0FXyVeXeIuipxNG32YpyTlsKZY9ddS6jhghP
exdlAFyqcx8l0dkeIKUkE/JhinWlmFvboVdtnNm+zIYtGPqAg0rmAih5/ntsJ39TTP3dVcZr7hDG
bmrWyYeDdcRHA1ZkxhXhghvy7DR8hnJCsu/wZQ1EiA05Ypl6Ej3HWFKwX6xRlPnWBQA8Rb3hUXPG
7QZ1yXx0/VOpV+1FyGvdV2CA2J1vba+fniJU6ZlMWdWGhDUbvtsHlQzxRyR5fEV8VSCOnPEX0r42
eEFbAay3q4u/rZ4iSfP84ctu63uS1UVgNxkh4k6o8MaFz/OUQQIQCM4yK40vYPoZOPj6uUuw1+mu
Fh9myh9itvHiZsYTndTfftbHsysh8tAxShx8xl9fGYxNcF4C1QkQNSabCKAOdwZCT1Mx6OgM2www
8ownqB1bv21hmgivfEE2NN46M7w51pfCGvdmdbDkqjlvV8qTv70sj8WKU5IQtphJ1E/0sCQxGYLi
Y9OCAtDs0uOEscKdnbXaxqpbhpxS3Esuuqgp/HPUo+DPfWpEQn1WA4ARpHVVcyqQkMreAsvBPYNe
p8u4D8e8CvCWQMvsFhKUTbADvPJ2X0A1qYXFpGt5YM3W2EAeCEq0XhfLl9ouK+t3HcHquRpS+KF8
9iPJGevOAW7aMzbb53P4xe67fpl4ISa9xyFr++NdAxow11r0lIblHrYjz1jJ/gNTLQ2o9KqdjSk3
8VVHCOdgbXJa26DQIegqLpogDlH/spLGxj/0JrmlZX+KW4JCuOY1UkFN45Is/4pkckue+MxFij58
45nkPhRpz3TdFs9mEsUbZ4Q+5bGsoX1osEmn98opfULMkEp6vTT2cUKFmjWECuEFzFv71GYtAucm
zw8qyx8FosqtP/ADcH1lE/Ks/QQwcQHQYq+9SesOiYFYO0L/x2BiN1g+aTXNAs4ZSsAzsgcYEo9Y
LztXHJRT/TZsiiKBKXQXanZ4dXxGEnkjoj1V0dYcYIMOs0yCZMa4bxl9fbArj36tInCcGSTggAEs
ZFxq5e7nGy3iDDupmK5aQ4ynGeont6YOpj3ruYlmPDIWguO9copzmODbEjpBCnXNcTvYjLo+NZBt
69KrAPOn896OTO2YQk0nb0FdqmL46PNZcMpGjC5Gi4li0c0oQRijngeZvVsNAJMfvxQp7v6umYpf
qsgQiKBE2vsw15lHlmxOzPKcOBQXKCLajTW26akaoGJqNSiBkY3lIXNrDBA6S6cqvXEnRyf0PvkF
h0fga1l1VboCmYQbux6JK2/sCPFS4V5wSHMqvycLfNTLFDkZodkE1kJ/zF2fJq3S7hhT0ewtb7y2
T/nrgBNA5C5udl1nW2soOM4jSsgGpMEuGVz3YiROeeHL9rpEu1mp84Gexj+Ey0fKTT9GnocTTT2q
uJGzYDCdtwJQ2LXpgBykpnGvo7ElIA4L6UTPGrjZGNTGNNwxLA73EUM44rO739Opog5rb431Wrt+
d7LsqtnQPBhnDWM48YeVzSwqbU5zItJDhV14U+biwYi18Umf4Yhi9ySrdJwRnlkCNSI/uHUsa/eg
wQyCgmJta5uFZT+TXpR41K4+Z9e6wQl8REB4GyWv36oaf1l9k+wNfqjXMmoA3YFd9aPOW1uxEPyt
3e9htK1H4JMbnyv5qYcYGef6VUPVf6XnPczAxM+Nk62tfqY4hxwBROvmY6TdtrWrr0rZ3RgQNqch
wnynIis7OSVlo83gNp98tKvtptFMLgNa0xWcyU2Z2e2hLjiEi1xTF3+kY2Hi9OApHiJkERll5rlr
y+biMjrEM4bjszafB9s41S2KGS2NkgPU/QKjpmJ5Qiz7LZv62+xG2P0YB8oMtoDlA2opipI5DUiW
wSK4GM3kSgqc3SwwCd7j8FyPBSsehdcGpkNpBrYDmq8sfF7XvfM3SdtvHT7Szi+9X/HkHgfZo05T
2NWGVHbrJgQTY7fztTUXH5RvwgtkOL2q2Q/vpnHEq51z1ae0TduhMJeBW1NvE60GF+mKDca57rWw
23O3SGpNl33zPKGmngqR4A0eYsSo6q57Xb0m1IjPdaRMr73uuQ5978wA9zkS3CWwdNj1JsIPnM49
IDSuZFMfnMk2D/TcPBw45TWyQXaFzWxXzKj7OnR7dI/eo4LVsh/sLF4RZmNtJnyBq7JjotQI+W1G
YwWQjcQZ3a72SVoGps4lIzv5VjoVLoBKrcMJa0hHZeuNsNGXr6PzGntnzu7bQC4uFE/sHoNAseb1
XRADRWTtdpvDV2e0om2vNTNHoMOA2Gdz67J4OlZok+vshN19fLds7p0B6vhWs7t/3/H9bPt+ln//
7P3++bUo7J7jpsQx7SzD3mKZJdXLNraTFcI8hjBVbK1nDyc8y6dyo/ldzkmA/B36H3OhEjlwDl92
/e8fp2ifWFpFB4aH+nHyhwWlpsINTDLKd8saj6nyc+CWYFo8PXqMOh90Xpwmm5+9vVo23dRQA7b/
eKN3CdIEvfgqTGS6oI73fntLW6QKEatj9JhMyvTcd1dhVPtr6YjhGGFH2DRmKFZpqobjzxtcCtdQ
qWSnMao5ysnqA2vk4S7YYp0w+tIp45DlxULastO8oroz6FmSuEZyWVenNEe6xNIfXJrvMcZwBFg7
AN/YiLLpkJvwb0gerNapkbZHV9PbxQkDv3b2Z4IG/ReRavUqSgu58k2uvxBF9DGJI7gIGd6hn6/k
5w2mnfaYL0O+f35NMw0SEKbq5f/bQ4cmVVJGN2KP+ER+vvKf96rFcvrPhz/vuTU4jtZkk0R7SBXc
ZsPx5z3vP977+TBevmGVYTzPqrnGaN/XRY1DhoM9D6aFETcsb/wSO1Ruavamt9ru+PPG5vY6zABG
PJd15+zR78G54N06Z/P58+bnQ0RVrLzSyoeXM557L5tOMpp16gC+GcvnNi8zTeb5iwwDIxQihYzT
mak6S2O2FRS8qdnS93nxTtb6OyJWLYiXoamm8yb7mZdSg8ij79qvHfCWLa5GbFkLAuznvWx5L8Zq
sJUqvf38EotEeAvuq1q+nCpJ//VG1RCyhh5Ebb9MhH+UMpHjHYtqgo6m1Yj8neZX7zE0K53F3KIm
hDL/8aY3q3NniBY1eIZqxO5RJ/9MhFkOisA302yv9Q5jRCaZyWg9WF4mtv+jDKu///f/+vqvlGEL
+x4t13+tDNt9g6BJvv6zNOxf/88/IdeepQu0XLoBD8gyiZD4lzTMs/8NYRcBOjRGPynF/Nb/jbkm
3vVfUjBT/zfC7Ai6tgn/ZH9s/HeUYIb7E/r8n5RgbFqYj/O36Q5pSgbys/830sI3UA2GlZfvZVF/
Vyk7Q7Ig9bn5y4buOGoGDbGfvSRFc9Zhok4LHNXD/4keRFymH7BB3geRx4K0GIGq5gte1TP0aD9o
KePp0A3ClgWeWHCschCPXqddAfUv7jlEkTXs1nbS6w2BLd887kfd0fxTavbJNo+5EKrUghYGBFZa
2EPFAoYdF0RsCyvWXKCx+YKPHRaQ7CzZD5uwZQvjfYA0q2zIiDJFI+pU9kOtAYAFu4z+3pQXKi5v
2y7QWv5PVt9pSo1OnhvxDtoqzow/mMyiTTqjLsj2sZ5AC86Ma8luWSx4XGcB5YLZ2E6p/mXl8UOY
wySSEqYubN1pgexmKYwUFoI4NLiuMscF6lAGJG8S/e3aAlgDnt80jp96YApNyF3h+RU4edi+pNji
ygX2qy/YX4VVFSkXHks7hQm8wIHt+qVTwILn7FQt8GALinAhAVDNC1g4r9GnYx221pSUwwam2CP3
+7dFF5rCJU5sc5cVEVSPmZQAsR0WgHG8oIxNmMb8R1n6mDn0BnNzaAoxM6vwHnRYyN4CRYbCd3Q6
MMlk/SxtHzOcQQei3IBH6Vp2vK4T0/oBDJsW5DITmD9Y468tLGajDzdKO1Y64CJIzfZs//YhN5Ow
+VZGHs+Dw3zE/p25OF81Vd+QNmzCuX1wYUCHsKBrmNCJCtENL5hoIj9aLF8O6IPucV5Q0mnh3Qdl
fWidjlyx2pnW2VDdnxrSG9b2N475M+h4qK8wqh1p4sGHWl1I6NUaGOuGAiuc2p0GyE/BufbcmKkD
5GsWjH/ASe8szEJ9A3HZhJFdsWBXpZWuxhFKDwyZ6DT4U0ACpL9RC2SbVvfwI8Bz4G/bCydZn36b
9vfUMbAeY90PSK5ZCUwHUMf4ruesnbauUBdZW/VhAqi9CodF91Kxcu9CsWWRaGyl7fgrr5ruaZwW
W5ar8aXT04OVTR2RvhtPZc3eFV7xSAaX4iI6qWR8HrkV9lo6oetgx4FvLzzYfvg+K3as3gQgmZ1G
3lBEeimDKM8YL31vwovUCHtLZURuHKwmM4KPCGVCI7DDgFdBXvuKH2ZDutNOdp0f6B2P7xTKZ4k2
8BDHzcSUcPgU6ymMyiCjsF2nLG/d2KkuMtM/Sy3yD8ASXtLRFKvEdbAwYo4c5vmcasm5qnh2R5ze
O9HPH3EP4C3u23OprGkrwxGlyzCtlWXdqswDHD4M2cofu33ItjcIOaW2nSsfey/R9+KPNpESo7LI
3ghjdFhKNz2we3AoBBeeSrV80fX44JUpe6Kp79f8gX2EXXmvOR6qztjfDSy+qBWlt0bxwfYma1ij
CHN+xp/KYxT/SuC/AbZonsbJy25E1+EE9fMjSoX60RV9w+8Bm03BPQzKRhpANMbWcd8zNjhX8ks2
ORgNtpf2ubWj31JlpApUxiuEKmdP5YOIBenqijUEuwvchYuLw9h4cOu2BUORqaggrfZoP1TE2HE0
6o+8c+2tpVndKQd/0FbGeh5/W3ORPNtjtpkFUXAO6xZoOjijrNFpAoR0C6XTPQ8a5SoQTr6eCGa/
hp7VPfUNQSHFDE6mbYNGOOSH9P4lVT2CktEA8Z6Cbxh0a40AFrdo5lDsmC5LJPqJBf0gjWw7qri9
V5E4RLDKAr3OKVcHJwe/6Z5kA1gQkFJzc1qxl1H5guYh3DLU2JkOHU81yYMVJ59coLC15/CesFIz
hDs+6vim49n0sTmO7XmwJLjhGcKjNpfFqyqhC+jjJR2t4SaWDsPzw98Fu7hAb7ONV7Yx7rVfWgpm
rpeYbR27tdeeEC+GTF8LyOXIHZIT1gpgZAl0Jl8fcsZm9c3jMTDICD0MuPp80xZ7m5Z2E/elEUib
iERj6k7eGEGMDUO11RqUQUn8oXmG8TDBF44nhgVkl3QrrIgMhuX4Ebsdq043eu0ndRx85A7sRCbC
GLx4bQuaLmUwW5klGrJIByjW3OMh6Vh/y+HdMuR8BXNz7yu7RFvNpypiWhTTHeKN8BZwvUzml0rT
Hzzg1ifiEaAvjk2xq/15U7EjxfXYj+9xLS5caBIfj5kcp/qhZIAaYG8Xe8Zd8uTgOZELqiqb4afg
hZS3uDoYdLvLbpPEVXI/8tT+6oyORt/DeGWq9sMemADhUtEJGefnV07DuYvQtADHuxpRPQfKxooq
7eoXd43zNrvWy2Q856ofT5jxy6A0/Cc0nMBDvPYtm/PfvYkBhK2by3DY38/evHUAcIN4ivFG27tW
d//IqgXT7zjvaYxiR9TpdUCddcTyrmbWgyaBQ5OlZedIWuuqnuZT3QXMOvs78ecADHL/5sV1vzH9
Md35ApM5s41NXnTZFSPqBSKBjxvEMqhEpqu+mFuBP2nPOi9oXB3qI3VdRl2NXu6AFxH6500m31ii
FggqwK1EckYQzUzW3cyk9a/BK9p1yczWaeMjTDoQouowpWCJxnbYOZW2C3mqDi1LonWv5cnVIVG2
6dtDMy8sHa4Tw3Od05iEVCcfPwiUrKo/dD/vrsbyZtKbLw/DmACLWaO57o2MMAxetDWssbVjtWz1
Wk2sdeKWcLPXoJgqRleVb4zruS7yXS7Sz0xDwTY71XIv5aC4vM5Z176bBWYWt1honIDQGU5LXdd3
fA3xW9S+dvFfqT4ndpA0txKViMuIxDX8e6rgfZtsphA07aqKQsKIRRS0KNbXLPPVvnai7GYVu8lx
oSuVEYXcaJJIRSmi6+zi+7RfF9OoHeGzXcgdRMXuqvaUVe5XHOGZF/HyM85Q/jUkjLT5KURFzITX
GQ9GxKPp6rUInDr/phzy4Y80OOgzj1ihlm/GnAouzdl4a42yD5TJsNvUtG6rFC8Vi5yxVhlrhWIF
kNFRRz/517DKjXD3vSzjd5pPsXOKxFoRnUeNVTlMc8MeILjdjwF1ZbhPLOpsIxzqbWfU7SYr5e/U
M6O9Wdv13oAfBfyJkbHLqskeLvlw9YQznaCyeY/LI4OZ0iZn/j40EFiaOWs3mgP61IF7HMB3O5If
yz3VJc7RN1ou5j6/d4xJYLNmPLNRdBkXeaAxhruhdggGFoR/TVmVsGhxt/VUlg8tk6LMk48AEuRD
YbTVTaHVwPdk78F1PXtm95xB0ASMW7OjF03D9NId9yI3URX66byqcuUHwm3NteJz2zkOClHZOSzo
3foXoufshMELlEXCH7NNQw+sOGPlbBg33/ks2BxvwtrI927RlAxZx3cwQeepMD7shd+pmGSt0579
Uwb0kzmPR3AHlzQLabH2UGwEjNxZ1unFEfn/rSqIbO4n9xPH7lrURbab5/QWqXzTi96ABYtm1S8P
I6WLVqRBiRE+K/svBBgHLQ4JbJnCi1aX32Dj9k3z2gj/l4s2yy27XYdQIxu8X+FQfceKUJTkw/e6
25QQwNzTbry2vk3IwVef2Gye1W6MzAO7lAu16U3TrUMYOus+VLdxHPZtrG8iF0qSyrSLSRHRmRCj
8Ye1k9zigdupxFs3mtxpc7tVmtopZ361R4kgDNeMbkJ/JMRuI+Z5jwHojpB3CbJ0f9ms6b1InRlA
P/EHgRH38bY26kevcJ65aRWzyu+ewhtas3wLpbltu1ghaQ1PC4zaUKygyVJf5pDiUm9qu3ld/pCB
UdWzfZQu1VGlw72xkEEUNvthJFKVaE/SgMzHFBQcVMNNa/qnfHIeq8k78mT/7Ww/iCKUixlMlMVi
CSJo3evdts4TpDzW1mvrJ1VFb0P7GPl4+5viGS2vDQAGMhhhJtGpMa1vB5mNaZJfxD/YmHIvevoO
n4woft/u4UgQjfHaWASP8e/SUC+SyQuSxhdDm8DJWk/tRCI0MpftoMVGQO4TrKyhZg9qhivNC4Ni
gAQN1nN5gcDRKBZo1saZ2PgkyaGqIMLEEVLuOtmjB9/QehwAyijofJhYZ8vf2WC4ZiO5FJZUv0nH
SjyQQ2Xmv/YQT1lpfiDyfh9aCbN0O4rmC6bhCztXmd3dUBjXWqu3KHJ+a/50mL1PXGJvYRzjHy6e
yy65w/P5lNbIOgqITTHDY6l31hjva1n9Mif9oTcM3MAULHBiPSdOVwbJpuXoPUPgNXdaZLyTZnFx
JnOfiu5Q9E+FWvDi9Y2CfrHJILIyp/UiSLfL/Nnu8318q1su1xmttlaYExRzdJNaeaAjy1nIswBO
K9IOgFzzakjVFiSeZhQPMuRJqQ3KQx0RtXLtZiVH/1YcbWpKt8KWTad3shhNrsHRIMhaafe+Xl6Q
Bsu8JWMJwTZHRFdlZF/NQS2Q2zfRHXcv3ww1PhXe9IxXg4VycnSybguyYGt39pW94OIUvukEPrWG
yzS5Qn7tNdfGbZi9MzdLEmKc7DOjgbfeRmaKHykebECQlnksZPLRZfpjWq7cacEHOQr1pnV3tO4d
F9qJQ2jd9/KbDdfJ0sqLj2IVl8SVr/RscUuPqEJ0UXxOrnnVJu+Klv47G59bUTw0QGakNI7R/KJ0
uWvxYlPfrSzPA/QO4s8UD74TvWiuPCRuuvEL/1h1PGnIfqndtmmxGA64U/OieGhHbx8BgYlQ/a9D
a/ro4/TnyCwhoctcfkhNvzte/KUTZx8W+9TufoPjDXTHfCpIhJiG6pcOtY7h5qbt5TOk/DjLbz7I
NN0NV9Ak1qooDp6VPFZltjSMuFDkX/L2Hp0u/NSble+Nn65qXiMOuDlzgko5z23u/FExUOLZ8F76
wnrRhfzjK+1XpKZj6QLoCPVN5fvnFHyngxzcKHZ6Svr48rBAx/1AJPWlPIo3BNgFqAy2yu8E9JUS
qLlJZm7bW4exiS5WRRZNP2jrcSBVZ7Z52U+FBNnoodyf/hoDLzm30d+w+ZD0aC8V8BKQLd6V8l6K
zA6k5l9Hiomytt8Hs9lwpq2jur92GWqD/KPT0i92dUDzsqeuioMUYcNkVUQU+eWu01Dd6fTodvfE
gRGtIk1stHoMUFseNWd8cDJIcgUjZbPZ62rapTQWZkoUnh8+pWl8SC2xi4wJqRGPNjZhu3sYsYET
z1Czq8LXsJeGthyLe7dvAsIJmSFo8qRZn+6VQePNM6hGGI5BNU8GBN7Ja9Igi65zYg+Rgv1pwUE2
PQFEi/qNhpd0qpFlNNVSk/d71BPOyuqye8PpWgDvXNu+sZ608U+Rp6913Ka7CKUTlDkAlKAppxIS
UpNpzy3X5ios6svUGsdGN7eVcF/nmqd6qsEXJvoWjT7Uc+eq/Mc6bR4zG6+7rMsPeGVbN21p2uaH
2UKGQlbIMOn3AR9SYzbbxGnf/LF6bEyCfGzslLKwFlcE8RUQ2lI0jsM+0vZM5LCPDBwcTCf0lBHh
WA9qB33sU1TOoyDYkSTcMslvhSoOjoYTSw23cjF328Wa0As0fLRGeOfs7MUaqhd0GKfJ7c+dmW4m
ljKpLN/9aX5OC/GEqHvJWrrUs4YuAhLqyoR8jSqKlqiyIWUQMroUeg3CyYo20HL2isPEScONAeGC
cQ6w67VpuGe8Ue+xuRtHaF+jdbfN4aF1EdEXNy0pT6nFjUv3pxM8Mw2QTwE2dea7IH+Z5FUAaxml
gbNtbDJ14vYduPMz62ECmSLOiH50L4wer2SP8LJfpEyU520iPz0nulAAU2mhjJIErvXOo91i9Fn+
rlKfzjFTinJyxrVKtEfD2RRu9aeNuiA1fx588Nh7Cid+KlA8Btv61uloWe39lYZ7LKWJVazCoDS9
ZWJ47PnqOi4KUZ5Gow88vfmOMkeuJoOoaXt+a5sS1uEcoGWhxOkfHGSjGG5rUMGkCaZxtHbH8bz8
vJqu+uid/tU31Gch8yty8B3xJLuuAtJc342a3Q34KIP7uL2U05/cilgRZyul51+hy852bskZ8M2O
WA1aYWtmD4gFD4kK4AmBfYyFaIZmjEWt1VHRox+KNPepHMJHwaYIpaq7SsdmpsKqnlT7NIcATVAo
5hrIdxdNmDHKfWaV+V4kW8kkm6ARaJ92N8zbsmY82bKY5hciAl62DFQWDGt3CcWgB36JX4MG/Sm1
PsHH3OhcKZjyZcc1PebzwfXLJxBlHFf9/N6y7lm5Vb2DisNGvLzpmvMBeyVbjarfTGbxJ5PTcey+
I7JUOcBf8568RjPXDB7ZfDeYENtHwdy06cgx1dA4tCFzhc5DUdXS1ZMD428shwQJAOpC9dVDJftL
xbN8zG0a9GyERILa6GgButGKRL8wdaaqq6ZgaJy9OzPdripqrJT6yPS8v7kqmYEpYy99wrk7LdTP
M+enI6iMbFwjlhn7D4p8QwYgHHVyJjigoYUnjT0KV75N2Eo3lRGn2nSgA1h5m175WEdy5bFMkE9j
ZbQBQM84sGW07xwo1jKOnukIfs2xlW0bmbaHrmdkHoHpddvYIHQTJp0RT9mSdfCcOv5DKBoDBZH5
4AzWTbL2ZYGqvTZ+TnhrFD3PGjyrsHwNbRcSlsok1N1OQ+3ZWPu0JqQ2J11qhe+Qurn0CaBeMqH8
OMBk4hHvLF+xyRAPAleDLFxyaErSY7m3Wst5tzWT8odWD9J4vArbSAus5m5regcYNcU62fUt/B/4
npGer1tJP+UZBGgUNXq33kP500i+Q8m0ZcyurqsQQQuyz+ZAsrL5UuW/WTJ8tcPV6sgQtNyXtu6Q
pyXevnT5EcKC1g3tBz1Ih7wzE9s5s9CkElp2OHAl+LPEJTA0yNZuDJwoqtIvhJy8govuYAv8A8qt
ERHlwl5jID2YyHvhr+sBwa/TOcX7yE8D1YUvwU6FafhpD5SnUQKLTZMtyWjodbG8EH6SQfWqnB6O
Xo8SxB4jRMVOcbKr7Cnv8u+0n/esd+XWd/j0gIxwqTkPcTv+LTyP6+4N8hsdQIWky3zRUuu1iqFW
Y9B8ksuT3LasRZS3REkLMi5yDOwg09VqjFgIVyXc/RZQaMbD1kJtXC1JLEUXb+hUAZQvmESg3Obz
KP4Pe2ey3DiybdlfKatxIc3ROvDMakKw70RRXSgmMHWBvu/x9bXAuFmRkfVuWr35mzAphlKiQMBx
/Jy9186fAxinxoVUe+Re2R3K6FWscsqaHbFNtde/oo7/nIyNZadbKwnKRa54I9U/0S/JFyJO0JHR
olUdjqDp51BnM+gBCDsUc9y1mkHqXfnOLe4kCNxzVcEO16iwlvk1OF+URr3+gZNYM/BGFe+pVi9b
W8Hw3bEwES0H27W+sr/G79Ukz62cW4cFQUnEWAJ40z9n3DbHBwt2QQotRuyQwBXCULNULkWgbAxf
XzR8BCkXcOpou4GhA8zLTT/IR1hkr16dzvaSxVTEO8Myd2A0n7zQoh+nkHjvQD/ljDn3+CUXDAy3
GolyXj98sq2atXuEtMSQe3MQMz1+QChk2avqdDt76pe9UK99FH6KHu/AWKJH0t+1ajxFhCDhuxg+
xGBuY7t/1kM2JRLX2FQ/iZ67j1N9KPmL3hnBzuPOWzcWEnWuZFrS5DHTsFtzNgYEPvLH4t1kd1Hi
Zze5K0aebmGAVd6lL/Z1VFxNGAs0QRZBhxsncF6QX8ChsIavIKjuQ7p+vX1lhrIshbcWShVyu6ge
/CF51NL2TiVWSkTBPTLPg9l4xbFvxI4OMwpmiVOLfnUG8AVviWLhAB8YhVjVjub0J5qVbTz4YLqI
uA6xeDl9w5WgncoOvzv1vWt45n0f95uhg7kpen6YuhssMris+NX0mm9CmHcNuINVkCYPJGvEVvQ5
Zl8YdllhqRuNhna6NA8yVU+KY600XVlAgvLxvrfnSnWQW03jFsbj2yzswWeNckwN8QqKKHGtzn6o
SakHJfmmD2y1HDFRx5By3yGn5OQ8+T3xEDDuDo5QgRMVxRc03P3ITLGatDParvuwka9O5zx5VkJc
YALVIQ/JH+spRqp6BTv4YisgJzAAPPslI0XClMsnsJUYpjp8XVWwtaZkJmnmX0lW7tQhu8COXYVq
w1QWrapsVNJLHKiSChBOur2Eh3s3Bcr8QPBMv//1pXLTovz+2t++5fbNv167/R8/fwBW8XjUGT2l
M2vYegijXCWljENYlZ10vdn379zoG8wKGDFP1wxP2cKYSQna/HB79uvh/+O1geEJWh7aIrIPY8JW
YX6MAR4pZAGzKir7q/Xw9iWK62Ynp6dKtF1DzCUGFzIg+AEEKpPxG6TAObwimYAYgiO4eQgNtHbT
6qedMJUAHm5Pp0a984CUrD07ZFF20iHd3x5IFfjzWU2utuUBIU+cZiOKErl6y/u9vc2fT+P5t9y+
LsZmbthB1i/IWr85+oYZBvLL6nd77fbl7R+kjSSI5fJPJ2A9P5MzNoP7BdZjEt4FPUteLLJn8uob
JppY//7l/yNSFbwzCoPZu8k4tdzfnv16uL2WEqS4c9p3u+guntJ/JngCd1ZFWJRnx0fbpx0n9fB9
YnxzBsU7UgCA58IQgg1oGxPzvEhpviVg8zq7plel9V9xY/fsUnmw2fckNdrwQh3HpeOQDzaxTOom
pMR0IOQxjlUPvWR214XFuK+METmaYHEdu3NcgSuRphxcWI6vA/5zMOpbaMQ5uabmi+jGZI9d/RSR
CXWG0gUQs+7G1YRedeOTRJXEP4QEUTLYxt5p+xGq1nS1ox7ugeE1hyD392Is3ys8rtsu80iTYppe
99kZiWJ7bowS5e1gHZgy5ACV5So3u53EQUhSh8qv0UCtKjEfZp6SO+czuaQmldyqbKU+5yPpACno
OSPRMNr04l7vsSB0Jk6EHNXIRCRJoUGDpA5fPEGiTE4CaZOfNfq503T9PDY+V78+7D3Fupv04odM
4xAx74St14zRtBunKgytOdzkEjaDvZOq7h1jzaMCgkeuDN9V6HOuXWhftdakpyynfsf4dWoDShb+
G2FVoFswclRjh/ZvULFSO/VbP0CK6fU8u1PqKbubwh95i+elq1CA23QXI8g+q9mu4xIZSokrGmI3
4jQ7B1KmZ6E8Ml0aTubkV8ugSBip0G7LJnVYdyoJL+zP5QmKqTzRI935YXbVfESctNjGowUWQ/zQ
aRFMjNhwlqGjy7TJx4BSNMuRGxOlajot45KtBH0Aos4KtptBOsIwYiCcOeMxnN8JsyeF6RzljSqg
R3rSbjc3SCfu4sZ1irTiTuQkQIq0b9zvxJY23SMFyErMHyITJZQmDFRSZnJ8V5BxZsWlpa9ur/38
59u/ANcjHqXNOTAopbdZoaPq7NMX3bE/W2s65ilyVj/KH4hSo4VW4W619pHiPQ3QpZThzSr1L9FG
j2Pqn+J0RFGBUHlQH8PGTxeNoT7neozH2Sm+S41QJhXNHiOOaz917SFNdFx44mg2VIqq1R+hKoVb
RbplmewLPTzWGXVeVJK3QZBxqAMnkdhWQtGZbi67FyPXtl3c1LAMtAKsOsERQaC7lkedCjjxWvrJ
4ObY/ZHod0xQ1O7R4V6lDPZ9j+uWZsN4QYcL5kHbs71d6NiCF3ZjPvdef8JO9torBmUqG09h1Rc1
RTqDWSzZMtqmLBmclWdi3UOpDLRNL+5Q1DeMUXFwdQ5xYlUcPhDFuCRchipflvDNs7hZ0Pz+6EuK
MJmK720B21mmzqrP9W6pqAfbxgIOOemHyd4OkTDKXNMfrl7Iyj8OOZ0+v3ahPuxU6+IBEnQdM1wr
Wj4cIAPYqK27b62lX43pOs1ZT0HlX1pFS46Rg2YjIXtN0+JF0cEKCUNCD5SzIAaJhRAcCIp54CTK
i1cwedWCjNkuRtXKnN48EgnZuFZXWzVWfXQ1zTMr/qPTZHSHZfY0wuZWRv1Ylmq6ak3r3laDXdEQ
0axe+g6pPYFMDKbt5nuG4iPOrXE9SrZ+7fCVFaBfACYqF2Ugp7poGakJTcMgsNYtv9hOhDYuTfZ5
aECiu2kSBokUHIZkBMqpHUVERVlru5ZB2JCp7aJuHFxwWeFCBOMDZZOjh5hmcGQizSCCPQj7E/YI
SRW3DGtBOmMag3AdgDPraflFpNK7BNe3aJlVCjjLGFCdB1AOwzYwNZSlmakeSv+tC1TtpTVpuJj1
PpXS34XtoC8hdL+oyrmkPityFChGVX7iTmGZ7vZ5EfxQVdZ9KQiwqJKLQ3HWaR07Yx+tmIInUHpY
tHI20Aq2lKTiDhzU034uJWtdHEaTkZ0mQ2JWKuCf1UAnIhzrN9AxdOqBh4LHYFvmMCH3P+3ayg4k
qSFVY/Oz8C09vxtoJyy00d5Ki0BVdrvZtaqLJxRT750RfUXtp26QptJpo4fdzd+y7hqXlIOVmjT1
Mg25Hjt+5gHDE1F84zJxRknvrGnWb8LM2nVJexlt7rQaMdm5TTPcqcHQrkqL4WPpoQuMY908mm+B
ok9rkx0lH/dd4avmq2eqX2Uw3VlhqpG9U9mraKjdjAn9ogocsZp6wbXd0Cu0NMpmmh7BWPhMNFvY
UI1nLAMdhS3KcwAtXo3feeLssvzyPmHruVI0/FAAqLVVJUccLPWH1mUbX0mmR2WKSLyC8k5w6tnM
EX37Qn0ITGpmjfwkF21P50rSZ4IGtbuXZF+DEveLOhrZDrOy0dK1TpGJRCcH7msbkGcLlG8Odnyz
xuOazdovM7BXUqu+t0Q7b6yiuqcti0nYxvPJUKoyg2sy5zzrTCpWjvCvzKy3dIbssy/JzKgbvD1R
UJAyN7bp1iE3aWWbOH/yJIc1OfR7ID0/rHJ6Tvus42dbe9PSjq03Rs9JexcY9ac/dI8l2oP9wA2t
64W3qjyxaSPvQpeFRD+/pPsMGpzVxth01MYo5NX3Shn6RarOu4XS+srpAGP/J5Ns0AinJqRazGnV
3ZxbHcfig7AV/gQirY3MsBdhM+dIJLQn5txrvKliXWa7mL/MrTDzrsY5JVvxv7Ka1GzWPB1CDFEB
IffddTyna8cBOduBLezTSPS22pPBLeY07nzO5RZwFRgVk9UtZA323Ca/u5mTvOWc6Y3NiRKGCCha
rhGh33Rfko2Jp2ePu99blUSDA3JW9sacFl4bSLnwXhIhnsKNW8qGdw+eJEJ64MNwzl8GrIGHn6/M
L09zMrkWPOpzUnkmyCwnbik5WFXJrcovyDRvq/Ll55doTjaVgTuBDChjzSab4eJc/JGOPsw56bdn
Fk3kLXTbn6L58BasftPPTxUN53TOXdfnAPaJJPbb67cHkt7ydURgO181W0GE+43sV8+p7sHMbAgJ
erfmxPeRfiqXYLYTcxp8MefCh4CiAFxPbO0bi9x4TZIgr81Z8nJOlZfEy49zznyQkzjP4n4IMjLo
+YCOxRxNX80P5ZxUHxBZf3spnlPsUZZkbtnM0fYYysNdSdy9Nefe2369Rs1cH24PXe8JdyhMsgwc
KFFWjTuwwkHmZZHY94lhLhLaIFAnNVpVHQ7F0dz4fOLoARVkWBnfQG5Vv4THXBzgGQNc8ykxWpZA
zuv0XfUrhVtXvG1D+wzviOFiSi6QUZJ8F4u4PiB3FMu2QiqQhpw+pkCJF/pDeND9POQ9Rh9sWzkf
UJEeerYnbjYwuIgqe5GokF3obzOeMkaCNWZrRyNaFB2FtlF1PaeUcOLy0BVz/uZ8lIGYlwdt6O1N
3vjHJqI6amcgZGaCk4dENa8uPoOQ24sSwwynFE3w0MnYuUvQhvixGVUGh9g26O3cfmFIx6009/mg
54duPggY5owNhphT6TvtrgoFHj/ee0T76XB71kCqXeKgpa06VndAtsL7quNKU6sPzRfTzmHmm2hh
tck7uWtyMaxF2ZMWYjhgN6hnlKm9a1LeQIhnSGMEv5xNrUVWY6gSHdHlbfe9hPaxqEszRpFCOTdq
4EoIJ8CznpwYaxdL2wbY1hx8xUQpBTKF/uRMRvBreB0Ez/rM4cNK4Li8N65eT603OiWIGuu73tXP
UYoQWhH1Oi2QXHYEc5IoQcNcRtGP//ZB/LMPQrdmcO2/90Fs3/q3MPzNBvHzf/mTkGsaf9hYDjBy
owPFc/AnHtcSf2iGZWCftA1YDDoM3H95IDTtD01XUYaZQhpMImzn/3oiVPsPh2R3OLa6kCr/ov5X
TBGqjqWj+OWJMBxbt00Df4NmCds2DPtvnghhOXRrTV97EEWkbJORoFIlycdFlKmnOKRgS7IpWxDn
dVCb1niyJwzgmlONmDyJFerU6bkm6G2JCbBnSiVU6G7Y0rCZLRFog0RBK02pMVt3nJptdUMJTITa
rm+Zb2ez1ba3leyox/UjGoq1aBj7GoitR3bde+ElPVov1QWbTZsAv9MK8LWyJfq8Xvl9vR3Vwfpu
s6th6ZHSTRyE7TbcxW3YMJ0as15u9cwDS43g9YLpC8mQRTRNHgzxmurovmQBdSeBdoJIcgZpdWSf
mtZfTbX1VGbBUnPqhzIfAMmB4ZiUxjz4jM+H1t9OEdQbZ+4FZCTazUuNakQJRbkJXCP0fJwgBNZ5
shOLwJgHLvDfahYy9Nlkl0YFbsiibze9Yr035vjCsl0RUCzvNaMq8FHMiymBgT1wifvRbPAI1pLs
qsgxFlRh5rUviNsqZfNS294PWhnkL8VOuh50WGzCwCYSIlfE0bCM+xiBK2EoK9QI2Za8iHXU9S3K
DP9E1nS3iyS99cQy9nh1f9xCTvpW+aaE4lLn2nRNidHES1L7D1mIDEsyMw1Kozh1FaB/rUgM2ETi
B4qF/hAG4gM7onWuZEJvcoiKpS8asnxIsyzpyrlFE2SbIpclVTPDwb9cc5efZ+z/yNr0koeAcP73
/7S0//dEtixbcnEInIOqzdVUfLxdw8znu9X/lTJaZ99dWw9ZyV5eeCBT9NZcBUMCNsbsMAKohP7y
e+kgR9+pyJdmkTKATAxa5YFW33UOWlGFsT7ijHwzA+fu4TGCmZs6/cKQw3L8RzUv0FyPtr+XRXcf
xqLbTAFcGoKx1sx7w03fqudEjYtdQfisozTpfmDI4fel3KBMnpPHZYi6spiOndNjq4T7gJz+nKf1
JkCFsLKSFggcaSGyiN9kN9UvECM2ziSfu6Q1r2iWcVz336m+/SVpA/7K8S3kU2xfInW81pjTXb1F
SY2+TUORgpw+09GrUOo4D/98wDXBKvj70mEIOS9Cto1TzDANPFx/PeKFbRG4KIrsQZZxy5ajkfuG
0RFbWv2k+6nreCZul8C/S44D4SqHaFQuQ9F9b4QyM0IKAuxGICZFW32YLVQsPI4ZYYBpdYT3j3QN
DoMaRuvIRnSfzA9+Sedf9dFD1UWv7qOhhwTotaQnRPpFjeDfBDVyu+Ed0mJM8Gr3QgKHzW44vJQB
elgR0syBuPdcYRXtKWmetCJXDxyl7Kho+sZufblPqt7V/XK4mLb3jBhe2zDBR2QFtdqNs56KJJxU
OKnFK7uuY5IQxge2gOLDPtaEjgCOrppViZTa7eziNRS1PU9c9848LROT/plZ7bEH/bSVLG4jUvVN
2qmlS6Zb/jz6/dHw9KWZCrlqDKVBFwVZEKbzOogK6eoRjgPDzx0Y1anb9iKGKkYaXpIGxj5i78d9
6JyI2W0zQsXQG6aPlImA01y1y7GdFORQ1pHzTc6KKOJ5iD/1joXxlNZ5+GAaHYTeGmNbDYXJh+EW
5MG1sRUbzStqaKWPZu+LLxictRu8VEyiMnwqoq6WOM7PXVAzwKdVeygs9Ql57h1jyXIt6nhYjkMJ
Q6CeeRdg0LYwahBRBTLlbEbpOxEPrIUtxL+i3JZJDIDSp+ode/jiNneSjkt66orxULLL0gua/ZTk
RCz57c7A6+YBGnK7hLqslIoNxg8hga8WLdoow3yw7XZbdO0IA9bH7mOmGy70zwZn1aLSOgUzOuNf
+uAfWVDX2zRB30OJmDSNOHFeuaRMLjWCOo6lSbszEsWhZTEBjZud+jkfZCQh0AM/zhR+iu+G8V4P
UuMCzyFjU21uhhBJQTuaJHE6skBSyYPMikVRtuV+5C+jIRwX2yxFgueYZNbA8YMWbH8nShM5Gtns
a7WwtlwEVOy4sZ3RrDcKot9F1mvDNhK643aRH+/12nR7zdc35DvWy3ECkeHH/jHouTtqdnFhaPiB
a63f/vMywLz7t2XAFAIeEXpEFHq4njXN0X9fBjS/8zyfSeQVX4wJpU616IaUDrvhiGwwc4L2ZFSQ
z2zmZb29rGTrEGABM0kCFc5pOAomDMj5JxOeLJdXmnXPPp0X+LHqQKz98DkBAHgIwRYSMdK2w7E2
PbhoAA0zxdoAcTdXTOSavULydxrozbm0i2+DgxamnIZ21yOiRvs5ktDWjNrR8ZNwZclNcAcHaQ6o
qOglkVCFt46YqLpuVumMnzX07AveR3sI/NZeBJrKwLLwusOkaaDstYy0eDLbA6SJeZUwJAzACvWA
8lYmPFfSw7D7vRMl5gOHNNJDVRtLgHrJlr4xJns5Tz5Z+/FghK6pm+ORzm6LQVOBpcyFddQLlKGN
oO0BK4lehpWQgqfIdEl3O1032EHplirmoRzFMyCk710Rvlu4zDYajVxHWD4BNAjnO/LdW3NEa0Ni
S4CAGqhZSbfFMDXXCbN+X0FcjoqIfRkX8MFyNCJeOh3MstcQqao2xqnP8CHYYypWqTNSl7EDPoQ+
H28zEF5rDUnEAgBpueIT1cIeCUwRnxrI20skJpmb+/08YIo/c6laIFyuoeIEa0OyyRG6Ul+1SLQE
w6PMzlBy5ulRJdgjL4v02ILTuNwetkPX/tzFfAz/4X8h10lGMit+qxbmk/JX2TuftDrFsxS2ZWkm
7mL5+0nb09dW/KnyrhjsEJN0vnPwrMI5TI1Wb4WhPUOU3SrKNFw78yOanPFkECdLJ5m4s6l8E+Rx
KVlC80wkVMEIo5YgtzXkFdpwTOFq4sm6KmMd4U+yAB1V9r1iJuOrnaE4tB0RXItUYvGEPLUxmllc
VIOYsrXOhZfmuI5ddUsjS4dTmbOW6bKa1lM4JEeIHUDhAPihY5nerZDM68aMp9UAGBcQ46kbiAOV
9nEgUcoFg4K+F93RFVp3RRHNh2ZV4tkh5mpCxbTt9Qn9o+FbUL3m5InmEjH+RKeayI0062UZQp36
5+XCmPcTfzvwxry3US1N6BJ+1e8HPpviGsyWL6+JBT15iNThXBasnt9Q73iXDDH7RhgBWnVSI3sQ
ZY4SHPI6bI+FqRouNqbomuZnwliVVTl7V0cMx0T2FM/CA/CDDVVxK6NzIF8xfZ+w9+W2ap6zitg9
hgQHlcpg5+Uw+2yWDFfLa7klXp49gdnRLhn1+FFFapDE9muVBfl+6oLAzTB9HS1km3gs64fG9+rl
JIgNoUreKfTJ9v98jFRH/CcHSRpSVTUN4jOUzN8PUp9WZO0avXmlRuSOScL7Xaje1xPBAFXQiQ2/
85ulRTHKBRJZRTsNbFewCJWdaiBrZ6lTHDMDfdYS4WkOPcZU5C+WQRBRIYuS9o+jLptIpTXkTCfh
ZO1C91JSKLPM2tG87vZYdE9yhkW2RMPl9TFIu6PArbGuiwAdjMb0wPaxCFmAmZxavjOiM7esitOj
RPdTDbqzK2jKT3YdHrsuXaqFTSi2mGO8qBiXmp0OePWi8ZwYLHJx2AlGLjU6FrpsuZMb+7LJ7GMq
cOmgOGp3QPX6hR2fQe8E3xTVNLeksHVKWx3D1liPpEudpKX7y3YMjEehEk+vx5N1SOtCX1BIsJDs
sV90bhSm7K80vDRB16M9HRD/iMYta1VxHeyHC6bz36yey7Jnr7MaepjGEPiMhZEjvetTCzN8ZqkH
jICqSBgnWMpWoWi6qEZPFB+ItqVCmuupr0b8s0G4rHPriF6mvYYTVo7Gw+TUlNZ5yjH0RaEIjkyo
vrV6zbJRD66ex+8aIrc3OyZ/sQGAiPTV3qbUhD2lODMt/bMjD2tIs0UzeskyS+n3qfAiN7c7kBFk
F/KoyiMR0OewUO6SXrXvqlKhjRxAacPNRdBrDZi135UCmU6Ohy+XwP+wUOUmPWotksq+CKydyCr/
WY9Tc4H9Y7zH1LKvZktFOIoX5v7qUz/MIcJVvcwGZWTXiaNunAmhHU7JdaPQBI1seWmKp1RLozs0
fOdca0iihK3mZjUrj59u5ji2Qz1k4EsZePZG6LjkEn9JlcBLkVtkFtPzollGqhcezYBMiCNjlHxd
1Nhmbl/SPN3INPrQ8zTfjQNVHJcU214Nl6vtYAmKOexM6I9US+DA+uZB18d0HYwYKWQDjIzYbnHi
4NqLf76KWcz+fhU7usF2VLVN89aw+duOFLlpirGlQ+poURwMqRPhJmrlvqajcuamdJ0sln4UWcYd
8JoHLWCwppV1sUr6AbyxVwIJiiwqink4pZvVQY+MdhV60Jaze0OLssdZxag1073QomAbYjil2RBo
Tw4iDYQvFpDYDldmrhWPTWSbG1Fz376ts3rVpIswqftd4I18En7b39mx99nZ3VUkuvNIHuU652OG
Uulho1GjikDrAUA8DX7sm3nhap0NDtMzxZLuTIuYRk3WdV/HS6lY3tZTi4BsTQthngKmJunlusIR
clAm2z57ZY6MFQL3orDKjF/sZ3dmqx/gETCAcCD9mJnfvspi2mEjnx4ttexWCXFMq3LQTDcr7oHl
mjRk8uBJn0rYPcQOLxNliB5T78Fy5u8Wk3IaPDvZOUad7NqQQVPpsboJ6d93aipO3izySoV+jDyE
7D34njsqxRcgP4kbjFp8tNCB7GAQp0t/BBvotPIjnYeCfkuEdA1h+iB15kxFvs0gbx3UuZzxI6T7
UMcY1XZDuTApma6NOrn4cPVN7aAHDk3uXGHW7vSYDd2gTlTzoVKuk6TbEOtN7DIws7NWgvVRhGW6
ARaRjR3At28aMHD1ENPX6JXnsJtJYV4hNtWossYBqli1FB1wJc1Dpj0KEZQoS4l78Dx0sV4emavW
CpYhrCPgGb2FWtEhQwWdLAp/i158UJaMzoo23iaOz2zcj15IU0CpPAidKX3NTMRXbeZqDntYwjq7
yBqJcw6XZh1/9GaCDc5q4o2Z6/4+pPl9h4wCGXcDnqQv0w/VuOOO670peT1CWeSK9NU+2eHD1Gdv
yMEz0vgc2uE+Rwv7hNj2nYaNeirnr5rSOTj+dEX4oKPRtjBMZ0288sG8rK3wOSX7964WNdmlgS5d
hFfJ2mZ6vQDjZ/MROvHV1kiJinO230b8w6v6d6u0rfvoGZ2gvw8I4VkPW8YP+X2ofIZNYLsNY5xD
kNC09yXesbEz7aUqcvvJmJIUl3JTrpQoyTdIn01UxNazglYOuTT3ytjXLQSdOMAD7r9DDbFUm3EE
BGwWbjNk0c43s6fCBw7eikzsC/HY6RUlT66Hr3aXbsvqxPQmR0RuAnXNm09Vj+zDmDJilg36sikO
1z6h45ixm/C+95GEgT9a+1iyWF6L8Tn2OO0ojoKgmb6VA/otMAvZMjVVHFWs4kdGUTGjyNdiSCW0
Yym3WmQeiQPIL3JWeSjdkFwKo4ItzNQaDqiyzk0nOU0tPAnHoz3ZhQM1mYIQ32+jlyzUzNlAB1DC
dtJNmvWA+fwORrCmBt9SVZZu33fyEpkFPYfqkz6Fdg78wlmCq4UPHQfT2pGJtTE6o8aVoa5Dv7Ef
IfWbOq4/h6SQST3aRvAUeY2yKvxtEjXVthx7bCDkvxwsbOXLlv3TolUMb5sqdr1WK+a5WI+6q1qs
UxhyK9GgmkyyIJwQYnqXwaRxanQwBVO/a5atoXt7I05JbjUx+xIIiTSccABWHfAsTdk/ANVPTpo9
Dhu9G/dgjgnUmcvm0XxrkqLasXnHNTHG2OKJRc2ICDtjt0MIsCna6COJ+mQtZrqlVorFpHT2kqBP
wD85YZ/W6B2VvpzOfceM0SlKUFmGQTErVHs7qfqrzOQWM8ArAc7aVqBT2jkqRULcRJYbh3KmPJff
J5rFK6Gns1CvvzJDcDhozoWLBc+6aPtzUqAcKDP9R1L6iLpwHLwYY3bnz54BoyhZ04y4YsRurR3n
GQl39g26C4DoxBSLIWjrrUXt/vNO+d+hi/8WrUVpT0n/70dKu8+3IP9tovTz//hzoqSqfwiDaRKz
I11YjJB+DZVUyehIV02Dpow9T5v+NVIynD9AEYCes6FgIatQf42UjDlx0XQsToe5UmES9V8ZKTGE
+nvhM/8IwftiuMRwS7fn7c1fWvHIPcvWlJ51Vseog6mduz23S7T/k8b9MkzQ0CUBjqPbQwHKdG35
ASZTWe/B0tVY++ent4eoxmIP8952f2XUTXNG3TA/3F7LaUQk4IiDddJr4fY/C6n7y2tKBoHEY8J8
S8i4pdWFczjG7ZlWD/hijArIvye9EpUU2XQFMG9EyPNTr9RwRHeMmoz8ZSqtitC7CibBLCuQJqil
HD6WAfHFAfoHyZXOfQA6nsEbvBmJlwsqKNpdJgn9urHTU1CnTM8HTDoO+lK9aRm8Z5ZYAJrY1WP8
7nCjZb0qu32AZQuHXNDtiaElcUyrLwrpTftbyp+hSGQkfllcR5/mjSJ5T35kP7Wjs5PEQofYs3e6
Rts6rnGsU3oW+2FyiKW7Pa2rmqcamuC9rg505pVqe3ufpPhBA5/fMbnBkiTJdZn40/72oE5lsBF9
eDd0NXDOatz6c7JIXOE9QOlf+l64HfDDJYXVrVV2lc1bBH8yYOfFKixpoPZuARJi5/ts7Aw57Eil
fkjTsFxCOdg3M7qSmT1hc71uuGhtbCyRaEt+PfhzysyvL8c5vo/Ux+h+sNV2/SufT8zy8duXck6z
uT3TbM3asvX8GSF4e+e3B3kTt88PykQbEwIv9gkmLxhJeT+gtru1H280BqUPcFVJQ8EzhMXFj9zy
Xj+qNXvaRfmkmQ8SXOpnJcARM6d3c9IExJpiv1PWKuauRbL2NoGrwIQES/U2D8mUh1KDSdZeeUZ3
3YEX+dxhPNeWNew1cdd0/YIAE8+il3eI57pokX2Lf6hLbD0v+Ym0QQo8HepETMGzzBHs1dOdPuDk
/MxN0jG2FXiCijnNOC6KYKkCbuwWvVse6A7UAoHFAsHFdux207t4AtZJzWjga79iWpPc8hdBhmBW
HiyiEkMXG6UDWgFodHyUxhGZOHpnI1uRK3WhywSJAbh7if02wLK3yB6yBz1aW89Wi4VwPmxYeQjA
mgx8UeRY7ZN+E7GhpR8UOFu8U6RBIVDrocBKt/LPhfNefDIp4PDddY/hPbUW3WV/1RybBxBWHAnY
OBDh2o1Ruhp0JO00zr7wRXjI7wscoFdeL14Bcq3e4l20KA7KOR1w0CyKV7yVTFgSJLAQVIcl+KaI
vGusNy7yQgP452LoNmN4gfsxp0l9tdairz6i1JXICBEwx7u8dKcPgQeuwXa54Og2ZMOAhXNc8cYI
gqiKMlnV5yFA6+QO9Fe1Pbbs9qoPh+yiPekvhH6rJmvIgs01YRj1PYEtmGeLB+Kkdl21IpRDR3Tl
ry2uzSvxXjAzMO2Qd8SQHW9l8mAdUTc2L9m7fMqenVVyF/ULq1/J9uBUrw7k9i0Gb4VPsXUnD0z8
gt21zYrUfUj6wHAtNuEpGV1xGcslxGPYPPajflS+WYHLH8Npa7wZX8Mj5iL/YO2LXYOfye1od4Bp
h438mddrn8vB20QfabkgmySMlulJ01kptsYzHDAUzv6ivY/zh+5YPpNN9p1hWPUNe1EPVLpYdEe7
QNK9QKiXgC9wkYECsuaEMsmdw9RHtJM80NCbYzS+V4dVuBN47h/Zt4V8Eu4AkYiRF2LxVXNvMOL7
4ezBftQLjW3ASrrE9/xwPhClHeov41Pfm2/hp3PPujPWK+vBB59CnUoYwZMHwqBbaD29h8P/oeu8
dhvXkjX8RASYwy2zkpWsYN0QjswixUw9/fnUM8BcHcyg4e221RK5uFZV/anetciWiQG7wFF+ONYS
8jjKLUzp1O09pDPczneoU6QNIC2y20/5s6y8qghN1kPJ3MJLfh6tPzKFd3+GDarTYYNKXr+oa2wl
kWwNG8tFp1S6mPPRNEOfvKaRnXnFZqwdbDlwtXOb9wedALw/9gyE6qH5d3/681l8ene4td21VT7Y
O6IZFNue9B9a1cI4aInHFw3k34X8SQ4Ydqs8Uhy5vNxU8Wa95kMCRguzny4OdAf+NlrWg5S4XPP2
EwG4L31Vv6TLI9kzw1n3oR8NbFGNk13nk7YmdY1tcQxiT12MkF5x3HG0U/rxpMj3q4DdcrwNmf9c
1Lusw6LEbkiTvXtJ60bRmygu6vdoSVTpvQuLnfCNmQ73dxSAvpc8e8T74hTLk0i2FuqtdX+OniQT
ueKLj+5agm/yOSpbbAhgsoVppfUOyNidg459hzHWe8aiRGsueDFDNJzpbKnB99lWUO5kYR55+p7H
e19usq8kc6zv+NBFS21rqGwgyi8oGx0UCYaRPV2r4ZQ9NjliREKiMCHweZmodrBbmoW1Idza+U5Z
4NPxNd/SsbtGGwuS8rzLZ5us5Pg8ikFZnTUdRnkTVg1REYxUgk46M50UxX07bQ3xL+n5+G6cOGwe
aelF6krHda34LbOQpEjsAuX9dMV0HwEzH9s4Po/RcJPb35fdDU8v1oOy4QPRDPgr06JnQIt6ueM1
VGZbIkmRWMxAJQQ5Az/vQL3tV8yoxZ2Bs3NLUAlgqInXJY6Hf8WC/6Gd9qPJ44Ox/4sBtdmSQDXY
r/Y7qNg+Lghm2WAQytslYmQzLpzo2izxikw5+lYikwwcwGGaxN+DvoYonGNED5mc7GcubRkyBZUr
T0p2VcPE18MFchgD3h66ROYCabmQqk0OxwLDIuaai859URdtxtsoNf2MbcxV272Rk3JQr/IPa6ks
s4O+mkP1Tdk+t9HJXLKiS1taCVcDHJ4tJkcdivvqlbeArKBpMR5wE8m/K29MEd0i86QoxLbzLh9l
ZOHakh45OhTe+F75aNZ9bJtIs7n7KRpSvCa6t3zCem+DYGReoXD0z9BEuYPaj5R8q4kfyeH0kh7a
VeWqjWM2lF+MGmMavnSlM9C303YFw/OBLRTeDnecACkicU5xUBNkWUCaIXoI+RGM2fuz8nttIw3h
oLpmsSHXi5+Xay8u9pjQxT1MXPwH7frARnR6vRSE5G2C9Q3Vrc0A/rd6uM1J2KmPQNKRNyCuYSyI
i4Wd/ab5Xs4cvsTg7j4HTFMgGDM0HbFH7N0cXBU66AM6sJcpZLieDUJUZGTEAOt2+q1e6o31UZr2
fc93sRKNVslqwu2WSsMxL4/a5S0dZPiX9ryeAvNLveCJti4OM9D0azvt/gTDbd7wxYSVEJDUMQSy
awWKd791eyEY9k8v3gnSsl+023GlfDzCvY4l029zm95QI5nbmtd4eslKDe9MY0jIcrNxU7r5VURm
/t5UDtGf5oprBKl/xm4H+Oc4VE6LQQXlqkWvsEDXPORnuD0dLoMOMbb33B3RHgTil/UhXrCZJ3e9
OeHIO+xLv8CY94jFNoON3yagZtfmoNcD6HDFEgqn7mR7dVXs58t4aU5cf/6xtF/VGNLaULtKB+WG
Q+rZ+/gOmZcVW7vPGkG78yze7kvjLJ2ev8nkKWlYEg9xeqVz22MNic4WZS/+7nf1p+o3LUcrI1/W
kCvCkGGEjTr00C/io/Bu/LBwmkA6id0FRoN2lpQAPQLoBk2ELl7M57GjKOGdfL5ElWc8KVGoPrqw
GQ4QpDViUxz4t4bigz3nJKwP9pqBb2YT5zJj/nK/ZftOZYrqt71XhL3oVz3Y/SHVvX4IdEyBiY4G
nNZ95bMgCwYj+E+vfWyrH85pEg2YuitnMKYkqH7QYQbdW98tMPgkFYmu6rHtTuJX6T6tq+njppLf
fewDkKC17QYLpejpl6Qlt7vh0BwaeUP04nBQqsDKF/lHOtpI3szVYzeTfWn5j2P+zYd/KN4Iq8vB
cBC8z0qXjx0AK3oeQqEEft94I/paSJfg++0WLyJ+tEKZIoX3g9otCgOFBXYeqMrt7Da3TvSWb6ML
76gHinqmzj3eDlXAWA3bJ9om60+jPH859Dm1ukfK3KRHo4YDEPY/xJRU4xUMFiY/WBazrqUmbUei
B6AB2up6fEKzRxf4krRg1Gk3ylN1acvw8HoR85URJ+K6XyDENZf//jCSu7V8uU+RZ3n7Xyz2s+//
G5D973v//ohVrOMt8eUib+KnUDChxP9Rd5Quwsi+lUd7QoJGtU/EOwgLmZP/vhql6b9flYLA+8pe
f1OoLQL8YlhNANeY2L1+ZdKIKgr/399WayxfNX2kjtRCg+SQRy5cH008ePKdSlFr/5Hu6DP71z8o
m69mU+FSW8iQSwnjpAF7RPU5u210b/DLf3Ds//tSqTF7n4tydOQdSAe0zq66wA74TWXECY64oUVr
2R6dNGaYG2hNQLoHOj4MA/oW7xyXsB3KZrqU8RfPxVUTkhQzGEuztu9fumSb8BrIBbGFN/ICU9UW
PzROCgdLG3D+NoN9ZNNMbgYRpSqRrpg2BLyoqr/1m8E2HPmoH5XNLEHqXgmmj1YBkr1seOXv/TLv
BK+jFrWgwFLre/UFSVm0ThwC2D5kstxtIhKD8i2DWW4TlBHqtrWfE7f31Y9+87jRdcajh4KB6Dam
pyXhvWRl3e3h8sCE7wPN60666cfuSyDd+RcQnQutflQBGXpy7nLv/+UKkqRry7/DT7ajSa2Lg/ZF
AMIeKwhsKPLkoL3Bh5++7v59QeEBKFKvuzXoBnlI7Z+Afcw1D+ffxJduGXXfh7FHUMGlM+35Lfuh
KKbTG3Un+mh/q9uDIOrWyXDZMwJpxcXDFox+h1+LmX3A+bFs+dyQ/eIixkpqF+a6tla+ZM6/fRtw
Rzrq4Q0mFYArbuJzu+vOnjGXte8hGWrLGCqWrbzNEqMiD0Iu1hY4sog/Iz4UmW3llOxdFk6wd1/+
NLjokokIdYtf4qWAFdz2Gvl15GDciXiVpDanKpxstkc/XrMq68y5f2XJq6caLgmXkzDri+B9T87E
Ppauo3eivpx8oRNWY+ebCCsor/XTpRI2AOt09UH3JXMLfnjVh+I8Z+ce4ghKZM4XljTCsUu8kt8P
+cZBOBBPmm/UGtYH5/uB/llZMUeRVhIbyxEjR9UeJLzT3Gr0wKtV/KVs4yDiI457FjL8nzosLg0Z
IZxquLrROco4mHmPE258kqsu45XqxbBEXLihY/A4QA+rU59lZIK8wxSF/Rhguslma23EBazLKexP
2VarXOPyWCLBxApmW92SI6ISpXKJ7HaUfTR4RubEJyLscDTnvlje8MWkGXonOWIjraWeevIPJuKQ
LoDa6fD5HIBaMHCjo7xowunC3SDpxq+3EQOhD5mUnBNs13JD99K/isAwvak1WW0zjiIOsbKCspAO
FOd70tmw7n7xsCu3YLpN8h6IILMtcIVQJa9dg9ntTxguqQcG/q+Ds3QYmAnS/qVPOr4szj6NDe1A
af5NqqMQGYpvBb37N8Uf7ake1IvXsEyytZfijnxvd8RAiokBMwKsY87iH77Gw5o+UiTc5PZcR8Mn
qvEEFJZzouVNBPrDwbOEZgh3y/5T+ypDo8Sxy36iXs98Q/YiKNZ4Dl588TwtiLBmzESKuBROiY1T
JhbMd8UGKB+Yg13uH0Rtx8+gR2EnutigTl8SIu8V5InXvKV12ttrFd3MX6YIMAWPLIw8t3kMX0Td
hFacqYBwpfnWvlgkCQbp9iQ4j5vydLWvdt6XaKIz4ivt7Nr/ssUlHzV+RrlLWEzXr4Zd+wbSYmBB
eqnlMGvYJHlfDCcW+n7UXaZc2W68QS1glKHHZMDjBHPB+ZJwXYIfxd+i8drbjB0sF23c4Db45PiO
HdwEzb+W+ReB25iN3aDKQXctA4GxT5wux41FM2247VeEUoClvlF6uzw/XcioW4MsFAifl/JmHWbt
rcy9sXclySmKfZG/Eyp1v8QVYfDO0ATxuGmn15jlJQLL3qaIs5fhULwmFh4hhOYgmANIRY1tIyNg
o2e/TB/r52XYVcshjI4zaBCwjf3cM9ZC1OBxd5uffM9DEitHQ+MI3TwVNIx+OQdlsrSQ7RAR7bYn
HLP3WI+A8eGOcyr3iG8fm3o8M/XiJIq0XWJRKngcOc2X4RlvTNAQXl14djt4EJt6q+/mHdiwjvsz
u9K6pVhAYLHEYw9mh/16uT1eYdzHx7iYT6+dAjvqI3eeR064oMUy9y/vJnZYk4fxi1OjnYMMBqAC
faNn511Vp3wz7owbjEXLwfFf/J3UkFieHnf0r15zc8UXk3BOSKT2TSahqT8ZdkUZgccUVYwBjkS9
uKiE33/XmxujeuJ+YBMwP1xRhIcYlHalreizo6DetrWvSU6KEh1GsAFgvEyqkNi0RvakV7g9NLQZ
E4eAEZb5y1EL1TedCR+66tmKE4pdlIWFbNmQaDXt7n08yL+EVQ1HHjddd4goZSTO7C4jGl32I82V
R49/UFVxMLahGgg8KLLNZp+8YdVA74/qseextu+fCQQFkIArtObyOt/GDU8aGzZOShkG2rD2pE2R
naCd4bpVLJoFMs0Z3JDlVC3oULlWAv5Usj8a3jPkqRWcKAtUnD5fG71Cf8t753qrx3YMeS70al3g
+bRSbtrkGXccuD0YEOS652bwmHyz3Pasxp/Uoz32EZLhIJ2XGHC967NHtu+M50brwcMUSRNY1MfX
Z2ZneXjMOlmO4PhA/F4Zal/45DP85IZHwyapw9jY5SlcZJYCXSXHNoAsIuvISSsHB5JC9pBmvhYK
IRGW3xV7Yj4IACGQeMOx0Tw84rKVCLqhb72x/dqjp5+BfomgNOVVYfk8d+Ov1B4t028Huss38cSh
yFCwp0v6qfZtvKiCzE+1HTdFuaineB+f1B9yg423YTXgp3LBsQeVgx2HFmbwzH5d6TvbxTCHSCZb
4HDMM6pywNY23oMPG+GqeKp4MGGNsyQu4y+1F6ECHeCQAx/BOqix02ylr3nwGEw+vyYuBeXcvnvX
UIScsd0ZXUwpon3LRvIaR+d0i9UCRYs/HtqTviw/84Po6bcHTp4JhkU29BgG+v24kC7wFv+sJoyf
juQnDrDOfSFM39BE2gDR+Cfbr8qyPHFIYvsrHrmwUf96dttfanH0SB1dHGky9Ub45EjPl3g9Lc1N
fSUuL/4jXGVu/Kd56iDoZrDTxYCJTc49dKIlok5C0031NVgVGVn2zHTKN3r+m2GAuFHtyfjl1e6D
GMjT6MXnkieAAm/k4CN0I8TgrIQ7Yut/CTuwZcOxEnGH85gDM8dEeC8vp7X8x64L9S19OsI2XrHK
uuP9R4WLYt8bd2Il2HhX7zvCcH5x4WIH12unZg6ULZ+AH+MvPgDLbPc4xCGr9Zs3ST5E260ZltYY
8bb2YxktVEq3AN8Xmbb9Zp4fb6o3rdLglSSKfZ6NJxsKDmxx/jiWrcLBnupE6aWtcpqSZbGWttpz
N+PYxIzcUVyK8wN7VKOEsuQXAGQER2ivMiOSVrG5Tmr6Hr/DEL5a09oNX9YXDyfGl8OFxSL/yJ3L
9bMxUj5HS1xsWP2n6UIMGA+Uy+X7uRXvz3VzbE9sihnzE+Y37yllgicv1I/nl3WB5DOf8tgpb5xL
mrrFpD6ZvzloKP+jtXKLHm6ir8xvqhMBuilG+tkiOeBJn75r+5qBzjGXect4urn6Wn7Hp6i4DGH/
S54WTdk235ANcdUau1oUMBvW95VqeJhZ0O7Bn4Q/3jXgLba8qD1rE++QzCbh5JEncqcC1zxYMD7G
r3a1Tj0ltPz7zlpN4XQYr1JgrvE/rWmWcKt5VQ54d1PFk2vuczcaO5IppDyqiwSnwi8kDMORPbJ9
7Rt28SU1+Pfik2DHqNJeM2cTUxe6MXY+qsnaax6Ye9sqPOi1FqD9Bw54F1OXZlqEN2O6iukSd2Ay
4e0dLDxmKGRebgVweioIPse+t+8rkwCPO07Mdo7z4QDXwpW3T8cM4dnNyqlmYyXw8TVtWPaUyHJY
SB4FIjlK39KyWXa38X1ofW105StBKy43nYq5x0uZ5nBL10dhesAhT7qh1V5UJzq+FYDAgsbCOL00
DpviDdvmQnSY8z15Rgh4/BCZtLLpxyEMLdaO8BmF43X6E/l4lS1sHleh8/vv7owTnzWGxf7ROf0d
Sb+tnc2V+MXgSiNT7yIsGylIDtN5bDyt8xldVD8ZFRLvimk+Rva1GHbKElI/holyCgDAcJMb7tXk
viRejD0nMB7azcmR1x05QT3jlJuWOOKauc98nJ9rxUOWdnxcYyZKQFAU4zhAlAxjGJMc1Pw28InS
BRGoI+Ig35odfB0SZvNrJunfYSsw8+oO3DbSYdHfMHiz+8g2JXdmRM42gkrSFn46x/hTzoAeqCLL
ONCA2KQw3SnPjVS4LcvCiYmyNE9tH9Stj+NEQhtcQH0Ma5C9mQPaRV0VYuUqkh10x0XEYaL4XduS
E19RbZLE8mQyLb+uf0q6AE5OB4l4kohKw+YpoId/HuYtfqrEhvPA7MzvsQn5YfqCgtzBwss37Nq4
M4FmxD+zjy+FD7a4e7xBh0Gf5sl+vSx5eCiVOUjijebVfvXZn7Wvbp0NdglD8FNklNy8tt/8r5rt
8q/7MKfXQQXWpwftsl0RX4TRyJ/yTsbGe7tEsETDP9/UvwnSbeo80xc2yhGShJC+eNLQYh0iYUcE
Q486rMCCfNmIu+fzjVdM+uV0jV6GszaApMRtY/LfIwtamvkSf0hNxZTKBqRTSDwdHOlJRIudvs6s
k/SFzcvdDCUrALQk5gwe8og/jRk82yvc+McT0M0BJiKMuQ/ucSC/6ggwUdxzegfC6eOgUpRDOgaj
uyrDEtSU5JtqclsBcyVszl3zk+KY8GEI39BbF+OSggC8kMbPHXgAvu8fkM7ugstuebf2mhakxVkL
m6Nk+bNJAWNn3wkG5BxZLh6Nnx3T88YuRDcHDS62AByjxVAa9DOkcSECgmfxLUPbZoub+Cazj1Hd
ezLWNiF3jwo4R6hJDtDrHTxNu9xjV8z8E9tzBLNrPDI3yTbTNi3OXzigUIMSGODEAVv2Gx+Xyji7
Ui2X9fpO+MCzCqnRrE/jRKLj/Zz/xLrHUi/XuWN55geTAMOe2YxujJnK/bSO34BPu3e4+SaGrkhF
3unhARStjwZ2GQOT7PKA9sgQquITeMLv+G1+cMjJmvs6kIbQoti4YR3M8c0JB8WQzXU4Ynb6W+4f
lDgL47vS7YeXJ/4sE7CwxuFHD7QrLrcQNjlheZJyH6x/mjFl9brGvc9IgGHYAlIFQIfJu/tofNBk
8DLscCS7++YAVRz8FU+V6cHqpkyrNmXuimfcTbYC25EMMvWktnmMmMh6mUB8gFvRh/Gksa4FOzml
fntEMCFKHo4S5j1MbgXBabv6VFWhAWVeZbLtSRkzO5KBFlK2m8ezlXlRRe3MRkGxwVvx+6+cOU+g
M95xgQVZ66rXbubNfaHZQsjoiLVAZUfEy4m57Jy6LxuYo7HDhl7bEiBJSXgm38FvL3hw1wJCBmc4
yZgDZcxtUQ4kEGJI1vA6arFjfH4eYdL2yi2FdckbBIYAygpN5uSlZ3RO9goKq15IlaEv4sR/YsoL
ISW56W+6R2AmVypzmmsK2SA7kV6veunnVDiRE/F/JZwxj5l3AOYARmPv64bLyJJyQwX0VdeAp8Rb
OJEHjHXtgSlP0k5YlNvHe3HgULcaMAPBJU7uB8Aoox/FknsB4IABf5gfRXWbLcet3sH2dYrf6CJe
ZnpfCu/F4+MeZEt4/x5THeWTYXd3Y/5fLytyFyRHXjW3uxd5wqI7pUc+jupGkgfKoSySBYagjNz4
3Mkm3k6beyBDB2ao9ELo8Mtk0VDbFe/NO4/m9M4iY8OTH752VK7IPYTt1NvSwkKSLK8HAnsZYZx1
hjFdMCKtuPvFBCbrGJ0L3F3/3hXi0T3YyLAXnxzRXHvKnTJs5xDXsqIDc/HnyNPYXkaXxKEqX2Z4
4tUbCfs4Y9HX+H54vRo8J7AMvOG8MvKJjQZFQGEC/oCS1+ydAjeA/FLUlDJEfQlv0oaDBTsDoC+u
Hpqs1+XVXGz8cwM82lY+mt/0WH5NyDl/AYT3vDwr5vVTyzbBr5Ktzkkv7ar5bUSWCEe6bayzU63a
5sEUX59OgagNssRo62EDAeLZQqiB8M7d4TMSJvmkDLvIq941NvoWmpAjrswD2OHUeMYPzjckA4J3
OwZAIU5q2UpfDZ/zdy7xDNrZHzjHontrJrt72OQ3jeM57t8kxSO8ngCJ+z6+ojGtmOwaGyPAZ+go
UtuqAJ3Bs3eV3qXcKMHsYKZL9vyVXmgqojIgLxgmRAt44hF8zHMKpefLXNWxk+zrE1Gy2Kot2B1E
vP2JfVpbFVYmIXZvksdj8HChr8rv6i7+lQ6oEtpvs3A6B1rEqfgVmN5WjCVc+cK/N/h8dmZWm/Yi
hsoJSFFwq6PwoR+mjzgLpYWsBei0vltKlB+shc8M7rSTEC9w+QvAFk/GHLBltMdmmSDDvMRHNgVd
fBHRNIJxEIdv4zdzM4bgDLXuWC8xg4Pp/k4Kxu981wG+CbtetFnx9Un5UAF50mOhuvXJ/IJqrTH8
WfXvgCdPkumwlw/M1J7feY1u3+zFL3WVb/EwlBsH4yAqPPgo0/l5awIlfkGtLYMG5qJHQGbN1iIP
9pt8ld3ymNxYdvFRZNjsmFsgn3p2y/XnJ211zoQhnIKcGuzXGO3u9GAo5GBxA8UdEFNlwztmp+cR
bgBhHz07eEVWzQIXXnjejy+L37HWfwUX1FqT7ezEbJxwF8BGj2XkAisD3MKb8orf+aj7yb5dvSrk
iYMXIoANheTEwHLVvZVb/U1wuaXZrebBWqV+c6j31kLbIazdTYH6RXKiMtrQQlZyqO1My+uu6YVH
N1kSi7Mv3kYXdBGTHRHB7UVlLE/ZuXelxT1AiSUTCm7PRggPjzELg/kD8i0I8nyI/tLdhjedTwt8
+/Ma2ZLGugalfLrJSiDMgetMu57Y95MaFgc99tba3wPDKMbXIT5T6WPBff5hFpPEHglCvWZD74Do
xvKFeMPUARDRWD73irzQt5SY+ePdWoqrku2To+exZl3Wy+JUpa7xqX/xvZ54uV+2CBaK9EFmGjmw
8qXZyK5ExZZSEbkPeTd2XgZSM+OFCZ8OT1+bT6jGgUJn+3AYO2PKzxIR35s9vE8ByI2OmmiG7JPq
nYD5gSLp6UlyQM6hpdni92PNK0GWNRXn5ZV+Ho/4UPM6KaGwLXinuooSlwC69/Id5y0GL3e7QonD
ZBsi5rHbCMv8vV/AotL/ofx0jQd5nczuuKBSr9n6eIucmDSISWhegLCxQL9vpA/mur8TVdU6Pt/X
L4pY7JJ3Es0La/v4TBY8Wk/mqVc4IeA2xAn1drEWOO6hz3m1tY1gxMKHOzdXglRwosIPiX17uj5A
d5lOLeMzjA5hre+ZCiDZjm6cdO95viQOfmHuobnuu4/HRXQb6ujCrz/ZsQkgwE9BYfkoW04QThp9
CWtIfUBDYxDuUGhKj01MPuSeKtvYSTPiI6eiPG7283t71HbjqgmKfJGSjU1le24CNpgt0kFhZb0X
8UJ/EyGQcDIz/nh+C3ikuZBiVhkREZDXfDiPjFmoeucEx/9gDiyXneDaGO50ButuztnZwokeUi8T
f9s6YetvUn55CBKX1yLa4CVjUNcyMea7FpZ3NpDq/Ifczbpm7zQMHTcyDgqaJu+xa94yag7amoeD
aWclUyl75U/3SaeaDkH2Zt2iY0Opjcdxs+hKNxFDXOypJ6Nxda/fMjHUv/XvnCRiLhUXcW0YrpaH
wOjplZ6qv2IzOc2eDnAlbg2K3dLJdyOOdWF1zML7m8KD2TvGp7DjpCuVbRl/POCwKCwulX5qDMV5
3Y2hdT+kxR63nSjB/AB6kjP8PsD/LtQQuNBTZlSMsVAR+90p/p5yT44Yczg8PuzUhemVVTjW3kNy
pjzoCTskBIZWT8V73G4k2LIhq6ypmC6DuzK8AmvCBhVC1KZadYFT3Hgtkpxmvs/WMni6vjQ+Ssmr
g/ErvS8IKYWQvdJ0J8HHdvAQmKtEEBFTRSYpkp3SQ9poYfmFwuc4h93vFOCwxxM0vLAF7b295FBU
4zCp1pi3kYmXqHjlhwQC4kEBjYqdD7lNBYnPoGlzpO95meD55aTPVwlLd8PcMnZaImw4q7Bh2SPR
o8iduq2xMIFNhxALYILbOaeBpf2YDQeB6XyIn64yLR+QIPSl3PtUJLzhsrhKEZRRDITItc2GBe6Q
EocKYAS1tfy6/A/Zy7dEG5fCChV4Vx3SfCuXm7IOCSiWkJbSAwlnYVyMw+4+k/bhlGCQFcDEcho2
SvE160vVhCx2nk3GNfeQsoS6jFqIIgFRTsMwhJKdslv2zNRnr+R2PDO4emuLyEZIdShecaEbXB0d
FMPDq3qwdtCTehKiOzRg6INQ1NsURvfal6rPWF2getUmOBxnNuZUXwwn/WvY/QP2+xfa/z+c/99/
4j8B+aUk+e5/f5GY8Ws60sCH4xdwACbTAWnPGGhysvj3vTnSVWRTxo6EaWuBl41X9gzGspYnoRYY
yunPqFum8dgzSuEro773y3GWtMWjWZuCSq/471v//lImadVtO0bb/74nPe/8NclH/X9+zWowx348
rKBTodiXmYy5xZT+SOOLa//ve83rLx45VPt/f8wt0oN/X/3vL/793H9+xVT7V9xYOnTuoAJv/fuh
sjAVdrzXC/37UeIFaUwyOV+Sz9Bs42ExYa3Tqvg2kcAcKrxZSU/NoBnbyo/iLpjhAMlZ15Efpc+u
fvfSU97Pmyae91PUdhhGcteqUtG2+j3dFkXyaSnlQVGFT1kcOl8tVPK2gTfSfF6kQuY1PK99tJ3u
k4JjDPELdXGNBGTghClPfgGfLo+HKXh2beyXWUWTxwTBIvBJK6DFzpjaoBmVaGlMgza5hydaKNmb
kObXcqjGxZBSn6I44ejTOTf1PgW4avspLHWQ7XT8rMRKXqkRtCgk2rOpetwVbKm4Rpo4+C36XNYg
o9FxV3aytLI00AcUE4jQwOJNxa9xAp4JPDGb+YYqpLWLJwVHP+gliVcBAkEKoyIFskzhd2qwLVps
Bry5h9bYjhyEOeZi8yhOi6JKrkMmE/vNEYOQBJ0rGFpd48iJe0iaEdNW0EdoqEihfD8gXlqE4mop
JK+nmkGmG4ZNrMu/rQidWU9g+LeS/3yCl9fJKDry0/jJSu2TuBLUrqkWodjG/deAmTCZcF9I/1mg
diPGAGhvUCTJxceEDU8Qa+xehfFOx7olbJLHGXnx/cec7pk3Etk+pQeM07oWtlgz0AZkc+xO6nN0
NXTxjvAy8EyTc9oM90NUkW9BzOwe220S3BSsS4ykugf38skkri3KZat9TXOo3YUlSeVsEhUpRFxy
ryW6zJbS4umlZX+NxKRe1OWfmMF8wD+ZpmkqRpSN2tICCxgQPaQSM4cGV9u3jMj7vnvtNcX9M32g
tpDesvoBSaEyIS08Ozry3LjhTt4FcqR/WclzM8sFQylTgnkskvSWQq/N+USxymxTJncMi3UC8Yoq
CvGfpejlUVsYSu9Vw4QSdH7C5iZRRCjBFBW9Oj9YiZ40SswhCWeQZciROZtZZhZ/zZg0K+wNsF9m
JmKm6KmzO89HNCYiPA0kqmJB7Wrc2ALrP7WMfzIcioN7wdmWk4GMO4/qda+Y+ocwrJ/mvDSeCk9J
RjWgZi05ypwFNRO0RwdA1Ki6gBmpzmYgF58aAcee3GRXI5Up5CK4zkZ9FHNagkG4M1ceQFVF5oZx
xtGWKdaxV4kPVepccxu2sqwuNWI9YPKPu4iF5EYDwwg5Nl1MOWDnEmHp3/9GIe/XmJrhgiArrvXS
gIppmb4cjbRlT0mTRfEURM8qdx6QbitZhWeI8HzqCjFAe6xxoFZDUWHQqq90LsDwYHpY4uyMtyxT
8Bj/uBCF7qp7Ntm6TylUypaq717nqFs/03ZaSqi4ISKaDELUOFQ1EysQYIg0HwluG4BI0/iaIH22
K6OQ7ErOA6y1eiclYjeQe/Xut8QUMAMD/B/w3flunmpKA5xfmufzrOa7qQaa6sAQp3yG/NyzgpOX
CZ/AEKsC+EwtwS3zWdwbatltK5kWJp++RUP8mCbuNeLY2RPm3IOW/dVW9PaYFWFyLs/K1lQZOQrq
GdsIzup/FKAZwCUTIduWdzi4WnOYSkH9yBk3ygpYJRZxcpwMfqEKy5EiQsZY2jZas1vmQ3rDMD3z
ENGtCDM1YEVisKQNAKRTjCwhgiWSzo+9JXW2iaXpqlKAibMHlUMnKeTCPqrGR5i6lUm+lHWyMogB
pu1plFcE0Us+zMwQCTCGYTgy+f2zQX5jJNu7FMtvotxfG7k/VeSwVD0ZaN0k0sYbzCcSMq7fypoG
VAO0f2oYyoo5w3a6OWOsa16X/U0WooMQxeAUDyFfwkXEDXeVYNPnZhYgubWO2CIr8yrmjCmjkrgz
HYWClM1diJGzJ+jFyZpecgW9v3VmEiHmpxwe9a9CL3/nTrcCvE4G/N+ZwZdeohuym0dQS2S5TFzk
bxI5n1DNLakiD12lX+pHRlpyrAfPuN+ndZvgkG+d1eoVQ1Uwp+Axe0Crx1RSNZ9uzCqH6ee0Mfoe
EOfxnumLwvSHGL4hLmi4pafjWewP89ie2wrnNDwsIyNhUSWYAClzZJPCprFOinNqKYmfYJe+xPcM
zjH2JsA4cDwIkIVb2PEo4sLZ+VZPMX0H+Bh0oYcCLTr/x955LTeubNn2X/r55gmYTJiI7n4QAXp5
rxdESaqC9x5f3wPc53Tts9v9wH0oBilKKooEkCvXmnNMginEZonCYAvL7BYyNuJmJUvfJfi81yNy
3dsMzHU+Q0ihPeqAx5DGQvbRgrBhGYkvyAGYx3lGj9Ge1TZPWwwi/JKJHU6fePD3bmEqAjtO2sGb
1zY1afEIIvhMXa0DYjegXRGVfmU1NJerhfgaMdP7MgKNIUSnXjONpkHunJdOLL6sUU+UY9uhXALu
XA0JZF6clCrM/BLUM4krWPuSkC5/pYL+aggwnAfswlIQ/EzQ2MIgPBmRLIQOXUNzBohmN/emXgk/
UhpDQsKEN4mk69Fa7P0GVtgrm8FTZLszDsSMGaZAi41ypJ6H4aq22moXQsMGmaBu5omecXl0sfdv
ip75fmxL0OYln02DUSYFVgB5VyX7mEG7PmWAsRDIY5Z+1R26y4Lj2+9oqJXJHLNJFM9u1jpe4OQM
OUm8qzuZPxpF8iJqEgUnLshh34704dmMaIXh9SGml6JN8C2xmOSNDbBQGS+5vJnNRrGQV3vR08Cc
tRTHVkdIYcPQtXLcV8tR49vcO19Blj+CHF9u8n5oT2N4IKUB8aUVjydlgHGAhoEYJqcL1bjO2S3y
HyrAcz5oTPHL5G4iA/toLv3zCtjhYKWsobqrRnCUuEDbmUljQizQJqf2Qse14L1h/pRb8o1ElJ0L
kmyT2AEb35gelqllGWo0/dtM1UvZ1Lo3VRoMHTI7iFr3BvYvnhoIoq50uStSpAtR+7DY9gECuqfH
iBoMvd45NRFSOdBmzwyhG7cjqZhd52fxRBMLBEYFxt9qFgxjDA+q3Ni6Qhe3Pa/f61TYkMtCCoeI
3ufJifbWuCaLzkku72Wn7cOZblJuAJmq7cEfGvQ/WstkW2rZbpra5BDEC+Tz8a7OynhXmNEuiule
6REq/jKpsSHFPWbFdQskmswng05vB5bp2L0JR30+2D3dlyYpvVQM7larGNJnUeKR5GKRtb2xQsar
ysLIqOm/1Nh9OVrHt4V3yKDnE/Udb1j1HOSLc6jP0ELk42JY+G71qwoU0mmhONktL1ESyy0OcAC0
+rGKGebIgKNWX9R5jBTDlFqQzYdWCKo+8dt06afWqNnn3FVhjuF2xkoKtMJ2SGd1qpwA+MVGdzVe
Ty6rxMjsp60tfePOqCHH/sU0zeSQZfkdQoTJaDBcIqivdT5qQmlM+KWNX+D2XTM87MNs1yc5yfCh
SlIvJAC5bZAqOqa0trLuPmy3Gs+5C7/SZbviqmo3TB+FujYq0kywCvvCdhgBzcATY/s10tVjl5GS
2fNaeZsS1IR5kFJApk9z6HySMK/25my627boHkhyDM+55FJWkE2iUkFGEW+ook9KKvkhUtU7AVYB
NV37lhsxcw2tvImDGsARG+6RM9fLLbDaXce7QKoem5IMS5P5qOWaBxPrFlzFfKXv6tDRtk45bNyO
yqkulvOoom97zEnQDj+DlM5OkM7KpxjbFl01k6ik3+QRWSmChFpzK/UKyXFFU61n18vF363vNZeJ
SheX7a5alb1J3R9cuxYb4oVJBcUtuww0MUJqzxaHSK3mFznlmBWdmMSUpNV9V9WnWsv9snXe4f2A
dMnAzun0jkgwRinU0nyb4a82WAueNIZmY9y+51PSbiJzRDc5pvZOIcxPT9ZgsIU2hpNlsn50EXFD
dpFzb0Y7p4UmIQAx+jRlNn4cI9VoYsJRhi+NkPmN6Ar+0vuuxgM9YimL9Dn0LYU5dBxiZIpzmGwD
gigRkaePJOXAxuiZ1fJplBvygH0Ynq2v50yM2EXTz3fgm7LtOJD9cAdDhH5Xu021+SjQTUykIdKW
HCjPC9qnxIH7LFpwBsYDZ7L70FbnJoPz1K8dN7SCnDxonCoImtF4MEsin4OGsfIcdff0FJ5FpuPb
yMXeDPgAhd7QA5n6j7QvoKxJx6eaF5u2087BzLRWUzkqSNqNM2JpZd1b7IaOurofNQZiyfyShP3e
TRNaBxFYpDyE7Ks42Q2SO8ZXpQu5iQIdWa27+mXbF8zd0wmacnx1K4vChduzgEGVPYpYFe1Ma7of
Bp2dd0MxE5gJrdDauTEteq+hCK+XYC2WdQ5O6lIEOe01x3nuOeAgg9n9dJq+oRuVnHQx3JGUds0f
To4PtFKihVs87ENNsHLykZopHEegyF5Pdh2xvqgE7fQBbFbtD2aHtGTm/dXWzx3e6cYkosII3OxV
s+BWRYIUtm71KeakZ4ERX5FeYpdBoB0njbnLRABJz0cpIdFsVNpk19Pa52vJ2GmiT/Ixj83cpSfQ
VRwdjmSs04S4fJC0OmwrwtlkaL3gth1N+xAlDyWAJyYb3ReB27/MhuZA3bHpcZmrT7LzNBtvfzHy
7lY0Z7bgrYjAiBl4i5LNhVXj2prnCYAMHQc3bUx0uugRrdoar6PS3lauGtdWBh5vA1FcbAS9b4Hg
woZkFIe+QV/Xy6Vgty03o4manKw5Z9ejcWlW5k1JHHIzNL9mLr3KjeZz3pNEl0DeQcSI+mh0VeDJ
IBhv2jTaD8NyvWhGeiocdH/TUp3cvmu9qgnQDgaxr5LgHiALrdHFOJnreEcRrncl8/bFymxGcJpn
ja9LSMIjQJCXQZqIuYaWUOUAJRCfZ7SXAvQ0WDnmgbByzKLHKNWhnZ5BY4+52JoKX8P8YmZkHhJ4
QLBLhbIKlOdVyFE/LqVGfBDUSHbBr0gzKq0xvpb6EeCn7q9XfXIxKEuojOMbg8QyzAMkpyPsqAwU
htVc79uUTARdBI9ag0MEKiszWT/Ts9fMMrcDsdQt3gphxifKwns6Jgtii3FXaMYvLpTfEYyvjV2w
uyv6UecMyMk1luKq6UzGa0a2UYVT+lbssqF13CcSMTgJLQ5Um2HhyB7+1uBigznL/lriGE0Iwvce
PtTWsMZ3HFQdH2IDdVrxx0YoquuqmLaiTphziC66n61PJ3zA4lDRkwL517u+PRofWscwZVynR/Ob
PbJzyaz2w9DY1lXbNpBvQYm3FAvWUevQeWR99KPTaAolMAOSMoEXOlJWJQwp27p+45SjwRQQ0WRq
8r0x+/FKNxGealZhIHPXPk1rfFwaZhqdRWpeiRSgJdXUJT0lG9PviFTNuwWpvlEyKivXfaxiC6dT
w1VjeBYYJ5yRFsiU6edgiZ1H1TAQGRlezTS/QjPWb4AAeiUZP147INVMq6l4XEzt06n06JO9zbcK
OKV166lwFV1Ns/1mfXvPLXovqgupsm7Lum/2tDPVFE7bsI7fJUxALOL9yIIaS8y88Mp3PZeGc47C
ZS7w7XcGQLK83qmQIsaG1dCY45ali9GEBPI8ZqSL6MNnYCQA51CKlwHVyRw0Aa7rgVzMTN9ODpe3
YtZ/ZIH7XCwJ/pXscrFi+BRMN1BT3x29HXcLWX3neiK/psuE7lmxViLIqX8MoyTXg7O8bCA1zwQ0
nVwXjlVC3VIuTbEd9OCaC11ygoMsr8KqoLnh6E+VW7M3zCeB1BNTnOrfWLzi+3TqiE903EeHlGk/
WCA3tnX77BSFZ8219KayxpZamo+y4/pX6LLxsrDa2UITOzSqRoX9CWxdzjpHj2fi2ldMWgN1BMBX
3shjUxbW3kZ5YGZ2vwsERaiDk9MMCq5CuYYfgSpJi0t88mz1hogritNJMKVw5UVYgTBP3L1JbXEM
S/kV58K9jZPqbtEwdY6GOW2J3wMH7OB4yQsKeWn5VqIgXGvbYe6YWboFGZGfI8KTnAv/hh1hjbaX
uEK7ZeoQvJpF4TuLiUh/YJ4RJT8akP93Du1odg3zlTXYLy7iuxyrH54XOUMTFL8KSRaC5Vjs3MSt
3TffIY03v2zQSoyVuexclBgk8oabOqDsXrv2pZaX29AmrXCESLUfgzX7cSKayWZGqoKZQq6mOLAF
iuJAoEGYDa4YOv0rEIYGUtaJmJW+fw9D8ZKUtvIyi11yVBVvxrzke0OlpyCAhT6P2A/NfhVZdp2X
A6xm1eRCWuo0m832rhEOKIYwp88RRmrbfvSk8DQtiDBjGTF1WA28graH8BUJopR0vDxasbSeAr98
1S20IyZWuE2iu9k+McC+1wbvqpi0Lwvev9nm6t0lyDhxkuojsaYfWidujMY6s9bejXyyL1WgjhD6
gBaSFnVMWs7BfE3+Ld4mdsX7oIEjI1AzFGdC4b8AFDIDH7n4d9iyWEimK/YjrM9W/ZWFZJDHuoO8
GOJucfzv70Zzcw+YF0OVUqQbuKpMbi/fHta2MzOoXjcRwzh7bPwL3KHrN603vx/mtQUT4fL4j7uX
H/9vn//948vQ8Lp+P7YdJozjThfjL/7LCI8ECayXsNfLvcvNJeC1WcNkfz+83Lt87fLs72/+y9f+
8vDyfQG0mWr40onJmonp8y85sUFa8dfM65/4x93LVy+PF3PiKQHocmu45SP7k/KPkFiOLhy3vx+L
JfjHY7n6bPHRxG92vpDet8ClJdjH2Ehamccs7Rb+StEdZJBfZRVpdcFkQstZcxHzgdijSIvUcSHX
1QOKj2RlfdjVy9+fSNdvsS1SAjmo9r9/4PJtl4eCptDOGqPT5UuxkvI4GQBwkT6kEv8y3J7L912e
udyUecN/zqbzIYlNjNvk2fFw/X8vT3fwtw+l8TVLQyEYdgfcrbCUvRiK2InCAcrWSiuya4b5YKph
8VZMf2XSPXYJA5qhmZuNBVnyeLkxpg5BRFQ2C/rGBYUI1BkYk9+TQGtROIruZ6ITSMYCLhsmZlHb
Mi4k/j0FNrYHtFkckxUUBdePw2V9eLnJ8xHpdm8TLdcQfVjqA/aGyzNDWOiLH1TFz2ykK//757I2
YkGde+sYAMDepZffcPndVShW8ogYTvw58e73//fH/3L5tX98z+WpqWOSoo8Q5X//8vQ/X9nluy9P
/Ol3/49P//4NlZO0O7dvD7+/90//Zxk7+zhtTsTmDBuYWVz+nByQgoJRG4Xu4ygRLho6Pjt77s4p
rWdwUtAzBqdgGCZiWpc/UqnXe7sOVjZydCA1uDjAB27Ooh+ZKqXM8UkkH6LBT8ivESG6lboE5QVi
xQtc8WNotF+WjPLjUDOIbzJK/YbKhR2nYpcNqUBYFj0xZpZGwM7TLcwJAgwMIoKEdgGzDzCz9Nu7
hsab+0QBVt6kI5c0t4ZIq2uaH3Zp4FXhUGNWYlg/FA3CT8CTGzkBNWhheBT5zyGMhd9UaKCoBeCI
Q4qmRedhl0ddZJVPxETQK4ogg+goKQa6ZB5FN/NuuJjoH2V4qCf90bCLW8rbdjNlGkKEONlnLMH7
wdIbkvdg8Ojsy6D5I6dy8HOV/V2mlyxmcdDfTDqDpZ4Jpm4yputXNXgWusehnMCkppi2EoGWWC3V
wqkFFMdGqwz3Y0Yo6VSiuSuZLQbJbRQs2SZfXCQ0evetwtTxl6S2PcMFVh2NPfLTADE6sPLQwQCi
2e4r4R8wNGTsQcbGQdSj6IHcbC3iR99DUG2K9lOzt2mWdQwaFRP9NL1ryUJBE1ChoY7w6waXyMw4
OEn1YSvzh5H2mGdbmmly1vfKQjselQgDytshRW5oZ/UrLoP8ynXgnDRdGF7VDn1SPY0VSyAQ+4HY
HeSJ5XSobfYOITNYUOTNyR7FDXOCZuieao26WGdn2hUwTAgf3TAMvhlT/TySdYV+rE/8zimvRWfW
21EFt8KQn0W99m15OVA38Z5lhrgSSQ8ysMAYkwbFLzuLT1kwYhwPa3EdFfTQWM5gCsWC9yQzbkIo
I6Y2kNBIyo5fI4EhY9PYFKn+pnXmTysVe8JuNho/ek07gBMmWu5yYT0OVjPd0Xs0iNT0U4UCzFK2
u7fh0dQ0Q45CajOuqTQ96A67oMIVJzt4TOWg7qHk/lIGLv44eyZ9GgWZVaDble9DS8qE2y2v0V6E
OtuExUj2Ml11vVb3xTBw3fiNwndq9npdiYnP7DO/Sriqmbm+MFyhZjULRtpIYNvC1jzGWIZfpvZX
ODTRS0l7KwjcyovGeFuPgNsC+rrbICeUK40PNDOfjTXdueYdEq4paHWW6lkvu3OWu2jgHC6iMh+x
1Um1H8zI2XdVcA0suDlKWXAdKclWnzCYY8Ka2uG9zpoPreIV5BUi2Dy4J5fnro0mtn6834PwB0Up
aPbzt55aglhsfAJGSwtPQKOHjmxDLUQGnqjgLYoRVS+FBlOH2OgNCZ2bLgquywUWNSn2hMUG4ovt
GooK7VCQqHkV9ieJwm7E2NM2IJW4nG/NERpfJfIQTW1ef+YWbYMWQqJnWsD3JPo2ndYe4pe03dqg
+h/zrkFlmCCU4b1FwNxF4oaaHoCfjuh2Lk6dHYd3ds+aHDIWkpJ0l8nUP5zE1VDDFOgvjfR5lnG/
a1O24XpkKxJ1gq+OFlqvK5AYBvKuqed11X1yF3cV+EBSw7dMTTi7p2FAFjNfuQOdKRUimiJIcqsW
Yl0ruxuf+nJkbDk+1W2roS2Nfhpmb25qmgXbTqH5nXRDp4bnlzIlRuPSr07E0XU3zRq22+YdvJPE
8MVwy0s0PKMljK3paX3Iqa13BYxKxvgoYae5PBXh2IHOQ02KkGO3CIIuxwRTBTSgPEVpbEHsPRgm
YCElolvSIwgnIZ4YnNc4bIPE6Q5dqN0S3pLuGFY99wuJLcRtjS1pJYZD72OudOyFWiiPo9N/JZBS
abQV31MCknBsooIqTXsRWt3yrpPNLBSkzLqbT5pyMLb19nZIelr4pUmDx7SzK7p8mC3q6XHqDPTg
MqZbLLyFkJ9Th7gGCnR+vYrMOHLtciA2qVpyv8nzM33SW6FdBOgx6asJaaFzbTe7HsY/AMMlPc4N
H7S7gNwPY+A0BDDRRpjebZjnEJmm25S+/XGsGKzk0P6NKTExDRP6rE3kayN4tafpPbMYpmtWck3O
FProGauFZWBh0hpzEyqk8PMwn/smyY71dh7z+6zSuaYW7g8o3DTzOyy+VvOSOlqMZqZ6tBhqFQuM
5dpiZc6F/W2tp6plMMJJ83MzcgLRs6PaW6bPgCCBUZsroDn89QmOd13Dku3kWJDr6AlEsNKR6rr1
AV1OXiNEgALKryMc1gJux5gZG9T6tcsTiwMbr7blU9l24cmN1FucQTZMGpIt+shFeLXe6GOKmSIs
niMRRccob9zjLKe3SACqaAtzPupUe8hLuGmECn2VIydI0EGd0rrQD7W7eMbaPQxaYzeVQ3HUbDYH
NftIpy31nbbyPS83xn/euzz84yWuP9DGMYM5//KFoTMo56b1lTuj/iTSDMiPPWqeg7ccXeRrPnVr
Vm2xo3xcaDjNaXd0DIe7DNLLq9IqTE93BQCSxt0VMBHz5t0M0f7rLjrPS0l/uZEOh4Kx3lweRsKh
g86GzZNd0x/T4COUPXGtlxdltjDL/W5u76P1CE8l60EHK/8KDjwwsnUTURugS8r15nLvL18jHIF1
08Jg1BgJzcl1+yRERUkbmj3qy5QQ875nQ1esn+Xvm3YtnPtYhRuNifNG1gw79/pKZr0gUomcYs9S
aLup7WAlrDeJrZAyXR7HIdFdS003xs3MvSWGFF29PVQoXiCz5s3DQLDEwbIhFjnrzZIh5BVdnW1G
bVxJVcBij32F66wp1XVkl1wgLMM4zn1pHi/3Gk0Yx2q0yE40aMWGKyO2JkSNWkyx5eDR5TVc7lls
dQlFQcIVxcTL1Pqxax39iI59iCzyAmtoJkaK6DesIkzwmS7nQ2Q+MBYpj4Xu1LsocYCyte/LSJ3H
Xi/fMDao+QhLzQtCgWXHbs1jZejmsTVJT+5ZQ4ngQX1gE6N1taKTYV26NtHPK08sC6ApgES3KqZ1
cyvJXB/YyzDHvKuCIN7puc3h5LLl9btY/BrXfczlpl/v6WOAmH4xaQz9A5NrA/f3moyGCDD74lQM
OvYlUhJyqF6VixA3iVE4c0N/9VB2i76bmI8el/Xm8v5fHpq0FLOcZg5vdwhAb/0MqNz+fuNOMFQc
tAKbxSVPxM7YEBmRiah03JU9ipeagtddQcK/D8DLwznBU17OS+D1rUMox/heVXjqhmXVSiZL0m4j
bfo0scdz3bcP41Sd/l8uhzaSnZhuDGCEi3uguQN8M2TlpWcNfDLdEWie+sQe7bWP5TtiA5HQJiTc
yIPn6LtP9ad4Kk+MpjREqii111oQ5nJCQbzB0WSfo+flHbzY93TLxCJ4jp5ytB47e4Zwusl/AVFc
T8ppR9uTCWKFL4lRwHxlSnJ2KNwZltNj3XZvxQocA0Gy5aK+PMKTbkZAr9te20F1jIa99rDcdl8l
D2dkg1cSMQSII2aA7wanr05+o9e98V9ZzOKQfzVX2gNmNIaEOW5whDfWOf7U2cVgTyXViSOQ9tO+
FCe8U13iUzk30w5HiCEJof5CDAOspgI0+qS/3wOw8uO7NZb1CpsxQosnQadUbLGdJytoyjnPX+Gd
cUadBrjAxx8LkSBj9PpdsZxlG+vR+lY3xqP4MI/BI/14ar0WO5YJe/cqiM7UDFxWjPfkdb4Nvie8
4a8jDOxuF571+CAx8PebkYu2xUZyK2tPMMVCTn4GPrtUbLqvyjeOAxzwC9MJpkbn7JR84risyNPz
dbkF6i/hKGXoLTD2AnjoxVUdM8LaII8DFDXeUYlx3UAS796fUVvsps+QLI6Hn2637Wak8ucZn7dT
sxjuZb137UeR7f6Ea7/7r/lihvPXgDFHI2RMOcomZAwcu1rDM//EQK/IDEgyU8eoScCDQLLip7/E
qdynn/0xfIBymqFb2GrBXWx7c76jrWifnevliyOEuhaNXrayXQg10LdNQNl0ENnKSU3CXeQcguIO
ZudYwVD1TLETrsGMnbphZyD5e4NogjLwZfkF3W+bb/N3KBzXeED31ctwT3zWU/XS0XHYENH2MzlC
rH3LfkgMLrvhJjuy9qPD1DhgMdbvzd3MRGJn33MxQ2uwRzaDnRr5NL59E2PTvDPGjfQ4OzZg3lCW
LhJ3VPdiX4Nhnuhmn62B5JTtz2b4tp7yMzje6BfGBAwN9i8cUITEWyd2aR7AtPfkEzGk9k3fGvnr
+Mhg4anmQ8dqA6uYZzir4TUIZP1IyQ4YZoOzuueQ7Rg/PiA2q1+RWDg35fYGowReXXrDGe/fEUnU
ux1TZO+zT7T6W3FvvkDB3Lp++JMQNYzd5i5+ylZOo/HmmH587g/aPtrJG3yh8oMkQuxTPtb77h4M
IILn/LWELILrBWWTj9wZcyTnqY0b4DPxN/GBzCi6k5xh8+2KAHgytc1PwGSx7VMdeN0m9vbALIF9
MsGOMBCe+tV4ccKnAE7d1x8YVuoRlc6ZFjl08ZXewGGLjO9m9qgyPFHvITIc+BPDrXmnf+f5od5P
P9iC81JZwHfqWL/PJ/edfeWOym1Lbb4XOIa8FbRw864+UBKiEPWPyc7x/48j/6/ZZZcD3zI0XVq2
5brGGjj9pwMfkH2LossYbwxnuMGzFHnrNYbD69l234xVYUqavFd8YJtB2YTR6BlHUrsSv1et8v/x
YtaIpT+nza0vRpcSxbNGFJP917NQJSQRNu4w3sQGvUL+ddohKvyZtwhEGw4b1g8Pn10CHYM52G3V
3YYMcLFZPuMfiW8vL+f/B138z0EXrkOy4v8SdFGOP/455+LyA3/PuXC1v+nKtnXp/FNwumv9zZKG
pVuGrbu2Ya2f6j9SLsy/KW2t26TpuMgyJEdfW/Zd9G//IrW/mZa9BnFZa97C+lP//q//FBjZ/uXx
nwMkdUIz/nJsuaapJCKLNeTLsFFB/fOBPuddNxR27FBfpq8Em3OeRspvoTz1tQuAMkheHGOO8ZC0
5zZeIEBUCtThbPwQiQk8vZ6zHa3j6zBZhnPlfESk2YCQSto0fo7XZa3Kfs1zH+8Jk/mekI83XP4k
WNJ+HsTeTuP1wkL0Y+WYJyby53iYtZt+fA4aLT3kRUq1MQLG0TTzfrars2in40yOOwUwUDqrEOPO
KgL3mI4OIQEUok2Hiz/NdySiOucQEkLQDNNBMXXbmj1+ZxXIjsXX9EWJ6o8dOBe61MaskVmvkZto
tBdyMn7Ntc8ULjfKJirPor8TVNK8rwvrp21l7Dmi4WdMorm/NOocux25D077XE9LuLWzlsWG9gkN
ZVOcpJz3zI7fx9gUNzFD3mFET6bIvgwKfXpOUeJWJihq2eefpmutKZH7sFxWE0uhHXTgso4JadjO
U/pdpZEghnGOiMS0bTgAmG8UPqy6AtshEK7q1S37qSJGJ0l2c+wNXMDNWcWnprIXWJ+GQfzrvOBQ
N/cyO8wdDolab3eT2hNjTGUF78dNq9hzovnTEqRbITzS0AnA6DWn4kYOPdU10BZC6D9k0z4Tldf7
fSB3bRblOz1QQGLzftMiImCgADd7NOg4uIOd7+YxhT2DV5nu1LG3TPrFy0Of6/WxZfmxwE/oykl2
WWyfzMg3jEFDbjM6IAsGykMpf5lmcTKDsTsVojknk0BoPTpb6yXt4Hss7nSdTcIGRBx9yhFXSmNo
RzmkBlW+IimwzLeFiqd9XP4UvLwNAdDpNp1ygXm/fy9s2Azxgg526EaaDoE6GJhsxlrDgmcj8k1M
gAlTRMTmoloTV5vaDIP9XZQ421EmU2uEwTcGpXFvplyR09CJaebBcuj0uMMhb9+rglDbgf3flQqV
vnWs4aPQoon8ju46DRfKeWpvsxw7ehnlQTF3J6UXLAdY/JKBdDnfVmEb3lvJ3hzWPn7DPJADDNS2
JAPeeVPCXE5z43iDMIJDblT3TTOY1zg+hnOi/5LNlF1HAiaDKnB0NAJIRVu0V5Utm5PF4ObEGTd5
9DBOuaz6Q+U2hdd18WtvkYEnUxopkZ1bZ638ElPb7OjQvYczdZbtZGujwoyO+OwNvBQI7INzI6rE
C+M64Kib300nd1BRkT0ulLgdc2lzaiPtxz2aRNohdzSvHyTkSFlc5zrtSgJvYR651taq8DyrGfma
dDobWByZxGnab+gZqL3qanyV2WdhDRJgP+GP8ZiFjNnTty6TDNGHm3ACrT9/xBmw7HbliUfOQ4Ow
x9fnGdYR4gUm+CdFN3UdAwzEYn6gQI33YxKyQ8pNLzeMzNfK9j4zll8yoF+S5qcwHvzehe2EnPyn
Y4UHqxQK6XgVeAE6IfamX7xuxwtT+0AmMjO9um18B1eDYvN7WigYy3GevLJvo10Xv0+WSfse9Eyb
E6c1LI4/adFzzkUbtWG3Yj5LCtpVmIbUbN48NCW6/yUAnKmsKb0RD2Hd4bEsYgJpsluUvwPIdeuL
1Ndlk+lJ6AckFG5VX2H9TXvjQEODwW1GvW0ld027VrdZWvlyDKnFUTHnOFNGaw2dl7eWyzQzSbGI
DyXC/T5IE38W0datF1Cz+Vu1rFp2S9XIgJh+acgVZL2cW6MYEf8vMLJnBjkIv6Y0oOIlJDeXs+PN
VvNhTRw/cuKvrDuKvnaxX/OfBA4xhyzwATSYglM621Fczmc3NkfyMYqvcnLPWmCnNwxpcBzrnfC0
AWdt0B9imk37csDWKhuaj0VusBs1FIRO8XNxDcxYU1RflShRPHP8mdoIqOYJh18bm+ELay4g8/hu
adwYcpdOGvw8n5OEEUNW5J8Ylp6FFpz0kXicUNGiCg3YBmJ4race+RotZj0JjllDT7dwDUL32vDR
zYeHeijUdpnQcZlyFYf2tbmdosFmC24/zgFaUKcUiWczC7mlRz28zKYTHPukY7tg2JM3zuiu2kqf
d6jF8htmMgUkEtLCJT1wBmk4XUq53AVp07FHqc/0Czl8lAYSOFljHHQCPXRkiJgrl3NHlQEdwHaP
jowZSjWQaaZKmQzY4Hqjp4H04NaoSg30Iku1J8/7IOYw9zQX60jdDs1VEfXNxm2T7jh0dHAHtaDh
hKuK0dDAhQBhgaRbv3cmKLcie3ZmoBliqJ81bdZRc+JOsddQSbQlg9drAHItDDVoSHjfmoVaWg1l
diMRko81UU2j1VzHfXXOrVCekLeBcjfas9VymqgJzcYIUcUKzZulcsejgTaF6QwaxDgPfVK0hoC2
uCU63Z9cLKis7DUdnWInqwnqW1WSw6GPHslbFivyAmK+jO5jDWhlKwvE7zUceawibg2nYSJY3Xca
293pfQy4E/S6i+7pqk6q7kBrECsjuE/y2jkQnLG7igznuq+kARFKEGEL/MWEGxGHT1hpcIGUS72z
gmogU2wq900/sOSy0VOWflbrODJKGJDKCqwOerGaXvs5V3QvskEd+rQE4zaSrc2rzG/beM2ZwQkn
6l0YZuLRifFqa53DRlOwQVtbqecePOpchyFm1ZnUholIonLtiEZr2hUaq6R/xLVGChQg3HAhnA8Q
GrriMJyVh/6SzBMyGHHtVfWxb5xv+uHQFYxDmEb18fLVyz3ZQni3wdzZ2lT4WTs8Triqjk5P97wu
bfB0a3OtMizkvRG5zzmH2dGqzI8kRemUFPi/zMrEElhle41Zo9L6+Xi5WbJe95V0fyBQaP1QDV9/
Epto+fppM6vGwUBTM1dLvw+YfFgTOGFSuLONHbt0cPqUMF/DqXY0SGly1XIVYaQ260CqSLAnAHmj
hWL29a777KjBr3BEMZ1aX+RUjLBRDIsZckDU09QDoJuGFL5Q+9zkiDLDFiKEaJ6DtEu3SY+A0FFY
mxksnJPyPyg7k+XGmSxLv0pZ7ZEGwDGadfVCnCcN1BCK2MAUERImB+CYHXj6/sA/KyOzususaxEw
kqGBIgnH9XvP+Q4btdu9WAVne164woIP4pT29fF2y176rbdbfw4F0l+h0nDfW2MDVp5D+49bE4Gf
hzTeNEOUnpJg6ZCDYo3M7MQslugs1pOyDyDwlTl43Qy0SLW4Fzvq163lqMfb0x19GBAJnW484fAX
l6b27SDGDsn3n/uk2kEVjrxvemnQItotj4OKJTa95bTXKNsBHSxyqxBhdNaUza5ddB/OTep0u9k6
vLy5KTXMRT5vpvXNGqyaET8TDCThNO5uN6XbIqia62B90xTdxEqB2yNk/+t4e8ByqsfZw9pW2qB1
ajqyfD6r4+3Wn4MIQZ80y9TAIV4KTRzMinnE2r+06QUJoUd3OdzuNlP+aSoQB38eyhXecQeJLKUg
sWu31wKjCy/L7bVqbffs2mm0tV/KBilT4iJpjGbgyMGclVyl7OR0OxC7mZza4KteerPJWE1czxxF
CtZCGlsC8TSGiIBiZ487aTj+OYRNPh5N6dO9DOfXwlBLmnVikDG2fOZSzs+aTsiMLJABEodgoDVn
eu0ngvLRXM1EcO4SQuEN6o5jZJh/PwR/bqFVxIo62yBJje57l/j18XbwrZLlMvDqLYUjax9Sb1Z1
HEZZzV/qpf09hoMYZcSMTY1J8xUpNyi25T+H5WQXNciSjoTjlRPPuF17qUHNVwUF+bJ6eMsS0Sy/
7XbLmgIABrf7Qxe/pcGIgXh5j27vxe2NGnJRbL3Sf2b4QE89ylhyai+ErW15u9s7818+v+04sqdq
gZ78+Q8/ZJc1hAe7x+myun2QNasG7JWpbvcNBUFwe0G4jv/z6xVqNaA/RWJxYDvx10tw+ytvf6+D
WxlS6n/+5Szb5TZokkMxDQQnN2iQTAEsPyClXZfO3u+sJ4sdse/g1HZt2DdKhHiQZ+D3JKUF9uBt
ui7bTlNFDA5C14zsbTJ3Z0aPQfcJhC4I2pbG/Di9N3nOAos3AsYx/bucmTWgmS6//DnoEKWQz+Sl
RYkUOhLt/4w6rKn2po+N0E7d65AEUJXCS23U93YcPTYeezeDOIaaSXOMAu3OwLjltM616qrn2tly
xezZi81Q03OKd6zt2zksL5A3srL8ZfnWmxkDh8dvzM5vTL8V5luW5BOYFPWOY/kdky3kFMEpYBUZ
jolS7isH6msDTaDOSOgqzin2INhpKFy9QZBew86zoXoHfQRx3se1Z85Ao2PZL2JZSh9/eMmUrU5x
0106MQb7WCavtTX5yI4yCOSMYNF6+AfL5Poam92hD/xyZwlyAif9GBbBS0bQLM779BT8NOgTbKai
2ONJHK9uH1B9BcOxdZyLbH5p+ymYr+RfptsoMRAwFPk5cfVPNiQFHX+UEn1MB85BMRA77NaDgBTI
AveGF/kxPQeDd6x5zmL3oZSPU5D/xoQzYyxIWEBl/NH2FCvGZGrUp/k5cDWsSn/Yu5m6Bs0BecoO
US3IhcCDO1Z1j7lP2mCiwac5hVwcEJce8TpV33Ax9VvkgyzvYu8yUWQQA80pYUGcahvSnS1QwDj0
Asm1DsnOnZlRVwUoYuauKtbAgpz8o3WHl9YLfgy8CHOCSLyHDXEXei7MHiBHhXmtZVfTXcCm0cxg
ethTDxmTqGxsn5zIxyEA3b2RIcZ4mb71WoBis1+nKCJokkTeu8L9bBp8WL1g6G4nACfb/rFQAzFn
29nRp47sYU74rzYF6R12YbJWLYxz7Z7rjChCFzNsj6DTqmlIZ67PC2m210JhcZyIgZ5JGujSn7Od
X7NwQhiSe4QDMrZBYnr2I70X0GO6YjrlDimbS1jx4OhfZW/dM6h/nRv/ObfC76HXMzzlPJqr2T2Y
gnazqoNHqQpcHZDBkOoxlGx2jde/V1Vx5VkSjhAy+bCyYFfC7YocKVHILO5Nc+HK8gxwfB1zH8CO
wdsQj49aOhSO+cYkZA5nlBg8f5syVRTOgAbfwQEhivAx1e37PEVHH1U4PKX2vUGAw1AxP3Q2ptYi
gAo4NzGzN50PJzutMX7OxveG2GlQiBWXgkPPpsevWn8bBR6b23r4MO2exc/oN66N/b+bWQ683gJ5
IrtH5pnETxrrBJcTA3xqZQNxmVdaL21QQjipGTkmGV4VuwHFgFGIX+8D76Mt1xTDeOpbktACxJMT
Cou71iEkqhlNjLGwTPusJLrZJb3IU++BgwNMDSFidOuzm8J2nVTDvaLEghUaIS2QsLF7/PsrVJDr
0UkmOAnXKU9A2hULOGvYCcJaMZeSu2ki3AW6ahyzsTbOph2fExO9XDya2aNCGAnPTGAP869hgu27
GmCA+sJicqn9bTZ5X1QW8Ub0yC05R307to66eEOd98S+eD5bTnquQuaShtd/iT6EcFbTkGjEh3Yb
IBGN+b1MYcPMs3PqfduCLWqguYAF04vfjmwg6Gez3gTxCHgDTwPotFQEF9xNIH4LTuQZGIyTESGQ
8bOVWSLfi8rXNJ0e25JubJGLYWd2joUyQ75x1Wj5SNEInIhQAP1zMPzxXPXmNcyYCJmivKBaJp/D
N7x7sq8fzBA2gzQYKaaLWBU2FULF+FAktAW6AtdBFHxlwF02bEPcVWukIA38FEGma+FSV+8tHesz
y9o61bybuJS/aHtM2wZDtHBy5mpR9FyzBgHErb8SOa46ES1O/eYzoYtyV49fQQboymAkZMpuQ6bT
U5oQTIYrBItZYZ5RiDw4tfzNJebcspDhOayoObr3fgg+uaQPK6Fhl4Wuc7QK85Blv3OX2IBx7sez
h+pRZ9RkBKDjsglaulfbrIVsJLmkcSIteVlM89RCmsnxxNCWNOIjMMEqCB+toSdS2GCVoapNsS+N
ZAM5UBLr2fiJlcNdqylAXueB8W7Sa5O7IOnLEYIb/pFV3+OC4jdZ0n+UbKwZAy20cWckL9NBYHap
Ir1iwvOj0T4guwH3dVW4e3P+bAJO+QJmcFgVI2EGnbsKeGpVN0zwlGesgi2iryr5Xpk1DC0yf3De
JcNYPoi5nZ4il5SAuEjBourY3MypxlInHpx+xslcY6vLbaAlJu7NwfaubaYYLAd5hvd2L0Q9ng0v
+JmE7sVgF4aIBINs6byU+ZILluU+zVIWtLgfHqNBrPpG7cc0giVf6PspHhwcXeJ3OmNKyjDHO2IE
ZzsB+0qOeSGB6LcAd1glkEDj/bUkvJW5ir+B6C661jnR8F7FChaba0EL4wy0tpiBiJgCaCnyl6q/
tCjhiRJowQShqgLQh0QmJf1VFzMdOHSkJeP4NDLSx2nYaWs2j7TJYEyYIcmUSH3XaeM9pan9iIIS
5qbzLae/fdcu/oXbwccxUudltLdK9eKwsI0k2cMG9zsG0BnNIUUyGIkALur3xSyREg0j469CR+oU
jY658yMbumjvLYuh3htCXrjMrfKkD+/TEFwhEIfnbPiZdqfIrt1NR0kEcQtjTCTEa9MBp1AEMHZ+
/hFGMKWZRZB/IYfvs6UJagJTFssfZg6iIyfvJMKPLwbqliZ9EpLn0/rjb53AiIr12Sig7xQ+Yq3I
+XDdCahWiQ89dg+zyfYq7eRn7/jXqkZB0QHHckX2UyEonul4rFUHjU07bDV7PnVBYFzsFIAONqga
WjYKb96TReGFN8uPqd6NHlq3hOJqLJkYE2HRtEyvoq6hM9QFOjax6azwEHkVSV0yq4E/La2ksXhr
LFIze7/FSNiJgyfwG0m3RxtUesfEcx58a8n2CDLUEwhw121aqYdO5lszB1rObgC07SCpUJq8Pidk
2OYmZD4aKhAFAUoNpNiZ8CZVF61D3sdCwZTrPUtvlBl+jKrcZBlSbRxmNum8nOLIJ5aGeW+Bf0If
ONO0CJvqpZB+w/4KeGBiifbYTRIiuIoVYdPLfROyA60mdl2ED+LoaG59hAIw1vF2/88hVQnLhctK
b5T+UU8WcF+CwAkWNZP1tPwEAwviMb3t2VCyqSTNjs3yi0oNac+b9JaCh9+wPPTnMKCoJNkd9t1C
4zpm2pUt4Zqo68zsks3F94BWxkZJNIh/9E9lV1YWyPQZiXqKCOcvGdRNAdUzdThiCxnZY6bn2YrL
3e1x0/ue2ajF0sIbj6LXI50cCsF5QtkzxhWguhoRTNMxGbnd9b3F71Bh16VZVhOAR5MjMWvYfYpy
Bi9lho0DrWBagrDyl/aIuxzo3PzzQXaEJ8xwbqCzsLF3lp28jsTV6iSVWkq41Gg3W1dHIx5NDovN
9TgTJpelnoFRjI1zlnUjrS0Ot1t/HqvM8bEbYas2vkVTftmBx9FEsKCHce2v+38eLKEHV6609mYG
VU/OKIVzD5TJIsOdtUq4ukcMixoXg07VdN0Rb053rMvABpmWZbTaMhcuO9MtI+P7PMNvj6qe2+Pt
lrPcvd1avqK2A2JdQt9Zt52D2yJ5DISfHd2uJ3VK9KQnmjYCeZBbzuomDrzJBNUiExyyOj74TD6H
RfYX5SN8SHdEleM3OSkfPIaNny9bblkaFYPZezQ4y/7TEkJjpUYxGCBAPzrRYB3y+uftzu1hpyu7
Q8471pmlebwdmn/c+i93KXjbTa4EGNHlWRmVFnxk17ghOGMWYePtcHsYNkVEDu5T387ukm6U5Dsl
s3vLSbgrlyd7e8YofenceQKiwfIcnWm2jt5yuN29Hby6y+C+X3PFlbiQvE34gG+//5+exPJ0AM34
BTYnnsftfyY+CGlEyZyMOYyL4MWpm4dwINK4T1TMnuuuqs1vRcxmZfaJLUgTkjEyzcZr8onl0SLa
E1MqGuXczwU8vaKipW0MdLNRlJ8tm7gqHWQfuZY/qYHwLUwQmG2491aVfrpu+Vp1fEowG63w58NM
z82eSU+P4h6OEc3T6kSZz17CYHg4pC2Z4DQqtmKCaMyOptOli/qdH9cYyfoL2wP7zd0ckeJmN/GJ
pm/DI4cmtV7xgH0akr/AGyDAxxmSscn3iUmjG9uQExljDWJRNZ8NAyEePs/0L/HK/0gtsvus7j+K
z/Z/Ld/1iwkzavGk+9//ehfdwt9/6Pqj+/iXOxu2ah3M289mun62veRb/5I8LF/5//uf//Z5+ykv
k/r8j3//+G+1Hsgt0AL991qPEz+m/5VP/6L3+Oub/q73CKy/hX7Iexwu8gzb/fd/Gz/b7j/+3QjC
v7m+7VM7A9NwHJAt/1B8iPBvloOJyUTH4HmYKcJ/KD6E9zcnDEIRupZjeab1P1N8CPtf9R5OgKbJ
swMX3Qermm0vwqd/EjYJTyTUnFF8BEOVlcsnI6+hxvWeNg4V7pYojI/sppujRN9eKGIi5qBM9qZ+
Sg2izY1RE4RNyzdsqLVNH+qaDCs4+B0tQoYSqB5EQeoApB+MAQG7x+w5NzqsE5Be1qa35HWbJAcg
pj+M9fjZ2BAS+xl5zT/ekv+XcBFh+P/1d/JKQc4ymSY4FkySf/07NV0vN7cD7wAmxML51W11mhf7
6NYQXbp8uGzpiIcxgRZLVzS2eCyGxMgUDIdzPst9aZlvZSSOcODUTjUsTnO+aI2bkHi1aEPPDbl/
aL16nd+uML89lwYo9aRwHm8HWSQe4Cptov+MANSitbBhVhuEMPuK3GcMppvCGzCAT3M+ngxZkalr
9Huq/noz+UyozMgeCdhEuqJT5yMXtNubfAqZNjYvt1XaW9btEMn6EY/Qn0W67UbziLfXP8zG05+H
w0VjPxcxdVCHnz+0571YWpi3A4ajeBVZIfXrMr24HYblMi6i6EmnFbYpFzwWENYiA2Agvld75RO8
WmGsmRz6XrdLYDzV75WZkmyyXAuTntesDImSiz1zEZDGzJc9imPwm4TQ9IFLWcF+Jnbl/Mtyioma
k5xDnR/nMUEvXEBFl0N0VBWOLccTaoP0nev0chfKXPhPh9tjhiJW0YHGrooy2aWifdTLV7V8/Jbt
8d7WCcQJSWlYSTJlcnsCrmHxxQQJTjFEcOLH+tA51ozZjrdbE9zSIwxlox6I1iI+0HMZSsbookHe
7lU8LxKGMaF1D3zt2HI6rEeDCXgAP2TlCKCSUVcvfkJrcysbbwXkJKwns+MheCnbggveOfTAedvJ
QEjPclAewxoRV+lpMBDv9FVLIahgWC0P3Q5xrPnPYja2QEmfZnNpR8q+Z0CwHFTwZS0dd1ky3I6d
H4qw40PFFtnlQ1Wb2kfqsnipGd2vndG1GEgg+27mUyrCfjPU4tRUzVmiEgDdY/8IvO8mjdiNppVC
LMx/lq0qxS+AAuWtMugh4lbIDh1wTSCzNm0ydK9gLI7NcLqJ+2OfPWU1LDOpNnyDZFSAx8vMY8uW
pStm78BAOTlB0vO2zG5e4gxTkISsu9KPaITSY5PmF9lD66whTiW6DvY2dBui/hD0Z7RJDKkp582Q
X00ZGK4XgMXO6ORZmkaz6o1arIwGZVoZ/egdnCFzFEx3kLfyHXu85iiWCZw24wIAu12C2auebtWn
CkEAJYaniTX8xvf7h1t9MnuA5Ru317DTpN53E+kOCU2JLOQUBVdhMfEg75EQEeiVztYJ9SrycOfW
sPht1b01affhzThwdL/XM2aRKNCrsveHUz8mElpb/RyraTgxmGcETOLoWL7W8NTWShHbeCsRPWpF
B4ovOC2icqT6LsZEbG0man7tYi2Ok2aV4MFaLV4WPsXhzhYWK55Vl2/0sggNyuV8GOJf1eT5x3o5
yPDKwjEdcmy6q1ASMxMtCyUXzHrvFMMGyFhNLknx1Pq9vy7YlN05Tk8cVvnSSIBHbUKvsqumAYyB
IqJQa3flWow7BaIUo8XxVAW2OITxa6KoDjXjWK/Lv8I4J2wXO04eEYxmD58ZoJ5xBrIV2NmZoWdC
5zF8T2AalpZlQVCTb2xWqkOC54WWaL0OAh+ovoshMUiRdNuZ99G16KZvHpukJuY5q/OXMSZ3shav
pS0xhwSEqfX1fdUDHS+C6HPyn524/BEBAtmo+K/dGZCXI8jkducFBWItE2CcjOdjHDp07JGM0b5l
7Ns23rvhzTxLG5e473R8HnrMoa3EFJIwVUX1bdOj3cat/YYRt9mzTlx98dZaFMiDxJkbVkzB+EBc
hxyJjO27SL8mQAIQgxV7xU1nM6wz0KKFTb+nM2CuQ2aFQAp7995CzeXgD0W6BAtmkmucgevRzd19
ym4DIBkx94bwVmU40zuY7D3OPsALyC9PpbhK7eh16ZmXIiE2BOkUTbc2VZ/elNw7AYSZuM0oMzVZ
FBaEOw8mEdZkzOhdr4CuDqCp+A4xdT5pLUaCghCJXJTPWBwbFP8VJDRhW3B7NFVnlNs1VpHwp86q
bWrk0dMcE5RlxiYbdnd4UH58Esg+azsPt5knN+4ymUZjUO6RE+2baQuEZ9pnBRFvVhg9yEgS5pvW
32wrgS4XYogXWHmblPIlGYiebRJSe2KCAAxtqE1hZB3IWUBNueHts1ghyhinTWAuGRxJb+2raL7o
hsZPXucN2Oh1Kwa67wq422yQIuvOaF3h2zHAUEQphPVIOqUD+QnEczUZrz5CJUy7hvHk4eeWYebd
V4V9xIC5Cgy5NrxfEVg2rCKoB1vgy67H1+PAjanA02nv12rT54tywiWkww9ZtxDXrca6/J6aVGbj
VXMy33kVyRpJED1iTayfPSUvjt9vOtrkKE+cZtNgZF6Wsq3oqgdte8VriSLTzr+hc6fa89gqpbbr
bYameZwr/CpEECXzAMYnh8KGbG/0rYLzvH8yzUbujF4h7R9+uJ37Bq8Xn5KDgcdN+VhaTo74qltS
1WFRVnGDkgpsAh6seQXREQ9C52EPp//umMwX6qnNzzUV2zdZPbjJNYIu+jDGwfe6ZCzVzkW/QQaS
0zVCMP0uQ0K2HbSebKGFs7MntrjYVN4zO2SsshC0ksKzHmHP249FMu6canFNozNUCn/wyAachtGX
RJdQTWl7Zje5zUIqMmqafj1VpIFKy0Wz75cekahFvCYPPu/o25eYGrpo1wWudYh7sSlLRnhz6lQf
VUv41Njh4U49+EMaes6dm0fobiTSfyBEJKZE6A7iuDv7Yc0l5MWxC3vvqeJs6foSMMxFhlWHKPYP
uDCBqYbjqjXj8cdkXpwxmN6CqjgEusfr1Rvrxmv5nIJSZEzin3y0LbQpfkPMWhXtXL477oCICbS3
51SXDmPfXWnA0AOMVZGgJ6YNyGPvAxNVDUSTDAiI1sfSZoRM+0yTPT6dlR/lO8o/MPhoGwqXg6Ga
4kIKet0x0mqKn0EYgAOnds/a37zpz5UYnnKXZL8QlqZjJIxnCrjUdmauhtBZFNWv7a3OI/ZIStip
E7xYGU4/5wFUn5Unu9IV25qxCYquJ38m57L0rX1RkuAEjByMgQ4fYvIgqlkgltMZGwaSK/xyCFa4
Oz+12lh17D3NOvCwvNkXIxgvgYdOvOoYRHVk+8K5+6FJ5rCT/H2ShE342YfXtdizHYE2BvsUT3mN
opXedtE+WhVMMHuMF3pIv5iGzIVIdSh7MnirlFBDo8FjhyUwR+Zafeum3xOQ3bu49O6nOmx2Q4mO
MuuBRdr6TWv/vVSksdtwz8Nu+NnR48FbXzT7UL+p0t/5wLvAfUY71Ip02QndYBhBnMuh6zmDU0Ey
oG0Va9HevD810EnHxS6dWCmnU7d1JxvcvaXZ9LfdPUIcQnOhwpUB2OscIlNch4sgW61ctz2JWb7V
tbr3F2dfbJPGY8XAjPF+OwvlQZd2ebLohSYhodT9x9jar1xvdljnvbXn9l/KHohS1Hxe03HhLs/N
gZrzy+8lGZMFcuyRoYXhhZewik9G/jRTZl/xDlAWNt66TOerZafXrAEq6pkY7HDxzeV31SPsTCPK
IIYSfA7Hc+yqawJvx5DmK2hUdG5BeTAhiPBuZN9q4nsrD9yrFwfzocwGgDVRc5d0NysiYgSaklMC
ZHSw5hPXffUU5fdL8kWcZ2cGGz9HK782njB3hRTs5Nz0goh+Inzae7Q7B87LWLMO12IJU8RTPdOm
p6ems7Lezx6+r9E32DjVud7VqteoxSrIfxYAS1Tj9OpQ3eY1aC5JCEwUiHotTJJh0xiGyhCSOBZn
vNQmhWQckKgnqyfhjuOhsR7HnHq84W92G+HvnNK/hwtPOAix4oayf88LjSCmsYjejahMVREJnSY7
v8V1G7PlZvRPeBrYZZW0734VP+iMz34V0eKmiIF4cG10Abe/Yi3szFki8g1/OELZF+JrkUMR+Iiw
B+fDQ6nrN7uAYzK4BmPamBBe9jeSK+Znb+xB0+Zrhcti14OeLhWRjqHpaHZ2xjWJwLrpegqw7zXF
dvYJSGwa5yWvl5eUtdALIJtECgmKZtxdtjTt80VlUnoPlSFSWDPUxH3b3Ac9ClTdA6W0U/sjRgy4
EZb9UM6sXkFunWrDfYWzeDEbcNHx+OQzzFp5klXCkUi08/xXZgFAG1L3u+uQh20mqFPCalrFFjKw
knoXmUnqziUw43Ifk2xWKzJupeNVMFBjhhnOcM/iOMdUjrFFaG/a3UtM75NBW9DQX/2U4uJgHANN
8y1EXI9iAbv/+Et1UqGS3YcCGn8Iq+UuB0FGHGOKqH9cihJGf3f5KH8h9z6HRfirQq8seraIlazi
ddVDF0SzFKLW4mUKH7Ban/w+O1jV1yjb6cUwqDloAK/T9iDijoobxO+ukdUvN3LHTe5NjwbjXjoA
7sZqEYYlLtAYa/Z2niYLPmB9n3obRniEw7bpIb82EaP+NEsPwk6zVWKivIxCxLc0rRCk5ZTwfgFf
B05WusnnfNd15N2TKYGWJWyekJW+liIN4GBVmzZnLFaqT+H1nzZ7Eacg897cOv70Y9BkvbUZvMpy
XID/z2kDqNXI7+0MYSsQcHrbVRgxIPzhU8GbI0rwUmOBDSPjXbbznuntgyEJD3Ka+pkfTNmEKWfT
Bvm72ZJDkWM5sHRD0nJAkddVxId2eOVOVfc9lWN5KGIoC5NhbziNS7a61NDx2ct9JNrRtOir4/ue
vRzDPgaRJbnUKpkXSyORTKaAUgmNdeWwuhsDm0tPTkA44hHoORW2GypS8LwgW1caoycTrhczLgEX
FvYmsTKXRjISLhnN98u/4iDDNISLlIPUIhACWsl3Ooh8XDWGzEkRcUxBMvXzAWDZe2WQkxoa1UkG
JFHh4ZGKdLkWjCIVA6cDZQHkO8l4XhU+p//yQubK/hacBzXzYvgAPIRkB25HLeonkKYugbYdrUcw
N/YPZwZYEOWIqsZKHUNEGcuw6Esm+TNoCigBnwa9gFrTBUePStqV4z66ZkiqGGCDO8+dIbMzfae2
X5iDSFuj11Awhtdh8FJSRK5EE6Har6InA16z0BEOWbZFK85wcCjBbya2SBSv4QC/NGNkMeFDrUeC
28yMpjpBNNFdaiDTI6IHV/jetAHftzQeuTj+Sq2Ugb0tfECbiJ3anCz0metErLVGkMrrFo0mJ1uF
dqUlRXScnIm+G8QCU2lU3LWHGL8XKSoL4a9AXpMe24YbhQYMcZP6Gdr8wUaSXqPljIwHWu+hwtQa
9ZiIo4T2ic0FKXtTsfMmByvf6bA+wyj6NY4t19juR4p8LlX+ngn+pXFxApHzigqgN55dK1yYlgXQ
7wflobssMOZGQ8iXjXu7j0i/jGjYjdsIoeuPPKd+3c75NH5RWiRGfWXOhDHG1cz+asiUEYjwOg9C
uHCCfQgc1Hk7CV5AqvxXbUH/cJAWBFwoueqRzurx3jWxkOuORRTYMnM4dgKyJhQuqJDmj9EXddVw
X4bTFWZEvJd5lB+hnK9rAwFy0+7bsDrbDtW8hOAOtX1+Rez5HLXpQxc4JqFoySc+rR1gFnCWk3t1
Zf3mJM4TVAXh9m8VkfGtSao3U184TSuiGk6gmZ87wdkyUPUnhX0tiL6OfKbuRYRuKfZPIUpSCB1E
jCxIseh7xO7G6FNaVfpEPA+4g+7TakZ2LSYaW1Ec+gpotdE9gJ7JWV4+66b8VvnsJWbNjmvofs2V
QTiQxYyfXflj17dqM4TdS1Par5H1bHgO9pHK+Gq76RJg4+Kz2BMcrbReywKRTNzoXznzbH/28XPB
qoKW8aEN4hP81sAsXoifFGyrMUXU07fxe+2lB/yPPpto5jvdkD62/drLvC97yMHVLpIyK/5IRPgY
seNcJt5e6XwZRvFcLX8zmM5XD9Bu0bOQw75BJWAtEVEeS3SG5MQmpIWZ4wVqgaWTccuQ/LflkOLE
q3ivzIsG2HMQmTrklKmrsgkikGihtUWiH6/YB2+lSsetbmic0d9nByI1wqtpxl0wpbQQs2A+TlSS
CDnuXIu0lbQD/ZB3xiE2wueUvYKoTa7S2ZsRWfNeUnLcpQxvmzoiwwThxUE3c3CnsDHguDMf4pKo
RYxkCBWIc+2QGJA1tNJ2vPIlJXOQQ+HVBdO2CHz0Vs7W94rciLtB5fUuV3DDfEjQqZ3TTTfbU+TN
JSwS3lBikX4VaLTuhp743YpgaDWyN/eKoKFFkFG9muzp7kenfsu3loJFYXWWvTVT5y1wqWiMAaae
VvK+zkltFsb8UyptbJBj5nfpUDqwGCRtjAEIcIoSNpzzb22GeMBor3UkEc8UiXzWmAC09rA+EKCw
dJ/2dVX9qLriFV1BtU2m6rdDrbsynqSXXCyFEmkqmxRJ5qDPAMB+d2ALVw6Y4V016QRsf+5fIop8
aq35QxehPhCo5Nw7Mx+EOpgei3kB/Y4xcQB2dlEEkHYNbh174hrCClp0wUOS5GwxMBff+cL0d4zn
YVaLeFxFszXtF86q7u7TuaOXZom7pPc9VHsmjARMqX2udpb8Egmy0LArnZWcaFTiEAbj3QqatsSC
90pn1NO0m8MZ2MtYYdbtIxAKEq8B1pe7YiAX2wgjdiD6ZUT6DZgSACLd8U3E/GPDGheQx8z3qZFo
qxKN6+wNCltOSCh74D6HBN+c0ljgHsiOChLhiSqZ5YuQj13rNz/TQv9WtGUY/rpHX8lHWTLLHOZB
bVVkujsfMyFBVP7Pxq1RzQTRWxmIez/uf2p6P6cat+2KuRi0hdG4C1vkjpE99Cz3hBoGTZtdUC7A
ldKsglX7gVcluhts3UP8jJCpBcVnNrkIcAVdKTtgR+BEAPwMJZ9awyIygyw/h/b1Ns8sueNP2Xda
quvYcHLj+zukQz3em0byFpVGegyU/uiyuj43ZUDdGyMjc7RbrH2SZQSQ9IdknA4TzjEnBqxvWnei
W+L5bDCGEqPzncgGxHyTeEhrZM6lnRHTafl63y+5Awgk8fjhz8kyZ7pO1YMxJEB7TUVsUGlu4KEf
uEzUa3fBCzjuoWy+mthAJRZGv8c6U7usmhlmoC1ILePsm0N68oN3wUwE2hslvm/U86Vv3dfRFtVD
qO5LYUM56anDi51pMk4oIEBvxopRE6JIdB1Dwxn6UAeyO0YyYv12vTOt2XYrAsATrVn/9vvpGk/Z
FZn0pZu9d8w+d2h233NDu7t65B312YPiwMYHln7WXeE8KcKd2C6TWhR8DTMDShDCgARTjAxs6TWK
Kqw6fYWgC8mlMfdXp4ofaR2NO5bCO9fogudyMBbsXPAShWWysqtqfGrH9DPNy33HHgl5EZf4Ma/e
xjSh4cUpidPno8xx1CzTwnU6aneTmuF7Cn3TQkbxEGnky7Lj8iem+D0me+AOFO3TPKIBYFc3MARD
PRCl6TfFlGAbT9/iOT91MU3UWfnfe0sg30vWCTpwajuSaMfeFRcqiB7MNs0IH5VXWT9lyJrYAxXL
dQJ8TYB8ZxjPeKh92pcZEXzBSPxB1B79PE+A9aGmRHT1f5g7k+bIkWw7/xft0YbJ4cBCmwjEyAiS
wSSTmdzAyEwm5skBOIZf/z6wW/aqWtIzk7RRmxWtOrNIRiAAd7/3nvOd6zQSFSZif+djhNmm9ZLv
Cgl91yqXY52LfdO3MQym8X4EL1367b04GyhzAAW1CJVRim1sKS/NNWcs8dS5WL4lLXBvrSaTfAqX
uAGZCmUGN1X36Rq8ziSDg66zKPRM94ouzA1JVvoFKBWMHYk3TgSAL2h/IKH0N6S2ZgMuq9rIBWti
RxTA4D2KEUgf5zvcx1bmMcgjYTDLOZUn+HzRai4kSm7kGr9rRn+i2iqBALVHa3Bn+nX5fbSUvyiu
kkMG2g4GyPvUYDqwGzI13Brha4xcSSp4uToLCXFCJW+DXXQMV94LrBKl416QZD7lOQVePjs8npl+
8IPhLZ5Ituiw2c2GDydUvwMuTcBWk/ceZEw77TrfO1wtXbaKuQe4VKM3gRyp+iGnbN61XXTwE88M
nb7YaKefT42AmKWxwfPhTc9SvOXJcp+WLtmAjgFoTiD5YSux86rdkxcFccsU3jEuGUtDWNsbUzye
+qWpwqKpvw1G+r0ZyL11CcKgsViEmiDzrKQ9kw1r337xMSJ2ibvPI8b13kSc7c+aVvVrol2+G8K6
MlFrp0MZ35dmM971vYtvHBh+Mnrs9GO7i/L6Uq5O2YUwmBPuASu00/FpzGPvlD+j6Ft2GaJwb3TK
O5x60743EyIkLcO+zVmw8+bgJS/c7oi5zA6JuTBXXODBtk0mN2b6i2PDEvY+cSu2dG55u4KmaTdv
UosTSINNeZPJ8ik3sDNHAiE1+uDV3CpwGtX57xipJ+YA46kvesl1kfGjzAuCXbVFszFbKb63pXS9
hyVtIKMu8kmU7AZButy7FIQs2sNWu1KeXWn/qoD8QR0l7iey7fg17x/U8CfibH4jYyO478gOqxzy
WBdED3NuVtvBHrjdbrWcvjkar3gf0ZYbY6d7GEzrgyyLYpfmxgPkyoF0+eFiWGzPuuiTa9vkR2zc
oemO7XdFkiLyUPswVhZ2kvygbHkpYMWlQ/CZJ++jhJ5h8jQ1buvsYgKsZO0e45U9MVhkBcwrJpGV
lsN/VsqDBfMjcbEK9HXmhy4xhXe+ae2H12xp/lRq4IjcF9tCOT8hpQPU98qzIM1yVvU1SyR4e2c4
yIXYK0VAUNKo4m4prRDbarJfhKQoijh6j/OGK+XzAICCQkGzNRb4ZbpGmKQAZhXj+FRHLD/9FAFD
mzrocegk8GZ/yBm3aK8tDMbZAjcYptRI9tIeOv9F4E/cZziHhiHH3kHhwHiD2K05Nk5FM+g7C/bx
QC7PZZh+QAPuTiZnI5zb6W7yEvOSlyhcy5K+HublOGxcv78btZFQkuLakbPxRssYRGe53Lwxn0M9
Lh+cNsjtUO9g4la+6DoVQsEam6RyUHfjc53cQ06mRwg/uLw56/nGg39kdirdNWMm7z3a5dHMhpdp
p3iYIqKrDN0fWndn596R2dqvTPX1TipyaLOI3PCU8sOKcLUEvn2WnXtCf8y0wQMw11TFU0p4KxpI
/YAnHtqT5OPM2uWDceWV9JDsc5HmiRqPzYzIVxxZIQec7mmekwvOx7ARQn5kHSKAwc9PnlnH94gc
2fuwnlEyWruMwCeTVtGVXQOo09I/eJ7i4wPyxJIFyJbfabNWdCTZ0SQQm9Ie6kc7oXUiU7j/Reuv
ZuzmyNSdobFNV7vC8ECfpwsNq/oZZNUDhA6IFDY+4D67FJOVf5PmGUF7cfn6YhhZeREyorLQBB80
3AsdGg4OsR1TSYJZ3IAOAe6LAaoixXxKHBOTIx/agsTDU0i9l433lmIYw2+4OI+B2bJqMldENcAk
omvNu34SP+K+uguKBBJEEj9UIitfy2LNaGH4XnmpBhMn0JGsk06LeRWePfsFUKYzPyhGhOfA58A1
B/4KkiNwkaZJdTd48OjS9tkZZrnrGiI46dSVQ3A2OppevrAPrfCc7ahrmFqjARMOOIAj8+kxt5Ep
T2sSRz09eH5RH/LOwHHnrMTO+cQh7nOqFuaW9DFHxNs7h7DRjQcnBICGqHeNtUS7ZOaAougQudZ4
hy6FGIqqPAAvyO4hvD8hoaZrvWiDYzLkYswlNL+8HnXPpKHOrZPDGttYk8+7wbNPAdGg919fTAkL
DDG/Fg48vIZQjNpJzEODGplKVLnowjL1mnCi8mYN+BWF+7ZNSKOs/Oh+MDsH49NA9gyy4tyh5epA
q4CN148bX65hoE5wcUpKgapSjxh/1sPyuSZ768fUMwGZ4yNhJPbeQk8wxwBus+J73ApxscnOOjBp
x7NkFu++cBGUFw0WAj+GRD4HQH/H7LVmsDkXublrtX2ZJhamumlPZGi4aDcAJus9fefxmHZs7rYT
8ZAtOjkUBJCXXRM9xhMn73gkyNUK9PJEVAsk5cW5xEMugT4sv/xNMNikWsAWLIARm1WD/pNgx0vW
+8Bv+HycPDikXlme3VQ+rnnfyvbbXUCMzNZoC+MopuaPk6e/ZWv6+xZrLwBk5e5ECk9nKF0egaVu
wN4YdMPEB7xqhDYYVTcV8jPTkGD3kKJUMXSg3MOUlNJd6oPrUC7xt4zBY4aYn2MxK2PxAgFovEf8
ZeNcskX8wCSEiq7yT9T+7DIs/IxhgTPA+mUjoVlYz/ta2tO2A0vZ2HzoHdUCbAIGaqniW4bY39uT
t++X+HFgQEb7bu6MQ9ciD6xwR7KL3StSu6k2u7t4sbFTsiUMpk5CldBDaXrlcqgjQNu3D8YsC0w9
E68U2oJdzgCRKobVHA8Irkz3qn6K02jZB2nqHk0cfKExVz89/9mxGA2ZOr/UeAw2UUV3g756kJ1I
zi7fysKm2qYHFPTzEyV/dOozpjFWgMBBRfa2web8BJCNWqk70W1BypyNXDNbnMc6oBXPOIIaGQUx
UW4PS1IEm6y41UQMjTigzwlyvkPgktHtjASQQsGvLTLKS2CYC+SvbZGBS7eK/qeX+1A+BeeHITUe
WlzmmwjeNTo92mam7wH3aJJn7WEw8pvlBqc63TlOhAqzRsU/iI6j2xLclUMakaFUnSbw6Ie0d38H
M7V9EVRHPUILrlx1Rqw2n7PK+p5bWbGngJ/Pwfrl69/clbXQe4lC5WhqrFQRA1Nr6sJ8BQN8fflS
YyBN0EBlzIkhdILGSH25su3VTU/FwcAnrTmwJtRTqMOqFXpLN5q5EH/19fdfX9YU7X1v+C+8dEa+
X9jeAMbCPrK6x4TP9/z1RzHt6FaTkpetqrbURTi0WuLdYmFIxZqxGmX7PafO3VIHIYvy6obnC5pC
BCCZMKnDHCq+lQT7ZYf4+vId78l89lf1WWVkz1IN+MS0B6di/aOAMKr/Cwn0cfe0+7ve+UvD/J9i
6P+dRvpviunrt/3zv/+Uv2mq/z8RUQf0e/+i2F1l2v+SX6868P/+367vafX5NwX1P7/jXwpqz/sH
AwOBohMdiu+IAGjdvzTU0voHml7f8i3p2R7ixv/UULvyHzRWpe1LSHa+Y5ug7P4HNc/5hwmCT5jS
pMmO0Fr+H1HzVurpX3iMri9l4Jj8oMBfRdTev8Ehe5mZRj8Zy3GYN4JsPrrJG44/5rCxf1ln9TY8
0x0NSe8VJ1hEf7lQ/wtps8Ub/Ldf7lsexhgrCHg3iML5+78IuOsKqzykcrS7EweMFE/gHXU5KmKv
P9AVnGioep/W+P/6a5G1//XXDm4ktEr5teoH8q+k5KR52A3FFm5b1N3BWCLj4r9+p6tC++9X+e9v
9N/YszmTxsjX/MYe7+Fys+QmBf0SAdEJ++z7f/27XOn8T7/OtyyIipIqUroWDYe/v8GuMAD+6VYd
436McKOh1MBJyabJqLby22tKyuHOWYsVL6BWnp08uwblyDxPonImq/2KH5+61iBuhjs32FYzAOCR
HAaM0SUke5+sYqczBxZD8zWSJITUUOj3c4mJN3N/ayQEEx88G4asCOHIITo4ZQ8Ka3WKtBzksvEh
Mlo7LLPx6nq0ONOFPGIKJULZWgK8+V/Y0brra/Pk1vYTylbYoLj2OeDAillIHKZwu0fBlpyjmrg5
V73myMs3Rjq9OD6cAPZakD1F9O0KvoRZRgMIbVwQsEszhlkE6zTprKOn3qE3cec578mMfpcA7BdB
93ysBhRbhTgDFCO2z+mucqREF+KMuu402v0vpr33doQOiBycT6rqa9q0b46tX8a5CbuuuxpifJ3X
SEHZc2XRNjCk9aIwt9DCjZSWHvnw20XoXeF9DClMW28mUGfR4NDQ7ryQfYyVvCGFI275YGwCzVMD
oAbVXFljTvcmfwrBqLf5L7JsPmnmEJ8OnpzWSQolhh9lx7j1fJKvrWq51VZ9aEYoCWoYI2jlCTyV
+UdlEOJErltPOzIcmq1VFtamSq21gEx3rlu/SXyRWQrAe5g/SR94STwnJMxim6rpZaZjyFiYyODK
Q0oil0/HKV/i5ndVdu9D1xbhDDcCA3gHgZOAnDyjbzU2bxGB4Ib09nblu3vH0y+Yxj/NEQh2TxT1
+nNKZ3oxZ/Ew149eS/gFHEILzc42bQRihr6mJkiemD40m4aJOTJF/pO63rl2R4VF011ioApBZILf
ACoHAtPRYdlx1fzGDkfP/NPZvMcTvY4c4Yj7ScixfbD6FPUpA5rceMStYJG3nv7pct5BSXok0mly
lxwL/LdDI9Yu1A/oH4QB1d3voEY7byRyQvPInDHnvzYW59MsGBkUeJkje1kD3YAIW3WzbX1eSOvi
tV4qXNGmhiNsZva1COSx9QgHT1pes+yqW2CpJ3fhNiks61JnAUM6Iyh2jolzACf4qS/MXWVD4B5b
7p82p+BI0OYwZUKTxHgyyVvFLcM3aBBd6wcd+Cw6bfSOFO6Rn0VqX88aH3ExcCIeGsM1+e19aCXj
FX4WmNL0n7dvtTYMo7b+RXuSI6Bf3GhkM5iIu2WDt/wpVxEkzYJ3FxlWQ0xjDu1ZrIQYwjXX+wbt
3DPAq/uZU/maB/lmtV7MKFzv6rpZg9UDhO8BHU5tw2OfVra4GD4L4DHoocyjHso9j+8dnqTsNCBr
AjiD7DNXj2k1WQfi/K5+08OaUYL+Kpfv684zaWix7pK5Hjdvts1jWKRteciyaJeqCOL5+sTVklaW
PJgtHEBNDO2ENH7busT3aFFvBrvZ5XGMDaJfT7Kru0AZ5mdp9d8ovoiAAajh8qRa6xdHOCUZDqzx
rlL7wBtftOQad0K9EQdKTnMw3NSMpw2Ox8En1wgLAggI/T3SCE0GMUKT70vo66Riblk/17YY8JWh
PK23k18bOpxR5lG4p1BP0pfC+a5aiPKmz7RMlN5NgLbIPB7IhO7yXM/f+4ZqLTL55Imj2i8VS/7X
ckSRNne4MGHmXpFVoy8v6FqWEW8KmZfJhAiwufvZdyxUUGwZnvos/tMYVnb0xOGdv+ZDdRf7k046
a3EQHBfHe0ocoup4Yf3EH0J5uKVuelN6PAyqejFslI0KkCgtBFoj602xIAKU9Wtgjy+tnl9UUNJE
iR4oEbG9pxOYjGx6oTm7j2X6jbCGHYtqToyw+2nXvM5hXNcYVb6pVLy01U7HQAFAWHzW2fxiC+5G
1jKCW5zbCJ/BMstbCc0hINVdC1gu9vocM8Qk/pbL1Rn53tXI4UwfB5JoS8pIkvdcgxjBpbsOJpei
nPh0BpT8CZcVC5TcIsYGw+CvTvskRkGbkV40ollJ2X+QqE9XVRjsmgGCYlvZn6lkjIBY6bnoH5jL
tUv/fc6Pk2b9JEIbsZbPNHAy5lMXqLf1kswtW4ztotONeZrKvIAYopevN2gZBSOEITl/3fCi6d/a
LoNXIZtDgLCI37mdLfbRtGZu2PWQOXn0SptRScYHHtCz25ldeZNud2Vrf0ucGBYTPYNUInyQSw7/
H5kPKF0Lh9shgBgb9razG1TxsVhrqva6qokvC5yVk52iFuJXF3qD6UiQ6AhGfRzzmz+q+Vg3wLsJ
nMq2o+xu2Qx0pQ4UFCjlrf3ai0J1tYUDO28t0nJIBQNvNo2PxNjdD1F3bSthbEaGmcW68yV9cXWy
/uYaNbSXOvnGHn3HRxiFma7PKmf+7o8vzSTLvSvsZZNnNT3SKfjTx9WhVOwACb1+cGgIunzeAqpH
qO+i2RnLOuzkicV7QU/B6+cXZMc4lVNzxyprIMeGC7kyCcN0jvZICdT4vMTlzpT5Q49dNSy8Fjbx
5P9QLf2wYc0UAUhit1LvSgv8FhnaaKTiDgyr4Eexqf7uyLhtaHRkmW2xAU6XnH/qHsTjHPW0JLT9
StB56IvyUJB2aUTZcDdm/XBHtBF3qdhr2KCXxQA74g4UoLQOmBKIn57kVm7rkV812W+jNcImJro2
aTpydZfhpL12V49x8LCo6ZYsicEa675PEWPwnNxR8L4dZt8CcxsyUHJYK5/LWWC2yYL8WS81YlCY
ZKQ4Fh9GvXarPVxREiAFnRDDZNFexx0ueq0aoQkwafdM923YaKDAWVs5KAQhVcbyNnjRh0v/aosO
483AEsxGO3M1Zn1MITvGeFqmciRhyrafDO2fVND7gHpQkHQgYCsGLjLjAMdbacJS0Zc3h8U/Gq4C
T9g+OOSz3RGs/j02WHz0ZBs7ZKY7RniT0ObRDyyAbKAVmyoFEIGqgGMZWSSttU4dV3iu9sdfi0Ss
ATV542voMRpFzNzrZ78fXPSIRsjuUHMTmT5tOv88O+zpyiXqbel+s9qNdx6CiNhZrF0/YX3xx+E5
w2GJfjN6r1s2oH++iLSFSjuLozs/2MZyAXn9ZpXgW1tzjLHfQaCxkD/gscbL5KSBDTCBmCbDfDXi
iGYrkVKeM5nHBQUnklZCWsgHxz7Uq0NNEbrJE/d5dtInJ5HrBF7HIAUBg6resmi1RhVubo4/jXbU
gcHGvVs4nAMd8HbmMWuj+pRmCZZFidddfkS+i8AcmQZO0tBapt9a8lBFidVc06zA2IOzAl98v/f7
NIW31JjH3q6fGO1wSmq7Xx2P5q5ufkMZZdCmk18u4z50OpL4OAAKcIKWMODEC7W2j8Cph7mYftPJ
AX1aFZqDVs26zVg3XZfc1mB2Wzi8+K87ioUilQCrUfJd09rLwmDaR1JpoiE5is0Xa2yQ/A1VtYXV
VAGy0+TzeCUODEQx2yyO0stkRI+F+B0XfNgdeiUo09VV4KLduYRBbjsSn6ZapLvZj1pMQulH3usC
CVxKBZKVsBY9YxeIReO7xxzj+mDfoqqHYYslfY/Nip3e6ggVs82XlAn4ENtMqKm+8Km18pCP4r1E
gcJh67T4Sj+W2GkaG/aRiAGts4VDAqLrCtryD3IkDm5T/kFVpLeWDZS5aV3OwqU6GDCdqB9idnTi
LrmNEU6T3UPpI/aVaX8XNplG+F38UKEMQwByLxnWbZ3E4lrRRIfggRjWBFiW6eg5B1B2CCxkimrg
2GJ3bU1kG+tRb2+DJGdVRBoDYsK5uGn+kVRjxd52GqRdkpECXHhy3Xu04L8HClbGl0VwUMLuwUiz
6bvydxnbfyq0nGclONo2NXqS1uZz9dwuANLenjyBK6Uz0amb+fBaePpJNrLbAAPjukTJKfYRWxd2
1N8U4RVaEuHJLO/eiIc/Ai3iTjQdhe2cvThmsbrbEK1zRr0XFf1YAO9bHNT13rJ1e9dxtOitPVl1
4IQnuHucKVFwNURhZMRahguTmsQbitU0uPew4xxiGe0dNWlC+fwffU7Sm3KNbwgnn+xGA2Q1yu6A
2Yj4OYZwbtJwasZs06qOQ+zc4G/MjoFGyO+I6Ft0Jf9SPHV5jeUxyhNGUIA/3K1r1qB2cs33ZvAr
13hssfTVif/3IRfClCzkb2MAoSkOUL0kM8ybCZiY+0rocP8+FcE3D2fbiZNVjYjEiwgPSLwww9C8
5Y67cBAuEUXzXAdjAHifWUFKyyAZAI16HVQU5CA+o237GWnHAzloH64q5hD9Hp9vfA9hCD+q4rRd
eOOhbKYPH2gRiyLPmdWZZH9FFbW73yUhV5fbvWeQgzY5lG4cnPoRuRF2L+Ac3kQV1/WXqV8ft0yN
R2/wwqVkPGHPC761lTOcBqBgp1hhZhDGQY/rnVag2rQEfo/W3vG792NCxahQslAUp5g+qDFMxnfn
YdIIUznrJ2jO9nxUCap1OhDHyjfF1pP0Hjr6DVVOsGLNWpNhA63M5cgc7K4eG7xJBfp/j5gdeBoy
ZRqTuFiPzWSPqtIMSZb7WVnNTlk6P+uy+JBG8jZmuzz9pczl7HKq2YD7eK+R9bOSWOfccs+tGV0G
u9wt/hoR1a7mwvJmLu1nPs8nly0YLBvDsIQ+O+s/9y/9wqPXVT/NGedLTcDeXDe3OjXeG4QSgC4p
vkqzZTvBZqot9jSOOZvOwxOb6C58sJg9cceq3+aI46pqiBy3K4scm5Tudr6K2gY0rXX9NAgq2aiv
V9lQ/pE5DOPMysXh6mID5Nd8q1w6h/kyH6Nop33fDb3BsS7wfO4U3hstvhtAwg6LJxLa4SUBNLTA
Umx6SUTeRFkxcjNa2IfpsofT/8k86kmXyTdZIWvLYoRqBXYYP6ngghUsqtLAUoliqUxcdUpF/dr0
wsYZjushwiJFPwouG4rPQOZblfvLXYO2uAArfuDqXibl3LrUvToEwAOeqUEyNsgCCofAC9K+ysLz
j65wLwFI+2MdZ1es4CliEGbTODMeG6PgVcazAeWdzLXZcA8uFUoocwKdivaFcQ0UvAQZ9JQRDNxp
N4yb8tEDGEwDZuh3RH1ANNRVEA4c7BGMsAhGjbHzWv3YOxNMZoaLhHp73/EH9XsLQXCpVrEHAqE7
xzdP6aNh+vo4J/20clz/eAl4++wgq5oGXcPlsruYM5KEclksiKedIjtQHOmt2VrQ3CPgtYgZixLh
l1fX5Dv58qWBQrZf67tctGo3Yz+lg7H1cPmgPNp7WeYfIlyuWzfhHeC+GiSPYzIXyQXONslSrnGu
TfupGHHtVL2JSGBBMVTO97kkWlETjsphxTvMMl/IPXPDwbIgLK04xTllCUuidJsz/gqdJN94+aSv
E1Zrqrak3eS0BI9zOY/7mTxykGSg2mHP7OuicV6HTF6Gdhz3i6FgoLtkTtQ5zvZsCQDeNcZJi+xJ
xkZJ0Lm4Oa3j3FUcgnCub9PclGczqtESZR3PXMaJlVk8cz06v04cl9vWiGHKmQyM5sX5SDr1PHbN
gy0TSSqwCrbBPJPTPSrwvtLlcQ6uKCoUxpfipG37oWgxPU0Liom4RYdXsruWSKiUTmg4tXcsOBT2
617tDdAgR8q0LKFqCmA0Y25IOOpGEmuRBKw1Lu1rvZSHcsB14yes7Fjs2faArG8xbHCSk9Fj4NQh
KHFnW5o8SI1dXBSJXfW0zA/TOL4CWwNnYpsM6ubkzMyew7J01Kkdv9bF7AX2gsISTafYY7zXKdIF
x0gD67FhsSqXVmsrXqPVw2hP0VZ56ndTGj8LtG2kRE3ImHJ2hUIEu3G9gLZQJ6vjWGHV/r4JMB7k
sxsCSSFpU2Zqq1l7rSQSRFgEyJU7YyNcrilWiW4nEBusIudscs/FTJaHKG8JYoldF7BjjlPNiSUP
iRiWXJlqP3qSxwcOojXngA4YAGLONTy0tTMBrISGu+v91WOROJiuP2+sEh8YkpVLYSDLnLtfXuTS
rhP29yCmf1uQvhynSZirmNLop6cs3HwhFfd0mJQ61aUFOGqk+YhCnGcFMXHlIV3Pk2zYC7EiBoa+
JzKLe56be7qj4/tbDC1NwYJXhproWjjGg87QiU7TpaoscJaTnT+6jfGBMC0lYSO0zeY9QJOGjEoV
R7Yi6xy/ecYfm1CAgyxYgONuhshfJ8FBZDAeHM1QQcJzSu1DgQjmaqnyWHfcc7wVTlnDeMOHeTFc
CohgscS2DfLf1epZmIM2O0BvAuJJynC01cLEEiJbpA0TJ7Y14WIaxLR1oMBuO4liJUhozwnuPx8I
p5Cts8nsynhe/awhkRYC01aS7GA3sTMqSCTKoxMUEFyNJ22kS8vMe/3J8Pzhrs79jslpmNs5fpMp
zIO5vKXz+9LByqWLcvUMvJeJBSuRXTQ1AhQ2FaanboFQNYgAkebaBMTJuKnH9mGEhc+RGKh9OdYv
Y+8amBsYB0QWu4Q1rGdrMjOU5T2MBg1oQsdA/WxLXT4bv0UU3S0LGRVlscjtnIhbyyy+bxwMZoa7
FzohtaA5DW773orTrHAFJS0leSeiDy8CoJz59xyu9gGG9SVgPg/OOyAo3X91JufOK7qNljMqod6C
UUkbu+32Jaov3HWEMNbqPVer6Rb3/YbeKD4gJC76d0CsMiLA4t5D8i7IJg7jrJt39dPkXRyPyAJa
dMauFyVHROJcN72K9o3XXeImqnEnWc9GQ/yi30FlWIuMBPyBKZJbXCUnoWqLzgByaTN3XkFLb9y2
ffdtcAPTYNw4ob43dobNbn7NYv/CnOAG3mFvj9BYUrjOi63ep3xutmNTH72Ut6am+p3G4Gs6Oc+L
4T4Dedyn/Yif2WEhc7Dqx03WhNzx7523fHON6qer+IPcUDCBBjOchcFZKyAX0GieCmxb247NMl8E
roXJ6ulj/ejho20IEbjgTeco79S/0JCvEV+sZ8rhy/wdcsQb9k0ui0suNjJqZiFE7oAIB1pbwpln
gi8qyDhf+w5gr7MivKugvjIjl12kzTrqGOxx8ZRcNSp/i7IWXS3S/QKDjIAd7rnBNzSQmxhMKXUi
bNGI3J0JF99BNZy5BWMWL1Pwo3tMiuo080giDYtA3ZoK9a9fym2TZeOt1u1RyunNRjZMof3Q0V/a
ZS7MpsZDLRVk6KbEsYow86e2d827ernOnXxdBLpxT8NeKTk6JUk97tzqPulHzR5NQqQm4xIKxcCh
c+Vw5GwziYfF+6vIK7BKWK7mSGdm+8RIP1Q+T/edYNlPDWTBZZzxGqj9lhlwVC9lg5Wy/mZpx78J
ANHbGUEw2rG5Odl20+69qA9uI3r48nPUwQdWhEfD5jFHqPpz0qwWvaLa8Z8NhZ03yUA24Z5nlAyI
gz6Lu9CZLlZ7EXe9k830lNfCtneOIkK6AYXvnrxOZyPLG6J6PkIwruGUrEAAj2p/4FgiLfmsrfhJ
tWgecTaComyIHuBv2pYWkTXqgkTzW1dlKjRa+YgPur6MTBxunnnSjvm9HC0SrJXpAWBMX7Ohjc+G
VXR7VNB7ozaTu5pZ3cZU3otoR5eAq0faAulBRV50V3J2IQcAyzZJI6rMn7TU7b3nDyT3FuqwILg6
uNYB5ZFxJd7qOZmn32RIMBui6X/HYU8BxUmw45ZBWKGNRQAIvGBa2E26mk035oOwI4+Vimvmyzqg
AaielSBDIY1Pjivio/Haog61eloFyic9gv5Vu55Tv/bC2OAHZPYTCgB2g8m7jwVbtj/k9yit+bBp
qoLnuLZk9ISGqPD/NPKZgD0krBNQBBEE+xRHHJsUY0STD+9roUexUG26Mbr1guzdNkk/vm5dst8o
8c1CmJu8XU+gBE5tRuMPKAcOQgjgzNJ/NAlkCMtc49GJ923Z9YwDI2iBjX5zJ3nva7TjX8859cof
R/G529mHSi36ym3zZ4iTnR/xY4MuQUra1A4iuOTwdTfoIngO1tdYr8etloC53qd1gf2AExF9xDYj
2bOuamZiM41Q4J5ew7gX4QbC7Jof2bCboePvwsxZ9gNg+m1qCftsZ8F7MDImTSMXZ6kPsSXnBJDh
3AJAgC+gdkjJiFz6HdC9boP7zaGxeJY1gJoaJze1LJiWAZAPjHM0ULtgYVdeuoHRN7KxPVcoQ0yM
sxcHbAVa3ZNoEcH4Y4DEEOzZ1Bv2MhrHHipWQI76kdqLk6Np7PzJ/JNajbULkkCetTxbvfd76ZLg
7HQx+Xm264SJ7Kf7r38bOm2F3KgWA/0p3QdRSsqyX9WQ7SA1mGwRfazHo+tA1Rw5HZMx4VfIz5oX
0ef5ycqPcrrZBs9s1pfEyWB5Qfc61+fZZ7WOrVcyRO6YVxZnSyN7wxPBew5M66ExnRhgF4FxKzwt
yWKqHvbHozKmR+GbxLEEJa5Ls/gsXHaZyVMDLQU/9CK7+NFmzkGZwcEp3J84oqfbImZKyfQxoTND
AHT2uzIlY1LbZ2pjOaE7RG9CG5Jxv+Nvm/JtHmMU7iNsnUxeqyRcliGA8tBn90EACbddNORmqDtV
HtGNopgyzmbagW23sh/4pmOeySG7E6jGt00MhTmnaGXTvtSCzoLdOv1uaJv0IGvvF3a8jbALntkG
Nb/w431F4PBPWbePgLBIBBMPTkMkXYDve5PgsNgxBgNCl85/hl7fZb2TcAeOj5o6AiZN9xN864HW
/++oSa9GX60aQpPWWwL4vAR4R2jrV8xR9Br3hvG2ioIddMvZ8ly3ethMsvsMmMvjbqPVSb+36QGz
MaAn2zrTHJAZrYYuoNl9jwvDXuF5JvQOXhTlPorRByvFDYzImhmh7k4o9u/LhjityiY+XOQdqmAG
WFak3yF6kZ6MoZejZXGgr/VSzU19GlMbrXJM+97JoY0HzD9Txzyjisf92uh7mc/ZUTgkFnO6Wbvg
k76gvU12YHeqxo1ebMozkGGQuKPk2XJVBHMRckpQze4p4p9akeK4TOcIHge9tSw4x5hHZwsVUVNa
70VPPtgEt+UwcjeGBTcvdmQs98im1aE0VtZflV+cfP4DL24IAUYvZ5ve0sHNqx8VYt4wsCeaQ0z5
98m015E33tltcOriOjp4oud0ZNuHKTO4+ZYF8aJXF0xs8bZkxn8Qdl7NbXNZlP0v844q5PAKgiSY
RFIkRUkvKEXknPHrZ8E9NdUtu+yHdrntzyIBXNxwzt5rtyJqE6x2hT9rJ+a8J4NC6Zj1l0IEG6+D
td6wsQFzRK8PkXD5aKjLoC31dZtbp16m0KmjDKTroruZoGCyx5ETqz3E2Ck1EWrKy2zyKKZwHkIr
bK7Atc/MKYljh4Vs8NcvAJHqrSJlAdCAbPr/v5VFBphEioFIfVjVgRrVD//5p/QP+atf/23ZVJPy
/OsnhOI18sgRRazAySLMto1KVEHFc6Qez4+N0iZcKZF3E/0CSHd2uJJyXx2TXkFomvlEOfuEinid
bKFAmayzxRsAiUpCqRwUlgswPhaATAyRfyTJQHh71KccaEdteQ+jwWDJ5PesMb7iMzYIaQP/O10V
o3cs6n4XB9Z04hrCLcY/xrW2NMyQWBexs46iXIB+MzEJ+DKZByHdY9jrMQKYL01jHktFFewYLiuo
EHl1kVjQJ1O4eD0x1Ym1F3qV2OgmX0VF8RLjEqaS0L9EKMyBpncHUQ+6dW+qKeoASOyJpRz8ijjW
MeEZKuF0G/DsrujrY8BtiXFL02FN7p/vpEXK4SXVukOZR2TWF4NbIOF2ZbZMaZStQkvZVaGHPwZG
O3SwaiXE+W2QEWbMgVMTui/m5oEnmLZ33GowIIrLiI9kiQ38pM8peL3eozmpqx01KVw6U9eB1AID
KcgwjgIpVjcKur+FJg7zCQs/FkCD2Mi/KS2ySdeSOwB/Jw2NFfyPgscLBaqlUlrauRTtxHR+01Xk
eZYyhI+Zkj90vWHYAZVDKO+1taWLvynF2dYn56umgiSV4eqFdEbLXQQwr5NSFlhIwfqQ0FNoGTXk
CnZQPhAgRZThdU1WNZfRrHVNW43qg9beUOlEHLzHVRDKxYYCYHgMRMsFyd9wIt3mwvg1ZmZ8R1CB
cUbadoGPrrhG+xEGdJvLbBwWo0YtD08HMBsLtn+cMdhRa9llkpZkfAS0vsjWXeqeLhNhz/sfF8Xn
FCjGqiBqsyh6KhMFXVxigU9qNMuQukCLdphaVwk27+0IoAyuSf8tRz0sIBKesDMvjCn/jhTtCY/f
RxtAbzBCFfeHtqP35lAYohgpzaAdr7ojywuWfptdGcTaA4YbwgSrpHKbYFIv+gmLU3tuQ8KbZGJc
UxGPF3nDALBzD8aRBNExS3Ua2GlKOo8qbyv0qLwqHb5rS+3XmpFQNONA7pJGae4iykWboMbp0XWe
tSnxIm57jctg+Kcb39KVXU5YKGcQS94THjOth1hWDpFXmCuyO7SH3KPDHgWHulS9B/RQMh7MSDwZ
kpcts1LJ3IluDwoXnOVNXvuPEnVIR5O07pEKbOv0giY8knJEyCvbedNPh0uj0lqvhCa8lqqgAqsq
xWtrlXBvVCO9IdmBZW/kbIADcnstGuUbyeNApfKGkZ/sVVhYOQimUVzNUBtGuBYWT77H3nQQ2+yp
KWkiFWT+PkmmCeSspy8sVgVmsL6Onur5h4JRDZ6ohSKak2L/CbIKARhsUm9wrDOU7pZ5Y2KiIF8X
xg15Vb6QoNWTWImJcMxlKtzIo0yQoygE+L9RMMlYLHNxOYTPbYJ7pujprXuWQGuxFE4Iu7VNqONZ
8GZkDxm12FKzQtm3AX3M+c+bsod/b+HiwPejHWqp2VWRgfVTN5+a2Lw1PbrIDIf/0MMeiuf2giDF
iPP9l2gigSMJiMtU/dpw9EGVuEvRsMr7sFrWLSg4s+NBCMDfHLRuH/Qrx1VYVRplaqAeZU5vtBKl
8SCzL6EwEivLuEnfhHHai6KUnyI9IjCjeOgB7q+hbxiniW8MIX6f+dEWg2jymGpMx3SAMTp7FvNZ
l6GL4vsT8Wns4l72WIjoCKoFSgk1AyeAyJFgwqCiAI5PIwx0dAFGd9DUju5J75lbRDuKg43vsfGj
XVPl07qse7o1WnyqwtBtqz7aDrPmixA7CAod/eRBSfZebpLhMm290tDxdOJug3Qgsgg00DDzyaXJ
Vi/Tsfo0vYiCG1yfedb2cbzYJIkR7ZSlnI+g9oTefK6lS0IeNAotZd6tZV29LyuWBj0o6frpa/y6
wgohGLZ3GZqFGShghMNYt5W8ZsOeEAjdGOa0VzRdx3WI/hXq1spUxnYnqbiaM0rARyOP9nS+dnVV
kSnimfmqMAFgMCEMLsNP44vheh9KRKzTqu9CiufGCF4BjCC2uYldWhJobqvrnOkHvJYj+xDgiJwc
IhqLanSrdak8+eMg2wpFMabtaa3MrFeOQrIfPk1g7h59yggkSqBtyRTAjTX+34VS4by0oBEjiVtk
uaLS+0+YSvwKOENpOONATYCLnDZJ0EwnzJQylbqDKUrxQ23qqxGaxT4JO/Z5hmFu1U4P7TYMAOaL
47rz4U3omnykK4hQVVHuQlR8jUl1CxAyM7LGo17QLB80STkIEzNuUIPygpWWuIkPXm7IqdW2VUSy
bk1RIMJkBJrwiNBiMJiOLRHDJ2s/ISh6AP9o7O75QH9kFC1s5y1WUnVQ+53qcfSQjWOjtlj5Aho2
bSGnWyEALtkF7R7zTL4xR0hukZmXe3ZmD/7kkVXMeKO1HuNbDrDLj6GE2kjfVYM1bJtBxZVTdfW6
UNsl7VhwbGgitpoBGbIfUeLl/guxfcjeKRmvx7Y8jUPK0lBJqssa+izLHIMCxZyLP25lVA+WLEBk
qJNolQEeWHuxgu8KWEne6P62NfEOlkV1xlxoLDo2BJBXYDoIWaA40zDQi/XEPTubkcHY7Q2jWfVD
Uu2GWj/+OjhyJ+0q1YV1UE6ukZBMmmgoCDoNoibYQkGv5EXZwotouZ5VIhsHzUCOm2Sk/8Ui5+hS
lFGGCz7BAnJBChLHC0EhmDzVVco6nkWVEDHeok/RjXdRBBTaS7bxlOHblPWdpTf7MdJI742ik5aP
VEkSX18opdpujBDUE0fWRNr5eSvtpo7+YDEv/r/+7Ncv3fy33mQhS9OqkWJ1WmtOqhuKW+m162uG
uEPGZgoLvYpWqlemG2UYxV04/8Wv38kZbf4MlzAVcXJYzINZrdRz16w1GUe+g1JB34bAWmlen7vn
Hrn71XfKTehIp+yZuLkPay/RLgzuEpwfCr9LtlXqE8cF9QxqQFKX/dkcD94bbI4GKEO5ttASClBo
2WEsanUVwMF58bsVsApXdJN1ttQ/+INjftH5p8jooZVKZMM8yeewfpheZvNyvEBkp50y0LGUr2/G
PlxNB0FcCe5TBSs8oshtT8cUQtuVFqH4bmxYpZSFconfyWqDYzMVtrgenDJ2ss/iClHJKg9GccTP
pp/9JzV16/K9Kw5MCLCASYKuaWVCXqyXY2KDyMARngByOKCMJvucsjXDzDLXYcGJIVlFey9ZI4WR
H8v3XLRbN00OpgEU7oNLR5y3UnCgEiGxpMbUf5YbhCVgy4I36AHDg4pMq1oU22INATm9sOtWM5zA
SxG5InPHGQ9Ju8meoPe8IiWglITtYZmvW22pPKnvibyTyRsdFlPw1RyUm0XYjJO4JDephuvTTLS7
XblH35aUdvTavaWdrZwDxzxxceNC/RjW/b0Ytt1zcG2fpBVMb6S2B2CKxWSPF1Y1JERrTpzSErlI
9wA3AnpgggrDzm7AjFGTCNeIBLXIHjoc6I7XPEzHuneiPUGDATECOBIAn2gLWF14vy69i/0Fnj7/
LlrS3doZAfQMe9xm+/RJOmrXrF+o+rmVscrZ3kEle8buQCvSh7iIZ+MqY4xm4AgbkXFdOs/tFm/A
RG04Wgj7dGceKBxzkLxGm2SYR4DPiWN0/ftMCltlX9WhfBHOwzZBob9ON5A2dzeEk8vggLW5vIc1
jkmbavJHzZb3rXKo/T1InwPlfltzSmwOx4o17hU7xJ0JOFU2ObDTcI1dHyVGw6L6YG0CxNfAgTcj
tHNlE91wKLacZIetQZGZV9Vpr+Uqe+AcjpZgXAjiNnhKZl21wxOBvuhD2t3LdrT1L8NNWEcP2jrc
GLcqO2nhhowCz3fu0lk+eSSeLuPSzu5NY8df1Y4oMnjrFEuora587L0oQV9qJ3+udh5lwHu7Uh3h
ESQIQCaSJ90gWKEmCR6Gt2RbHYxTsX4jGbbeK+tiiSoXarcz3ONXDCEX44zGJX9WbcKocKqoGPv9
ZQDM9Tv6JoAC8QR0cUSID6JyalxpR9Gnf2UqU97p882CehTga6rfCbK8BxjnIkpNN7tY71q8KF9J
U13QMinW6rXZmT1yB1d6r1/FeEmjlTCFQ7kRAVKi7l3APnwml/hC2H3/odu5U63bY3qZHT1IcSdb
dONL0rvClVpR1PBIKQeJV3Ulf9TP0ZtHm2pprLXzBHP3DljDvHBOnL5hhDWJm+7Fi3K2zkGEidr2
NhMF5AfuEIf1aAv2u34XyM1Ys93IlrSJCMTa5kf9uV8Zr96+2pGc4Bbf9SrwFtF7OXeabCvdGXRP
+OFQHrDP2h6u7VeP5MHH5JxQ61rhEE1u1O2fgUPGxwj+GZsmnDZuygSEeQY10LcvHlT0ui1Lom18
ouMciWM2H3qkNfjUmYGueBZK1hoGjYwczC4INcgcjb0nAcDKhjtvF0/Bm2DgNVrUH5xYh2UzwsC0
acZiw17WrnQKUB+vo9jRd+0+hMj1zGACwzEvTbP2wTaPxRmE2szRYMkKd0K/NqA91iDKFvqy3no3
kLbquBCrRwSRw3QSLjJ9x8fohp5boBRsJ+kaAp90GF2Md6pLz7RZMOt++A/mAah154jLZi9cyHzd
T0eBJio7hoMFevbgffWgLPdQjagA0xG9siJK7N2etatxMl78C0vCi7FRPoV97fL+RRzqKRjAOasX
gVs9kZUy2CFK0YV4tJaYGRbBi/7t75CJ+zRfbfkFioOKAZyhSo/UlR4s3ybJwHesbe2jU1ggABYV
x7KW5qVKnepb9JckWL6KPNJHaSMdy/Yt2qd3j6HNHhy9MtjZBac2ZDKAZnu+zhEGKhoIt2Q+FPu1
uqlLxyeJeBV9W80TUHzT0XqWTPUAnYZGLxEJAI95s0DIkYD2km7qwqWlhKaCKFVxIxxowaKyHh0F
sQwNEHc6B7j4Cd1b+k4DSxmajm2cldGWV82TdZCw/u8wQWqGXa6Hvb62eE2ko/AcLxuXrbt8Cr/8
Axl25qfYEf1mi6dRAve2ah0jXaMTZhOkfoBX2tHjTLnE8tY1ZGssiGMYdsh8g2X+ACnimT26tC8J
MDMgYzjCG3V+5Ljep/YQ97Z8ime46YSexW7eLRGdHgLjQ+UxLThg2S9+d9aJC9slTr2usbMvynV5
gHv7nt3l6/iMOd18p/QTbM1d9pCqy/oleCrGZf3BKyf5drNT3oVH7u4KbmXgcMOM/siNmOCUAKG5
xoFrWeeot1tpI9NGayhr8pR4p23lLoZb3VwOG1AkYFBdaT0h0nhu3AblLtwceDifHoD2wakXurjz
RMc4dN+g2DxqXzK1oHX2VCMYXHQ34YUkSFxwPYexowkLkX7TMhsfk12S7TzX4uxvk5Dnqu+qdW6P
CBPzYVyMq/rD2yjCwgpX7WOkubAm6xuoXPyLjYeBxk65eTsMiiOYP9rPbn/U2r0erHFjyHvjO2ds
h7YGVelAT147tyz3wmVkvxEutKfq3COTf8/QXC4FnB4ngZhmeksOHUhMlCqxqFSj1sXadNPGraYj
I6w+pcVGypxAJMiX7prd7sgPMLEiZVv5kf/eEGzAoFSfxseh2xnxatZWwqnFMwlfKlgpRG5rW87s
oX5mpxDlN109NI1T4/+H/N2CcLSLr+qxsS5N5HpsQ1+jdCOdmaCQP8nhjaJg9lgfw2OGp3ILu8i/
tPeZNUjjRWOOwjjkAFFg41J8iMYiYNF/0o6Dgk8FatQSZQCkpRxqIGh1ENA2KqTwwX8zX+UDk0Ty
FZ27VyLDAhc6x2u+LzfBtt01LypRkuuRjjCa0otCAAG4MzxQweQGqVMsS8O1Xpt0baIoSne5Aifq
mBkOFsBgYXpHf7rkn8VrEeDcANtoh8Rea1++tsTukX3j7UrVL7xl4zPeRWxYCZnIKEA1LIwL9ozN
yjhWoBG2lEmv2Tpsd/WFbqd3FwR7Okzf+V6/5M8RBFXXvPpsv7bZEx7UhUJKJN68Q0EYKg8L6wj5
mbysPCUG2xn6dYUCZZHc2Mc12Zsf2DmlUdhii/bO98QcinmA5QveB6Yw23yk4+YVd607C6f0glNm
IBGT14xTB1LRd8Se0xcLW4kxYuezlQBmuhPv6FYuYJCHraAAdbO9B9OtEUxTV5wW2lk7oKOPnsYV
dBn1nYEvbLtky74Vww84jEX2Cgau+mr3tUMuJIYRlM8jgvwnqP/C1nPZtzjpOd4p5D+s8m2yMjfh
wdwXeMFMdsEL4xAc2Tn4r7wzya7LtwUWGHXdiHZxASFQRKvZbxujYF9W1pWoT9R0krbVHgygpzvq
6tQpVNfDwVesYt4IQBMX2r/+q8SENcOSHYwl2S4218mTJzlT/vkivBbDq5ifu8SBh9Ys4Bp5K3ZQ
4RqJAkJqtmdDdR1UopUfATV5Ptv6JqPttuDOWZ88DFbVmG08B5qNbAuH9Drc4Jp2rxZQ0i3QDqrs
n6Nma1cMLXQnJdWZThUtv1V5F10eo/foISnqWe92ARs/GRwH2SxucOMFzVGOr9RtevbXiGxN5s9t
skn2+Vtn2v4uufoPcMuhM5T3FsHOF4WAR/Wd/gwHUTas5hKbjLVHsezbMWLxbXjKHvna0kl8Fc/K
lWIGH4s7ijPCC16fDkUycvZd7vBwhV3ySu2Og0LyVXs7BCRzl/3qA04njGGLoqp5MO8Ydt+j78oF
p2FuiqX64e1NzJoeZz72yHZ+sB7xMlLXK/b9Nq0XmlMvg880oofFechtbFQyz9U2WrJGMV7aZ0oF
rNftM6WPpiRyY8GhwfGP6qPwkq7ED3Fcwesk4Fw4xcyHCD+55c0b0QrqR/XNqtWXTjMt8trpN2CG
lKX34e3qu1/tIsS8G3kvOMYW4FgZOCTmtuZGXJUEkTMT8YZys7+R0AuabW3xgQCNlxxvWGlr61yd
mxtizrsJagT/I8JP3lUUoatxH7yxq46+mf2kxNFDJ3kfKfD59lcHxINVQV2iz2aVb+7tOVD2yaf2
zOh8DN+8depanjOEjrUj4AV/4Se9hZkVPj0FFDCXBuGGzMavRG27AN2UJdnnocPsr+9onTjBgWE1
1MtoU28DLPAn6TJPNrNIjDOcsZFOxXyINekwrKnn+Q/jTXp+JuyRhHrKPjRt8ZyzMJavCVr2xbBS
Hxg4PKTgLO+CL+yv5mNC4tN3dO0+WASEi7TKXrLrmMJPXehnbz1sjAtzFC+F8UnXba/sQaBgFH6J
QTcki+nCDxteGt8Bva2CmSVHCB76hh2x94VynOM62tvoCyZwys5IRTlpQ2KDzPLILO8TdGpTi8QD
c80f8jfk6NZ+rm8KdH2W3qN/CXifbO+efDGGu2e20GQglQvxHB6ZjmSmHCxnRAkt6nt9117qO9Nj
8CjuMBKcylV/5+yqHrI9tN7dJj7DcHuueNvIzqhyaLrzZKm9sLe+da+9SzfmXtwQqAkOZJl827GV
Xo3PHNg9+E1EfTgygTYrkZYfzb4na8toeq/OpUBZZhEjCsuc/mo+j8POcroH76Mf7sDFhHStietc
5Wxpo+p3jYeY0j+vDQ4fDnFkE0u2+DK/QMND2e+Kb7CZsjupK6CcQwtY3/XX/If5WtuND8WRWRDN
obUluv0Owf5R2w5r7oC4V5Y1DcEbHuPAjqkHZU8DoQ/UhVgoaW49zNtnvITvGduyYDksxc/ShIa1
ZAK/C0zks3DBBsp8KN7qZ+wUMgdP6SzcwjldDmIx3X11bSCC7q3E2xLf7m1//S4e9A4HagFGexIj
x6h4pRHvY2h69WPI5PQ1+4lCA9zxHV7ZQIx34a8/J5KZOPamZKhY8a6WOnMZVazjeJ48yPoYpgjf
eBYSsLJGM4eP6rUgb0Ut47e+GUOzoXZWRrhLQvZeqJRRiPbtKRajcp1kfJ+g6LA6j7wM/fxLhOxm
0dLZwOM9Kcjg6r0qDWyXhvz//TKY1aFVC30d60GyHUjCVhuVDWVSkednfVlfeW11e0tozRbwe04R
Fn3CMi0ETiq/ftGnW2II/prmAkVMBMbFsqlAniWBeUdkWblBwcYc3SMWRArPKt5TlByUaMfpU9Si
qxCffCoWfQH+yYslrM8VvGX5U47F2s4iDnM6MdZc7zYELo+WqXXykjOXJ3D+tnB3l/74pcwZlEAR
2cL6Leax50iXa14V4q4wUNqtKrvolVO42BPL43A26jZeT1gtqMzQOPOKJ7W+jyrq1fn3oTmUqEXq
TyGKrlZSXKqhfmyEibymSSXmLXnr9YIS6ngfC0FZN6roUllfSaNxikGMFYL8oHDwtDrvMZPUi+Fx
ODJkzSZygRNLpbggyc8ezZ1l35hPRTtpq9hHDeQN060n24bHwQYmVz3qRMWnCW+XqKfWqcThw5Q1
YWt5AY6+wPWUal9nQ71pcVkxzyTJpjLYukLu7UWiuCoB0wlmjHHtle26E/1wEapzF7M2DmZiDbsu
Y5NpdRQDy5RykDCR5WXJHyNF46UpGzAREWc4vuThH71Prfat9ggfBY+3Lm6TlZawXWhFwqR99SEq
A07DQKr+z19DOaU5WvR/gC4m4iVD0y0VdyYf+gPoog+JDFfXrNxehQ+RW2AKOtYL2Qs3ddrYhJas
KzXaForMYlyNt79//O98l/nTLUkRYd/puvqD72IM2tBouVG58H+/PVjwYu1TOoioYgizQMmrdKpd
Il7pv3+uBHbot8uWZMWwQPkhkviZRCrWejHIgwSNy4dNWeEUq/R1aPSnUccLP4mo6dPqgA3voFvo
OWknc7LNlQ1Aw+0/vsp8jT+fgCQbsqKqlsU3+vEEpFgTR+ShleuJYBGiUgALIXwFuYkq8hgc/YL+
5AyEYfgOdM+6m0bUwMJiJ9z54z+Gg/GH7yJLaFEVU9Vk6+d30UJPkoU8pFdeZhiqIhb4GSuQjMVb
gBfNE0z1H09C+dMAlLF4GFhMRF3Vf2TCxnTspqIggE/PKPcZfXozFA2dJDutdmoQb3L7Dal5LQoP
YEy2rnGilgNbe+QAuEySrfIfRnUEC5gDTCyz11c1/pEXr7Dd4riqqicTDUgxokxtUh5v0dICLyFH
cCBCHLYMzeb894f6p2cqK4qBRdacqVc/xvXow4cTY792zZSFUAcPY+tl/4+X59cg/TlyFJl3RxPh
bxmGzNP8L+rUgNN5bCy5crtKu8KmOXepsesNit8Nb0xBCdbos/NUkM3kW/ymN8lP0g74Pwbs68lZ
DxhRSV2c+r2nmnue/bow1S+rmZklxWtSVodpBKBR6OVarL2T2AbfxI9Vq7/fLPk3ehZzkCLrmixa
pmRJ6o/4Y0tTB8mXFY4DFltT38ihFcDrb2m1jCnPdKrC1E0NZTNAexLnsrK5yirYkjPNOIghjOjD
l2/JX2Zc3eqZuaD40Aqm3j95qVn94x3549yhqDTuZuaYrP/6+/+67Upt6bkR8nUZWYtWgmqD4Wox
zdgpKe1uMS312dP/Omi7SKF26SOAoyZjJ6bY/Ou7/OntUZi4RRVFPcLQH0PAR1giCfBb3Vije2KU
UGRn2sgYUBMqCXb0Nd4n6OiAY2hj9EH6+fdn98fXlxhsWRXhvOkMxP8dgxZ+k/+MwQFBkVNJMkXm
LkQkOt6IWZ1BnSDj5zcPX1YMEGR+OJ18iUzqSjNOZsAmh419+CI0iSeN2H/RRNJXY8QUXP1DkRSw
exJO2VaDvX+8doH3Didih42SgmnUbWfKUjNjqP5+YX9cGBXL1A1WY1k1f5uX0KAygESCQcl9J5fP
1hVcgajWVmTEwHhHS0yA64YoUhS5+f3vn/6ndZERNhPPRIB7yo81QR08tVVT1oRx5vQIlCZ6QiB5
aaO15Bu3SMsokPTNP675T7OWKkJMUuH7QLL7gZOLhzbrxqSv3GngWSK4edXN/PXvV/avz/hxZaHW
yPhEGbCI/A4TiVmqmf5j8v3jmORlkHh8jErjtzFpRbBa5IaXopRWSk8LgDBv2xoYYICyz8MvTJAa
LrWyPeCXOWNqohmPfjghmtgrd2HVHToRf6gJ77QfE7pUBhWDYAxewwJGZo0CuFMYyYCdic1lbR5n
YJRvPBah9z4Dx0wPlcbfb5w0v8r/O9sroqiZisncYyHZ/7GmqFrRKgKwINdHnG43LOO2mqRLGREU
uFFeM6NObri7aTmAu/GFkq5Jwda3IGXr71+F3Pvfv4lhWmxWNVkyfk46pW6I5lgopVtm34JPsz2Q
qV8bBLao+ngeqsbbKQArAmX398/9fXeCatJEWGfoZBKbv+7Qf028li81UxWTFzBNgWPIvJM1N3uR
Fx1+NCbdyvvXfmge8T/uOddHCALGeU1Rf+6OrRo08ziauMNUE34Eymy2ss9FFT39/cr++DmqLEo8
YGZzdb7y/7oyskgxl1VG7prUbiYPwC6Bt2Hp/WOvaf6+7VUk478+58dmS1ASnXgXPgckRSNYRATg
bFvWRJANyAKkXKWv+JiE+Savo4F5u3hRCVwooyuXT62ha7uVYM2aKyVdKuixJOjSq4idkD0FKd84
G03+DvJBj4KtVAHctD41I7K2sd8XYraGHyosB01E0QvdpyXHlNRk/+Kn+MBkj2N+pGy0svZXU7fK
0yDd9yodOqkz8gVAcATwebMM8ukDn7mw6TlQ4pnskUfSyy/aj26OjjHigLCoEr8YQBGY+w7HU1pt
/tCgVzNfJAOlBNjHAnNT3zgkVjPSrvgYt6YfvPSpLiJcha6jDerZL4JvcOEm8Vd0sA3NpIY5Scaq
0rRncSVH04lDc7n2qLDmFg3wTsduExGWaptD8ESe+9UPj38fKdIfFiY2lIbGZCCiDNN+7paSZBJA
irc5kcsAAeSgv3RJdlZ6+WJW1jvViM4Wx/iMnedupdGptgIVSFOP1X+fh9p2zNQL5vVnTSqXUlDc
JiF5lXSF0CqlITqe9IJpDCjslLoTiv5T1ekZD9drF5gS14MnflY1/mojPmNro0ulBk95R+tUAAiq
WO/kBVy0xnqYmvZCHpRdd95Kjcj+EFLroSqDpYqNsFH5B1ESwlFvnaDHyxmdU1nd4yU5y013wTLn
V5/RmG0URfocfYnoV+MBHgxA8kp+azNpXQy0HkNuu0dqoxqGpB2ny7KaEFfgWVjM31NW+9ipjfYS
6NLnr3/X6fs6r8+ob526g1AhI+drEms7KJ6r0RZsK/GtjjrXG5jTJPVZkbMNPgvixrPDFMgnn7A0
P4YNEVQ3YcoPuF1g7gTBLejjlyoopn1DlrHs+cRYZPVBbY1PS9PnsPbqnmNHPMWdhXcrO2GNyx85
gzKmPAxX/xghf1goZAtaKsUnDVWm8WMy8VKopXI1oo4GQ0YANAhpyKUL3aIOmVbaKkytzxABO5KM
CjmLyGOP64EmqKf07j++y7yc/5hAFdlQwU1YsDysn0cUqixd1xdp7oIDQZ6+jYnNnI1q6dJEL9fq
UrdFeC+SzNS/DUbzIeXiBUq6hiHUVJd5V9BNNAV/0zfDPxYx6fdTh8IJTdR1WTKhYv6c2yt/JFCi
1YkdxTJAvaswkcrSeEFc7u+8oXrx0gk6oSEnZMPD2QqEftO2ovePRW2GI/+8RfBtWc9MU+N/P8+K
zRibvTe24GXNG0SAdI3/LxWWv7ghmDrsIRrGXZYgTlTyTTXTNJrZc64S91KFSYSjUf/Q0l2CnYCy
/HCC9zcdck+YgxLx+ajxQrZQznpV40y6cFK6hGsJGxniHGwtNZ9WXqsT70bF/B8P//fDicL5SAHJ
oFHbkOUfZ4M6bookxlMFobV9aGSL1nv1BoPK7pLqSrjkNWlHpD/KBCwmf/v7h/++g1bn1VQyQEIb
lqb92GfGXYG7CaQ6cUu0m/ArgXsfr1TrVqFe7ns5fZwExEN//9A/jCl27eCuDYONkSLqP664qPO8
9bs2IZ8JySdaQtJQ3ya9BfoRHTWSyZQMj9zwlkbGGRX1598//tcW8H/fNlVUuGxZUiVd135uzPww
KTKVjGB30hqV3mLH6NBlpHfigtLqMUr0c4c5gPY2eRCZANqipzpRkvs6iOa9apVrO/+1GcbHscbL
XwwmFZP8bRwflfYAxm8b5Vj0jepfT+v3aYIvzqGDTbum8fXnKe2/9j+lRt1ab1O+OKb7QMENPJmf
ESZ8EJT/OB38aWAoFP10bhM7Ie3HRwVIhT2zsWI3juEaGDg8fGOdau3BQOeNZYwTZWPd//5gft8w
c3kQ0xUg5/Nk83PbpRaANQUzRgnEj7eKN7I9ryAZHLGQbr9ueeylS1U2/jEef99WqiJHckWcN+t8
8I+XQKspYjSeEbtC227HpHNVNT6Gurj/++VJf7qnmki5SzEhC8o/y7hsu4Yw5Ge7fqad9Y4zfM6L
RsGNpTJ/KQVlH6vyKhK1lQlbQK2ZZSsFp1U7krTnZkCqNDhwk3EXvH+NrD9sl7gHksj+3ZRFnRPh
/w6tQZCHLIqw/Vb4gKYwuCjawBzg7Zuw2bXdi+SR0qVHMKKkfw01bV5pf76P89RnaEDCWGl+fDYL
SGNBOYpdSwMuoWL0owICa0E0cub1nAAwmG42Bk1wDZBIMvKvuQJUxal/DDDB233nTQvgg4dfwFtT
wgho8lIrEt7jIY0h1rAS+KHNa0/BTJIrB2ccopCizVZenT0mKibyYSbI/IKONYWKgR43CT6xZHa0
XX+xDITSXGo98KJf/zlAPAt2EtAnTOSUWsHB/V/Szms5bmRL168y0ffYAw/kxPS+KM8iWXQlUuIN
gqKBBxJI+Kc/H6r7TEsURzwR54Yh0VQVgMyVy/ym7x8b5ezrDkmGqcRPKIvCTeRb1RLtYyQ54u/0
9UC+YYq41MpuhxCXWJpG9YTA80bOZcAnC27epL/cWF/MrRnDF/b7BTclaLhGNoFu7LXHIAEvh7mS
O+7zGjRahSBK4LT7skCJBNLUC+yctSXV9e8/xIebC8sBxhfC9H6pRnO7InkIy2wHpxNIFZetp8bR
95pPirYP+o2sYOFS9xLU8SF5t4pgu1mFrIps11sMncAm+i2SHcRpVXX41hhHNA/Ag/NsGsu5ifDv
qYPuoscj9vcX/OHp5pJY+qZP85O7//NWmhIdGjHSrDtDoXvR8mU11FsVPqX5+BWTcj6Ryr7XlXOY
ifC5//337//RDecu2Bzotq/r7ztybAO3SyOi2ZgGL/P9rsGX5XXwSbA2fy2SaYIRGZkz0L433+/a
QaWFMZVEDDdlxCDQ+V/g9Q06y7tJRwOVB2JWYjW7uHPFom9Y5QiSLzowJmaNingK4YHKYTcJUt55
fBfb4iFHM8cMMBsYgAcqA4DT52H4o2iDO4NNhS8+aMv4bu0j4delIDvbPRbFe03KJ27lsjDNi1H/
NOp/eJ9MC607ZC/8XyY3GTfJc+l+7cbhSjNaJJFT+dTSNkUS0gdZk8Xf2+y7jfBLryFX1ZORutU+
LgDA/H5hePMOeB8OeFAMeW3Dwpzk3TmHrRMCT2GV7iAZw9JB6N9H+AEFygrVyhjsFySpssHFhmyC
lOBG+Gqr+9883z7mYGvK1yGEuhLn3U6RLiUckEhN45s08aUTBsj2wbl0RHA5NubRH2hmSBaDbskn
u0nvhdXc5bJ8EoN+gSMyjG+Qk3b9rfaddRVqoGvJl2hV04IUx8mobi3UmiTuYwvTfY1Lhu2Rn1vr
0nQv4BjfdhYSMNKrz6PWQt5C3zDhXwWeh+Cp+1DElLksex3E6YDx7GzWxXJYpE6M1s7j6d+em69P
d1lWdFSi8nuif3aq2h8+e48OK/EPbt/71L4O1NxSyDnZqnpfILbkp92+Z8i5mjdE3ffggyLsS422
poD57nKnE2EccaR8SsL6uY3U2aTbRy0my2x6AnZVV3docVxPdt2TloplWkfPyXdDIDnSRoAS3PEa
hteuRIssnXWmvMwFGa25Lx2Ly5d4LnUWuMc5FlseP9JRwEdeSsLW6WASlOFto5hnedonx8BHCYah
25SRELzFXMb9HBUzrx2SGAGRndYYC2MobsMh2OvJ2girL2U9PukSrE6Q3Yhy/KTGMT+IiAbBcE6a
GdZa7/N902BXY41Y7qbAeEGu7Sti//dYx64rUdwl8rE1rJ21G1/dmVjmANyJvuqld1EG1pPfNXcF
LsuzkcRWyrlTtVUDAAozKDb0e6BUieYuqrOz3+/Vj6IrPS3DJd8nH/ul7O5QWx3qsCx3fQKizSvO
qpb+Tt7f1WlxNsl0r/fexopgaIHSHAs+HDiSRa+3d1kDOsKLoM5EV5k3PSeD/TX39ZcJLbjE/2Lk
41Oq9E9qqg8fr2EwlmQWQ033/vS1NZHEta/KHXS6Q+X2NaCh+7CR57oe34QkW0U2rMck3I6+86mv
0AeJNe89d55NwxHE6p/XFiGvb5RdsbYwT1marGZjsC/YNVvMyRwtuYNZv48m/UVm+gt96g2Kbdui
Dw6O2d5BzV+kjQ+MGfFpSy8uf/8kP0oH+HCUMxY5GJXbu6ibB7WN4DxPcmrKr8iNbcbJ+Zo4hMsw
8hbUpxd6QW8pdJyDG4q9PYT3n3yCD+oqnowuLN+lwPLfp4HSs+MmL+guVWN3Nz+f3hW7UCFi3ny1
RXen6+l9mbsXQ+ofYvhk4DzKxPqaqOml8cIbrbC/FojsazasWc/4ZHd+cBwbFqgaYdmcSb9M5zv0
LYuJPjRI6Ja6unx1nOqYKRZQHFY3flt8Ngz+aLFY2GyZjmGalHvvFgsrIyhNNRU7ugMbLEKXNXom
C5RXV9KN7pJo5JvDJ9t5fsbvTl7m9bpjWUygbVPMEeqHwl1O/VDrAc0rGMsPEzjGAW6411yGZfFZ
49v76Gn/+F7v1pvQkjSx7blRJtDHUnEAwdRAqYsKx4ifqqFEgM0H1mhb20ivDpMsPUg4/rk/Cjat
u4KyfpwVfXPb24TM82o5YjtrPyBUnzPJx50EuaVs2kqjjZHh0c+UJo9QYiMk9K2GZi0qEufeuWzr
40n5GIhmzvgRbT75ahfGbrTIC50O2ZVkOlORcVYV3hpHwKsxfglNby1UAZLO2/twsGm5mEO5a8px
q1fiXNbdQeSIvmjjtp7UQeurY4qAT6tBNYUAmnWXeTeeWS0stap9S5Lm2Ck+ZVgchgIFkzyY7pyM
SYkpsDQqIWkvYw8Jm2yYFvK7fxallGeljb1vHuhfsbL5lip3VyNZpo3WuERIWwyrTsckx0KRZlPB
RzspXAouZWODkoSNZ+9dMEFeElabfAApredPEmgWnUWFD1ZzPoVjhhZqwTniVjj5lKxA5AW2toXl
oy/CeM8OhgnKqGWbhD3AzaZHmw6hqH5MMIho09s2J0m0hI0wSKZnvMSsug8sEa0E5xANXrRFWQjI
OB3sBSYMX4MKnHUirG2BLZCvyRtk9ODosOonv7hB6nxlSfIxTx/OVMFR6KAal8IX7vAOEumrgB7k
xeroB/6549evXVzehHVxo6kGLEUA5smG0l4+K994MDN4iwXm8slwhpbhwnORu2Vw8OAhjhRISN6I
FItoFzm8Vhpc6phatQgHWJGzabSzeUkMbnUjRu/cd0dIpHzIOQ4gkr4F37q1UnQPg+iij9uvpRcO
q6Idt78Plx/uH8PzDIKDBWxlLqp/2KtupapmxOZzZ6pgVbtE5Ki/HiWOF6CE7NFdt5M45xI/iYMf
JSn0P6heAVOAVXr3tk40oqESjrDIGP8YujgUaU4/v/gkEn14HDlkmEw4aTkjfPPz5dmAgxCvx1sT
F+pd22NdjtNIl8PWpZtSAqdDdDO6EbV5GWOLUxmfZwofRXwOVc/lHtOFfV84CplXuewdJgpwOLIK
xGkL/r3X3Au+fQAoQNHnL4JwuiX4r6MYxCuSiBd6jUCyT/OxxZCnaWoshrHU8t3zIDeZYDmIJQcY
0fQoZy5yo2ALqmAXZsVLGTa3bRTu0RU/F2OHmAJuU51Tw1Ao6OaHGIWEEIjzvl2NpXu0WmTgUsJl
O84zwkxbmjVqpdE4M5308ckqpl0xYbgTeUtDeIc80gHyv5gKf+mpg4CPr9fCs+LbSt7UfgmG3YY0
oDfT0/w0S5TB4H8N6cpP3HtKqTR3EW0Ykc9KbrDMPke5l0zkMdB6gAvzxC4ibljo6K2MMKZR0yWX
PkkqXgUYocZ0oVTuNSszweV1qJFxNJAQzoJ4i+UHLgQA1JtMvkKkQphUR5t76JDlBxjRhzaWBo19
lENfbUYw/55sQuQdBAxtAx0KZo9e5+6VDokyq8NFO8Cx7ZL7KZWob+QzSBzOZxzwBrOs4O/34Efn
pWtRogvwbizVeY/+sAdjXTl5kXYF6ofMmMwvuZudj72+TQ3sav6/3up9idZJ9IZLJB93kYeSYoG+
cEGPHZnEZd9on1zWh1myS10FLgU4GuXcz9elV6YsK7vmutKdinDTC4t1NJSbOW9PjPGbEWIvBpMd
ueFPLvOjrIcuDS0pUi3qsHdZj1sDKygywsvA2BcF9DyH8tI0By8S54bk+fL/39/Yj9/RoZM/G5v+
0m1AnBp0CzqGuzqpIYDVR1RlnoxgfCiz+rXhDEHVaf37tzyFjvd51oyPpdcJWtl7D/6ZlETVHweF
XTJk0dLG5LAD4wjZUmA0qteLqXHvFNpMeMH12Z3vH6sUFcd6JEeo+3nUV8Ixb240DioF2RWead6Q
kc7G4yPQBkcrUZ3AecTLnfMU0BuNrgBS3HTmSs9dTvW0DQPZLD2f/dbDSsNrgN72eYeO7oq9ch7H
6EsxvFVLI7irM4hxDZpwubB2ZW5+GUR1XWjFuAjoxAJoXkUNvuICm+GViX8CvVkMxtOZfV4pRJMA
AGISVi6pPoslOv7fEh/VCQdxvN/f1Q9XLWvWYhTEaBoM6s+rtsdPWUN5L9/1lXzNxnuB2kgaTGfI
1x1Me920qwS+4/RZI/OjBYQeEI1MGrr2L5WB6rQxkqab71Cofk0mHp+Y1NOYNU/5jMEYanmD7s/x
9xf70enP5AnEuz5/OWXXP0QeXdQpgGSUD1OOkBK5mqUApzUf/XXpYO1sXGVldZzzk9+/70cR74f3
fV8/J5OddaWj5xCbh62fscYSXx1603ioy+7w+/cSBg/s/TahBQpIjLKUqPCuVd70PoYemDLtrCK5
HYauX8XA1kO6sWadNdi4yDcHMzemT9N21CO47D6aGfQNDR50EChv4aidFb5kJepHrjtcJaF1g1bl
kAcInFoZID/NeMF5/BAoG7G8wPmWgJFcmyawvAHbPYXGYJQgnONMX5oWSZMpvSM2ot2L8tQmKs7I
aaFFwzZRsLVxbns4kUtcP9GxfYJ2Jw5pCRup0qg3DOSvF1ReNIxLcn2tOGKzoaCE0HcOjG3YOXjc
NQo3PYwhgVKtC6f/1k12jwkcZY/ROFvgXofADVFy7hG/xNOEI7hBYyJdhiYawqk13NhZtJ/z5qq2
Hnwy4kGxNrBUWIfR8GCHEzZYzTEp2wN2D3Ltpdr5kDrrHvnZWIvetKke107U7PGYbQ5OHeEWBfkV
h95PjpiPNo2YDagZPLBb34M6s0wqcJeSvrqkuiqthw45ika3HxzpnDPwfWiwKPsk0psfLV4BJgM2
hMeo+P16or4M8S0kQLiZdzARvAd2G5grQy0rlHDj2R3KmEdwKhY7N0iwNMyDwxAnyS5M8ru6Zawp
Tca+Oa4dZvJWBPIreHvMrbpplpZIz9HiRS+hRVAd2ax11kEBNhzUIH6/Lz5gCthwLMB5mIQbepXv
9kWojRmYygzNoyDfgJ+C4a7T8R5q42DnXBX+W3IRQ+rTRvTXUy3CbE8IgNljSYc8hIioiWbbtUTh
prjDVQ/8FlSnLa4FMHHRb8fSI7vvrE3gWojHSxQvGw0DikyfraF1fF/jLtr9/qJO/aV3m51s3zHm
ZMqn/TOvmB8imnBHP29MK9sNZrKuaKojpeYfmxIri9ocNoYI5KrMkQ7PTeMYoa9ADV9A7w3xBmmK
dBunlAGoVvqR/0kc+giIAWib0dGcJXi/NGbDwZlk0BFspR9dtHH2pGXVTVRCjHZsiMgNHic1Ot7K
GY6IP15FQ3PpMPpadAGVZ6O8+36TR8Vrk/KgUKkH5pa/jrgVeD0v0Rb+OaY1oH1s7e2Te6p/EEHB
RgAVAODGYOc9EkNPgtClbZSDz64xUkrh+7UjYSPQ9zg/gxHh7g5TGZ/10V70SA+USTpdCh3thj56
0cfKvGKAxnQ7QzHICmZ/zrYC9WaMT+HEdhmz7/hDFuu+aK5QR0X3BGdFIelxFC67xYk7bZWgq4pv
J5ttRHXc8eNbghUClUXp7bJU2LjtFtRSvrUvTRxyrIi+8Dz5Qjcl2iOghkhfRoOi62Zd0+AVnuLt
g6qsCKyh0NZ6JUGeatat78QPBTCkhdXaxqKX5Eq+5l+k4tnrCcFu0r6Ejr4KHLKZotsBZFtV7iOK
pa9hEO6HEO2nMHFWoVXezOdJ533BBvNxTgqbzHpQdX002vbFZNbH3Pyhi02D6T8vbOnNMSLn7/vu
TMiGAXl0jmp9twrj/u0y0K2D4DQI7STd0i2Ekl5XWKYI7wY7ZMpHFAEJsR2aX7LZTdmsOzrqj0U5
Pn+yFj5aCgDSLB3QCkXt+6nayDAhU42V74akzJCFtBbI+97moRq21HPcn1jcdLaGieccv+DZpLnx
CbLkg6QFgqAPztyZT/T3DV7srqsqnxM0UfL4+kzeux4Sw52ouDfASXdirNYTPNJFjNbyZ7v4g+hP
q4SZDm1cMsT33feCGXvb53GxS1tMJGWR7OwSDTMPofuVVUGvKiEjXfjOncMe2ORBhHio2gWyxPc5
avytWSSHoK3MM2ucLQA7gQghvly6c9a1Q3CJWuYKw6Rj7GMcSm6xJashJ6zrv06x/3we/it8La//
Conq3//N/59LifFqGDXv/vvv3fp2/d/zX/zPb/z8+//evpaHp/xV/faXLu82x/e/8NOL8rZ/f6zV
U/P003/WBYCa8aZ9rcfbV9VmzekDcAHzb/6//vA/Xk+vchzl659/PL1w75Ehhu/83Pzx94/OXv78
A76dT2/mP398h79/PF/jn39cPtVj9lQwCvrr9X74o9cn1fz5h+Y5/0I1e0aH6rSc6aqzNvrXv34k
/kXmDkEGpNoM+6DfVZR1E/35hyX+Rf+J84ha1HIhsrGjVNmefuT9i9yb1pQLl8DTPd364/9+up8e
4D8P9D+KNr8u46JRf/5hvO80iRn+MJP+GH7QSXi/Lwq9Teo8SqednFr84buJU8FWDDEQVxq1HBI1
naOU9HRZVcJhVIwnVpZ6/sKvEEwa3RcBtN6evTwtXBp+uJV/f9ifPtz7uMGH8ywPl0GTy/wVFwCi
OoLNjQafptr9DA7G2wnBBqfpr5ifAwzI6/vRpjGcd1sj94AZupb6LHN733XkQ/jUdJBqHY6yXzK3
BuxbVznRsBubCtcsQiTNqB5ujOSmeAEd/GyRh9YBhvHrd3yV8YTtyIi0Bz3lI2aIp9Mtvys9lMKS
xsbwIs6XUs8eMXy3NUymhOIza5H/GWh2jmzvipi5LCTcwPPxTVba+0Zm245+3I1eg6eAh/Ja+9B5
mVwTpXZZgKlbMmDG6ufxuRcl+gqGmrNCdq9zp2+xzlU2WnZNltAtT/d6SpF51ZMaqAF2urwfREH4
DBY0287Qj4MZ1ftYuPiqBt+4SRakgubcK3gbzKRvGoGThsTSczEQcEO9ReejNbG0rvx4F9MdW0w7
w6tnO/HWXJNRjni1J6S3GfHQl7cm+K1lYBsY8E2ztm7Sr0cPWWQRZrPgd4Xj/NIv0ssBGedAz3u4
IBpKoJg6KN9MUHMKOBSd4sxu5V0YatfaEKJTWPI7We7yZAq0JlJcjL3Y3KU1F58Fvk/qIR89BG6a
walWXpdvEQiHMDU56cqBvu2iXb6ynPlOzr9dU2i5yTXK1DT8pjZGaTKkgJEoJCsbQhHq2efSs9YG
erYo9CIWZmVfw8KLEVOsUNIObFREzPBNhGVy1mPEtWh9J8JVs30Me/tr6TP9qOYFHsxGWFAJdHTe
rG4pmM/3ccm9S8+B0Txnup2urMRPV6MWCvBsV/w5pDPbQfTdrHoU2UYyr7hYuhb1ZJzc2xjYrvBh
R4sMjSu7tC68xEwXapLXFY0hVO4y5JkSd1sIHGICQaKlHo3ZotC/sm1tUVVq3Da9RJAIrT1HIomY
NmG+UNJ8dT3UXRsNpQqIdqg2gFo67VKt09+Ywy2Uz5uwHULfmSXOmZJ5/YNyk0eniA5ytuAR6WNN
VmdVlrcMcnGk9mR2FTlLprYY8yAENIb6buRFFmMdnvcoPMQz6WiwkofBSR9PP8kNHlOHO+Lg2HdQ
UhTZJLpSE4W4Sie0MJHN6KKOIbOroQTUqy+2jhTpmNj3WpiuKzfIsBWnF20XwHDw1msq7p0n2dbV
FL15Mryg2/wF/ufC1RwEWtsSLVwfn6+yjjepLxCDMmkPI+XXa0wMPYJHTdmLC3V1CAwWYtGT+xj4
VzY2866s0Bn1oE/WlwZhWfqr0xWEMaKDZTHe2T1wylCwUpMahSm9A7UzP/eps996F3xu3V9YSX/s
pzxbakZFN5tHV6a04BSlpiQs1ZpKb3twPcGwgk6LVH5Pfz9ANrKwkJv0LXmtmN2taUCtBN7RXcwr
jD4W2XZarVv89vCX8kL8e1C29UJcNdO6zFZOP31LulnaT5/F/aLuaooRwFMDvx9SAkwVItLYIgYV
gy2hjVfdlN0z7Gc211vfQXTDNx7HdBPm5Zca1ScixyvyJBKvIQ1J1L6/L0YwOlJzDATVUBjWUSVJ
ghk5abF6YwFCH3DTFwj6FNYZf5gXI946DdRfJXikfpVxv7hzpU6doBiNbHSUVJZNX14A41OLuGMp
8Zi9KIS+NB80FUMRfObNq1C7B/L33DqMIMC4XtRVR3PRWHoNKhuivW8NIpufQII6PRvZsj5KkT2O
k0517m/xRkKcfeZXtGwS7FAEFty8QeRSzBnSuNQN+3udc0RgsohtL3unHZH4TQa2c3LVgeJYJuik
L+yUrX16InCHdIp+XAYH7dUZott6IEaMCPX5Np96yJJ8Ge9A/NKxD7m6AiBwYaK+OGS8OoSjbY7Y
W1TwjEo6C6U8LVPGSwC+IUOVqAZ69Woov0yUZfY4U6vTR8OqcPSd34gshR097J3WMtHHr+Ntpsf3
yq+uLERtUG7jsXM2mOuwD28nE/OsYmJrdAovMvGUUPyVVfj1tESmnmiW6eGbKlHfySId3Fy48Y0O
Cbr4lpLLX2A7/yiyGqFAI30zdQ4gqTg82gTut2HiqdIZ2ZXjMG3pEMRTIcpHw/wALZfxXb1KS3GF
ZTT1HTNzlO5XEGT6lZaPq8Ywn0OYcguA3TOrT15bAZpQkCBKroHrBJnOD5sWTST7QWWzAsQQnJ0W
ZjByeOPo8oYrj77SUHgdLVp45aS+N3FAJw40NQpFd6dVZAnCCs2wJytCELj2117AKaGbPM5qXuAK
/j1t+fxiNLEdb6vZBRZ+qt9OLNiatV3jcbnU3PLRzPBKHcJ0U3fut7kpJEyCSj6H6LKeVnlOX1BH
abGokIA//Uzmcp+G1XPBIAekE6rUiOcglVSt/ZxQPDHRO5EUtWZ+oQ7ebxHfu/M746aMxF96lVvF
o+RYpb+AMz0u6B1KDChMgicqpYWNniAkQ031CfI8eICrcKGnaRGGnDtJlazQrrky7EIuaW29MKZm
Ecvqi+LeBj52tl6L+Uzl8N/GDIGXtY8uBiy1PdslDUpfxojanU5sA5LAqhXRaxKpDaOwfpXB4ls6
uYVuufOl4+pXnZ8/nvIADZttiCkckzyTBcrrxPviMCKTvgw8yl5reGgqDpUkZQw5qvQtle03aXvX
uaMtnRICDo6dDJ9QAk3St2I40kSolkMVPGoDi2v05Jw6X3QlVt0ctRyD7jYHvLdoJYHMnPKzArWx
iKxlNd8zSw+fuhjFmDn10DDbqbRxmWmcQpNOIg3m9Rl1pVi0y7+3Bfc0xlfJI9ospOLm/pWCGPgT
dlU+67HTHVQsiwan2FG6gsrySlpYMpnWJorY5mFf3XXNdC9cOtD2AhWjg5UW6xjY3MKGI7r0BpTN
qIZ3thutlAJoj8UCY9ZAWzOMAgWfXtbWYay0F4oSGmEZW6UNmnSb+ea5tMWs3TQ8hBnOJnIOq7Bw
FLkPd6cu5SOEa4IoNKKleXAVKDwLb5zTvVCtnq5kjrNqCX8Cp5Z+EebkV5bDR0iGPViNbnZ55y/7
YEGXZPa7ZS9rIS9me+NL6IMVcm0CKZ1iPJXgxuF/o70KGyh12g54cVc0NoI51V3qUwg91QBnF9ra
fdlnb57P0eoI1g9m4YjIijfqjY0jRbSqOYLHwvwK/R9eP+K8AL1UhF8KmfK4neY8frAxLm2y48kJ
28L/lmMj3M1sFGUSlTWaIWgzYvkz2ju8JEiLIgJoN8Z0PVOwBC6ShiaGN4tC5c+qbW/NiuZTRTt4
BSHuXCbOw4z67awJRuE3NcdbGCjnsY9XtT2A62j7e1oKjMe7tyBj6wATQ4Ie4TC2IHNxs7lqSPQw
9oje/Pn98y5lMAWmTu/7debm122dPSZJcS01/FJikIHBjGw7naPldRNG+s6Dr2676WM2W9AVJeeQ
Vjf7PIk0dIx0c5239vmIm4JuD/omNFirysJlAX7so5GWj6flJzpk9BU25SVGQ1P1lE9IIA/+JXga
ltGcz5VDfn1Kg2LzW9aj33gKxonhH085yCmIJ4rD1Uj0m8BCTLNNDfKetKaPBiabR9m26ouo8U0o
mLcurMI/yjy+Hgr1mEiqGpO+2nAYoi+WNFbhRJohQk7nXJ/VoVT6fMp9PRc6Y6Bxhlvaed6Rg8sZ
NEk8QMcwzt6A4LK7SbgzlX4TlDcLoyOFdPVgH7cx5oPpYxTUxEs3x43ARrkekUh7b4z1tT8Fm7Id
Of98Ku0kUbQ2U8h1c4o6zeF/SqE9VW6BqOicbfjM7zzjW9ARYOu620XKeUxzDlIANneZSG8K/FlI
AbJHT9lIMtZLyPPU7sZS7/1jG4vjUFjEyMY9b0bn8XQ6ThqFq+m2h7yP9xUpOAVF3KwS5xq/98dY
kdWU3vRCgrLy5iw+y4MjTU+SQa596KMLEXbX3Zw3iBx16hAJJb9M3v5CeHHuOXYaLUYuCA4Vv5OW
F3Q+SAKqi1q50IJJ/sPYeTKL1zYmSEylCx8VVeet1NLX09r33D7exkEssD/hN7IYpUgPJ+aWLKZo
1V2OlJBXzOcLhpZREX+d8wU4w8fMp+juYvJhy01RreXe+P10GcPaWjhD971sHtOKA/P0mKfoJm3p
DYsknODgR9eh4e+AlVz0EbGnaotHU/FZMW/axgDttkxloB+pZ4YQs38JwTp5m0skJi9zQLvrJ6Ld
aR3P53Bl2zt95GPlLWl7ml93vX/RGzcj5DaSQ1Kk0WxfSTUfGbC0G8W0I3eyt8YCTdZ143qs5zq3
j+hMh0jKUfLtY2247REoAu50IfU8vpQyPdckD8LGU7xyJ22nadU3K3a+NLr/FAlx8LLyOnPZX6XB
UDxzs5fC8botndh0c5XqhJiqO8aTKwlKfYemuDYXf4BCOWxKvNWCfjn1K9PBlHqi6Wh6uNiKAFqZ
SFenpHLuARiKcr10QEzYaKqfis4y3Lh0WknzSAgNGeMdFXz1yvGitSRGUBqpBaikLy4H5EJ42kD9
xSE5MRYt8xLddNtalpU5bmVsXLRSIMEfwPKrDE3sotC6KjLx1gUe4kB9tkpSJ92I72ZZNdugY9e0
YbAZOh0gZ1tccFhfhD6ZmJqyM3MGCop6YrM7LqKiOHVyZwDV1zykeZ17XndWdQlylS4a+AyE7tiM
5d4Rsdw3nsQ/fsjKYFXSuF3oRY5Y7DB55SrxUVcVUD7RPU7qfX9dZFGpr7vcNzYCKp4by3L/zxdJ
4rnXC1hni97EuFuGZbwiNPBNnHjs3HN2tPIwV6i6L9b81qcPEZgkKztmUeX+9M02gLdQeka8Npnx
77MuvqKL7G70se32HYnY3nOwaQgtr12l04imfKtVxf70RTdM/Ff9aPfPt/76FYDXIgW36v/9i5qK
+EPdjKmAA6Rmq+HHlzn99T+//M+L4RlZ4LnBl9P3Tv89/euf74nTK//zzX9+53/93rtXjXOUYjs6
NX9fXn66yM5JUH77531OH095aH03DZ7epx+cvmCyvI+SsaRrqNUK8Amflkmznf94U8RLKeLh7OT/
ZOgAgixMsNCGzW0oGTUYt2XdhTyQrg8Uks5WAa2R/4eee9NKv9oERl4gAanMbZ8N26op2r0ePbYN
pkLcy34ftAjUDyoYcCTL3H2LLifTd79x93xuZ3/65ukLJt3RygoRQHdCC+VjGklUcSn4OjV4+zBL
/P3pX4RTbx/PJudDY8CYUdeNDOxNidvjXquluceh1twHY3eDsTn6Ky4VJrOP55TzVwYUHGfh7Gs/
tFRfXr52jRxhjwx31F5PtuxbLlCnFMm1HmsI5A5KgcJFxMDKLdIUxUoJolDYXzLNFS/tuE5Ga49w
BE4F4DSWIcLKhom2huPm7hqX1cuupJQ/Ew6+Er4epNvKBBIUQDQykVDYzO5nTXRwFGJ9EX6fnNHY
97W+xaaPSSAUVWeHWF3a3cgOfLahioPmZ2pZ1OIQ6IgXx19CPdz3GRg1xodga3s/XyljCnYIQWww
RrpM3f4iVjHgSc99VkF6LS3bXRi+0aJJP1HSZLQ7sWJdts7kL6YgvBqgalhteD1pYDC1Et+E1rxr
/TQ977M45KDziw2SiK/maD/7BTZuWoVzRtfnL5i6AwqsmucKLOnQDeuhyvC9duS2jJtrJ2kPShpk
wflwAaSccsUl8FZOjxqN7Z8xJrgsmn7VKbRbC6sfVn37khljd6uUstaWjUqDzL01YAIQ6iwIP/N2
ZWBkZ4PTg57GtqXOrPJqyHFpYwF59My8XY6R9KKREBTzec7uImvN8Cylt4NctFlHt0PuuiQtqX2u
O7WPOBUA9tBu8a9TgLJ6/86ZB8sC0qYZMTUvIE4xJ8D+AtW65QTmewmIkp5vPh66XDN2XjIyhURL
q0LRbWk3oGRw5asqFChs1Z0L0ZRLLPbGM8BwKyXBhNK9xYakezQwu6UD0616cWfGtKGhiJ2bfWfQ
t+0vZGP5gAV8pMWLaictwPu5S5Epg+aFT0C9YgRim1oSRDXWHx2U1yrGR4KWhg9wfWvrEWx66Mgh
Nnt8jGSdx6iyhTF4FWGWh3TyLjAoAnVBhg+umX6cvkxQge/0xjkTGLxZHTq/rZLPlIa7UJqPNkfj
NiUTYzCsr9sglZQx9BCTmrfCJ5Z2arQBEHEe6b5/6Ohds4DAptY6XOgq3piokzvutPL60t44qoEB
6hiPvpOFGNfbV3ofbAqlIZyuDPwdrP7ebaJr2ghf3MDfthbBAue969IVl7nhHYOAlkjtQ8Yy4iul
9eNRU/p3CldaKm5y3mrlgxG1IOm89loqJMcR2VtmtsSBJO78s0JUCPIkO+h0WC6NsE9poR68Boud
tIcU19Q94+vhjErlO62h79GUXHaGda5lsLrj4uAe7ChpYY0wJzH6mMOYGaUKLrQM/RYXXmUxYEmf
p09GCzFdqZBlG9C0MQ7FADC3cWlXhW6PkLgOvo+8fFdX3sM4eNmVidPv3J0r3AlL5rJ6zUWOkjOZ
0WSOF2lBFyHHPiOYWZLJNNSrKXCva0vWuwpW5GhGx0bmlyLBhWps596jMK76/0PYeS3HrXRZ+okQ
AW9uyzuSRdFI4g1ClER4k3AJ5NPPl1B3xPT8ET0XJw5Fg0IVgMy9115mmh6WXI4XZA8k1xbdFuCb
B7WMN14ensM+2au4JRFVqmw/tuQeTUROgi2cU68ncg6FbF0SA2rL5ZzPRnYequIuh6Jl7bTGfYPt
z/XZmVzvxcjoznJ/OsQprpgEkVLBYNAyLP6753pEbJIHQffS9NPeGDE0tOX7skR3KrldNJGdCSlt
2dThUWX9r1g9eFX+ilPOkaXuNZNyC3FkmzVICxjubXEa+T5M4L3COw2+c4nIN6jsGRdFI9p4FCRF
kyDWd8RLi713yygoXk6wUA8MT5lw0CNqG61UZ1i3Ez5e/k7Zwd2MaXEKNrHQm5/LPv3tEIiSxc3j
Al02HJeNSRUv5gqefLkrLJLoSeWTeOSZ7vg7T2ewCdHY26GKCBzzPl2NZRggjEDrTEqM3UCQZRs/
qt5+aJv2dfCtD1wbn5ht+eRVneOp+oS/cyJK9tWwkvxwm0IjvQ2NszcQJ8gEN/Wpug1tw26JRUO5
nxFuZm33hHfhQyqK18Vg2Yia5iGfdu5kf6Y2ZbAtulNtWu8ysZ8DXxySgUuP9gBYyxMb16Ish5z8
OPfiWuQJc4ARZ2mcr/nMqw6Fn7J/WHN7t8rkZmfyyfbBD7wAoF019qVxh11Wkh9klrcuoVYjNpeI
syRHH66smhCnFJjKzdWuL4NvDj3XZuK5LBU5ROmMEXn3bpjOtQKPqF33XV8afShMh09Cm66AjNnd
Qx7+cHGmpWOHkNVNP+PQ/z2L4BUrhgiCyjwHbyWXY5zbnwvPkISvH1pYAqefHooeUqJ3cekx8Uoh
kpXBOVH+pTWqS2SNO6sobTAX+QAGv3HRiIVA4OM8nI35Y16wpneATstQ7DFQ26HW+wWe8m35tiRE
wScmQVUgnm6M634JAz9V0TejYkLBsjQcy1LQql6VUaud5IPHRfLdz4LnPqx+1Sq5DM09BNQp+w7u
sfgwclS9Tmr86lnJhhxkCRdIAi4saCVM7h8cA1HMwzDbN2kQWdXlsDEtUXybveUvmNh3SpWdaNvf
XXYNc27Dmu1qC35whu6P53h1nStYKzDdzai/KiXig28VE51t+LwAcATSS+mwJRmrOHHXRS62pRXc
3aUmt41WElC0usXY3oGOeFcfeM2KuovBwyzd65CHqLrKR+rqZLf4vdrhmvyBDdzfdsZMfeiJQrcS
f2dae1EZ3pUkxlPe1qwG9aCnTO1uCOfPvhCffs+uX7vchGbBiNUDVG5vePPuLVDuENpQilZ3JoU5
nWDmQdrb9h45s3Hd0kZ5yU9pcK9px/U4pTwgGnQvDcQSVeipnTkOeNMGaU+GtjgbQf7mLPRHorKP
1ezSXqR1S14uLVWFka4rneBKhmpLMtI3EO5n33CcbV6y0fukR5c2WdzuIi9Wbn1bKJI08lLs4D8A
KNMOohdpllGecoOUhLlwj6x+vy0rfvcSIzsO7fRzxNrkAL40b7p5/GgYoKZQx6zs3jTqpznXkN5q
9nQ8nQkgJd3AYMd2XSKOmu+TzT0i8+r7GAGcFjBED3UmodMAt7G5PtgLWeSxHH8uhNuNJqlfQSPS
rYL4oDN435LS5TMpxZsxLQ9+lr5V5oB5ZECmmoJqM8jxmtveUfo2sRv2UxGDmwQEwDPCy/aMQbIN
zLIv7HXKzc5j1rVpwvRVeNFdVqEO1fGd4tNV1NfUen4AKrVU9MJFlT3nWAPK2D25dvtzGp+sYeuF
1qdQTF75b4EXQb2+HaXNBE4efA+9KtN3BNnyAHV3w4wXVIxM+w2kIWBYd2MSD6z/LGTvtv/rZ9ls
b13K+w4nMHY5hs/kQXGDmLyEz+H10TIEPqK1jlP6q4Ne999/aqctqxFkEf0rEbOrGd4xL9d40Ukf
YqyZc8bxdgnG/cLhqOT1P22n3jnZm8L8kOMmArN4LSDil2NeY0xx/I+tgpWQs5qdGl3NuM2KV/Ju
ugZgDuwsqouDxYbUpv6u5WsHUtX6tf4Z/7XoNSPuHGxscDTjdyhSLTHuOx2IZ37KU9cYG8ch5o3/
t4x36Sqg4xw7g5uR6KyIv19/hFWj/lo/jhHHyevogdDak9NA1MYZ7Yl1aGuB2E2D+aVPrMaMjREl
MG8mn9vcBpubDgN/gXwp4p9TFQHh1Dw4x9b1kJ/akLZ1GEp7SZt6p8/V60VJlGL84UAJ1i/eduN+
fQMMrp2C6JPhaRb1Th9On5d+WUO/HbSV63vnGMI7JnRb+q/T0HzqmGRbFYgJv9rJeKs/Hv329Ef4
32814qzsmWoO3EwomgmkXhmDtWZ296zfB5Fzt/G9ngkYUeA7/bX+nYZ5v+l/mrQtbgOawa/2xb9f
xyLwaGZE8nC4IooJgB62FjgWCIVIg4P+VsKPmz486V9B0LhTIx0KcgbXKn/rQ5nEYOFizLNabZeu
+5RNfdeH1L8TNY+letK/oc+pbv6mj/99Ujo4WZ9w0nhn/VK8xIOcCA+lec57a305fThfjhADHx1y
rGhRvkXqhME11Uu+9+vmVnWYHTDECrXhog2w2GHlODhM9fCD2tRjJ3aTzaQjcbIv+O+vDk9VLom3
VYbfHtPENNjul/s6wG+H/Ivt9tWYuV0rT+CQUL0mOZZ2ZmWeRibmtrQZB+dEKQ1g0WbNrQgnmpD5
eD5CR/hqo/40z0yz8U/KDnURb3zpiZPXwcUW+U0kv8iylmw29jPdwmc1zRUD9+BppUG4ght1qh7Z
JAHL9FDEFa9uQyo0kr8eLcHS0Mj39RkFX2pX6dlJ6pdmQi+gQtg6+FIIahzghvLSN9Oz/q+KhL1v
NU1MU8F6SEM2svjDdLCCngkWmwhu4bifxlNzyILf0L+JVfKW70PcEeLoAVGbGci3omJDDGTvnS54
c1T+06mDcOuLDtMozRFmh2g/Fm94KRLqIeUBsvs20yZnYc9wJ9o48xzMtXde9IbV5do8QAAaE8/A
2pWYryvcjZSG32yyYGfsuqq64VzLrEpPYADsym3nMo/JMLow3OwUdU26BWPl9gYUXqrlPox4Iudl
85DgN7jx9cjMHGBQ9HXx2+0y0owTukdbcv713yZsGNY65U/4E3vTGKiYGO6fZWedzIoBkp2ZxdaM
92Jov9etVWNQW+S7WKcCO+5BWQxahnBstu5ovqDZYkpmlx9xM+o4whr2LkOKJokxx3XoddbhJLXz
qQ7ADuoUoNuG17cZYueo4oFJbMk2jMMAoqvl6PhNfbBJ3DPb0j23nXntIsCIRRI1KPUw07Ob2wrh
l+eq4TRX5lUDVWxjthL+33TIZiQuZgyWbekxtLTgvZXNSxJTpK43ehiQSDLW/r6zIm+PD/l4qOhk
lmDKjnXP0K+u2p4Ki7nzqG/51iDiREkvP3ji5i+ec14Mruo4hbgBUTcaYXiqvUU+wCTfMVbxnszg
EjXGu4rn31morH0W5Yf1pQXp9hu/MLL9bNdkS7pJfSZXDP6XFo27kEhmp3n8Qyuo+8oAHiMPKzQ3
TQer64dcZXLXJ8j7M+4LafrvJXrQbSsBTsfSO0wRdYvKnuIGzX228JdB7m0xI+RJHNNXRzMzJGt0
jk5gNhDKw2Q41lg2VDVQcyoDAzVEfHFcu9xB3C5Hrm323YubkMSl6MVHQnGoLeI45fybirPBE2TB
pqNurgOmUGg9f5gWw4lUljf6QG+7zIqcTVnfnbT5zbw73cC8ifap217GWNzHPr1Zfv4Vlg9RRGkk
ys5FaQHqrJ+FeOTeNqr5Da7LuG191gAL4wV7oomwzOEWEVCagBPOKeytCutmnMpgWazjVD1QXFlS
VcP5UORh1p99+NJ5sKj3gxKKyCApj4acarDnVgK2SaPURDpMaeT6klHXRKFXZpcxhLvPuGgdGnQl
cznKj49CU/FR+jFB4l+m29w95X2rYBAy7GFwwwNMBP3jMDrvXk4DVxtHk5FjMTW3yRd7toODmfvM
fORYHOKAiUAzkl/cHIr4PpsjAC5ceaXgxdUOVZl+Eckkuo6t72XbfPSl91Kk8IA0y4utg+qRYZka
atAhHuBKex2XYUkYoflXz89WYo6aWId50avnwJsAK35Ilpg5LT2amyJpJnvKo8FcZ/ZzAv7mTOFV
5MWHbVV3p+VeqKP0pyHJFO0ZattjHhxKGfA8z3gjjObOi9nwBxURcjjQgZrz9zQhx1TDQN4EkydL
vW6DPI5qaC5eLQVGVPMOu7md6UmcYpunRJv5CcRKrBT+QBBzGKoi5UuAyIwEVQYVeLjzO3mSY0kQ
lCijW2WEh9azb24xfUPGmAEdcoP4E806SUXacKCmjKi6fSOafh82zkvbR+LCkG2XNbhQ+RZMjyb3
yjNmcE9OQ06nb/9ux/7TxAtu7yhqgJpQi2ziEkQu/UWyxYDg35gR4v4lje0OUh18eTg9pCQW6HFx
i+SD1GOmsaN7cEnKRu96qhjOdUn/jnv2McfzbtsFzLSD4YsUmtd/5CnZ/6rbL0M+Y1Beu+O1QBS2
X0d+ZeY/KNsiyovbvNdMT4ziSEC1wE3aCUJN30EaSeoPPbEjsgUGDsOb/bJkX3oo6Ifte2/Ll8KK
AGvoN6aFuxcgGK1e6z9z33yrO2NjGmha1tkZ9P1N20Q/Oql+yJkFqMmZfYooZRG22gTBR/7/MW9Y
1Rb/t9pJs4ItLM6gVuO4A+/8f6qdOpsHDQ7sgL4ADsUyrkNRJr9hmJNNX3svCnLoqeqBEV0jBjSL
tit3IR/5kGqDqbumR5kDC9/Mxq65SiLjbmi65m5oJmOQUBbFUXBe/+XFs77dyw8+E3FJEx+n8cF/
WBw6HLO95OVI/zYxjoz0AE+M4kID+k0lfG7/O53c+086+b+37QTYnQf/kY8Ejaup2lwMJ9q0U8nC
MSvrIQogjxpszYTDPBTtV7PM4Q4PJW8jQosMUktzLpqcB4JODlYA5UoD/27RNJ8UJsCeydIXRcgv
0esCTEWfoZggnISH0ePTW3dRALYt8UTXqWRbs9PqZepiHgQoyLGRfemyKdX3KT4H4P4O1+Mf114T
HOoaKCgWy50q66fsWLH1Clf5pKNArTyHpshORXpt/4pMPXUGjsz/+4fm/L/CGX238EZtxw8xMfyP
ICe0NEUwGU5/MjIHAlwbvypmlFi5sZbpWe7cvQy2jsLUrJ+VHsHU5dy4wHF6a6FhuQVNRMClZ7xN
tfGYCPuwkmMUPqEbpVg8An9paOPKazH0fHI+t1Bqps/ApD//sdlc522ymeMqWiRNbkhkdlJF94x2
iU01Peu8xBRQWj+B//vbD/7znnGwAnFRYYQwGf/DFCAZRWFHGflLptnbh6zcGXGYbIOUbaIyEuZb
RNSsZHrTxv21D7PrStIzHC5lVmkSuGaTx0v85OHq7ohgz+J3Uj5LXTWd+xaK5VowzIK8C5gGjd5U
Erf6WEI+mRqfv7qseEESlSo4EKw/Bm4ekhlRpP5Rh7w8hTJHW1G2Jh4Fst/LoEFUFsKkymcYHuV8
Ckz0/mpZeUi5dMXF69uzH+LkgCqfBjvFBtbL3HOjiVhhQnCoVTIGcoCPCPIqjlEH+7P4MGO4R8ny
VkBNUEGP77veXRlXtRTkJK6vhbKdRzt43ABg7lnAxNr971eEhIL/V02FbadjI1ohrwodL04w/3MB
85DcteVCukzeYAk5Uaweh5AkTBsJWVXLR1/5OJgS/LOrxXjxfWHvuin9Yk9usV3f2EPytuibr9U8
K/LJrujCHvBc8zH344+MrP7ekd4Z1cyv/i1KvXV2cQLsJ5HvDcv+ZUr1J8iSD7hnB9lnr3ZUfoUF
C0dlvAB8sKF2NjMUWGVF55vbvgkecnf8UBV5wouIuR7+T6F5nBhtZXtyA7N9upT7KjDe4iHFnKUd
5VMUzPtBDVdDDOahmGzcH2vvWlvSu3rQXYsCQV3HmCTl0Lepmi9xNHV8p7bOsbR3WSWeerC6E3aq
BYVXjw9D05uwyeHO7loJ3Fia1Z6lDfFG86E5+IHwATtZ8DQzbKWzOQMMdM/5o1f8rqRG0kWa35Vf
ZUR8Tcja5LlUgSuTav25TSHndMazOSVfdVUSrITgze7/rAVlUrV332CC2dUjBjL6ydDErS7wXlXc
3XRfnLTZjyDvzlETv7FSfujWlC6aiGyNDaXl8ENG3o/YbHeFRxxyN8VIR6LuCAx5E4qKKzKoEVQz
ad+Hn5oYRMW/ddEhH+AwfrnT/Cyq6mqbqU+TCIc+c6jCFQnJdfKedOVpZaoO6a8mGT8NWx8rpYdA
KhrUSCK8qsIVyzX2U8GdolImdubY7I2CTjQT9a3zg9fCgMGrWV264uzL3tZkkHILqfwWluk5TDw0
sP/4baPuO+qJh86sRvrITpwyOKQhIEKQAnVoAp2bMnYqsOZya07X7its9lsb7r3bvo4WfH7RT9tQ
t8JUsvseYuShH51nfEt/xHoVChQvbg7iPRP2j/UBT7s23Xk1UdT5BAOgTRDACPve5thNok+zmKto
uraHMLb7Hiby7jkGiw19z8YjN8qjJw8N/BzxGaN5jmiLMM//NovmW5s190XrJkg22gy0x1HP5m/G
JfYJbvxqAJ7vYoskcYdgobXtHgyAk8kCClCU95amPzYGf4g5VprJ25j8Auk3jPW2TdOrZXXsHsyM
Sie8tj4M/3xwsmvHh+yqFpJEXf+QldqLECFbIRlcMxl/G4vGuo7Q03An2UpZZPfclmfieOSpsSOA
ngCHIalIGEGQBmSBgVhTT+wnZuQdXZXePXrLs1H45a6NTQaAobzJRX16xWK/FBj14rl1wy77tVWI
WIbgLcRrjBlMZSIMAHHK4HuaJL93GAgBb9UAskPmHuq0t7fSdqY9HTrRMAgrxrE8+gMB0DMm9rsm
mjVKOtCpugzuhhZiDyTN+hT03n4lBg3IehaMMLgShOGk8QVW2cUpWnEojPqiVObvutl0kAurBxvU
/JhOBkSWuj5Xw2JfVKQe0tot9khg7sZotRyuVUTTELrqKhNC1492EQRneiI5SK//mm2+6xlgDA0W
lxcoac4lCPr/+oqxoYX//MWwzWdlYYALfe3Umo69S33n1Y8adYmGd4ntLPgSVBSibz3CIfWXA8Og
cciOTVrM8BWFcbUxroXyMJ9ErIxrFuTBpVNf6z96/Z31KxR1DEE7F5ptvWAIHzoeBMDwQUFeP7lu
EF3jUeXHsHa+ZyIqbnMyY+qjql1kVR6jqcW84vL4MNL/nBqpHpMgyE9lXlooR0bo5qUgD8MgKaOZ
Miw7Gs+7ppN9h0TnHdezXM/CCbDOqJ3+q4nhsMRN3UF+yBiphIu1jWlDt410POy2p6OdLOnZL0vm
O6IgIyyPtl7Gy5kNCcSmiXtdCXBuMTzcOzoAuIcheA2rdzFCr7O95FwEnX9tdRESW8iDwxkRNWKz
ZzcZhpP0wmNgAakU1J0MWuZ3BOAHlS272bb/ODIv9vlod1dXDN11Tq3fAnL6odIhw2k7ExwcVskB
g9x9MU/WOXBrhjmghFdpu6SWJowNWYtf4iR8L7KJ2PDYhM4SIzqq/C1mEAjgnfwql2dvWB7rnscl
jay7TY43sZUK/qDR56f5JamVdQmzi+IERpXUAEOYkEBymo69VV6ScRmOZuXTJQuh+otnBD1IhrOZ
FEOUbb5Y9xqG0wWCfX7OmxjuMcoFMEKrGC60hQUik0vISs3Gkwe79RgJVF7s3Jx5awf45ZVZ+pjB
EMcUDAiUZizDMIhhXG9dVgZw0aNEaZoBZpZRb7sehb4TpKdVwtUMAwhwMX0lOKxrXt1tXbVqrc2A
Xv2nTP03t1Jva3WB12KzY052lDbjvGTofxC1WhxCxn0wucuPEKeRQs3DztR6Bg/7b2gl+F7H+5Ua
Xc5zdkwRVC0eDlhd8bkkyXWlZ9d26W8DCmnGdYQt2YjWpG88wo86rGe5EqY1RKTi6j6nO0iNFyu1
Hi2XIHeGKls1Roy/+te1TuoWtg+ZVMc0h25VxlG3NTA+1mRnzGz7rVerZ719rhxyxC+w+jvWft4F
9pn5N3LGoNz2xYfU1GAT2jlleveqRPWh+bCafe47MNARNjFKnHc9koAMEWTckPmsUXOZLDt2fUpp
nyO1EmoORgF9THU5IEJ0CuZwrdgW5P7k4IqbceR1BqjPhYB0ZoyC1orvrCIZlbTm5mPl9k8pnXuQ
HfC9h6deyKM1ylc1ZNO5rrCiy5z0oStlczD7w6rZWgnCWMRV286kF53g2e8DgbIMIuWXQ/D1BvEc
ejKH/lbMKsQroLpYA8rXvNEa1Mg+zYZ47MzoNfEUs0r7TneLNsSXrx7M3arMvpQoeVYZQY3Ga6E9
3H2/BMpaPnBsEZvBFHt7EXcRuKd68RGaeKe1gQ4023jsgyfYEk+y6p3D1MPiGoLuXK5omtYDRsaZ
SKq7qa0cqmRBEkGg/dhc+qjdqdJ5KTWg2Wp1jZGDx5j4hcp0pGhxbp4Nb4pOf+pRvvD/TIJVLkEd
Y+83b3NTFATTg6LZ88WJnYKBDJKMJP47pfgjrneESh2wSMrITW63jxTRcrOCLXNMfxJM5fcA4xcc
kH8gTTsnzFfQFRdyZ+YSJREn3Z+rEbqKO1M91Ql1EWahO2dUColu9dEbxqEvje/rCyReDKGH9cGp
52GTe/2rFu24rA+stuK7rj1X/CDGwGgQXrLT9XkvupeC0TUiGWrfCtAmz2nrU6O5ZZ1BHIYMvpWL
8yiM4SELYEHHHUznnmgL8rgh1WrjBYzZN5HZIpzJMUb2sXzi1MzRe5UeZmrJ/N3EO3tvBzwgg+Ty
YJpow0PgFy3QZ9IjyfHSqGsntQisavQV8v+GU9TsJz+LboOWomZaioR5B6fmMqdbW0SDQ0RB+hBO
yR8jeWjQnINWv5lO/NUaithI+JOkp4ndHDTU5FLdZc25xthJMz0Khq07NU+kP+xYfZC6zOU+M5JP
q+Yz1FUqGzahF8GHkuLj1CzRT7OqviwbsYB+bgcrffYxlJiG9m8RF2dLAyAVyC+6XvNcLN2fCeTU
0ec4U/+2wYgdRaQGTjGCOVTTfVSqiS+qa8+VY0MXw4SZRuMkDR6dKHa9nWFgNTU5iBtH4R69FLau
M+dfKyKCHesuIct8GwAE7lyG7uu3CYDdxJP1Ehbhr3COHsGg9rpeSqdxb05hrLlWfAJaOtQkHzX5
cns14o3aq2uh1e//1rKECy2b/CMi4Y/Yvr84GwrQ6BYl9Vhjlo+H+WwdlpROHpI4y2GPboIwtNmR
FNXOsW1GGhytuesxD9lOIjho0Yrux3VL4i2019RkvEiRbgX8maUh2XDV1+fOL4yDEAxqhcfaH7Up
u3aStohnhhIryeh1FU6tCgxL31RiMd5qYppr5NQrALfi1raumgNygstBor7BUAFeaYLkl8Kv0nwq
V9bF1uFBLQAiT+NsIbMne3EdAKz6HDIUuRFgf1nBBJVWdx0knW+zHtvFc+d71L1U9pNF0FAIpyN6
HNVwrBobKzO4J+estyBj+SFTnKy8ZEtas7W8ja7PxfCuuZucLdf2tk4fYEKMkd2WoBsDka7xOCn/
29DW8RbXLGY8wwTq7fxe9Cpb0IPKoYs3RgfxnH4NPZnf8hDVJ3c+tCmUVjPzg73r7OyBq7gqYs1s
YSeqoz1y2rnEXcuqafQrSbe3noKbs+LKWPx0UxN9Og+3MbtP/Vyzu7Ii5RXNonBR7QcAtGZPcVBI
dy/i5W4tFgQMVBd42xIn2JrBhuwlnqfOuqwCUZmcXG+kNRp2SD2N+mkdcK5Nrj2h23OCG4knzNlB
37uq+ekMxiFp1GMveVBX1W0cMK/0xDwenM8xml8jo593g4tALZtr95yb+C8S9dUggzgMVXBryYth
oAaQ3y4m+XuYvzQp2INpo/SNT6tNxzIay4PtvuOqbW4rOSEs0YiPl7ho/vqwvoFNX4II7QFmS1/d
Ir+awoD/GWDcjA/BtizveQZLiMwU0AMem1WzvCpPUiXOrGivkSt+riO3ZWGvC4flp4qsW24qUsRV
voEKDzAWFZqlUO9ElP9cFW8oRdlX0/EziNXTDG9bNsHrIOZ3vCnxhvNfZTw9dI13DHX/OgJVwBpD
s6V9HchFbPaVVnnpcbMvEMty8ms/aZj4NUgjyTdpUwD5ZA2Ec7FBcRD92/nytrv35DNCI80OWo25
Pl2Fsxxc0V/D2oa6VLy5CW+lycU5GuHQxcOm1OWdGFie10eu0hOZdaihB0Xj9Ik5ZAMCbooj7o+l
S+8+cHM5+T3zzD/1yHNpGOlh8lk5owq3A40chwFcVxMX2XVLDovk08gJVtROBf9G0lYnN1CifK2J
GpVxiw1Pe6CyKutrCNWCWX0O6NwxzO/a7jwGzCb64JVBEzuLrpEak5VpDJHLwb8+z3OVY66F155p
/J3c6ccQS3IymVeKIiFm95T5PB4tAMZ6Nxhd1u7X52LFEAwGLIx8OCD4JKaHwTddM0PaLHbr5GId
YA3eL0LRXlYtUYS0eWNAavRUjjNcmCwAieo9nQ0oDXF6qKmHwR45VwyiEMKX3pZRI4cvgKBEiaOF
mcaoB3g+ABKxMdBwxqxuib4h25HeWdfSo4OfAj3o2ejqe4S/K6zD+maVLL49NVOWGDAeYHtTCM0n
R+94IZRPpNzlXddjDvbDFdY1Wi+IN4TGvnSlZVF6rp9ynrrfJXVnOAP4rBIv6y1Qfs5Zmswle4Nd
rMA+ndY3Hq+Lm3zpWV+Wwk9R4rGd8uN6LE9PdVXLJDXvxCuN/1dtIInGxusScuW3q7BYW8zpVR/Y
Dv+n7LhiQDOskxVvnhMLwikzCT11gX/mb02qPSa47SFHeyjkoA56hAnVjJlXyGWpujvy5h89za0S
0RvSBwYXYBkw6u2Hokx/rM+QsCx5COYOwUrQ7JNm2YcDChPtUaMlcf6MDWMZJvdVSBtqAb5W8wbG
nxKQAhVTdERbQpmhn8xwKj8AjkxFH7yuFCMDbWuZ9wWF0pzb+sN4X0ccqsKUoPVflvRt/OvhKr2Z
XfaeOHhEl/NR01JvIqAL/BkYL9XlFwF7H1kl71m0ILdMrHX+jf++cOAer/pJ0usBd1t2zqqvb4s2
E6iCoj6089FFD9C49A36Zl0yavtBo1O6bGFGlu1whzusqkJdz2XaCsGpkL9qBeJKG/Gc6lC6OZCx
YKgNfQq1pnFyyBL2UQXt6ywGNs65a/WDxdjn4pH5i79bC/FjkQcXsbNsXfxAm6+VMADFnplpPeyk
kwy7j64zLBjl1T1TIwVK4n+ghcH2uvpgpfthRstBtzOZ1ta6fXVPA6pjPfzWq17ejnvY/jXNUeJs
5Fz+0RikHKkhVwU3+8d7gpcOTg7c12GBNNhE66Pr9Bbod0QnqmLvLH3y3da3kE64RkY12UsNGbQe
eQ8ap631vTmH8evqa1Egs2aPhP07JKcGT4CiNcdt4dkf2L4yFOe5yhrw9BCH8tlgcCZwL+Ln+DXQ
hrQ2etWkN3zIwGhaXNTmtBBik1ji21L6go6X5m/kskQt+tjR20wGQmJui7VYQQl1r2vCqML0S3+i
+tVSp6Mj04qO3jb/YdKVa++YnrUbzytuNQiy8urysML8Jo2ptau76s9YZg+6clIFJRq17aHMM1TF
NfcOY5V30wKGwWYdXgler7b6LkYEuAFAh68LCc92Lfw71HVdM3qtS89zCE0F+skNOpZr3M0HYPE9
p0ujxzD9nyyeymYeA1rnECzXwmGp84FJm1ktW6qNAkkF3W5S7bTzBTAR4x2tcKi64a/JwMPAxmRr
Tywk1RfUUcDdODiPVgSeQgfmasGtN0w7uGRY62HtBRtj+u3n+VHf7uuaWOQZLzfmh3Ue4puo/suA
kRIl2FpmmmkIld/7HTZIIMbqlruYLIdhHV+YaW6lMPydxsBXy4Iw8w70UY+rVYGlRfHpAsrbeIil
KmrI9flJnQABBzDvpioJqOpUctO1lxswD20T9TjLIt72WQeLL3hbRN9C435bwYQVxzD6BXf1yX5Z
zTG6coFtW/SwPdEDTQXLaBil9NBOcEkxjHZS7hwyJI64+yaH/lW5bN1kdIIzkXc3tl+LiwES+cHz
VnjeS8oEfFMb6jQP3AN1zcZuRpN1aIrTqG1eqqB5MEYXDxJ/+RXKv6tKPRYF9JKIz3wEqwlpUr02
I3a6ZzWf2AoUuq5I2mKriQEDHREwfLslF5RmJAaGTFmHnFiwXWc4oVaX1BqZo9U7PX03A9DHSW91
sn0fWJI1slI14DFWexJ0RkEE6Q/y8NfaQA+qf3Gc8X2Ss7u1uT4FzvzH1WMpZlxiMLWVo7Ob5ZzS
nkO+lTQYBHf8LdrmvJQmJaBPpGSgqb4aqIdd9nPJql92yhLBdG7aSmWy1kHZsgPIGQYinUzs3RYi
lyz9axabC5Q697nSjI9STo+isxXzmuzRDeFgdQoeXKXJU21C8e7xVALO7ie2lmTx3Q3GxtlGgJLu
TBxsV8rFgMPsxveSm0+RshUR63Gs/gYUtnBzUL3UAdG//6auqvpRCdQYXocLUBdwvBknTZ5QiF2F
v1/JQ6kPl25JaE97PEnx9ix/zJ6zshh6a/qVDzghZ5xy0H04NgNZD0ruVu/keia2Ou9kPgMQ4XFQ
A6dUwzX3K4DCpRZUJd9Xc5WsEA9EVr7ofVPAQQe4H684VCEj1y18znQosHjM+6T83Yzf1yV0Xc/q
/CPzaQqcFi6l+72MsmOcgQ/400yGQdc9BMxeD7T5HwbZlFbVPqfi7xSOv1rBXD3MuWalTcmWwarb
zgECTKe49fhArmO81SqEYrwlOH0L/vqhu7s6iU5hJjcTRB2n9gF5kqNQN3tKtT1AD14Df/ngttHV
MOJjZRWfqylHZbDCVRqaRkOw6TTpI4n/D3tnttw2sq3pJ8IOIAEkgFvOpCRKoiR6uEHQtoR5nvH0
50tUnd4uV4Uruq/7wgxZskUSTGSu9a9/cF+9lgrMN6nAXLZzhX45mAIsnI5hDk+DG32GcQi4N64W
mLNk1LNGT7j3eic6LMZQC9NrqFZmwDmwEAfU8C+RkGjdIHmH8kRl5Hf+yqqS98VYCJdbxkuFSTCs
+amLrfe4Sd+UgZE6NvUiRqRR1D/conmARPljGdfB9ttPTflpJqaFbrct8XZRvg2gnIoz1LewLRsm
u6G6+eq2eEWieVwGwIbDxA6AZmV53hNegI8+dL8togy22gDOe+u/qPZpHCnvsXGEn6rkZr2jHKyo
DjNF8eus7EEmnljPufa+gMNCKjnxSNwGVi9MSCCy2nzuRgMTPq+JGaE5gEFEKqvOfA5RUbfrIb+t
l0XKYLRf271cZ3h6q0E8AR6wZ9XVZ3HD62EAmbXlPTDhveIqoV44LLXf0rsV2jnK/O3sMtNMZYQP
P2T7pCAxr4GYbWLQBEU32o9Wsm9j+ckQbMmwTb+FilIbGvXWawQjUuoQs3YvZPIEp6gvP7WGW20Y
76w92Z7hmkGEV1ZiqksblSUSej+LyI4vCvMlVALrAA3wU8HrJCoR5pv9QWRtldPYMkbtOvHDtvJ8
09k/UntEUajsJFRno9DRiBMwb/BjMEcHWSItW8qPHSWfVVQQC2pI3LuPU6c/hMUMVcCkP7Ps6oRb
J9to7tzUDRFnUNMEuhpVRS8EOII31dw0+lI9xjUNRabeaKgqgLZ71A6yzvKtP7q4hBjN8+Lflcwc
15G7gzfv0gEKvPsYt24l1HAcxkPuZV/b5RPCacHIal3if20I+arQcbIvf+RafVOOVqpnZPDxhqbl
UKXVk/IUKSL7fgb0AESmZhwtpqfeC7aln1ERosNkJ2e7Y195ymb9dfE+TNXL97T7Udf0bZWgIW6U
Gx1OItneN6HpNneAmLcFZTFGdo6wmWlE67cCnB/haQQNMDI36hJOc1LykvuLq8g8BXl/DFAgwdBq
mWl+TfVlqr5QKFXjudy5s3LXUz3Ygj2BUZxMqpfUyr6bCj9VV9kt54esdE9Oybhult+zoUImA0VX
zz4m5RbnWD9END6rj4fQyGQXMt6kLWYYIFmHfBoEH+TMbCqH+pDP1KouSPg40BnjqR9jDM1BQAhD
pSordZmXiljB6Ut/PWILzxCZqYf61xPucLDFKZmXDrDFXgHlcXI3qY1CneBojhJy3lYENEKSKIms
nTSl2wTZNrWtndEP0zV8RZf8xW7YeLVaUnDjU8OVmFWp7Sr4Hq/LR0mO1sLynDsY13XlXpaTpIfl
g92RTinPfD8uqURYol8khoXZnJ0sP8CzjS2qe0jy7ovaa5aznyD4swnxaAtP1Jp2yoqtU4FkIog+
fHwwMGePyC7B2zDKy89t8TKZ9uviIKWKXmnOX9Pcu0OBp+wHTcKuguBTe9ab8EupmT/KZ2uXWIW9
qUs+UFVVLIeN5qIGnaYdlEjXV6WqGiiIc4NZwsrq+2OcD0dkUo9Q9K/NgPc76vrXfLiEGZNkJBGv
lRAmg8SYrSv5utS35OdpBIqtosYm6bIa/kDjDAMwwLZRNorA/IMF+adn8F+ccL//fyvjxcrYtsyf
qFYbzJJ/sTJumtv3sGveGWD+1c94+Z9/+hlL7z/4BLuAaxYWxFKZFv+vnbH5H5uNE3alY6qES2Wj
/6efsSX+g/83rbR0Jbk+lsmP/vQztoz/CFMF7sBFVU7H+CP/X/gZ/2pn7EKN0T3Yh4aNnejfHG89
c8Kjo9TKg14P58LCcx1PWScsiYdzC9aXi378p4v0DybF//SMgnBUE56aCefhFzZtmluE24xU5sO2
wahgNbvlm5CIOWgDBj/s/oWP+Sv3Tb1Bnoi0XJI8LctVlr8/RRUEOKkyRknKg5Hu8CaEQe9M13JO
brKar79/Z//wVNCDBZHhPKHOs/31qfAKNiih5vKgYIYkTT4UWTUytwqo/P0z/epTzJvimWzXUoFr
3t8+tVaidw5tzjwivbyt57JPNCEAXDJG/3b9DNZ8+TP7WT2XNLBgdzwb0+0lC+LnC1ji31KEvCsz
qdHhmfrVrci1dOUdigD4kJVO7oh7NOoW9e5U7RiInM0Ab3jxb7GnvzJrl1ciBK7wnmlIy/3l+jqw
wrTWG0rEfdpOJ+lPdkojPV4NbbrC1r80lvPu4yry+4u9vMO/XQFTSrBmAaHXVp/7T1dAM+zCdIyC
JaQlDBXao3B6KM7DpWrHC2NpuBDBfZzPV8KS6DO16FZbNSMG/PciqwZ+dOVrLJPX/5eXZZnYoS/B
It4vN5Ksi06kiIkPrdWABaX2AYd+lUQ/MP1x2x8UcSjt+EZMN6Ww77ZIn6ckq/BS7V9cG8doCuRB
Brffv7B//JjgALM9URSwvfz1cs1djGkbxPEDNIMaD2uB/LTrN9NEPThY3BFMVx3RfiFd+N/iyI1f
2cfLEvnpudXPf/qoXHI1eg3a/YGS/hEXHgoPwPFVMCIhqsfrqHNw6/F4GKT8FkVvee3/WxTsP20C
OM3/n3f/y6cyJFmI/I9XMIe0Coidr3KMb4tzdsyW8PtLLfQltu6vi5MAeNdlXWIVJMTC/f3pHRNP
YrsZqvlDoZc7uBd3kjHOoKsRtw4oY+Geg+a1TxkvYlK6mkJMwFN3uNi1eWg9ktHJH7xz+T9TOt15
PmvH1LzTOHi7stGvZRAhM+rPGJBfLLO7FDF+0MUnVU95UXyTBtTdph+vc7rzEH6Wwb6TWYa1B79H
/ftOKvtGauCh2BeT+TJNiGgLoIPGvYfVdFdJFmiCn9nKRqqzMrtzPtfVCqCUtWID/fQQ57ihxn64
WJY89oIRqREeMGLIoOWBsOpe/rDA/prFQKmabkMzPkUVRkKBefKL8VjgF49UBt5nkj+1DikuOvZI
6yzrTIX2HbMqOEy+uWvi+dpW+sFqfiRdfEsd/S4xMZbuvR19OzTEod8KL/5QvaFqm9V6Eh5LGAcd
k3Lx2bSb767aitWV0RPE5aFoduUAeDSK75qDWZ2uWNVhpOSlD/gQ+auB92WM8gAZ5TVtOwiX6Mm4
nsvm0crxDnsd+vu61NbjlN0MntOquUCCHW/wmPUO03QxIopuvbsNGm/OnTtIWi3oXxsyHGAdDK1H
spvBTDhz+FiKEbvdrIAgxgamLr9vU+wnyVYU2quNCzmk7uwDW0hCm6EyOMGDgMoFNy7DvzLU7/y+
/E7MwMoaeavawNaDIdW1j/pz7L2PbokExB2upKxcXTHjLuCxL5beqQqNR2b/w8onLhTv2vl5NJEf
cQh7bn/xUBBnGVzBpOf/e423fU6U7SkuzzfP5hLkfsX8+0fVj3eWnt7UU+QzJTLkVPrjbqeeL5qq
rw38DU9Lb2jJ7mx1pSh+zmOJ906iXzFz3Cg8KikwzomzW+9ACzHHa1XBKgMTc4vg2SwElra1cYmx
hoU7wZoK7JYJavecZAW/3Gwg4uD2w2TBz+gN7/scrzMywO4smZIXSnkx84rWedjuqjLS1k0VK4Ux
lMipepRB/+6quCxh8mHV0pv2VXIu3jNjazzZDp5IbS5P3Ff3y6t3oOSuRqO/qHM3rhrkBTelksJj
4TbAHh0m695rQWBH5neYNJsrtJNXtZSJf+RW1uUZliohhX52iA0+m4jTfo/nKZ5h/dWs43LX1EVz
TOLpzYjy+h6GJ94OadjxgOyQibBfl7tK90fWhykgdsWPy3KEJfQRqxt3Vl0KQprPpgienTYndsBR
2UNqK1EumIOEVJlyrxQHtlvGGMN1iQ3CnxDdjo/XrIbQIih8wHcvvLU9dYSVFNycpDBP00szUxMu
21avjvpQjTFHllAZWOtxTCWkqemK8rLYQFvRvzPS6LE/0WfaWMa7l3WX4DZflBXkZLa+tg7w+kje
nDq5aZV1qKL2qw1baeIe6FkuRgCtRYN1rMP9lR1HljdQAo8uakFwfHO//AOv2+PPzE3m9FdaugRe
Dy8LBzIuObnHqBkClEpduqk184y1t7Z2J+xIQIrg6TkzbvYWiuV6vNPrSNug53/QUeSRRah1+0E/
2F6/HWsH4Jdw1d1AmAjBBUG0s+sR2UVXbKZRXGHBcXfJouQXVSvZdhM4LHf6H3Q8A/+dsjW8LVDb
pqj8dOM/zHZg30NWYJAF6L4FdXMLazjhXw5JJBxOplkdnZZdtCnVMVmgtNOgcu2krr1ybyHNkcoG
jnZWtM0D1BocQ8M8Wwel9QIECNd1LL1tWsZveFAhrsytbOulXLjU0Lexxn2V4p6O+n66Loy7ZUEu
xYvs4g91HOhZ+oGs5KDpXBq2uLbFtXBq9R+Vr7/EYY4mwHgefO9uYhYDcl7gvu8SarF8RFOLUUm2
HzM87NTiJ9IaK+CTqcAvLWJB5XF+MwiNw6MPdKcBsJ3IoFrbLOtw7IstTirvHaAPmZ0SVYo3HQcI
s4Zn5rsIrGiV4hQNeuIzSAnqt6rjigRNtHOhU7SeRvBwZXyTXWNv/DmB+OQlLeAgIw0ZI6iB30nk
S6Dt8chk3DIyt7SFBqUBNWlUzlhyjDJEyR6cnIEXD2WcHcZvNz3Mfeza52JTFuVGTDO6JFwbUFdN
m8pwW2jC3jHKc3K4IIMwmQ/X3MiCCVnxkJeSMVRP2e5O75Xb4onMvjVxZoJtvUsdVC6ruEh9gttH
aobrzh3LnWnzZD2beRWbIHZRv0WqxERbfXZFyj3Uz0hDrSvCzsdxZLm0WY2fmydumDXDytcjDeZx
BZ2fUVuY8rE7jnHjP56FxYw+x3XJskAwl5oIX/nvXmzTJHnIoCYNi9kEVluZQoQp7DBgnkp/EQ4m
7D98CTtVy/pdGK+791FHWkJ8RoHCh0y84pK38pqP3AKh373MOUwNtZfb8jzrdrS2cV5dB4P52cnx
0Vi2ILtDoB8b2TYsYTs4gilS+b1s7Cuw9Hs6ctuarv5GJJm+mfOY5IQZr0gCPAHnyO7gxczpBkuh
+4r2APCfAMqSz9y0AnxlQLnbrsNOVdibNsjx4SojrOsJNpUxsl+Lc3EzT7I4qNGeIwzucAqDjnsZ
hdVo33d5FK7yF9G6/UteMYQRIPNidr9P2fBsOO7wLQ7cdZjIU8BU6CtBEbqza1ptIDDSuu97szzQ
fEebeIg+u02v32VePNxrLiGzUervzSK+E1W/r/BPeAiqEWd/PFfXrQisDVlu01pp46EOAEChtd7n
hLdFxtWDJiTBG9diTN8ijlKsKGBCwGuaqppDUE/3ejVXWxZ0hN2/CqTP3AK+jaZvZFRNm0lMWzI1
jnVoPqAPfMkHiefP16Unt1j28O62becorzuDQIsRMwvzPidhDHhdPMEJyTdGUTwmEuWDrbmHErN7
Rr0kHqdhto0m92pEU3HEOW5TJe28DrLuSTcYvNkOATqiCe4IXbyrrK7adRJShmynfgt9Ad+Zqv2h
DfJMfjdpxqLdRdjI7Mcyu7Pha3FTJBcPu387u7rwvuE1cH8iEad61RusJOFyQKCS28xHy4rb2Yft
fG9Hjg+9G4wd3FbCJIrH2jRwt7LydaTVpOrFG92l3upH67OlMTCbAnZy0lMotAIak8psufUl9//k
WYc+S6CLFuHeMXlCDx8kxKW2MvjhCOhFh+6MXKB17LAup63tEV83Tx7yhikqIf51m6BOdLy3CsBC
iYoEay/7EMJiGZypug/haeJ72nEijbtuavq969WPDNYTZj7ltMlba2O0ibNtnMmmju2/NBF32jwP
PaZkNWWUm25yN0L6SOSr45b6xnHC+qDMY9SYrWqGkvAh7C+GDsdeDTcjvFFh64X+tJGljtSB0RW6
UW9raP43hjAsJ0WQsdSzy7bdtzYmkLaEwlBj2ur16X456XKzoMlELo4bJ9qRMbCOZCYTmQROwHbm
7f08v4jKEvsZVXzkBuah86AKcyrsYVpgwijCBw9eDrSFt9Svst3UN9/SSvN3UwB9lrQTXLNaT2UP
4TWOFF30OwxgKYraKNhbKGzdVr66ThLt6N7kzo/6Bzk1bx7+aOuJUIgVodx4IuBlpwtqg7lzD+4Y
UCDmlOlGZ2KfxiKAAkjxboierE8P100cPlzPuKKhw/9nokzXKJPtSOUtlOlNHZh/oEtoH4JinUTU
PzFI8Ip7HRqY9QmVJ9RZaEZSFQWJM/cM2bW7Qqs43wV1ltTpzLCqx9qKTTAKPRRMlK1JaJITPSmf
zE9pixjDp5uJ+7bc1ZCJRk8ygXPwPTBGXqnJBzRo6MbkuF6uyWy6r0VePLEnfSrc4LyUum1Mm4mH
0bhqyE4SGEyTp9BeDKyUxHs78b6hAd68cq8qZRRB1zzF7UIw/Za53u8jvc5XkfbFZu9gE/RXI3YC
29lEFcwfskKwWq4ZC9VMO3tYrrgu+Y9ainOHl/OtcoBEk1XdTlDa1TmFhopLMJgtHKDLu3V9H7pb
i8Z0V0bkxlhM/Xur4/dTXTAJZdsg0sFHcu47aPRIBoLGwccYq2arU1hLp65C6DIa6SLnzW/ibxgN
4a9Ra2gWk5uwuP7D3NBx0qfhnxefKj6xVqWJpHQkZBVycYv0yenHM1Lxl8yVZzy4PkqVVxq3296t
zoWvbjF7vtqc0+syquBalg1eBNULhr/ZdsC5gjT26qBVabozXLzxiI24M3uo6o6V7QKyg7Z+BFHB
godPf+mQJoPybEFDA5fW1FRXFrtmXO6WkqrNn2HX4vFF8wX5CSPHhui1mQNVtaWy9b6KFgf4iM8U
Ts+yQoOuSVa1N9/FWbpxSx/LOWjTy8vuXGzTCyNY9wbdAsrOgzD1R5xPig2JqDAHldBCSOclSj0V
HgD3NesvZuYNqyw0DoE5XMxhuotqiuPO4cJT2dOg4bTJBJK4XFRa/SWpqHuyNDgFWfEgC7IPbDxy
Ufdcl8+gUwNcXKiJm1CvQe2reaF6C9Uf6+H0yYKv0mVdgXFYBKfP94yVY0KdWbpkM4Xw4mhn3abU
kjpg9cx9SJgBi0u9CNEUG0+1trnMHlQxxXWCIK2a1TKe7zr7zYkRHmnFdMqFuJcV90RjT88Qn+8d
Z7pLk/ZRAENMxnxiVocnXM6/UL9a4R920GPh9WYRWlB2Ez7urJHcDJ88ID1TyEPRuV9LlRZXGuO9
gTUUc87oZqoWfQgoyfxPC/y2vHhDnTmlxXoVGUBFzCGFn9lHK/PNUPA/tSQD5/W6I8iz6nfRCzcs
+CSSZx8dzcoY0dcZz6MRSSCY8QFxT7fW7Eeth3FMBpXaMDqmZymJiDq7jTNCdo/MmkXK5dEqGh03
be4pNCiC6fU6l8qqelnQ5Cpgp6vtr5orAc8E7WViTXfqXIZ1S4pL/l733NOqqe8LSvbOYFqBXcK9
BQOlxdF33fqY31WBu6XE8LYtnTArWPE1zIix9N7QMXVRd+2s0DEmjT9wVbPXy5p3zQqh4HKj7dzx
RHrC12SkAVEbLZZTUf+jrnrcdLqd+lTDuTvIwr6NaXiLje+oNoh3kAkE8JxtRnucoIwSDjRt5oi3
rSCIvuHuCcbxYjuvSRd+x9Z5zkFVaikCTvUj+bIaMjOuSe8/j/P4Wb1NqSlMmU2xbOXZdgEzHUzy
F+CyawTdJB6cefwmuDsqCVAxoIvbYsIZbpbZgNky8fVbiDG+b8K9MeZrpSFLLdNLRUTDPBApFnL7
469Pc09KOqpkbb3wJA04ZOiET7EO6NXnnycZz3CB6DsU4GMH0KksUA058KrDRjsy6tkbFImOWtrL
A6Y/gFOrSHGxKj2CgT2F5HnL86hm003FgImBxVYO45Mj02m7AAvha2rjj0BmH1HfAwsviGjAWy8j
wowFbsDtFGQLqEqg6wyDygycPQH1yLDwWRAP08P6tO7OfSp2PdiJtFVvzaoUOLvBotxDFqJbX+Az
8io8M8Hsz38Y4LdMDbu6x8WJBW+TtzjWwzfAw21VE//S+dAUDAq/zMg+t73xsNwPLbEltazp7DHZ
30KV3mDY/sOeyeNJqolnTtpdMJKm6H4iuPrgtjNLfLn9IACYPj4FS6vtQ4DBh+tkgDH2BT3bNKJ6
xbnIV+09531fBR8yYOO203nbDbRF0LSO9dBd0gGnu1Lg4Av4v5oMK0BHMpLEohpJUNil0woUVJaO
7Ax5idqqzdyNq85HBi6rBSPNNE7dCNAttzF/pVuNQ3YDGVC95cj5+xJr4DbkA7FTlmQ1CzZSkLuM
8XkYlQfaUw2J7VCADIb7CvYhvAuM1KopemlkhbXQcTARutRJqmGIC2nULJ5DjMvwfkRj7TdnEfO7
K7bXPn5rA2RZfcMWk9oEcdS9cV56z3yWaMnccJM2XKLWyd7qdrofYqhQk99p67TNCJeznZtjZFQM
58C0ztaYfSwojabxpmsiUqoS21+JjzgmHvraDjnakBz8cdhRKhJfWLFsbVpjz8YZLI4pT5GiOSE0
A09BcplvsWhi991NaHlreF5YUeI9qgCxsoTTWZtcu8SDnEWa14Dg6amIM2entpLFNq30mCGFRv7J
GuVHN+K+6RIJVYAiILKEo/yUTRwh8QyiNBefm7l9LDVab79IaKJSmw2V4w1/ZUykkPMvPTMu90DO
6mxLJGV068j3CotgqDoURwqaEjY3JhE3yOyKR1CGFcNqEjibblMH3g7DsZh/Al3J6rKbsmlxpx22
4N3Dci83mqBHLefHpZpb3iil17QpbYu9mSYPZDbz1IdutvxSS9v3gYieAyjKjVt+8xgw7tPqwZj0
L+SJgDcwBPADLDQi5DpmaPpADlgKwW9aS4vqeqiORR7gAsGqH5NLleBGrBEdsmGF7Jt8+oLAjeLO
ic6z9zw48NvL0G/vzJQ+tJWCMI2HhrOUrbSGCZZnp5i3drLGo+6WNAX19MM3nU8ayWo72vO9HeBu
ZnlTB3sy+1xWqKVLKOwYlCra0qSY0FkOp6n6Tqqi3JERij3jEfHMlzlwHYxa6XX9toFGGJTHPHFw
mZVxv8G5DC14JB5Gve9eJj17y5IeYqFNzJbiTWrebrbHC+lZ2tYBvltHOslwJBhC2iq0+oov5Dza
p8LH56eYTaTTZhpjpGfd4SW36UbR7fS+OvdJOqy0tC93icBISaJqhjzaqQzitNmlBmVD3I2PDY5E
9wIqaNhD/yUqAFDJ9/tDEA+vdWfKYxYhK6Lcpj26wW8hONZ9sxF22Rn0rqbUvraFpzDSID7MJRGd
pZ58gmCHWhu2072BiwpssfyJZM7AwN9cv8iqa3eL+DxrZHtK1AOWdBU0MwQhQqVxqAff4KH7goeE
cWItyD8f7MI5tfFE+a97GkAHIoddP5XPaUX8x/JATLgkcQYFUxAUxyYo+fVp/ogpWbCdeo2UUiSc
oYERfh2CF0vl5mBUQQtCyG7nwy7cyAI1c5Om3xtdE6cu07/kJQMFeO3GNsPKZFUMRnZaHqLE/+LV
k7cVZmWfRjf8+WH5XozmeRtWybeIaJIpLaYjV9M6Ea1pnZavfvmrGXbmPrBJAi6w1bGsbtxKD0dL
LY/1038fyiFIARTLeNtXPhBONUYNtCF07D7pyVrfHfDZwo07rIYqWznsAmZ0nwTmC0I+nMq9bjea
47jVw+h+sbFYHjrlRVE36r4C8N/+9wexzxOlCYiGoZnGaXkA7hd/fNUpHx1oSfzEGRQ2qQuLuzWq
njxNZ7hX6pcmMfRLgV/PLsmBBkNfHkN44veJiN5MWVf3Vovl6KBF2UEjjurEp3Qp2mCdETn4osv6
nh+PZ2mQr2AmaXz0UrxF3CiP1gTE4vCf1+azbWjiOQr1citj3IA8D85ja9jNzqIiULoID6k9Qi4W
lPorQHuFOjJYL38bB9vYgvBrpGMQBtB1vJxgmMrLbGblBaNnB2gcnGL5HlG1lB+dfLK0x5Fwumdk
SoBisMcgPFp6kT5Gm5HWUBlRhT3o/mwlFgcRdiFNp0ngb/WlnYc/jDGA4qjcP3JlBrJ81atP4afv
6bLZ9YH1Gc11iJbS7zaDcL5oOiE4o5dUd1hMBHcZfiewx069eli+GvvwBeBsXjUlJ7jT6OMpkOlH
zKB9mzA2PC3fWh70xPvzr2WN0yQJ1yl6iYzEJ+YMAkzyZIfYEBjPSc8qF0WLIiS1ztOz1/o90yYe
3Gn6znFkraQz+y+YbRZD/WLDCfTrYjoQFLAV6i521N3ZTp6+Rw5wX2VNwPKD/a/l7Q7EHbGvwXdE
IKj/bX3bjmenqxNlBIn/c42nQsRWswkrVZ/W26k18A9TtzjCB0xm25K4uEjHaSrCJzDuTn0iSRkh
oaE9pWqjKfxiHyWdtzdx8TWwQPRDPGHR6Oj0lPt0FOfQjbeMEsXBb3elk7g7SNl4SxpYHcnewxiD
XyV1G8FG5j52cRtifGjM62geyUudNXiKMv9eYRF8mvZWp/MSrLo7kavZsa/hfkNJyJe6a5Fk4wbx
FihiXOd+hIJ01q3T8tXyQJT1n3+N7FLsMs/l5OyO5I0gbMur/hRKiycZwj+/Wr5nB2/ENcxH0GNS
Qf0ReDyMZgTBaI9XAlXhFpa7hclz8xWFyZ0dORzRU/9UhtHnNKwaWMD1Jizr6WAE7ZtIHD75cRVO
k45q1kwBHobg3o/ck8DYbE26bXlfejYgnQyOFi0PkR3IBUv9m+9a+9i5a2L9EBbjV68qr7PdfkpG
KkaDZPOBupTOV8SnSVDCB5P5Zsdo5buojtlJwkc9B8PAsQDcw/qqixqcoG9+VBTlbZ12exjD5fbD
xFk4MvBHGwbXPoaTkFvDgUaGeMaVTrkpEsR9ntN8ju3sWyPdbzQm2BGii7O74Bvho7fJquH7N5c8
sNnWZ5t5yLgLtPCo3oAuhj3xvS63xBhiAqwETvFEcYu4ncJIILbFYxKQZV32wS5iQ8YOi70Ns3vD
dM5pyG5Xy69Ran6pZ35JTcq1O3LMDR1eliFQo2FnnwLyy5hpuK/CC74h8vmGMgDc6zlKJLzPgArO
tmm/Zyy0kUnez+ZprgTDOMG8V2b1zp6Vw8TUinuy3z6zCz0keojhk8F4CqLtXnTdk6hK1PpjNx3m
tF1ltWZtScpDUR9xwM3oCpjF9av6GevKYUs1W9/PEgScUdQHsoHxD5TH0jrCKzE65m2EqhFI49fe
qbE3ZaZsjfDjmdf5XisItTxkfv1s6D16WtqnBdGLveBDQUG47dBQ6SAsbkYGuPAJc1CeLfZwrT3C
PG1d0ciBIVqfBtJc2zQ6QqNvsWLM9hqnfkKutDVlcos8/cWkWAQ7pGcmbm4dkcXq9uACcPGpGqES
dMBCaZTeROVqq4NVeaff820sRTH7C9vG0+kKoDV5TAVNw/qFX9TMc2B1DfCVMiXMJ3qV0tDDrYEL
+8iMxCmzb1R6RJ9UKcdZBj6hoCaPgVoHxd0LYwzHqLoBKDCyzVRnsFzKAJjRUlK/4Rio2FZKHgUL
N+cxlkyZbZrLzqffhv099NOHNFkEXUxNqDuHqLChgoP2FLE0dk31BVuB20iw21obFHSQ7nAinyj5
403WafeQ4re/vyiGInT97aLAITUcy1b8x195eQEeTS6QyKHOjGsHnahOaFnVS4qILDWcu3k4BB6R
2CN66N8/t/iH5zZ0KXhSAwIUiVN/JXw1Vm9nQP3poVQT78yn/+KJjPBqAzNowj4XYrpI2CLTaFxd
Rxw93NhVF8ZY9OJ7BNTUcMCpIxgpt5jbeMfRAvL5/auUfyOFYQqqO7bnurpnmgwN//oq8xrzeiJh
WTYurzJsaRDdphlWbMM0k0hsILgY5B9IlHUo3W+KMlYNyYcic0QRn2KGjSyMDHdX0BHDNbiZqpdz
U9ifTpHfUDbecHT6YE3sLEFRFsQhToARxe3TQkEMdNW3Kziwraxz9Tme8AoeA5rChadBm4AcupAb
J8UMu6eRF0la7mMO3GAe77DH58nMkBiUnlHcWKcPY2xhD4XGPLP7C8lF79jXPH7xZHpRDRs4z03W
wyWtGyXB+CQUyBjJ6mjn1Ld4Bc6MHmtzeknH8PD7a22YfyPHcrFtQyBzcLCF/BthtRyjQnOBPhDn
JyiedGsLR5XuV/FNarWTWY1iRWXlEYymX+GDhpIAQerZ6K0d+Z8FxwGIsuuQNKWlZYOpWjQcml7b
p+rkngbwnDlLHUSIAfhJ7fUXy2cAXBrF/dx42a7X549s1no2N6yzZTVhY6A+kxDEwgzCdRbegkaD
CGeAVyPJuamBYh4BksUDez9BIUQnEx9uZlRdAkDUjMWhdEDfgBkKBFJryRG6jdunIWQwlRAQhlo7
/ezMdMTMtG+ZwNMB9dO6nNh5at/B6MShKlQ/D1Melnlrp72n8VDuwBw0o0WJm7ffUfaoKUOWCSoF
lC/4KIR6fusE48jM1PcEKzDywgUzD3oC3UxHjUYirO5y/Y1CD7wKxMcCmktEfa8BcsFh4F3bXntZ
sPZSK86WkxzDUnsvhDIuwrloU/j2F6On3POtmcFIQoOlwytrgmZdM+4l7HnYa5kgtTmuyh3jkhg/
pvJY3oQZT6cB2tQ6Se2rzQ+ZEJyCYvhmDSHhF/nOt7oHAmmPpSIJkIvEEvDkAcPNr4FKxFQvtToG
RfiuDeMF28P+cZIp7kPKy67vxqvp25A1ENskQ1ufUAK9/cty/YcTxcD5yNBRAtgeKb9/3RqCDo6J
pTXJwVRvWZ0GDt+jhvN+aO1d7sQ0rci8YOREGOWp4Z0amBWKSWeFgHRVm/4Lf/fvjG/PxGFH2NxH
uBgL8ctLIkttkGVkRIeUqKMyi58on48K+k4HhKv1dPQV46wY+quiXiGovvl69cl07X+5Nv+wuZse
fGuBRMKCEvkr9byLOnzz8yI6tCqzaOy4qxD1xkQlwmxp1zDFv9e0av1sf5c185cAynmj8A2p+GPw
KdYNQaVYV7mvehe9CiuctiBhPtbi478wcb2/0eQ9S2fPgSHvGYZp/crDpcC2GIMP4WFMYn+DBQ+m
o9FG75sY0Y9Qw2za+jnFf8fmY8O68C4U/nBydKveCv4jAPX9lETDtovcbAt/wlkLhUZFeMK6phVt
wFlN3Iwh5hWdd0WZC+FBHzKax5xEmrL3muOQjG/ZFBfYScCKFRnefn5ibTzN9q4evZDQL6J+0ZK0
3i6YeKBFnD71fBCJuQHp87b9ALCWfirtNjmkVU5+TheFO26LdQuz8k1mgqxi7yzDaX7w+nkVTcwt
NBOTeauUp7jmtjFxmENOZuDZ6Wmf6rJJcePpAVc9/fOUQtbVzIPCHBeqaA6m5nraa8gAl4T1Vfg/
7J1bc9vIlqX/ykS/owb3BCKm54EkCBIUdbVkyy8I21Lhfk0gcfn184FVp6rP6ZmJ6fd5gUnZkmgS
SOzce61vmemjclmQ17p+gfPNqmlVC5k52tnXnUcouL87jT6GrnWK87I/ETJAQ7uZcyKd+3Tvrt1d
57ftc7kAT3QLVqtqGeZTn2Wfw5Q1f1Qf/98T9UFC4SGTQ5/9Gv7J2UTFi6D9v//DcPSfPVEozT6B
bbHkfHJbHJbz5qT647v+9EN5/m9QRVGe/mdDlC+wNnG9Y+0wLN1DWPO3Icr/zfJQeHvYnlwmSR6V
9z8MUdZvuIgZU9iWwVJqUX/+4/U9/lGmyn95/t/qsXokFXqQ//5vrvMvK7LuYxjydEpZ28VmYt2W
x/+gqNeJUpmHDYAL1wNdMgneBJMtH+zC1xWBckmtT/qGbu1RsBaM4PoYXuhr61R4uEtN2c1na6Sw
5myiXZI3mjImgSmgN6f4h2HWevHpmj57ywby3Kn2GL3QeCZkBvTikGn5Sx0LuNikvJXfsoEVmkBT
U3dPPbKt/OQxEUmPM2pP8WEWzB12lZ57MY0mf36OC89EPeaNEnGpX2HQ7azJT6CeJK57IWd1MihC
tOqL047E2fcTO51Q+nE6hUWnMCPm02qiGKuK8mfZFjYm4ywxxQHsElSBEpPVwo2Rbu5KdvhY/KJS
rYCBkvzWgBz0hppe4Lw6+7VX1ps9Osy+BMAIcVLMCWNyghnyOSwgXqOnkr1jRw7HvlC1nw1n2pAI
jjGTl7Hxw86GqTwnvZazBWQavexW6J3GmWj4ZAiLAuZwTlIzqpAKMR9OcKT0IOeW/CdDOdSHsx8X
Ba5s0XsYpIH1V6ep8mUZ1tJGZuUA3dPe60VNOZwYTbU7X8FoRPGqRNS2QosSW3PJ9dPRXn7LrMIa
Gd53sXiR8STUhzMY3es8DjT0ZBb3YdtpVr7lnJcZ7ohBWCTnWMP3yoZ8Fuju2Fzpg8HPEkvxOtaC
ZM+WrkSg4glwjDaTEcuUQ1ORtB30XPPae9jqK90s8KSX2qudp4OCmr5q85PfFLOxJ4a5ziGp0Xsh
zVpl2u+QkT2JuMv266CRg6LszwXNLUUcJfo76enAezPyqRGxli6AHVHG1QKCSIFectZe+52JLGQN
XWgDiFGfCK4e7YnGN9iwWWl2LJS87kUjBCwNNPzT2R4Ka+275G8U+YfudDBptLqxXITZoNlPnrdW
K3jOPo4DfcTZfKVf3lmnrmpt84gadtQkUOE8i+/i1KaO8O0pbsGHNdMQEdsQm7i+VVdqRdBm0mKT
txtshwBPacFcUqTCFmjuz3olucubi47nJM0Pbt93Qa2S7kDPYTmY6zw+EOjyajvSAZfjUW+383Df
dYZzl7IWgQhpsnOKwwvVo2GgOxzIHraa5bilEJ9J1xY/ifNxv4BFfYdpYIZtgYat0ukq4g5nb27b
BC8X+Xys9BLzDZVBiPq7PjsGiAgbad+xbaeOZGpJHxVMiBsIexXRKrvxbmoQYazV4OLYABEzqqol
UTIxuPMNaagxgYhyK/Uu4HadMNbRjs4D4IBWmV/UyHjZaxbnRWk8SifCYs3SlKHQHYBeufuSFIzB
3QYCHw2ItnnoLPljdPz1g9zL+chlRlzjNKmHWBfxqR4J4KzGYT7UzOYfl2qOD7NLJ4L2dvZc57L4
MSk7jpaBHDXLAzzMdIjc6gq0ylXX4evkAh57aYwy9HrN/W65qqCtmCbRmOtoiljZGKN2Zail7CHY
8hr9HRaI4eh76ESqzkZI5psiWNuc3qXlGq9uUs974a/rybK99ll5q3vVKrVegKInB6/ckAKuY1Iy
J9nFTW30W2vJaHA1XhZAMjxbnHCZMaRngn7gUunndarcx8qtwE5ugYFuU9oPtGlB0KEoPnr+Wr1K
b+zD0hkymhYlcs6MjQ06AIRYphNfy0qvQjowZcDrr5/zNtfgukk9LOCFB7IBN57aZLszMDT0+8XL
gVN4S/o2NGT+kmRXB+NoJZw5SJk9NmeB07twMh0HsKmcNtZdN4ju7BpT/03OjQi8sgEALzz/Xh9K
91frpRpxTKI/lhqS5kZ52sVy0a8Mg4fQpOklGuVVPK6dkz0Nw7rpVqeUhCPYS4unszZMDCpu+Dun
rsbA5FtQSPcOAgfHoiMFVZLOhOY8LVVl7OiVL8GIOhM4DT19xU3hGJNmdJ8hyTiXaDeh5yGcG+yG
LaDWciWi/kSb4LWkZDp6WG1DqRm7y6/UNftIWqvDaDH3H2Yy6SIS+iCils1wQO+U3Sc9ILTatHHE
SI/m+9ItYd23y6m3nDR0EQsdfQxrZyVq57SMi+Bcncz7rNPVJbOcIRSTYQWIYLrQ7GdvT+cCrGo+
VgA2/fWIjZJu9EpeXyNm9+gbag2UqfHZVZq9zzpuZSYRCQ8gAvoDNCYn6Al7Y5wg7fMgXWOfbvMt
Qiz0Y41ahiXMRSkLUBVWj4szgZ9FOp+z7BkkbNmM40QOVow705hcQJb9SjLzIEij8e0ADTAyltJy
rkZptXceG5cQahaRbF6aBykL8tWQDhHqhW6eSgAMKBYAqvpeDyUphjw4FQb/mYEQWUcws/UX1m5/
rBjzGtYYsuYjJpapefQMIoroALMRTiZ5zjYngk82IxFKMyB1jJr7dYDiFRug5Hy8IcEo13efVvOu
0mLQrD0dJpR8zgEaqruzSmIIMn/GH9AuM7JcqKbwGtOD7qDe7xP+yTCrPiQKfNzN+oSLPGECMWSS
xjuomkNlczK1+FHOduONoT1DiK0Z2+2NEqitnJoJZXNKyu1giZCJPRsgdvBoHAZE+n4Jp7NYnbNN
XHeQVW2DzCWRQV7B+EhonkW45YxQXxmB+zjJ7oqlpnDyRfXNoWA72YU2wGGejIcGWe4hVrO1naHD
cakyfG1lgXJEOQQ4+dYazKDs95YyeA/x8u1NzZgCPV5/t6ZecVP3ljssRC9r45CyVdDUyS27P1vp
hBR9MyXRG7MP/cwIHXRtczDRONHmgH+eOSlbU5CJEWfwfBAjwSWq5JNbC9ffsQIv+5HAJLSBgKF6
6tNQb0UXsKkB5buq9biMFXnnQ5IGMamIx9bKBHmjOJYKpHVEo1DkKRO/hog1qM3SA7OM+vJkj4Kz
Y7Vk4MzcmKcS2Y/dNijI7M4I5xnlWlpUgu6Tx5QjZ9ucSKReNC6GoJ3mgQHTgvq797X7zrLcixsb
Xehp0xKAjzEPUJYW8PYOzPaV7qbpjoj6KHyPA3S2fds5+WFRTEdWUNj2QFClZlvpEZIQN95+3ULK
SNj1aYihBclsRPU9KvIk79jhlcVejRjSBkPq+NzUtHe2nyliH3/VSJ40UYnLuXSgLk7M/Q9Z4Tih
FFnGWkhcnT4y5dJ8xIke9dxltHXxQnuQX+k2MNQ274vvaMmRLBOmwzUo9jZHipW5nHwk52D4YNAZ
jJBsoPMZ6UFpkjxuR0+OGLy/SuSL6HCMZUN7gVFpaLVrqaGfzJS4rrloYgCRrf0zN82VM32LNyCf
/mTi5wuxeGysqzF+lHazIcabCeV8gUod4MS+GfKK8RJeDX32y+eJ8EwmGkxGuCUy9epxkOzkyr+R
hf4TlKZ5VXPfhPPkYulcVshPSCavw0wIXezU+T5duTZsoTayaU6azCym+s3FT4PAtF/fy7G3c3CH
cdZc53rw86DS9TYNQEe6DLKl0CPkMY6NH2rzm0pRjPWXpHOG8jiRQkVixaQz5i9wHgOf1cb10gMz
Y2zfLHpzHH2ibEzOyZUkR8R9Uzo1bTQnvh+fzaroUI784dr/L+3Nw8/m/kf1Kf/H9l1/UU3+5z8/
ZXP45w/ddrP/9CS4bWGfxs9+ef6UYzn8Yx+5/cv/17/8cyP8ZWk///3ffvyfd9a0rP/vO2vJfrfP
/nljffumvzfWjKV8MBf/jBnxnd/IbjNp6Qla5f8AjOi/0Ro3XN0EI2Lqt13un/tpy/0NPIcJnsMw
dM/CXv5f2U+b5r+28VCpssWFikFz0xKW868zGhaxHLNckka3a8hOnmh8s41LzCYqiT6IFpq3oVPE
4e3Z7eCmRtDren7Sl6I9K+PDydomuh04odgx3x7qPYWGPqz3RVYdYpscqIwq6ZR7zfdBJ5fBT3C0
ghY8pFb1iR5+n2BxveodSWPKn1j2/RkXChnLWZXfYR3ZzCAH5Y7GQ1x1GX7OpLvTUQDVPeaV2ifd
eDFiJiHj+qJo+IUtDQHWb1QArN3nWNO3DDwyrPDEdTKlge0asIB8MJa9ORcPeKzdSUQdc9Gv6DNq
LER7wgTvmoJvruOfsnVdGNLx3cqVbaFBcmXh7+hpEWyTFZjovaU+YBHhPjzOU0RBOqPqbfGKsv8E
LOpbp/SsegNX+IYU88ACmRoMNgsFZyaROJQ+cCpctKFhxpRg6Q8D89Bu7PN6P7f6p2V+8SX62nyp
STnSFoiNILPQBFqY9TxWHm4VSVDmFeIv9QoXZFNbO33gmctxbC6t1RZhnpDpmAu0+KaJDYvVmGDU
gLv5IwPyR2re82AwNt/SNZKiI6wXhrRhjtiNqJ+9NX1IyizIAl005qFamktXZ+3BZaW9TjHWk9RM
4iDvxKNgD8p6itSQHgw5flskrMFcQBW8YrHyfgAn/YJrD5KTMakoS/Koap5zY1x/kEs3d9Mnupn4
DKK+gckOWHbpy4MsdQdLd/niTP4BDjeLPy0DMNZjyp44JYjVb+Zgxca38/o8PlZDr7CmTGQvaWW0
zk+LVwMnaBm7A0T/4ld9H8WDdraVd60w8Z95ay6io7dEh+BTrTi4x3gwDmgYLCT02mOmeJkOLK6F
e7LO/64vS3USvaRgHVGMJoXKT7EtuDu3OpkkSY1JtVmyoOiNp3U1IOLlZvrF08hmWWq5Z3pEKnmp
IwMYBu0BA9LBLYrk7OjqHU7sctj6dPAgZuaPbh1MbJknSUiObRFvCnwuVN2cRrWsPzLYIWnJeLLQ
lweiCAHwac6ranxevelE2AiIPLd0mHHzcEYruh8sq392k9ziQyMLlE4A79nEO06N/Ly170fP/mAb
Wn1P5Vl2Dndm9JkL6C1DFXe2sXK7IN5srd+NejSwIWX2Kc1i6HfNc9Iu2bGx5QlvLqxrjfu/CcnS
BAONGKw6kodAaScOvjfx6aUakbqgF1C6ozjXFvOIi/yisnjZZWV738D4Hroew8YitXBC2dPjw0we
LXYJpuMeXfo4+4oe1m6oba5wOJ/hUOVM5Ez4abQK0pYQktot6v3UJ8e2xNE3MsiivXAm5aK4mkb2
YM5tE7DNwMB1Xy2vg9TW0Gl7DDjeySQY8QW5gX/NvfweAcK7UN5ZTmN3MDRxRx7bIxzycVehr720
pvMTNeQhW5s2dCWf8V0GNHuf8XiH5NI/J9lrNm1zgqJP8VDKp9gYD4OLGTJJkVKsDW6XWtX7ctTK
MK5AW1TO40Jz80FJ+Y1sva+5jemMmoRpCSJ9IlKYO/MzWqf52ef08XQXUUHpBWayLkFSo+bVfP1H
wlxK6/YxxTRTvykJ5FD9npYqGv32Iy6W+N70KEsmlZo7p0CB08/C3UaU6cHU8WjHC/kHXY+qDMyB
Gsmetm0tPwythwtUTNdBy06A0QUYJ+Oyru6DlcVt2LhEBBbk4tqV1hwb3/8E/vFt7IjEMzcLbWa2
D2iQsn2KTfWQmnobUsIjUqfaqVnaDgvhWmk+4mxfFhRCi7UX7XqKlZAnvWqo9bP0CgfkMqnE4k40
3zUZ9qSunoajV1SR2auTLDPzEc5xb8WnXOhN2A4gnGHwHjGxLfeYxYb1Tcw2+m2pG9BvvY8Jwl9j
cougcrtLp44Am6Qjn7EEcZFhJvFyQBsUvY1WqyPeJDEUWFroKBwcnFz9gozAdtYffdZzvfQefVLD
9cNWwxXQso2FNVpOp0Kffl/mpgkYTl0nCRabjvKhzOdur+pVC+q5R2WdFU+6/dI1jfMhpjc3K78x
LC5epgytl+9w17QR1+5Lffoc/Eo91cANUXDTffJnsJuWf5ErW1/b0L9n/d3kFcRKxxGWBppVDZ9x
tR7GGBWpm+yHtmw3DK0PgBHKrt/yLg1K/aqcr0mVJC+AWaj3JatKdb+AgWIrR8E8+/qbJZ9Gqy8D
N8OCkfkEGc7Jsu78n4a37gx/EfvEm1S4ZNaL3lTFvZmmLMxdcRraWRy3JBDaRJLLrzOox7vv2kLz
xSqhyfj+RIqdajHuxI0VpO78Cl3rW2a3La607GBMDlmQ+fi98TBYNPrwDmzX269uwl7XENN+KPMj
RNGjsAjFIHceuZmxEsacEnG2MGPZUy9/s4SZXxxX+3C8gfA4R5dBn1vrwfbABTt+191ni4ZUjHz6
6+SXAZu/MxIn67ExpuqcYIOklW4SGUbe+JID1ndblKSFVBFxknkgFOEeReu4IbjoXdmhMU+kHofc
ax+cLo08lJ7wL5o00s3yrGGAOlB7I+cTCHUyR546Wpb7Yizdo8C7OOrqm5Xp3EJkHegWbkzST+BI
FtavdFE0WZ17TUIaB4Ya1q3B1N9lPW9rcRaj9ux66nHiNMJxj5tYchlnUsPkv7fsSfvi6/lDYqnk
usqBptahpIcQ+RmGuzQjg4aB7bei5eK1TeWTLZljPKzlty07ABxoT1fS42YmHCxBvb7SDEPKMVpG
DxDBSx4a0K+yhTAtZB0xg8Wp3BhRPZQT+/4aYa3bnvtZfo83FVyPRS7qHeMT7+wWjkfiq9aR1iiS
Y2c1Bl4gTz+Tak2XroK233l1sxe2YTwaW0YEmZWvM7ve4yq2voGpx/f9VK8BwYSkz8LduStyso8r
aoV9+k0zrG+8yoUG2cpabWjJm3R69s5+aCfCCkdFEdlDp2sFcrKicvKIy6vc0WcDpNGsZ73cMl+4
Wx9kVbGCedadXcXZzisy7oJtgvYzK6hIJ7N4IhslcpB1+7rrH4vKOFYrHSR0D25YDzR4DAc1i2Wc
UNHA7MnMiz7DB5kc+6PHhMJwlsx2h4qFmCbOT5izgLSwM8CzthuyCsGwEYwyGmdu3pwZ1nDozGQA
4ODVlGYnS+nphQ4KHaQRMXqvmZ9bPgXxI+53e7BJXMKZjh5qOnebK6pWEE0n2mFt0Ry557Cdp2e0
YT1lkPF+LviAxmRbOkvh7zRdPlit/X02OVdQNl2Yc6FrK5zvtVcOAeFB6sugp/rBHLk93p52qqYj
knM1DnjQYKv4j/lIcbo4zhlPeXqAV4Ztvmxe9N4GeS6y9W7St/W79D18kq0KhYsi1Z6a5460xAFp
FOmyqnurEhnNbusEDD8WimOZX3S9vuYDBbuDqQh6+KHrnjR9ag9lLdKjU2D9ytim4IfKL24tHmE/
kUtIbkhg8ZFXOSt31WYxJ2HzprqKaPU4e7Cq9Wur2ZKbsGZfDDoXJmhU2ZxQLk+BcB1tL2A0yHik
Goajc7eaxc85Z3JZpkzQ3HmqDqVvXmwahncUIg84/mRg+BUtcMIhrBHKP3aiqwvT+0F2d8nsdgGJ
fqG9Bcu7Qh3Zc8ivazlTVVflZfEzigK9eSHUKQ6M1BoI76ovkGPAOBLOF8iip9PAD3eQXXnmMzaV
DRdAkrd4X5om3eu4zDG4wBTHob7PJ5bRmQB4BorEtNHoWq0s5ZVee6K67nVanSXTJMjRK6eZlMGa
fE/bZYl64q9idjBsHL71np2HDILowQwqZGn8hbLKfgI/c+lBXyCHas6E8+LMagEs2U57SqJUijhM
E/ULWQdCRW7s+zjNUf3a8YuWq4/Slx0TvWw4ZNqzSvrhLXVcyLXph9Rm/Qjebr5b15zAS/NiLtEK
EmtXjO++U6kHtjKoMAhL6Cb69NiwqF1rEiYUhP/1m+JT+7HkyHfmov49CfRcXfnMt6QOYwz9bn1o
B7HpuTEfmco0jyUR84fVP47YEGvhnIWO0a4kdZm0qewEsDYJ+MCRtifeL9MlR33STNqoLitjp+Rr
0hIk6ZBQZHCRpnXvQ5LhPFr9Z0GeXY0QBADGyn1AeESR082yPfms6RAM/Nm3f1ToVpu8wXmn1R9m
jg9DgfXpCfegwsWQsVZcyeyBCcEt7udlvkuS7KEfzBLsCRITQhDQfxhaH1mzIpbGjM+lZtFgr3Vq
Zd4XaFSlOKz6TSJjNGEh9o6+yAcCa18QoHCLzEDL6bq6i4vZOsmK2+rSDA8zSY9WSziEbpLobCsC
x03gLpXEf9HUW2EF2ii2ay5HYw0SnRl3Kpcnum/TvtbLt0r0SP7Y3M+26R4heA9BLdR5Vq0L9M2Z
w5G5Y+C65ldCc4sgjafprG1EG9/4JT2v5DpFM110R/Qr2dVQ6gFbe0GVWWjoc015VrH64heGe6Fd
tx7Sgnv8bIlDQl1wV5sTxVjVEWjO9PmsmuTatvKzdTU3aNIhcErs8CNvdg5gACeToR+Wlg6AX7fd
tcvT/Tz1b71IML+wDhxn5AxHA1fz1SMvetB1hso+nAFYd3MpiHrbdK4y+4pVlaa/Rj6Dppsv6ZZ4
KJl7L5ogygBVaJqjMsyEJncJr42PTX1CDH+VM2QNiM5Wn1z0eONtANgP9QDouoYbU7GYtP7ohKNZ
PNuLfWGO0x2nTFYBPYgBDcVCjOZcNxe9kJGAMM4kRGdz3kBF1mjUMx4zd65Tv5pN9rma/LjKwmk7
Wlz8c/mTyveHiTuRjsNwl0yc23XD1aZXmPTtvrXvSYUyWI5OpPKRd0Dx1gmmEbrgv1AnZF63nf4V
hrlK24TifgFl3/UPmvclmwonyGMPDoAxPtbI4aJuM4KxTglUmdvzdWxw7GyPboe2IkKoHiPPlWq3
aE+Qb3I0VqkR3Q6d0xlRsx1uT1m8CaslGXBPurcZtdshLSeb21Gf3gMdzUN0afgwS//RjYv4fPtt
Ny/a7dBanYwUia1/vQh9wJbvMOsNZvqp/B2H26P/3VM5YRKrNXkW2wvUGcpFUvxodDLPb09uX55N
zGGF6j/13qgPlCBsvZeVwml7sbdHlsoeSsr84zjHuL9uX9Oydc9pn5zRzppRlYx/vj9WXtt7w0TP
bI+5F6FVIaTOt0QejenjMNj0ZwbThvVEeO/Y18Etb7Zh9Yluj3z6c3886vmYbv9ioAAgJbKPETRP
NqF5/YCDb0uvtWQygpNopoM2KjyHK5OnyNq+b54lG1A+Jjv29VOvkkOz+WjWzUJzO6Dx8THo/PVF
JlrUmh3ZAOx1H7W+QCeuC0UZySN/O/z9tZpq/VTbaDNnNHwD89o/Dsh/+mPhZV9md2u3CeM5AfcV
0f1rIsWMfteOpACbc99Gfx+MUm8jiuw26nziIJhSbAmLbkanHZbkAJ75tHB7jsqx7CJBjc4JjVPU
7rWOT6iu9xRe4x9PtYLcb39E5o2TcIryyp2igivxbLjvY5JMkU6kXNhhA5ytZorUdrh9HQAoGmQy
itH8eEh4mqHeKuBlVJEv2MJ3pT9yPheYydbq3civ02Z0Kogelad28zhpqE1ICp8geyabQ+uvQ7l5
qAp3mY+AJ59uX+f355GPZEBfJ3LdDUJgAN/JqK2ZJNKtQ9G3GG2Y4P4Eu9Tu8xZKx80/+veh3n6p
tAc8d7cvPlrbTzA2a2e2/cBuewGQMrBo3Z73GmLKumQGhkXtC1M7alWbJHNtzg4JsVSDQERt6WyT
auz+ZGjMzTEd3qANU677BWu6YX8nX4T01IKZF+2HX2ZHd1bkFrJL7Qqo9Oz1cDK1eJl3a4EYytGK
lZA+fFYMFd890TyhAA+VrpzjmBsvneV/Xap6Yox31LI8DTFMPpK0NbOV7oZrOtjoIlz3I9debN9E
QVKl/t51vLeFnBcrt8vjuFnG/RRUa7Uwd5jL0OM6rhRdutws70vNxrhGkPppAiUCS3DyTrkd43j1
Ig30R9BY5VvizfXOZnhclNVxGP2R/UWiWFLLl6b1LIAew++UdON5dKhKteItK2xwBDnrpR6qckFW
5HAKulu7nMkABu6YMb0nxgcwZHRJoYjTpWyu1kziFrC5gpFyjal/UuRxbjQ962NjFgBYYj8B8ZFX
rmGq5LxoFldwVdV78sowh0/o4F3f/aGVb7IS6wHlhLbzISEMpodj2i00tFziLIHJRV7eG8Are/cq
6h62pXrza3VVeBOjDirR3uZ/titR4DxKLKZSs147Ao7Id8LYP2lfyef6oo3NGnrDtsusVQiSygHV
T6gOBobm/ab8sYQ4llFV918zpxwjevf0NjTzLAzjHS81cnsXPUtTzybhvW/5QL4znSw896jtfLT5
PkHKbDvLpzlxxEHW+dER3N8635gDYYzflONR7nU0oAb3BwOb8qerxvdakB1giPTnsApoL6vm75aJ
D0NLAIBpU/2TN/yrWeYoR8QRdxbwWasJE2V+qEq9ZBP5gooI6SR+XCGVQmCh7+kbZLP7NEBoSxBI
S4J2L0BqVLbHCo7OfMwbP6D9/lBPp1if3YOjYj20GgHsyyaEok/6FDtl8mkVLlNfCnJmC1t3TWGV
JSfKQMm2diM7O0bZO4Og6gV318GS/is7hBkgIVvMgRohk9/pFXxHFrdNWPFYTnQYGYVwK0mz5nFh
XEeXQxKu5DENIQhP9bW5mcRoVNFf3cs6vVTGY/+8mvzHC2+6UoK/w6Qajm67IG8BQz243YGEvulq
WQXmT1ON+/7KpcXZBckgX6qREGLn3a4wJ9cAj6vN8AIjVjcq+5io4fuN66k5OmIGwWkmCZNgPaPw
abRjmtbvCR8M+3Dn0CSpfcwHwkVHdozSQ0Nfg5Wol7XcYwtjCFXFX9aFVxo7XnM0BLRqw0mvXFy7
bZRRinEIbG+BgVCJs2WV7bHMKoz41Zg/249tlSHFEglWOd5uejFWpHfejwR15V0MgprtufPQbk4Q
J4/VHhT4GdZ/gr31+0LOVBS3+MYM/E9JluJPLI0nI9a/uXnxncZ2TdxPA/EUk4VnJBfW1qBuhpAi
LkBj4QbazNYudVsD/+iWLq6SEM0UoASz/5IyWGFr8qFp/Bmn1gJDQXNwLxHtolvu0Su1Xw6iwh2z
6N/7CeLAijeryab1mJokSFMbfXGnKWWqpugUxMWIZA6wWhXPCJEU/WefZZh6GrQKjW4gzlX7MGu7
sl4iZF2v+HPMR/0kOwRZnHkx4oNzQxQrCWbuj1o2r/VcHgoxEIvcEVOYeN2pIzJnXxeOOmQLwTEr
C7tZ4tetcfPDsqdHNrGCj6k6ktaKbs25Z8EyoaaxuTEBjBLgF7hsLu/T8s1RmbN3++7NXHPcjpY6
dn4y0J/NgPIqD1xmTCbqgoylN917oNi0aE1kHNhwoVrf2Zn/VmwkssGDWWeglaMfQnrokl1VkcBM
o/y0yUlEdfEz0eQa5jF4oVKREuKQ5J1aGm2sORQ+9/8m7QM14HEqq+SaZb0MdP/rSMb1nrG9wTUD
pxmAAI2wCK0Om5HWN0KxiJfJJl5x0UPbxHOQM49hw0dAW5o0P5pSEeq3sQFSTFRC/cgaUHV9bzzL
Ge/xYCJJ7uJ+Dyt5ulP6+CCr8pNmoE3yEq6BGos0fTHmlqQJN3F2zrev3f7idsi0ro6q0qujPCnf
6Gvmx3SlSrkduo7idGTR9SosMc5SJ3i87PuJ+CLd75+rCp9Q4uz7bopgEuISaHCB3w6xTrlye7TE
A9FUqZHFRxiThxaj16Zpak1GK6OmLktsJ6HHYMIz1vOY6UmQ0ZNkTGfHB8afcJQY+SV2s0bClvOp
jItrVXLj8f32IZ25jfu54Rmkw+C5Rz92LtCOU+HffPpAaugXmQckb/Q8PSGpUChiXUGIWC6b8+3r
3VqaYTUBNfS8p472PSncjCez4nmKB/eoW5UfEQpBYQ39fIBd3OJipgrCS+ozyjoL9N+RKxFnlgP+
3lqDRGEi5QgWvawuSGLKy2qM1cVOJjoibK82HXG5m9yN1ZM0OOZcZjOuKfPATig73e1we3Q7TDng
jd3tIW6MJmqOKtWLS41P5TIXlsF82PhsR7uNFo9ru7Qp4BYDyhPdso9Ez/toQFsdOY3so9tTtnrt
ztWGE1nK9D+2j0zE2Z+fllDrFNp5f9fNojt4pg8gq8d1TnTKQsM+Ix6azd8+236VPdf0zpN6t6Gf
82R60qtMCy3bBX0dOwF+Nhn9fbAI042kuQVn3R7e/mZxu2Nssl8oirS6pEOyMijJ7uu0fS+2c3LR
524FtthftXoSx//wtcGVV2WsORcqOz93HZLjTOTktJ3dxvatt0fMo4fzWL9NuWtFrJxWVKmEKwEs
2qZvsP2s/eNgbFuEdbULkBJAgH2rojez7SL8lv3E7dHt4OSzuYO51B7kJLOLiUkxr+lTE6yEbZB+
XqTJsI4laWN+Ty+P3K+92XYe3eatrLcHAodN0XOObaX+7SCy0T+aibivtm3dkHmfcMvTA7f1s2A0
P1ppRFwsm5CMc+fGNxCJFGxbZtoGm6aDgR1pmbMcYMy3QuwNd3F3uLLY8/x18D3swgbavblOgXnx
vlbBio7dVpw4BDx1fxz8vx5ZnU8euuAcdQaQJmDD7v8Xd+e15KqWZdFf6R+gAm9eJRDyUnrzQmTm
yYP3nq/vAXnvzXNPVVd3v3X0i0IWAUKw91pzjhkrHqCHWUCit0AZY73YIiSdULAClZW3DbHp3TxH
JAaUfxvy1jV8VX+9/BC+FiM+mUbUHHVl6DZKXfIEGKTRxGdIjjqSK2qVaYdSkQ4NLSAKlOkguBPu
/L0fTdRTrWIbGA2dN7/IO7cd1W1bh5y7Cg9fsUU++vzT92mKdr7Hjc0X1Z4KYKK/aUxgnIYB6yX1
cgq/asPKdurWlFugKPNESNAMp4vhPnX8w5T50BBDjXGrZUzrCKQNwQZdti/nV5eHalY1rmI1O+Th
TOtm6I2nENjVTyonSmWeC1oBVjKmhcxA6onOUEDjyewoCivtuy6PtxGR0xt5noUamlnsk9iHkb08
nmHebliF7Isubw9GUoa7grLCIsEZZi3s1918Pj6rWqm2dA/sZdWDEmpcUu2WNc0TisNrRW4IkOUn
7GI5oo2yHM+JTXPWQoIXHnJxVHaBvl2WPrYhh9Jyd7kR4/Dru2lVlfvlRkYnDan+r8eQj+s1CUM3
QAReCX53dRA4bo1mm82Zjy6OEBAewSRsvWE+uczPVSqR5wZdCDT07AHVaDMCm+f9EAn186RKJllj
QLfnFwN4xCBbvtgmNTq9Pla+/pvLKnZjCVhrLOnTzdPyKjXfvTF/SObySF2OvqvPpZT5kTeGP7oh
7RwYKvneo324VgOvJlG2468yr9byf1keLjfT/EKPFNLuLGruy5oPo4DIW5GPVq2dfTVBXcKvGxna
/KuMwZogpzhkEtj17a5L03ivw7llIEw/vBifuYIJq0hPk9nWcCMkm6Qs7hToUVsrbs9SJjF98L1V
xpzGHqi1wMGpTl0oXhlBUIzkzCUnGAIqSHt0WzHTI9xv3VIK+A8KoGPYqzJZugV1TRhz6a1ZyM9R
o79gsT2XhWTZzChV1yow6xmadkyiaXKLKOJyLjZ7rcgPtVG8aK1Cv0MTb4GZ1DgOUOWMARqDOiUV
HopY28nkMCA+zwLICSGVxU4xY7cM1Yd2PCild8qxGOA27u1Qbs+AR7DGJ5xn1VPbpxmxp/kH5fj6
tqNW2ZG5WQ3BeJt4ItLtEG12CWlizHZGKTQ2xjHPrhL9RJn+akYeNEZg3IQjFGo8cnEPL0PCyDgs
mswxR7gbMhNjBqkMVJp+V1T5B//ICaIkgzI5xJsgizVY3EiukN0jf6BbkB3GUkNArGS7MSvb91y8
aoanfgQwy2hNzC2enDFqR7Cx2YuPWJUuFoULJ5LieKf3zU84UTCugu4Gz4myrnMYY8ufkaJzu42i
iOZbJbq9brrLWcSqZJzly12ALfKuHHfIEDivwdu5SMkkoKXOSIRJDXG3CBj/30o0FXFmDfzX5sfz
Z/f24+/Ox6+P/CHQlCT1HyLaaISVqqHq4mxv/CMKTppFk39KM2X0lyZDOFXVTBG/47fVUdF4CW0F
r5P1Y2o4ov+UpP4PrI6Spv4WxgYewSAdDe+kguVbNrQZXPGL15Ei09DhsVBOdMFWUVdpjlGhnfOt
nEFu0CaAyklIiFIRut5b29K7buJAOzLCJj9Urh5wpGerTvOHDT0nussyZPtoVUA331AVxcxfMQ7N
ZXwpAKPfJCZQ9FBqXDCwunsVVJbIsLejRpC0UkaF0HioYHg4VsQYHTX41atzzZXMfRX7jK/mcURO
sWTCFbLOphAsozjhKgnMbRU1nLiG8lhp6r2JIBsCJSVYqRLJUO47w4FssxMbQdxLyJg2UjvUj41f
3YPHfKxQRjwpCEKVbDjjPKtxofWVrXT9sBZRZe9NtbwEhszZRUODovnSh0Eeh+Mh2uTPbUgHzGr7
BJfbVTApjktwgiy5NQ+tTgNcjJIbAVpkE6cVNRHxqaVwFEnTwdKSbe75xQuT0ysugdNUBIHddyXG
m6zfm4FM17Kax0jidBP3LxqjYrQleu2UE9PefpJuLR9j9fIJ3YeDY+oWsjMzC21Day1bD5CiGTVV
rWYgHK6Kum7txVdtCgu3yemv0y/qQ1eiyr/JS5WdXcxI1X2FwxrBXl2AXs02E7CZjaX+0Bd/jzk3
lZH/94SWnMN8rSPFGmuNrC0cGll8UdFKrsoMc4hq9T+Nun8ZtBQstec7fhSiyCNaPGwHA2NOGNhV
BG8kzJJ6NzE20sAFkxpSZegnYmyauM4DOj3MIVprjfLGYNK/yWqSighF2HdtCrwV1dRKoeNvY23g
uihI16Lq4xPYZkpglXUCK4uy3ohhWfiMILtu7139SAhPCf0Oe943+RQJ94SkFImkUL5E0UFxkv+B
ORLykmckCRjwZq/0jw4eHoMj7gE59rd+nadrvf2pVZ13omvwnpES5dZUCzdyZFHhNAMaCIX45Ks1
qkmEiOwe7zCBBGb0NOZw/tVVx2jlrDCI6FO/OpC/AuSxV57iwgQwBdqn0uLDIGHaNCzlEKGJAB6m
TrakZiOoVv/BguaDYUbhsG1EvIOpiPJpqN2g5pKIw687VfyKPSN6Nwi5xnRCjGunVJItqh4uFhoM
xLoyr6z11tRl/vN9ogFOpKiUxNkTo/v6aHK5WdfKvUIo0EvZZneJnz2IotDZeUfmHAQ6ggaGAxZ/
/1BJQrEbg8qg8+eZzPv6CUFZyFgRM++boNAj7QlsTkSrdgqJcwgG1K0kCLtYVcRzFba9602CgRwh
fZINKN6pTMGE8fU8XqbGllBOOpupeQxUOd3OpytUgiload+fhBcxkU6NaLafZVvkR0NESG3mwPqj
RFsFkhccatBiWNmg8YtCk59CwRTdwMtfZK3wDn4ZDiCqqRNpdVzuwadREiRv3cZ3m1w8ZMZb3UAx
HBZqclKSmLpoRjPfB3Fja41ASkpd44JgiIwHLZAJ0swMR+gGCt0IbdyqI6w9SnvEQZ73SBssum9T
vGilqa87OVTXcUpdPhcFF+zJdGU7mxHcJdpqVKod5hH4sccA8uvXTRJFp0zzdrWh8nfjJ8cVWTMT
bBpGAwMd20y7i/1QtVMI8shlu0ObDbTBG7pMov46CoXqmj7aiELJ13QFKtDQqEqlLKWLMt8o800b
1Kjbvx8v9zJFR61Ex/TP18fRQuY8P15e/3749c7lSaOyWNLy0i93l5cGTR839SBdl0Usb1me/22J
LTPQvRLLD+abbDJPbqV5OjxNTBCCeRLxdVfIubs8Xu4tb1puvj8TGxwR4Oh4I3Z6Pv790vdnvp9b
Pr28YCQkEHs0QsC9JmiClyf/9RoIy3otb/j6umUpv9z9+tjyLV93FSs68HdP3O+V/2XR3yv2L7f1
652/befymaHycph3FS61eSd9L2f56rrq7mgnZZvfv+prA783/bdF//7237du+Zpf1vT741+f/GXx
y3pQQSCs5XsNiwIqtlYn6EeBwTHEn3/r5YaJWi06y/J/WYnlpe9tKyx1VyRa5XIKfPG1Tv76wNe7
BlXHG9AhiFeQUdKogw0L+fIUkSNEghiUWDPAe1EOxU0qSDn9b2ZnUZFgOhkIOKHSNj/7/VJTyYmr
e8LXU9/PL/dgIPyxhO9PfS2lZrJLleR7iR6GkaigRjWUYD57ErPmYlnYmRTnlrtCOZZ/PB7DOW4m
C8lO+34y8+JuF+dPXx9ZXlg+5wWjtMGMefFiYlMOIElLEhKsXJqr0Jz6g9hOTOtQxkxux5p59XKv
wnRNdhaTaRWFqy2n+zifzqHlgRqf/+/LX7RYTgWFDAGaWlEr5Qe8LVyuYn4zxsDZzsQZXtfdp1F/
ciZHtJGNr8RnUHYh2TbbT/PNONcylht9Lij+q4ff71s+xq9BewcJO+Wllk5/AWawNnZqARFCHN6z
wKo2VUXhGa8cQjNV6V+8VL/LKf3a6OQrJNIcT/pcV2nmGsrysByatao32XbsXYUhzt6E2rBfwMOW
gX3bG9p2vTTLl5t6rrR8tc1TinhbLNDsmD/75eJ8b3lYNJPkUvbfCeR7HZabHsMPVVeu5nknCcjX
KjM71AlmXoZuJiACyoXLDT6WFThAABpzLWn466alUlZIFHeLvACPZXlKiD9av9JMCQ/jTE8dBTTe
A2RtPfGEbUKHQIAcuVOXClImILxryQm1iemSVo0SVUg4JWoaM5pW8EE/pH0k4pqSS5g+csoIGh2Z
3pUvUqGfKkYkXM7m2tNwm0qoC4IiSGRHiXFH6CV4pT7QvZ2oONosIllUMJJ6MNSeaoJkMvSbi2/R
XCpc7vU6JilFybfB/DxV02AOjMtxVPwpK1kEOYvAxCKx02VOcOoKvPbLb8CRXTZbitRQMhNpXC96
BWOubvaNKe3K5BbXAQW0uXhiAJ/k0pUoW0QmPWYl1mGcC5XxUjDp57vL42TKGBowzGvnfoQ8/yIa
5OV0K1kV/NdQQcw+V/usdEh/ufHHwERQCbetFzJpY2gqHW1hPr610UQuI6JP3Eb08dX52Ps+AJd7
vz03NuQHBgMNUHM+G1pGjmLL39SMAilZL+WheZN+eayTg+owP6PHSLmOEu+83V+bs3jtlj0+31hF
H80NA9TU8zG1bN5ywKVLRfTrd5hfMfFpB8z78fal+2WDl3vfN8tzTSzIDorkZ8w89HIij10yb7NA
ax633F9PUtPuVl1Tl/byr1sOoeXe982yD5aHXCsZrkIZ1OaiuDLfLFqa5eb7IQqPF+wJqKtG8Qqn
T5vgjnPm+rqrqANkXFNT14uCRp4lM9FyVM83vz3Mweakik9ttATI3cJg+OVmFAKGO/NzvmyWLofF
3uwVGg0ENX024lg52VyOXm6CoMaf4PF71WXpbVU1Iyew/VkgncBWx/G07D/CDf64tzz3/bBJMhoT
lbTzNFV3WxxIXZxxGE2UwcbeqA56q8uroYgKwt1kmjG+JtUuEWG7ZYOwczN1kmqbhIgadB6TwJXk
y+BBcD7xz6IvJQs0puGWdKJ8MWER2DJ6VCgJSKvoR7c2aRo0c5To6IfRfd83oePXQKKlCu3WsrJt
bNIaAUO/ykzSZ5bt+forEPTWZRB1EuT9dl/6/gEmLD1m9FLL0dEoabyhZHw/k9m/zr7Lve+DwSiV
aK/eZQOyksrzRXuY50Zq8kbUoIIQi6K8Md8ITAaFspnzyWglLU0l3+rDfYJVE18x3b7S3IZiQH+q
fWwLIsNnh7ddJgrhFV0AyVYGAhO2yeBOQR8dGjVrXaMubspYqNYwWgT+5wkEYU0lcLNsSUkQRcSr
JmeQDuimg+0l3gZIyqWi3oFoxHGVgfJZmkINCaYoz0TK/stjycvRKMRcaoka8/ZojOBiSmaJdoth
sziPtYf5qmrICjPVVnhUonAWUJyTVKVAXFsUG0k3MavqvtddLP80A5alqzlPJ7FH1sjSZSL6Z12K
xzRDZDqbO1LirKSmYaSj59AAUA5W83UeWSCVbAnJQthIxwI6IcKt+bnl1SkKMMbWzX0Aa2AF8/bB
w4eOlsGnIqu+T6ow7snSkw4454yQxc1y/n1Ydg+aABALsiJ42gQGshhPtbOsGIam2m1j+Zhb+aWi
LuCIE21P4WdQs1AQ389S7RO61DcOpApyW0zSMAcEcP58plxuMkGgl1KLn2rNf9GsuvVUi3emV4bb
ah/NLdWlf7rcW/qqBDjRG1JbfWd0F8McINAEKMngTRVOVuHR/HoD/95drL8ZdIw3TdRr6AnRG9H4
2ope3X9tW1AgwRSHHkCLPp9055sOwta+o8hiJy2nmXF6ysfq0QegxGQb0Sd9BnaPHj82gZ44Y4zM
WTHCEX9ARuJFYaxNRDdfh0dK/Bg6jhBZ6yTkFvYKIgeYbKb75Z5phuA7v5/EuIoPox4PRLYE9Ip5
szyfZZd73zfL2/Tvzy6Pl6XGYRa4hcQPOH/2l/ctd0VZjx1N139+fXZ5Lo16UkbnKBjtIxZBx+QJ
eo4ear+N2lewaw1yWRpDBZyk+BajDjml/W0ELoIaOCKdyphLaMK4QeqMslgc6E5Y736fPk7FKDtT
0hOfNiDuKCY0iNNE4iWt8ie/zdzUlBxKFiqJTniQqwxcPJ0ojzzD4dAT+vPhDTVAi8J6zSE9rvKR
mpLXlcZahcGyopAKFUOMh30PsR1lUPAhRe5gKuprDagX23TvXYzAr06eJNC3j8PxzajCI4h3/UGm
9gWGgsQnqdO611g4LK/3SoIqXOqTPeki3l0ptQ86eU1valAjpUk944z8sD5nNcaSueTyFsikk8qe
ePQTIqSLOsR6MvWas7xYI+ga2vitRoO3aScsSpFvZA9VMJ2XpbLXONRDTT3hu+gvGnVhPB18XWMK
L0Gkpnd9UeH4Ub2YJjfuJ7FlXJ+DvA0Ha3opydbYZJnWbkvMR499EZBPwkaOTU8kNZEgx6IupSuz
H/4QjNevpl5xmh/BV6Ca8G5IOZAOLS0RqmtsykRNYbL0+DmFGuEaA1AJCXzSs+ZRcJzXqh0DsOiR
Lh96IzFvNOSwX6ur+ohZwiZUrp0/SsdMGTELz4scDXXbDZr8ONIe3+ZjjmupbvqXNEAYMC8yyEGZ
NbWi7IHixHdtN7wuz4tJiF/G94aLPKbKCbRnjwqAD0hBfoYrVT5QGSQWZKjSjSTo/puG7H/edrXk
cEIPQ6B8L7b3YTzdLgvsCw1DAh69c0DW7znPoacsq6iZCNOh1jEtjIE/tW28l+i9f/2AYn2wArl/
haLebGIZEboMDPphkpPjstQpMHCIzYdY6+neZTnslqWqpfhBNVq+VcUxPARmbNnL6hMIuW5kLEBh
rhOEJw4EFRfqLiDo7CbyKbBao5J9ZK26hw0nPw0moCcmysCao2q48Qf8zss72plDpgvRsxCq0UYd
q3JfcEK6AfAECRB360c4qK6nheNzG2aWEyjlxPiN6ihWHrzVHGjLctKRABFSYV8YbclO5CsmKVVe
fR0bOE3LcrQwdyJQei+JRiVMMLSU8UMWXCvUZevlHSTD2T5o9JfaMjDsFml/QJEuXSgTp/CL2B6M
eXSrxubVH2V+bk/mQm+m5QWSA+kc89qSNsG0XTNfp9Kw7KGQomOWU4dOgqn7egdCNHCwU/1m1lh7
o0RtjukYimcN4+3XtwycA6zIfEuIYrAzyAlHIAfF2agr7WsRVocDTkmOyxvEoq1tA07mqWkMCwlp
i15mXhUDQwsQ7feu1VOu6UZ9ign24hAk1LXv6uQj+WOFcpAxg9orJ9yPgAD5Ljuueumduuay1UMp
mutWEIIzNjDvGIZQ3koFtWcqHJZvkqYCFjyXtnPRVeIRDrxIwHQiv3Xq0/KGeoQZVIlwvRtpLI5q
jXei8RvxTCggo9+OMrVQVD8YklOK7Bvx1vCDgmsbdp90yrrbycSd00l6+QPH2yrRW/UNXRxRWpiF
6dJq+SFjHUEJhsKj0Pi3X0uzgrvCzLVHT0hIsUbvejAkQT1zMFkc66b3ZvJjLW+NFdxxdJzLWy1X
uy0xDTM+P9du0bjTKp/XDS8Hfhy5elONPrKLuKzOEEX6Q6zVRIl0BcK2pLwub+Xfc9+i036ktBJv
Gv4S+3Iyg0ufk1FWiln9rmDhUuelKkxqV3qjCzfSOBK8VlUIOHQlusMzU60yRvk/Uo5K0eqE14gk
KNu3E6H2zwFW7UODMhrGFH8vdVLPy+7RZfOxI0jmUa0bfGH+IO1lgCKXoYYSJKtQfib1aXnnhFxs
1XYSKYnkiW/7EdNv01WHoS3bux4AxNf+Hv3EyaHqvEKzrm2QftoJ52FwHFr8wa1nBM9TG5+WbbEK
65kIKeXBCISO2EATUb0oihfJEHra0xxwUndadhAoPXPlT1N109V9vMM9NbqAOLS7sEPrtLzF032o
Vm366omcq1FV9SdDFvKjp0qZo4V18yyl0mF5K5W6tzAAstCQpn4wvCRFDD3kO53Q5Bt9giEZFIr6
AXrMka1KeIkx7Nh9k9fHTJOCsxbFoc0gsnlPzRvIVdrHIGAY6yxDuCggLvdFqQYbms/tU9WPp2VZ
oCJ+CnBE7ukvwCcd2gFFJpduwyeak7XWPrrQ2g6jJz1b2tRBdA6GA8Aq/5LWOdK+eX2Wm+Vh60Os
AvfaH4gOAZUyf2z+/PIO0tb/9y3trXPrLEihD6KJq5Cr2tKj/X70X2GJ/gYpOt1t7n9fytxZ/2sx
/0e4RQp4n3/fFO//Y/uWFnUQVp9/gxd9ffKP3rix8IhMSVdF8i/+6osb8j/ABkGWnSHgOtUhWOR/
tsm1f2B3lvDrGgRxgOv9bpOr8j/wlhomXW1D0kzwRv+bNrn2T2hv8Em07U117rubAFH+3iRXBX3w
S05nW8uvXWJQT0oaOGboCA/lMdkiFZ3kTWnskfXmpd3eN2/qh3/fPKqA6zN7JGxu3AzT2hCemuLQ
ei5pqFLm4uDRqhBzhoV/WbCZ4AcPoDjKbIeALHFTW95kb7TimQ8yjUg9O3iQfpQH0Ak7ZDPRf5NQ
If1Tjsa8jRYNYk1TICxbsKh+FQJUnjxKcmpOW6Zlj8Rq3gbt5JamcsWb/dFW7U9BmD2ccfiihdLt
LwfEH7qEX5HLqjXvwb8liPDtKr8UBTERQKny27czbh9KhhXT1nyw+oP4M7+tLio24ddmA0IEARLz
yZ/GnXqbI8I9UD+L74SNebLuiN6bLmXhqDcSyMQjNZ239Dzt4psYI8uZs3x/0xZrnOTn8c1UYZ2v
tDsjcidwvdvhI38MjspVdAvz02e+4wiMj+PPmLH9VX2hgJKDFl+Be9ZODYlnxor626p9LR/Sh65e
C8oO115q4OG3FSAUxZoa6VSufco+x/QIceDHgBJpS9vahMpMyALzd7u6K8/YGaRD7Zp7xU5f8wdM
9MFHdM/mbIan7OfkMkIJN+EJL2NLBNWqQ9O/7Y84ahzR3ESf4za1WxvySohJo1j9lA9YjBr8j5Gw
Y35fv6MEbo2VYEM9JeRDtYVd9UoqfQqg5AF9Ak0sWSaga+Xfz8VjEqvdJLoZrxMQjZNP9BUR3jfx
J+1pFJ3CKb/X3OmWoPDsKe3v4S7gdmR3+MfxOXvTNz0K+3Cl/YzKtXHSGVBL+9h34M35/hYOY9+z
Q4BNrBSDKF8aqs8dgkTG6lJCLcrJxBtVBGmIjKp67Q/6e371Lk1+lu9wgWHS6fJtSJgpEI3b0BXO
6b4/+/tu2vpX/dARr059m970unhL9qW5gtIU3OS28jNyQK+0mxQsBCaG9ybC3bgJMBfhXVl7z1gn
CwjJBDqdzAOiP+znmb5mzOlkh8lVN4GjwtSM4A+sCKb44Z1A12HFf0YAZ9npBQnEa3CSocKwa+vC
xtk0zexU7EGryDWOA2QqhMAH8wnfeYbTMbeTz+oGZdlwlsOVehFfkAZrt/7OAC1ioNNFnbbupbUF
1hdH2SpuUEAcMTnIW6KUd4jpL/ItWjzzwX/Xz219aEjCevIezJspXHFoF+uusWfg4k4/p5cenYuT
KkfjplYdnMPFNnvvNxk+um25TZ4tm/MJ1792HZ2sq/VIvyan8IUH2iHjg3/HKvnszip78yBH9zjA
ywuX+0sN8gecBhSiEMXcvn+m3mXcqECnUbKtKCUDpXzTt6FN5KnkWMEanhfzy411o+3xaAYnUhug
imr9TnJIDdc/6MTPG6hvMsfYzWmQEzuSDrYbncYt3FTVWFXr6pym63YXnOKIhhLnQGgTsJ67zkEg
1Op2h6yE6fOP5CFwGFW+xNWKQPXVuB2ulOl0FwWktiNN9nW0t+M2eMBTR75m5q/9i9HY2DK0e++t
/ilQ2wV0duq63fhEOcuBe2DdEO6C6BPCb7UTYTm6gw9pemVewIFbN92peQn20JBAGtyKT6INrBE5
0q10gaj778+PXP7+fnaE6aappoXKUuIy97tIS04mU+t1udzWfmNn1uTKqfFkhrX977/mn07C89do
QJYtXDiUbX8LKWJ0jCsbqudWk/r7+SuscdiN/vA51SiHRwK3xKnkEv+XQO5fnPpliEr/vHWqDOxf
1VXDVMkc+fuVB3uNqg9WXaMDSZ+UMfQcbcigaw0+Y3RdEV4JdcQcnZCn8Rj5lgpR+S1XehTO8OA6
wrDp+433+ZxjOs2JpkmST5tWw4oSknYaE3s60NFal2ZVbyRl1IhYDVXHhCDCnFmC34K9ZBWX9bkZ
OGUkxKpaxKuij4ku2Zy4qvYk/CqRgYl145V1/SgXBKsiBSHYS0SYlBC/4SjmdNukKZ6Sggu9P25l
BW+4mT80mtHe+Votn6wkw3tVdHYakw5bzTmxVlMfhzk5dpwzZD2xeLEIlfU19MFkBSfaR+v3kKbg
c1TEgGOWXAl5ilSrwcgdS64ikv3XZtNGj6NihQYcEYiHhJxmP+XuEDsu5B4p665hxibwszecDkyy
iCljoNRBbJKWNLutJ7moBPgwU2FLVfizrRoASj2avTAX72LdU09hV1Lqn3Cc5DJ+tVwTyOwct1jo
b/QEE4Y4pkjyywAmFZFoQm7+lO9R3HBOzZhgcMh5Kz9pchK10VjJwqS6apmi4hezjSDHwUqJROPU
1MYpUgHPwrbgwmeol7EC6KYL6ntvDTj8ccMlpKh5rZFsZ9wyDlKt3sW15Ax9dFVyIEMya5Zp070m
v5FPB7LITH9UuerBvoAPN0zyJerw1gqUeZpc1zZyqD+2APAdNeVCMTMKEp1BQlczRqtmfaKu32kT
ZKoCeG4snUUz2AqjBrflRzlot1MhQEnxxydqlY/FQCj8pRXJZamH+nYIsrvI8+/lsP4RmbAKJg7g
iVwq9EVP8321d5DfmbPvAe9nitd2mCRbE8EvkNqyJUq5hznpaExZmV3KNpInXDQRQL0qYpJaaA/4
O06CgFhPtfilTXkPo0NwhUQVtlWOIrjDFaPEmDqrtn/MCvq4Jni7ofDNjTB84kNEB5XcD4X8Ay8o
DpUM9aYVI1mMXSFuR7K/24oLhX5FpOqvRq4MzRmxNUnbmIvYO8lEnnNhF4UPl+QOVA5QiNmJGNsF
vUt1DNxMbO35NxM9YTMkn1bibwzQgUqg2T3yqAorZIP/Tr3q9O5TjXIFDocsL9fUAGwzhcA70ywH
YwURCjgqhfGQjPFXrQN5U4FjZOCVaZ9R8DYNd1MHpXroHsy6P1pKsDMNcaMiC5+1hPU04sDjOjmE
+gHfpn5QUHq4YZpexkADOe97gI5MY75oVK1yxOQJiBATzEQVKR/7ndaoHjAMjA1jJpXQBrNxG6Xt
to49lXxUCrhUSapbIad/iBTAt4kBqta5BnQBOZe0LzjzrQqFkAZMF/52RIgotTWgY8zN66JALS6J
IdqHcGOQtL1fbvSRBngSVozZZItAgLIxr16D7IEGfm1HEkIGcHWF088GLGpM8d7Q36IYu8FqeSo0
nzKaFOSR4s1antECK/6618kf/COiA4ZmbU169sLg7xy/mkNsm4TTJ9Bhbx+08mfpw32Q5S50ruE6
GVfiZbqte9oba4YAxZasklN+g5U+dOmRMGT0XuQHIoVeosKp7epEVtxJekvwvxxqfISWbV0n0ltJ
/ngZ7/jvl0daVMPPypWcjhHCEYHfy4pkeHMlvlDIVC/BW31UN8OpRax4zt/xsF2xtmjotp75jfRn
81DfBVtA25gIDM7zF6Ogj4dWd53CZlfZUWs4Y4Agq3ptnMUrTReJ4WlsV8g7qHz5ZKIRzrGTbpDT
YJdXV9WLBLzJOMK44WPYpI016BDt3byaP8xd+Rl2L8Fkx5ENlkpt+WD3s0Tt8NgfcfAgzRQsysyM
etYxfLOz5RqP+T0Definq+HRcA1XvIQuKAIwnjCBrBvlZ/KKdQyQzvv0GmGMhYDvzGhusFtcm7jk
UdE7NFt0FyhDu4M87HMfiyMnUGsNMtIg5E1zkeLC0PblzdhvB3ODQwQ6FHm2krrDVw68u2oOlrcW
TxgYOZdq4or+bV3CvHDg4szBmqTcO71+1WDusXk3JeemQ+r0UOkJgscfwwmB68kage6Al5d9WDj+
U9K4hY2V2DyD4jNwne3wLlfPMpxFaZMBPxrXqAASgmKClXaR92a44+ZETwiyF6AizdyYEAXsHu8x
oh57pFwFFlvZyuwPnVrYRu7XUbDCKEPaPXQfTGg3OXuL0eUnWjylOlTv5Gfy84BTJOQ6XmHeSi6W
vo9pH/pbPbuFpjdYL8KZU5h11rS9/iIUTrflsEiFHbsYrk3q3xln9UdHBkrsMCVDKFmhRGno4zFm
NO+NM3HbdXQ2CZv4oTnCzfToXZg/1S90ksvstrkHM853g6ZaT8/ZEWrxD+Zk8DnVT2UTnvVT+tbm
a1FZNU/9QzgA7FxbZ/42VAZnktca0kH+UGyqu4CpFuSEF/4BynvKZC2yO2ndziwQppvr8gEIr2pr
5/hBY6g62TKlughAvIMz5QmMv99vC9Z/z/qK7QkROf9JhlCCA8TdEFf3VbzG0WyUbvkgBavR37GZ
LLrrrrn0nOfrzFyZ5tHXAKk7UbxmJxpMJM9xtdaOUukYB29vMgM1mdfwS8FSXZWxzQ+U2aL32MaP
/uSm+lqP3aQ9CO9q5oS3vkQJD86hWzIQO1uXkegySvnDadhB6ccbRHauw4TTE1ZIiw4tEoE9Bc5T
5NuMbJIfI7CQZ9E6JkcP64ux0j0sXisx2wEkxZHLbG4FJIrWmvHMcTWi1AshiK7BfApbmXNG+46Z
dZvVzMyDbUbwCe3y58Rt9DWDASZgvTM8hkjKLljcQbL2dqwARQLkvpbllWCu6fvScfd1pz+WTMgz
mz4nRw1TVOoCTvJakSqPQ1BbBzfMyLN9HN9DjYNPcW9a6/YpZ4QzuOZa2eHuepY2sqs/JC7FnBeM
FROXj11yCjfKQ0ZdwTGOB6R5012fOsO1hG57TW6Yz7w0m2gXhmv1FHMa8+3CRs5u/EDs42/TM8Cd
5+4ZSe8r23DDTNfMtsG+c4lo8yHZHRMS1RwLG7w9XMDkjNVapCmYb8Szd9sQCgo9cMUUEHR1smpu
64vwUh60OxKZmmeT0KHVa7AjsYlCCsOEG+xOFmIHztrdHTHopgvrz9tZG+tddtJHLqHNFWi2dAT5
cvbP1QcqttFgdhWHa+sioMdjuPVQvLc28RdYEu+Vc/gQH5DQyXtfAQHsAOYl82kUtwkpTs3uP9k7
j55YtrRL/5VSz+MqvBn0JMOkT0hI7CQEHAi7w/tf/z2B6n5d1WqpVePuCap7zoGCJHLv16z1rEq+
N6/62Xosn8EfUGASXlZEXshTZ+xYbOQBGodjs1decVQvd7R0F24YRiH0iMknllHIUtg1CELCp2r1
+AlcIbwqPPC6C09/rXEvbyr2y6+K5msaj4F9MTq3QcAlbYdwF0u7SQn4PYUxbggwmFcZCixym9Sl
SR2YKPRBcWasMpYUCye6SuVPW39SVTgI+ruTfo1v0kaD6hDYV3XrPLISQrYDUzJib7Du/d3Eb/pN
s0c2rhGccUp2CRWBc6kv4DlkAltZA/Ku/MGyoO157KKX5Utcfo853Y8O4p3pCpIu5V1EO8oix5/v
xRZV2zVKDpryGUu4Rq/ReE7e4VKMGMARzMRQaY8262LcbBz+/QyQ+xiOt57lYyT9bIYaGzzUt3vO
HwcReu7csgNyYZ8F+ovkeHQE4zl/YwKhvSp3DEAGbaPc5fslqK+skgGSimv0zr3EYaBpH84Q9Ofh
rnxIAKR+dUHUuuIFSJnN2pjVHC/AuEm5yjgfI1rBaGNiJX+aqqfIpgp3M2MLokMrAy4VhdPuLX3v
LDe7U6lLr9NrCLBvZYO43V7jiU1RDzdej3N+E75H0YZEnkLxq8/6qXyHr64/V8lDem9XeHB2xi59
WwtPpDAfE1xg1D2JB9gjO6R3iwbq3B9elF0V6FsQYZiEGYjsAEATT7bpzwlgoGZbq0H/bRse0B+O
TRwp8DL7N/tRXi7hY7Gz/PCt/yb+qaIKuIFfWQV8DYKdTXSRffGEYzm8L6+6Gz1UJ4G//AN6TP2j
Bf17xXzjZz4Ikk7JuHfJuhqROpyH44jbnyL8kTsvuTrufD/IWyPZQz/y53edFeITp7qGX4Svymzs
kh2bRzQr3CLazn4m3Azck3PHQOlDC+Rv/gMGzBjtIe3EjFinbQgGEVM1cRW3NVPuaDxUDEviIM6v
4htwrT344tuwNkV2XZxjpgQsAYtAsy7IGwYiHPch1+Isv7O8olX4HBaZ5gQudPS6sDBFZbQhVKME
aclbL6GxHXVOOkIgsr4BULxsaggYEGitiijUlEgWkPUb/cweOn9FFxaeG+2nbb4aLET3/EwzdxTe
pn30TQ1TQB7kRYFgHoItpko4WJ3fND6Em+ot7alxN/o3qniEeEZG+7HpQYZseI7j23Aa/lhf4zsg
xSxyl8/6m67Rab0SbNQPDHYgM5uRnhlH2AZm8QQIglvIBZpxWM7EVJ7EVlBdeiP+zQte27cGpZG+
RWalDF51xPQJ6NdfCGNSAv2PvKdEBLYj3Oion6GQdBuOl9qPLvlbsU+3iLDaT1DHUKXiW30soSlA
Sjond/a2vtj2Ud5O38O3feGplEgbvy3n+Fx8ObforjujzNI/nX3y3JxYADM/r5+nOZiLH2W5n41N
kbu0XnO6LwgKboLpy7K3FWsK7PUoA3DuCNLZpkRo7mBHKqKKWT4ugMQYQtRGBBEPIg9ZUccxgsU9
/f4FQTHnQXTSVm5RQyJiXLmt/O3vh99/9/u/fj/NGiMO8ixrOZR75ehMCSan378uraXCGX2fR91u
FGl8bSGawQLSvFWsAzsVvXINkt+WG9W3VF6vSiPQQFSmgkVbUMvbLhiluyieeGML4qdFpSQespFr
4sRH+Fl8bw6qJUkXcoDA1NhBDHA2YVHrBDQRlqaST8/8CE0SEml4kikVlWR1QTjLfmtBcMoamWGU
YzDnJKzN79LuTcnM2K/7dnxUBIY2UeQB+Qcc3eSbAMI3La8OST3I1eaxZYFNEhAmlhiEVyzB5Jw1
z8qbCEFTrnqqYzX+mDcMzVXIYFoyxUSAB0at666UEjOdRB1GLi1sgtpA5FuToOyVddk91FRHhHR7
DvKGTUMqGuBEnXatHY96z71eZQuDFHs8xqsjMQRkMYBWPcet9maSLLRZOB/SPkMeNDPJBL3+UAFe
sSsSC7icsCccCa3xlCXvqB+pkMcyvOZJ+K5rEB07kEFDiR7WTDn/2sUI8iwYo7I5oGPZZ9GR/vq+
q6AmqezTvZnQF39OBJ3ITFEhOh1IlvMUC4skJdwX8WDDKYxOYTW9AtZX0emAgicp7z5MP4iqwW/k
KN96ldOWDSzqhzlNtzJ8wHUAkvZ6/qbbNCs4Ihx3sSuYNEuHDCycHpboCjPPeBX9ayuxLp7k7q1Y
ja1wdZM0vNXGDya2hkyf/HmIc+7VOpuYqTk/dWEdFbREG0kClywXfA9iRpo26f6o2lA2wfSSxTfs
uklLNrUc/yxQw5SGbsgm+ioGfL8LmeXV/fJUW7q964ELuLVkM/s2YeiY0fgyr/9nqkp3ipJddTDY
TxjKNw1BkmbcBToeLdgecNYI99rJFePpRHO2S6aXblYgr2rUY7+8jLX0MhQrXZKe2tGYNg7lS9fR
jP1+LjTXH9neZ0rFYY3urmWellhw4KbcvstNTJjNLINR1l+LKdvB1jDhiyGPkGtunXlxnjmVYzJQ
I74D60sJ25fSgNAjaIirghJVK7unopbQZOukT1ij89lMHsCdT92kNCZW+2iVFMwVqC3ca+g23pxc
eW16Jo6ZzgIL7bYLZO+EKiCIKloGNWaFktaJ5Sd5vlUaEe0fYoOlEmlL9IxxvS2VhGYGJZ1aW1dw
8M9SipBkIDjDt+S3rBo/04mbxi5ChNLMg0S3B+sLmBGFnpOCoNbTJ0iNOG00jpRcpluOsR95CDn9
DhCpX89qt7OT2tw4RWIeBoULwIpu/aTHW/jdA31p2hGJrkjydeKaalunc6XkBk/4w0BWwfTJyny7
6/ZqrmVbra24F1UgiJA1absj3P5kYDwlCRtEjkhfm6ESNWHvyRr7tqiv7mynuCZj86TU8zomm+01
RBFfY/fgjG3L8zY+CR3NbaLC08ms1SvdsrYAP56OJetk2Yp2ZHQZkSkFRNVfNV5ank612DU6Ja3R
AFcYsv4F8z/1SM4uhjNcnJz6GZoC1sIifbM6iF56Gs4XvRBuGtk3IlRPC0x6DNBZYOOZgJpKtBQR
D74hSbOXZrN6V7EHlGScmKaTYIwlHxUAXrTRs+kxtfGHK7nzUed0rmUsniZEHgnQnY3maA1oOHxh
elZfiFTZdl34HWPI1FCLVGWaui0cuY2JFdJHQ8ouXZ8OEPHtVn2PJwrZqnuTzWOkVBf2GsR1AF+z
u/bbmVjci9aTgTtbUnEGwbVqlqOz+1Daxl7U9aPs2JepApUymmzaOsIOSXL5U+UHZybnIhJcpwXU
LywdeDLanGGTlb9BIGwztr8NDLe8HNDao7fRI1qc+e3DnCFtG0iVE4KBXBTyVGeSeup6piKNtPaq
9viQ2HB1sjS5ynBqjNwQO61m7TuVPemmzmPUpCLIe2hXPUzQtl32YGMOYdrIx7KRsHHK+cM0dG9D
ldabWiyUJ3B8wKjpG1EM11KSPqah9+dYu4uGAr0Wtu3JgYvm9O0GzXeywUJKdAzpoG1sujq2gg2J
380uzDDD4KFmcYYdHZmq5UHzeCqnkT+qGKs143Ak3+dJJtGuxbadtThe6zHPWa0C1pEHddtymm1M
mwykDs8z6S7POX7+Labpnlj0g2EUy8diJEcFJ+8+lZWrsKlB8656GqecJtrsHieNCS4JvNee59Ql
LQR2kQPgqYUH1ef0TexaIXOZvDsIgAurIKs1cmOqnaZJW0JSWELnjuImSrEHpncc7ORR4ud/Thie
Z2X2iuUk5iYGvdxwkSkF/sDCIQVWH+QjPrA1l1QwQk4RMGeNngRxRWOPcJAGM0StnsCM3Kd4qfol
KVwZu3sQFiChM7xmQ4rvyRyBLESq48XLqAAbAK8wMwBC9k1raKJKzQhJGCeRu2WV7RdZ2YnS3utp
1/u2pEgb5M/or0uo7cvkjSg2vDGe3WxR0U3K/P5NwnG0mL5MQcTihql0P+ud2BsVUSeNXdCyizKo
S6sgn1H9GeuBMW6O9/w2kFzl2ybpK3NK69D251aN0W0Nsb/oGOLs7rEVNnPNrtmHvb3LLTInoS5e
RyIIvGrp9yiNLxkvkZuE1qnCDelVEZcNS6s8Tx7rueUd0xovwOcNV87EWxbKT2MTz1sDYmSXOC+W
HDHoG6bA0EagCk4r9kNkvup4t9w2lTxD0TKWNAX8SB1XdE+iQ6mor1iFEEObzATsdWZtqPnDIknH
uFoeG+IKqHR1Q/dxrVEB6OONCAdUnrbypxd9c9axJDDHrzaxXtXBEHYPUbsvc+vTVBMZIqeJTXL+
SeE4BrY5EFDDK1TqZAFOzNcUiYot0WPVNdvZJSUJ/UP9ZdU1N5vJIxG3ofC6qTW9LFBIuHNVcgjc
QlWeQrmPTtALaPxRR5RhT7Z2mjxmRPwELGhQ99qogmpW2Rkkp80SJDna6omNxjwy14g664zGGAWG
Up0tmQyW3rmSpArDdgafkxTD3UDupo2bX417bbs0hX5oxagffv/X//afU17i3wMRF9XZJ5B121e0
2jiMdvyvH37/zG5mxweI9x6tDq/fD/XAO4ADS/FJLehJEVXf5JVT3ZrFl1HKbeBkDolqsgTtu4a3
ZsQDE74Yjy1hQYglVlDVNEg+oipmmjmd24rtHaKo3OtMnYzVgZnV+T8/9HN1lQSm+MWRzEObzg1k
OwNKsLraNX8/FAX6k+4Nhqp1gDjyzw+kam30xaj3aQtdLl8/iBVLbNR9h0lPfhAj0Y6uZhT3cjiq
26E3shMpKvr2d9v9HwFv/h9TByrK/1UdePhu2u/536WBv5/2tzRQ+8vBcoJCTNc0w9Gsf5EHGsgD
+XOb/SfOUf7ib3Gg8heoKcuy1VXQYGk6qJ2/4w3tvxy+GhwdR5V1Rf4PGTqqxZf6N3mGIxvI+W3F
sW3+krP13wUMat0UQuuNZtdOuKbiWTovHVlckcNeK20gx7VwGMgQ1Dq/FkwCGzP0JDaPvClR7WRh
fYuc7qGPatlLuzQ7FS2BBAkkB24ZSotp9VATT0LKEIp3wgfNd5147mOIrL0pJyNQ5kU7kMi0V+Q2
29eOyeblFZ5dc3SQ02+IDwv50BNl1A0igKUiPE1dNyGJNj/WH6GSfjZ2maIWUjlimfQXWENP+Mqe
VfpKd5Sc+pi3GG6oaSuOKgnO7SgxDsure5sIvos95De7YgBiDO2WxrPdR/DAJFl+RtYp+XHmrOlb
8w9aaQQ7bDJIH1XRd6BL1w+dzgoKVk+7jSZxhzI3vPWF/iWN6XutOeW2lIkTqkE+VnVX7rucc1hS
NgsGr4OVce7LapK650aAbVe19Jw2UgJmlogZAlKWDXevCOYyQgKnF7eUgLyg1jPhG9SWoV4vnhOl
YttE49PcNwB/x60djsVWHfnKlcm4JSIBnIiwNa2rlA+DFL1GFeNuLv1bgz8Z+dYNbjf69jE5Cc78
A6sVqYjxY1dNIHqdfU1CsklVEl2SDuHNUFhNSiOSxaI33FRR+a8GYQYefVTRLHEKXkSAasyE4awM
XMYqTOQCK51WuP2c7roRVG1fU+i33RpJywVepuOmsyYRWBVfHCLpMdfMt87BO6Vp8Om68qGUyWyV
xAAPrBk6fwW8MP9gw79+BsHjEhEIEtjzFJWZk/JnYipbD3nFfdfNO1nl5WiQoLvw4hJ30CNvaZ5l
aeKXwq3U8X3i37Y9okJ2S788FzHMAmPJfTtlnrvMVvMIqBQOTXhWFss82Vl3Gkcys/RZHb3ZQE6g
KXTqxPoe1GyCLkyNMg+8vIN4Uq3pwWkak1jKitF/BlfUWQ3QSueDQeKl5aFLFO2EgZYUnXCXLTVW
MgP47fKsTjxqjU7qvFNP0A1VAstRjSz2ofvloiz1GtnsppNjbyNHLAHdF/t9ynaLoZFatshm+sY1
R026m5PstVjuSiKRjiAQyabv8otmLBN6DqYEE8Vy5tQpU8yEZ34YP03ztUqV4bGXXkgfoQQb9OWg
94BzapMhRZPaJ7obkj2W+LWnxjlo4wKLYo5QNNH0+UItt3Gqls+1lQUQMsztlIzFbir5FZh1AdRY
aR7xvXcnG+kQO247UGgGrvjMXNEohOCI7lo2vboNVXgXk95iRxSYVPI8szexKXtIvqptyPIKZIxL
Fmi2LclAI37GdMeKh0f4+gCPnjTHZdeI6iSF6BUHJmy5NjFzFsQWdYjwqtLZaYhJEJW9K51xbTQO
kgSCPPVKdOJbsdzonoli71Z20T5C5yJAonFW0GHuk91cBja/Uvqx/ptIZsdLbfrW0eCfdepoBJlk
oqFmO7XQ1OXRSoyasLKEOQlLTgLcbmpZyigDmmq9uhJrDH98NeIOIv9MBhoZMad/yggFoR7Vt6xF
xxEaDLFgj4F1bEZG0Uvee1abMWjBEUQJiulL6Xf6DzBtiviR37PtLLsZw8eyMr/xuMAwx5AGgCKm
77WGxzxXGMdrFZnyja5B+LWfJWB8/gJG+JqRrDlK35mcPUULUixFGvaaYNUct8BMCmsb1eW3DdWv
CjE2E4bogyD5lCbghNhLd4wl1b1Jxhz0s+yzaSUfjnswDonmyRANeKAVEnIq3kCNmt2VHchBQJK8
TyfcLUZvQ4CcjnljCd9c/9EUsbXEXb2LFkHdTLTDNjMUj96T6cCY6n66W43j76pGYwEETttMM00F
mrSbvarNRm1GX8OjUJS+tC9CBh2wFhk5WnV/zhQHQBNN/TiG6CPKKgz6AlI9eO/UzQn388Yk+k4l
gj369VBN/kTxcGYUMbgomQYPtgo5sDNKXEnQ36wOoRaPWjfoVIkR/k9dArpWlNElkxH/mIVhBGZi
/yQW3bRZqsN2Kcy3tpLNU60Q9Ar5uoLfHsoX9Gn0ilDPGqEBNzRz5RQmS+z22pAHQu3qe3Vmw1Lk
0i5qqiv6s+rOGqTkVOQRQC2hMVzC0+4s1hV/zrAf+cuVDnkQSpNd4WwhUuJWkUqpRhImhdehmy+O
lrJItZIsgOzxB7fZISL96Dx38QSgTv1Z1NQ4hUSiBgXQ/o2a1O25bhktLhlHU8fbs1B1+hqIE35t
98e2nN7kiCDHbDHWx2AncMu4ExsSMRQErqz3Vs8ixknbi87whJEn/26uYUBRC0tICuLSvMRmj7Fg
QkUTxp/c9gPB8PwzWKSPU/OBxUkwCWJCYw8T+2m5zoIe6IdrlcmDs3SrsuXcw9LdUprxAyfxU0t8
aiA69FqRjB/p9824oMYeqk71mjH0pxIdoGFHfpXpy04fJrTYeCLMSXnL1cjZmrlzAaM5B07zrLaS
5Y4OsrU5Em7ZcNTIfFme4nVLM136QiZTwAy/bJ2lEdJGJo4jcXDFSMYb3eHO4fVEKZHKO4ZrD50E
BUXrH63J2upmrrrdSB6R7hgfi2pDN2AzU3REUICrpuXtSdCwdSQCHRFvAOIl+uFiRBrWKj9czLqi
zJe0nyUUmf1FpMpuxivIiIgVsyKaN03reDA4bbOwOrVKNgf6r1F9Vj5FmL1g9iKNnbJwvcq0uOgw
kKEwriiQjLG2vInbnLBKxiayuoWeFR6UGBvJ2CEUmsF62glbypQstTVwNmUp3fXxzdHbC7rZOBid
mR+MF9f91YAtJQO4vNJfKon+Z5QgECQ2oXeTfdcwDT+XihHMsXqQYzIwOOSoTZhxcDD4MfRCP6/2
ClkhxMx4Mdsf7sLETU3mSRUgqZM0m/xC+5WQCE/OR71Mnl/CcDwvEwz+LbBE8MrOA7ODL3vRH80q
HO6xzAZNm9oPongsO9Q8NNoty8NkPGJL3hAfdSq5mwV34wPaW16irHNYaOfaNuqCRE4d1OdWcl/p
dc+2euFEjVyb+CdPNdlcN4SZn5j5/EnDYnnMytM8AQjop0PaRsPt9wNxLk/YJdPLaLXDDWI4doc5
GnZhVEPwl9UliBayLaoG3XuCVdMw+UodYKGrJHHRl8gwkY0qnIEJL0RdaPuw6gxsIjKXthHeuBLL
ix6GMlERce0zpLZucqRaAO6sHKlWxi5u6UhzwN167urlzZwMx1eKWcJUPCoP1MobRwjjJhszOoYs
C0hqalHXrX/kYGwsRhlALDMLI+70Wxbx5iCiF1clHj2vHWt1OzN3Jdq0Zycdd9OTIvH2VfJwlZjy
I8ST/mXMcCggK3qmipGgqr/ayjFIJVKLcyFXSHUrM0GZpB4aohkRZKLQOSQLRg9zQsIxEnDWQ9lH
E8xWXUZmWS7wtRZ7c6rt2H5QlGXc6ObwlOdsT0pyDVytAkCl6tfZyu6snvmOtEgHENIppA4l2rWG
ObvL2N2wgUEzRGJNBonlNuBsCweGeh86FPxViFguec6juUEpwsZWSHW844pLAoTOypok9jLK7HZJ
092yaWMo3Zcsj8Lcl7R1VDbABFe3zYInIGqmTdqzNnCOhai3E7cWaUvFEwHG0zZjrhhV8c7oTbQL
vEIK5cKuYFdwoeG4FgyqhGJx6TmDjAxKIJ/JmT2zEU+r3gqIMdWhqzBB7AbrJiZ2gWPS4FPqynpr
iChoEoccGlX5zDkoECh2eEc0Io9zUz/2vG/AQzC5LZYqKFi72LwiiuEy2klfSYOjQCx7fEVVx544
kSWYw2xrJxIC0nHONvI0/EnfW4yZV2oRxCk8zHbWnAztZhpOe7TYjXrdWqEMUnVqVOtWCKe+q5di
a8TGJ8U5IuvFkflVE+/kjJ9tVmlXjptjA9TQzdRRc3G5I1pUouZENzUppkzdo2q7QVLxj6Dhc6zs
R8RIjwFesTuqs0c5VbeqMe9tapON7TCow0L+bZi8N2S6SdFOqtfWSEklFgVivE6JLHaTyluXpVQS
kyCiv0bwD7QoabfDSjLpWuQ+0bx4DVWcZxTpI0rbV0BJ+DCyzPRJTEFwsyrKhuhcLEAYwyF/xGd6
wmT9bps0K3ArH4ciBAI6d38i7t1ltGy3A+qBqwBpaU2DmlXMpZapQjwcx9kuGaz3uUKEM2AV2DN7
JBpWx4okdb3n5GKE6JGZCPvoIuTclk8qhQQ/XcR2Rk37U7IMXjRKhBTZQR5F2gOUiPUaRLE22tSy
UfJTRWWgtssAvTqsNjUbqCr+Y1kjAT050rzcVqddauKiBkrRIgvl6g6zeGSfhUWXnD/aNIjvPkMx
yx9/nfV9+JSt7oIha/bTgmIjyUbn2Eyp6/TwFVQuiduwwILG8eCtHhTS8YQHTQNxTFSdTEV0eKv1
N/JlNmYSqxedFc8uK6M7iOrYn9ruzEAT5S7Be56uq0hwHAsTEvncKOQTHpTyg/LgK7NQOuGQix1z
Z03lsmPRf5St9hZlrPso4RokuqtYJOs7F6IRb3ldejYKg0h23lzoDjguEjXmxhdYUfQGM0JKmjOq
fA7Jls25FKEvLqAsbZUMpbypxOyoLKalpAGd2yXJTkbzaVp9d9Tj/qzV9iFJsfgUqhlfCrVHK6uL
eu8knA89lvJ9P/aTx2hphNhJSW3X0q5UqfKyDqN1fQZBnu55IsmhjZVzKFls8RVz3yswSAqFfCsY
m7xHe+dJ0QG7UmB9F2n1uUhTBiKV50TlHQsvlCoMwhIhQSlUTeHIN6P+shsWW+HSFzu2UYz7MRpK
Fd+cXBTbsjVZTMGiM2lk9IU9XbRgKCsUGN2gwXFYaWqQxVzlUU/VqIe6diz09j5Se8Wtm/ytJJ5o
NksXSHMZmJGn2g9z35o7XbZKP2/QVFfxtIllVIR9CeF8AOWEWoc6e4mawzT4eLZR57VHGKihSxWm
yLe5IoJIbbxkGIkDZolr5S17aQd9RJEWLGpb5cwgV7leoBWwrYWTMzk/w8yPwIj4WmvmCjnsNwxo
Sy+MekZUI3OqCRljWzqa340CFS4x5QIkFCnMlOSLHCuuOr3ksSxv+27aKgoTtAaAH8HQ37qKPjgx
k/eQAryQCmdLOfIxYEx3DY2L/ZqWITYCHLd2gfpJy2kmjNbm1Fj0LwgShF71ja+ZVevK8aeOHx5M
6CR5JN+0ro3QwdfaJFg6SkNaP78UkQiG/m51+3RNeTTJyt0RKMvaWm9x4ynG/TKhAEtZcLtxnT7D
YuflpTQAGpWhRMxYB5TWO1qU5i27K3QZVWGJvAkcQxcs0ldMwi5k2HdF4ws41Pnon0vCyRGIkbV8
b4Gi9QZkB5ggOKFVk+aAmAqU1WxMUsZZhPw4fjEZxJ3G/ATKQtGkwcQYJ0nyozz9hIHluKRYo6cr
02NBGowrerYMzNcYo1XhbTaWFaMmXn67uLRGACxpl5DLbLtEM2JOtO46r/NvK2G3IV+VijGun7oG
gMlUWmSIRRPxC9dRZWwjlb3kttiRZoL3RMuqNEprFN9WSXZwBwdorfurdOEpqsMj7ZkRhB1v35qq
cJ2hyUujbQSjGmEV1a4EBYMYKx79th6BPghz2Led/plKA+39KB/0mB65UEuBZHdv5Y+SYrw2M2I+
uICo9Wt8DaZKhi2V+Dw0SFtllOML0EinyyQvG1nnRnmt7CK9vs22BdYsFffhDMkhj1ctZysqL6nC
u5zG6TyUM8i3MPoaIeMcwjZ/1IkixE6ZXjsTJy/r8VNDciUwdUPxmZLgYpkYugAImx+Elrz09cBP
SauRt9WxTSb7WJrobeeyHoNe6Q9hWOVuLJBe69X0mCy2z2boq02d4hTNpAzbinH8/6uL6vt//o8P
ghELL2lBuHx1/76DMBWsiP9tZvQ+uo9/fJMwR9f+IfjMS9l08T/cj6bMk+Lj//Cpf68vjL906AUI
ekzDUlVztW/+k/pv639p6oo8kBXcj7au/S+6gWb+Zdi2AmLHljWVT+Oz/l5gaH/xTxXbUamHZYXk
mv+EbqAp6uqu/1f3vaPoYOUcywBgosiatTo0/yUEwMqmWrBpSKHlGTog0erJsOdwSya1X1Rqf001
K75G6UjaqJJv5S5SPK2StYeiFyhNxNIfDPbi2ViYD5VUO/7SqkWQcDOdxpm2blx0434IN3aEMhTE
axBF1Gul1NibPBnFqe2r6kVrzg6++CyRl3fSdRF4O2MNVraojtkCHCFK25lFsWJda2dh9miEWJUx
+WcRAeqzEmoPNnzDoFMV9WiUiXM0h64PlJpdixpzdlQTishybqevzpHOsc06HeB2ftQLM98tUyi2
gzKPr3LTeCFvuLfErjbQBQ2/alCeEKRavsCQmVheWszucjil8EifppleIZbm6tx3S/fEkrzflDSE
XmVX5saUlfipQPoljHybi0Ucyaq5zMt1DmN9P9j1h2M5BRoZKpZ6YgiVGPYpNZd42/QSTQ22hk65
aJwHDjcyQe/IxhcxnBxxGuxsPrZkeYa8WM9yh2i2MrV96iy30hSaLxlUqaapf0uj7ZO4ru/ldmk9
ZuPUL/k0QkD0mNJjhljGhx6VHFpKwDSqm0S6CApZaQMC58stUJi07Z1n+ZheZQr3+6hHbD2KMRBT
jiEHLBxmgr7cMUNE3RC0BG5T8jGlngblnnCJh6IZlAuJhROHck46Gj+Cap4k1vUIEmu8L7jnuSHE
DpgUCTlW4mx6vUmf0Rl4erIURCqggdch7O8q/Q/vo3qXpULfIXDCReWgxGNkfWszZtNwEv3Jjts7
WxUqKtAQhy0DTwQ56rSt1A5xAb+coHPiLcCtVY4kN/t8qiUQBZlEXTnnnsTFxsCVtbZUGfFRGaWf
spU/K0med3NUa1dZOkQDcd2KWjgnUhaq/cQXXbPIqFJkMzpoKl4KlGL5eh9LgRSmDkYTmxQNpHj3
WoW9xhkEPGEN34gm43BYP1hLd0StmOzioqcuztCnZAAwnJaIMCLuD5bzsOSWeraTCfCAZgivJVoN
AUL6mCVVkPBkQWtltjymM+rkML1PNIk1gW1eJw31vhJTD5ktdWwjUHPybeS+I2O2po8YMT/M030a
4YoQksWgcJD59TPNk0oiG4hK6r2unJ+LWZU8MPa5ayFT2xI8yO8UvUIapqsnXSs32mwOgYVkmfzK
fnMbp6I/Tk38CRo13zf1QnVqdhiM0twr5cZea+otE/VmNy8PTOWOdV1Z95YsiIpV1h8fVv+m0Mpm
N0ns6jrdRgS2PqxV2CXkOaMFw9SJkHTI7GMyZsQf6s29U6qPZpQdklDTzmpkP8dSWB7zMWaBuWSb
wYzKV1Gi2W4Ihy84gc+8d16MjiD1paWlJfPmukzqvGfry8OdUA2FVRxokkb4ZVHmjL1CuKxM5Qmx
wD3EMHjZyHNue2Ge8UbTOSaassLRlk/qRUuS+pxqMQuf4l3XKedLlq1EdbJLe5IcqAl60p9LNVWg
kzQ20SMpuEKtO8R2wjweIgkkVCbRKDwtBb1qO07DgVjTV9vpEobdltikBpHMYchkSg+D2pbKtyTF
coPDp6+16hzRHF5MZ5oeqkQRbm5V8cmaMUczrqGRslnPMEZH7yWJ/q6zGvWqZ/KdWnfFnf1fjJ1H
c9xKuGR/ESJgCkDVlm3Qjmyy6blBSKIE700B+PVzwBvxZhZvMYvLkK5IiWxTJr/Mk5itliUzSFKt
cnDkjQ8NNq5CNv5v7Ky7pnKPUZ2+RZqrsCxquStphUjTI4YfGj+tLDmOvt9taexVXC2SJEhibGaJ
baSHtDZ+k7zVhKTta5W7exE7w71neuu0m0Y69qHq4rUILvPwbs6s/NZf04+xE/Lq38FdNR86BQin
lAStIoxtTPAgX0dUinMNEeEJEXIjGv8XVzT15oRz+CBayk0yR4OOC/Vqv+1JzRTTxSsMUpMYBrji
pHuKjqbHJZbVV+pqcfUd43U2nXOB4vta+TukTUHShQiZbaXj3uyHf2miBhyOxGGzroovbtmweZhL
cigyMZ8bSdYssZ6jZDLOMoy3MKizl3b+U4/hdYht+cpI/aPwh3Nd++l2wUtOabfuVvuOvbFdHtqi
8NlplxWLFmO9mdGXFz1/LWb5NXt8Js1eMRp9o4AHlLDFo5mpMKjFg+IVv+1D1T4p4+gI5zuqYvVG
jSW2dzN6TCS03CGTMTmujLz5nNwmM2uCsuW/MjUoxoVRw/hka9Wg4wW2sEPSlB9h7DYbnRWg0zOC
d6NcimBajJS0VD3svRa9hwqMAzbw6gVnHvy6rpgIqFZEThxylzg39n6LhuaOronFlGxJhXU6kIun
d0yyl2NUmnorY0HhKTWf4LQVwbfK+7ItLOijZ78yPp64wFuPS1JEm1Z47o0rqoi03nvMH059aIUb
bPxuwE6NQJwTWUIe/Uefxq9iyKy32TqbY6ne5lzfOBj9Wsq43OBUUzuRda/RqFBHenPoLktjMLaQ
v2IxU6lq6I+6w1vkkFtq1s5hVWf3trDO/20kPpmKWBLnnPHq70TTmoe2Y08cBrTHvOgt6H8M/2PR
FY8qzyEG2b/sxnQp+DFpwDYb52JnTrJPG3bqmMLRO9GV8tD2A5lYsJYvdLKQ5JNs64O93oBgzh5y
5MNzi/3hyD3Uwh06n8wwh36M97QM9R8vp85sCc/NFKZBb2E4b5vMumXgkP1+VGenqbC6tgq8JoBr
H3voIMwbzo6pq4mmWMmpnStqazIqUag5Po8TTkMr9khydXX31KnwrFiALqgFFAdxlQ062JoXLOgn
rzExINfIcbRn/G0WSKNM8FBY9FNT8Mquo266RSa3ZqCULy3BsbwnD0bG3tzLPgoMnwBdkX7lDmlP
yne/W9MFDa9CLBNkcxFb0/tpYUqIIljz/WQRzgGzGu5GmYcAh4ml0Wz/pYUn9zaQ41qTbvEy23zA
Sl5jtGwJSs6TueeZdnYy+pRAvlgaKxqPmb9FR72QH19IqY2VHK6jN3B4TPWFqx9Kmea63NE4tRUS
/FA72vHFc6u/TMtCyqws7tpIw50QmLu1bB8dw3jXVQzNunnufaN6XmNNHCMyE84ndU5pATTebIjT
6mwoP8YGqyFLm7EwOcn++NTNHYXdoa/U/r3kXIjJEpNyvADe8NVn6d6MWOgrig+W83gICmheskHA
sNLuybJpWwdieZY5EQTMUxcCkj2euzM+3H8OosiFMlACXdHCpuAnDrN1KqVSoL7n3qq3Q0IvF4WA
Mae1tH9kjjqBHFhbnYZHzqxEn3gUN54/LXdCRPkhdjCrmkY8kwuMrH3ue2+FjU/dyBYTXyucdttn
4D6NZg/mkY5rp2JsDR4Xu+n8KrohCRw7fPGNNjn0jZkEbqqvMWc3nFTLsawBcS4973mIE+gdxks6
nOxQth8+OjLHoHpMm2tN+NiJ9JNirnrMaogLaXUwM5p8lTWbJxdgxnrCblLCQxxkUJNbMBShN9Jr
IOq3GApQNrj1UY4Fe2e93DKM/GYSz/dV0lJyPk2PVYQbx0ksILPCoeNB7ZQnscPgUyTRWHW7sctM
UnPld7nySEI6kC5ZOTMynNfQcu9D7ZSYsr3Jo29+RnCRhoMhKqYFqZMLpu51R+my8b1oU3H8OQzx
/d7RUAqSs6+fu2Sg+Ckc7OsSre7oRV38jJwG7iyiZXbN3BPFLLGSdN/E+ROt7uk9f37KPWlRf1JB
NM9oeICB0oIjIcNZkvIC7sChTPt6uqSUPvOQ2HAC+lSdTV18pRX8r9Yo80szpM1xLE2YLcaqr6Iz
ldyJdsqfawzFDU1uVM8dholqc28kTt4w0U2m3H1uHaBoXoUoZbJb0hQR7uyNVembo2brofW5Pa1/
SJdJzLdV3y1FPVNky5BaucUNpiPvXZZjXCz9saKuDtWGKCspK0V2i0qXBDA+p0p1NBwOvkPCmdpo
nQ3FUoDfCl6VjSGSIHbsg98DI1BrwauCqmGZ407S3Lmrhq/R5oTlcg+gGp46FjH98yWVGlCUaUzp
sz9gjXhDOjXlVCBQ0PbI2ZYCskXUkZDUS5sESqFrs92P5HyKU67Go03xxwY9glg6/FpqnZo4PBAF
4CUQk7Skdfwjha6/CzuZs8WyDPDU7br8LfWa5dotNjHTRbbHvsk2S0xHeV9pffBa6Fi2HT0oXZYv
Vl1+qJYTcAV8NOLAyHCPtT6cp/gspum5ML0xqHpTUqgFp0hwXOknLixmXvsHnIIvS5fNmySjxc/1
6fAc1IQR6rn2uoH24IVVNBtwm7UepBwvbEm6GyMMuRneWWM9hD2jzpyJ8latL8vWrgjH09bBYOa+
nuv3hBEALz/86LJ0knNdzp9dMZJGE3N1RpalIb6bGFgvIU8opqtBkbYclZdss2Hp9pDh77EVEt7U
UB+asIKUROjsJCZaqG3RHK3G/baYulPBgFWkijx4CoD8D1MUavbVztnOY5XxJG1/LtyJnEHY9cXz
PGc84qP1r+L8shvTON3Rivhndmuebsi4RPDkpefyuYk7wQ9X0C8weIm6mJq3WlIgX+uZho628U0Y
tnj2MgzcW0Itzn62GfDErSS1UZcHYlzxNvFN5ii1zcHO8vDNJNW9IRzKwDmtiIQJsiUGRPXO/ZPg
zgrNptrZOmK+G/btwQsUvPy1oYQ8JOv2HjPjL8+d/6yhEO6dh6Wb1H09Mq+tylLdN6FxrCcqzBj8
ONvBd6abZU8ez+Gsz3PdcS3vWYTrLmcesoT3YGu/uLnyCfkYnhbZv2Ny8o617faPbfVYJjpgF++v
IftRIJBytg14oRjRKhiIai65uiy0Lm565uc0KPT53mwza2ui+iPGLX8lVszt1EykHGsuYeksL7lt
WC9e5DmXRC55kPh1Q45EE8Szyhvlp0fHtftrnkvguX0UB56kTEEW3bEtH6bKFhcb3jiM+rDDiV8a
BDj8Tt7R3d7tLAzBq0SbBEWYwhEUoPgyLPEwYkqYTn29N9QE1DAO32KqNAazzvZRqoat5XDaqcqO
sfRyWRQ1yCREyagbfTAoPK51HpmQQBeGXrPEJ+jYJMDWLXBqbfMSqvTVa/uJfgX2uTk7LHOLD66f
zzTGb5Y07F48nKOdA+4vVu5q5g/WcoDHfjJvdQ5gMlVv2cShy/Qkk6UoxCnXFyyqsQWlLM2a9yq8
q61w3LBdgusMXbj8HUarpLUZEXLNLMpYH41FPllFZz1W8mvsiIGYunqsLZjoXa921VK4W4Pt4Gjh
Fm0HcYbBZRzmctabwvamfVYjUvnCULyNk+NsQTGvY5Lv+iPvje6tkZSMj+Xv3jCSZ5EnH2E6Fuco
jL9+dqyU+pGwg/XEeIaGz8V4HRFiFjISz3HG+uK0zn1mE4mOh34MWOSwutE/FNUE1Pr8LXZItDJZ
1A4orKqdmaFEhKxpxKNyktFc1YVRQI1e2e+1GdNWX3UHqSzrZWEazkWEJAUBrXWvfsC9pXZYsExu
zSI5qlTTmR37zTGZA3/ivBdpaz7oED8HRkGaHlKQe5kV/fMWn0By7h1Mx4DrxRHQRqZ3B9LkzGBk
n6IdOVm0l1OONiWqM/Pof6lozXtm6ju3iJs7gcR7TC2gJWqyETE6k3QmsK0BnBAJjs4jzBY2AWNz
RqrJkp2TCb8v4whACVPj35dVZRwwgD1XBJKIdGTmcSzag0tBQTDGa7NgllYrcYtiS+3aQZ2vdAGc
LhvIaeL3ikVvxLF2dfdhUUcpLFRNqhaWK1by+JCnIUf8tcSdsuB7s/qWUx9MUwNWvOvlNjbVZ2zw
aEn0GTxASAERu9tjV1g3c8mI6g3cZjjZ6MfmS4qlwh7TNnQ6UWMVhtWlKAz3FtNtmnbmezz2zldk
QGwwhnPiuCeFletIN210TiWFCrHSV68DrmHZDIKwgh7yhHWeXdzYwqBFjCnMJ2Lb8V2d+OMD9q1j
mmvUXFKKzyWeDrWQae/cetqNIa/ZahVrHd3d3KRFzMSrzpk29ndLCl+oEvRH+mb51mVPkzeTSHG9
P7ZDc+do+OVViAo1Ur8kUeZfhT5GaOgXxb5sWxqkXDcVm46xN4dvPHqLB7htLGgZKaQMA4RzVKzS
5x9J8+E0hfjiIk2614gi45AAUr8rMdHtmf7JTT3q8M7uu2iPjZMA/qpYjIx/sZX7RWAkgJoQ9Fff
tlHsm7bN9nVSwZXirb5UaOV+ET8yyL9VDrdxfCQPwzSMbxTKLEf25wct5J/RJUGYpZaC04ZCMKFN
SPFIvnHeWJahVsmZhEHhHQ2mkgCPwuY5dnu87GZ5r6Psvcu59rJcwmBDZ3hCH9lUU5UxeJoKLGVe
g6zPnJcw5YEymK3BgOA0W3N0Z0BLvkuaIpDa/rRRzXHeeDvqYZJ3z8fzkbVvDUjvEdfQj3Wbgfg/
jyQckiXyh4w4OceTOtJb0JyquiHUTGct0l3+RDDy2cNNFXD6mo75TOvWNEbHyMzig4oxS1HG2V2I
ssKyr/Cyho0Nn9awSRPScusSTkcLblePSNoe8NG20i85H7FXpDaziK7sfo81mCZdM0wfZ+txKpxi
L43ylzRw/i9ZFCS0abHjzByHWZJ/irT6yZ8PeQvKImc/Ipu2aSJ/7RrzH3yz6U5ju8E/Cl8oRTbO
8hu9Tvjc1HSy1g9AgxOkwSIDIekTyO8T99lEQtn3YfhlNJOxExXLJFV7ZL1rHJT4IPYGn2SUqXmS
Q3yYC2lu2gYcTDea1zVCtteiHU5+JyBXDKAwO4LvuJvw5vRsX36HUVOhXt0lqeLk7w3XIeJUPcVy
76ZqRjZKdpMDCuCn927q1xStoq+8oXnIb+NHrhXbtsGn4RTiAXOquzdT76EbIEDppXkSob3WN5Gt
NooIx/D6fWajt/Dzutyx6Y8HisXjr6pXf6ggQJLEYhi6JekxHThSs7hWtos93V0LJJx486dn0T6R
uqPLa150UMykXpqlI3rBh4jjelb55nFuEAe1zrpdEe3wS4V7xv3vVZt/05kHKKDDmt6RBCtxgZwc
N//nV8OyGyKysAjNPjpN2W/jHvxVNvuBnpo/E67SjsFRZWQXmm0+l/Djp+zMXigwATJ55xoAiPz1
Q5QB4YviGZ5PSUuQaUjYU8U0/D/lfki+PWHyhfeKmseTcKssIAt4yey0Pc0T7LYqBl0c02UY2dmz
zzlow3EPV+y8ziUEETmaI6KyoE83WotzLItnusxuJe07WHVKd4tP9I6ysBPqYLWnsA9bcVFcZjk5
AUddZ6LCr5wJ35GpmWyw1wmFcXu8Er9xQ35XYgn62n9Z0vwvVVN7Aty0Zy0MMtglPV4rx59ONMsh
Hokt5y1kkn6yBcyteZy/3BiRslZbToF5QGrksZukdZzBuQBptRBuCuM0m4BfwmgCgjDzRDTUCuO+
2A6mCXqU3qaTnB555bIFUvj3U8QHsZAEUxeeK8043ErrJUCf4MUTRW+jGO1XYjZk4jP/4LIIHP3G
XwkCVQi8aX5VueNsf2YkS1fRtlyu/9bDxUpm88GQQ/aJPW2bGpw+XPCLJwoWX2Jjsvcm1h4quuY3
W0/ezkxwBE6SSrlSRkFm4MR3h0h8zJ4dc3s8RVZIQn0t4UOxAlVcMz7hLoNLT8RQ1vAJRDvLnYrd
UEXAXtDpk6E56fXD3JEZ4qp5++91uSYUZ3TGO0N4ryIZ79sZP6H6dvu3NolvxgwYfRmaX74CXdG2
agA3711lgXUEPsu/yZy3QvUgsunNAkloAgQQ8ogsbNzh2sJwk4U9cx3hHOrSt08GXxzbeHVEx3Ps
lb2/bsYbJ6k4FPGixGyEhrj3Bu7tfzimKM/Zge21tokhLjoXNxTHTT7QH2oI9Uva9ZeZkPYsy/OY
cQD2nqfucYmmL6EwbRh+zQVHjx9GWb93f2T8UFjegFv9YnZpBLttvVTbr63ZPQuq6Sihvwvn8VbL
YUtycxuzJWxCtCCPWjbTgt3cFOo1a+NdaMjXmE89+bG1006aHX76A6ew1ge9GJtieoiaxjky3RhO
tHvwEHslzKduYCI0cOJdUMiaJohLFG2GzBuvB1glL7rnOthYAHDcuXqSGXZ4m0lSsXXtQpE1wyhP
sV28QP7U1Lyhvke3zG5QI0pr2BRd9iCMO5sQ2DgnzxHyE8cXYrCKbSci97ONgRpQRa7MVdIwTz4e
SUxakGSH6TtdezEJh8T9lg4TJAOj5KePYcDNTnFsF3GIW9h6ERciiwqkgzPnm4GQ7cFa1558bXw0
U3EamnpCRbONgw+EjUbAvYdh5DBSn4gJGOIkr7XvIja6nR0tnJkLW3PJR/pCH9gYXsqlUqn7xPM/
OBBH2ylsrj/NmkO9tuJOLuaYNjLXLFZ3ysP5k8kEV4wUE5A7R7w3QpOGY+b/u64CMTKuiWRVN8V+
mc3LSF/KxHkSDW8wg8ipTosbh6ei4Vg9+fjJvGl6LywgYo6c3+r1y8KoY8NreHY644kTAjCRPLya
rD8/293Ph3pd20WSlrvUlcD0YlhFMT9fCHqyFXVzwrz/3LguS2zocCCuYmtLum3HWtdwV7G5F9Ij
Sv857Sfi1IQ87nG0Es/K4oprge7xkENfNcDxwvEdqgjO63Ct+yULvIw3elbNv6SGkpkwR+tXQPPP
Lr1+5z+/0vmvMQltIAKTvSHY9cEAE0tSWbxN8KtybJFge2o4FTMH35rjDPKsDDd2CbIfLkotxru0
8G/sVxq6Z3NTVSr2XEqXk2sCdDMtC0dY4d+ryZoAF4xrqfqvIfKgT+I62lDFwo9g2yTklfNbracT
FzsZy7NTMlSD1k1pQShp/rXkKfTH8thiEhNUxQaDpd9clz1jZW6DNs7Q4xWR9TYXlCLgENzlUqZA
LEA45ipk68qJ+9Bdo065Zf9rhItfHh1zWpzgZ99GwBqORvfLMY0XkUxXMioRvUL0skfeobHErcOH
E/idDy63zxbUMqYI/jhfh44GR+ztk+kxnKy9ALfl2zymES/v9iHrp7ODInQWZrybnVbcnBbqdYrN
ncPudOGZ7DEC6Jdo1FdOtk/c1uRWuvDCCuUZFLWW/1yLBYK78laZAubikr9L3knNgC04HOd7LepD
/56Zg31cutnflNTDbTwIGzth/sWSz+mpgpfAShcGyYiYp6HVtVwB7zLZtVcU0TZMuLJ08hDaJVi2
vKasbpgCGvZYBVdhzvFXQuZLk5KhK+P4iXUiRFZExqCdKZco27XFymgRvR3WuE0H8iPtfdI+UVU8
VgWcPcMzgtZpwsDNuvwQWRjsUezExsaATacOHa+y25dRh1xQyM8kl9nRtDjE+PN1ZCRybhOCGSWO
myHR1z7CBMDBJG+HX2Fa/jZ5ioF7zCBOrIGUTMv8WY/NFxW+dBsRF+zds1kDIjLT36WFhYWaL9wC
FE8dJzdbHSNWtym5WVN0FW+M8VbZGhIDdCVoMKkyx71IHHvH/lhuVTYZbAY+WbHFeVNazAdr+DYt
49BZdnh0arwwdAGXCs9lmvLg9X7WBhZ5oLuoSV98BraHbh4O2RhaJ+1CggtBa4jo6HKX3LQeyUBV
/WurkKoEuGk1JAq7i7Mv4KXgqzcpJ8gDGVwBCtL9q+rO26WUT9/RcYV6H56TOKXdYJnkZkzqo0Nq
b8cPEO1ND4FMuCTPZGlvGYCCnlN+eScmuhBD4b3xIoCMiSAUd7XN/QhjAM0ZGKBBeajimug8Otj9
zRyx7hggeGealbpktZOiOptw/DiwruOUPx6O2q3JbzTosiWJ5iCHsU0UYEBqNAnSGlDled0fletp
JkQQtsNZRyhNzy1k8SMWrHmDk6F7wJL8GPndvgZeXCjrG/nefZSDX3CVuu8Xq9+OUY0/O0GuGzpE
9zy/Wlyw3cLztpQzE8gc04OsgH5wlQa5RSu7+R22Gm3CmdIgUbD1GH4RQnXLIEQYYrXilGKmW9Di
EntjqHzqT5f5PE3tmsqFQdLCm6HDnbYHgW3Mppy1asOScJm3bHrX70Hv+3/H+2U3Jeh/bUEYaxaC
ancvZVi+bKedyQBtH6biy25fHN9pcXrjUUimVKzzK5w/uD92ZueRJkPkqmBYgSB7wlwh9wDCWwbK
WBgKeciEwXaUQWoW3KDchXxrNXGNHxg69rNm3kieJCvFeTLX2xoOHazXqZ9HZ8+sPvzJ2xbeoO5Y
Bf2GhBZn6phbh02Y1WHRMH6oUVnxW+kWitv6jbk1uJhmni92GQpIQk1DSMn+lujBjXk26E3YRXH2
kteNdZ4rd+M0Bve7EXpTY3BIZpvzscxgBwOsRJoDVs0ASLW5cctjk6ZibVPDu7JoRMmTYT6KHB9Q
C17fpfonLnS5SciVFAgFWycZfwOAeV56aliR+bd1nR7DqyedAtGUsRG64yZXw9EkGCjF1J6qzt55
s5kd+qFUOGXsfRpqpoculn/hdPsp47GDCnKDq6KIKaVBnbknBqP5pgnrIBWGFYSQe9yJrDM+y4x+
WyCxUWf9YfSL57nGgN+lRGYXe3o00xT3+I0bTntyKd7GY5Lsgcl8NQnR4SqkMTxPQctV95HqWuY3
4neucelLDTR+SHifF9X4ifkH4GdPe0GaqzODYCPI22In+ZJ9LqcbaeGBkx4VO936t2jPFPB1yG3Q
I0+/QO4jBR1Tx6ifvKJ8TPNenZjfeFsRzv8qqtcOTundEy0m4DkwjuCuCpkhZuPNKrG3o/iaaejG
YS9gHtvPRT5eolJad44YGxpmxKZuag3Cv2LQzNxiG1FV1CKkAHUrdpERfbb2U9mXy2tdYKJOdkJz
tNa2DUMwrWhF8tmL3MJE6/UJQU/wlfGNOVtm4tOuIJUylt5Hmc9ABroBo8v0HEGO25uujT26W1sf
ivXV0PlM4YlVUgB61+p+2Zlm+jJ41rtkfES6CX0Fm6i0Knre0tccH+IeiwbXdF4fmMic7smJZXxm
THWvMR4SevGSvQJqLb3wPVY0Pg29v0+jKTl7oj1lhQtGDxW/J+W0K4bI2eDUv1uMdrtYTIyKea04
EHG2w5f12NT5NfQnmj8sXjZStCHmvsbYN0VyKlodP7T1/Jk+TIP44+S8Xee6fK37hinvqL4S0pr7
WFGiHOckNRYYlSyb53zhalGOPe8J3GAj9vKENKIDhKw594ziE5t9GQhjw3k+eQPMkXLwsEGRRuic
ptufdLm+EyfO0Kx9sOeT9YTeEKLpz7X3Kn2/X4MetNWv/e0/H/77LclQCpQEHUYJncjG3BAkwXuu
i4JeZGetf/75YP3Pr/5//18B0Oeu5+K5qJySHYlwS1SqhFplrq3H3DNnbwBe3IK05UqYVTSaDS2s
7BZgQ5r2+vTzq/h/fvXz2//t//18yv/9iv/tU4SYuCwkLgVewspYaRqbWEgbX2O4lrvIArhgVj3O
vDmkMQh4SBYv6a6M21ehxXc0RO01SRO9C73MvxONPJcyRh3x6BoR2JGBOYhvAWfkricuwVkJD1F9
gpaEIDgzdh161EI9phdeeQFLrL2fKBTeDCqerhqeVR9TKVC6M20Ods+kEpmD3Ah705CcI/58jvEd
42PZDMsBsS38+rJIF96L/B9r5rSpTJa5oZtdgnF94NJ+emdbv6LUGbZz2EXbUqMiWWA+hhXpzJ0Q
8d06VaH9KVk6jqFHZ6nzVdvh40xlReBzhV+H2Magf9s1DQBh0sN5YQjq+ehCs555eK6tSh00Q2Lv
44ijyPbkHVRODsih8TYU/8xO0SFsfVIf+hdxNd4uZvgaNYQwMvpXnK6vT1WWgTQGREcdmi2A1QVZ
PQjQCNzs9VR9L3NK9yn1KcS23/BDo0svLAWzzB84LsA9xHgZrwTExBpuRbiRo3HDReRs+aFedesR
JU8A8FomsEc7+dMhUNylc0JuRI3FwW7lS2nEoKE1kSlrIL/NffnqLMWnHPTzVHBwMF3aunShVnga
oUlB87yEXRAky+KeHAem1ThI9yQq+ZIDd+DMy41uKmDiIxeR85pm+mja9iEfBuPUKH+A6u1pBsPf
AG9Dxu38hVXn0JozpQhZTxEKbOP37bmifZhZNcTVHYmhnI1mmxT0WlBjTJJ6Kp6WeXiOFc0fZm6P
UEDoRTUs0FReQXpEzkWz69xSHFPGLVmCnKpVHvxAr5CbD4Td5kCtTG+l7CNlPfl5VtWuzwpNYIs7
3ggrjvlBTy9ti1dCVTwWVlTYZ+Ev71wU75ZeWbtI6Ri6RHuq6wzP9wSPf/35rfbqkIjbmhN8hLA8
2cvscfMu3v0se3Sntf0P31v8JkJcQNKsTWwJCMuI0jeiqJgBkJ9+/iLlXhxvxW1pJOcYwmSPZjDG
rXfAtwE7fEGLJVsIjGWW4ak37KCYlD408TgextkNHNecGVrZTNWrc0ars5M/pGV6glvEvzui6c8Q
+H1vY7jhyW8MXjich/G4cvvP1J5D3ifkpesgSAYVUo8b6ptpusuI+Sb30rXe+8mlfl1R9lVbFyf1
yFP6n0uZf0y0PBySqTr4Ovx0wjhkip0Oz6MDvZeI2WmIC241jMyEI7A8027WDeGH1Qzm3ndSxP1k
hi8KWLPO0KPG1Mh2YRryxJqx+Vy5zV+z8IM2ztLbgJHhziTmk+o80JlIbmXMZGtY8jdfUi5s5JzX
uT7sfCZSjKZlegWpejANsPNGJWKK4z11BGNqBqo4DbUWl2pSxmFIWiaO8FRA9FJM1cVXC4b70f3l
2fDzwSqWK/Sx8W8TUk7ExLHG1LHv5vgpX29R2ic0aC/4FiSTB+aOKb3J+kXm6Bz5kPrky5k6VLX6
nZI+wM01lDtL5vPJXl9+vYtUrzoedhLL9HF1wzm2of9EGeqWyYl0E3LOCMKye4gjj7lVnb6nNfQD
pdNyS5qiAanSs4sVMwVwkBZY/yxvhYviAwbArJHCdznhlQ00AcWVxo1Y/tll41F/jiqZTs4w6f8+
qBocp7bRDeqkvS+tcQwsJhHSwRSUN8cyX9JT2NsmY4T6abToYI8iffr5MNQYVNyVUzfK8G3KJu+O
3EF957vJsHPG6bswKx9WPVZn8L1njkwVSf0ePgG1TBEhag6KJCdok0GwPnmDiey0flgqwrQuYD7W
/KQ8WXbyttR8LmBqdjXPpmMP1sRStN92kpWIq3wNDgAuVuuaBpDgH9SxfqMT8SbIrCe8NEADOsw8
x/Ze4m/6rGsmeDVGszKc3imWng8VkM2tqbNv7FLxcZS1eR073O8+feF5RIkzfsViCZNHTMb9ZjKE
5naRib3uvI5dc2IOYII/gNUzbJHj4vNi/JvR67lJiLPXJd6VMiIOoIvV/pUAqza5C9VLaItdxfnQ
A4Ni08SM5WqZXDPRXNDPc+KK9P5OYrgv+O5bVVa30Hd/g+55Jra3fBpVdVa+nv4WTkItoXaX+LMt
mGkvhpswwalxJ8uUqHdUvdlQL9PF1fsxRcGfiQwsMUNUZdfJhz2oT0e77ffcvfvE+/LSfIx6QTFh
p92tKJ1/oY8ZFaijQaeUTHfhaHM3LDFsOWRRtlYcxWje4d9sAVIYQZ+NZ2yAUbWU97OPRbS1FvXs
rxZwVbXyy9LHvu4ee9O9eU1CCrKNMvLddNoUzSsaFYOrfE0LwJbCGffLTR/FlMQvZWshoyd0rDDU
553ByuY36S8bDPjZDXFT9r1D53qHhOBGmEqyqnqu8MjVodnhL+5MrrPNTWMbFcoZ/8hearYS1b7U
MRBvTrZ3bnnz5qG/hNaya2arPKWJFeIVwNg1N3VEAsYiFMXz6MV+fYxIq4/2/FdRfF5GaVBlWvyz
gXvJFss3l3dvn2geKDU47nWQlnVkKRzgqbTpM5kv7rlkmv660cFaQPssnHC3frQM5yh2ScwM1mPr
YtWeWsaKvudRk1QFc6Wb+zEmvDqQbQwyG+j4hNx2Lz3zqccujX25K+/hUjJdTRFTx9YEXJQP1mdn
rwWpme2f/HVM8fOh4E54yt513Nf3JX1490WbeDtZo67+91uE/IBIKDQKziqzWPSj7OOPeCbjVUgm
PENt31IZ0iGmRvxUTVLvcqNZYyIwt7O434SG67PeTRkFhSDYs/D/sHdey3EjXbZ+InTAJxAxMRfl
q+iKntQNgpTU8EDCm6c/X4Lqplrdf8+cc31uIKAcVQWXufda33LbYyuaFyHmlLgc9ZtLKjd2atiX
Vao9Op3pb6kDFNs2+t0QrrpFTk+0g3rmqKCLehu1tEM7GPidxu5B5djIFJFrNp+ayAmue/QAVjac
4mhKz9794KZIiBziD7yyQyDhjxlRTMa2GZBjYt5gSGza1JIkppmSi/FBywtv6xHQvv7J5/gPoY3O
r2HBGAYd/IwmtkFTYB78JRC5i4Islm2cHFyzwcQzN+ZV3+qn2Gz9W36uHXC++JTaFjFG1G22ro1Z
3APwupoLTCkMpRCzZ1OcoWhJnvrGY4CbZ+YpTmPtgHyFyE/PxQ89SOuHFcrK4KyWtcg2oWwO0EGS
08QQHsVA5j60mQ880CdHwErR4YOF1Skk6JC4WrQtpgxes8IarhrgbEezs25kMIdXnwsvL5pDFnYP
oVHR17IZJ/Uo4ECAu+T/dY3cSt246wQk/3//Ge1fcz35GT3LoN9F8CWEDFOBJX/yXQ4RhojZJO6k
HcQ38MTGa1cnwJOthMgTqGdUOPr4ZX6RU4PmR2TWhjK+dYfa0UEOkpXHzs6sO/qvzY2w5x2aBQws
MHJxhenRPScuZpwOxsbUaMfUr1foS8IzuXQuQMOMgDHX/ZoZNWwXI45uTWyISC6iL1mdoSka5/zJ
iMdiY5egCLhEizXyz+BaGN3RgwdGZgM6NROfnt1UR8zpaAGoxTx5Nv3zf/+dLJUA+os/1bc8hoCm
i01WiF/SoQurC8oIXcABOspmLAgCc8FFyqHk6ybmxFCSfDMUR+1FryNljfodXEV9P1hdfKQ8fB0U
vn4Z0aEQU1YfFgNb4rTknIawd3L6jetvjszDG29bjfP0mI/x9ajnIwFDaBm1IH/VkqS/1wb7Ag3P
v383/u4/fjmXL+giFzbsX+ihBUycruhnZO9ulh2Rl1I+3Q2lFX+JJHw6OywrTiV2BN0re2dVDVFt
WqwRdmZw7yoZBNcZYbmJk20Lj2Yr/dMeKFanP9a+M2xETUhhymFFJgMoTEpXzU1oieyntdSJroVp
tddTR2iPZqbtV+IUcGJNxbPbkjPh7RH/jCdcucb1XDbFJgx18RrI/JjbdOOKUX/S2+Q1JiLwkdFN
t89wwBxs0Zl3GUJwckt7hJjD5CJR156p+rj3WCXAHyQEsdbMOWBrwuWu6Jscpsw9utaGM8e4MKNz
7ZlkwYSGd89N74S0nHjTKosupQ+0g8ksF4QAL2WdAERtquK5b9z+e0+zK7DbL2U3TWjckYKazl3b
o2NIhQPz3mnte0ktfy+h85w8JtRg5zCS5hVyPtH17ks1ljdGPTvfubQeqH4GF65LvJsbB+B5Oi98
SAI723aG415js8NxoeUHTJcx9wlqkNGO+3YNtQGLyrBrZtm8YntDON4cOXfx7w5+e2kmuFzsntvR
UMuXQriAnxApoMWyT0kE+r2FnLR3WqSYfWICUipba5sxzIiC0nj996PQ+vuVyBHCcIQFElcXxq9n
GA2eWLPw5JJwj9lSR7psUdq8Ev1z1pvnWARw98La3VJMNC8yIy0p+aXhAQk9M34PzGGteo6xbr7n
DnVem97dXuj0yXUI3H0+TZvZx95BIEGx6ZSqfiZ2R7RNrtiMW6epva1V+tTvg+gVYRuiDaqjazuf
r/SWV2be4BxyepX/w9f+NfEYaaGj43pzLVtYhm78cmHRnEqbO1NERMCUN7GKKgABCJY20+Lr0Oku
8sKECRsWD6XpI5Pv9e6BGc2NNsC7meqmOzewyDtoQXR/nPCKWBBXFSstZDJ4lmWP+jvMe5SDSgg5
j28G7r+VpeEADJPkkZOIEDd6YmndXLtWdDJL50A5Ot1lY0B/WlQOiTG5s6ug2dP/2sy0s/6Hn4Av
/LfrD0QC2/Fd/B5UH6Eh/+UmJHpd4giGpNWbsofpE3pXXW3RLzNfXNG2t3PoRqcqjL8KG+2GHctn
MK6bWoTjDsgyBbncl69ZetP2xn02paiYc9N6yAXspaogV5ObyIVT1f2zH78GyBTO/dC/V6OuH8xq
wuem2fqTlYgNihTOtCbBrzKVN60FMzCgjR2V2VNB4+1mjutnLWyJSgvS5NRodXfvC0AYhXzoqAht
qnxUTMnynEl9uAHPP16O4fTF05semWm+a+SEOtxxn5opcW5a07ZvuF6+ZDaod9c0OExBP9yhH7Iu
YQ1cmxUI2TbMsYcM2lWHq2g9h7YDcnGWNw2tmk07mVeLtoRr9rHJmPL3+ughD6nmO+kYd14ny4uu
qu8sq4X0iiDqLmcyKP0ZxTF6yT291gutlHhOWiKgvc7BTQGIqSNPq9UrWgUDibCUpW4doyOQ1wX0
GLUhYTMaglRsiqG0UaAL6V2aTqMhWkL+MtoZU4+BFKvJ17e4qUGCwYBZD10WnLPcuKHikO0hDdVb
6aEkboqw3sZM37e6kVfwdgTiO0NLyT1KgaHH3QHJKfK9mHl5MFPsdgzQwbBikgs03cRDaBTNncgL
tkZlmIBbUi4FTwyuGP9lVPS0CONz8+4Y5F5DXkPKNfevurCa/RwhQsEZydivw+AoC0gKfcK8oZ6j
36vMPKPbvDKQbN0M0LU3Ng5TD2HOqmLada6zjkAc4VjbcaLgEk9GSmsdenMuUFtMMRAlty1vs2iE
V+fyzihwGavP3hNKsZUlmPehMHUv826iwSMD7fHfryyG6f/9tBLQwF3Dsw3b9e1fhsgR2D2g0eQH
0k0lPoje0Q24t2CNolsFVBI0yiT6rpBJsJmMJttKYRenITK+9AU5LXDPcMpBibwqfX88N5oZHTug
9us88h8c34sPNciCXS8G42BZ7jP0rzWUsvzKKZ3mBrIi0r2qb0BMktjsB9rad7ySCd55jNLorNp9
twxI8VYYJpk6BarfgOa8p5vJ3usBj+dtz/tCyimQmDPuQlZ65ZaIH3pn6DYDVukrx85pm5cG8Dq/
fKNtTqXaK6+6KCJS3eB4jB1DXJtZW60tN25AhhOENBlYt/Opfc4HU5yHFGAzbjPl09vl0QlCcPNV
TM0xJqoNoeXZNN8pX/QHraRbDgB9ZhBxLRjhcicZhgPwEPQnbrIZuCBv4eE2KCVdAibyYD5Ybnhu
iwTJDVMwWnPTEe6Fs1l88I64sFzKelkg50NOxQb23uA/YaO9SqcKOoV9W8xorhh4W6fI8bEDtqI6
YJ8nhjYER2Vjw17N4B9vUjJvZoRJl+gw14YmGWxg9KpBYyHzKMWFW4SkUCeeErUpJQTiavQuzkOC
84bKF0GqfYAWM0khovleSjwcepAZbMXWDjHjoZJMwiT/6qcIA/wEyGgdmBemwKu4HLH/P5rgP/F9
GGobnJT/me9zX3bwfTZvadn+he7z440/6D6++5vNWNR1PN9yHNv1+MwfdB9Dt3/TXaZ43F1twYHH
rfWPeALnN1ILdKq6iF2Fyif4k+5jm7/ZngMvyLUYnugMIf9v6D6GJX6ZYOg+n8GozjBcbE7c4Mlj
+HmWSUOmQDteaReJxo1bRgElO8/r1p2JU3EkMaAJafBpTfPiOcEEcyM4JWPzMufaOZsCAWRPp9w2
ANbsXbEz+5lo18MEdCNDquaFA0iYDYEw84YgdPqAEHBoH60m5LVk7OE1LmHAUVL39vgrVVYJA6My
v2vc7sWambfr6P7rrriOxoITwzuT81Ku9HJ2jlZN+qSLzzcz/Fe9Fvc+EvFknrEzjF89iVI1s1Uf
ZwLiA/MkGA9+Wlw6qUETOBJXqT9Za91M78o2freSmTzHQyGB3Fd6c5c6dGFMlSgmu8hGN1Iyh8i2
mTmScYxwGZb8xkPxwElb/B4ROqbb40Vc7gpOzJmBXzfCNjWz5tiPGDyD8vch4sUxZZFVa9uPHbHh
Q5c+aQKNb2HxnZ0A8M7Q3M4ldtq0U7Cv0Pw6G/Z2amnyp5VJfl96giF1D65sBNACKjPpkJbW2pfW
6R+Azb5RFu5byC9TcjSSmlaZxcCcKwfA/PrR0N2Wsi/uUER/TtcnqAeHNWK/K5AuRNKOTwCdQJNV
HfkD3Clyvm7Kr9BoeJ6Noj/jOKPqawYFKpDogMPITeRdW4wHOo/emjHI5Zw449obgPZpZvxWTRER
yRN4uNlLv5XZOQ2dGyfsgJ3RWuQzdmlHxFgXx6AdqbqbFsHgoYoegHdxDdtWuY7H9zpPL7UIjGFF
VNDOn++y+E66X/XRvRok1a+WH2FCWHM3jcUhAfWy9d+9NL4gpA91dUekwjifI/a1iYoOLVJ/RPtN
ADK2qaNBMQ5/c0LVFg9ZlEWPnTV4yGXbK+W8vJCifyg9mxjKrKN06ahbKv4Gp2mYwkGU65uUQzkx
nvOMSaJr0W1GZQtnvEp2htJfjrdNVGRYgaJrEgkkQ4vAXUd98ZJ78gUd8AQh98kW6bNMIbalaNTp
vBpPaVF8nfor3S+uTGTDXkoDubKRXNC27Qg928mWeu/g3s0ISKA3xQgThhPq2g2qpG5thcHZdRik
FtdCCwn2oB/HFGZcV/g6ZvLtcdV1W3IOCMzFvT8OCDrVLfxzwQgWIVDBV8y90KeHBqIeEMb0Qp+S
rDdKC177vUuRPqVeQdwGgQeUjfNHKZU2o2cmGIZABO3XimopPXHGGoWg3iQzzLa9dZsBbD8A7e5X
sW59q3riLIup3/h1dAyY0+5qvdBPVmzOp0EwzF/WPh+j7LoqKfUqIcOy6Gzuxstao9bUxZihrvfy
40mabhw9SgXR2Z/r2iydDTlPSKaW5376uDxlOieJf5cmNoNxaNEu425YttKan2mL6XpCjFO2K3MM
GNxUuYCN4EBFtJuIjLmOCZHujlw+9Irkl5DyGzIBJqmIUnFvHaKkRK3hl/gaJD3ZUwj+8WNtsOQZ
q7HBUPiPh5ZXJLV5HcM93n2+PlavWF42cS8BIZrDAS3d8mR6sTxJawbxIEAaE1JKjUM9pqvF8pJl
UYQBgB4djBdv+nzn8qpYqFoT6v6Ci5vx8c6PT2qXz1te1McJZvueGlDN0e305X3TOcEuLWL7Ycg1
SNTU4dLkTTKdz7BYdaFnvQ7lI+xSg/Tr2NtXpajOBubG1dCO9kVOU47IiuRi6MuHYZrqq86EFOMa
IIqU3KWjOryCwhCT1URMnrkyEVy/jVF/R9Sybyq3odTkzoK67IxVcj3ngX05Tv1DHmtwQfoSxoKY
tY05Z96pFjg4zbB8bFCaroWlX2pSdiS2SrHNED+1UXvRzS8j6Ge6J4S3BPNLDXa8c7TXWeXNoiqa
MUIm7XWZNkeoIYwJ5+atAhN10AqrOeRT+W6ruE/6oNEhanrvESYZGGSB0C3W3K3U4E1qcEWqqfte
RF1z5+pBeTbxRlsQowXo4Ie56GI6hcW5C5C2umNbPkPaZpwc3ZGAG+y0xmW6FqEjaoT+0rfRvE/D
Clm2zw23QfgbfevkqNhAtzVH1w4VBCaBCTU3YPFkM+GKhKnaphtyGDiNJV1K4g6P9ljhojYDzFmc
Z4vJIKopoh2WbQ+8rtXTbx484Gy96l4uizkObnomHpjOSAEbY1qHONCbAf6T3RGa0zsBp0jDGSlE
D9EmObkjySrrVKmK5i5GvTSS31IrOeSyCMDJnxJfHYyf25MEgC+7iQzk0gQVMtbytCxaLsDY4jhC
6w8L2NjgAtG04kj4R4XvCg/wouxf1pbHPjdBDj/hndC2WJXkaXFmTQV399VUqKanmR4MJmmrWDNM
BLIosGxiJoEO47/P29jCbYf9Cl5BfFx8LsvCgeE4f/heYDmiJLKcZ9ftPWahWHogYqBnRThvqPiz
WS0Wf8TnphENyGmp9K9zQubwUTAJOn2sRoYPb1dtU3uGLp7Kr/bizHA10rn5PTki+RmyoCCxk14+
Pp0ZgrXqqcPG8JgvkE2/7FdsX1wcI+UjodLt7ivX3y17OUoQxEI1RoQx/9jBy15e3FaNRkT2srY8
RnXnO7qncuvnY34qB+PHYjkQPjeXtbnqpnVLf/Fjv2tKTbYsYnUYLMcCTCBGL0HthrvcrR6XfW8b
M46HZZWaDquh1rygHXCUJkIe9fi9UQFxgY7HCtIPxoPlZ1U/EZC65kTtDd1fQZVt2VwWy+9NScfY
07Y7BJpObu+fC03nJ/7cXNaWx2b3tSqTFuTQgPD403G4rKWwwHBPedjv1PH2ufg8Bj8PRJHZR50T
a99rOsHvUHGZNJagedXlblksDh1HAwu2WraHWNJ7jKvvQ9NihFn23cc5usgFl9W4oIFhptPmc8eJ
UPNQeP15pn7uQ6uDqTaI7rDsm345Zz/O3I91J5HQhcxmu+yYz1207LFfHhMg+ddVRtjI59nqKj2i
u+y75WxenjG1KNhWGAONTP/j5K0bfoFlu0EHzd2nF/mRYd8qLtDsf1jhlrMKTVt1WtaW02hZM0Ka
sY1p7xdVbwOZms7JGq/euG8MuFUkVVSn5bmPF6jHypDeaO90Au8G10N4RBg0/1z75TGtrsINSjrC
rz0QFNwb2xgARkygbTTXFz6IhcWTa/XMdJa1AhLDdvbrL8suXOxWn3uU3DWuacu2jAv30MAJWE7B
5ZQsIcrr2zCk2Aa1CppX2oeHmpC7H7twBuVSJR/XXDRa+CkARqyXU9Jt0JtTNIq2H6bIfGDIt+x3
aRm3Be3/3bKji8p1U+IkOFuXReBxz1/VVcDB2wEg99VZ6aNBTBlVqNXP7cZzNbyq5DBNxYhE9WMP
q90s1YVbXx7Me9Le0zZBGvzH5XkpiC6by9qyWK7by2MBESQErfuHZX8ul0u4ZKiFflrl818LP4wS
4B/2zlc3mVxdatwpLWmyLF9htEb1xZbnYOwjA1avGCku5YdldXmKcdiP9y6boakLMrVdDVO3jKL3
AA3dPlRfiX5ReVrWPhf/9BgIAq6in68JYSf82P7l5SNzFSTU0e/L4xjQeV8Q6heOY8X7n972v/jz
qFvdzYxPbRWr/+vyDj0Tb2QCIJ9XD5Vji+qrlBujbr8Zg7odFQanD1qvH4u+wZX5+diQqJPNVJ7e
2hT7ccguKL3le8tV+2J5WzjFrC5vWd68PPjLxyybP72H2O2tk1iXhfryUW09G7AN4V/xtz8+7uO1
vRzxgnv8GobVp/vl+WXhqv/vx7P9bK/0nANFsyWXiYYWGX5cHX4byqPh2Lhy2vZdWdDNNdL25CrL
dRwB9DcB5M/q5m6oxbjc3KWVcNVpSyM9zfelGiVoCVftahkvRCr0mx7iS423a7uonlHwBjtPDpcV
lukTcgpgV3kcFJeTyj/jIlMgYPxjsWx6y5V3eTDxc2AveIA2sbrbfiw+VN5qW7bkyjPWbG9tTwdZ
YnXfII3VW/7fDN7/FH0vm/ZyR0gKFOEWGdJM8Da2uvL0Ooy7ntHq8l2Wh5YvtCzCxHD3JJ/tW9+h
IdKowUCkRgmxujV6gISV17/GpsyNT+PGwFRP3QP1JEvX3VhMa7ijXPsi5eKc1D11WWuA45yIepvV
BdTJ9FcHqvO2q5z61KjFsmY4/cYGbH9o1aV3VC9d1moXxbBBTbZTdgyMXHS0B5ND0FBX7GV7sDOK
SgidbGTo5SFWNmIyNyU5reT3hmFA0u+sHItqsDiry83Hmu6EJwwTtAhmoiDU9wR4V5+WtYovtkOl
epVUDnnk5lWgdPbLF18WqI6wv8DMWYHRIxGWWClyXNSAomQur69hsM0rDwY+rACmcUNE7iUVwP2c
DWATFg0+uKdz5ZTjbjlwfCOHSjUXXE+XVbSG3JDt4LKilH6cHSc/6dSzyLpRq4sgsDDRvRZdclik
+oMahC1r7CPuC58P6n1E9kBNvGCqvsTnIidicT83Yvf5kKMGFm1YhOu2IQpQ2rgNRk27XT6tV0OK
Ze1zEaojszWa5y4n/3f5oGy5dy2r7pjzw9tJisSidw4t8vz+gliVDsRftXEUhmFZLFrOyIk2VpKN
UPY0dvDyhFZaTA5akkbVrlmONs/PO66IahvpM6sRcjd2rvVm9iaEl3BiMKAOvmVBC2Ug0rAIf6fY
V21Nypx8tElCSFHFx0oW48nHPnLSdTtlsv/ndh5WA4QtuLx/+hRKr6dyb1QRGszl0TjG8eQ5xdei
qPpToEgMobKPL5t/eyyp15pPsk0+0EwpypsKF/N1F8AQoevNuIZCUU/kCYTB3Uwi6Lp1tXvgqAmt
8YBkICjvaEjLYi+KHC3fnGPsBRO7rXVvPhv53aQX4mD7Eph3dS+b2bsAcfIwA9E5NLEDrpFYT9OY
osuhihSSVz8DMikvMQbKwLtiuJ1cdQpVO+JUMRLBCRFGWyShLbJ7e5151hlXiv7kEbp+THtZbJpe
3CVjpaowLUEfujgNKYXKkaTSQx0QXBhM8aFqRHshh/6yJ5DsMJD6pJXEMsahPm6A3tAcZfoxNUl1
cEUEOmawUKsj7DzaTXZdBIa21fym2Nt06lZu5XbHtusQGsT5OsR6fR0SMJXEnUYpeHoeLN9awx2c
1oUYoOxqI3k4QPCPrTncUNkihyixqotlrUur742V9zunauSlFS2D3NxapxoGEmQz3XqWBtHcHRa1
wqmMUxECdNaCwMaWbMfXWYZZzGA2vsuxK2SoPNEKlIeEIHvSnurruUfZgWz0AR2RB8Ety2F7waWx
QdPuw2zIb9IJeahZqzII9i0n0at1LcbdZIXdpenRk4NJCAvSNhMUumSBaJ53ZRV1sROVQd+R2oxN
S4hS4a0jtYfMt0AsiXhrtBRSaXp+deLyAsnGgIAzIm53blZ2xyLAg7KxQE3aQf+tNOCjEB7rzYPc
VIH14BT5eBXgfD/YzvQ46iaY5kQp8ZT9ARqFt0267ktpjzXRIwYSQirrU6K/uw1F3KL/JsPAAA2l
U+H3IeNjnrPc7qpobGgl1mDuaoUrn7PkrnKNem9VUbsLGktSHBt1MoS5WQ5FhoUEl2s+YV33uFOs
04rMqjY0V5nvbHuK4CBekP07GmIR2Icb4YRyVeqTtQMqPBNigVjQZei/s6Z8OMrZnCA3hKt5iL/1
BGISnWkxhL0EOfxdN6DkYUIw4JwSdtKA7W1EXl5ZFjziruIPS4fmJmbi6HrU8Gy7sSDtzCICqu1o
ZsRe9b111HjTiohcZoK5IoSEYGYcfbUJX29sQdiaI/A3q20PYYEP0fH9jVViVwhiY4smi3h2DlAo
x95NoOcXxJOnhKG1B4CK+TFNq3c50iwpDav9f2jb7b+XKpGi+S/V7PtaSlyJYdT+9183m4/t8Hup
giz+srFdQi1uu+/1dPe9Abz03//FB/145f/2yR/RGAT9/GuoBopR+lP/uel2E8XlX6I0Pt7wo9nm
6b/htfd1naE6CVCOUgp+RmkAKjd5llacEtJZn8024ze4XCYSO0S2/OPw1B9RGt5vWAd0mvSW6RrC
oHv3x5f/oYPld/v4Mf5BF2vzQX8RKgrfN0gcdwQ1HwOYyi+CzmDQwh7Jt3Nk3LkRnj3dBFwImX9i
SslD592iKJJ4715v3FHkpWbjg/BH//pS+WR2OkQ3rtshDLa13R+rEERIzfNEiM671OvPWYnE1xhG
Bn5Ijg8FAFXHr2+l4ZaU3TyuZQOxB3OANZbyKHODyD/OyXXZmul6yqhcOfprmoJBEPT/Vs1DUe6z
aaZmbWBORMN7MprO3P609/7hJzH/4ScxdX5zfhXTct1fJVYA7urAGHz7OGsCFqkJVzjMtGvgtNO+
1LS9W6gQ7UYi95kt6FEIduf0i0bDdQM1egPyZj60Ej1A5xd8m/DSlzq4w8RfmeDAd/jIGL777gtq
XXn89/87F+9fVRweSQoe+g3H1YXnLvksP/dOg8gkGqADHhwwAs25uq6lhed1JPMubwknn2bjphie
ixiU+SQrH0cY0xO79p7LRBv2Rk37bwwzEGID5mpRYoEepgPRAfB+E2OVqAsRuL9VXqlJqaDhgIOw
9EKopURwNU52YWUQIXLyFQxzvo2Nij6LVn/PgTisCEG4qLIY7Ug5Xkx9+GybM2hfWkzR6L2Yffgo
ZGvjTzaO+sy4H36nkSa4aL1zGDETb2TX7ZBaPM6XQD5nCGjmMdfIX4a/idEKdLEN1daCjIktba3P
9nsNanoVuTBRqQtWnr3Oed96iG48zai3DUohGlgEbrjtNzNiKABEgkjxYCIPPqTHhpgus93nauDW
YzT0IUtMha72JLEarntT+9p2KSUS0Tpo4LsD+hra0b2PNTVg0IZo/LLCvbwiyZHivy6OWGEfChOL
Rj3mEDj5EK0MsTB19i0aka8gKEnUHfq9SECpgBV+S6eHsQeNkY72mxcdDQ+TF1bwM7kr8EGkjbmR
QLg0J5M093akYr3OMzBjkqZXZW0zyLPxssV5c0WvztrpEdMyZzYZzRVvczrBFcdNjfGx2nR9/SKd
mn05xJIRyDgSlWB21JU2bR1dUJ+fqSiTcgMCJVsD27BucNpUawJXrcDg9ld1t6l270EXUCi5Lc7X
VT4b3D778ZSL9j2oW2RXuAja2SZxsnjT3FwVqQexCaDa7+Zyvg09RNmTnF7z/rHup2qdVcWTnOwv
sEfeRVZBNO5ehIdmrW+Lb00S35oRlicjjm/qFLFZ3PXPIO5fZwZNONaJmIcrNGvzNoTC5NjBBYME
iBO6/SJIXqeKfFURyoVOx9zHU1Cs0hrulDRQgkpiJ/S5Q8NTepCX7YmCaLWDXrxKWzSHfbePzPYy
IvmrRSPjjczw0/qrMG9pLp46P39skOduGW++Edu1rTqiKbFbK41l6Q0s5mk1Uiag7Ee85CS+RBNO
AS3qjg5pjihno7Wt289eKh4yjAm2xoBTUnwDMpBvoiTUD1Cb18wtbvq4vEvc5g1a4GuU9XtA5juH
M2lF5+ZL6x2sgm5DKdyB1AlwIygNUtg2Kx0iAv4ALqzuw1xS1RbZOx6g36GUfKlxyhW29aYxMFmb
LRd00QD7HP1z3DsvCfvTSDD6B/FFWgHnr6tH1PUnSg9n4Thf4WIwsrLf7GkAs4wdGqTxnYe7JfFp
1uthUq5ga2Z2vW1tAo7QqUVUM2A7zHm/JwvgO+HV4KvAI+FMyx5JBthhKgOB6dLncPQ4xflX1mRB
0/VooFQ0orwT0HqNlPiVuSWSuneRyMnMuiFuBTuBhlmtv52Ed47H9DZxVcS1dpDC3xiSJvYEyGAL
M5jLNWTZobme4pTcyLC011ZpHpugOyZ11Kyy4N108ksYwveEFkPOncZHmZHANgfIIINBP3/83bRF
V+KWu5biKHK0NxQLG3V+T01JiAGnEpWZY5AFWyvRt8YEB8AOX/uqnAjCG7/T9lWEaLBJmiW3rXEO
pHGrnkh88ZIOeHBG/91sg7vQzTYUmaxVHDT05bwvIPIuQ49EnqNofOUG6l/m44Q2ZlUZAAEg+ZTZ
PG5jklKjqmtIV9aTlQ58qDSR7gq3RtsQOdWuc6OHYACNxQznaJpcMqMWY2NjhOCdhxsqL8eiNZ4t
Z2sndbZJhbh2Rfkc+rVywb60GZcw4pPxir3pokDliqx1jtFnQyzfFh3wlwRhuSgauZIdmGzUxw9N
3dOqNaI15YTkOPge3jJub6QXx7CTrCcLdQeZhcN2LMxhhzz6JpP1UxCNZ1fQlgwL8WQ0Ojjz5lsU
i4pYZuubRYRF2aLnLViBVKNIp329PDX51Z20EcD5BNFKD/FgZH0x1WAdMcAmqcNN5M9Q5m1asGNe
QmPBC+6mM53Ouf99tLpbN1ah9Pm7iw35NNYJyj48Yj5YGYqtI8Vsq5e0150bZeQjcyoHDdQ9jMxC
V8wZub5w75lUezo1vuZIjVdWgI4/xXQgLOc1ZSq6gf/xJrXguY5I/gyArgDSL3YjrXHLduNVoF/l
AgaTaTraqq8niPETVCJ/sq+kCcZy8u6RvjB/Ewg7JpiwOQDvL4mM36YcZqTrWG8OA5GkjXa1Zrbw
fACDyLgttmktrnFSoRbsOBRl655n4iMgCYfU3yVXliE9RHFbn+3YRUFJt4KyNV4+abXQ+HS8Xuir
r1xMvxfYd77Nnv5QjSA++A74vDngEW7VJAOt+k4vN7rjZ5vBLb/HqLpXmVHqCLEAYE7JPiTiuMXU
z8AFbbXnPJB3FMJdOwqCvChwirNuI0QiWvLbzERnVZnT3pzMRzpXzN015mPUlNedEA+Dyx009E5m
2+OTIW9ZQl12LLIN+N9y3Qrm9i1ziTNwOCSudiDAroage549W7kYcpy1Jjg9+17JMUWbtq/qp2sD
FJJqfwyO8xJW3bdZ4yTOI/2FagBIBLgIWIOeQyO/zwlC40DH+FYaL6I25U4gkCHK4ltfkP8rGW1j
UCfJ3MellGlnxKFfgBLP69mmixIUjy4V6jUSaAz8Vfnk4TvGeXIdudWxm9w7jUpDIsHsxekDw8+T
1o0PQYQl3bE7Lk1ECpBN2/Cu1Rw6j8u34/a4Bl6/yjM05urPWi78ltS/9xL3e5OMHPOjeJIivu35
hi56I+zfBy+4dqfqRvNr/uMA5SNytQI48y1GbLgHfnbu+ve5B54Spl2zp4MIw9HaunIQawdOV5tP
4tiOrrXuB+KelcSDS70xmduqkI9DO73OlehOHRphTL7j2som5BTgCyGUQf8iEfFEDm8F4ow0Jo3C
5MqH2CKBrNCbhBYj8/YC3PSZ2DGTgG+wVlVB+og0LbgBEVWrXEVh9fIytbMHgxSLXUKre43vDz9q
YlwM+bhCDD/sSeh5NDVoxqMWZ5vI9h6ISnAxEDfsRtJ+g1S/B5JYFHGxDRwm7TD7L4FaHhmXUCkq
/O9xWAfbgsQiItT54cmviC8nczY3TNKHFechqGU4xyO2p7uiIDzACGPyZVLaUz4AWVnYCjjYNWtp
JCtUe2OItUoluTZBbRHWR/7HaGKU1VGowWbXj5XQLjKbSNOppwhchPbGzYIcbwNU5EikiNQzxHhR
dNGBrd83qN5WWpX3XNII1s2CiBrFIqKxCEzdlA3CR/rIlO7VYhHWfG4ua8bkwkYEbLw8OWgpjlqq
j5vlyY83WOesnkdGRnRTPz9iWaOI2O9Er52rjv5AOego5iqde7u1Rz2jkM7CIF8hpusRKUWDRggF
Y+W/a4KWx+Rongscb7tKtZLHvqZpuKymesD8IpDr0PNeR1XDLiIroLaG5p72MQkDpnHMaw2PixDV
Ph6hWmAHtVdM4MITt497RXLskil4sB35f6g7s+W2kWxrv8p5AXRgHm45DyJFUTSt8g1Cli3MU2JK
4On/L1Xdp6pU1V3Rd/9xhBW0ZHEEEjv3XutbvC3q7tXdfNz6eAicXjzaxzcx32LOsg25IkoC3Z2W
NQUmuTZZGIXO59WMD0kbeXu0KGuihMSihq++D4SuH8OgRxwa+/MZojE7Jsupt6DbdzQ+5yOHDEQU
zYgfyQo0NtqEsAv6ZblW2KwlgN30HIdRvpYjecZ1FASclfPziNFgKenoX72IREeR9lBvnYJqDkgf
5PgJc7mrZnCa7Tw5JpFJCPtAMtmNuYSyALKqMKx1gjW3qCbtVIV+Q90OUqvNUoXM0NbuUH2jHgHr
GwXJQxKLe1dokiqxXGOH2Ez4M3BDYZfWyJA3cK2uY5AIG82onU1m8PitI6OHcXB+ob/wNos52xdA
yrg8hIg4Njkevn1SgNuytdq+osg9BFOPS9+ZkwcmypLobC4VXUEsDe7j/NvMBclPLdxX9SCOjVpn
bX+w1k0kngrbFkfTEFD9R/FsEyVxGmdFzKDjtwHwZRxdWh2xK6JHQybs1Utnzx7f3rdDmD51AWiZ
iFOGUqP8PnQPmF0DpllcwFo8y8fSoBKDNdd+YW4In0Wj22aglAJwMeQvnhc9ETSF/DZL5aZKhug2
zuW71bB+j229NJTLPBhD8OMgIpqM4DFv9OYThwhgR7PDDAPxFOvyQI3p+UcQ6N5xwFfipFfiBWie
5OULXRi2e3UwPdrucAF+Q75lH313qm7a1xWwMOnFxyxEjCoJVVwpM/S5C7vkrFnIB2AaixX66sM0
N9MN8iKpX+XAapmbV1qH/g1ZS7nXhr5YVmbEOKJ1L3JS8TRZPQ/YYBToM/XNh1p9GXT7Mo0O9MzA
wHs+d+aXxHMvWT0WDMrkqSVo/BIE4XlMjXznW117jOT4Bfo49ChQa/PsXfxVyZTpKkC8PiQkGcR0
OWO2JtdpIpMgFQ4oxNp+ScCJ8yFmw2Z0LH8fy4iEPDcy1yXZOMzGXkKqEdxr5N60DgTofKjWdiHq
c904TI6LyN6TfI2s17rAutd3mmKLZ0EOba0Fqz7ejJbGw2y7uEni6NE0sRBFuVlt4bYfErssN3ER
/ugABl8Nqa/ScvC2U2zjODIc3jBj/mUQMtsl3VaDqbcnOvtoDTqBCxy5JI5tCE78QjbEIY4daw9N
ot0gSv0azkZ29aBZGKFojyMt4EYvCM/yOCCGmd4wc69jRFfGY24HMqYjM+3sSPolviufMBcFG/Kq
oFTbmbPTZ/bxhoO0tGtNa4HKRTuG9rEb/An+Tx0RQNj/BPUWP/bS/yUsrPsQUMnIWaCUnMST4MiN
iUE6GBFwi34mSTSGsDjEUIJVKCO1hEkfIvkGeHm4Qh1aa112EEy/nvADnUMGHjh2OnLgmUfEM2zQ
UjvWPgHchlWka3u+z9A4NwEkvG2S5mhl0fXAsJM0FMBYTN3RHrP+uKiSUjw5SXFJKGkQ2gPp27r0
60HEWzWyu1I/Emz7SD2dbipR+vuQqM6sDx5hezBPKXNiwz281dlsHj6gr3phBtukC9yz446sMqKc
4ICEcFDc8gseWia4hn4SXxuhJTfyCVZYbfpLSM/dlBSMYKuvemTBK4pye13axrohRzPzqM4JVBcU
2WO2KizmbArLvAIn/oO80mk7j31zlPnMCAENbk32Lr3STR35tNZc+8sUFN1ucJD0M1JeyjwNdrWO
fVN05YPIUJ2luFxDYsy6MTxMwdLv6mNBzMBhztujSfTrEz3LhQ9oUwGZR4tdQRMEIIj48nErSR7q
hkuy1pAYgbiGm1I8sAUOuTrGKiw23Y0TEKsUey+zdnpJmsAKscy1sl9O0GuWBbahAzHi76VmTOtW
10wQHgXrgk7mCbZU4GxGX1nwEdTNpJYWHYUmh46898tRDx/NHDbAjKqA+oNzrUeSM8psPtgBG/iu
SIt17njTgdiiVez1KbvcEVS3+tbHl6kN7rKn1ZF11QhKQsmyMbUO/7yZVUxZ9UHx/hz9MKkvH7dM
hPfsA7Er/PrvbsqTFTqCAjItglJbMGn+uFV+yK9pfSASk5HFfqcEB8x/6ZNIpUgAwBSqcGlcNBtm
6kIvrcgW+Phe+FG6/PZjl2v/Omqzbyzz7tLJAu93v/txBx9ffvuFT//UdSUGwYtmLkXEHvS3X2k8
6lliJ+fPd2gggEUArp7crzcNKJl034B///bbv/tPH9/0NRePcAuI9vMr+Pjxp+cX+EbNFjgWKn+n
PsRKotWZ0lv+9gCffuOv7uW3/2JIztyk0yG3cjyyEEJ1t2WOvkWpWDWX9BRi5SAWqh83NjoLcwx4
kam4JhHZCa7SrX988ULghjRPEaJ//NtXP5GE7qB/zKs1cC82b25RDCt36LmKTtpzXvo3F47X0lRH
AOfVG7L/du1UU6WvOcTR/apDoYsEG/xQMOH1zfw56GaSjmWzVXkh0zFvAVpJBgu/6q1SW/8my3kv
hvFHXFSwVQH5RSHi8ZpUcg+J0EAKUjw5JksGcmyOItw41OnO8AVRQLIQWf2cJN57XNWPgdOsIiu4
VEb06lbYjYwhO9OJfRcwB4fk0sgeHGZP9HHtJnu23S+gfIsFo4KlUVgMSjWpGj7dQhfaa2/w+uGh
QySqdwR0vGVFYdH7kFDqtd5eepHPo3fTiSip99ClAA6M53K0v6TZeIsbcvJ60ydQiwlCGSZ0ePPx
DYARA2x2Rq5ZfxX2T1/SyXX84bHQh51Z7AedDpAuxnQVx91Pm4C72JJHL87QcUVb04i+meo1Y7Ct
W3wxhn/0HIymrRPzaDiEqP/SHrZeDyOWMPZnILXHUQZQzgucSMrnYD+aTn+HWm3FNNPz5g6k7epU
bbaobHvbJdqP1rd1wF/Jo9nIZ9+Yv2TVIHeGXcYLEVQPnWh3tYY4mdoty8IM5VMY7YpgutYqRXgI
idsAzpA1JJTFIxvkEN9J61qnJrLyVeIq139u2QtPSa5sxrSjwW4gyL9IyyfLaEQ/exQUW0uSWYNV
QB8iaGaL0G+ptCqU/7AYr13zZcqm8d1ka8ogDSXrt0kbN8Sg7o0+PDfOuAuG4NSV6Go6S5XnZ91P
b7YR6AuPuBy4gOl0ahyyHrrh1PgOuRfTKui+DWNr097U3sagecjQoG2ryL4ThFyb6VcZxoImLOxB
v06PqFiKdTCS1EMTgZB6ECa+W3+vrIKnjIt7YCHZWqnlLSdyJDdj4zobjh4sqyYuGJjyE/ayVFMj
r2VfM4QgZ5s89NqBHgtPL/N9Y2NXFPKR2si4FbzUpvghtFEuZ3MgnxZpEdIGDFaMHLKWyIiUN7Ae
S/pPE3tBduoHfwiW0zXQEtRCs//D6/NH27PV0DskGq8pOBjDJ1OE9QICeLSkpXjzYRmtiVj/klTe
tgT6yKZsz17CXaAK9Re2HpB/YjukkPOCawAtnOnzEdrpzyrZYIx6rvLgHQd6swZgeAgwiy+sGQF0
GJjfWt1ySaFAXZIBkrTpqC5N4GGziiJMMeKtPPr35tcqh3FdFcTstuCKUSK5/UKXTQ2JscrQ/RA8
xvxJ2r2PnKE5wrlD+xZlLzjj9z3GcBpF5EryFtSl5sCV+ZZzkduY6lyr3YJNywEb/1n9DUFRkmjI
2TLV1jrruL4CU75xwLPSuDGHluiIZCaxXlS07JqcLoOYuThWZUIhhApequCaJHWXFRERtBiqFbgn
QmtnUPyIDM4FowKuZp5HhRA94MyeXELX9Al9RB5x5c7HkkbxLy3tnmNbZfFm9i2g0FLIFc6UgPEt
AQB+9gK/e15bhYD9LJrnMCd+Stj5Y9bOtJsImZYeA6qR80opikPilCvcKo16I8myZv7lFGd2K0y1
wufBnr61TvAm6IfwaRjf/G0kAGMDOV+ks/zZMYcUWXZNwFF6Y+nj1Yy+qIE00y4giXhrtr6bb4UC
4H+gLr2MBICx8YGzhJT0RjbLheegvZnGdG/5cbICdklAWqdefudhwGyo1IVFSGzgbfMmZMdssx+U
lssDOtADHP1C6ty4HtzmDVhZu4UGFK0bfd8ySBN5wSFo2sz87PcBnH1BCoAzaI9SNew7dUaWPVDA
KlqZ2FJYfYEKBtqbGacPWV69CdVPNwkzZ/ohquOJYGBoXXDua0sjiMDdBbKr96E5vSEtIpcDL6Rh
3Ady8aCBwLqQ7xIQ6jIrwVJXgqAyxrsare+Mg06ndaq77xktg01dMzqgI7PscqKIkQ+StgIGtWAz
gyzZr5ALxngEbXqweCmdXxKDqXGavVm5ma+dfKYjiJ8JO+n4NAv/LWMNrTXni5cZx2LmbCBI7VEr
Buikhv3atX2y4PwWaAN5TjlBSCXBbcuQ8Jc0w1rolsTDEf+24mzn3XdJ76BESJuPj8K+MVgjZDYQ
BQvVxAER6mJTBNrV57RcFDWJzJ3ia5dhsJVWQPQ4QC/tp0BvTN+AyQ7OKslFFAhDIZt7lj/mYF9W
pDiZCxEtLas2T32PZEfi0Mp6UjXKBosdwcNWfwr0iYUvpUgCrxKwJES7j4H/f+WB/78kpvFcF4XJ
vxfTXOPqx8//gT3yWv74g6jm11/8p6jGM/4Blco0XMsNXNOnh/y/ohp+5CufeoA0wvU90DH/8q+b
/+A3gDApaIytuyY/+qekxububBR5Sp3Dtz/JZ/6TnAZczCc9jc8fS7ctngPPy/qMJWpEhHsT1/cO
fTc+qij+xlLo6rfJJ0xd2ehEq3cq1YMI+pLRyRgQaVqVKXxJw9j0uXdOcSQWF78Zbn41HxPTefHh
2SwIYfZbFK2Ooayvr0WYnbxK30B/o+V1osDct9XZcughlx5tlaBeOqPcDgYTrwDtWVP5Pujl+ZpI
1z8Y9VM32hvk/tlqrkZWNiqdqMjPXE8IWPKVh9Ris95kWN0BQNz7+UTrwV4l1JlLcoiZZuf0Y1Pc
xTqSAsik7x08/1L7xkovaWTqdw2OaVBi6G3mbsHuH+0Is9tK5buWJmGTEwWD33rnOh9o+0rjQjgI
Ul3vx4DvWQR0phEymtgE7F1gFSczInrOJKcKkUoj+lsHxA3I9irwip+YMq9aI9aM53/SVfSsjuwl
B8VFPzKb0p49mGCL0BxOWVgdyUqPiSjRaC8NT6Oen5IuP1UlwPqSWTxNXpvVWBunS8IcjPrimOhU
AYF+CUL9HmsOE/XpEiIFUcLCwrgLrd04GfO8dtombn4SXfJu0JGkNvlKzN418fubGTsvfRati0Mb
tmuv8glkldtCgijBiWo483EaeZkZuYXGcI31kMzlfZB1ZIj0G9vM0MjOFzudjqk7glbODmNA+mXK
4G9OTwnheY6RnGqDMPKMpnq/6exuRZWzM/MREkp2MIrgPCJVRwfw0tDv9LTpos/uqZu+6jkLfGDH
71bBcRC51RHuD9BuuNyNvRvLaD2lbOxhHiFg9IEw88gkmM6LXJKj1dE+7qyXbMhfIyd/iMY1+8JL
HTu7uosPKUgYlFoHgnRP6hM2wvHet+x35uy7neXvTgQ3pyOUgLex1uZ743NQ2/PNaLYi098mnVYc
cs9cl9upZMdN/Dcurn2T9cvIGq8ButSFqMbj7JKNE9Gobq0AT814kbO766fkwLYmM5wzaAacpryD
tTwaMS7vaCL0JH/3I8AxOnPPRKKNsXGbO/NdHZNzQ9eMBBrbSQ6ho9AN5sn310B2by5QJNV3JCwe
3BEu9To7CTioH48x9VRvk3VpE7r/IxTLvoneicV2F3kpt5HMXz1dkgnQrsEOHWKvXBGzTZbXiSbt
ZaCISPTkxenTd0EG4GR1GyJgDvqUE7OcHSzO8wJxc1hl5IdMd8kgrIDXJdP5Qv4qc45u06Qcq5p4
zirSoOVWNMPVZvAstOI0qOXA/44v7B7M/XUksyOSV5OPBBLOazv8gqqBre9895r5rj7BXp+OWp6d
7Lh4VW+MOh6NaLx6Cfl/1QyVql8NpIINXAnVSwphHkkumBbRgo7JR6M182VsKXjMkc0GZWqxjyzB
/YkVKkK8wMi9fRV46Ly0sl0Hs7NLbP87rb05Zk0I7f65hzymju0sk0f13IgNpL07dLcEslCKkClN
y1OasBT08Xx0nR41Bud6X/Sbos3fCZJdJ8nLOJAUlsibaXQbdTAxYdk0iXkPOwqp4t7xTlmD9yJr
su0yfb7rdP214Blw5wYILN4bNdDvWabniyfkJXbkjd7filk5OL6L1k93Lx23wIdZZarkFW/NV/h0
Tw+tdM620N/QKMEAi1aDGSVLi9Any5NvATsR5lCksKTvXTkdzR6eIAczdIR1N2EDdM+0jWrtEo7V
g1XRrRgNJN3drpmzQ+67ZxvExtzoF0RgzNe56ewcaz6y20+zJ50k5U5Yu8bMT0XDc5ecHlPMIcE7
7aJ+F99aSzz2kKGDuru1RFzM8EHSUB5nTgT1V0uSDSRHjfkNFw1v40TGsXH6tzaUF8mxKez+1pic
YqlNGk48r4Xn7NRiRVR8R/ub6WkX5crWdFMLNuptNmXpY8CVrUvnu5EWr13TfDHDe1/IGyIyhM1g
Usz4Z5sE+0i6Z3VKqjVBD7wzMQwbdRK1JueYgeJrOUT+S9+D6zBKrjSB/QL/jARpHdmg3l0ByJ1p
hqKNGy5xl752PEZesroF/SmG6LsYLZdTrXhNSdJiAPgg4rN6rML0zh9nnCHPhkmFF2r2N0r2s1GG
xRo3JoorsFAuRPQFCI8vpAEkC1jPKe4hDAkmYbI5se1L3em++mnzOgXdsIMk/AYePNozsgEiGKL9
73Fom6N7SFliH7J4ykGCTToiS2TixAdyufuSJ/O0SwdC3+Omxa+dsRmSl6DKpuNUFUfsL98szbHR
jvjdOsvgkYTliAgkJS+REScCKpsJ8T7XbxIBIqKtsT98hFR+3Pr43jQjah2Lbt977hMgd3Mzp65F
VyuxDx+3Pr5otvjnP21LPe0FcW/tIfBxu0gIzofAi76y95KrweoePFi7Bx2C1yLX8pD2RoyAllhf
4/DxZZzYexSpjQR/dr4afrMgbACMAWpiTHZf44Tef9SFI52TOtoX9HD7nGS7SU/uqKHjPeL6tY+3
dRX0+g4VJnNFbT2XA2ORjB68th7ZKnENIHLwxW/fmQ5tMtqIE1jrdOpWUuldSefmO50JWyEewamW
kFx6rT3WU4VtRH3pafAfeXIznMX27MVCbiiKaLkQrxXDAMy1+FJWdgXZzr5jW8+d19kBocFVAAOx
/wrkGDRrP+DvK/tvCdFaJV43MusQ4qQwDXpXcjXO7TsJBCA96G3QUoc1Lxx9YXQOyICSA5vA57dc
yw5D6Zx9u2auOMDVFv4ORf0L/Hc845zmqWDx4BSAoHpFpnmNxLTkZFtPiOoWtuP/kutF96intHRo
5IFd91n+pNmAicm8F09j+lGMN1NMt8yuzrmLYCz0t7OTvCb2ThtB6bnZ4XdF/V9orI0/l8mBCUnK
RUfkeo73GeFIW8Hu0zGrSAnK3gmFGY38hn3mFvryLJDxadOxoY6SXvM36m7jM5nX9wMzYPdgOQgo
Dd9Vz+x3BGPEQn1JAHa5CyPjMlmAhBS/NV+5hOrR9CdRGMRUDl2KqZAqlf7mhSs9/e/BwDy8Emh7
PAPdRMf/6eFHz5NWGtbVzuwo4llrSswoWlMjlLlmxnh1reS1rdDIPCVOcUTB+9JQ2MbptP2bJ6Jo
fn96Ir4Js8s3QHp5nyCakYUR3G/Dcqc+fCaHV4fKJNeOvqc/TjWFQd5dPcZDPgENPVLpMu+vJVa2
Ek9qnlOwBsR5lTYUwK//+ZmpPdqfnxmeCN3zDNhfnzmEdUZSe0rk3C7o2ULp5dGKrSetxXwlx5Ei
1CGFPuu/fxzedUt9nk9vVGK3qL1UTvqqB/LNilkAPspD35kv9Jdd7Wudz/eOS5eVTmg3KUOo7SDq
bb1GblUJ4gbjNkudXcwJoKp0veNMyeHoxemBhNrLbDk7wWcxRv4qr5plDOAlJT7FsF9yX980XPxC
v8cZOW2F316badzlZP5grKOGJShmCDelKzY6svLGEmtZRJAdp7ds1kGn2GeF/vIscfFJm4FT/N4E
PXefvoqKaCeqRNP2VL5sly1ynSTDnP1fUUmIxONwi0VV/g3B+q8OD9vQTeiqBvFY5qfj1MwTxiGm
TXvHbGnWYtsLmN7l3z8qa3k3OvF31oU/EX3VqWEbltq1Y25xFJbuD2fmaPjsTTkzI3c6tnn6THCy
m1r3tBqvLRe+jW9nr5NkUZu1cMFE9MZ2l1FQcbCo6/PB2Rvzc4xKoaxOKH6vQdAvpVk+Wp46GFS6
YD5MF4vYehDNj615TDofPW058SZy6RhLRB3eS08ppu539EH2gCgd3J1NAap2BShbD0HMGNyUxwB7
J0aP+8CuqnAEcvd4ORXf3BZ4Vz9u2d9v7TQ/lcmwSdrvfowcyMj6VeAC0JWIok1y5JPJdNHs+M4+
NRzYBTXTbmCNJhMPQVKB8MNT6Kt8sDB7Mzo6xVRSZlOrBLHHMpN3OFS3JOmXA1swKnDrxcypjkXF
6NT6RbAdJX70VRWtXU2Yu5Ofkbp8Ff30NpiUY2XClj2+NmIP9BQN9H7gPY6c9JTpxSn27RfF9h2H
Q2FPD1JL3zWQK2bkrPyo30x1/kpIxMEzV511kTUD0snZTazadNJf3MG4qO0eFctxWkMUAs3/6z6p
cndmP7Pswuctn4itP6vXoY3Ub250Hq0KuyLOOmM4gvB5Y8APvJ02wX9eYP7kkFHHmeeT3QOBynT8
T4f27GlVY2tWSeYD5Fi2dJKP3bh7Yf1VveTSrXfl36y2f7XqOzolp+97XuB8xuYLGM0wVSYW24wN
WcvGtPr7S+pfnLKei4fLVl8DhNl/PH+QymVdTvtxh+aJXCmHPCozn2+oT7ZNhCSMVtBTpjfXeaY2
8Nu1NPQjKaHvqsoWwXxMO3edWME6cIi+NWlHaOY5Y9szmNglWAjBqoL55ncqwWgn/e67PEwzZCe4
7gewiUwvWc4Kee8j8z6kLNVCZER3zYxci1MLLVx6/dXi8+/D7NUMpmPXIdfE56n2ZZ413+PAPme1
vZMWJTlBGo53nUe5c9joqCfpUIfABzlPlnuraFq4BGz49ZeaDoOPszqRFzwWp2Dsb/SbX6JCHn03
PZXCOsUmmpSWES3bpi5OTvrsrTIHzYPpHGco+iGtj5Z+gUkCwYLuHqGk1VcDhPIijMt1Lym9dDN5
d7hcaBN7kiQ7DTI7mBi6cz5JP7d2qq+gHk4XLDRD6ryUbn8rWrFmOvkCOm6pNiUq/4K++ToMx5ta
wW32a//54Db0vyhwOMTA97Ir0m3b+UQILxGUyGoqSsBQXD6JHliC/hOLBKfSQoD/Jd9TP1Y52jQ4
Tt1Ck8kWDRrCKe3ZDJY52OLhLNjmDWwNe9s997Z/aLu7gxq5YYeutm7DcGkLeY216KFF7UUkxi9B
h5wfwA/TrnNqJV8nP3tNTe4fJS6TUMYWdhJuKhp/JfSC3mTNa2gBDJz5VKOqqOiFvPahc1arajMP
bxWuBE1vjyg/AHlTLLGYeVZ1smseafIPqBYpPuTWoLlA9y7U5DXwh6vRk/fryE1RfVObVIhxB6HJ
LRq0TU1zpLX6beFQ7dB/cWt5h/ZzYYMnR9weNMtUNRZmwypiM7eInHMJ/tnoEYa0kLDHt4mIY1UE
Oa1qWVgvQUrikQpbDT0kwOPddXjFfcQpYYVPNS26zv+eOdqV2v2fNtp/69z8i1WMwk39QQBHZ/vT
xzxGjZd348DoxccUr1jvtUdfcxy36iC3OnmxXUgg0d8cX6bz2R7JZdqnfOYKbRgmlJtPy2djW5MF
grDcdbFzL0R+Utc5H8to3q9HbOaIvE7hCNeT/lmWDqvQsneCgqeeaLzQ4SQ0Z2e1DiFi5qrsaVlR
ZGe0NYVuLFUtZrjflbDbxuOj6iWfRqknL6q7UWb+yxC0zHHSg1oyxuTU48dsB5fxPi+d/RBe7V1Y
TBjp3HNsWitlakixHBCqCT5Uv6t1N+WgSxEyRQj0ReGs+2bdpsVpCvqVyMZrRNFDPVE185upLkYl
n2ZqP7jg4oYuO4HQW2FuvMp8OoLuBpbBORxZ2at6zdas32dDv6ezfmp6Ppfsu+blRPew7eN3s4TI
cawfJqlVhAMfVKHjSWwSHPYtO9eZbKgmP3eCNO/whX4gZ+zgv6gORTToIL1iLrf2GQrDu2qH+IN8
LKnMf1RNAEBFnoyuWhnju8jTTQcv1VXuiGme3wp9bYWsRJnGsGypJfKMIpO9IWUd4TyvMxGm7Tg9
AtVFSmnDf4sbBdAMNi3b3TTLD5NuL2JfP9Xklk+pd+5l9tpP3ll1rQ36darbNDURymR7rZpw7L3e
1Ism6OlmZsal0ZKDTiqzSPurusInnBvIfs9wKy7q37U5HfWeVNH8IPrkhPD0dQCmGiPeGGNmrknW
LquQDK0ut3dq9VWdtYr9oo0ZD1vQxyZ26m/+NL4ZVfo805wxev1ZO6hVt6dJrofpyWR0YODIspP0
ZJQ9m8341bZ5VprDCk33tSDbYgoJjM2ItMLUoTptRO1sBGdvqTuQ9+nA51w+qC7r+DmFu60KJiOf
7nZuv6SgK4i9XDMmfkMcebWoJoayOGhDeogD+ojEj5tEPkfeIfEjwoTpaXY57UWczxVhHChO6un4
ccAz9FBlZMJlWI68n6xeSPvhOJDQzlUwr70zEtUVPcSlCW1AXXxKu2MH6RDBNJCQ/KZ/DG454FT3
NeWiWkv2Dm1Dt0YWjCBoL7TecM9nJjwM+NdDw+I/D9uhoevMcqz6hHMd/vyby5Ol2M2f9p3sNh0n
0B2XRUT/VOXnk5U2pk1YSOtNb2XLGzmPeyv8Qp+LhkcPJkxtRv2+eKCNyYxmVMg0hDDdRh1YbRwg
8e7YA3QBLeJqzK955nws2x934Jnfm5QCVyTvVTC9pT7mZEeeuXg/f0SMuwhJ8jETD/SDxnWLwNQc
Fjo5HzJBwmgPXHNKodlrPQcdIftpZzVkoFt9fynIU9gC5CK1s6Zk9udTWSUvgErMB3fmNJEuDDP8
Rq+1wGgVpTV6HJoaoqIXCsiJssKCYnkmfpftZ9wvJBLikfTsgC532k13LHokS77rwqqXFSe4Wl9i
pLZVmi7HGuM9q7prd8e1yeKk1pznSNPPkFzx+cavuk8VMox3SydBOrV3iMLhIZG0iQqVa3hOxGpI
YnUFbxkh0lEtgUGfnwKOSHX+tV7wbFjPA3ONPNUv6t5UmRSZamtMLsKjhm6+YiagjorMs8/qTgL6
/YL2suoMQFBZZKY8qJ2G3Q43IyMao5repoInQN++mJCVBMZmJ2qqoKq/6g9J4+krYxq3QwalsqzX
UdO+511/I5Xzok7ozvtX6f9fjct36+v6j6CJj4HvbxSKfzdP59L82386PW9un+/lDzCL/0/oFY6r
+Ab/fuB++VmW7ZQPr2XyB2S8+esv/mvgbv/DDUzXDjCvcMpSXf7vwP0DcMFsmh9/gCp+T7Ew/8G3
XJ9Ol2Wothc1zL8oFsE/aO7Q+zN8yhfagPZ/M3anefanZcUjzZSdvE4fBG78581Pjsx6Lmp92sm8
fh5TLtZhkT5jfq8QsaEphB4aaZAPch3JtY4b2jdZ+QtGp22ZOwRUevm1Ngm5JE9qZja+DeaOGLjE
ZmgL5Y2BMWBBFy/7Q+W1T2NAl7rQmH7KmLGGD489figG18doiiCx6PlroYOPLE5HwoY3gfG1DKMU
+AoC3sqe1H0hifItjbyJuDtwRuVOeKm+p2JI9gJhIiAqxE1jQNJrHLGFznFIZ6WdrtomY0aNcms7
EcCBGSf6SgSiQbfdwTkX0GoSo5se+7b7ksbXJBX1dgqGLTOQAZiF90sc9mJrdC1S3+idAM1taxnh
OlZm+6kOHuwKJRinsrbQ8vxAcPi0xDyebIuBoVEDT3zTAtihLRcy4kxKc5kjdMXbaRCYFENo1DWJ
A9kU3/GRvZNx2awqS/viekOznlN9WDCWxdid+7T2Y/QErnnCQYiPj0ngPrHbU2adRtl5i8yOYJIM
zMvKgExjd5YronL9vczQ0XpB3+xnU0dBFmTJeYpxOafI2yt3OCURqyRFZEv18GAN9snSLO/kesgZ
ZNr2a0Ge8BaFGOJwtzFXg/SyjdLo2y5yXG9qFBYjR+hI+hZ7NhthYOloyB0TYBWE6sZy6mBdEJWe
1HG7Yqkekfm1N3euj4MYicSoobUjrfMdgmy07i00yBqRDIlonT32yBUeHdvEXEUTeqXRxULW1J3m
PNf26LoenYqxvZfE5jnAqiEr+xfPoHsfRvWDrIP6qJHHE9Da2OEbwTc7+1tEutONzFMYQjIllWMM
jtPskMSdiT3RSB5q7vALycXF0gXCsgbEWcBNtxYbNBk6m8F4RBA4D+QiNO0qc+1hV/im3PV5RVYC
orVtE/8QqP9EosSUpMBuDa/YOKX2s8nsdplJGPAi4kdRZF07n9QUzdunM+E5Zto/lC1m/nCU9UZ3
c4OQSbtZBh3HSZjzximW9AqB8aUfEAGO0uz3M9atVTp436h2s51ORAxuLnb6bdOBfOn0FxnApxhM
+P7QoE+61/wYy5Bfke1z4EJIitrwW6GND4VePs8xyQh9mZxsP7JB7qETzjJ3DayHS8/A/k3kz+2s
tyvchfOqb8VehASqibxut9XknqrXZHaZcBNus5jMZ1J6CmhK41Og+RvdaHa9a5pkGxTRNk/CGxP/
n34CmDuTFN6WMxF5YNJfzp4nN27WRacrN2f5XuAUgH9HIvgcWhwvIUWFt/GNSDw4PtIVH88TYCbW
ralsjzxZ64l3+XuSjgfUmcaS3KGe3Afve+NV26r4f+yd2XKjTLulr4g/mIdTARpty/NQJ4SrXAUk
czJz9f1A9be94+vYHdHnfaKQsIQ1QJL5vms9y2uuhuc9S03etNKE+e9YIkDN3l267MVjrjNG6sGs
F2fX2UvxsPoQhq9spOy5TD12UdslGk2FSEh+AwblngDqXmAVXhbxHjUaemsLy4OflEu9J/cIKpYe
7QrbvEQupi9Cf+FNZdmIf9P8adgkgcKqIzl2aA7jas6PIuAMlu49lzYMPM1JrX2ZaQ56CxLvp4ra
KxFJaaOpAd4KAGj5sFcrC9NRPNxBYyZK3WIwIpDyMC7psSVHOZ4P0073yhfw7d6pKppD7V2yvjnQ
pqNkwPhgeQc6T/pR6kuQRphJCrd5t9yxDcbcaKgXtPipDOS4ZMF3c5/u+2FOjiNyXigEljyyvkEW
OUTB2KYRJWKBYLM9zUir/Kmz2lfsYL46ds+dZa9BI+4aIstwsRTJZWi0yLeN4kqy6YMz6AQjjqQd
xzVOcjFDjFhVHk7nPr4vOU7FLOqXcHFPM2vLXQHsbVIxaE6IpGagZb6rnmETqpAK8HIb5xFw/R2Z
VCgcAFPeZjZs8s761azDNcyDwJuxd3qF80thHaxD7DsoesHxK1U9bDs6EQ1dYt8ez4odBYtjfZmF
9qha1Ln6SCg08MketEGTNFX6c+lwDvVp+cYSApG/IlCrqLEmAkOTQRfZ2KuOTq/+VIe0CTsjOSiL
idW6JpeAfIqdBzcDnLLcWYIVhs7aODb+NHb5msGf2c3S03aGTP1FQ5lMyJyGzlJtUbPmt9GSPerV
zKHQUZDC7fxk6Okt9BaIok3THxXcE8RFaIeBiisY5jjAMiAwps17aw2DMbAvN2s5qljpLbMRwsLv
huihkdHeLCACGB4H0Qq+8LSPJiFXbCJZfB8n2IxYDpw6dUSzR4EhtGxkArn7pFZa55PWu+ytDiPF
RLr74rr63iDKDOSw2fso5Lnv0xBDiGRXBxKAK9+O4geyl08lPDuQAw9YvpjOc8iBt8/9JEp/DKpl
3TKPh28H4ye1gENLTJDoOYAHecZd4ZUYEpkfG5qGQ8Nz+JnX3GTE+b/coRG+dA+6iD4R0r94M1nt
Bg2q2CoASy5ktjTUYwH5UzSIU34eVr+eGXRxhgfAOfV2YfuN9ZbO7i8rKTRYna+EDhzGrLsH9PEW
D8sciKa9KuKGQSGiNO9dOltcI95gV6LvJxlbMU14Duh3mzizTyl8Qt8ZupAamUlGMKu0tpvDLkLT
y2zjkNfRaQ07kWCnYqr+kG/an9POLVIcZhmhfbp0b7S6YTpixvteh50F+uFaDcNrNq+CwMm9jTsO
LpwP+JFxIQgM274q9FNcVbQ2HAomjG5gq5xDqrUvrG+inTFnX/rUuBBFSdIth5dFwFEQGjkrHnb5
cXL0S9zh/Is1lAWEbDd1ze/eM18hrBOY72OZJi9l03wpA2KCopwCj3xs4nvhVbjPJgIeiNXOIVLn
0CZmjggzjj4zk/sUkB9zq9qQcleQgkzbH7x2JIaz6pYvsauOBm1ocqI39vV2M3ZWsevRgVOtQSeC
acfm3GxycF7gQuUKCv2+2bbZE2KJbRsHAFNOm3WxwDn4l0X+ja2WKqesEu/nFae68byBCgKD3h5z
cuYn4gTBeqHs2Jjyy2CTFwp2ekdIzXwS9VOR9SaWfKnsSuQR541rv91kK2x2u7f9wapHO9g+iLLh
ZKMVMruRuhMB33ruylNrau1h2+6uf9zubTfbM9q++WUJptjfm7Z72z7+7vN7d1oNbR/VRlZTUv65
6VWq4SlOVe9kO5BQaiUjrbxEfP+tanGWWT2kLiSRb5S4+5eCuwLFN7R41Av6h1yz/uYByAGyMswR
UEnb3Y0x/33zr23bHv61LUqpHCK6Ov5r+/dDN8JmKAS+XaAjGU4pQA71ynyWG/h5BffXNsZwDBJs
NB3rNa9nL9yY+98/q1hxu/kGcN5+5nyScmG2z89uT+NrkcEeKrdtqkPdqTVBL/zXMbHd+9cOZZaw
XnHgZxgr7vn7hoYkNrz1ZtuWthb4Oyefd9tb2HaVbcfYtsO/d6nMvq0cPGIQIQdvNPjtXrbMfLV5
BwYQsO7Xxob38kQLlnHkbLVLyGrzSl6Afn1akQcIqWg0gBpa4cVx3PDqv/e3717YjOaV1UXBX/A7
NKb/DYLf7n3D4ceOXCWMQDqSN1jKE7SLv3fjBthE7sYHIldx5TnIubawjPXGcQS/Qr2eUQTszIGb
sqjRaiyyC41mvg1OonlVRm0Pt3vq+tAcREPfeL3rDaQh6mjBI4J0j0ZdfSgIqi4rHIA+mX2cgT7c
sxl+fi2fMbuX8KhDvcPh0kQHMK7To9bemLPMHt0ULKmM3mVETdlRxjRsmEpjjW3kvnYiEaagoEuz
Bp9oUNt0i4fSwPVtxaU4JLSKYGQZhFFqLYs53GIhlF5mHjrsW9OirZdAJN01bi6O7WL/QmMvjgNc
bYM0rJ22OMYZiuxd0+da4KWG6+OCJOtrYhYRZ8rJxb3ht4BaL2NPfV4bouJO1yuukHBHgs5haV0b
VDQjB8M5RNWrCrQIbYh+6afhA2Jxuoen3gVJLNtQ5JT0oUzSuhnLP5zhzyYXeqTzrMsUBUZUr6r5
vuj7OciB05Rde9+16AEjG+kd3Wnz1nMjn5aK3CXxkN6RJ0mUqZQpVWYbVH+m08BacAoxowD0sXH5
gfswZG1Eke3u98Z/PWf764bt/35e1dofUrq1Lw3vdvtb/jfgYOX8L4O76TLvoxVrsqwxSNp6sz38
e8OyxPfyjOv86rEVLGfIbVka+5TA5KlRf3AR8v5aepXBu59WqMq2I8hg9d9dIqSuz9mKYaGs9v23
aEW1DCu0ZdvWbCAXiC7bC/v11d+7+H5IrMmMxBFATLuxYrIVGwNIONy80djX4px8e2zS3ze5K9rD
aI8nCP4VBxTeor+awVU9OOdlsy5BYaOs58T3H74f2tKjmC/LuD70pfP3Kdtf42z+1FsYat/Prdva
9DXmeVjn/zFnYzRKD2RfX+otQ8S0zZtc0dz9FrWw/SQYhpg3bL9rXFA1BpVNNIO+XpdQkb1pq+RR
rg737WZebe0bKnKQRNcMnhMFfcFHk1asn0dcfoTPzcHGWmdeTnrNGnjgrRD4f21DnOkiAdXhX1Vm
FEC7kudyvfwStr1+5AyECSwBEUK1roo0PSlYFeuUSeQ43264fR3c5Xm7NxS0pnNlPMYrqt60a3K4
B/3IwjUOJafGjkUO1uXtHSxbEka1vrftDcqRUN6qVJNg+++TPVv7qjbuDAnqXuRKe3KHH/MqHh3R
NuH90g8bO163U7knduTBWD9hu10fRRZ3l+3xlENqAlbkiVBMcQq4yAIL5cTLjFZATic3w473TySB
6DyzQLHPFUEtFIgXsZgrJHH5GSAcIbPrTUtoMQ1svm5tPcK2F29/6K01QC3frh9iu+0zOQcJ6du7
//asdR/f/3H7X9vL/8dtbptwTfnew3Zve933tu+H37v5fnvf20TDyQqRdW26iNfoe8/bk51i5Br2
971/vybJXWK+NT383vT3Kcral7QtGgtoQIcz+tnhDJfN3tcyA6zA+V7NMLl7Lr0s8TmVt+ABildJ
BaqdEWbbWC3Ty9iBfzOFsNHCxL6zUvgJe0wDUxoaCqv1kNmO3O04+b6ZHPcOoh7+l0XUajg+CGON
MYAgQWOLy/+4Bj8sZbHC9yqCnxC04qjd4nNgIJBRtb4JVQ5Po26XexcMSUze9XHLxHBKoLKui3nd
LUAS8REq2m9n8MDpKTGlcKC1R+JUrDNQOCf3Wt55qc8le9dpGY5/fFdnruLkIoyL1R2klp/rPBnA
fBR/JFEcf8VE/7+j8H8LoaXl/z93FJ62EFofYWIOxPW/m/jWGFpe+k9Pwf2PxWOMfVtk7OrH+weM
bfzHsDZ4MRJhV6dD8F8uPsP6zxoICwGGjGjqrQ7tw39aChj8EL1YjmXZtBYM8/+ppaAb/2cetmOp
lmoiQIVRR9vjX0KHfs0TlyKtjvTw4oMWDQ49KzQ9JqVHZ3qTuEoeaVoC0J+GAUacZt3g0BqI96OW
YbuHq0PMNAMkMx6neYgcJQq8xVtgSGtnA+9NYCZRFEbz3SxrUmFU75cQWDDo21K+gzvnGzhHidCh
LzraUxXEd26BKtLL1BAxo/EyR7kbFJOh7LWlj4LJpmAxZ8ahU8H0WADP/FzSZjblisfSBlBxDvpm
lqHiqGNl39eTt3fK2LogWEM+SKIrc7tQ440Cf0jITGNReaqi9OxOkCGkOlI5kbF3KOs0zOju77HP
UO1AvNeaw75t6/yJjicrXUIXjjgHj6kyVOA/tfqiThAum5GifwpCX0+mF8THya7MhbxRrAPYofQC
w832Z29sPxRjgiQtjUMsBLSwPDXvok6QfmE43jrz+5IZLocSz1QwVLp2aLPewslMLREGN4X8tH3H
JXwzD0ryujqUhaC+YKSNgfHHA2lKlnZfOdo5H42fsk2Z6xIheNLik5Nq1jN6JEAJALRLXZr7skiK
m3iKjn2EzEwzBwwhIcLb+XMZ2pvCwD5ueRdDqchyicZHQxXoCnO62CwcXTg9u3jAFu7ZxSOoLdTA
Smtex9ksTjBamSslJDuQpEfMUq9cCMzOz0kGkksM3hSqXv0y2AiSjH5uggU4601ew2VKkjDvh+gm
aiVD7UreNJJxL0tTEtVLnwlywI0qndeposRsWKhO50h1HqnrBPkAghfv4rziUkbfI3I3nEeSOYie
94lJtF6jnna1HhknrC+P9KmMfZPDN27qBGJdea9GdgQqkmjVSSfdck5slODZUu8oiz5I8noe+UID
tPNcUNrxuVa83G89VjlKnmAZHAR5PDU5f1lWjaTcxsY+ll/4+EEXOLZzb0It21XGR11o9efsG+Im
j4byQRkSwD5qCwNJH2w8IghTBYLTslbLoHLyq2Pnc5hNdcxxbw9o1udb8pSVezrRdqzWl2QqHt1S
D9O+ezI9WEGzTNZaT3KpNbiNBLOdU2W0jo1jOA9RDQdEJ21SK+NjbzbyJp3oRBudaZySRVsnsgRy
urQOp7aTO8fq20unLA9NNWTHLeZj+RIY5M5OqiJtK4on8jFp86XzQxVHX0VPgrqOM4DftXR3bdyD
EGsw6YsCcJSWrhy5kXWtqUNvrcvxqKABvJB5qSk/nNl7blLZAF9GhNRYB36oZATiMAv3hsiSMay0
ViEBqPWY82cvamH6iuV5N0y0r1tWk2v010mf8mt5iO8cx75UYN0vEEoUn3QUFaavfu41FxWoQqfH
S+pxT0vqHE11f8gGLCztpMvruEx0cZq9Z5TJs9RfS8BGhetOqGS09C6OHc0Xnu5PmuKsq5tnhiDn
nsj7P8kau+GU4DHSihoX+nv7RiUWuxhqI/R61oqJSl6RaCRg1qwqfc1u7pg+OjdV50VI2yDyzimI
KCicCl2d/rGom/EsUjsJXLxP/hj3RoiixiCA2Uv5fvQfWAxIkmky76Am/VeLywa2u34g4Cw7ipUS
3Jnyt9PjwJpG+IcdHq9wFG5xD0kzA7YnlZccGO8+NTKqwKSiBKVNXjVsoIVlpHK/4M4IlykZwsRw
/5he9CqNpFg7PcCZFds8VG9kAtGldGEIiCaKeN/Tla+WtstcPDbl7wLZw4vstV01mYGgoHhUTdGH
Jhx9jcjpyR39LhbDSWp6ESqkJaDuJclmGHKoPlwEErcjvGH+HRFCe2gbZ6IKmiz7rm3ehKVlfjpI
O1B5jleW76wrQI5T+QEON72UDghDUEmkkFjRTbLWAEa1/LW4zbmn6h1Asf1VaHHh6xkmMSnIf50J
HqnyPDQ0UHhFrh1oyhNAa2B3TeEgRGTBYPybwR9TS8hwgqP8o6JlZBRwl4z2DUuUPW/9OHnJCcud
cwMoYsL4kNCDWk5AstRzv5JPoKd2oSFR10/xWDDMTyZA3ALemPJmpvHLTCc6tGrPOM0enbV5/GlN
IOVxvKA0tNviZCzNhx4vyO/z6EFKVsDm8IhtFeOT9eDSgLqPU42yRTcQU2MLK5grPkRrpg/AYhni
Zk5NSSM/6BclLDNaydFk7YbS8aCNx+uqHrW/kXnnXOvoeJgekqm8WKWPt+5gLdcOjL8f16V6dEvx
c1msOBhR+u/IISPh2ztUKrV8p5nPcWuVdxAqm5VntGD+WltW9BbPIABZtZXCCulxM7tdmjByzBmr
uJn5iyHfDLRQR71LNVyQsGjFWH4SBkeXiiLMsmTW2vMDK2dNHCUcYHmDZBkFA22z+t62RfwyFcoR
sMXqnV8o8JhfMHmS20Ukxi7H8aJo3Z+5cLXnsj2qVfGuOWONFDZ+W/WRpQGGbuk4ZvAlB1ZltVdA
47linER6wAGonLVefrh21hybPB4Dj0imAFyu8J3WsQ+esxRPmt6dskhp0fjRJG6sSF8Be8w0XO3B
s+1QlEr6Pmcn+rvRkZ5eFpJGru7NklARy467t2wwn9x0emhLLXkfdNqjVqNDVu2tZ/gxLwxLyIWT
7s3R4q/EHFrfzjIsfSnWHY8ZjB93lXrMKPYFWdfnT3Qlq8DNJUIplTFPbYzCF0kbvbMu/qHPXXen
0eUJPHFjQ2r5HFTsQPCeI1oj2p3bwAtIEugzVMSdTytx36M6+kxUNG6qWZjPZU8+RRXnzk0iF/N5
cCTGSZXzRYsHFkJN/GjhQ9rJhL7nQgIKrTfF9JE5o4+2pkeTLOpbY5BloC9KfbRXwnyU/G6UBuC0
LcUThLMel7emnaLesK5i5PuwTFJHPJTtiNmSU03cxh/0CwyN+c2oz7/Rdd44iVOfmonVEZiMPQiW
+DAm2exnqRYd5AzHCpAlZ37f3djlI1my466Boe1RtHneGlIWSs9fU2X7td1APGiRikRqe6rnKERH
8MRXteZtpfWpp7i7t6OluDFyGV9cnPPg22xfNG7Pj2LhbNcIiZnS5NkW9+s8ayhQ7OQ0XOBiWr5X
NC9ce/dwWpGZNECUeiiMfd3e6+MpqiQc/Aj9fqst3hOyDCPEklnepqsYNYnJ3chJdkKJ/puMbiIW
ukoJ6tJYAoJEMD1IV4RZRQdIcdYWY2n8Ee1oBUln2sSkq/duwiypfTNHS34ZvfcR6XX6riJy8Ye5
5gIniPhdLAD1iGbsuHqdqH2hxax1VDFWGraFqHDIL8lHdF8a6W0E5e53XFeXxEyWj7k1nhTH+tl6
ZfVYGgNZIf0t4xEjiGvkh9xs0CC76VXjsAT1NnYHe3y3ME3RWmJWWsFmp3Kryd9kbTU7p03tqzuY
F0g8hEcrf0DIJ5cGj3ogVFEB1JvovlOYDTUnM/ezYgL6QK/vl0uU3ttmUMSp8ur25pl5XBLghlKv
VaSQQDJmX7WbZUE7avOxiqa3BktpUytUKufF+8gGeRs1vH3hOOrRoiM/peYrwcMdSH/9D17jCUWG
2wX0jvuzkWblnmXCl1FCzrT1/oIkFH9xDa5f19PXrQ3A0gPBUYXyxVpfs71wNGV/TswCn2/Bc5mh
P9Wj0kIzybCCHCqBRZHS72upVo5vDtOXa6U96XJVzRgIy3d0o1dbVdQdEw8CO+J4/HvD+ExxtX6g
y6QGBCag3E1PrsMRp8MzqbRhODABu0WpgoujXohW66cRYCg3o5dO5xSAr1bRXzZTDToQdPsdajpI
aTIc7GokBpEshXzQC3+J6YuXMyh31ekIHpRr7mU0CpgQdW3QhBRvGrkDe+Ll75SWIqZmTaWfZLHp
pzpJp2PbX2IHQLiVmFDJrYaSvNrPZ50KzHlkbglUa0VjqvbPrpkUXGPUTrx8SXdD1D03EzHrrZuy
plvifaznKDmAPgfdnDw0lmPj9u9RJRSPS+M8VkMfOslPOxuym+4rgW3A+kFcC6u3/C4dadJr7aWa
8hjiqkW2/XBG7qmSs2vj46/N5FZTIiQhmTguliuuWEwxqcNyjAvh7LBMebfDkr9WCfyVKTPTx2zM
D1pDwE5PSxuLknjU6K/WVvPbUxNU3SKqdiNFvzAvUQJnsM6CdBk+lFEpfGhUKvpt973UgXBUm5QP
s8HIKdmKdmWS0JUeje5pEXCyldj9ILDwOMshOapl/g6B58MUGApq7cYZk5+J5UH+LMw3Rd4mJu7x
zmMh2mgYMgUXLcKErj3Y+i7z9uiIduqYxyw/FCOI7ejsriNbos64D4cTC5NLVgqqn8hxCRUuKqKQ
9AAwEQ58VsUyGYZjiVDr2Cv6oZ1dTPFcswjRob/cswakIkyhrm9qP09sZR9PKqTnyQFQckOmo3k2
+uZzIDzUB7n1qLQ0oj2V6hzo2QzayWs2up/2ZNxz7t6XffYWGbV99jrsjJN6Z9qUFJnYbzuiMqgd
mzo7NhEtq7bmwlEba+gqYg5nedPjQr9EFedxIl2WhUMX+WNVgyZaD78+K0ZWQZQP0HKANff0UyRV
zlIK1HMBHKHJ7bMcvfyAHeE6jJPfkad5QrnShLDqV/4Zn6kdnAXbrD4Eqee2gTr3Tww8D2lvMMcp
mEQWkZ4Gg2Q5EhrjEqHtuqa03CkcV7v5WhNVdUIVopwBsMQXSvPRSem+FIi8vvQcuMV9r7AIlHfu
NLv7NAObOBdTt9s+f6FoPase95mVlXU2jcai9bJYeD8BJFrsr65N1GcAb3xVU1ClrGOa149P5lJ8
5HZ31fu08/txnINKYR7FXAakDf2l0nNGDMC4ydAu/GI2BNMsjuHtJdYBK+4LQWloeAblsYx8gQ8Y
8WwGuw8bCKHjqITyO3XpCDNaYAxyeX1VbfBiip3cxk7+VbiIQHH+mVDYDoDYTKbsOZSiNY8F/xRN
IMxL5oC0AcTxizOmSYBo8/dYfrTITZ50/be9eK/FlEJqydzdODSgGmkMop9w9UOeXIt5pPljO2NA
jsmpz9uAABbtIpzup9ZoR6xTQbPozoGe/72ItR+9FrRlT2Bkr3501ADPFUkrFqHAu64nPrai9RS1
RK0IdOSG9ulRkdhZTXfo2tkK44y1jZybyY/137XSeLd3/ex5P3QqZS5c65XwMlIZi934YrfE+Hjt
DMtV7+BezyqMBvIPYrp5fWaM125KQBkiE9lbkA2mtBA3OlN9H+JnjNQfKsbQUjQ3QwsEqTlHLqFA
2tc45QkltHUNQGWE49K+RErsQAhwh7AytOY68ixhVS9q3ZHtZNe7prCWoJ2gLo7ZMPm5BuJGMePk
6rSFTp0GHvTQkx0ZZXhus6oyMOPMLU51+KAc1keZT2Ss5vdZ2YAAqH43rHWJZo6PqTO4vpJP1/qF
sLHDOIH+AbfvQeYAtpXft17ehm36Q0+UCodCTj9ryQ5W4bwkHQNaRSlk0e84r/cQuc/Eq/+uOw4H
nWBSM2pm35LjbaIMAPGijFwJtLzDDB29Lj9VEChNYz81YJL9hE5sFhnqTjfVCUVa/0nW+nFA+Y3V
p6WfupIiWcY5tgUDHGaYY3FdqJizGMuuYv2Rml+uSL6oG3qJeJriog8zw+AHku+ZnX3QJ/zddidT
8stpDfR+pz9YkfWQxHxgiSuoSjScl3Q+ShRSeTQGxBCcAKocY7X8cmVzmiqSvPHdnxGFIAzCvWky
U94VKmzjoVNP5gpfYVF1UYVyX1cAe+r2GkvxnA71k5vU6TrC7wXzGyZHj5wjXVw/4OL+beuEVbWa
jS5quqtsvhxKFFLUjxSYCPFWfqbRigDNTQDGMJtceLwmw3zcxcdIDVutKfYMasoOT8y97OzWx14S
0MBLmLW+LZ4EYWD+RvrxUhAYtMQTaKTxtY1gNpbTrzTKGhrV862SGj+VqcHgVPiDSL8GVXt0ljFQ
PSRpWfkx5FqxwzCPozsrg77PP8kPRcw8Tl+Yw2CgdZw+/A4sVO5MnbIpy4STlxLHCN3nxbCt01xn
p5hcIa8lFrXuPqrGeh5ZBYyV2OcM5vhdj+1g+iiGdkuiHIrCgdANU5+iHL0aBdiogVwkqzXho1H+
chMPWpS27MBjOpRt8leLVjugoZZYCnFQh4Y/YdMJEHMGs1v/pAx8n5zMAlebAXdc3hpy5MKqAj1e
RlJwMGGBy2p+djoKVDS21WhRVpnKV+QDFQspr4UvRs9Jpe5Z5b9n81QqBFhb0MoBEpPHYR4mzf2S
0fhhDkQACI35Y1W6oV2X1wYVt2Lcg3On6fZa8tkr5HAexxTYb1pQAdl7AO1GftgM6L2FojDW+QAG
dVx9IJqiTYFbOg5RPibY9Ea27crmxmJlKU9lwiooEuZrZrxkmXv2AK2RsYfUlhp0B2aaYuj0pzZR
R9eZ94IPiTghd/lIXLRvVmQsJyLDUHhTbfHG5E9bGnedhSymoarduz3ikB51ZlLiPax+g+YNV1dN
Cj0DKIWrHO3+sVkK86SS40uNg35sNofmuP4i/WO7WpNzl3Clzktuo6xNWJXn+3yJyhAQ1JXYRCam
FHPIr673qcLQC7zD3hklzs2BcAUtGSRJntPPOEt+lCvSNk3gO0PtYBWe+xpqb3cmv53iKTZspjBH
NEzYzdQI+ixsLFG0aBQlZSmz5qxTet3XVdEjeuSK57YUSgjCqnbp3FOqiqr5RuG00vPGDVKg8iJH
p9w6tXnCwKLvpqJn4llgIC7Fp53E42lSm8wv6BQqHPo7a8pUxO2I8vXUsm9wyBuTu1t0RaFgTs51
4ZyL1GUOBHq0H6yXWONbHu9sS/ss81/EsxkvbkKHQLb9To9UcSHMC2qZYyFzqOJyn8fIxpQcc1VP
5BidUuYYZKkohhkmJTOtchDGvtXTx0X0ZCx7ZnciQCr1G3ARnoyVMInQ3UmrRism+zvruvS/1Now
/XGp3DXnimkjQTC6MlfBOAzPs66uCpjHpTYavgZKEqrjJWBjsHIgHaaxg40OewGehQwOXQfZT596
kBNdBkHRQrlqROXrTBVOxvFzDc5ol2B4yDpJ9Wk0rwODlqc1pCTa3r3amM9agnxcB4B7a8tEX42b
ht8N1mPdCnla4y/2fTb8lEn83NnIQM02ZtxZk70rXYZq2z65OcjlvvOcwAkIeYSVPZ+6mQB4nK86
8UhcIWoK9XSYOTtdD1F9axIPZBiJd29iybQ0ZmtzTNwQx8EN+AISbTr9mEFS4325f0rhFX7JWGUv
Wom5kfyQpprDVLwRlVbfm7G90ySHYQfgsM9TcC8F3lzg0+TjvTLBJaCsdnD4UxNhBpL/6isFkYT+
EmdOc8o8FmGWVxhXNV4gDhc2x7VR3Q0JaNm8eSkivK6GBabFmnMWeWMdKEX0WfdkX4waztuBlEiq
UvlBz9ktLngzaIZXqv19MBLF0c7nySi+xm4IWr1Cp6/YH6ZdXhcsRXZVH5rBQBI3LO9lm6HM88qn
yeFNqQ+kQDPyUNWX1sh8+IfujE/kLVgB0VRqWFsUFGKk5YC1mz2riiZvIOBOdmDi0dvL2EZgMav1
Tk33wizzoza1R+yBnPiKsjO7GeVyhL7rKaKkk5LBjgKPBZyqd0ilogclcp5aI8Lewrk7LV5IGRML
jDACh3Pca0mbNhZBMyyjoEAf4nEGqg+/k1p6q+afCU/G9POnmL8s8DyOGukENNL2Q07yqBMx7gkm
3+aBZLi7upA/5NhxxOYfFtNde5qIH0LSNlF3XwOzLdshhMMgB2ddGxhYt4EodsWbPdE5xKbEnEtt
fuM1YJlSsEqh3GUcMrV/0Kfxje5iiFAzkLqDZ7f/s/CVDNbKtM9loNbsZYQLz7GXGp8GpCDI9V/o
p6fYe8A0Aix4tfd4442u2nRfoy7EGfYg4QUubQb0OAsdO4Yh0f5onSyUVfvKLM/cp72Lr9q5VWwR
xBID2k7FPzr0HbGs0Xndl7Swn1fmhRnrAehm40mISGvLaTprXFtTczwgIL3ExbVxyndPn+9H1X6E
ooRc/4DF513XnRt+SdRFgT6Xh7+AfYd5CqOPASJNO+gMkbuJmYmsrDBnkJJk7lFDWLCZLix1akIB
aobKtNCe3Hl5TtvyfaLQ0SHAn5zhprDrizFWL7n5zLcGunE6pSoWUPohcvKu1thf19+rVyjoFuLK
v7xDa6hW9kPUtT/GmqrWIsAx2z1r7QlHdmUuOyU6RuN4xFBGOG5O3quESQNWufRRVpOQMjcPdt6/
NS5yJNlyBdAfddvdKZ2FbnS5t4UMpVHtaWd/CGJ38GE0D633UGor4Ss5SZeE0SQ/EEIPj7exXtNe
3yNBPEd9edvI3tjVmfI8lRJLMFIXQaWKYGiaNYkUhzwXr5MyfdFV9POi7fy6i++NPntE4Y1aKx+O
UwdBjeDAXauQZZIR0lQP5rXRMYD3yRexkGDdmtqlTPZK7XlNDYDLDegJ9K2qX+27yPxBYeuSzwO8
BLBuCEePqhcfylE/VqySC7IAGR7N/j62p7DjGCGS5TY1NbJ0klMvkmddMPFWjP2CyD1r62MUKXuI
tZjq6LrUqK/ria6SFgAbwh1t9U8RReDV6MCweyAFnr6Np97oVRoWafm0Hvhk3n5WOVUPrmnVcDdi
dhiMJiAo6B1b40Uq3h22bCwn7guN9ndAbwFhlBdW2AxXjfqmAT3aqfOfck1GmIr2YeaU32k2XrFq
GBWf5IQLU4+bZjBPuioPRashRo2edaoPNfOXqtDvpjS9K0X9Sfv6g2ido4aLepfoxcEZf/0v9s5k
uXEkzbqv8lvvkYbRASx6Q4AzNVASNW1gCoWE0THPT98HjKr8s7Kqsqz3vaGFIkIiRWJwv9+95+Zm
7ueMPenN9WsWLrBfDk6r/Ji15mcnqdjRnUsTobsjRvzMW/E0kQpTFH0v2uqZOeY7pdFWF7yrVnA2
5+Y7rQgA5OkmtdIzM+f9IGcvnRi04q9w8+RO7bdAhWDDUhE0ciq72Q9dreDSGo85OE+CHZ/IMLuZ
tFWXftSK+lBnzZvkrFfy8tRFyateDm9Dq9BlSoKrT+0dnRz3MyNYqhOQN/V6U6XcgKgocaQLOZYo
qY0xD369bmj3dEj7dMD+5LWuqiHyoqYmGHZRmaQJ7p+VJu+T8Yn50lcwObdVqN82Wfqe0bAd2sku
i8JTPI+3jsBzouQ3s2EeiaF/xcAX67Q/Wkr3anBSiaVhhVI3P2ZmmqrnrInfcqkfqHtGz2OD2xE7
5AR7sRTrZMU06yA2ljbB9ri8jehSN3qGKWo73BlzeTfo9aGlQF2RYE1hKHMoQEdOT502PCEuPdbc
U1YzE5GCupJwmtdtwaHN1dPSqAglGBVI/Z58wj54IMuvrFovxEbnia49imLZfdX1OiMHY99Zk06X
ooX5xc2niCJjZxfo8j4IARLXm6gk0hajX3GdwatmNzUFODmiFe41urAm3BMldVJQfcI7s892bps/
gRlf9wbJ2MIySPdjWVfLu4yoS2c/Gsmwt6CAYpO5CUL91ZpyA9QzEpA9PdIDylMMJEes+m7uzZtk
0u9dpfphjNEuJKobyfkUMEVt5vmW7ot32cUPhXxyo4ggi23D1XmnX2M/WuNnoZRMUjT9tm3Sh8Bz
Fj+fVn0MEJvq5jQ0zWtkTm92p61l6j5HDqccxWmZ2bSfE4EqExWcsci2JN0ElIjllFEX+7HV/VgJ
d/Q6SEZjTDbwxcQYJQYXLU4yjE6LmySat0HKGokrxloYfEwDfj0bSOwKz42+7rQcrItSgjZ+1JQJ
8K2tXZhu3bi5jlXfPrDH2cVm9mz2nPbDHPLT56OK/ECf344uPQ4/hCfLvGfN+zXx7wE4TbptN6N2
Jyr5RI/GNjTO4xy/YFN+FJZFwpqlutohl0deUZJrScqNokQI1Ja7Fpr5vTxvOomzarjHqIpuInjw
q1rHqrM8oTS1R1tasR9H7mkMuwc3oryl4UiJ4osudeqci2fbI851Y2lRuApGk30IvsKMInYlYv68
/KdRVi+dHbLdi7/0JoJ+JEFV6eWZ6kU78owBcmD+6GApMbvZTyVVzg2eUMOwHtQZ1ijNM3QSwnGl
kRx2zVIvMz8bcwe9jcI1pdk2seMJE1FEqRG5WezAV9cRmJtUucG1TOaLHOswDrva7u9IKSETmvtg
aO4mxb6ZQmMf0nGRgJUwX/sOEXt66ufYH+Np5zjdnRm/hYuUORRfhBp/oLbuRc4MNFJXIiRu6l4Y
0ezCIPsKTOcmiAKKMKgwdNTmYw7EA4n79dBFNHyh4HQG2EhGOUqTUZbAJZI43hYJz4Mb8441VPWp
XrnLKPzT0oG3kmzReuau5dm5rfg2Y1Uvaamk7rENMIHKPdNAARil/rZcMsNmfBWyyj2mP8JTmjvh
tFBmE7U6ABV1dS6PuCZuLFKd5N77Q678n+9zKr/++78+/q3vk8wFjKl/7/t8/qolsLZ/MHz++p6/
Gz6130zbgPZgqBpcCBKavzs+beM3EyYfZlBTQwmGDPO749O0flM1/toBEqhyl8Em+jfDp6n/ZoNy
hUlhWQ6QStP+3zAkFt7pH7g0umtZ4LRsXqAJoNxU/0TPczR4Z3HhWNAn3U8HkcGIz7M2EIYO0aH+
8Mbc//qp/y/v5H1BrWHz3/9lLD/sD09GCYUG6nLhacDu4v34EwQn6PpKxwIaMHfSSAE5nb6y+9Eg
u2AQ3iHfpf5sGnUPlrJSJ66azmuljHsKB4Hs9fJd2hTQZtRSoowNJO2QQUeusmYaUoSSxxcaAZ5K
uoA9IQzwqJYLYKkaCHg2JMdSxxsxcK8SKz4VobOD0E5Xcj9BjFfq+7/+Re1/wnLwi1pChUXHJ4Wd
7E/vaiSybDSou9qhx7MSBhNmJE5K0tvCccMaSsvYI8f6p6lm31ls7MqxvlfjXHptsGhXJfg11k2R
Kr+lKU9Z1g++gy7lidpapzlT1EmQPsbOuoL1veC8tJe0i4qDvk27jLWjY+zZXDcMW019XbTGjQ2c
LUuYr6rG+tpQqOgqeA47eY65ri68C2YJUY5aVUYGBQBZ5Gdc9JcVP6/U5GVTm5l5A/69lbsgt+2w
fZ0qNpRRWO0iR7vkMfOHMGfH47jJLnEalh1c4PkWeiGSiXXBcG1xRYQz4IDSiD5/sRG/T9XwW6Q6
bZJp/FgSYdIHkqz8Wrj7zBQdFvkmcPuPvrISTwoCTv/hs/onfiSflW3yOS1sJs7QPx2UKqFCQ7Yz
FOtIcZDfg6fESN9dZOM+p6wsT6Ec1XkHOM1MLL+vVCYY9eDPwto1Coon1tGthq4XpqTAbLRCbkJi
HQwgEvR4OJRRLtZW5bwirGfgbHUGUT1RwSiRSw/Tti7xCtRZG26c6ay99GqGbykEupgs5i5ALCvc
mRHiNsd91RNWHwZ3PZvuj4y57IGN4GsW5eBLEMiUGAKCE3eorulR6uVzN+T3suDAw0jDLbI/xVqK
bpPfU9CBlnRg07EHxurrWnabBMpdp7cnmKXZCFtWxXba9iyV+Q9YF/gUTVhg4NDcs4qqsgomjQ8/
AWxP75lNr/jYpN8OHR18UA9yKaH9D5/Tv7h2OLZwNcehfl7of7KlNyY0qske3F0MUApbNkkHJ7Sm
jWaifuuPrZm+/vUTav/qJMbOalgmCUcLSz6v6A/IbKvXGllqPKMxGsdSiCVGJj3Qkw1ohO6FKvNb
gxDXiqaT13TiCI6Zj7A2xquF02Nfx+F3Q5VBhQbYvf31a/tXx6yr2phhuZjqrsEd6o8vTdeaPJdK
5u5sHRtvEWES4qVxJ8OZSFLA6yDCYGmR/+Ez+BdPa6oaCETbMYgimH/6DDBT4bIYFGcnLUomLOeJ
Qbu6corku6m6YB0iKKeN8/TXv6umLj/2T7cNerhVbpPLbeqf7lEMVXWXyIyzU1vWbnF4Fw4jUcYh
OwWlSuq9ZKdk9rhUzUvQ2E9pYi4oAR0CqK1+g3A6yh7QCz5Frv4RfMAEC0LCRSZQU7pr+DEMLLcT
NH+qnBn/8UIyr8xE6mdC3oOtpVFuil8ApJ1z4JJ5z1s92VSLp6LABpC262yMqDoxxSZByeHYvBdG
Mfi2aDraU+UeVhTlycYRU45YFe/hpGeYgVnGGhHzPeJHgCcMuimd+rNVLylWNT/oBtaxsOqtYMzY
DsKFwdiQWryyIaXVPq0aevrc1PVMx/weO+uo4Y/1qUDoPco51s4yAy8J3jNInZYLTzbOJ2Y260I1
e6QjPray2igCHSIeBR102fRk9MWl05b/y6115VIuxIQxo/aoV1ddTOg05MQLXN5cqzJexTRDWlju
DpPdoB9VmPPcjepAr6npJy069qKjyWgqq6X3H44I3fxn2quqwn6wbJ3AjItU/48nQKBj+KMNYdyF
LiS7wdhQQH1HKm3eKkGDKuPicx3RRbTyxjAgaDAOvpmHmXKGikjsSPa7X2e9Y6wiNWdS4ag7zRm6
VSYTGlQSbkSsVWiSGryhk+yQ1S48Ebm4dAmga+rigUZtOi7oPqOnnAwMRv6cKoWVYn1CPK5AYi/J
c6l7wFdCH58zThDbItdve40xkwMowmgTyYkGFAFNOlYZbLg/CnVfRwOcuKHaxL1Wroqm3eqpWd8U
s/mTDIUFVWZ6GssAWdqx1gWHU5NClZwfDTU6ZVb+4GB1W4mxRrwrcMGWmv4K8G7YgA/bWDK3abVy
03WbKL7lzIE3dyyxQk3u2xl8C74IhJm820S98iIEbX51NG0d0h7NXLwFBbanurGYJFAvApb2MUnA
DFbMyUWg+Elgn5wsLT1KV2+ruduPcAf8vrXPPG/jBeggdITtW+nAWYkG9AK42n28dpaCb5EON/WU
dL7DO2RnvFXmczsQnhxp8mEc+T1VcbGVdbnJy5pS79IlK2TzuoMkOkcsrOnbwIosUm2TuglOoVnn
e/E+jbT++TbJZt4rP5sKRFcFJ7IZzx3FPS5gCBZfjH7HUXIk872eLqYPlmaMxVzGtTQlL6tTiju1
AEUk6VezFjmQz/CJ42y6I/4Tb9hLYpZKar9KDKQERlAcDRwS5ENBs9YmXaEY7tnuSkoG06RkiKof
69xS9+VyczaWUQ80tLWzjABTTb5Olspot4qeadh+TKzqGCdQHkSkewBWmPoS+ZZdhafIQOIuN4Nt
bSOTg2HCoavaRccid6SCO9tVKKYc3UXn6ZN7dkNR0rcBJaKBellqNS7hCJONZpyjwVb2PXF1nPDz
R94dRMqP4VYitmVgPluVdSsYJTLQx+aQWoxWVe4u1QgpJNVJFagRc06L/G8RX2CbHxMNx/FQqLQt
ZeWF1g3bnxevhjsWBpw4bWsza9rR0s4aIgXI4ir2CEJrhdBFBiTHHDJMmFd6ZKwiLnFzGncTbrxS
UT5IIZ1ZtOJ9pAWe0lJWT+gPVLldc/MPocrnL2tVPWLCPDRUJOs9K1SL1UphlXKTd8oj0wswOzmX
WDPMd00cQXOLz8kiXTNxfWiUHjcZHUwrU9FPc90Qa9I4q1sQAFMaA4RejW8Gpw22PWYDwcR2fwAg
nyxzR7mtquIN4R0Vg7A4jcsIpgV26NWYGR9uewhIY1Rcbfb1wHnsjqgbVnCbVdVjDhL/vBkYRJew
hlcOmiSRTsoAqEqxcbLJ/qvC+7tieLzjynbbjMdOVG8t6TzGTO8p9XTVfKhQuVCuCzy9k40hoM4h
NNnDS2ZZftcGLLrbrZVWuGLwBc+5XTNSg1JJwHtVRvJSZ73NuMH9SLFlY6cYHzN3sbfYxoJ3ErTt
9v0m41KfK9QJMCmlFLJH/MIYgHFq1EAvMQZVRePbWXbq8+BpsScCA5xBtIZUdOrZW5Lz7kTU8KqD
PMka24UiYH2ytH2hP4XxdaIiOCtQgOyCiTsj2DOTS2VTsDtIk2injK30u4lIFySMxJ4EAjg2pMyk
qoafeXFQAdl99A8VQ9qE4CJXQwIAldlebJdcVVvepUab+LnT+wS8XZwYzrpqliHybF9s9jd7YrxM
LMaYa+TcLAC4IN02Trd32ihjJkfHPE6ejyB+qhu39YaJiyZ1HTlZIjZdHXTsbTua0VaLkie74kqa
1ILmL7THuAzaXUnefo2WvG77itCibdrrvjPIzThMnofhUroTgxMdLhKdZQST9rjzud1OyjYe+axS
d/qhxO+c5bBiEsqlyTo9d8x2Ro17deiml6ast+YI0rBVkfvPak2ui2jINq1ie41Pu/Cjsqq9ktI8
Vaon1WHnxzqSvruuoVPWeC1d821pVS1lxwKP+2bcd0dL5IfSCD8N+IFZ+ClNGOCywubAaurSljIG
VFwmfmkNB6qAX1TF/QxkvBMl850pUJ5TgffX1khHzh5gRHo8QFcgydXTk+TyQiWNc5fYQOdaG8G5
p496YBsJiBl+4HeS6CpOlpoXCqV+cGmpoBFgPeTRbWFEr0H42ujHDDveSqXQx0sMd6uVJCrbSCcK
yfcOUxyi4XebhiHtNDLsN1yWBlifJw/BdK7SkQ7w4SUSA2g/hYq2Hq+rBzze2dXdfFG6bBMPGGZz
N8t8TO6rXOWa26bfVk+Ezc7SYadN2ktBpoQUhbXWK1Nbq2ZzgBAp0SIwksaOcxxr93tcnmx2Ck61
MHuOSgJ1pA8AfYWXSGe7ZiQebVVvrVJgnbFf9VCzXpX6nMTqgxwoMlDsVlnpyux6g8klPq+lfEsL
hbhu7A9TkmxF74yEhIiMKa72FSXgWbrpg5nP/TAoiW+jIuyVcnwFRXJqaa7qcywYuYKIbCmXadJM
rCMUdg5lD7JXptS9zKbPbSDzO9u8T8ujDs7IXFAJsJWcxtwEjA63ZMiaZQNY/3qwiKKD26ZyvhXW
meXqTKEcWAkHrJXXzQq6zoi9TNXdCmYgpIX/X9h1/fL6EC4ChUzIc6pdPzDmD+YDportlGfOVixY
GmPJ/ouK9Xc7F7fTmM6HqKKkPpFxsli/teW97JiE4dLsQHlXVkhZhHsMHenQXd7eoonXXDvz5xom
14aJJxn7QOfOMWBaiGwcVGmibTtDvykt9QZmts8UsmRRqd8kJCq46F84xLntmilzkaW2tAtZjVjU
klQKRCOsAsfZ6TfVMs8LlfSrq+P7YZZkHp38y9KyGzuCm8/eY57C+yAYmdlTvuza0f1QNBfsDo+0
rx9lV3zVw0g5qulrjv7hdOLdPKBgv6a9CxVBFl9U7d7rrcosHqcc3EsXQy2ZPYfihk5wX+8uY5d9
sYY6Ar5mmWJG5CJmbn2IYQ7z/npyIo+uBy6mGM1I3wKKL135fnXXX43Ow2Kx78lZrAqhSbmyLE5X
HStzr8BBKMvtFWt0BRwJWsnXVlc8X7FDVwBRygedNhbDek5RJSZUeHV8Xx/yIVMOapzesu4ONr9g
XDBbzQwYJyINOCg1dWcvlrXAYVY8JWn72bSsVa6f7vVP12Mlni0qOqeAdbYRdtEv3tYVsHWlaTlm
ZyDzCLmOInfB9jwJ+Gu+JecfeiGJw4hoH9fqW5ig/tA0QIgj2OaLoKEm6XfSB09smHZmVpiem1sn
vQ0vIKHj7STcw0wqZxeP3N1yjDWw2KnomNB3QioL0PRbiHnuYgFgERcXxL0qlm6eabRYBnNrbenz
T3Ma9lcNs01IcGHMccNG8ZyC4V8JQnKuu1d2bSyPCHGsxXwjyAQk/IPBdXM9CLYnAW9P3SbfNNNx
vbSUr7EnXVzX/AKtTrNPCbgyBNmIk2CsDjbbyxoULf2dk76uaLpebuuL9HfdJAZYrktBkt6U7c4p
TA3jKFtubLIUtsUwQumQ35Mapo5zeTrMoBdNm9YuZCh2L45/lbkUSXxXzd6reWZdm8JDUbOEPsX0
2xyJV7UZCUV+v6S+jVTFIMuKB1pX1QiAk/qQ6A4aG3a9vT3dKT3oTRzTxlZEWu51XA/XlCYoJXjQ
cgxnQJ1AUltt9jUBjlwQqmth6Q4TS7gkLj+cNni0aqLxE9mU2kh3dtZ9SDEl6Mt4PJHIT3p8Ah4H
YQA/Vk942ouEPuxs9NSWhjJ2UMsRM86R8KtFxxSzvpbRptdQD+pWlmsLkJNZT7EXApRGRkCOpmel
95JczZhfco53i6w4FJG7AGLPrV3/DASKAB2GxLLJygY9QoVImpfAKbf2xNttqcWz1sFHM6mo4x0c
jrWpBz7UMDaoNbF9g0UTmnvuy9rWSdvzooTS3o/9vmiOHUHV9fXjibjSxBEmfREk7y0fxLqf82dd
5VYGF/B9sIq7xIUETRkoXafk+mcTM0owl5weKSNrwznDqeJIrlhN05fxoMQQ3ul8z/CUu0+AybIV
KK23uIsXW5Tz66hLx2gtNbVneMjqZBhpjtLU76WfwQQYfBVCANeoq9kIGQGiODJ/wMoeOE8wlhsO
C/6NXVvFAbV3YDYsHwCsQbbUixLD9JKMq/kJ0xSNB3QgQtJXDCOeISzGtoT2T5ANy1saEzBf06C+
CJVTyDlqQZW9/rQi/WBtixl47qOTLRcdd6kREA2eCw7w9dCmj3RQ3iYF6nxfsJeTsYmPTyXIQpMA
lSlSu8lIjuSIDTgoDH09c8CvxpbP9Spu54hxKNvDvh2oaV+wsYqQ+bpIO30nZ8l6YUjW+ogwXJRm
vNParEV0SpGNpEV4cKhg2yTvoYkKoymnXkOUqBM4bdJ8gDWdbpDvuR1H9rEatGidK3QVJb2zcSXw
vcbM250bPEYNVtMogFCGn4XUyy7vCrJlSZFusoGdAoaqvRZP+6UXImT0wK6gXFd5cACd+WMI034P
bDaB/Th/S/XSLgewFSGsKW76Hg8BQZ2A7XHOk6ToZlqtnofS3koDdU5NkJVmCyMTu8pmOfDQLywv
T4/XmUxGzxbyCh/z4DzFmX6bzda5CThsWUA1RIvXNuE/XaHK53qMzWZOGgObloaJn1O31tdqV52b
xmQnUFDtNHOl7bBQc6nE1Sd1P5gs1DBNP+q6qfgI9ir4XJJ2rjf2mS/VBl1NKfcTUa8Vc19yFUXz
GZBZX1Rc3BltNT1ExH9VyUk9Cl3xM6rG3b5ZdDRWwWHv7EVgRf7E+cxv2HwRJKrJ7EdHS6NssWTG
t0tMBFI3AW3ANYUivVlDf2DUJsMeuzRA5PVACEyMH3XVH7jF+oE57dnwn5hML42AoQSYzCpxZJvT
kNfY6q1yF7o7WcT7otpBu618oOsphriwLIs9k4KX2GzPajPsChQpDbLowj1jPs+2Y6vlmDK4OZO9
pns9VP0BapuWMejIpouY7R3ps4/eUT7rlqaIWiORq7OCq5iOaywL4yRGioIvWbO/oQiWpsGIzP00
vuMHVlZNn+57srap1NjX5ACp3azHAiqa28DVd1arP11pB3NMm0N2i8vt3BVqvM5kfJrdRKyCrN65
tRoeq0L80LrstQ3ZLAJawgpGq2eScTySqPMD6G/ci6xXLSDSRzjmFmNxtUWyTY6StBu0ce51bdez
Ek4pwqUV4CDac2yiZ67ibjfNROt1y/gKZr1yPDWo8NxovNTAAGZxfQjVqls4LH//unaRNStijUpT
OMe60uqtoYQPkApnOsdpurBNriH9qFDoN8NomYkxGFyXYKGr6qGIjIn0lKjVw/VrNwrucG9jYgCR
gbpo5KeAgexMwxGzOnutIhbgrKA/Kx/wfIJyXk2KoR3aNKWDnjumdigXCNv1T9cHImZMTLl3EwmZ
MCotD0GXEVprUlZrUWr8+rvrP8xRfELzH9dhgk5YF84mCY1HeBLxqfTDaqiIpCppoXsmssguD5hP
IpmyNW72Hbcj6wiwJQHlCtclyBP8Sb8/WC65EoOQKGnkKj8S2vnVp/p/FKp/70YwllnyX7gR4pr2
gX/stDCs6zf93Y5g/abZcKJcS+i/MFO/2xEc4zcyGqZtujbWArLrzH9yMGMRo3z3N+wGcKtU1RCC
S/EfOi3EbzyB4SzjGUAEuhD/Gz+Cbl6raP9h3MPz4+niZ/IyVPXPnRYOgWH41aG2a2ccrog/QIXz
ZG2frDZmDRtigHW7HMA8J/lsH9uBstFe2wppMZqQRtAeflH7tAmcj31b9KGv4W/G1g2DrQAWt+tT
fc14jZLHUrk0dbyeeuUyA23g3k1ZJRujzMhGr1MBagrQDRotgIhUYeccKrV5FPpldhr8OTneOru4
yTSxBIVvUxY19UsZjK+BXcK5cbnzTeH4PjT38TPrbw3jwnGOe4QLvXxPmvDHGHfVQbINCUtSV7o4
OU2j+Y4wMCXsp++4qX1mocEmbHIorbbdTzsaHr04xaI9wLvCo0+GLsjFHStT/dAUprFzCFqkVrBE
tSi3W+HZ288mN0as4fgeSyCNBNYBnOTfNm3unuSbq9pFssIsj0+z+kiWHuCe9HGtPmfuT1JuT0bc
UzfvXkZaTVZXBl3W4Irk43uIg77eXPGLaLH8MtZKKgk+Azzp61oukOcOPcxsFWD6EQMYXc0nlRsJ
YSlFDUx/hG1l2pGP05AqKWUIqeKOt+1MsiiNef06RLQ1hoa3P3AJldwiHkWJWureT0vHd6ewJpsN
JIoyv5QTL80Nga+wSWBYYIbHPh4BHVQLYmJ0tH09Knxfn4FCh0ZGgJKj7b0LUEADqtAOstGfrTiP
NmhSzSFGr9mPgiwi77eTqcxzFvUhyb6swX0aIm07hMXP2VF+0GtQbAY9HdYqftMVC/MEctWhKSk0
WCRzJz/V2lDD2MyLTRw5BwdVKp4by5cT8M4+TzF9agYOt566QikHku3ckAaTocIUHdOa1XBfZ5pX
CPlICJ9iI236MY76QMIfEiFcqxNDiXSL46g/WKM5+LmeYHBcwJHXh1ricZ8V9o9XfKaYGh0BlAl6
v0AEryRBkzGWHCgEdjVIoGP2Ftfum6nKU1AzOGndZSf4mToOcZqU2sM6b1lgOjY7j3EpkVJn7qXZ
N8oLrpLlGIkbRmcFG30zKn5mtnyppcruPluHXUUdHK4OvA2o9ANZ0yvF8PpAdmofT6DbrWaqDs3C
CGAMh0nQY6xU+LbCzDKJMPWn6Fx0Sdi+sbwxiqxuEllf0qTdJTXRLpUJwzrpBTfy621JhnSX54is
RRyS3Vebc92JFPO9wAacICCl1m1VWcpWgCdVyuTermitaKyIaQYmbmLLAA8Y7h50k6VKC5S0LdxN
G6rtfhLdXZS4lVdi8lj1dDispoEKumzAh98oxc7ulJrpGLSbfqE4sD4nZ9CrdxVr/1UsQjyAXbT7
9Tpj6xH36bDpi272cpVPyCj6bbAADaIh+nCiBhmT/6QtFOqaRNtugGkw/0QhGQ/68hDMxsoZYAq0
yNMdgxhY/nk1NwfDdm7L0OatpRQvLRK5ZzCBO9ieqM7kQKkUjRUxDhHKFmCdDHW4tUnr2Er+MUhD
brpJuw+HmOV0iQexzpsfExPMDairyW86HVAQcr2lcWq7hMCcctoHXOUP3KMMHQ9N92Nerm+OQk/X
LIkbdGH1PTqA2KQmvgbFOBWI0J7rcB6in95OrG0ebcUsd2HIpyCmCRrJGMQ3LvHn29SVtacK0rjJ
bM8M82PFa+Kme2RWhntdu0tdprTTOGts1V3l7vqQ+wzM7WMeV5+81ozGgpmQQ2DI+iD1udzXkMXU
MkRfMPLgbDd64OWjzYy5mZcv44p6F/OhqYNTy6T8gk+cTNwYnZTFhNENnbiILkIrvq2COdpnxPlv
tQo/PLnEdj+6M2PJNqwJApjhma1YiM8dg3itWvURupbpOcIKtlafxVvbZNkeGeF87hSr2cuq+anJ
SjCBC2gs1Ur5pBfq6FV1aV8S5QZmMrtMrnp7yYQf+29ZbVtt+BTL0BF7EsUySZ89Yii6fW/m0CK8
K/aN2JCLUs50myXHOpLPYQAjJppNfC8OrtZA4GJI0ulkxoV2S8TwJhHto+Ek4c9ZEt4gsHRuUzJu
ptXfgxy6OFmc7XWP9ltyP3ZCrpg0xhWWYZ2Uwv4h8Vbs2qYrdm0unfvOOFcRGdKJkSJ++widTSq3
1Gu0dwPwri0Cv33k1sKtSi3qm95AvzAaS133ma7RmaJlvGGTc+daXAWKWjU2pjtAREN6OalTkl5i
I2FcGedvQMbHLUaeR13DKwGaoXoKZvpH0rEXXJoUr+grAIe4IRkgxvUdlJLPSQzBbo5LhkH4KI5c
OksWv3/6IyFhcbw+aNX0NJPVWXLDf/ur639movm3L/FM8xOuX1//xYztn7Gmf3TGPJ+0QFpbc75N
+zB5jpiwmvYnMALbD/Jl3GHBylhhhsD+qxg3wpR+pRTp41zMN1rbUFlROQeNUP5LyGACQTPrj7kY
pg2LeJKWdlLfG4LWSszf5Ct6/Wj9/qAvcIt+qYawtfyugBO5mqlb3sG/MzciVGK/JRnzACdgEj3h
76KeHojYBltI5shJy5d2B1K94ayuxhoCTC03rpVSEjbXimcHGqQ8KGW7dlILLwu782g3M8jpRN2F
DvQ2k2h4JGxGUjUm1Nzk1cBNOCax4WuFxkXBaZ4md1rijrSgi8yFjrGMHXUVwlCOorBpjWzX2C4z
eyt5p1ARXU7Lp4PoiIlHYbcn/IsjmzYxK6HcSU1jPwuoPBSXTMEZSrI2r7JsM7pkDFMwXZ6bRs+i
zqpTmBHc0yMcFDmJovLHkIYjHnwLlk3f/6R34ykqOnObpNbOIEe1nmLzi8H7l5WN+lZq8rPL2cDO
bbZrrWJBWBELDMqyPcCrohiIFcEKt5W9U8w7QHSP/FavZkO7ZREfHdZs53zeFU3dH7ipUaeokUlK
+2kdtbeVnk8vQThb+7nqIP/RCf+AeLV3i3DaK3Zy6vvuWWOdw/QGWpwVFXdWo7RHRVkGXDUB0ZnB
5xlYx6oh4h5aRCR4AFWZcvEs7UcYFUxx+42CEX1t23VxtPqBiZge+WOZhndAWvHr91O8CVnTCYz6
qckbNnFVxNtYvwmbAUFEuhFEIAN7m/5YsGaPCNIOZCAl2HavU0M/W1JDtai10ufvkjWr2MbD7b5R
lQ1q4rAJU4vFdws/pG3jGYZcsYv0HighCyk/kFxPczbLPp8COQ3BpabXPoh8F+t7HWBtPxAltakU
o1oU0aubVQSOYbpNIydlrikF6gEbYV905RnvkHMUKqQUXSHf4KLlcm2N3/So3zP8zt5R7temrVDb
E5OlkK4BJtbmMteM+GDmCupJXbPiasaugf7AOsvhV/JFFPy00gIJrBY4COuJLYoik32ftOfcmY37
RjEMr3IU6Y8GyxvVbbodjOl2JVAyYWdNVJTBedvVHE1Vwa3DptaLqJIMubtrpKA02if9ip3LvRlS
oDoActspLZ1LqhtbNy53gjUYM3vdMjbKZsYBVXiT5Uutbd+sDWKAoENM9U5Pg1NMh8aRudS2MTr5
hCTKySziTdeZj/GAFl+1mFeASvUulIBqhsh5GDlegA6knMH5e2W3Es8PB2XApiMsERfH1nN6F+W7
0e5cUg7doUlSbGgVomGIaNRP4Q2JEFBMgPkBysGRKwwae1POOxq9vJr7m1coHFVFGf9Q+oEUckVR
OfWBDDXHWH+vw25bB4w4xjq/q5lR+eXMpcelQSEjtc67S0x/SWHq5dv4P+ydx3LkSJel32X2aINw
hxiz2TACoYOaTCY3MKaClg7hwNP3B9Zv1pX1d1fZzHo2WVWZlsUQDne/957znUgcck3xWCJ1Z4a9
8Txm6pXvXCW9UWCu3/Bz6dJ/6WRw3/gQ2ezJuUFttxqyXPVLpEx76zphYEYHqYjo61SzfUdXkPx4
qL7TcKYO5OrD6mMOBPIrTV7iaSYxtH1JChFv69R4qYox4EI2JNRCjYYpkfCYDV9JmcY3JK9eSgRs
zX2GUtSVuzFIc0QE5Rfmjj5VXP1Fir1rNKtPHcUJ0t6hSlAva/5WUy9f7fQ+STRhUMUba/FdlHBL
xsqJd42rvvaJSPe2Fb0GUfY917nY54ZJlMwwYfvxNlPE+IVJDwlM+XaxZ1QAmfUoZy5kds6SBKG2
zSE2e+uiFUn+kBuPHtgSXorDraorXuMZsgay5AbnpsBUW9p7AZcUak32Iuji20XBKS85J/CXL1tI
1JTohg4HZbSberY5xvn6zCr7OnD/xx7t4rUasdpPvNm+XH4Vhn/JQYgB88fGhNyxubg+AcSQDWrR
DAdPAWSmPvk2+PqbZzSUhT2qu6YikGlGoF0aCCZpLVuxu/V6FWxaqsVOtz/dNHpfXIV9Uud8T8Xt
kPkewlZxjqfQZkrsBe3BEvJsizLbiAXfXgyXFLPbOtXw7us843pPHF049tPBn+gIL7V6j3L/wbOw
9JhLG+1gdZxn+gsg6A4iOLXTmAOw9Y91DJ4iyGi1qfTcNc332Au27pKmOxrC1dXyzsG0fDOL0tiq
mGsVnIiznNJvsZjUMYeWyv38PjNnC6NmzPAwynC4szf5nnNx+SMO/xh4EfidvFE/oxaz/NJlN6UV
f59sMb6hBmUY71VXmZI6F02vgKnABhoADMwItkjt8NF2DZ7eqRna95zO681gePldP6OkbI3F3/kr
hyRYSagks9ygqWVlj864tZvuqJcadEgGcXsC7bcxhX0LViC/VDQQDGd49Vvr5I7QDYfy3XQQKZTG
LyOz0b8srDgMFfFRopFBvoDFsi/JpPZ1tFsqLIqzR39ZjsNLEmjm+426x/KCMtsuLr1j+Ce74OJU
j9lwLXoWQgvc6lnWyVFbBqdFRTu25u+IEUtgrhB/pSgy9pVov5hq6b5mbjMgGBmNQ4Q0ZisNhbgw
YhRSGi6t/VEPByNfIKGW/dV35CWoGrR2jGKHe2OJgq1tTC3pkUhZGChBRwmQQJKMeFRY9wkMrG6r
Zn4EloxVeeDq1MU4npV4wG7PNlM+40JnDMVIlXNLoDqYfCO0DSroFr4R+AVLJY+JzYx2GOo7IsAf
4cc2YTbl+Sa7LTu0cSs2fpu4fnJWWXKHIp1b/7i8I3H4NtgNbDCNbDhhbbHdWH1Uw9GC3+Cob/Fk
FbsxuSL+WQ/ycd55sSSbR01NWKg2DtvI6XaBm3iIo6ZNVsTFhTlnday4E6w45h2JaqSU8vWBnMJq
lB0dZDhQXzqWezXe2F30i3DYX3MuxIM0adcEmX7Ay7KCUTkUPIyRwp3rGy9lDzAXBI6yM5BUvRML
ulLv4rdExlTVoLhb/WDNPlmOtv0BJ1Oey9S4r3K1IqUykqHA+goMccyMHFJGm2+siJI55shd7Ipj
GhGmaUEaCLhFUEIhqln6l2lcBdTD0sPtbI5TH2A7ghndpO2yLevuNQv6R5cBxQax3EAoZHlDp4f5
iltATMEbQOX9Otcu0/SlJWounW1cqsCfvabfLr33olrTguRX96Fr1urQpfbZMTNY+X3FSCH4FtTl
9FaY7zU3/x0cU3UgjXFYXabWYWFaydYEH7Y9DhDeCqDVdu598af6eZ6iOowCpb9MU7ZSKTZplO6X
0n6f6oix9JK8WCO4xswy0Gt7cDtSBgzvsEFCV5clDH9QD0gr+SLw4XRontK3kavklfnwZjZQei5u
cVYFBW/kd5eFJCnIRz4wTqaLkTOErWMAYfPBe+OgNtgjd2VrPWdRxHmE9544rNOctBZNUhSODSKE
VvCT8P8AAdL1zwqaxq52f2CwRXzXIFOpcxJKrRUU3ZZ3Q8snhu/dYeyR6pmrIL2iw1DbKwtj2Jjj
siK9GoPuzPDY2+b7zItjCuzRFPWmH6WbgOQpzfkBXO3DqNi3kLJCUWBIKN1hbXZM3W2BFtmfz2Zi
Dw+zXd/NQ3eK0EzsuhwOZLIcBC6PaAF9hmBsH9NbQ7pQzkepml2TjRAGp+FL0GX+jbBflWK222sP
42n9ArHoyc08jF4K25B7wMFdHuPRzO8bsonuM66DJ2kGT3EzmmcfHmqeuOOtZFutHde4o7flNteS
sdxl7DlkTS89egla7JnK7kyDv3qrsGg1Fps3fox75LH3XK/bLbSPo2/E1q2RmyRfNZxVVPDIee1L
OQRhJyPznmeYi2/LucVBAxQa7ApXuxvHBaXcSwKHJYzgVRa4nUzT3crmFtIKZPSICeWhmxt9dIv2
YXTgW2jRvg3f09IE8Li470QGpBTiJWGVQ/E025LPLcWwDgAZI97obwebk7x28YYBhkEZkk8031tS
nE/+UlY3JRQoyFf2Q2cBaqkQ8wWAyjeiHPe+wdejDm4UPOdCDzRCUKx2g7mboujG64rmxF3fCtco
rjQLklOXHXMRNduiMcHBJOIlBpHEocaekTug/bh6mfNlWaXibYZSgJscFGevoJvCVpfItdAgYvY6
70q29Ye+X/f2FHu4qdvrEtgdCe+I/5d0RxsOTXfFwkz6b4RgWlsvqXa1RuGwWOzQtaWm2yn4NjbE
SZFz8+zWLJTYmaabcQBvkds/i5lrbL7QfkwM91Vmv4bM+YkI8NJgPAx1wZTej4kDLZoR812K3WLJ
NDwEy3vwYu84M5grlxgZLWSvjmXZO/2r11jjSUt5R0xFjLIIpk9QLjAlox85EI7P8Odja3ikVk35
Bx4InC7ykQw0mrpT9OIv/qOOyGGYY9O+QBI42u4Eo8ZimG519fdlyCgblhzrk+eDprb7fYNJYwLG
u+YioOwZ9MdouaQRNygjvQ/tYS5QxUcAXNeXKHILj8/Yo7kFORBd7pAuAPQHAoIdZ6UlG9ntWCYb
8siXsBvvfDN64BOECxDdy8Ru97hyDiPpIN2EOiOK0QqxfvNtrMf7KUByW0noJyMjfOwQ9m7upqMF
k4HYdG/v+cNPI/+CHHNTeX6z61zndslBrg9LjekAYdPoPDRAty3kwpFHQQlu2depsQ2AYB5GeQ/m
N3nTSzeF9EqGm74ArYAMtNx3FXFDyzLtesgQmV5+GDVqG3OefvCGIIM4g0GY72NtVo/Bw7LE0wu6
vp10/ebq9vJWOhAgcklmtaCIlVH0mJeeH1ZUuoJ9CDceblc7b2EETFe37fDzyXYLF/nRSuMreFZ1
Yzka6JX0Tn3CaKnMEJ1A7TgO6ao28kMxoh1IB76ghTvJlgHHHg8gvP+K/nuyADOMln3pekg+CzpR
uKAo9rULBYPdtUbfb7mtT9Y2v+MhvejbbjoYUIzRlrV3Y528TQymwjR9B1dsMLfy7gowh61lX2Dm
PQ4tUVe1KK4yZkwB9J/g5TJ+DvT3EiwzDUWbuQuOJAs/LJSYkXDdwK22jcXzVnEcwWIeeqd5y5NZ
ntdhIXdXAL+DmgBXchu+MeZuB/KJeCQTTJ7TDs028SZrr8FycSMjHNjzppEBOeoDtEOAFGgrUO3l
lyiZ35TfX2tEiue2RKka92idevcESv+QWZRdQmtGTEVNCHuvdkMKLNyyxO1Qwrxyqzgmhj1Y46TV
+5BQPCUBoMHCe+loweqIQV8+c7L4A6emhoEEgnL903TSV9F5d60RnCm8yBNJb2LrNeOVu8hOGpdO
xARuSXQbmUwPulevpm1BtTeAiYwTySn2s3lAccNJ3l0tB8GPyoPqiJFpk0F6DNJSP0eFEVrghrdM
E7NdS4w1ylgiXOK63TbxiIdhhP9p9JaxrTJeoDc31wX0c7hegW0v3lbRmG4pzec7glsEepaPluJ6
48wDzgn6bIP0d70en0AmDcjTBXkbJgwui2z0faFkt7GIBQgbwYxQ5XTG6RyvX5spQouGfkgzZbnP
4+HqTaiUIxRsW9t+kox1wrjhWKujCiqDSvaajvAxXTG54MERFW+qkYkjGJ4708sDjhSCY+JiudiR
JnUG6hr2rB18Nqjs1fQxzQagVkETRvm6Po5+fVwGe0vfPMTeD5XTaO2NY2EYQem96qcMQhwA9S5N
GH+Ncv1liIo8dDJhcCfqQbJ0pyIhMdKdznHlX5M50FRX9EzXp3YjMNfdjNoE7JtFd30lP0zF1yBT
chLWomFuSdbuiKQbcfohAnSPHdm4UPFcC4i+WR7xCnxoK0dRh0UwJBihO9tmfDdAFERxWPwU4Cd2
wtQ/EtRWI6Wak43BvoipkR10/w+ucWgYgh5qG1p9ZhWHDHbuWHfDpieABBtbhJDQmaB2mUwVMVtU
o/doCrlPuXGRqoC2eqybcWv6FnnWsr9DHZAe7Sjl8u3P257+uUM/jCf/yXbW1k1SHZy+Pw+Ov1fF
YIejTnhO7EZsaxKRwqzmlXlITSDcLE+AMtu9274MSzVvzRl4LlYK8j/V1VTzS1DKl8ymRThn8ODn
YiWtmOTszGvQHEhdoP/jt3523+aJNLxUMJ6bUusRex9e7Jm+COzPb2jm0AmnbR0ONSOoYqMNobdF
pZ1tIbmyt1QjHjghWMu6yK62H7a+BT03VuZhCJZjkbphxWSOm1a1yI8803NocEgQHlhV9Gc1EvC4
upZ44qk0kD86RfWW45BrquxHRbxmN8VMNtwZZhOXQM1xpeh9htTEyDbH+XVur6qbx3eZyIlJpolu
4chdLODfx2WjZX2ljX0RNNdBqDxVQf3gDLZCkUxwTccbwH25gtdIfrewGVEke/6hHlhOXLvoOc9N
/dEZKy0c/Zxk9zoaaYDK/VfmZ9DWvlfUp1uTwdNRNigh3JKE+bQswDhmzGpzKIVxIrtL0kLqs6xf
KUO5rZUOz5YZ0T5wvbcBYktauoTVGYN1T3fOuhljmsHOIN/KGA4CQc5iT8ucpJMJwaMe5ZsJChIa
Nq4VSu6k4pCa5FcS8aa7wn7QwW3aV/YXzgned4YvPXUwTchloKfi40HymJbmaT2FApJuAWE8r/le
4ZiRnqgGqqVgBRljE70B8vbaj+/RQA7BYnbFftYDtrKh3E862XoqIi6z43KK8DfrW36juU/HxQ39
roe3TH13k3fpFwiSltFjmtLlXU9/eFehXK84ZsKki1F1kE2WztmVr6B9Knz/fo7mFkcCloGyeJxd
/zq21dfeg6zgQrXLJa7FPoe66rZciW1XH+SMxKRvCBdUjrONGsbeUBYx9HffVVZso3Emt8Y8SSUx
6FkY5ubFeBh1zhWyAaWK8QRFoEN+O0ph4RYkBtZrZSAU3DfMwyxvHYLi8ThT4VEyruEqhDUwWq5L
WVoHc6W59gy1QgTqBwDVh9krl2OZgP/LbElTeWBPHZmKbXqv/jZy4BO/iqnCgKc3ZLR3hV19gVyB
ByKI7pwVUz6ZyXyga6C6EgRXW4GqjOpTTup26waIzypidGvjlAT9nal4JpylYjjYSvyLUbnLI/db
mYztHhysB/hiZF/m43Y62k02hTpWN+IQmsRNUORk3m3ABcpfMJHlTdNsAe1izk14BOdAXMGoHWsv
kFv0FuwE0riqtvwZZdm4o5LW5tcuWa66xD3adY9ymMdz53X90SgssvFG7vfl4m7Y24DNFssmhthy
KEamzTRwMyLgaggCW1lhdXIzeZv0IyIF+mgcqRRwFWN3lt1NoVmWZV+EoxqoxnpuLgsDsFlnj02F
j9pR0YutPqzVafMpsCmKuYGcq7ytSscW7zGXFWbkcEO9FuvVOtOvCE0FMzWEZmb9XGbcO7Gzan8+
U8jpU7UMNY9G08tj2SW3bWG4OxRRRLR3ZvcM7Bj+rWHZDKRZL51JAuyIQICoifxktnqbjyu6qenT
XVEQrCKxv7WrO2MZcCsYLc05nYD0e/IsazkOTfTokMq++5RwwMfdFJFC/eljfNcClNanmIKT4E4s
NTQrn4xjx4aPu4ZK8IRdaT3TXOmb58+g1XHuLbAoaivpXeL+Ikw9ogF+o/rJPHVypo0excfPlxMB
E6C0A7GbZ09Th0OI2Q35Ht6MXPtTTvUZB4op45FmN174NarWsDvMCWNkEjKFXXwDcRjMApOMfGvI
4WGImnkvuQTMZEq0rV9vzGB9NEu+VXdO0o1rBbTE15jPuLLlDr7znRhidDpm+r3x68M08XC4hKIA
AkaGG8yqhe/1Y1Rju8Pfis3UJeItpTGpMG3mLERVlo8D53CxxnUNp3rV1Rhe9VGbpR1GfgLJecTN
jruIXIlo/rqMVcWIxntezMHHtohaY2N1sdh7sj7AoyxDtRjvpA8NjFeqBzfHFRpYvQdm37/aKIuZ
dNrvFQHeQGHWX9qpPqZrslBSq62IucPAp8UGItC01tLfuvYjUct+mKHu/IxC/fylzRO8QI3eQ+8n
liNP39xKPiXufGu46Xma6WsPsSbAzNppWTGfc6JzzG+hz9d3xCu8LN4HZLzx+KkGKgKxdySa4EbI
Y27Zv2Jinzlm53GTB5EFribja/b9jB5YK8K2ELADqc8xHUJngOO/JjAjy0IL8erYlrNv2eQCb6zA
Flv+KcojH+GaT3YriiLfgWlMT2rVyiSz+61AMh5GJDZvkpklgb1Lb+y++aDE/eJrS2P2hy1gYbMS
JkEQdREvJ5AYYtf27SPSqClMS+8xoByQVCQlqE+a89GmqOhqznNxpvMMlZY2Y7fyop/A6L8uuLlx
TxtvrtI2te9qRSk+PpVBHrePP7RMM03UvciCBwoHLk+41vNVbdcDwK/FcGcEQXxaTPzO8S1qrOqG
JmYLRbu+i+OVTxhVesOUWZwqptFIs0/VYu9MyZMwcEQz3rIANNPKbKTsdp2DamR9yK2IbgiuOBU2
ZoKiN7p3+H+TG8my/FQ1ff6ydDUj+ugu1ugKe+MB0zJTgfWV1w1AeNufX0FujDsuHV8mD8QNR0+8
myU+RMOGjBYN5n5SpXUawIYysLmwbSM8Wl9tV+MTbdeVYq4AajHHydbM6I1rd1pPh/lrYjnqZLQx
/wuJhrTx+WhhbNSnKWrv5EK50tbRG3qKa+Rm6cFhT3LH8pEUoHJnxYtiT04M3t8Y/wyqiXOuQzU/
Q2E7TG65A6u0ISzQOPTturozPNcxL/kzZLBPoD3ZEANMl+HPJAoaZnG0b5HS1LMDB4T7FI05jcZ8
4HpJcATqQubCp27QP2iQc+5jpotdDvTPBzB22BIMe2KSadCsTqEvx+O6ydn502ANIZKQQuW3gyWH
jZqJNaUn9jjmDFQD7Llb4uY8hdUoaBSPmwCoie2TGvVTX/z/Ndj/owbbdVdJ8v+swf6Squ81Npfq
NybcH3/rXyJs3/0P0nVtaUlb+ih2TbBsa8TD//lfRmD/h+9baLMD4fiIeyV/9C8RtvD+w/QdW5AM
DPnH81a+2n9B4ZBweCaqboFfi6vG/40I24I79yfiDt5XRER0k2yBKs+2XGelxv0JfYT+OyFcNnHP
QVx3By/q9Z3oH6VVdQdJhNLOr8fklnw+esxAFYn60pvKBDPuOUCOxXT908f333DjrN8BQH+8HM92
zUBY0gQix/v+88vJ+VAaWs7y7EibcUSTNLvM/j7OXkO65wfGmYZKHr+lMcJXBfP8h83gu/7f8c/6
v/n5aNv/7dPwhMunG6CJR5T7+4/HjLKgj/HEudPR19ofhydJMi5dnuo8mczhJiw027HpL0qO6f4f
3vvvgL7P985SYa1IifDEFH957x1yz3jILXEmYEh+1NGcU/DC0JgRKWbMi56NLD4zvMqBIp+MLPvh
lgUwyKw8Z0r0e0elHRoLM+HkUcvhH14cFMK/fjKsVcl6YzaGNOwv62RqGQmaRifO3Oq6MFPtV1mQ
X9K2kbUj2MCgiUOtQ83H9anyt0Za7othJSeN9lNRG/OxWsG92t/9/esSv4OqPj80ngYrsKVr+S7A
sN+/MU0rsvQIYDsnYyT2cRvpreobk0ZV8Av3XfwiGLI5UOi32YJKWhWj5KZTQkTreuxrB5UJ++Co
cccsYz7PmLpIF4oGYHZxdkekTwAVljlD9+TUXI1mT6yk0NQ6T67+wWzJxcr01W2VtwZWHtKFHOMk
jet3tw9emGiLRyNv7nnI8muAgsnsM+vBNckZie0G1MH8MMQRMReie4hqcm1SBc6PWuar4dpfTLsK
Ln//aVm/w5TWT4sjxXddOjV4OIS9fpp/etozK8EcFEfinNa1CXkQoZwrmZaiWAJiUkTpzaLbjOha
l5CvqvteR6QD/L++EAt3igNAw+KB+suDFmeOWSTzLM7S7wmmM1FYmZHzSK9x39j9E7Fwe4lokuwe
cex7qEW+oZ///sP495UDiBNmlgS7KX1T/oWslvZNZ7jI+c5jlPwy7APDNFotw3wUAQkMaUZmXPNP
29u/77b8TNeGw8k/ORL+slrNMaMZaBeC0a88aBD0W0PZT0Aq7+uoNHZZYC7nUma3do8CKV+8K2U5
Ci7LecXV/Q+Pjv3v+41rOrYHCNERfBF/pd75kUNmumE55zrvL3U+ORcnQNZAgUsSUvBo+vN36aEH
BSZFFZNO446S40oK+XJUS5VunaSxrtCISbCbpTxNPgHDgVsQEV7JIybWAe9+HsFRqSG/qHmX12ze
FpMrHrfhH3h1f8my/2NlC84xc908BXS631d2hNA3itxcnCcx1+dqaaK7rosdglCScq8z86aNAv8C
YdjYgLYQR5rRcKFm993hovqo6BNN8GRumoG4Rn8BgeNMHcrhBjngMDnnUdrG7apsiEzifly0nqE5
kC5jzLG3Kzx6U71LK0Y2eGLBOXaHv1+rvwMK//XuhBOIYF2u3ic370/PbV4EzOrzhnWTy/ZA4hEI
QJOXO2HsPbfjGxVWHf79j7TW9f9f5qw/fib4VF9aDO4c+6/Ph278ru68Fr6qDNADx/F836TdPUrz
HGVyF2A59pN9Ujj++fMXH9+g+wO2RvkPh7L1+9nDQQ8JEJNWILiheP/+pDZJXwNNaoxTH+XGLrXM
J1EQr0fIBDpEnZLyhbh41/i+y0ACubStFCeh6nBI2WrYMyLexnEXP2FN7f7h0Ja/76jra4OQ6JlY
5Xik4SX+5VxsUAPZruWh7UKk4hqFF1qyzzb5iD3KjQFmjrTpN7y2q+nZ6mz16BXLCA0750o8Fcia
Ww+Qz+gY50mm6J11eiDtFMNz0J7zSAb7rmYZV5X0DnqCEc6tjDQaFYTa5i8SEo9ob47O2hrkBUhX
fA2ylpze1G0Pc+8zChHRA6zpmyYm87xS8tR3jE8VHJC9ThA0+uu9L0/KdF/megdtowy5HpF8v6Q4
hrI6tKjADzhozfvpkFp1ff77dcZX+PtKk1x9Pc5wHtzAxOLF7e/3Z7fyNX7p0hGnOEbir6T7Yi6k
e9cpICi3Ku8cHU0c2oO5zYwe9xevHWOUS0i3P9Jx/3RyZRnnSGvSUU19iXi6JnQatj0IDgNg42qL
TeEq7rh2vQPaPS6gFVg79PSTRjvYCF3nFHjuA9P6dF/koMkEuQ+oUHo4bljwKl9ldLonogWyeION
m/AKw6NtIOJ506GuZNgrMO59Og+zspqXP5pDn/+ts8LZqsBjANw5HDLNmrYaLQjAFuj+wFTGcGqc
mgxLIFeM9YPTpA9wIefbitQa+Ifl2Z4wqfS22++4HrCEpvzct/CUl9k/sG+kyFscY9868D/S6guA
AtLSkuoRg8Mj+xpeI65F8L7e51SHc5EoXDPIOMcE433QGhryhxvd5dIDWVuK+5499G4y+hoI7pIg
WGpAlVjLviUn+lIqHxSajL0whyXJiFAFF0wuMAwDiAdK2vokqiHatEshNh4SoC0uD1xpqOSy1n7z
TJgfaTwUG2fUHzgkjKeieKcX/EYYNwQfcnDIUNt6GPkuSkzkEU/mF5yd8ZHq92MgwTokg8m+WYiG
uqnpUuyVV+Dz8Uw8a+XonHZ11To3AqDuUY63IN7dqyJZZ9E1HgkA0UUfeE9TjDS6xm/Z+n2/DxAw
n+ZlfkFrMl3ADRxsaSbkiLk/Kw3NRyVBGxYeo0qnRqMpLGLIvIQclBFy7I050FsoVPKeV/Od8KsD
OMTx0bP5zieHi3w/PLprsCydJfcmluSNtRmi2rxOnmmteVANo27jI+QXZdkxlHB7Jn7g9tKq+KVc
FT8aI9I50wYaIPMyHJMi2Ou+5zIri+Vaxa95g1wVztg2RRp820clCVE0+d6mpgMhSMRLNnnnKFkF
PgrBe04sc8hknQjXee6eB2h7AT6WwYg2jq/mR79M9kgm9a0BbdEpUxkuDVE3Lsv6aNFrYwCAwsZv
bu12qUiXlHD9E0hJDBS5z1h8Nw7d3ZvErnweJTDOCOaaP1Z4VwFCKyNWasC/QWD+FaQd7ryl/hHE
nMFBsNT3SM9v2clsevtLgMIhI3hVmTOmR3r3Sn0zeDReIudrVkHQzFO4fRM3C4dKet8kIjszOr6u
BK+pndsn5cT7WEzRfe/222xWzFwzoowC92eKeCOUZcd8AocaJpCxPpbxgtQNUZDIMkyhSxY/zFn7
gWcexZ4KmoOK6c6tY9rMDW5HIaBaFxMT7KzzjqBKP0QQzee+rH8ZYpyuMUCWbVRDCDD5VgnsGNLn
WLLCqvSkAHC8iuips1NWxTB4PyAyo/N7rO0VNQF3ksGx093RwEaBV5bIGivAfO2vYLKMayHVhyp6
ms7eCGVx+UY85HSqhlmFMnfqfZ52b6mJI631vqi6eyfmfKtqmdwRTYi2PaI/PvtBTn4HWuLJQ4Sm
+IG6JhOjb9kCl5YGAITx2wEPA7Avvi2zDFAWgcxALGNkl7o1XjvK4b2cPKIrIXiyEdTfS64UuGqI
57Ss5h7riGK8nl8AV0RXO3HJVFuqJ1Mn0c4NHEhSy3tClkiYtQx+LcMrju0oyCAc3zski0Op9kGl
vA21URf3N9m04SN1L6lvHUCTIlHU6sGhGxb5BBr1yHmF7Eh9ngjs7lRPGQpr5LnyDjHws2c0RUiH
C2Z48JAuhpVHr60QP+MVH+svc04ZzSsZq8F5KBq096U7Ba+ohupbnObFNsMfs60SyNgc1hUmYYEF
oSDEN2q/aG5oN9iPO/Bxg76UY/CcADLleRv3jrbEHRyQUAvgScjPNZmCcn6OL9pETFEKU8FYN2/T
GrrKGLdkA2UxsGtq6lLLo1ItvM7eum8jogBbMVwipfyrsVy7EU3DZ3FWURnv7B7TUNZ1CWAcH4Yq
ua4o/O2l4L74tCg64xqZ3jFgd3rIoxtG/zq0gJyc53y5r/qOj8xGdFGWKQF2mXqmzeVB7/LRg+XB
e1S69WO5kBWd9RlypwnZWmVr58sorBERJJNzg80JJRgnhK0YRpF8W03EpFcR+XgG1dDNJNshrOr9
RM2wTRIxh7WbaxaJ/RATYLRxJbVEYJOkTbtBIkfoRdhUxbNn6OLiqMs8dsYhqNthe6OaeD4PS0O1
2Oh7hfq0E8i4EkVWdGMbL0FniZvIGIECxrHc6wH5AroJzvzOM8JiYE9Bu4AOwMDTYnrOnT3lw02O
OtZmYvDWqvkNV2Z30CWTbfQlX42Wa3Y8r6Nsq3RDM8Z/WbXgOclfozm2Fhc+4vwfc4YAkCRQ85zX
ZCwNelVvi+oXcWtkwhnSubSJ99C7SFt9ZUEF7Ru9KwcfB1ffPXAPX/hxQRwGkdwVTZecCyXabYzU
7mTIXQMy8WTgLDk6cyjNxdkhT4UAgv5C7XzHDCei347TrKkuHUTQgTHu08UydxoxgqEF8WI9SXJj
hxysz7KO7xE1XrJizJSgf2MRMXbBnYSlXDdnSFnFplvG6cQ+bFaUxIE3e9TjhBS4db+ls+/edXWL
D6LOwHOKZPVGW+bZHovbYOh+tLYzv6ckERa9Tfz3bFy1EqHIs+GW4FeyRq0cLeoY3GatQ6Nvaeq9
rphE+D0tL5teKoe/nSEoQh2AIGS9J+f+IVpH2WPJ7N9X6MFgwID+dMpoVzKhuM4FDYebtjVk+PkT
szYZsIIi5svl1yK2pksWBeaGTh7QOzuTF8BGKeOzzr6I4uSUvUCzPstjkpCYGg1uftWc4HvHVQHP
u28i5TJ2nIzwKJfgp9f7v5IVrq988T5W7o+mySh30T1VETBXLHzfkCQw3FRlsp2M8X4se4afnWb9
Q1ZtOqcLo265mM54WzHr2Mai/2obAUp2RG6s79JqfgppvTuBzdNlg2qOdLa31iy1SHyvgREi+Snf
hjpHCJMDSTNJUVCW+4gFU+8iX0Ivq5J31z2vzTCdOMneq5GvWPKXrhZwAHb5DY7EF6nyo0cEn5tq
wjTqMuYSB4RuSoGdLepJ88iGCvcU2tl35Tc5gU/WEs6reKzV/bEI4mjXEUrWzag5I0KMRdtFJPiq
q2Hj2zcrxlMWA/rnEWwVbAbn1eefZG1Fu6mf36EYu4ASNNgvWLSFRPEdj/UHEuKPARYvs83vMsTC
TbahWTyNM6ztBu3KRjTiUHb/ydx59TaOpGv4rwzmngZzAM4McCQqy7nzDaG21cw589efh3R7p+We
7d0z8oWBhmCr5RJVKlZ94Q0fhNqX55hAAX7XSnSKtEcZjWwgZkUE4AkfxxrD6I4vA8IhIbaFXVaa
4ekFw+UKTVtacDlEih5Lt7mSwTBIAoGvBe1SjN/Uuecmt42Yg5Tq64UECsBRBLQ7kHgWe5/pCWZe
4YcLpAv2eWfSNw/wmSxbF6xilBP96nYKB9qOQIbarZ9e0TIE094sDRnwGoyM+zpDgyzK5WaDJInv
2KJqSfNSAmqsttGNWzVQM4ZuLenoDw9NRu7hagtPy0h2KngCMswH3GspimvhIoObTho8WotlpTrD
NK6Y5x2oGF8S4LGt0spviWVx/g4sGtP6cJ2H6L2Fn+tQ/BJ7wDtVvdPnVT06xSbXglGsakesEFpn
QydTs4kRkRsrfSS8oY7VuX8k4wUhj6x1oWJF1xTqBw6GG2JR7NoQzm8Rag1cI8PQrW1tVTBuTQx3
VzJSokqh5SMn/S5K4KgqSZIvQtNbEqEjfRVu4hTZo7pjlzPEdSbkxx4S1FxJ0daqso8YHMPEoZSk
KYgvVC5czdSV78URS0Q73JoNRrpTR5BcrIT3ZBXboS3ThQFDbM6FrhIX7zM9xYAafQM7KBXYRSUG
M1FtxLh/PdJyP7YdgCxPEY1l2Qcgh4x3PkJkCwQHOAgCfHRjT7F1192LkpIvFQgIs8ZsUIaInds4
C698hBkygmD2D1TLVWRyG0hNs6agTE/bB3O9DjcA4aHLdVtptHulxQ5SBHfdFsqjksXpTqkpnMdG
ZBd459o5FlzIukOyxo0XpfOZm3L8lJUeI0H5VUluhsjrZq0laHYIm03QMdRFtwPgf2rHjQbaPf0a
CT0Yg8Qt16H8GDY0Pq200WbRgKWFkC+kPikhYbuztpI+NzKYTb2K9i6BIBYH4PsNa+yxZ7htYYbw
cVhVeXllOmCVndZyMa8ub2WZMQUHfT8uZIMvYLorUW6YNQ0Cjgw3NCiXZcUVMCqydeM2abwSkKuG
xJUUbTX9s1aA8dPUtEMKfO0EsgSiUYvnQeOB8TSYY5auyfyHV3LjIj6DDddcpVi1UGNUUskm2Cq+
Aj3uoKgB1j1E6H53Aujc2ATxbtZI2yBJV+Gno2qQ+8RCRfoY4XIUGu5UHXGgLFRqfE9glpeuvg8K
TtdY0lZwIT8qEqakwM7dQlrLCaZwenMotE+RXD2iOkZ4Um3HI0zu+tp2S3VXKn40J8tRVukg7X3k
heeeWFU2EndbtfXW8G8+JGL2DT1IFFsBLAatRTqsmfMK1QuXUw4rP7jsln4jVH22VCDfDpSn14Y+
uHNske9Q6IB0lTR7SqDtvWul0oLcAnUWiyqRMuTFQjMTbJSFMFhIYrQG9YCtgYJTGRYPX6h4Aqhx
lGZJu8CxvabGFtc1DUpYnbishQQBPMAVgGAMOGGtL6+6ND9ioiJd6jq0FLZhzFkJtG3LWIoNkqSy
mIKeU7vginGCq+mnqEuCK8+Nb5TeGzZ/PV9WKlLwQ4/svp76ZFQi1FaZ+2L6dXogKclEppkTF/O8
YF6r4Je6sqlWDaikq0xRQMZWcCm2udNuqvG5Ynqur7xHjI68ddoV7lVLJ98VASYYuedeTQ/av37C
4k+cdy5efZ1rvlda/ZMaKc261juKTvAgrI3nCnt6PvxqtPk+zDSWUDjPLIk+Qe7Li8yPsi/RMs3q
bFYKUbxOfCSM+wB1oMRozHkthA6Kb+IXsuLONiSoAVYGggtYmSi5AEeyxzIJYKbB/Yds0Nya7dpK
yH+MFJH1DLRKOhoAYjok7fqS81vUjS0fqcEqutbCHlfg8rLQWhwdQPZENA/ZOGPVNnThEVzHflAh
2iFnkKA9i5weHqhB4F6jFCeuwAssGfaaoow79weyOUuyotmMLm249APk1Iumf1fmyqH3kVghPflW
D6PcpZpzA401Rk8h+odIFCMFBUGcRtssA0C3KdXBu8N4bF/KindTo5kv+d5lq2K6ijz2pVLqzX7c
Kdu+Vzi5XcLaJFB2SCUipQqIZKOFZIPpUMZzih7mDo2KCuGsHEZNnVyXgz+gbxNBYjSKbuVDeJg5
gS8A4JPWKorONkm0vCnFTttF8fDYK6l3T/fiEtqLtzdhSUBxFYgLese61mv4fGVxK4bYVxSEFrMB
lu+9pHGYwCppbAFl712pxdcAMDmsERZYB3Efr8OwB8TfVt3KSJAT6zNuUS93kTeWgg10xLkgmCo7
9IAiYun5q0Ju0huRUhn61imapla5dwK0ceX2Y+wJrk17Q9tj+nOv54BYfOCv6ahLBBD1ss18b2mC
m54lrmyuODdbgNM3iVga+Kmb0q3m3YURvMjW8d2PTRlfmbBXvqYoZpjIo0NvMOws1xRbkKsGQmf7
ORWiaI1pCSjZLke8o0eJMTXeB0bF9t52wyXvFYUS1sId54AL1eE+CjaRrKIP4aUPRV6U1+gj++uh
MWHtYLFmyFr3xWqMD4MMqTAvpHjHR/dWWSw3i65zt2mrbAlUw1VhqjoZiqrvuiRZGiS3oWq5l21/
Iw+Kwd3YuiiCOhaoFnRp/BLbEjqCLRJNRX+XEd5X6ErtUjf9KKexOPeReV8bKPrvzTy5t/pwaeFY
uzR1zv+qiuJ9GlM/geOwqDrL/VhkzgH9Y3+rp+Zd36rFHsDFeynSpJ3UycNMp0a3zQbhvYgK0Z2k
KBvSbdNOc6h2U/Ipp/jLVI1+SaXIvalLFy5C4rBRK26+iqkfXiKfLF5GaiBd4v4NTAo1vmVZisBo
pyen17SJ1lya98lA9IYwyq2nit5924awNOkBU7AiBJijyYFmTlzdNpZabTgKEbXqIigbdapq+9Tp
lEWsKz0IRhWibYPk0V6pW6ojCYJO2LJmQrFVA8oYQ9rP0wSX+Jz0B4ii/s7CGmWdFzHWKYhNwEMe
oG/lFooG9MC5dPpacgvjMyB9jhykTDWsOFjHd94gfRK7TwFEL1vBXn6Oe+W+FCEAQscG7pZ1wlxw
Hc9WEkJPNiyRPHSBVgKkrl3E1bLJybENUpXIzvTBQurhPE69Rx/mCivJltXkknY+GFZfS5YxyMe6
wCip1mHN9BGOJKH3gJwFDBhB6IEX6vPa0621WYJiVeVa34juh6wBpjc9cB/dDWrwAPGEnXTEpMKg
QEbLBMBZt0UGlpmf0m6s4WeBXC4S6gYIzLjpDvGmwbYUpBI6A3NgKtzMSmRS0vQG5MEaRGWIxrY4
L/u7phmbcuT9LfwSFA/sxpQQS2gkekHgs9IGhw4lo35iwtNPuDdQgtqLrtAtrVHKSYEuVGE5sCkL
khC51+/7Vn8oXaTDA33aX6V3bd5pq0bKblsIA/B9jXzRad21H+Bv4jeIKeNEVihQedIa7V9XZf8q
lZbsvw62noL6raFU5cKrjzD+u42hljthaOlVEarbOloeYUg1OnfTb1oRCjt2/zVVuGym1Gq/Dk2o
pKR8va60q6Quoq0J9jwbDP/WN5yZqbnHWs31bdpzxZ0mBIumYnckJUMHvHAvJR2AdxZDxguEgCgr
ASQep46yJot1I8MHKUf2l/lOj6w/pAqviC4pNIULRAAIDilFzJA9+6A0grxDQv6+GzWgEKAwBFdf
WAbFfdOtXPpk1rUYUqCyouJLQy65CXwK61LEFoUYPk0z5ItxY607pKaHUgyXdQT5WA7Eed+GOaAW
ymC93G9JO2dqHww3CoyJFv8WqvwrlOfv4GMakD7rHBoIwBLkBCGhWYs6EFXKILq3igX6GBqEl4CY
ROxHvKeBZqEjKJ+RgBJXQlRcAvONN1EnwVVMnZWXRStaCubcizNkEGHCmZpAtkZJTycMpb6IY4VK
oTJ/FCkSxZFBCTcfSz4dqsledjBC2bvyutsBfZf1EIo3kou0AcgZYJyJeeWjf7KBLuPYNXxtIW3r
eZoWtLGlYJHJhbugGNLMEj+2vQFZmAahS6E2PaI6QLtJph9zNa6XhhXeKuTZJD5AcIX0o87BsHSh
sJqSimiC8zm2ROhiktWClm1gP4TQFVP2pfmAkOyiM+yuJ69mMJopITLGWpbeNqGDVkb2taQYvtYt
NIw9C40Y/c7Fj9quZOex0IWj5iqA5x0THHSUf/HB88wgH0Rggmml5QZ5kO8ZANczdckG8d6T4ntR
Nt2Fqzuf21gf7ACV92VXUCVoS3ANIds+RE36NFVsrCP8Mq1E+eC47merULDHhDYzT1DKsPvel+zU
8tkVyFY9H8WT0KGZqjh2JeQNSBloWQN5e1kq8pXRBx8qT6HjERZ3QVE/DF3FUvzW+kQLOW0nvCKz
He6fBjvF0gwoiqCxM4ifhgITSaTq4LOEMHkzeKuDhW+WgKGV4cY4NglQ9tsHKxtLHHSk7VZF+KHI
Y7zZXcJ0UOmBuKIjzIkXdYCzpH4vUaJYAiN7r3VJZLdl9EHTiwwKBBIlsUbQbGU5JkKxntthpN8O
gvplpKCxH5gyGPRk0YMnXViyghc2YhA4Y6lsFsq4vIVvWtCLMCbyaKH30MUoTlPykHa56igrmq/s
8X3+CESM28MsH0X4AHZXoTNfBV5myzUWXhJFoJZ83DIIwIeGQoZoImKGBUuc3lqDubIEsVpPoP88
w0gmU/vuBqo8Xhd4J7UeZiq+T4+UqjaNuK4AAiYF9x0pPCpttgJ2DqFTiGYKYtxwKK1wDrImsNlW
tbmg5+pW86HsqvnwGZvT6j2AfO1a95rrurHcW4SK1pbWhu/QnaOxWkC12rcRe4KDXuQKrY9g2ULf
nMcqhJGW2A6GZAp4eQPQMtuX+QovifeJaR70KM3WZm+s87AyrjOU0S3q9MvBL4KlGJFYxFiIWlIZ
XftDg/mH0t3HtAxnUVK9G1zB2XkIEOCo7RFfqXaLmc1qqEdnc4NAKYvLgJKTQh4skx3FGZL0WMam
pU47v0fviL4B66+W3ke4EEDZDe0kzLZCo7r38NaPNYosNkkz/LW0u9Jqs131spIvxCx+SAakUCji
lWu0VQ5AtnA3zxTxg+xiKVf5CuKiYbnO8E2sMZGi4d7dJARcWy+h8qJaH9Ox2eEgN6F06ccYZQLY
3q27Jip9kFM+TdpgvmfGMS0jzJdWVWCAMK8qvMTgkqG5JK4SIx4J+YQrfiYsJbz8vBDjltGWyQQl
HScZ+H5KTXPHT0VawXSJGt7oneYmj6lRP6gQ51aVI11qqW7uUbddh6BJNoWZZXOsGGFnpAoKSVG7
UDROaHpIJtJ2iFDVXuauEYYZfWFhbQGux68CnS9qVrW0AhfzlX50Nac9eGuyF68UM5rMwrO5WBbg
DxOk2wNYEDEMKZhqDl8P1Utfy+hwdeqtK8UrXSETjfNwSyXe1qAWLWqV4Kd3sNGhtQjLzcorgl4M
aXzrri6Q0HRchA3czoTc2DlzSEyXidbCle7DLVgdhFcEAwpiUtOWpB8uebEMGp9DF1azsVR8+bPT
8M15gCMiucvAGYQbkZ0TMQGaohR0Qw37jWG0EXFmnopsUwlNgEAd+EBQrp1c8LbKApEIEQL8k3Ed
+kCzSiQUSenczEVwqVhNIHeQG03PUaOjRpe40lIWoZs2A/Aoa9CzHZZau9CoNigCfSqMOFk1Y29Q
xRUAtnvwrffhd6Ij8LXTIEPW5rBVo54MPXdduyr7Ve7m0b5Abm5mdtjUI7vlbgQhFO6dfGWGml34
2PVSjo6vkcEu5skRTVN4TZm6T6sOLQJDVmfo02FfoMlYdC3hXwnXCCXbklJweIOeQe4K2m9t+HTP
WoqtWPHCJptVZQk7RM9YoV5FWFhidCAKFfgKtO+B5iSLUnfWSop/WBCSUAmkRa5MS1wApzSnNk6C
gIPr0o9JPl1DXchFaG1NCsY3gKjeiaDSgP9ji9CqwtKsiOACOXdWUi4t9E9yF0tI65DLqPTXhS74
TJZtcrpa4hLN3m84QkqLwAQyKPnr2I9dOiD+eGyUIKmtdssBetXgCaeSlqIPiA6HIEEiLYpiHuku
ENo62zc6wpu5Uy2VtN8hkxTh8IiVUTlIBpUDBBkrsOSYB3WNrTddTlBSIiGAEhUMxfy90XOrmEL0
PhPrbOk5LfVysdwNJVZXKbgMW2u04apm5sDTVFvV4K2zEvHYwTIHrBtcmmp+vQEXs3blaq1YuUyG
K0BsIpSj9UDuGhQokxmqH7OwgV2NqHnkEOig9IWLBRIKCVC2+ptWQwiXE8dcmHW+B7VQweAdbpBx
QgWPLGwuyxnABqNCYrxU46sik/pV0+MtV8hGZ1dBRQqqmM42bD4Ec70U5WsD6Qa7c8RyaXQgSLzG
QIcpV3DcpOzed3RysoaeCYT6Oxeo4H1sySg5M2+5FDhbR4Rt2dULLAc/Yp3QzEVXG2bZUNiBa+1Q
AnivDQHuB976L/rXRLaZHqbnJsbNi+eESETtBastNI1CYQFz52NXQgv2R65KgI4o9gDjj9OT00Nu
wJ4qS2SE6gJeUQpE08nLYjsJSwuDhNrB9PtfTxoCnmI5Zxf0mvHH6ZWlwzrzKprssYG8+Lxlt5g5
2LvQvWe0OBl2TsoxGYop1zC9szddzvSjGEOLhHvwpE49SVRPD3nTR1idJ0m2nR5w/KsXvh48CAFG
nBMxadDEu6JFQkHVUg0PwnI1/d9fLxBzRydtzZAYGNWkp6t9ovtMP04PnoyKtoGKdpP7AWG9XiF5
1/Ew0ptabv9oVFqeyES0VfHkQg5ZG6lFVgh2T9cphY6/TU+1ppIuS1e9R2UjZgd1cf4KQ7h0VFih
2+HAtEoxvVg3I6MqRzJBH7TH6c8nQlGmmsVKSt6VSMkZckdwLFhAHiaU3f+Lu7M6pleH+Fj+z/hX
tAb7AmHp6s/TX8un36FL2IfqcPILOa9fAUk/Ul85lnX0/U+/v/Sn/2WkJ97FONANoWL1Lv1nL/r1
QL8dp+t612fHP35/SGugClyf66cnrBx5pFOcMHmmS5o+za9GiA586PqRoUdjBEuzJFXVLPDF2kiB
iNLE/f7fgmVeWADsTRkcqGWKqg65hDf8/hX9ahJ+/fme5/pXk3nyCQ7/js9kTPSe/2YSXgzxwyTw
IS1Tg5NE55iZUMDD/jgJkqhdaEBiJQUCjyZPxKW3NQkYW4DKP28S5AvaDZooY4UB9wSy0ukkmHC+
VFERWSsIpurqyPl6W5OgYRN67iQYFzCVmE1KmdxckvpyJUjWhT75j8CEVp4sRt7WJEjWiOY+byWo
F9zylsynB88JXx3awY+3AxQ/uH2ouNOdgvYxrZQ3NglIrnLRZ82CKl5IkgKEGy8XS8bj/sUsmNaF
BPmRUFsUmXRFeroB39DOCA/IBJV+1ixwPtAXY0fQWfDQAnDHOVkL7AoytCuIhYjajZTQ6f3e0iRY
mKucOwniBdEP24JhQD/QROPFUrCkC05OC8KVLMP+muiwb+yG0CX57G3BvIBYRqvL0tgaTLaA06VA
qMDRwZZhyFB6QPk83YFvaC3IEti9M9eCyuYIm0OiryXrhkZQcDoLpnZhKJqkQP6A1qRIb++OkCEh
n70tECzwDfNtjzMwfsYfDwi2Rg4HbGLgENHYfYNB40i5OjdWGOnsigKbXbMMi/jLerESOBgvdFUT
4XZN4dIbXAmy+T2efxGG/5xA/NvYWZUuiIhHwqUhGmyCGpvtj2vBsi5MSZJELCCYCbbOp23oLe0K
HN1n3w/qBTQ+tFdM4gSLNsKL4BngyoWEFRy3AwjzcWN4a+ckgd5I3D0rWOCOwImNWAmvtelD/nRH
iBdsBiogZ5rHTNfbOyG4trOjBZJF8uXRnFBGrPKntWAZF2wKBM5sxNwUbzBwVBRJfQrk/vm+oEh8
1URDGp9QVtkbftoWFEUhnSR61hGVH7PNtxUyKVz+ucEC0bPCIUhYBHLw7woLkoRlpclLLA7ltxg4
KjrKIOduCzLlFRRZiAlMyPk/1ZiIqy9IuokqFRHe/nSE/Ldr4b84R/5Vspt7fvQ4Fev8Y/lDxe8/
vuC5lPXzAN9LVJvHP34fa3EnLxxrd09D/1XL+/PkHJ3KaD/853NZbXqf73/+/QP+/NYn7/X8qZ6f
XPvH4lA8eP30H/33yxwLpX/8/r/R4eshPvyo7vNUPvrrSv74/eQ6f/j+/8PAZfhi3FED4+xxC39I
k9OBOUJfY+DwkEApfB5p/Bqf6ifnXvIc9PW3tHjhZPtUoDp77DRKi8Nj+uNVPxVBzx85SY4Plf9Q
VyeDGxYH9bmD28fo0B6K4/NI42Sb5lhqPXtkv6wK/6H6Lf322zyFOP711EDYYl85/12WzLr/eLoK
CWuJHM+9floYuB6fjiyLIifiuSOvmXHffx5nWt64LXGqnTvw5vHgnSxASTXGAtjZ40aRn6T+6R35
VMw7e+jk0T+82EWeCmRnj5y2p18enRLOzHOH3f28Nz1Vcc4emAHqh7B/vsRpXZCzvMJNsgd/Wf40
zU8luHMv+/LgJye7B3XJ1zheLg9Fj53N44/TIYt4/j4/8dSE+ycn4uWhLA8PXl0eq+pkTaPoo77C
7XLpPyC8dTjtCT4Vuc6ebZ+zoEyrk5U9tgReYcO79Mty/JdlJ3vT98LU+VeOzHhdvBz6VS48TaoX
e8j3StK5F311/FocXkRP9GPH8sz5QzeH03NLJvF6hfDp6tj+tj7EWen5p8c641uvcPeM42+PRXk8
2alkmFyvNPjlsfMfTo4xBn+NE3288s8wWJ6/vHGHZWhden7in28pV0j4eb/ND0XKSXl6c9KjebU3
sA/hy3v/qUB07mq8Bkn8PAvTtFAlfoWD5zqMiEhOsxoK0GMx5+wrLo7uS9iF9hpf5c0xSco+ag4v
0gRUH+VXuO47DOmPv21wHXpxttHEe4XY8h4M2t8vRKpHowTqufP+9AY/L8Rx+FfIR94x+8eyPJ6E
FJSkxjL9uZf+7ojI0/Mw4yr/XlE7d9z31cE7GfapRnXusB+ORczJdjIyPaJXOOk/+GQ2L5a3oqHK
+/xe/3wj/Hjg3ElcFF2ex5omWoOf//zEGYMjZvzb3168ThvjFcb/lcbyD8ivfxJ0fuzTmIl5vshp
Vp6qeL9eJ39XafoX0uvn+tMzguvv/uy0uDa+4iE6Hoo//w8AAP//</cx:binary>
              </cx:geoCache>
            </cx:geography>
          </cx:layoutPr>
        </cx:series>
      </cx:plotAreaRegion>
    </cx:plotArea>
    <cx:legend pos="r" align="min" overlay="0"/>
  </cx:chart>
  <cx:spPr>
    <a:ln>
      <a:noFill/>
    </a:ln>
  </cx:spPr>
</cx:chartSpace>
</file>

<file path=xl/charts/colors1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494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85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3175">
        <a:solidFill>
          <a:schemeClr val="bg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microsoft.com/office/2014/relationships/chartEx" Target="../charts/chartEx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78439</xdr:colOff>
      <xdr:row>7</xdr:row>
      <xdr:rowOff>0</xdr:rowOff>
    </xdr:from>
    <xdr:to>
      <xdr:col>18</xdr:col>
      <xdr:colOff>593911</xdr:colOff>
      <xdr:row>36</xdr:row>
      <xdr:rowOff>0</xdr:rowOff>
    </xdr:to>
    <mc:AlternateContent xmlns:mc="http://schemas.openxmlformats.org/markup-compatibility/2006">
      <mc:Choice xmlns:cx4="http://schemas.microsoft.com/office/drawing/2016/5/10/chartex" Requires="cx4">
        <xdr:graphicFrame macro="">
          <xdr:nvGraphicFramePr>
            <xdr:cNvPr id="3" name="Chart 2">
              <a:extLst>
                <a:ext uri="{FF2B5EF4-FFF2-40B4-BE49-F238E27FC236}">
                  <a16:creationId xmlns:a16="http://schemas.microsoft.com/office/drawing/2014/main" id="{786B56F8-2C9A-4562-8904-B60B128D7B17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1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9451039" y="1476375"/>
              <a:ext cx="6925797" cy="46958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US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 editAs="oneCell">
    <xdr:from>
      <xdr:col>1</xdr:col>
      <xdr:colOff>89647</xdr:colOff>
      <xdr:row>1</xdr:row>
      <xdr:rowOff>67236</xdr:rowOff>
    </xdr:from>
    <xdr:to>
      <xdr:col>1</xdr:col>
      <xdr:colOff>1098177</xdr:colOff>
      <xdr:row>3</xdr:row>
      <xdr:rowOff>63588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5211B73C-C828-4A99-A5A7-5EC6432312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8735" y="224118"/>
          <a:ext cx="1008530" cy="75835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cmdtyColors">
      <a:dk1>
        <a:srgbClr val="5D5D59"/>
      </a:dk1>
      <a:lt1>
        <a:sysClr val="window" lastClr="FFFFFF"/>
      </a:lt1>
      <a:dk2>
        <a:srgbClr val="44546A"/>
      </a:dk2>
      <a:lt2>
        <a:srgbClr val="E7E6E6"/>
      </a:lt2>
      <a:accent1>
        <a:srgbClr val="265988"/>
      </a:accent1>
      <a:accent2>
        <a:srgbClr val="0097CC"/>
      </a:accent2>
      <a:accent3>
        <a:srgbClr val="D9D9D9"/>
      </a:accent3>
      <a:accent4>
        <a:srgbClr val="0097A7"/>
      </a:accent4>
      <a:accent5>
        <a:srgbClr val="00A9BC"/>
      </a:accent5>
      <a:accent6>
        <a:srgbClr val="5D5D59"/>
      </a:accent6>
      <a:hlink>
        <a:srgbClr val="FFFFFF"/>
      </a:hlink>
      <a:folHlink>
        <a:srgbClr val="FFFFFF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customProperty" Target="../customProperty2.bin"/><Relationship Id="rId1" Type="http://schemas.openxmlformats.org/officeDocument/2006/relationships/customProperty" Target="../customProperty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4.bin"/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6.bin"/><Relationship Id="rId1" Type="http://schemas.openxmlformats.org/officeDocument/2006/relationships/customProperty" Target="../customProperty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8.bin"/><Relationship Id="rId2" Type="http://schemas.openxmlformats.org/officeDocument/2006/relationships/customProperty" Target="../customProperty7.bin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0.bin"/><Relationship Id="rId1" Type="http://schemas.openxmlformats.org/officeDocument/2006/relationships/customProperty" Target="../customProperty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2.bin"/><Relationship Id="rId1" Type="http://schemas.openxmlformats.org/officeDocument/2006/relationships/customProperty" Target="../customProperty11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4.bin"/><Relationship Id="rId1" Type="http://schemas.openxmlformats.org/officeDocument/2006/relationships/customProperty" Target="../customProperty1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3386F1-650B-479E-BA5F-3833540C39EE}">
  <dimension ref="A2:U264"/>
  <sheetViews>
    <sheetView showGridLines="0" tabSelected="1" zoomScale="85" zoomScaleNormal="85" workbookViewId="0">
      <selection activeCell="F25" sqref="F25"/>
    </sheetView>
  </sheetViews>
  <sheetFormatPr defaultRowHeight="12.75" x14ac:dyDescent="0.2"/>
  <cols>
    <col min="1" max="1" width="8.28515625" style="4" customWidth="1"/>
    <col min="2" max="2" width="35.5703125" style="3" customWidth="1"/>
    <col min="3" max="3" width="18.5703125" style="4" bestFit="1" customWidth="1"/>
    <col min="4" max="4" width="13.85546875" style="4" bestFit="1" customWidth="1"/>
    <col min="5" max="5" width="15.5703125" style="4" bestFit="1" customWidth="1"/>
    <col min="6" max="6" width="10.5703125" style="4" customWidth="1"/>
    <col min="7" max="7" width="15.140625" style="4" bestFit="1" customWidth="1"/>
    <col min="8" max="8" width="9.140625" style="4" customWidth="1"/>
    <col min="9" max="9" width="13.85546875" style="4" bestFit="1" customWidth="1"/>
    <col min="10" max="10" width="3.28515625" style="4" customWidth="1"/>
    <col min="11" max="11" width="12.7109375" style="4" bestFit="1" customWidth="1"/>
    <col min="12" max="13" width="13.7109375" style="4" bestFit="1" customWidth="1"/>
    <col min="14" max="14" width="3.5703125" style="4" customWidth="1"/>
    <col min="15" max="15" width="13" style="4" customWidth="1"/>
    <col min="16" max="16" width="13.85546875" style="4" customWidth="1"/>
    <col min="17" max="17" width="13.140625" style="4" customWidth="1"/>
    <col min="18" max="16384" width="9.140625" style="4"/>
  </cols>
  <sheetData>
    <row r="2" spans="2:19" ht="40.5" customHeight="1" x14ac:dyDescent="0.2">
      <c r="B2" s="15" t="s">
        <v>442</v>
      </c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</row>
    <row r="3" spans="2:19" ht="19.5" customHeight="1" x14ac:dyDescent="0.2">
      <c r="B3" s="17" t="s">
        <v>563</v>
      </c>
      <c r="C3" s="18"/>
      <c r="D3" s="18"/>
      <c r="E3" s="18"/>
      <c r="F3" s="18"/>
      <c r="G3" s="18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</row>
    <row r="4" spans="2:19" ht="7.5" customHeight="1" x14ac:dyDescent="0.2">
      <c r="B4" s="18"/>
      <c r="C4" s="18"/>
      <c r="D4" s="18"/>
      <c r="E4" s="18"/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</row>
    <row r="6" spans="2:19" ht="19.5" x14ac:dyDescent="0.3">
      <c r="B6" s="19" t="s">
        <v>562</v>
      </c>
      <c r="C6" s="20"/>
      <c r="D6" s="20"/>
      <c r="E6" s="20"/>
      <c r="F6" s="20"/>
      <c r="G6" s="20"/>
      <c r="H6" s="20"/>
      <c r="I6" s="20"/>
      <c r="J6" s="20"/>
      <c r="K6" s="20"/>
      <c r="L6" s="20"/>
      <c r="M6" s="20"/>
      <c r="N6" s="20"/>
      <c r="O6" s="20"/>
      <c r="P6" s="20"/>
      <c r="Q6" s="20"/>
      <c r="R6" s="20"/>
      <c r="S6" s="20"/>
    </row>
    <row r="7" spans="2:19" ht="3.75" customHeight="1" x14ac:dyDescent="0.2"/>
    <row r="9" spans="2:19" x14ac:dyDescent="0.2">
      <c r="D9" s="7" t="s">
        <v>557</v>
      </c>
      <c r="E9" s="43" t="s">
        <v>556</v>
      </c>
      <c r="F9" s="43"/>
      <c r="G9" s="43"/>
      <c r="H9" s="43"/>
    </row>
    <row r="10" spans="2:19" x14ac:dyDescent="0.2">
      <c r="B10" s="8" t="s">
        <v>444</v>
      </c>
      <c r="C10" s="9" t="s">
        <v>536</v>
      </c>
      <c r="D10" s="9" t="s">
        <v>558</v>
      </c>
      <c r="E10" s="9" t="s">
        <v>452</v>
      </c>
      <c r="F10" s="9" t="s">
        <v>439</v>
      </c>
      <c r="G10" s="9" t="s">
        <v>555</v>
      </c>
      <c r="H10" s="9" t="s">
        <v>559</v>
      </c>
      <c r="I10" s="9" t="s">
        <v>560</v>
      </c>
    </row>
    <row r="11" spans="2:19" x14ac:dyDescent="0.2">
      <c r="B11" s="11" t="s">
        <v>426</v>
      </c>
      <c r="C11" s="14" t="str">
        <f>+INDEX(index!$C$5:$C$46,MATCH(home!$B11,index!$B$5:$B$46,0),1)</f>
        <v>AL</v>
      </c>
      <c r="D11" s="21">
        <f t="shared" ref="D11:D28" si="0">+AVERAGEIF($D$42:$D$258,$B11,L$42:L$258)</f>
        <v>1.3603846153846175</v>
      </c>
      <c r="E11" s="4" t="str">
        <f>+"HOPA"&amp;C11&amp;"01.CM"</f>
        <v>HOPAAL01.CM</v>
      </c>
      <c r="F11" s="42" cm="1">
        <f t="array" ref="F11">+_xll.cmdty.udfs.BCD(E11,"Last")</f>
        <v>2.9138000000000002</v>
      </c>
      <c r="G11" s="14">
        <f>+INDEX('data-cash-ulsd'!$C$2:$AS$19,MATCH(home!$E11,'data-cash-ulsd'!$A$2:$A$19,0),30)</f>
        <v>2.9521999999999999</v>
      </c>
      <c r="H11" s="21">
        <f>+F11-G11</f>
        <v>-3.8399999999999768E-2</v>
      </c>
      <c r="I11" s="21">
        <f>+ABS(H11-D11)</f>
        <v>1.3987846153846173</v>
      </c>
    </row>
    <row r="12" spans="2:19" x14ac:dyDescent="0.2">
      <c r="B12" s="11" t="s">
        <v>419</v>
      </c>
      <c r="C12" s="14" t="str">
        <f>+INDEX(index!$C$5:$C$46,MATCH(home!$B12,index!$B$5:$B$46,0),1)</f>
        <v>AR</v>
      </c>
      <c r="D12" s="21">
        <f t="shared" si="0"/>
        <v>3.8485280151948111E-2</v>
      </c>
      <c r="E12" s="4" t="str">
        <f t="shared" ref="E12:E28" si="1">+"HOPA"&amp;C12&amp;"01.CM"</f>
        <v>HOPAAR01.CM</v>
      </c>
      <c r="F12" s="42" cm="1">
        <f t="array" ref="F12">+_xll.cmdty.udfs.BCD(E12,"Last")</f>
        <v>2.8919000000000001</v>
      </c>
      <c r="G12" s="14">
        <f>+INDEX('data-cash-ulsd'!$C$2:$AS$19,MATCH(home!$E12,'data-cash-ulsd'!$A$2:$A$19,0),30)</f>
        <v>2.9275000000000002</v>
      </c>
      <c r="H12" s="21">
        <f t="shared" ref="H12:H28" si="2">+F12-G12</f>
        <v>-3.5600000000000076E-2</v>
      </c>
      <c r="I12" s="21">
        <f t="shared" ref="I12:I28" si="3">+ABS(H12-D12)</f>
        <v>7.408528015194818E-2</v>
      </c>
    </row>
    <row r="13" spans="2:19" x14ac:dyDescent="0.2">
      <c r="B13" s="11" t="s">
        <v>32</v>
      </c>
      <c r="C13" s="14" t="str">
        <f>+INDEX(index!$C$5:$C$46,MATCH(home!$B13,index!$B$5:$B$46,0),1)</f>
        <v>CA</v>
      </c>
      <c r="D13" s="21">
        <f>+AVERAGEIF($D$42:$D$258,$B13,L$42:L$258)</f>
        <v>1.0881093447293468</v>
      </c>
      <c r="E13" s="4" t="str">
        <f t="shared" si="1"/>
        <v>HOPACA01.CM</v>
      </c>
      <c r="F13" s="42" cm="1">
        <f t="array" ref="F13">+_xll.cmdty.udfs.BCD(E13,"Last")</f>
        <v>3.6789000000000001</v>
      </c>
      <c r="G13" s="14">
        <f>+INDEX('data-cash-ulsd'!$C$2:$AS$19,MATCH(home!$E13,'data-cash-ulsd'!$A$2:$A$19,0),30)</f>
        <v>3.7050000000000001</v>
      </c>
      <c r="H13" s="21">
        <f t="shared" si="2"/>
        <v>-2.6100000000000012E-2</v>
      </c>
      <c r="I13" s="21">
        <f t="shared" si="3"/>
        <v>1.1142093447293469</v>
      </c>
    </row>
    <row r="14" spans="2:19" x14ac:dyDescent="0.2">
      <c r="B14" s="11" t="s">
        <v>80</v>
      </c>
      <c r="C14" s="14" t="str">
        <f>+INDEX(index!$C$5:$C$46,MATCH(home!$B14,index!$B$5:$B$46,0),1)</f>
        <v>CO</v>
      </c>
      <c r="D14" s="21">
        <f t="shared" si="0"/>
        <v>0.70975213675213955</v>
      </c>
      <c r="E14" s="4" t="str">
        <f t="shared" si="1"/>
        <v>HOPACO01.CM</v>
      </c>
      <c r="F14" s="42" cm="1">
        <f t="array" ref="F14">+_xll.cmdty.udfs.BCD(E14,"Last")</f>
        <v>2.8797999999999999</v>
      </c>
      <c r="G14" s="14">
        <f>+INDEX('data-cash-ulsd'!$C$2:$AS$19,MATCH(home!$E14,'data-cash-ulsd'!$A$2:$A$19,0),30)</f>
        <v>3.1198999999999999</v>
      </c>
      <c r="H14" s="21">
        <f t="shared" si="2"/>
        <v>-0.24009999999999998</v>
      </c>
      <c r="I14" s="21">
        <f t="shared" si="3"/>
        <v>0.94985213675213953</v>
      </c>
    </row>
    <row r="15" spans="2:19" x14ac:dyDescent="0.2">
      <c r="B15" s="11" t="s">
        <v>319</v>
      </c>
      <c r="C15" s="14" t="str">
        <f>+INDEX(index!$C$5:$C$46,MATCH(home!$B15,index!$B$5:$B$46,0),1)</f>
        <v>IL</v>
      </c>
      <c r="D15" s="21">
        <f t="shared" si="0"/>
        <v>8.4074074074075078E-2</v>
      </c>
      <c r="E15" s="4" t="str">
        <f t="shared" si="1"/>
        <v>HOPAIL01.CM</v>
      </c>
      <c r="F15" s="42" cm="1">
        <f t="array" ref="F15">+_xll.cmdty.udfs.BCD(E15,"Last")</f>
        <v>2.9843000000000002</v>
      </c>
      <c r="G15" s="14">
        <f>+INDEX('data-cash-ulsd'!$C$2:$AS$19,MATCH(home!$E15,'data-cash-ulsd'!$A$2:$A$19,0),30)</f>
        <v>3.1238000000000001</v>
      </c>
      <c r="H15" s="21">
        <f t="shared" si="2"/>
        <v>-0.13949999999999996</v>
      </c>
      <c r="I15" s="21">
        <f t="shared" si="3"/>
        <v>0.22357407407407504</v>
      </c>
    </row>
    <row r="16" spans="2:19" x14ac:dyDescent="0.2">
      <c r="B16" s="11" t="s">
        <v>316</v>
      </c>
      <c r="C16" s="14" t="str">
        <f>+INDEX(index!$C$5:$C$46,MATCH(home!$B16,index!$B$5:$B$46,0),1)</f>
        <v>IN</v>
      </c>
      <c r="D16" s="21">
        <f t="shared" si="0"/>
        <v>8.4074074074075078E-2</v>
      </c>
      <c r="E16" s="4" t="str">
        <f t="shared" si="1"/>
        <v>HOPAIN01.CM</v>
      </c>
      <c r="F16" s="42" cm="1">
        <f t="array" ref="F16">+_xll.cmdty.udfs.BCD(E16,"Last")</f>
        <v>3.1095999999999999</v>
      </c>
      <c r="G16" s="14">
        <f>+INDEX('data-cash-ulsd'!$C$2:$AS$19,MATCH(home!$E16,'data-cash-ulsd'!$A$2:$A$19,0),30)</f>
        <v>3.1749000000000001</v>
      </c>
      <c r="H16" s="21">
        <f t="shared" si="2"/>
        <v>-6.5300000000000136E-2</v>
      </c>
      <c r="I16" s="21">
        <f t="shared" si="3"/>
        <v>0.14937407407407521</v>
      </c>
    </row>
    <row r="17" spans="1:9" x14ac:dyDescent="0.2">
      <c r="B17" s="11" t="s">
        <v>118</v>
      </c>
      <c r="C17" s="14" t="str">
        <f>+INDEX(index!$C$5:$C$46,MATCH(home!$B17,index!$B$5:$B$46,0),1)</f>
        <v>KS</v>
      </c>
      <c r="D17" s="21">
        <f t="shared" si="0"/>
        <v>-1.4405369274597978E-2</v>
      </c>
      <c r="E17" s="4" t="str">
        <f t="shared" si="1"/>
        <v>HOPAKS01.CM</v>
      </c>
      <c r="F17" s="42" cm="1">
        <f t="array" ref="F17">+_xll.cmdty.udfs.BCD(E17,"Last")</f>
        <v>2.8384</v>
      </c>
      <c r="G17" s="14">
        <f>+INDEX('data-cash-ulsd'!$C$2:$AS$19,MATCH(home!$E17,'data-cash-ulsd'!$A$2:$A$19,0),30)</f>
        <v>2.8571</v>
      </c>
      <c r="H17" s="21">
        <f t="shared" si="2"/>
        <v>-1.8699999999999939E-2</v>
      </c>
      <c r="I17" s="21">
        <f t="shared" si="3"/>
        <v>4.2946307254019614E-3</v>
      </c>
    </row>
    <row r="18" spans="1:9" x14ac:dyDescent="0.2">
      <c r="B18" s="11" t="s">
        <v>144</v>
      </c>
      <c r="C18" s="14" t="str">
        <f>+INDEX(index!$C$5:$C$46,MATCH(home!$B18,index!$B$5:$B$46,0),1)</f>
        <v>LA</v>
      </c>
      <c r="D18" s="21">
        <f t="shared" si="0"/>
        <v>0.13746768162393286</v>
      </c>
      <c r="E18" s="4" t="str">
        <f t="shared" si="1"/>
        <v>HOPALA01.CM</v>
      </c>
      <c r="F18" s="42" cm="1">
        <f t="array" ref="F18">+_xll.cmdty.udfs.BCD(E18,"Last")</f>
        <v>2.8180999999999998</v>
      </c>
      <c r="G18" s="14">
        <f>+INDEX('data-cash-ulsd'!$C$2:$AS$19,MATCH(home!$E18,'data-cash-ulsd'!$A$2:$A$19,0),30)</f>
        <v>2.8437999999999999</v>
      </c>
      <c r="H18" s="21">
        <f t="shared" si="2"/>
        <v>-2.5700000000000056E-2</v>
      </c>
      <c r="I18" s="21">
        <f t="shared" si="3"/>
        <v>0.16316768162393291</v>
      </c>
    </row>
    <row r="19" spans="1:9" x14ac:dyDescent="0.2">
      <c r="B19" s="11" t="s">
        <v>291</v>
      </c>
      <c r="C19" s="14" t="str">
        <f>+INDEX(index!$C$5:$C$46,MATCH(home!$B19,index!$B$5:$B$46,0),1)</f>
        <v>MI</v>
      </c>
      <c r="D19" s="21">
        <f t="shared" si="0"/>
        <v>1.1473076923076944</v>
      </c>
      <c r="E19" s="4" t="str">
        <f t="shared" si="1"/>
        <v>HOPAMI01.CM</v>
      </c>
      <c r="F19" s="42" cm="1">
        <f t="array" ref="F19">+_xll.cmdty.udfs.BCD(E19,"Last")</f>
        <v>3.0568</v>
      </c>
      <c r="G19" s="14">
        <f>+INDEX('data-cash-ulsd'!$C$2:$AS$19,MATCH(home!$E19,'data-cash-ulsd'!$A$2:$A$19,0),30)</f>
        <v>3.1815000000000002</v>
      </c>
      <c r="H19" s="21">
        <f t="shared" si="2"/>
        <v>-0.12470000000000026</v>
      </c>
      <c r="I19" s="21">
        <f t="shared" si="3"/>
        <v>1.2720076923076946</v>
      </c>
    </row>
    <row r="20" spans="1:9" x14ac:dyDescent="0.2">
      <c r="B20" s="11" t="s">
        <v>72</v>
      </c>
      <c r="C20" s="14" t="str">
        <f>+INDEX(index!$C$5:$C$46,MATCH(home!$B20,index!$B$5:$B$46,0),1)</f>
        <v>MS</v>
      </c>
      <c r="D20" s="21">
        <f t="shared" si="0"/>
        <v>0.99794544159544363</v>
      </c>
      <c r="E20" s="4" t="str">
        <f t="shared" si="1"/>
        <v>HOPAMS01.CM</v>
      </c>
      <c r="F20" s="42" cm="1">
        <f t="array" ref="F20">+_xll.cmdty.udfs.BCD(E20,"Last")</f>
        <v>2.8445999999999998</v>
      </c>
      <c r="G20" s="14">
        <f>+INDEX('data-cash-ulsd'!$C$2:$AS$19,MATCH(home!$E20,'data-cash-ulsd'!$A$2:$A$19,0),30)</f>
        <v>2.8466999999999998</v>
      </c>
      <c r="H20" s="21">
        <f t="shared" si="2"/>
        <v>-2.0999999999999908E-3</v>
      </c>
      <c r="I20" s="21">
        <f t="shared" si="3"/>
        <v>1.0000454415954436</v>
      </c>
    </row>
    <row r="21" spans="1:9" x14ac:dyDescent="0.2">
      <c r="B21" s="11" t="s">
        <v>204</v>
      </c>
      <c r="C21" s="14" t="str">
        <f>+INDEX(index!$C$5:$C$46,MATCH(home!$B21,index!$B$5:$B$46,0),1)</f>
        <v>MT</v>
      </c>
      <c r="D21" s="21">
        <f t="shared" si="0"/>
        <v>0.30208205128205395</v>
      </c>
      <c r="E21" s="4" t="str">
        <f t="shared" si="1"/>
        <v>HOPAMT01.CM</v>
      </c>
      <c r="F21" s="42" cm="1">
        <f t="array" ref="F21">+_xll.cmdty.udfs.BCD(E21,"Last")</f>
        <v>2.7465000000000002</v>
      </c>
      <c r="G21" s="14">
        <f>+INDEX('data-cash-ulsd'!$C$2:$AS$19,MATCH(home!$E21,'data-cash-ulsd'!$A$2:$A$19,0),30)</f>
        <v>2.8306</v>
      </c>
      <c r="H21" s="21">
        <f t="shared" si="2"/>
        <v>-8.4099999999999842E-2</v>
      </c>
      <c r="I21" s="21">
        <f t="shared" si="3"/>
        <v>0.3861820512820538</v>
      </c>
    </row>
    <row r="22" spans="1:9" x14ac:dyDescent="0.2">
      <c r="B22" s="11" t="s">
        <v>258</v>
      </c>
      <c r="C22" s="14" t="str">
        <f>+INDEX(index!$C$5:$C$46,MATCH(home!$B22,index!$B$5:$B$46,0),1)</f>
        <v>NE</v>
      </c>
      <c r="D22" s="21">
        <f t="shared" si="0"/>
        <v>-1.0652421652419086E-2</v>
      </c>
      <c r="E22" s="4" t="str">
        <f t="shared" si="1"/>
        <v>HOPANE01.CM</v>
      </c>
      <c r="F22" s="42" cm="1">
        <f t="array" ref="F22">+_xll.cmdty.udfs.BCD(E22,"Last")</f>
        <v>2.8696000000000002</v>
      </c>
      <c r="G22" s="14">
        <f>+INDEX('data-cash-ulsd'!$C$2:$AS$19,MATCH(home!$E22,'data-cash-ulsd'!$A$2:$A$19,0),30)</f>
        <v>2.9862000000000002</v>
      </c>
      <c r="H22" s="21">
        <f t="shared" si="2"/>
        <v>-0.11660000000000004</v>
      </c>
      <c r="I22" s="21">
        <f t="shared" si="3"/>
        <v>0.10594757834758095</v>
      </c>
    </row>
    <row r="23" spans="1:9" x14ac:dyDescent="0.2">
      <c r="B23" s="11" t="s">
        <v>250</v>
      </c>
      <c r="C23" s="14" t="str">
        <f>+INDEX(index!$C$5:$C$46,MATCH(home!$B23,index!$B$5:$B$46,0),1)</f>
        <v>NM</v>
      </c>
      <c r="D23" s="21">
        <f t="shared" si="0"/>
        <v>-0.10167378917378644</v>
      </c>
      <c r="E23" s="4" t="str">
        <f t="shared" si="1"/>
        <v>HOPANM01.CM</v>
      </c>
      <c r="F23" s="42" cm="1">
        <f t="array" ref="F23">+_xll.cmdty.udfs.BCD(E23,"Last")</f>
        <v>2.9468000000000001</v>
      </c>
      <c r="G23" s="14">
        <f>+INDEX('data-cash-ulsd'!$C$2:$AS$19,MATCH(home!$E23,'data-cash-ulsd'!$A$2:$A$19,0),30)</f>
        <v>3.0522</v>
      </c>
      <c r="H23" s="21">
        <f t="shared" si="2"/>
        <v>-0.10539999999999994</v>
      </c>
      <c r="I23" s="21">
        <f t="shared" si="3"/>
        <v>3.7262108262134941E-3</v>
      </c>
    </row>
    <row r="24" spans="1:9" x14ac:dyDescent="0.2">
      <c r="B24" s="11" t="s">
        <v>36</v>
      </c>
      <c r="C24" s="14" t="str">
        <f>+INDEX(index!$C$5:$C$46,MATCH(home!$B24,index!$B$5:$B$46,0),1)</f>
        <v>ND</v>
      </c>
      <c r="D24" s="21">
        <f t="shared" si="0"/>
        <v>0.9426685660019013</v>
      </c>
      <c r="E24" s="4" t="str">
        <f t="shared" si="1"/>
        <v>HOPAND01.CM</v>
      </c>
      <c r="F24" s="42" cm="1">
        <f t="array" ref="F24">+_xll.cmdty.udfs.BCD(E24,"Last")</f>
        <v>2.9409000000000001</v>
      </c>
      <c r="G24" s="14">
        <f>+INDEX('data-cash-ulsd'!$C$2:$AS$19,MATCH(home!$E24,'data-cash-ulsd'!$A$2:$A$19,0),30)</f>
        <v>3.0381</v>
      </c>
      <c r="H24" s="21">
        <f t="shared" si="2"/>
        <v>-9.7199999999999953E-2</v>
      </c>
      <c r="I24" s="21">
        <f t="shared" si="3"/>
        <v>1.0398685660019011</v>
      </c>
    </row>
    <row r="25" spans="1:9" x14ac:dyDescent="0.2">
      <c r="B25" s="11" t="s">
        <v>75</v>
      </c>
      <c r="C25" s="14" t="str">
        <f>+INDEX(index!$C$5:$C$46,MATCH(home!$B25,index!$B$5:$B$46,0),1)</f>
        <v>OK</v>
      </c>
      <c r="D25" s="21">
        <f t="shared" si="0"/>
        <v>0.20291815384615589</v>
      </c>
      <c r="E25" s="4" t="str">
        <f t="shared" si="1"/>
        <v>HOPAOK01.CM</v>
      </c>
      <c r="F25" s="42" cm="1">
        <f t="array" ref="F25">+_xll.cmdty.udfs.BCD(E25,"Last")</f>
        <v>2.7324999999999999</v>
      </c>
      <c r="G25" s="14">
        <f>+INDEX('data-cash-ulsd'!$C$2:$AS$19,MATCH(home!$E25,'data-cash-ulsd'!$A$2:$A$19,0),30)</f>
        <v>2.7462</v>
      </c>
      <c r="H25" s="21">
        <f t="shared" si="2"/>
        <v>-1.3700000000000045E-2</v>
      </c>
      <c r="I25" s="21">
        <f t="shared" si="3"/>
        <v>0.21661815384615593</v>
      </c>
    </row>
    <row r="26" spans="1:9" x14ac:dyDescent="0.2">
      <c r="B26" s="11" t="s">
        <v>40</v>
      </c>
      <c r="C26" s="14" t="str">
        <f>+INDEX(index!$C$5:$C$46,MATCH(home!$B26,index!$B$5:$B$46,0),1)</f>
        <v>TX</v>
      </c>
      <c r="D26" s="21">
        <f t="shared" si="0"/>
        <v>5.9698988152055099E-2</v>
      </c>
      <c r="E26" s="4" t="str">
        <f t="shared" si="1"/>
        <v>HOPATX01.CM</v>
      </c>
      <c r="F26" s="42" cm="1">
        <f t="array" ref="F26">+_xll.cmdty.udfs.BCD(E26,"Last")</f>
        <v>2.7763</v>
      </c>
      <c r="G26" s="14">
        <f>+INDEX('data-cash-ulsd'!$C$2:$AS$19,MATCH(home!$E26,'data-cash-ulsd'!$A$2:$A$19,0),30)</f>
        <v>2.8010000000000002</v>
      </c>
      <c r="H26" s="21">
        <f t="shared" si="2"/>
        <v>-2.4700000000000166E-2</v>
      </c>
      <c r="I26" s="21">
        <f t="shared" si="3"/>
        <v>8.4398988152055265E-2</v>
      </c>
    </row>
    <row r="27" spans="1:9" x14ac:dyDescent="0.2">
      <c r="B27" s="11" t="s">
        <v>92</v>
      </c>
      <c r="C27" s="14" t="str">
        <f>+INDEX(index!$C$5:$C$46,MATCH(home!$B27,index!$B$5:$B$46,0),1)</f>
        <v>UT</v>
      </c>
      <c r="D27" s="21">
        <f t="shared" si="0"/>
        <v>1.1665384615384617</v>
      </c>
      <c r="E27" s="4" t="str">
        <f t="shared" si="1"/>
        <v>HOPAUT01.CM</v>
      </c>
      <c r="F27" s="42" cm="1">
        <f t="array" ref="F27">+_xll.cmdty.udfs.BCD(E27,"Last")</f>
        <v>3.1604000000000001</v>
      </c>
      <c r="G27" s="14">
        <f>+INDEX('data-cash-ulsd'!$C$2:$AS$19,MATCH(home!$E27,'data-cash-ulsd'!$A$2:$A$19,0),30)</f>
        <v>3.3565</v>
      </c>
      <c r="H27" s="21">
        <f t="shared" si="2"/>
        <v>-0.19609999999999994</v>
      </c>
      <c r="I27" s="21">
        <f t="shared" si="3"/>
        <v>1.3626384615384617</v>
      </c>
    </row>
    <row r="28" spans="1:9" x14ac:dyDescent="0.2">
      <c r="B28" s="11" t="s">
        <v>7</v>
      </c>
      <c r="C28" s="14" t="str">
        <f>+INDEX(index!$C$5:$C$46,MATCH(home!$B28,index!$B$5:$B$46,0),1)</f>
        <v>WY</v>
      </c>
      <c r="D28" s="21">
        <f t="shared" si="0"/>
        <v>0.46310603988604254</v>
      </c>
      <c r="E28" s="4" t="str">
        <f t="shared" si="1"/>
        <v>HOPAWY01.CM</v>
      </c>
      <c r="F28" s="42" cm="1">
        <f t="array" ref="F28">+_xll.cmdty.udfs.BCD(E28,"Last")</f>
        <v>3.1294</v>
      </c>
      <c r="G28" s="14">
        <f>+INDEX('data-cash-ulsd'!$C$2:$AS$19,MATCH(home!$E28,'data-cash-ulsd'!$A$2:$A$19,0),30)</f>
        <v>3.3826999999999998</v>
      </c>
      <c r="H28" s="21">
        <f t="shared" si="2"/>
        <v>-0.25329999999999986</v>
      </c>
      <c r="I28" s="21">
        <f t="shared" si="3"/>
        <v>0.71640603988604235</v>
      </c>
    </row>
    <row r="30" spans="1:9" x14ac:dyDescent="0.2">
      <c r="B30" s="4"/>
      <c r="D30" s="23" t="s">
        <v>558</v>
      </c>
      <c r="E30" s="45"/>
    </row>
    <row r="31" spans="1:9" x14ac:dyDescent="0.2">
      <c r="B31" s="8" t="s">
        <v>561</v>
      </c>
      <c r="C31" s="9" t="s">
        <v>560</v>
      </c>
      <c r="D31" s="9" t="s">
        <v>557</v>
      </c>
      <c r="E31" s="9" t="s">
        <v>451</v>
      </c>
    </row>
    <row r="32" spans="1:9" x14ac:dyDescent="0.2">
      <c r="A32" s="4">
        <v>1</v>
      </c>
      <c r="B32" s="3" t="str">
        <f>+INDEX($B$11:$B$28,MATCH($C32,$I$11:$I$28,0),1)</f>
        <v>Alabama</v>
      </c>
      <c r="C32" s="44">
        <f>+LARGE($I$11:$I$28,A32)</f>
        <v>1.3987846153846173</v>
      </c>
      <c r="D32" s="21">
        <f>+INDEX($D$11:$D$28,MATCH($C32,$I$11:$I$28,0),1)</f>
        <v>1.3603846153846175</v>
      </c>
      <c r="E32" s="21">
        <f>+INDEX($H$11:$H$28,MATCH($C32,$I$11:$I$28,0),1)</f>
        <v>-3.8399999999999768E-2</v>
      </c>
    </row>
    <row r="33" spans="1:21" x14ac:dyDescent="0.2">
      <c r="A33" s="4">
        <f>+A32+1</f>
        <v>2</v>
      </c>
      <c r="B33" s="3" t="str">
        <f>+INDEX($B$11:$B$28,MATCH($C33,$I$11:$I$28,0),1)</f>
        <v>Utah</v>
      </c>
      <c r="C33" s="44">
        <f>+LARGE($I$11:$I$28,A33)</f>
        <v>1.3626384615384617</v>
      </c>
      <c r="D33" s="21">
        <f>+INDEX($D$11:$D$28,MATCH($C33,$I$11:$I$28,0),1)</f>
        <v>1.1665384615384617</v>
      </c>
      <c r="E33" s="21">
        <f>+INDEX($H$11:$H$28,MATCH($C33,$I$11:$I$28,0),1)</f>
        <v>-0.19609999999999994</v>
      </c>
    </row>
    <row r="34" spans="1:21" x14ac:dyDescent="0.2">
      <c r="A34" s="4">
        <f t="shared" ref="A34:A36" si="4">+A33+1</f>
        <v>3</v>
      </c>
      <c r="B34" s="3" t="str">
        <f>+INDEX($B$11:$B$28,MATCH($C34,$I$11:$I$28,0),1)</f>
        <v>Michigan</v>
      </c>
      <c r="C34" s="44">
        <f>+LARGE($I$11:$I$28,A34)</f>
        <v>1.2720076923076946</v>
      </c>
      <c r="D34" s="21">
        <f>+INDEX($D$11:$D$28,MATCH($C34,$I$11:$I$28,0),1)</f>
        <v>1.1473076923076944</v>
      </c>
      <c r="E34" s="21">
        <f>+INDEX($H$11:$H$28,MATCH($C34,$I$11:$I$28,0),1)</f>
        <v>-0.12470000000000026</v>
      </c>
    </row>
    <row r="35" spans="1:21" x14ac:dyDescent="0.2">
      <c r="A35" s="4">
        <f t="shared" si="4"/>
        <v>4</v>
      </c>
      <c r="B35" s="3" t="str">
        <f>+INDEX($B$11:$B$28,MATCH($C35,$I$11:$I$28,0),1)</f>
        <v>California</v>
      </c>
      <c r="C35" s="44">
        <f>+LARGE($I$11:$I$28,A35)</f>
        <v>1.1142093447293469</v>
      </c>
      <c r="D35" s="21">
        <f>+INDEX($D$11:$D$28,MATCH($C35,$I$11:$I$28,0),1)</f>
        <v>1.0881093447293468</v>
      </c>
      <c r="E35" s="21">
        <f>+INDEX($H$11:$H$28,MATCH($C35,$I$11:$I$28,0),1)</f>
        <v>-2.6100000000000012E-2</v>
      </c>
    </row>
    <row r="36" spans="1:21" x14ac:dyDescent="0.2">
      <c r="A36" s="4">
        <f t="shared" si="4"/>
        <v>5</v>
      </c>
      <c r="B36" s="3" t="str">
        <f>+INDEX($B$11:$B$28,MATCH($C36,$I$11:$I$28,0),1)</f>
        <v>North Dakota</v>
      </c>
      <c r="C36" s="44">
        <f>+LARGE($I$11:$I$28,A36)</f>
        <v>1.0398685660019011</v>
      </c>
      <c r="D36" s="21">
        <f>+INDEX($D$11:$D$28,MATCH($C36,$I$11:$I$28,0),1)</f>
        <v>0.9426685660019013</v>
      </c>
      <c r="E36" s="21">
        <f>+INDEX($H$11:$H$28,MATCH($C36,$I$11:$I$28,0),1)</f>
        <v>-9.7199999999999953E-2</v>
      </c>
    </row>
    <row r="38" spans="1:21" ht="19.5" x14ac:dyDescent="0.3">
      <c r="B38" s="19" t="s">
        <v>563</v>
      </c>
      <c r="C38" s="20"/>
      <c r="D38" s="20"/>
      <c r="E38" s="20"/>
      <c r="F38" s="20"/>
      <c r="G38" s="20"/>
      <c r="H38" s="20"/>
      <c r="I38" s="20"/>
      <c r="J38" s="20"/>
      <c r="K38" s="20"/>
      <c r="L38" s="20"/>
      <c r="M38" s="20"/>
      <c r="N38" s="20"/>
      <c r="O38" s="20"/>
      <c r="P38" s="20"/>
      <c r="Q38" s="20"/>
      <c r="R38" s="20"/>
      <c r="S38" s="20"/>
    </row>
    <row r="39" spans="1:21" ht="3.75" customHeight="1" x14ac:dyDescent="0.2"/>
    <row r="40" spans="1:21" x14ac:dyDescent="0.2">
      <c r="K40" s="23" t="s">
        <v>450</v>
      </c>
      <c r="L40" s="23"/>
      <c r="M40" s="23"/>
      <c r="N40" s="23"/>
      <c r="O40" s="23" t="s">
        <v>449</v>
      </c>
      <c r="P40" s="23"/>
      <c r="Q40" s="23"/>
    </row>
    <row r="41" spans="1:21" x14ac:dyDescent="0.2">
      <c r="B41" s="8" t="s">
        <v>438</v>
      </c>
      <c r="C41" s="9" t="s">
        <v>1</v>
      </c>
      <c r="D41" s="9" t="s">
        <v>444</v>
      </c>
      <c r="E41" s="9" t="s">
        <v>3</v>
      </c>
      <c r="F41" s="9" t="s">
        <v>439</v>
      </c>
      <c r="G41" s="9" t="s">
        <v>443</v>
      </c>
      <c r="H41" s="9" t="s">
        <v>441</v>
      </c>
      <c r="I41" s="9" t="s">
        <v>440</v>
      </c>
      <c r="J41" s="9"/>
      <c r="K41" s="9" t="s">
        <v>446</v>
      </c>
      <c r="L41" s="9" t="s">
        <v>447</v>
      </c>
      <c r="M41" s="9" t="s">
        <v>448</v>
      </c>
      <c r="N41" s="9"/>
      <c r="O41" s="9" t="s">
        <v>446</v>
      </c>
      <c r="P41" s="9" t="s">
        <v>447</v>
      </c>
      <c r="Q41" s="9" t="s">
        <v>448</v>
      </c>
    </row>
    <row r="42" spans="1:21" x14ac:dyDescent="0.2">
      <c r="B42" s="24" t="str">
        <f>+INDEX(instruments!$A:$A,MATCH($E42,instruments!$D:$D,0),1)</f>
        <v>Mississippi Extra Heavy Asphaltic Sour</v>
      </c>
      <c r="C42" s="25" t="str">
        <f>+INDEX(instruments!$B:$B,MATCH($E42,instruments!$D:$D,0),1)</f>
        <v>Hunt Refin.</v>
      </c>
      <c r="D42" s="25" t="str">
        <f>+INDEX(instruments!$C:$C,MATCH($E42,instruments!$D:$D,0),1)</f>
        <v>Mississippi</v>
      </c>
      <c r="E42" s="26" t="s">
        <v>277</v>
      </c>
      <c r="F42" s="27" cm="1">
        <f t="array" ref="F42">+_xll.cmdty.udfs.BCD(E42,F$41)</f>
        <v>32.54</v>
      </c>
      <c r="G42" s="28">
        <f>+INDEX('data-cash-crude'!$A:$A,MATCH(E42,'data-cash-crude'!$B:$B,0),1)</f>
        <v>43854</v>
      </c>
      <c r="H42" s="29">
        <f>+INDEX('data-futures'!$E:$E,MATCH($G42,'data-futures'!$A:$A,0),1)</f>
        <v>54.19</v>
      </c>
      <c r="I42" s="37">
        <f t="shared" ref="I42:I105" si="5">+F42-H42</f>
        <v>-21.65</v>
      </c>
      <c r="J42" s="37"/>
      <c r="K42" s="39">
        <f t="shared" ref="K42:K105" si="6">+$I42-O42</f>
        <v>1.6533333333333324</v>
      </c>
      <c r="L42" s="39">
        <f t="shared" ref="L42:L105" si="7">+$I42-P42</f>
        <v>2.6038461538461526</v>
      </c>
      <c r="M42" s="39">
        <f t="shared" ref="M42:M105" si="8">+$I42-Q42</f>
        <v>1.3798734177215159</v>
      </c>
      <c r="N42" s="39"/>
      <c r="O42" s="38">
        <f>+INDEX('basis-cash-crude'!$A:$C,MATCH($E42,'basis-cash-crude'!$D:$D,0),1)</f>
        <v>-23.303333333333331</v>
      </c>
      <c r="P42" s="38">
        <f>+INDEX('basis-cash-crude'!$A:$C,MATCH($E42,'basis-cash-crude'!$D:$D,0),2)</f>
        <v>-24.253846153846151</v>
      </c>
      <c r="Q42" s="38">
        <f>+INDEX('basis-cash-crude'!$A:$C,MATCH($E42,'basis-cash-crude'!$D:$D,0),3)</f>
        <v>-23.029873417721515</v>
      </c>
    </row>
    <row r="43" spans="1:21" x14ac:dyDescent="0.2">
      <c r="B43" s="30" t="str">
        <f>+INDEX(instruments!$A:$A,MATCH($E43,instruments!$D:$D,0),1)</f>
        <v>North Dakota Sour</v>
      </c>
      <c r="C43" s="31" t="str">
        <f>+INDEX(instruments!$B:$B,MATCH($E43,instruments!$D:$D,0),1)</f>
        <v>Flint Hills</v>
      </c>
      <c r="D43" s="31" t="str">
        <f>+INDEX(instruments!$C:$C,MATCH($E43,instruments!$D:$D,0),1)</f>
        <v>North Dakota</v>
      </c>
      <c r="E43" s="32" t="s">
        <v>235</v>
      </c>
      <c r="F43" s="13" cm="1">
        <f t="array" ref="F43">+_xll.cmdty.udfs.BCD(E43,F$41)</f>
        <v>32.72</v>
      </c>
      <c r="G43" s="33">
        <f>+INDEX('data-cash-crude'!$A:$A,MATCH(E43,'data-cash-crude'!$B:$B,0),1)</f>
        <v>43854</v>
      </c>
      <c r="H43" s="34">
        <f>+INDEX('data-futures'!$E:$E,MATCH($G43,'data-futures'!$A:$A,0),1)</f>
        <v>54.19</v>
      </c>
      <c r="I43" s="40">
        <f t="shared" si="5"/>
        <v>-21.47</v>
      </c>
      <c r="J43" s="40"/>
      <c r="K43" s="39">
        <f t="shared" si="6"/>
        <v>0.10333333333333528</v>
      </c>
      <c r="L43" s="39">
        <f t="shared" si="7"/>
        <v>0.58423076923077488</v>
      </c>
      <c r="M43" s="39">
        <f t="shared" si="8"/>
        <v>-0.8049315068493037</v>
      </c>
      <c r="N43" s="39"/>
      <c r="O43" s="41">
        <f>+INDEX('basis-cash-crude'!$A:$C,MATCH($E43,'basis-cash-crude'!$D:$D,0),1)</f>
        <v>-21.573333333333334</v>
      </c>
      <c r="P43" s="41">
        <f>+INDEX('basis-cash-crude'!$A:$C,MATCH($E43,'basis-cash-crude'!$D:$D,0),2)</f>
        <v>-22.054230769230774</v>
      </c>
      <c r="Q43" s="41">
        <f>+INDEX('basis-cash-crude'!$A:$C,MATCH($E43,'basis-cash-crude'!$D:$D,0),3)</f>
        <v>-20.665068493150695</v>
      </c>
    </row>
    <row r="44" spans="1:21" x14ac:dyDescent="0.2">
      <c r="B44" s="30" t="str">
        <f>+INDEX(instruments!$A:$A,MATCH($E44,instruments!$D:$D,0),1)</f>
        <v>Wyoming Asphaltic Sour</v>
      </c>
      <c r="C44" s="31" t="str">
        <f>+INDEX(instruments!$B:$B,MATCH($E44,instruments!$D:$D,0),1)</f>
        <v>Mercuria</v>
      </c>
      <c r="D44" s="31" t="str">
        <f>+INDEX(instruments!$C:$C,MATCH($E44,instruments!$D:$D,0),1)</f>
        <v>Wyoming</v>
      </c>
      <c r="E44" s="32" t="s">
        <v>30</v>
      </c>
      <c r="F44" s="13" cm="1">
        <f t="array" ref="F44">+_xll.cmdty.udfs.BCD(E44,F$41)</f>
        <v>32.07</v>
      </c>
      <c r="G44" s="33">
        <f>+INDEX('data-cash-crude'!$A:$A,MATCH(E44,'data-cash-crude'!$B:$B,0),1)</f>
        <v>43854</v>
      </c>
      <c r="H44" s="34">
        <f>+INDEX('data-futures'!$E:$E,MATCH($G44,'data-futures'!$A:$A,0),1)</f>
        <v>54.19</v>
      </c>
      <c r="I44" s="40">
        <f t="shared" si="5"/>
        <v>-22.119999999999997</v>
      </c>
      <c r="J44" s="40"/>
      <c r="K44" s="39">
        <f t="shared" si="6"/>
        <v>1.1816666666666684</v>
      </c>
      <c r="L44" s="39">
        <f t="shared" si="7"/>
        <v>1.0959259259259326</v>
      </c>
      <c r="M44" s="39">
        <f t="shared" si="8"/>
        <v>-2.8671084337349342</v>
      </c>
      <c r="N44" s="39"/>
      <c r="O44" s="41">
        <f>+INDEX('basis-cash-crude'!$A:$C,MATCH($E44,'basis-cash-crude'!$D:$D,0),1)</f>
        <v>-23.301666666666666</v>
      </c>
      <c r="P44" s="41">
        <f>+INDEX('basis-cash-crude'!$A:$C,MATCH($E44,'basis-cash-crude'!$D:$D,0),2)</f>
        <v>-23.21592592592593</v>
      </c>
      <c r="Q44" s="41">
        <f>+INDEX('basis-cash-crude'!$A:$C,MATCH($E44,'basis-cash-crude'!$D:$D,0),3)</f>
        <v>-19.252891566265063</v>
      </c>
    </row>
    <row r="45" spans="1:21" x14ac:dyDescent="0.2">
      <c r="B45" s="30" t="str">
        <f>+INDEX(instruments!$A:$A,MATCH($E45,instruments!$D:$D,0),1)</f>
        <v>Northwestern Montana Sour (Blaine &amp; Hill)</v>
      </c>
      <c r="C45" s="31" t="str">
        <f>+INDEX(instruments!$B:$B,MATCH($E45,instruments!$D:$D,0),1)</f>
        <v>CHS</v>
      </c>
      <c r="D45" s="31" t="str">
        <f>+INDEX(instruments!$C:$C,MATCH($E45,instruments!$D:$D,0),1)</f>
        <v>Montana</v>
      </c>
      <c r="E45" s="32" t="s">
        <v>205</v>
      </c>
      <c r="F45" s="13" cm="1">
        <f t="array" ref="F45">+_xll.cmdty.udfs.BCD(E45,F$41)</f>
        <v>31</v>
      </c>
      <c r="G45" s="33">
        <f>+INDEX('data-cash-crude'!$A:$A,MATCH(E45,'data-cash-crude'!$B:$B,0),1)</f>
        <v>43854</v>
      </c>
      <c r="H45" s="34">
        <f>+INDEX('data-futures'!$E:$E,MATCH($G45,'data-futures'!$A:$A,0),1)</f>
        <v>54.19</v>
      </c>
      <c r="I45" s="40">
        <f t="shared" si="5"/>
        <v>-23.189999999999998</v>
      </c>
      <c r="J45" s="40"/>
      <c r="K45" s="39">
        <f t="shared" si="6"/>
        <v>0.10333333333333528</v>
      </c>
      <c r="L45" s="39">
        <f t="shared" si="7"/>
        <v>-2.153846153845862E-2</v>
      </c>
      <c r="M45" s="39">
        <f t="shared" si="8"/>
        <v>-3.6001562499999942</v>
      </c>
      <c r="N45" s="39"/>
      <c r="O45" s="41">
        <f>+INDEX('basis-cash-crude'!$A:$C,MATCH($E45,'basis-cash-crude'!$D:$D,0),1)</f>
        <v>-23.293333333333333</v>
      </c>
      <c r="P45" s="41">
        <f>+INDEX('basis-cash-crude'!$A:$C,MATCH($E45,'basis-cash-crude'!$D:$D,0),2)</f>
        <v>-23.168461538461539</v>
      </c>
      <c r="Q45" s="41">
        <f>+INDEX('basis-cash-crude'!$A:$C,MATCH($E45,'basis-cash-crude'!$D:$D,0),3)</f>
        <v>-19.589843750000004</v>
      </c>
      <c r="U45"/>
    </row>
    <row r="46" spans="1:21" x14ac:dyDescent="0.2">
      <c r="B46" s="30" t="str">
        <f>+INDEX(instruments!$A:$A,MATCH($E46,instruments!$D:$D,0),1)</f>
        <v>Wyoming General Sour</v>
      </c>
      <c r="C46" s="31" t="str">
        <f>+INDEX(instruments!$B:$B,MATCH($E46,instruments!$D:$D,0),1)</f>
        <v>Mercuria</v>
      </c>
      <c r="D46" s="31" t="str">
        <f>+INDEX(instruments!$C:$C,MATCH($E46,instruments!$D:$D,0),1)</f>
        <v>Wyoming</v>
      </c>
      <c r="E46" s="32" t="s">
        <v>27</v>
      </c>
      <c r="F46" s="13" cm="1">
        <f t="array" ref="F46">+_xll.cmdty.udfs.BCD(E46,F$41)</f>
        <v>35.29</v>
      </c>
      <c r="G46" s="33">
        <f>+INDEX('data-cash-crude'!$A:$A,MATCH(E46,'data-cash-crude'!$B:$B,0),1)</f>
        <v>43854</v>
      </c>
      <c r="H46" s="34">
        <f>+INDEX('data-futures'!$E:$E,MATCH($G46,'data-futures'!$A:$A,0),1)</f>
        <v>54.19</v>
      </c>
      <c r="I46" s="40">
        <f t="shared" si="5"/>
        <v>-18.899999999999999</v>
      </c>
      <c r="J46" s="40"/>
      <c r="K46" s="39">
        <f t="shared" si="6"/>
        <v>1.0116666666666667</v>
      </c>
      <c r="L46" s="39">
        <f t="shared" si="7"/>
        <v>0.7773076923076907</v>
      </c>
      <c r="M46" s="39">
        <f t="shared" si="8"/>
        <v>-2.2026829268292687</v>
      </c>
      <c r="N46" s="39"/>
      <c r="O46" s="41">
        <f>+INDEX('basis-cash-crude'!$A:$C,MATCH($E46,'basis-cash-crude'!$D:$D,0),1)</f>
        <v>-19.911666666666665</v>
      </c>
      <c r="P46" s="41">
        <f>+INDEX('basis-cash-crude'!$A:$C,MATCH($E46,'basis-cash-crude'!$D:$D,0),2)</f>
        <v>-19.677307692307689</v>
      </c>
      <c r="Q46" s="41">
        <f>+INDEX('basis-cash-crude'!$A:$C,MATCH($E46,'basis-cash-crude'!$D:$D,0),3)</f>
        <v>-16.69731707317073</v>
      </c>
      <c r="U46"/>
    </row>
    <row r="47" spans="1:21" x14ac:dyDescent="0.2">
      <c r="B47" s="30" t="str">
        <f>+INDEX(instruments!$A:$A,MATCH($E47,instruments!$D:$D,0),1)</f>
        <v>Alabama Heavy Asphaltic Sour</v>
      </c>
      <c r="C47" s="31" t="str">
        <f>+INDEX(instruments!$B:$B,MATCH($E47,instruments!$D:$D,0),1)</f>
        <v>Hunt Refin.</v>
      </c>
      <c r="D47" s="31" t="str">
        <f>+INDEX(instruments!$C:$C,MATCH($E47,instruments!$D:$D,0),1)</f>
        <v>Alabama</v>
      </c>
      <c r="E47" s="32" t="s">
        <v>433</v>
      </c>
      <c r="F47" s="13" cm="1">
        <f t="array" ref="F47">+_xll.cmdty.udfs.BCD(E47,F$41)</f>
        <v>37.54</v>
      </c>
      <c r="G47" s="33">
        <f>+INDEX('data-cash-crude'!$A:$A,MATCH(E47,'data-cash-crude'!$B:$B,0),1)</f>
        <v>43854</v>
      </c>
      <c r="H47" s="34">
        <f>+INDEX('data-futures'!$E:$E,MATCH($G47,'data-futures'!$A:$A,0),1)</f>
        <v>54.19</v>
      </c>
      <c r="I47" s="40">
        <f t="shared" si="5"/>
        <v>-16.649999999999999</v>
      </c>
      <c r="J47" s="40"/>
      <c r="K47" s="39">
        <f t="shared" si="6"/>
        <v>1.6533333333333395</v>
      </c>
      <c r="L47" s="39">
        <f t="shared" si="7"/>
        <v>2.6038461538461561</v>
      </c>
      <c r="M47" s="39">
        <f t="shared" si="8"/>
        <v>1.3759493670886016</v>
      </c>
      <c r="N47" s="39"/>
      <c r="O47" s="41">
        <f>+INDEX('basis-cash-crude'!$A:$C,MATCH($E47,'basis-cash-crude'!$D:$D,0),1)</f>
        <v>-18.303333333333338</v>
      </c>
      <c r="P47" s="41">
        <f>+INDEX('basis-cash-crude'!$A:$C,MATCH($E47,'basis-cash-crude'!$D:$D,0),2)</f>
        <v>-19.253846153846155</v>
      </c>
      <c r="Q47" s="41">
        <f>+INDEX('basis-cash-crude'!$A:$C,MATCH($E47,'basis-cash-crude'!$D:$D,0),3)</f>
        <v>-18.0259493670886</v>
      </c>
      <c r="U47"/>
    </row>
    <row r="48" spans="1:21" x14ac:dyDescent="0.2">
      <c r="B48" s="30" t="str">
        <f>+INDEX(instruments!$A:$A,MATCH($E48,instruments!$D:$D,0),1)</f>
        <v>Mississippi Heavy Asphaltic Sour</v>
      </c>
      <c r="C48" s="31" t="str">
        <f>+INDEX(instruments!$B:$B,MATCH($E48,instruments!$D:$D,0),1)</f>
        <v>Hunt Refin.</v>
      </c>
      <c r="D48" s="31" t="str">
        <f>+INDEX(instruments!$C:$C,MATCH($E48,instruments!$D:$D,0),1)</f>
        <v>Mississippi</v>
      </c>
      <c r="E48" s="32" t="s">
        <v>274</v>
      </c>
      <c r="F48" s="13" cm="1">
        <f t="array" ref="F48">+_xll.cmdty.udfs.BCD(E48,F$41)</f>
        <v>37.54</v>
      </c>
      <c r="G48" s="33">
        <f>+INDEX('data-cash-crude'!$A:$A,MATCH(E48,'data-cash-crude'!$B:$B,0),1)</f>
        <v>43854</v>
      </c>
      <c r="H48" s="34">
        <f>+INDEX('data-futures'!$E:$E,MATCH($G48,'data-futures'!$A:$A,0),1)</f>
        <v>54.19</v>
      </c>
      <c r="I48" s="40">
        <f t="shared" si="5"/>
        <v>-16.649999999999999</v>
      </c>
      <c r="J48" s="40"/>
      <c r="K48" s="39">
        <f t="shared" si="6"/>
        <v>1.6533333333333395</v>
      </c>
      <c r="L48" s="39">
        <f t="shared" si="7"/>
        <v>2.6038461538461561</v>
      </c>
      <c r="M48" s="39">
        <f t="shared" si="8"/>
        <v>1.3759493670886016</v>
      </c>
      <c r="N48" s="39"/>
      <c r="O48" s="41">
        <f>+INDEX('basis-cash-crude'!$A:$C,MATCH($E48,'basis-cash-crude'!$D:$D,0),1)</f>
        <v>-18.303333333333338</v>
      </c>
      <c r="P48" s="41">
        <f>+INDEX('basis-cash-crude'!$A:$C,MATCH($E48,'basis-cash-crude'!$D:$D,0),2)</f>
        <v>-19.253846153846155</v>
      </c>
      <c r="Q48" s="41">
        <f>+INDEX('basis-cash-crude'!$A:$C,MATCH($E48,'basis-cash-crude'!$D:$D,0),3)</f>
        <v>-18.0259493670886</v>
      </c>
      <c r="U48"/>
    </row>
    <row r="49" spans="2:21" x14ac:dyDescent="0.2">
      <c r="B49" s="30" t="str">
        <f>+INDEX(instruments!$A:$A,MATCH($E49,instruments!$D:$D,0),1)</f>
        <v>Wyoming Sweet</v>
      </c>
      <c r="C49" s="31" t="str">
        <f>+INDEX(instruments!$B:$B,MATCH($E49,instruments!$D:$D,0),1)</f>
        <v>Coffeyville</v>
      </c>
      <c r="D49" s="31" t="str">
        <f>+INDEX(instruments!$C:$C,MATCH($E49,instruments!$D:$D,0),1)</f>
        <v>Wyoming</v>
      </c>
      <c r="E49" s="32" t="s">
        <v>16</v>
      </c>
      <c r="F49" s="13" cm="1">
        <f t="array" ref="F49">+_xll.cmdty.udfs.BCD(E49,F$41)</f>
        <v>35.75</v>
      </c>
      <c r="G49" s="33">
        <f>+INDEX('data-cash-crude'!$A:$A,MATCH(E49,'data-cash-crude'!$B:$B,0),1)</f>
        <v>43854</v>
      </c>
      <c r="H49" s="34">
        <f>+INDEX('data-futures'!$E:$E,MATCH($G49,'data-futures'!$A:$A,0),1)</f>
        <v>54.19</v>
      </c>
      <c r="I49" s="40">
        <f t="shared" si="5"/>
        <v>-18.439999999999998</v>
      </c>
      <c r="J49" s="40"/>
      <c r="K49" s="39">
        <f t="shared" si="6"/>
        <v>0.10333333333333528</v>
      </c>
      <c r="L49" s="39">
        <f t="shared" si="7"/>
        <v>-7.3333333333330586E-2</v>
      </c>
      <c r="M49" s="39">
        <f t="shared" si="8"/>
        <v>-0.36884057971013462</v>
      </c>
      <c r="N49" s="39"/>
      <c r="O49" s="41">
        <f>+INDEX('basis-cash-crude'!$A:$C,MATCH($E49,'basis-cash-crude'!$D:$D,0),1)</f>
        <v>-18.543333333333333</v>
      </c>
      <c r="P49" s="41">
        <f>+INDEX('basis-cash-crude'!$A:$C,MATCH($E49,'basis-cash-crude'!$D:$D,0),2)</f>
        <v>-18.366666666666667</v>
      </c>
      <c r="Q49" s="41">
        <f>+INDEX('basis-cash-crude'!$A:$C,MATCH($E49,'basis-cash-crude'!$D:$D,0),3)</f>
        <v>-18.071159420289863</v>
      </c>
      <c r="U49"/>
    </row>
    <row r="50" spans="2:21" x14ac:dyDescent="0.2">
      <c r="B50" s="30" t="str">
        <f>+INDEX(instruments!$A:$A,MATCH($E50,instruments!$D:$D,0),1)</f>
        <v>Eastern Kansas Common Special</v>
      </c>
      <c r="C50" s="31" t="str">
        <f>+INDEX(instruments!$B:$B,MATCH($E50,instruments!$D:$D,0),1)</f>
        <v>Plains A.A.</v>
      </c>
      <c r="D50" s="31" t="str">
        <f>+INDEX(instruments!$C:$C,MATCH($E50,instruments!$D:$D,0),1)</f>
        <v>Kansas</v>
      </c>
      <c r="E50" s="32" t="s">
        <v>358</v>
      </c>
      <c r="F50" s="13" cm="1">
        <f t="array" ref="F50">+_xll.cmdty.udfs.BCD(E50,F$41)</f>
        <v>36.950000000000003</v>
      </c>
      <c r="G50" s="33">
        <f>+INDEX('data-cash-crude'!$A:$A,MATCH(E50,'data-cash-crude'!$B:$B,0),1)</f>
        <v>43854</v>
      </c>
      <c r="H50" s="34">
        <f>+INDEX('data-futures'!$E:$E,MATCH($G50,'data-futures'!$A:$A,0),1)</f>
        <v>54.19</v>
      </c>
      <c r="I50" s="40">
        <f t="shared" si="5"/>
        <v>-17.239999999999995</v>
      </c>
      <c r="J50" s="40"/>
      <c r="K50" s="39">
        <f t="shared" si="6"/>
        <v>6.1666666666670977E-2</v>
      </c>
      <c r="L50" s="39">
        <f t="shared" si="7"/>
        <v>9.9230769230768345E-2</v>
      </c>
      <c r="M50" s="39">
        <f t="shared" si="8"/>
        <v>-0.29573333333332741</v>
      </c>
      <c r="N50" s="39"/>
      <c r="O50" s="41">
        <f>+INDEX('basis-cash-crude'!$A:$C,MATCH($E50,'basis-cash-crude'!$D:$D,0),1)</f>
        <v>-17.301666666666666</v>
      </c>
      <c r="P50" s="41">
        <f>+INDEX('basis-cash-crude'!$A:$C,MATCH($E50,'basis-cash-crude'!$D:$D,0),2)</f>
        <v>-17.339230769230763</v>
      </c>
      <c r="Q50" s="41">
        <f>+INDEX('basis-cash-crude'!$A:$C,MATCH($E50,'basis-cash-crude'!$D:$D,0),3)</f>
        <v>-16.944266666666667</v>
      </c>
      <c r="U50"/>
    </row>
    <row r="51" spans="2:21" x14ac:dyDescent="0.2">
      <c r="B51" s="30" t="str">
        <f>+INDEX(instruments!$A:$A,MATCH($E51,instruments!$D:$D,0),1)</f>
        <v>South Texas Sour</v>
      </c>
      <c r="C51" s="31" t="str">
        <f>+INDEX(instruments!$B:$B,MATCH($E51,instruments!$D:$D,0),1)</f>
        <v>Shell</v>
      </c>
      <c r="D51" s="31" t="str">
        <f>+INDEX(instruments!$C:$C,MATCH($E51,instruments!$D:$D,0),1)</f>
        <v>Texas</v>
      </c>
      <c r="E51" s="32" t="s">
        <v>127</v>
      </c>
      <c r="F51" s="13" cm="1">
        <f t="array" ref="F51">+_xll.cmdty.udfs.BCD(E51,F$41)</f>
        <v>36.950000000000003</v>
      </c>
      <c r="G51" s="33">
        <f>+INDEX('data-cash-crude'!$A:$A,MATCH(E51,'data-cash-crude'!$B:$B,0),1)</f>
        <v>43854</v>
      </c>
      <c r="H51" s="34">
        <f>+INDEX('data-futures'!$E:$E,MATCH($G51,'data-futures'!$A:$A,0),1)</f>
        <v>54.19</v>
      </c>
      <c r="I51" s="40">
        <f t="shared" si="5"/>
        <v>-17.239999999999995</v>
      </c>
      <c r="J51" s="40"/>
      <c r="K51" s="39">
        <f t="shared" si="6"/>
        <v>-4.9999999999954525E-3</v>
      </c>
      <c r="L51" s="39">
        <f t="shared" si="7"/>
        <v>-0.13919999999999888</v>
      </c>
      <c r="M51" s="39">
        <f t="shared" si="8"/>
        <v>-0.45180722891566916</v>
      </c>
      <c r="N51" s="39"/>
      <c r="O51" s="41">
        <f>+INDEX('basis-cash-crude'!$A:$C,MATCH($E51,'basis-cash-crude'!$D:$D,0),1)</f>
        <v>-17.234999999999999</v>
      </c>
      <c r="P51" s="41">
        <f>+INDEX('basis-cash-crude'!$A:$C,MATCH($E51,'basis-cash-crude'!$D:$D,0),2)</f>
        <v>-17.100799999999996</v>
      </c>
      <c r="Q51" s="41">
        <f>+INDEX('basis-cash-crude'!$A:$C,MATCH($E51,'basis-cash-crude'!$D:$D,0),3)</f>
        <v>-16.788192771084326</v>
      </c>
      <c r="U51"/>
    </row>
    <row r="52" spans="2:21" x14ac:dyDescent="0.2">
      <c r="B52" s="30" t="str">
        <f>+INDEX(instruments!$A:$A,MATCH($E52,instruments!$D:$D,0),1)</f>
        <v>South Texas Sour</v>
      </c>
      <c r="C52" s="31" t="str">
        <f>+INDEX(instruments!$B:$B,MATCH($E52,instruments!$D:$D,0),1)</f>
        <v>Plains A.A.</v>
      </c>
      <c r="D52" s="31" t="str">
        <f>+INDEX(instruments!$C:$C,MATCH($E52,instruments!$D:$D,0),1)</f>
        <v>Texas</v>
      </c>
      <c r="E52" s="32" t="s">
        <v>129</v>
      </c>
      <c r="F52" s="13" cm="1">
        <f t="array" ref="F52">+_xll.cmdty.udfs.BCD(E52,F$41)</f>
        <v>38</v>
      </c>
      <c r="G52" s="33">
        <f>+INDEX('data-cash-crude'!$A:$A,MATCH(E52,'data-cash-crude'!$B:$B,0),1)</f>
        <v>43854</v>
      </c>
      <c r="H52" s="34">
        <f>+INDEX('data-futures'!$E:$E,MATCH($G52,'data-futures'!$A:$A,0),1)</f>
        <v>54.19</v>
      </c>
      <c r="I52" s="40">
        <f t="shared" si="5"/>
        <v>-16.189999999999998</v>
      </c>
      <c r="J52" s="40"/>
      <c r="K52" s="39">
        <f t="shared" si="6"/>
        <v>6.1666666666670977E-2</v>
      </c>
      <c r="L52" s="39">
        <f t="shared" si="7"/>
        <v>8.4074074074077743E-2</v>
      </c>
      <c r="M52" s="39">
        <f t="shared" si="8"/>
        <v>-0.29592105263157009</v>
      </c>
      <c r="N52" s="39"/>
      <c r="O52" s="41">
        <f>+INDEX('basis-cash-crude'!$A:$C,MATCH($E52,'basis-cash-crude'!$D:$D,0),1)</f>
        <v>-16.251666666666669</v>
      </c>
      <c r="P52" s="41">
        <f>+INDEX('basis-cash-crude'!$A:$C,MATCH($E52,'basis-cash-crude'!$D:$D,0),2)</f>
        <v>-16.274074074074075</v>
      </c>
      <c r="Q52" s="41">
        <f>+INDEX('basis-cash-crude'!$A:$C,MATCH($E52,'basis-cash-crude'!$D:$D,0),3)</f>
        <v>-15.894078947368428</v>
      </c>
      <c r="U52"/>
    </row>
    <row r="53" spans="2:21" x14ac:dyDescent="0.2">
      <c r="B53" s="30" t="str">
        <f>+INDEX(instruments!$A:$A,MATCH($E53,instruments!$D:$D,0),1)</f>
        <v>Oklahoma Sour</v>
      </c>
      <c r="C53" s="31" t="str">
        <f>+INDEX(instruments!$B:$B,MATCH($E53,instruments!$D:$D,0),1)</f>
        <v>Plains A.A.</v>
      </c>
      <c r="D53" s="31" t="str">
        <f>+INDEX(instruments!$C:$C,MATCH($E53,instruments!$D:$D,0),1)</f>
        <v>Oklahoma</v>
      </c>
      <c r="E53" s="32" t="s">
        <v>181</v>
      </c>
      <c r="F53" s="13" cm="1">
        <f t="array" ref="F53">+_xll.cmdty.udfs.BCD(E53,F$41)</f>
        <v>38.25</v>
      </c>
      <c r="G53" s="33">
        <f>+INDEX('data-cash-crude'!$A:$A,MATCH(E53,'data-cash-crude'!$B:$B,0),1)</f>
        <v>43854</v>
      </c>
      <c r="H53" s="34">
        <f>+INDEX('data-futures'!$E:$E,MATCH($G53,'data-futures'!$A:$A,0),1)</f>
        <v>54.19</v>
      </c>
      <c r="I53" s="40">
        <f t="shared" si="5"/>
        <v>-15.939999999999998</v>
      </c>
      <c r="J53" s="40"/>
      <c r="K53" s="39">
        <f t="shared" si="6"/>
        <v>6.1666666666670977E-2</v>
      </c>
      <c r="L53" s="39">
        <f t="shared" si="7"/>
        <v>8.4074074074077743E-2</v>
      </c>
      <c r="M53" s="39">
        <f t="shared" si="8"/>
        <v>-0.29592105263156654</v>
      </c>
      <c r="N53" s="39"/>
      <c r="O53" s="41">
        <f>+INDEX('basis-cash-crude'!$A:$C,MATCH($E53,'basis-cash-crude'!$D:$D,0),1)</f>
        <v>-16.001666666666669</v>
      </c>
      <c r="P53" s="41">
        <f>+INDEX('basis-cash-crude'!$A:$C,MATCH($E53,'basis-cash-crude'!$D:$D,0),2)</f>
        <v>-16.024074074074075</v>
      </c>
      <c r="Q53" s="41">
        <f>+INDEX('basis-cash-crude'!$A:$C,MATCH($E53,'basis-cash-crude'!$D:$D,0),3)</f>
        <v>-15.644078947368431</v>
      </c>
      <c r="U53"/>
    </row>
    <row r="54" spans="2:21" x14ac:dyDescent="0.2">
      <c r="B54" s="30" t="str">
        <f>+INDEX(instruments!$A:$A,MATCH($E54,instruments!$D:$D,0),1)</f>
        <v>Texas Upper Gulf Coast</v>
      </c>
      <c r="C54" s="31" t="str">
        <f>+INDEX(instruments!$B:$B,MATCH($E54,instruments!$D:$D,0),1)</f>
        <v>Enterprise</v>
      </c>
      <c r="D54" s="31" t="str">
        <f>+INDEX(instruments!$C:$C,MATCH($E54,instruments!$D:$D,0),1)</f>
        <v>Texas</v>
      </c>
      <c r="E54" s="32" t="s">
        <v>98</v>
      </c>
      <c r="F54" s="13" cm="1">
        <f t="array" ref="F54">+_xll.cmdty.udfs.BCD(E54,F$41)</f>
        <v>38.44</v>
      </c>
      <c r="G54" s="33">
        <f>+INDEX('data-cash-crude'!$A:$A,MATCH(E54,'data-cash-crude'!$B:$B,0),1)</f>
        <v>43854</v>
      </c>
      <c r="H54" s="34">
        <f>+INDEX('data-futures'!$E:$E,MATCH($G54,'data-futures'!$A:$A,0),1)</f>
        <v>54.19</v>
      </c>
      <c r="I54" s="40">
        <f t="shared" si="5"/>
        <v>-15.75</v>
      </c>
      <c r="J54" s="40"/>
      <c r="K54" s="39">
        <f t="shared" si="6"/>
        <v>1.5000000000000568E-2</v>
      </c>
      <c r="L54" s="39">
        <f t="shared" si="7"/>
        <v>-0.1546153846153846</v>
      </c>
      <c r="M54" s="39">
        <f t="shared" si="8"/>
        <v>-0.37061728395061699</v>
      </c>
      <c r="N54" s="39"/>
      <c r="O54" s="41">
        <f>+INDEX('basis-cash-crude'!$A:$C,MATCH($E54,'basis-cash-crude'!$D:$D,0),1)</f>
        <v>-15.765000000000001</v>
      </c>
      <c r="P54" s="41">
        <f>+INDEX('basis-cash-crude'!$A:$C,MATCH($E54,'basis-cash-crude'!$D:$D,0),2)</f>
        <v>-15.595384615384615</v>
      </c>
      <c r="Q54" s="41">
        <f>+INDEX('basis-cash-crude'!$A:$C,MATCH($E54,'basis-cash-crude'!$D:$D,0),3)</f>
        <v>-15.379382716049383</v>
      </c>
      <c r="U54"/>
    </row>
    <row r="55" spans="2:21" x14ac:dyDescent="0.2">
      <c r="B55" s="30" t="str">
        <f>+INDEX(instruments!$A:$A,MATCH($E55,instruments!$D:$D,0),1)</f>
        <v>Oklahoma Sour</v>
      </c>
      <c r="C55" s="31" t="str">
        <f>+INDEX(instruments!$B:$B,MATCH($E55,instruments!$D:$D,0),1)</f>
        <v>Shell</v>
      </c>
      <c r="D55" s="31" t="str">
        <f>+INDEX(instruments!$C:$C,MATCH($E55,instruments!$D:$D,0),1)</f>
        <v>Oklahoma</v>
      </c>
      <c r="E55" s="32" t="s">
        <v>178</v>
      </c>
      <c r="F55" s="13" cm="1">
        <f t="array" ref="F55">+_xll.cmdty.udfs.BCD(E55,F$41)</f>
        <v>38.549999999999997</v>
      </c>
      <c r="G55" s="33">
        <f>+INDEX('data-cash-crude'!$A:$A,MATCH(E55,'data-cash-crude'!$B:$B,0),1)</f>
        <v>43854</v>
      </c>
      <c r="H55" s="34">
        <f>+INDEX('data-futures'!$E:$E,MATCH($G55,'data-futures'!$A:$A,0),1)</f>
        <v>54.19</v>
      </c>
      <c r="I55" s="40">
        <f t="shared" si="5"/>
        <v>-15.64</v>
      </c>
      <c r="J55" s="40"/>
      <c r="K55" s="39">
        <f t="shared" si="6"/>
        <v>-5.0000000000007816E-3</v>
      </c>
      <c r="L55" s="39">
        <f t="shared" si="7"/>
        <v>-0.14576923076923087</v>
      </c>
      <c r="M55" s="39">
        <f t="shared" si="8"/>
        <v>-0.45011904761904198</v>
      </c>
      <c r="N55" s="39"/>
      <c r="O55" s="41">
        <f>+INDEX('basis-cash-crude'!$A:$C,MATCH($E55,'basis-cash-crude'!$D:$D,0),1)</f>
        <v>-15.635</v>
      </c>
      <c r="P55" s="41">
        <f>+INDEX('basis-cash-crude'!$A:$C,MATCH($E55,'basis-cash-crude'!$D:$D,0),2)</f>
        <v>-15.49423076923077</v>
      </c>
      <c r="Q55" s="41">
        <f>+INDEX('basis-cash-crude'!$A:$C,MATCH($E55,'basis-cash-crude'!$D:$D,0),3)</f>
        <v>-15.189880952380959</v>
      </c>
      <c r="U55"/>
    </row>
    <row r="56" spans="2:21" x14ac:dyDescent="0.2">
      <c r="B56" s="30" t="str">
        <f>+INDEX(instruments!$A:$A,MATCH($E56,instruments!$D:$D,0),1)</f>
        <v>Eagle Ford Condensate</v>
      </c>
      <c r="C56" s="31" t="str">
        <f>+INDEX(instruments!$B:$B,MATCH($E56,instruments!$D:$D,0),1)</f>
        <v>Flint Hills</v>
      </c>
      <c r="D56" s="31" t="str">
        <f>+INDEX(instruments!$C:$C,MATCH($E56,instruments!$D:$D,0),1)</f>
        <v>Texas</v>
      </c>
      <c r="E56" s="32" t="s">
        <v>382</v>
      </c>
      <c r="F56" s="13" cm="1">
        <f t="array" ref="F56">+_xll.cmdty.udfs.BCD(E56,F$41)</f>
        <v>39.299999999999997</v>
      </c>
      <c r="G56" s="33">
        <f>+INDEX('data-cash-crude'!$A:$A,MATCH(E56,'data-cash-crude'!$B:$B,0),1)</f>
        <v>43854</v>
      </c>
      <c r="H56" s="34">
        <f>+INDEX('data-futures'!$E:$E,MATCH($G56,'data-futures'!$A:$A,0),1)</f>
        <v>54.19</v>
      </c>
      <c r="I56" s="40">
        <f t="shared" si="5"/>
        <v>-14.89</v>
      </c>
      <c r="J56" s="40"/>
      <c r="K56" s="39">
        <f t="shared" si="6"/>
        <v>2.000000000000135E-2</v>
      </c>
      <c r="L56" s="39">
        <f t="shared" si="7"/>
        <v>-0.3077777777777797</v>
      </c>
      <c r="M56" s="39">
        <f t="shared" si="8"/>
        <v>-0.36283783783783541</v>
      </c>
      <c r="N56" s="39"/>
      <c r="O56" s="41">
        <f>+INDEX('basis-cash-crude'!$A:$C,MATCH($E56,'basis-cash-crude'!$D:$D,0),1)</f>
        <v>-14.910000000000002</v>
      </c>
      <c r="P56" s="41">
        <f>+INDEX('basis-cash-crude'!$A:$C,MATCH($E56,'basis-cash-crude'!$D:$D,0),2)</f>
        <v>-14.582222222222221</v>
      </c>
      <c r="Q56" s="41">
        <f>+INDEX('basis-cash-crude'!$A:$C,MATCH($E56,'basis-cash-crude'!$D:$D,0),3)</f>
        <v>-14.527162162162165</v>
      </c>
      <c r="U56"/>
    </row>
    <row r="57" spans="2:21" x14ac:dyDescent="0.2">
      <c r="B57" s="30" t="str">
        <f>+INDEX(instruments!$A:$A,MATCH($E57,instruments!$D:$D,0),1)</f>
        <v>Eagle Ford West Condensate</v>
      </c>
      <c r="C57" s="31" t="str">
        <f>+INDEX(instruments!$B:$B,MATCH($E57,instruments!$D:$D,0),1)</f>
        <v>Flint Hills</v>
      </c>
      <c r="D57" s="31" t="str">
        <f>+INDEX(instruments!$C:$C,MATCH($E57,instruments!$D:$D,0),1)</f>
        <v>Texas</v>
      </c>
      <c r="E57" s="32" t="s">
        <v>369</v>
      </c>
      <c r="F57" s="13" cm="1">
        <f t="array" ref="F57">+_xll.cmdty.udfs.BCD(E57,F$41)</f>
        <v>39.299999999999997</v>
      </c>
      <c r="G57" s="33">
        <f>+INDEX('data-cash-crude'!$A:$A,MATCH(E57,'data-cash-crude'!$B:$B,0),1)</f>
        <v>43854</v>
      </c>
      <c r="H57" s="34">
        <f>+INDEX('data-futures'!$E:$E,MATCH($G57,'data-futures'!$A:$A,0),1)</f>
        <v>54.19</v>
      </c>
      <c r="I57" s="40">
        <f t="shared" si="5"/>
        <v>-14.89</v>
      </c>
      <c r="J57" s="40"/>
      <c r="K57" s="39">
        <f t="shared" si="6"/>
        <v>2.000000000000135E-2</v>
      </c>
      <c r="L57" s="39">
        <f t="shared" si="7"/>
        <v>-0.3077777777777797</v>
      </c>
      <c r="M57" s="39">
        <f t="shared" si="8"/>
        <v>-0.36283783783783541</v>
      </c>
      <c r="N57" s="39"/>
      <c r="O57" s="41">
        <f>+INDEX('basis-cash-crude'!$A:$C,MATCH($E57,'basis-cash-crude'!$D:$D,0),1)</f>
        <v>-14.910000000000002</v>
      </c>
      <c r="P57" s="41">
        <f>+INDEX('basis-cash-crude'!$A:$C,MATCH($E57,'basis-cash-crude'!$D:$D,0),2)</f>
        <v>-14.582222222222221</v>
      </c>
      <c r="Q57" s="41">
        <f>+INDEX('basis-cash-crude'!$A:$C,MATCH($E57,'basis-cash-crude'!$D:$D,0),3)</f>
        <v>-14.527162162162165</v>
      </c>
      <c r="U57"/>
    </row>
    <row r="58" spans="2:21" x14ac:dyDescent="0.2">
      <c r="B58" s="30" t="str">
        <f>+INDEX(instruments!$A:$A,MATCH($E58,instruments!$D:$D,0),1)</f>
        <v>Oklahoma Sour</v>
      </c>
      <c r="C58" s="31" t="str">
        <f>+INDEX(instruments!$B:$B,MATCH($E58,instruments!$D:$D,0),1)</f>
        <v>Coffeyville</v>
      </c>
      <c r="D58" s="31" t="str">
        <f>+INDEX(instruments!$C:$C,MATCH($E58,instruments!$D:$D,0),1)</f>
        <v>Oklahoma</v>
      </c>
      <c r="E58" s="32" t="s">
        <v>177</v>
      </c>
      <c r="F58" s="13" cm="1">
        <f t="array" ref="F58">+_xll.cmdty.udfs.BCD(E58,F$41)</f>
        <v>38.25</v>
      </c>
      <c r="G58" s="33">
        <f>+INDEX('data-cash-crude'!$A:$A,MATCH(E58,'data-cash-crude'!$B:$B,0),1)</f>
        <v>43854</v>
      </c>
      <c r="H58" s="34">
        <f>+INDEX('data-futures'!$E:$E,MATCH($G58,'data-futures'!$A:$A,0),1)</f>
        <v>54.19</v>
      </c>
      <c r="I58" s="40">
        <f t="shared" si="5"/>
        <v>-15.939999999999998</v>
      </c>
      <c r="J58" s="40"/>
      <c r="K58" s="39">
        <f t="shared" si="6"/>
        <v>-0.10499999999999687</v>
      </c>
      <c r="L58" s="39">
        <f t="shared" si="7"/>
        <v>-0.24925925925925618</v>
      </c>
      <c r="M58" s="39">
        <f t="shared" si="8"/>
        <v>-0.54275362318839981</v>
      </c>
      <c r="N58" s="39"/>
      <c r="O58" s="41">
        <f>+INDEX('basis-cash-crude'!$A:$C,MATCH($E58,'basis-cash-crude'!$D:$D,0),1)</f>
        <v>-15.835000000000001</v>
      </c>
      <c r="P58" s="41">
        <f>+INDEX('basis-cash-crude'!$A:$C,MATCH($E58,'basis-cash-crude'!$D:$D,0),2)</f>
        <v>-15.690740740740742</v>
      </c>
      <c r="Q58" s="41">
        <f>+INDEX('basis-cash-crude'!$A:$C,MATCH($E58,'basis-cash-crude'!$D:$D,0),3)</f>
        <v>-15.397246376811598</v>
      </c>
      <c r="U58"/>
    </row>
    <row r="59" spans="2:21" x14ac:dyDescent="0.2">
      <c r="B59" s="30" t="str">
        <f>+INDEX(instruments!$A:$A,MATCH($E59,instruments!$D:$D,0),1)</f>
        <v>Oklahoma Sour</v>
      </c>
      <c r="C59" s="31" t="str">
        <f>+INDEX(instruments!$B:$B,MATCH($E59,instruments!$D:$D,0),1)</f>
        <v>Sunoco L.P.</v>
      </c>
      <c r="D59" s="31" t="str">
        <f>+INDEX(instruments!$C:$C,MATCH($E59,instruments!$D:$D,0),1)</f>
        <v>Oklahoma</v>
      </c>
      <c r="E59" s="32" t="s">
        <v>180</v>
      </c>
      <c r="F59" s="13" cm="1">
        <f t="array" ref="F59">+_xll.cmdty.udfs.BCD(E59,F$41)</f>
        <v>40</v>
      </c>
      <c r="G59" s="33">
        <f>+INDEX('data-cash-crude'!$A:$A,MATCH(E59,'data-cash-crude'!$B:$B,0),1)</f>
        <v>43854</v>
      </c>
      <c r="H59" s="34">
        <f>+INDEX('data-futures'!$E:$E,MATCH($G59,'data-futures'!$A:$A,0),1)</f>
        <v>54.19</v>
      </c>
      <c r="I59" s="40">
        <f t="shared" si="5"/>
        <v>-14.189999999999998</v>
      </c>
      <c r="J59" s="40"/>
      <c r="K59" s="39">
        <f t="shared" si="6"/>
        <v>1.1450000000000031</v>
      </c>
      <c r="L59" s="39">
        <f t="shared" si="7"/>
        <v>1.1473076923076952</v>
      </c>
      <c r="M59" s="39">
        <f t="shared" si="8"/>
        <v>0.89511904761905292</v>
      </c>
      <c r="N59" s="39"/>
      <c r="O59" s="41">
        <f>+INDEX('basis-cash-crude'!$A:$C,MATCH($E59,'basis-cash-crude'!$D:$D,0),1)</f>
        <v>-15.335000000000001</v>
      </c>
      <c r="P59" s="41">
        <f>+INDEX('basis-cash-crude'!$A:$C,MATCH($E59,'basis-cash-crude'!$D:$D,0),2)</f>
        <v>-15.337307692307693</v>
      </c>
      <c r="Q59" s="41">
        <f>+INDEX('basis-cash-crude'!$A:$C,MATCH($E59,'basis-cash-crude'!$D:$D,0),3)</f>
        <v>-15.085119047619051</v>
      </c>
      <c r="U59"/>
    </row>
    <row r="60" spans="2:21" x14ac:dyDescent="0.2">
      <c r="B60" s="30" t="str">
        <f>+INDEX(instruments!$A:$A,MATCH($E60,instruments!$D:$D,0),1)</f>
        <v>Nebraska Intermediate</v>
      </c>
      <c r="C60" s="31" t="str">
        <f>+INDEX(instruments!$B:$B,MATCH($E60,instruments!$D:$D,0),1)</f>
        <v>Plains A.A.</v>
      </c>
      <c r="D60" s="31" t="str">
        <f>+INDEX(instruments!$C:$C,MATCH($E60,instruments!$D:$D,0),1)</f>
        <v>Nebraska</v>
      </c>
      <c r="E60" s="32" t="s">
        <v>265</v>
      </c>
      <c r="F60" s="13" cm="1">
        <f t="array" ref="F60">+_xll.cmdty.udfs.BCD(E60,F$41)</f>
        <v>40.75</v>
      </c>
      <c r="G60" s="33">
        <f>+INDEX('data-cash-crude'!$A:$A,MATCH(E60,'data-cash-crude'!$B:$B,0),1)</f>
        <v>43854</v>
      </c>
      <c r="H60" s="34">
        <f>+INDEX('data-futures'!$E:$E,MATCH($G60,'data-futures'!$A:$A,0),1)</f>
        <v>54.19</v>
      </c>
      <c r="I60" s="40">
        <f t="shared" si="5"/>
        <v>-13.439999999999998</v>
      </c>
      <c r="J60" s="40"/>
      <c r="K60" s="39">
        <f t="shared" si="6"/>
        <v>6.1666666666669201E-2</v>
      </c>
      <c r="L60" s="39">
        <f t="shared" si="7"/>
        <v>8.4074074074077743E-2</v>
      </c>
      <c r="M60" s="39">
        <f t="shared" si="8"/>
        <v>-0.29592105263157364</v>
      </c>
      <c r="N60" s="39"/>
      <c r="O60" s="41">
        <f>+INDEX('basis-cash-crude'!$A:$C,MATCH($E60,'basis-cash-crude'!$D:$D,0),1)</f>
        <v>-13.501666666666667</v>
      </c>
      <c r="P60" s="41">
        <f>+INDEX('basis-cash-crude'!$A:$C,MATCH($E60,'basis-cash-crude'!$D:$D,0),2)</f>
        <v>-13.524074074074075</v>
      </c>
      <c r="Q60" s="41">
        <f>+INDEX('basis-cash-crude'!$A:$C,MATCH($E60,'basis-cash-crude'!$D:$D,0),3)</f>
        <v>-13.144078947368424</v>
      </c>
      <c r="U60"/>
    </row>
    <row r="61" spans="2:21" x14ac:dyDescent="0.2">
      <c r="B61" s="30" t="str">
        <f>+INDEX(instruments!$A:$A,MATCH($E61,instruments!$D:$D,0),1)</f>
        <v>Eastern Kansas Common</v>
      </c>
      <c r="C61" s="31" t="str">
        <f>+INDEX(instruments!$B:$B,MATCH($E61,instruments!$D:$D,0),1)</f>
        <v>Plains A.A.</v>
      </c>
      <c r="D61" s="31" t="str">
        <f>+INDEX(instruments!$C:$C,MATCH($E61,instruments!$D:$D,0),1)</f>
        <v>Kansas</v>
      </c>
      <c r="E61" s="32" t="s">
        <v>360</v>
      </c>
      <c r="F61" s="13" cm="1">
        <f t="array" ref="F61">+_xll.cmdty.udfs.BCD(E61,F$41)</f>
        <v>41</v>
      </c>
      <c r="G61" s="33">
        <f>+INDEX('data-cash-crude'!$A:$A,MATCH(E61,'data-cash-crude'!$B:$B,0),1)</f>
        <v>43854</v>
      </c>
      <c r="H61" s="34">
        <f>+INDEX('data-futures'!$E:$E,MATCH($G61,'data-futures'!$A:$A,0),1)</f>
        <v>54.19</v>
      </c>
      <c r="I61" s="40">
        <f t="shared" si="5"/>
        <v>-13.189999999999998</v>
      </c>
      <c r="J61" s="40"/>
      <c r="K61" s="39">
        <f t="shared" si="6"/>
        <v>6.1666666666669201E-2</v>
      </c>
      <c r="L61" s="39">
        <f t="shared" si="7"/>
        <v>8.4074074074077743E-2</v>
      </c>
      <c r="M61" s="39">
        <f t="shared" si="8"/>
        <v>-0.29592105263157364</v>
      </c>
      <c r="N61" s="39"/>
      <c r="O61" s="41">
        <f>+INDEX('basis-cash-crude'!$A:$C,MATCH($E61,'basis-cash-crude'!$D:$D,0),1)</f>
        <v>-13.251666666666667</v>
      </c>
      <c r="P61" s="41">
        <f>+INDEX('basis-cash-crude'!$A:$C,MATCH($E61,'basis-cash-crude'!$D:$D,0),2)</f>
        <v>-13.274074074074075</v>
      </c>
      <c r="Q61" s="41">
        <f>+INDEX('basis-cash-crude'!$A:$C,MATCH($E61,'basis-cash-crude'!$D:$D,0),3)</f>
        <v>-12.894078947368424</v>
      </c>
      <c r="U61"/>
    </row>
    <row r="62" spans="2:21" x14ac:dyDescent="0.2">
      <c r="B62" s="30" t="str">
        <f>+INDEX(instruments!$A:$A,MATCH($E62,instruments!$D:$D,0),1)</f>
        <v>Kansas Common</v>
      </c>
      <c r="C62" s="31" t="str">
        <f>+INDEX(instruments!$B:$B,MATCH($E62,instruments!$D:$D,0),1)</f>
        <v>Plains A.A.</v>
      </c>
      <c r="D62" s="31" t="str">
        <f>+INDEX(instruments!$C:$C,MATCH($E62,instruments!$D:$D,0),1)</f>
        <v>Kansas</v>
      </c>
      <c r="E62" s="32" t="s">
        <v>310</v>
      </c>
      <c r="F62" s="13" cm="1">
        <f t="array" ref="F62">+_xll.cmdty.udfs.BCD(E62,F$41)</f>
        <v>41.1</v>
      </c>
      <c r="G62" s="33">
        <f>+INDEX('data-cash-crude'!$A:$A,MATCH(E62,'data-cash-crude'!$B:$B,0),1)</f>
        <v>43854</v>
      </c>
      <c r="H62" s="34">
        <f>+INDEX('data-futures'!$E:$E,MATCH($G62,'data-futures'!$A:$A,0),1)</f>
        <v>54.19</v>
      </c>
      <c r="I62" s="40">
        <f t="shared" si="5"/>
        <v>-13.089999999999996</v>
      </c>
      <c r="J62" s="40"/>
      <c r="K62" s="39">
        <f t="shared" si="6"/>
        <v>6.1666666666669201E-2</v>
      </c>
      <c r="L62" s="39">
        <f t="shared" si="7"/>
        <v>9.9230769230771898E-2</v>
      </c>
      <c r="M62" s="39">
        <f t="shared" si="8"/>
        <v>-0.29573333333333451</v>
      </c>
      <c r="N62" s="39"/>
      <c r="O62" s="41">
        <f>+INDEX('basis-cash-crude'!$A:$C,MATCH($E62,'basis-cash-crude'!$D:$D,0),1)</f>
        <v>-13.151666666666666</v>
      </c>
      <c r="P62" s="41">
        <f>+INDEX('basis-cash-crude'!$A:$C,MATCH($E62,'basis-cash-crude'!$D:$D,0),2)</f>
        <v>-13.189230769230768</v>
      </c>
      <c r="Q62" s="41">
        <f>+INDEX('basis-cash-crude'!$A:$C,MATCH($E62,'basis-cash-crude'!$D:$D,0),3)</f>
        <v>-12.794266666666662</v>
      </c>
      <c r="U62"/>
    </row>
    <row r="63" spans="2:21" x14ac:dyDescent="0.2">
      <c r="B63" s="30" t="str">
        <f>+INDEX(instruments!$A:$A,MATCH($E63,instruments!$D:$D,0),1)</f>
        <v>Colorado Southeastern</v>
      </c>
      <c r="C63" s="31" t="str">
        <f>+INDEX(instruments!$B:$B,MATCH($E63,instruments!$D:$D,0),1)</f>
        <v>Plains A.A.</v>
      </c>
      <c r="D63" s="31" t="str">
        <f>+INDEX(instruments!$C:$C,MATCH($E63,instruments!$D:$D,0),1)</f>
        <v>Colorado</v>
      </c>
      <c r="E63" s="32" t="s">
        <v>393</v>
      </c>
      <c r="F63" s="13" cm="1">
        <f t="array" ref="F63">+_xll.cmdty.udfs.BCD(E63,F$41)</f>
        <v>41.25</v>
      </c>
      <c r="G63" s="33">
        <f>+INDEX('data-cash-crude'!$A:$A,MATCH(E63,'data-cash-crude'!$B:$B,0),1)</f>
        <v>43854</v>
      </c>
      <c r="H63" s="34">
        <f>+INDEX('data-futures'!$E:$E,MATCH($G63,'data-futures'!$A:$A,0),1)</f>
        <v>54.19</v>
      </c>
      <c r="I63" s="40">
        <f t="shared" si="5"/>
        <v>-12.939999999999998</v>
      </c>
      <c r="J63" s="40"/>
      <c r="K63" s="39">
        <f t="shared" si="6"/>
        <v>6.1666666666669201E-2</v>
      </c>
      <c r="L63" s="39">
        <f t="shared" si="7"/>
        <v>8.4074074074077743E-2</v>
      </c>
      <c r="M63" s="39">
        <f t="shared" si="8"/>
        <v>-0.29592105263157364</v>
      </c>
      <c r="N63" s="39"/>
      <c r="O63" s="41">
        <f>+INDEX('basis-cash-crude'!$A:$C,MATCH($E63,'basis-cash-crude'!$D:$D,0),1)</f>
        <v>-13.001666666666667</v>
      </c>
      <c r="P63" s="41">
        <f>+INDEX('basis-cash-crude'!$A:$C,MATCH($E63,'basis-cash-crude'!$D:$D,0),2)</f>
        <v>-13.024074074074075</v>
      </c>
      <c r="Q63" s="41">
        <f>+INDEX('basis-cash-crude'!$A:$C,MATCH($E63,'basis-cash-crude'!$D:$D,0),3)</f>
        <v>-12.644078947368424</v>
      </c>
      <c r="U63"/>
    </row>
    <row r="64" spans="2:21" x14ac:dyDescent="0.2">
      <c r="B64" s="30" t="str">
        <f>+INDEX(instruments!$A:$A,MATCH($E64,instruments!$D:$D,0),1)</f>
        <v>Nebraska Intermediate</v>
      </c>
      <c r="C64" s="31" t="str">
        <f>+INDEX(instruments!$B:$B,MATCH($E64,instruments!$D:$D,0),1)</f>
        <v>Coffeyville</v>
      </c>
      <c r="D64" s="31" t="str">
        <f>+INDEX(instruments!$C:$C,MATCH($E64,instruments!$D:$D,0),1)</f>
        <v>Nebraska</v>
      </c>
      <c r="E64" s="32" t="s">
        <v>263</v>
      </c>
      <c r="F64" s="13" cm="1">
        <f t="array" ref="F64">+_xll.cmdty.udfs.BCD(E64,F$41)</f>
        <v>40.75</v>
      </c>
      <c r="G64" s="33">
        <f>+INDEX('data-cash-crude'!$A:$A,MATCH(E64,'data-cash-crude'!$B:$B,0),1)</f>
        <v>43854</v>
      </c>
      <c r="H64" s="34">
        <f>+INDEX('data-futures'!$E:$E,MATCH($G64,'data-futures'!$A:$A,0),1)</f>
        <v>54.19</v>
      </c>
      <c r="I64" s="40">
        <f t="shared" si="5"/>
        <v>-13.439999999999998</v>
      </c>
      <c r="J64" s="40"/>
      <c r="K64" s="39">
        <f t="shared" si="6"/>
        <v>0.10333333333333705</v>
      </c>
      <c r="L64" s="39">
        <f t="shared" si="7"/>
        <v>-7.3333333333330586E-2</v>
      </c>
      <c r="M64" s="39">
        <f t="shared" si="8"/>
        <v>-0.36884057971014172</v>
      </c>
      <c r="N64" s="39"/>
      <c r="O64" s="41">
        <f>+INDEX('basis-cash-crude'!$A:$C,MATCH($E64,'basis-cash-crude'!$D:$D,0),1)</f>
        <v>-13.543333333333335</v>
      </c>
      <c r="P64" s="41">
        <f>+INDEX('basis-cash-crude'!$A:$C,MATCH($E64,'basis-cash-crude'!$D:$D,0),2)</f>
        <v>-13.366666666666667</v>
      </c>
      <c r="Q64" s="41">
        <f>+INDEX('basis-cash-crude'!$A:$C,MATCH($E64,'basis-cash-crude'!$D:$D,0),3)</f>
        <v>-13.071159420289856</v>
      </c>
      <c r="U64"/>
    </row>
    <row r="65" spans="2:21" x14ac:dyDescent="0.2">
      <c r="B65" s="30" t="str">
        <f>+INDEX(instruments!$A:$A,MATCH($E65,instruments!$D:$D,0),1)</f>
        <v>North Dakota Light Sour</v>
      </c>
      <c r="C65" s="31" t="str">
        <f>+INDEX(instruments!$B:$B,MATCH($E65,instruments!$D:$D,0),1)</f>
        <v>Flint Hills</v>
      </c>
      <c r="D65" s="31" t="str">
        <f>+INDEX(instruments!$C:$C,MATCH($E65,instruments!$D:$D,0),1)</f>
        <v>North Dakota</v>
      </c>
      <c r="E65" s="32" t="s">
        <v>244</v>
      </c>
      <c r="F65" s="13" cm="1">
        <f t="array" ref="F65">+_xll.cmdty.udfs.BCD(E65,F$41)</f>
        <v>43.5</v>
      </c>
      <c r="G65" s="33">
        <f>+INDEX('data-cash-crude'!$A:$A,MATCH(E65,'data-cash-crude'!$B:$B,0),1)</f>
        <v>43854</v>
      </c>
      <c r="H65" s="34">
        <f>+INDEX('data-futures'!$E:$E,MATCH($G65,'data-futures'!$A:$A,0),1)</f>
        <v>54.19</v>
      </c>
      <c r="I65" s="40">
        <f t="shared" si="5"/>
        <v>-10.689999999999998</v>
      </c>
      <c r="J65" s="40"/>
      <c r="K65" s="39">
        <f t="shared" si="6"/>
        <v>1.0566666666666702</v>
      </c>
      <c r="L65" s="39">
        <f t="shared" si="7"/>
        <v>3.4480769230769273</v>
      </c>
      <c r="M65" s="39">
        <f t="shared" si="8"/>
        <v>2.5880821917808277</v>
      </c>
      <c r="N65" s="39"/>
      <c r="O65" s="41">
        <f>+INDEX('basis-cash-crude'!$A:$C,MATCH($E65,'basis-cash-crude'!$D:$D,0),1)</f>
        <v>-11.746666666666668</v>
      </c>
      <c r="P65" s="41">
        <f>+INDEX('basis-cash-crude'!$A:$C,MATCH($E65,'basis-cash-crude'!$D:$D,0),2)</f>
        <v>-14.138076923076925</v>
      </c>
      <c r="Q65" s="41">
        <f>+INDEX('basis-cash-crude'!$A:$C,MATCH($E65,'basis-cash-crude'!$D:$D,0),3)</f>
        <v>-13.278082191780825</v>
      </c>
      <c r="U65"/>
    </row>
    <row r="66" spans="2:21" x14ac:dyDescent="0.2">
      <c r="B66" s="30" t="str">
        <f>+INDEX(instruments!$A:$A,MATCH($E66,instruments!$D:$D,0),1)</f>
        <v>North Dakota Northern Area</v>
      </c>
      <c r="C66" s="31" t="str">
        <f>+INDEX(instruments!$B:$B,MATCH($E66,instruments!$D:$D,0),1)</f>
        <v>Flint Hills</v>
      </c>
      <c r="D66" s="31" t="str">
        <f>+INDEX(instruments!$C:$C,MATCH($E66,instruments!$D:$D,0),1)</f>
        <v>North Dakota</v>
      </c>
      <c r="E66" s="32" t="s">
        <v>237</v>
      </c>
      <c r="F66" s="13" cm="1">
        <f t="array" ref="F66">+_xll.cmdty.udfs.BCD(E66,F$41)</f>
        <v>43.5</v>
      </c>
      <c r="G66" s="33">
        <f>+INDEX('data-cash-crude'!$A:$A,MATCH(E66,'data-cash-crude'!$B:$B,0),1)</f>
        <v>43854</v>
      </c>
      <c r="H66" s="34">
        <f>+INDEX('data-futures'!$E:$E,MATCH($G66,'data-futures'!$A:$A,0),1)</f>
        <v>54.19</v>
      </c>
      <c r="I66" s="40">
        <f t="shared" si="5"/>
        <v>-10.689999999999998</v>
      </c>
      <c r="J66" s="40"/>
      <c r="K66" s="39">
        <f t="shared" si="6"/>
        <v>0.10333333333333705</v>
      </c>
      <c r="L66" s="39">
        <f t="shared" si="7"/>
        <v>0.39148148148148287</v>
      </c>
      <c r="M66" s="39">
        <f t="shared" si="8"/>
        <v>0.22770270270270743</v>
      </c>
      <c r="N66" s="39"/>
      <c r="O66" s="41">
        <f>+INDEX('basis-cash-crude'!$A:$C,MATCH($E66,'basis-cash-crude'!$D:$D,0),1)</f>
        <v>-10.793333333333335</v>
      </c>
      <c r="P66" s="41">
        <f>+INDEX('basis-cash-crude'!$A:$C,MATCH($E66,'basis-cash-crude'!$D:$D,0),2)</f>
        <v>-11.081481481481481</v>
      </c>
      <c r="Q66" s="41">
        <f>+INDEX('basis-cash-crude'!$A:$C,MATCH($E66,'basis-cash-crude'!$D:$D,0),3)</f>
        <v>-10.917702702702705</v>
      </c>
      <c r="U66"/>
    </row>
    <row r="67" spans="2:21" x14ac:dyDescent="0.2">
      <c r="B67" s="30" t="str">
        <f>+INDEX(instruments!$A:$A,MATCH($E67,instruments!$D:$D,0),1)</f>
        <v>Nebraska Western</v>
      </c>
      <c r="C67" s="31" t="str">
        <f>+INDEX(instruments!$B:$B,MATCH($E67,instruments!$D:$D,0),1)</f>
        <v>Plains A.A.</v>
      </c>
      <c r="D67" s="31" t="str">
        <f>+INDEX(instruments!$C:$C,MATCH($E67,instruments!$D:$D,0),1)</f>
        <v>Nebraska</v>
      </c>
      <c r="E67" s="32" t="s">
        <v>261</v>
      </c>
      <c r="F67" s="13" cm="1">
        <f t="array" ref="F67">+_xll.cmdty.udfs.BCD(E67,F$41)</f>
        <v>42.05</v>
      </c>
      <c r="G67" s="33">
        <f>+INDEX('data-cash-crude'!$A:$A,MATCH(E67,'data-cash-crude'!$B:$B,0),1)</f>
        <v>43854</v>
      </c>
      <c r="H67" s="34">
        <f>+INDEX('data-futures'!$E:$E,MATCH($G67,'data-futures'!$A:$A,0),1)</f>
        <v>54.19</v>
      </c>
      <c r="I67" s="40">
        <f t="shared" si="5"/>
        <v>-12.14</v>
      </c>
      <c r="J67" s="40"/>
      <c r="K67" s="39">
        <f t="shared" si="6"/>
        <v>6.1666666666669201E-2</v>
      </c>
      <c r="L67" s="39">
        <f t="shared" si="7"/>
        <v>8.4074074074077743E-2</v>
      </c>
      <c r="M67" s="39">
        <f t="shared" si="8"/>
        <v>-0.2959210526315772</v>
      </c>
      <c r="N67" s="39"/>
      <c r="O67" s="41">
        <f>+INDEX('basis-cash-crude'!$A:$C,MATCH($E67,'basis-cash-crude'!$D:$D,0),1)</f>
        <v>-12.20166666666667</v>
      </c>
      <c r="P67" s="41">
        <f>+INDEX('basis-cash-crude'!$A:$C,MATCH($E67,'basis-cash-crude'!$D:$D,0),2)</f>
        <v>-12.224074074074078</v>
      </c>
      <c r="Q67" s="41">
        <f>+INDEX('basis-cash-crude'!$A:$C,MATCH($E67,'basis-cash-crude'!$D:$D,0),3)</f>
        <v>-11.844078947368423</v>
      </c>
      <c r="U67"/>
    </row>
    <row r="68" spans="2:21" x14ac:dyDescent="0.2">
      <c r="B68" s="30" t="str">
        <f>+INDEX(instruments!$A:$A,MATCH($E68,instruments!$D:$D,0),1)</f>
        <v>Northwestern Kansas Sweet</v>
      </c>
      <c r="C68" s="31" t="str">
        <f>+INDEX(instruments!$B:$B,MATCH($E68,instruments!$D:$D,0),1)</f>
        <v>Plains A.A.</v>
      </c>
      <c r="D68" s="31" t="str">
        <f>+INDEX(instruments!$C:$C,MATCH($E68,instruments!$D:$D,0),1)</f>
        <v>Kansas</v>
      </c>
      <c r="E68" s="32" t="s">
        <v>209</v>
      </c>
      <c r="F68" s="13" cm="1">
        <f t="array" ref="F68">+_xll.cmdty.udfs.BCD(E68,F$41)</f>
        <v>42.25</v>
      </c>
      <c r="G68" s="33">
        <f>+INDEX('data-cash-crude'!$A:$A,MATCH(E68,'data-cash-crude'!$B:$B,0),1)</f>
        <v>43854</v>
      </c>
      <c r="H68" s="34">
        <f>+INDEX('data-futures'!$E:$E,MATCH($G68,'data-futures'!$A:$A,0),1)</f>
        <v>54.19</v>
      </c>
      <c r="I68" s="40">
        <f t="shared" si="5"/>
        <v>-11.939999999999998</v>
      </c>
      <c r="J68" s="40"/>
      <c r="K68" s="39">
        <f t="shared" si="6"/>
        <v>6.1666666666669201E-2</v>
      </c>
      <c r="L68" s="39">
        <f t="shared" si="7"/>
        <v>9.9230769230773674E-2</v>
      </c>
      <c r="M68" s="39">
        <f t="shared" si="8"/>
        <v>-0.29573333333332563</v>
      </c>
      <c r="N68" s="39"/>
      <c r="O68" s="41">
        <f>+INDEX('basis-cash-crude'!$A:$C,MATCH($E68,'basis-cash-crude'!$D:$D,0),1)</f>
        <v>-12.001666666666667</v>
      </c>
      <c r="P68" s="41">
        <f>+INDEX('basis-cash-crude'!$A:$C,MATCH($E68,'basis-cash-crude'!$D:$D,0),2)</f>
        <v>-12.039230769230771</v>
      </c>
      <c r="Q68" s="41">
        <f>+INDEX('basis-cash-crude'!$A:$C,MATCH($E68,'basis-cash-crude'!$D:$D,0),3)</f>
        <v>-11.644266666666672</v>
      </c>
      <c r="U68"/>
    </row>
    <row r="69" spans="2:21" x14ac:dyDescent="0.2">
      <c r="B69" s="30" t="str">
        <f>+INDEX(instruments!$A:$A,MATCH($E69,instruments!$D:$D,0),1)</f>
        <v>Alabama Light Sour</v>
      </c>
      <c r="C69" s="31" t="str">
        <f>+INDEX(instruments!$B:$B,MATCH($E69,instruments!$D:$D,0),1)</f>
        <v>Hunt Refin.</v>
      </c>
      <c r="D69" s="31" t="str">
        <f>+INDEX(instruments!$C:$C,MATCH($E69,instruments!$D:$D,0),1)</f>
        <v>Alabama</v>
      </c>
      <c r="E69" s="32" t="s">
        <v>431</v>
      </c>
      <c r="F69" s="13" cm="1">
        <f t="array" ref="F69">+_xll.cmdty.udfs.BCD(E69,F$41)</f>
        <v>43.2</v>
      </c>
      <c r="G69" s="33">
        <f>+INDEX('data-cash-crude'!$A:$A,MATCH(E69,'data-cash-crude'!$B:$B,0),1)</f>
        <v>43854</v>
      </c>
      <c r="H69" s="34">
        <f>+INDEX('data-futures'!$E:$E,MATCH($G69,'data-futures'!$A:$A,0),1)</f>
        <v>54.19</v>
      </c>
      <c r="I69" s="40">
        <f t="shared" si="5"/>
        <v>-10.989999999999995</v>
      </c>
      <c r="J69" s="40"/>
      <c r="K69" s="39">
        <f t="shared" si="6"/>
        <v>1.3116666666666692</v>
      </c>
      <c r="L69" s="39">
        <f t="shared" si="7"/>
        <v>1.4415384615384639</v>
      </c>
      <c r="M69" s="39">
        <f t="shared" si="8"/>
        <v>1.2224050632911379</v>
      </c>
      <c r="N69" s="39"/>
      <c r="O69" s="41">
        <f>+INDEX('basis-cash-crude'!$A:$C,MATCH($E69,'basis-cash-crude'!$D:$D,0),1)</f>
        <v>-12.301666666666664</v>
      </c>
      <c r="P69" s="41">
        <f>+INDEX('basis-cash-crude'!$A:$C,MATCH($E69,'basis-cash-crude'!$D:$D,0),2)</f>
        <v>-12.431538461538459</v>
      </c>
      <c r="Q69" s="41">
        <f>+INDEX('basis-cash-crude'!$A:$C,MATCH($E69,'basis-cash-crude'!$D:$D,0),3)</f>
        <v>-12.212405063291133</v>
      </c>
      <c r="U69"/>
    </row>
    <row r="70" spans="2:21" x14ac:dyDescent="0.2">
      <c r="B70" s="30" t="str">
        <f>+INDEX(instruments!$A:$A,MATCH($E70,instruments!$D:$D,0),1)</f>
        <v>Alabama Light Sour Womack Hill Type</v>
      </c>
      <c r="C70" s="31" t="str">
        <f>+INDEX(instruments!$B:$B,MATCH($E70,instruments!$D:$D,0),1)</f>
        <v>Hunt Refin.</v>
      </c>
      <c r="D70" s="31" t="str">
        <f>+INDEX(instruments!$C:$C,MATCH($E70,instruments!$D:$D,0),1)</f>
        <v>Alabama</v>
      </c>
      <c r="E70" s="32" t="s">
        <v>429</v>
      </c>
      <c r="F70" s="13" cm="1">
        <f t="array" ref="F70">+_xll.cmdty.udfs.BCD(E70,F$41)</f>
        <v>43.2</v>
      </c>
      <c r="G70" s="33">
        <f>+INDEX('data-cash-crude'!$A:$A,MATCH(E70,'data-cash-crude'!$B:$B,0),1)</f>
        <v>43854</v>
      </c>
      <c r="H70" s="34">
        <f>+INDEX('data-futures'!$E:$E,MATCH($G70,'data-futures'!$A:$A,0),1)</f>
        <v>54.19</v>
      </c>
      <c r="I70" s="40">
        <f t="shared" si="5"/>
        <v>-10.989999999999995</v>
      </c>
      <c r="J70" s="40"/>
      <c r="K70" s="39">
        <f t="shared" si="6"/>
        <v>1.3116666666666692</v>
      </c>
      <c r="L70" s="39">
        <f t="shared" si="7"/>
        <v>1.4511538461538471</v>
      </c>
      <c r="M70" s="39">
        <f t="shared" si="8"/>
        <v>1.219240506329113</v>
      </c>
      <c r="N70" s="39"/>
      <c r="O70" s="41">
        <f>+INDEX('basis-cash-crude'!$A:$C,MATCH($E70,'basis-cash-crude'!$D:$D,0),1)</f>
        <v>-12.301666666666664</v>
      </c>
      <c r="P70" s="41">
        <f>+INDEX('basis-cash-crude'!$A:$C,MATCH($E70,'basis-cash-crude'!$D:$D,0),2)</f>
        <v>-12.441153846153842</v>
      </c>
      <c r="Q70" s="41">
        <f>+INDEX('basis-cash-crude'!$A:$C,MATCH($E70,'basis-cash-crude'!$D:$D,0),3)</f>
        <v>-12.209240506329108</v>
      </c>
      <c r="U70"/>
    </row>
    <row r="71" spans="2:21" x14ac:dyDescent="0.2">
      <c r="B71" s="30" t="str">
        <f>+INDEX(instruments!$A:$A,MATCH($E71,instruments!$D:$D,0),1)</f>
        <v>Mississippi Light Sour</v>
      </c>
      <c r="C71" s="31" t="str">
        <f>+INDEX(instruments!$B:$B,MATCH($E71,instruments!$D:$D,0),1)</f>
        <v>Hunt Refin.</v>
      </c>
      <c r="D71" s="31" t="str">
        <f>+INDEX(instruments!$C:$C,MATCH($E71,instruments!$D:$D,0),1)</f>
        <v>Mississippi</v>
      </c>
      <c r="E71" s="32" t="s">
        <v>271</v>
      </c>
      <c r="F71" s="13" cm="1">
        <f t="array" ref="F71">+_xll.cmdty.udfs.BCD(E71,F$41)</f>
        <v>43.2</v>
      </c>
      <c r="G71" s="33">
        <f>+INDEX('data-cash-crude'!$A:$A,MATCH(E71,'data-cash-crude'!$B:$B,0),1)</f>
        <v>43854</v>
      </c>
      <c r="H71" s="34">
        <f>+INDEX('data-futures'!$E:$E,MATCH($G71,'data-futures'!$A:$A,0),1)</f>
        <v>54.19</v>
      </c>
      <c r="I71" s="40">
        <f t="shared" si="5"/>
        <v>-10.989999999999995</v>
      </c>
      <c r="J71" s="40"/>
      <c r="K71" s="39">
        <f t="shared" si="6"/>
        <v>1.3116666666666692</v>
      </c>
      <c r="L71" s="39">
        <f t="shared" si="7"/>
        <v>1.4415384615384639</v>
      </c>
      <c r="M71" s="39">
        <f t="shared" si="8"/>
        <v>1.2160759493670881</v>
      </c>
      <c r="N71" s="39"/>
      <c r="O71" s="41">
        <f>+INDEX('basis-cash-crude'!$A:$C,MATCH($E71,'basis-cash-crude'!$D:$D,0),1)</f>
        <v>-12.301666666666664</v>
      </c>
      <c r="P71" s="41">
        <f>+INDEX('basis-cash-crude'!$A:$C,MATCH($E71,'basis-cash-crude'!$D:$D,0),2)</f>
        <v>-12.431538461538459</v>
      </c>
      <c r="Q71" s="41">
        <f>+INDEX('basis-cash-crude'!$A:$C,MATCH($E71,'basis-cash-crude'!$D:$D,0),3)</f>
        <v>-12.206075949367083</v>
      </c>
      <c r="U71"/>
    </row>
    <row r="72" spans="2:21" x14ac:dyDescent="0.2">
      <c r="B72" s="30" t="str">
        <f>+INDEX(instruments!$A:$A,MATCH($E72,instruments!$D:$D,0),1)</f>
        <v>Eastern Kansas</v>
      </c>
      <c r="C72" s="31" t="str">
        <f>+INDEX(instruments!$B:$B,MATCH($E72,instruments!$D:$D,0),1)</f>
        <v>Coffeyville</v>
      </c>
      <c r="D72" s="31" t="str">
        <f>+INDEX(instruments!$C:$C,MATCH($E72,instruments!$D:$D,0),1)</f>
        <v>Kansas</v>
      </c>
      <c r="E72" s="32" t="s">
        <v>363</v>
      </c>
      <c r="F72" s="13" cm="1">
        <f t="array" ref="F72">+_xll.cmdty.udfs.BCD(E72,F$41)</f>
        <v>41.75</v>
      </c>
      <c r="G72" s="33">
        <f>+INDEX('data-cash-crude'!$A:$A,MATCH(E72,'data-cash-crude'!$B:$B,0),1)</f>
        <v>43854</v>
      </c>
      <c r="H72" s="34">
        <f>+INDEX('data-futures'!$E:$E,MATCH($G72,'data-futures'!$A:$A,0),1)</f>
        <v>54.19</v>
      </c>
      <c r="I72" s="40">
        <f t="shared" si="5"/>
        <v>-12.439999999999998</v>
      </c>
      <c r="J72" s="40"/>
      <c r="K72" s="39">
        <f t="shared" si="6"/>
        <v>0.10333333333333705</v>
      </c>
      <c r="L72" s="39">
        <f t="shared" si="7"/>
        <v>-7.3333333333330586E-2</v>
      </c>
      <c r="M72" s="39">
        <f t="shared" si="8"/>
        <v>-0.36884057971014172</v>
      </c>
      <c r="N72" s="39"/>
      <c r="O72" s="41">
        <f>+INDEX('basis-cash-crude'!$A:$C,MATCH($E72,'basis-cash-crude'!$D:$D,0),1)</f>
        <v>-12.543333333333335</v>
      </c>
      <c r="P72" s="41">
        <f>+INDEX('basis-cash-crude'!$A:$C,MATCH($E72,'basis-cash-crude'!$D:$D,0),2)</f>
        <v>-12.366666666666667</v>
      </c>
      <c r="Q72" s="41">
        <f>+INDEX('basis-cash-crude'!$A:$C,MATCH($E72,'basis-cash-crude'!$D:$D,0),3)</f>
        <v>-12.071159420289856</v>
      </c>
      <c r="U72"/>
    </row>
    <row r="73" spans="2:21" x14ac:dyDescent="0.2">
      <c r="B73" s="30" t="str">
        <f>+INDEX(instruments!$A:$A,MATCH($E73,instruments!$D:$D,0),1)</f>
        <v>Northwestern Montana Sour</v>
      </c>
      <c r="C73" s="31" t="str">
        <f>+INDEX(instruments!$B:$B,MATCH($E73,instruments!$D:$D,0),1)</f>
        <v>CHS</v>
      </c>
      <c r="D73" s="31" t="str">
        <f>+INDEX(instruments!$C:$C,MATCH($E73,instruments!$D:$D,0),1)</f>
        <v>Montana</v>
      </c>
      <c r="E73" s="32" t="s">
        <v>207</v>
      </c>
      <c r="F73" s="13" cm="1">
        <f t="array" ref="F73">+_xll.cmdty.udfs.BCD(E73,F$41)</f>
        <v>43.75</v>
      </c>
      <c r="G73" s="33">
        <f>+INDEX('data-cash-crude'!$A:$A,MATCH(E73,'data-cash-crude'!$B:$B,0),1)</f>
        <v>43854</v>
      </c>
      <c r="H73" s="34">
        <f>+INDEX('data-futures'!$E:$E,MATCH($G73,'data-futures'!$A:$A,0),1)</f>
        <v>54.19</v>
      </c>
      <c r="I73" s="40">
        <f t="shared" si="5"/>
        <v>-10.439999999999998</v>
      </c>
      <c r="J73" s="40"/>
      <c r="K73" s="39">
        <f t="shared" si="6"/>
        <v>0.10333333333333705</v>
      </c>
      <c r="L73" s="39">
        <f t="shared" si="7"/>
        <v>0.55538461538461803</v>
      </c>
      <c r="M73" s="39">
        <f t="shared" si="8"/>
        <v>-0.84072463768115568</v>
      </c>
      <c r="N73" s="39"/>
      <c r="O73" s="41">
        <f>+INDEX('basis-cash-crude'!$A:$C,MATCH($E73,'basis-cash-crude'!$D:$D,0),1)</f>
        <v>-10.543333333333335</v>
      </c>
      <c r="P73" s="41">
        <f>+INDEX('basis-cash-crude'!$A:$C,MATCH($E73,'basis-cash-crude'!$D:$D,0),2)</f>
        <v>-10.995384615384616</v>
      </c>
      <c r="Q73" s="41">
        <f>+INDEX('basis-cash-crude'!$A:$C,MATCH($E73,'basis-cash-crude'!$D:$D,0),3)</f>
        <v>-9.599275362318842</v>
      </c>
      <c r="U73"/>
    </row>
    <row r="74" spans="2:21" x14ac:dyDescent="0.2">
      <c r="B74" s="30" t="str">
        <f>+INDEX(instruments!$A:$A,MATCH($E74,instruments!$D:$D,0),1)</f>
        <v>Arkansas Extra Heavy</v>
      </c>
      <c r="C74" s="31" t="str">
        <f>+INDEX(instruments!$B:$B,MATCH($E74,instruments!$D:$D,0),1)</f>
        <v>Lion Oil</v>
      </c>
      <c r="D74" s="31" t="str">
        <f>+INDEX(instruments!$C:$C,MATCH($E74,instruments!$D:$D,0),1)</f>
        <v>Arkansas</v>
      </c>
      <c r="E74" s="32" t="s">
        <v>424</v>
      </c>
      <c r="F74" s="13" cm="1">
        <f t="array" ref="F74">+_xll.cmdty.udfs.BCD(E74,F$41)</f>
        <v>42.75</v>
      </c>
      <c r="G74" s="33">
        <f>+INDEX('data-cash-crude'!$A:$A,MATCH(E74,'data-cash-crude'!$B:$B,0),1)</f>
        <v>43854</v>
      </c>
      <c r="H74" s="34">
        <f>+INDEX('data-futures'!$E:$E,MATCH($G74,'data-futures'!$A:$A,0),1)</f>
        <v>54.19</v>
      </c>
      <c r="I74" s="40">
        <f t="shared" si="5"/>
        <v>-11.439999999999998</v>
      </c>
      <c r="J74" s="40"/>
      <c r="K74" s="39">
        <f t="shared" si="6"/>
        <v>6.1666666666669201E-2</v>
      </c>
      <c r="L74" s="39">
        <f t="shared" si="7"/>
        <v>3.4074074074077032E-2</v>
      </c>
      <c r="M74" s="39">
        <f t="shared" si="8"/>
        <v>-0.28567901234567472</v>
      </c>
      <c r="N74" s="39"/>
      <c r="O74" s="41">
        <f>+INDEX('basis-cash-crude'!$A:$C,MATCH($E74,'basis-cash-crude'!$D:$D,0),1)</f>
        <v>-11.501666666666667</v>
      </c>
      <c r="P74" s="41">
        <f>+INDEX('basis-cash-crude'!$A:$C,MATCH($E74,'basis-cash-crude'!$D:$D,0),2)</f>
        <v>-11.474074074074075</v>
      </c>
      <c r="Q74" s="41">
        <f>+INDEX('basis-cash-crude'!$A:$C,MATCH($E74,'basis-cash-crude'!$D:$D,0),3)</f>
        <v>-11.154320987654323</v>
      </c>
      <c r="U74"/>
    </row>
    <row r="75" spans="2:21" x14ac:dyDescent="0.2">
      <c r="B75" s="30" t="str">
        <f>+INDEX(instruments!$A:$A,MATCH($E75,instruments!$D:$D,0),1)</f>
        <v>Southwestern Kansas Sweet</v>
      </c>
      <c r="C75" s="31" t="str">
        <f>+INDEX(instruments!$B:$B,MATCH($E75,instruments!$D:$D,0),1)</f>
        <v>Plains A.A.</v>
      </c>
      <c r="D75" s="31" t="str">
        <f>+INDEX(instruments!$C:$C,MATCH($E75,instruments!$D:$D,0),1)</f>
        <v>Kansas</v>
      </c>
      <c r="E75" s="32" t="s">
        <v>121</v>
      </c>
      <c r="F75" s="13" cm="1">
        <f t="array" ref="F75">+_xll.cmdty.udfs.BCD(E75,F$41)</f>
        <v>42.75</v>
      </c>
      <c r="G75" s="33">
        <f>+INDEX('data-cash-crude'!$A:$A,MATCH(E75,'data-cash-crude'!$B:$B,0),1)</f>
        <v>43854</v>
      </c>
      <c r="H75" s="34">
        <f>+INDEX('data-futures'!$E:$E,MATCH($G75,'data-futures'!$A:$A,0),1)</f>
        <v>54.19</v>
      </c>
      <c r="I75" s="40">
        <f t="shared" si="5"/>
        <v>-11.439999999999998</v>
      </c>
      <c r="J75" s="40"/>
      <c r="K75" s="39">
        <f t="shared" si="6"/>
        <v>6.1666666666669201E-2</v>
      </c>
      <c r="L75" s="39">
        <f t="shared" si="7"/>
        <v>8.4074074074077743E-2</v>
      </c>
      <c r="M75" s="39">
        <f t="shared" si="8"/>
        <v>-0.29592105263157364</v>
      </c>
      <c r="N75" s="39"/>
      <c r="O75" s="41">
        <f>+INDEX('basis-cash-crude'!$A:$C,MATCH($E75,'basis-cash-crude'!$D:$D,0),1)</f>
        <v>-11.501666666666667</v>
      </c>
      <c r="P75" s="41">
        <f>+INDEX('basis-cash-crude'!$A:$C,MATCH($E75,'basis-cash-crude'!$D:$D,0),2)</f>
        <v>-11.524074074074075</v>
      </c>
      <c r="Q75" s="41">
        <f>+INDEX('basis-cash-crude'!$A:$C,MATCH($E75,'basis-cash-crude'!$D:$D,0),3)</f>
        <v>-11.144078947368424</v>
      </c>
      <c r="U75"/>
    </row>
    <row r="76" spans="2:21" x14ac:dyDescent="0.2">
      <c r="B76" s="30" t="str">
        <f>+INDEX(instruments!$A:$A,MATCH($E76,instruments!$D:$D,0),1)</f>
        <v>Eagle Ford Sour</v>
      </c>
      <c r="C76" s="31" t="str">
        <f>+INDEX(instruments!$B:$B,MATCH($E76,instruments!$D:$D,0),1)</f>
        <v>Flint Hills</v>
      </c>
      <c r="D76" s="31" t="str">
        <f>+INDEX(instruments!$C:$C,MATCH($E76,instruments!$D:$D,0),1)</f>
        <v>Texas</v>
      </c>
      <c r="E76" s="32" t="s">
        <v>373</v>
      </c>
      <c r="F76" s="13" cm="1">
        <f t="array" ref="F76">+_xll.cmdty.udfs.BCD(E76,F$41)</f>
        <v>43.75</v>
      </c>
      <c r="G76" s="33">
        <f>+INDEX('data-cash-crude'!$A:$A,MATCH(E76,'data-cash-crude'!$B:$B,0),1)</f>
        <v>43854</v>
      </c>
      <c r="H76" s="34">
        <f>+INDEX('data-futures'!$E:$E,MATCH($G76,'data-futures'!$A:$A,0),1)</f>
        <v>54.19</v>
      </c>
      <c r="I76" s="40">
        <f t="shared" si="5"/>
        <v>-10.439999999999998</v>
      </c>
      <c r="J76" s="40"/>
      <c r="K76" s="39">
        <f t="shared" si="6"/>
        <v>0.10333333333333705</v>
      </c>
      <c r="L76" s="39">
        <f t="shared" si="7"/>
        <v>-7.1481481481479037E-2</v>
      </c>
      <c r="M76" s="39">
        <f t="shared" si="8"/>
        <v>-0.64716216216215727</v>
      </c>
      <c r="N76" s="39"/>
      <c r="O76" s="41">
        <f>+INDEX('basis-cash-crude'!$A:$C,MATCH($E76,'basis-cash-crude'!$D:$D,0),1)</f>
        <v>-10.543333333333335</v>
      </c>
      <c r="P76" s="41">
        <f>+INDEX('basis-cash-crude'!$A:$C,MATCH($E76,'basis-cash-crude'!$D:$D,0),2)</f>
        <v>-10.368518518518519</v>
      </c>
      <c r="Q76" s="41">
        <f>+INDEX('basis-cash-crude'!$A:$C,MATCH($E76,'basis-cash-crude'!$D:$D,0),3)</f>
        <v>-9.7928378378378405</v>
      </c>
      <c r="U76"/>
    </row>
    <row r="77" spans="2:21" x14ac:dyDescent="0.2">
      <c r="B77" s="30" t="str">
        <f>+INDEX(instruments!$A:$A,MATCH($E77,instruments!$D:$D,0),1)</f>
        <v>Michigan Sour</v>
      </c>
      <c r="C77" s="31" t="str">
        <f>+INDEX(instruments!$B:$B,MATCH($E77,instruments!$D:$D,0),1)</f>
        <v>Sunoco L.P.</v>
      </c>
      <c r="D77" s="31" t="str">
        <f>+INDEX(instruments!$C:$C,MATCH($E77,instruments!$D:$D,0),1)</f>
        <v>Michigan</v>
      </c>
      <c r="E77" s="32" t="s">
        <v>294</v>
      </c>
      <c r="F77" s="13" cm="1">
        <f t="array" ref="F77">+_xll.cmdty.udfs.BCD(E77,F$41)</f>
        <v>44</v>
      </c>
      <c r="G77" s="33">
        <f>+INDEX('data-cash-crude'!$A:$A,MATCH(E77,'data-cash-crude'!$B:$B,0),1)</f>
        <v>43854</v>
      </c>
      <c r="H77" s="34">
        <f>+INDEX('data-futures'!$E:$E,MATCH($G77,'data-futures'!$A:$A,0),1)</f>
        <v>54.19</v>
      </c>
      <c r="I77" s="40">
        <f t="shared" si="5"/>
        <v>-10.189999999999998</v>
      </c>
      <c r="J77" s="40"/>
      <c r="K77" s="39">
        <f t="shared" si="6"/>
        <v>1.1450000000000031</v>
      </c>
      <c r="L77" s="39">
        <f t="shared" si="7"/>
        <v>1.1473076923076952</v>
      </c>
      <c r="M77" s="39">
        <f t="shared" si="8"/>
        <v>0.88916666666667332</v>
      </c>
      <c r="N77" s="39"/>
      <c r="O77" s="41">
        <f>+INDEX('basis-cash-crude'!$A:$C,MATCH($E77,'basis-cash-crude'!$D:$D,0),1)</f>
        <v>-11.335000000000001</v>
      </c>
      <c r="P77" s="41">
        <f>+INDEX('basis-cash-crude'!$A:$C,MATCH($E77,'basis-cash-crude'!$D:$D,0),2)</f>
        <v>-11.337307692307693</v>
      </c>
      <c r="Q77" s="41">
        <f>+INDEX('basis-cash-crude'!$A:$C,MATCH($E77,'basis-cash-crude'!$D:$D,0),3)</f>
        <v>-11.079166666666671</v>
      </c>
      <c r="U77"/>
    </row>
    <row r="78" spans="2:21" x14ac:dyDescent="0.2">
      <c r="B78" s="30" t="str">
        <f>+INDEX(instruments!$A:$A,MATCH($E78,instruments!$D:$D,0),1)</f>
        <v>Kansas Common</v>
      </c>
      <c r="C78" s="31" t="str">
        <f>+INDEX(instruments!$B:$B,MATCH($E78,instruments!$D:$D,0),1)</f>
        <v>Shell</v>
      </c>
      <c r="D78" s="31" t="str">
        <f>+INDEX(instruments!$C:$C,MATCH($E78,instruments!$D:$D,0),1)</f>
        <v>Kansas</v>
      </c>
      <c r="E78" s="32" t="s">
        <v>313</v>
      </c>
      <c r="F78" s="13" cm="1">
        <f t="array" ref="F78">+_xll.cmdty.udfs.BCD(E78,F$41)</f>
        <v>43.28</v>
      </c>
      <c r="G78" s="33">
        <f>+INDEX('data-cash-crude'!$A:$A,MATCH(E78,'data-cash-crude'!$B:$B,0),1)</f>
        <v>43854</v>
      </c>
      <c r="H78" s="34">
        <f>+INDEX('data-futures'!$E:$E,MATCH($G78,'data-futures'!$A:$A,0),1)</f>
        <v>54.19</v>
      </c>
      <c r="I78" s="40">
        <f t="shared" si="5"/>
        <v>-10.909999999999997</v>
      </c>
      <c r="J78" s="40"/>
      <c r="K78" s="39">
        <f t="shared" si="6"/>
        <v>-4.9999999999954525E-3</v>
      </c>
      <c r="L78" s="39">
        <f t="shared" si="7"/>
        <v>-0.14576923076922732</v>
      </c>
      <c r="M78" s="39">
        <f t="shared" si="8"/>
        <v>-0.45011904761904553</v>
      </c>
      <c r="N78" s="39"/>
      <c r="O78" s="41">
        <f>+INDEX('basis-cash-crude'!$A:$C,MATCH($E78,'basis-cash-crude'!$D:$D,0),1)</f>
        <v>-10.905000000000001</v>
      </c>
      <c r="P78" s="41">
        <f>+INDEX('basis-cash-crude'!$A:$C,MATCH($E78,'basis-cash-crude'!$D:$D,0),2)</f>
        <v>-10.764230769230769</v>
      </c>
      <c r="Q78" s="41">
        <f>+INDEX('basis-cash-crude'!$A:$C,MATCH($E78,'basis-cash-crude'!$D:$D,0),3)</f>
        <v>-10.459880952380951</v>
      </c>
      <c r="U78"/>
    </row>
    <row r="79" spans="2:21" x14ac:dyDescent="0.2">
      <c r="B79" s="30" t="str">
        <f>+INDEX(instruments!$A:$A,MATCH($E79,instruments!$D:$D,0),1)</f>
        <v>Southwest Kansas</v>
      </c>
      <c r="C79" s="31" t="str">
        <f>+INDEX(instruments!$B:$B,MATCH($E79,instruments!$D:$D,0),1)</f>
        <v>Shell</v>
      </c>
      <c r="D79" s="31" t="str">
        <f>+INDEX(instruments!$C:$C,MATCH($E79,instruments!$D:$D,0),1)</f>
        <v>Kansas</v>
      </c>
      <c r="E79" s="32" t="s">
        <v>119</v>
      </c>
      <c r="F79" s="13" cm="1">
        <f t="array" ref="F79">+_xll.cmdty.udfs.BCD(E79,F$41)</f>
        <v>43.33</v>
      </c>
      <c r="G79" s="33">
        <f>+INDEX('data-cash-crude'!$A:$A,MATCH(E79,'data-cash-crude'!$B:$B,0),1)</f>
        <v>43854</v>
      </c>
      <c r="H79" s="34">
        <f>+INDEX('data-futures'!$E:$E,MATCH($G79,'data-futures'!$A:$A,0),1)</f>
        <v>54.19</v>
      </c>
      <c r="I79" s="40">
        <f t="shared" si="5"/>
        <v>-10.86</v>
      </c>
      <c r="J79" s="40"/>
      <c r="K79" s="39">
        <f t="shared" si="6"/>
        <v>-4.9999999999972289E-3</v>
      </c>
      <c r="L79" s="39">
        <f t="shared" si="7"/>
        <v>-0.1391999999999971</v>
      </c>
      <c r="M79" s="39">
        <f t="shared" si="8"/>
        <v>-0.45180722891566027</v>
      </c>
      <c r="N79" s="39"/>
      <c r="O79" s="41">
        <f>+INDEX('basis-cash-crude'!$A:$C,MATCH($E79,'basis-cash-crude'!$D:$D,0),1)</f>
        <v>-10.855000000000002</v>
      </c>
      <c r="P79" s="41">
        <f>+INDEX('basis-cash-crude'!$A:$C,MATCH($E79,'basis-cash-crude'!$D:$D,0),2)</f>
        <v>-10.720800000000002</v>
      </c>
      <c r="Q79" s="41">
        <f>+INDEX('basis-cash-crude'!$A:$C,MATCH($E79,'basis-cash-crude'!$D:$D,0),3)</f>
        <v>-10.408192771084339</v>
      </c>
      <c r="U79"/>
    </row>
    <row r="80" spans="2:21" x14ac:dyDescent="0.2">
      <c r="B80" s="30" t="str">
        <f>+INDEX(instruments!$A:$A,MATCH($E80,instruments!$D:$D,0),1)</f>
        <v>North East Colorado</v>
      </c>
      <c r="C80" s="31" t="str">
        <f>+INDEX(instruments!$B:$B,MATCH($E80,instruments!$D:$D,0),1)</f>
        <v>Mercuria</v>
      </c>
      <c r="D80" s="31" t="str">
        <f>+INDEX(instruments!$C:$C,MATCH($E80,instruments!$D:$D,0),1)</f>
        <v>Colorado</v>
      </c>
      <c r="E80" s="32" t="s">
        <v>231</v>
      </c>
      <c r="F80" s="13" cm="1">
        <f t="array" ref="F80">+_xll.cmdty.udfs.BCD(E80,F$41)</f>
        <v>44.81</v>
      </c>
      <c r="G80" s="33">
        <f>+INDEX('data-cash-crude'!$A:$A,MATCH(E80,'data-cash-crude'!$B:$B,0),1)</f>
        <v>43854</v>
      </c>
      <c r="H80" s="34">
        <f>+INDEX('data-futures'!$E:$E,MATCH($G80,'data-futures'!$A:$A,0),1)</f>
        <v>54.19</v>
      </c>
      <c r="I80" s="40">
        <f t="shared" si="5"/>
        <v>-9.3799999999999955</v>
      </c>
      <c r="J80" s="40"/>
      <c r="K80" s="39">
        <f t="shared" si="6"/>
        <v>1.1816666666666702</v>
      </c>
      <c r="L80" s="39">
        <f t="shared" si="7"/>
        <v>1.1665384615384671</v>
      </c>
      <c r="M80" s="39">
        <f t="shared" si="8"/>
        <v>0.26134146341463982</v>
      </c>
      <c r="N80" s="39"/>
      <c r="O80" s="41">
        <f>+INDEX('basis-cash-crude'!$A:$C,MATCH($E80,'basis-cash-crude'!$D:$D,0),1)</f>
        <v>-10.561666666666666</v>
      </c>
      <c r="P80" s="41">
        <f>+INDEX('basis-cash-crude'!$A:$C,MATCH($E80,'basis-cash-crude'!$D:$D,0),2)</f>
        <v>-10.546538461538463</v>
      </c>
      <c r="Q80" s="41">
        <f>+INDEX('basis-cash-crude'!$A:$C,MATCH($E80,'basis-cash-crude'!$D:$D,0),3)</f>
        <v>-9.6413414634146353</v>
      </c>
      <c r="U80"/>
    </row>
    <row r="81" spans="2:21" x14ac:dyDescent="0.2">
      <c r="B81" s="30" t="str">
        <f>+INDEX(instruments!$A:$A,MATCH($E81,instruments!$D:$D,0),1)</f>
        <v>Nebraska Intermediate</v>
      </c>
      <c r="C81" s="31" t="str">
        <f>+INDEX(instruments!$B:$B,MATCH($E81,instruments!$D:$D,0),1)</f>
        <v>CHS</v>
      </c>
      <c r="D81" s="31" t="str">
        <f>+INDEX(instruments!$C:$C,MATCH($E81,instruments!$D:$D,0),1)</f>
        <v>Nebraska</v>
      </c>
      <c r="E81" s="32" t="s">
        <v>264</v>
      </c>
      <c r="F81" s="13" cm="1">
        <f t="array" ref="F81">+_xll.cmdty.udfs.BCD(E81,F$41)</f>
        <v>43.5</v>
      </c>
      <c r="G81" s="33">
        <f>+INDEX('data-cash-crude'!$A:$A,MATCH(E81,'data-cash-crude'!$B:$B,0),1)</f>
        <v>43854</v>
      </c>
      <c r="H81" s="34">
        <f>+INDEX('data-futures'!$E:$E,MATCH($G81,'data-futures'!$A:$A,0),1)</f>
        <v>54.19</v>
      </c>
      <c r="I81" s="40">
        <f t="shared" si="5"/>
        <v>-10.689999999999998</v>
      </c>
      <c r="J81" s="40"/>
      <c r="K81" s="39">
        <f t="shared" si="6"/>
        <v>0.10333333333333705</v>
      </c>
      <c r="L81" s="39">
        <f t="shared" si="7"/>
        <v>-9.9999999999997868E-3</v>
      </c>
      <c r="M81" s="39">
        <f t="shared" si="8"/>
        <v>-0.32318840579709729</v>
      </c>
      <c r="N81" s="39"/>
      <c r="O81" s="41">
        <f>+INDEX('basis-cash-crude'!$A:$C,MATCH($E81,'basis-cash-crude'!$D:$D,0),1)</f>
        <v>-10.793333333333335</v>
      </c>
      <c r="P81" s="41">
        <f>+INDEX('basis-cash-crude'!$A:$C,MATCH($E81,'basis-cash-crude'!$D:$D,0),2)</f>
        <v>-10.679999999999998</v>
      </c>
      <c r="Q81" s="41">
        <f>+INDEX('basis-cash-crude'!$A:$C,MATCH($E81,'basis-cash-crude'!$D:$D,0),3)</f>
        <v>-10.3668115942029</v>
      </c>
      <c r="U81"/>
    </row>
    <row r="82" spans="2:21" x14ac:dyDescent="0.2">
      <c r="B82" s="30" t="str">
        <f>+INDEX(instruments!$A:$A,MATCH($E82,instruments!$D:$D,0),1)</f>
        <v>Central Montana</v>
      </c>
      <c r="C82" s="31" t="str">
        <f>+INDEX(instruments!$B:$B,MATCH($E82,instruments!$D:$D,0),1)</f>
        <v>Phillips 66</v>
      </c>
      <c r="D82" s="31" t="str">
        <f>+INDEX(instruments!$C:$C,MATCH($E82,instruments!$D:$D,0),1)</f>
        <v>Montana</v>
      </c>
      <c r="E82" s="32" t="s">
        <v>401</v>
      </c>
      <c r="F82" s="13" cm="1">
        <f t="array" ref="F82">+_xll.cmdty.udfs.BCD(E82,F$41)</f>
        <v>45.02</v>
      </c>
      <c r="G82" s="33">
        <f>+INDEX('data-cash-crude'!$A:$A,MATCH(E82,'data-cash-crude'!$B:$B,0),1)</f>
        <v>43854</v>
      </c>
      <c r="H82" s="34">
        <f>+INDEX('data-futures'!$E:$E,MATCH($G82,'data-futures'!$A:$A,0),1)</f>
        <v>54.19</v>
      </c>
      <c r="I82" s="40">
        <f t="shared" si="5"/>
        <v>-9.1699999999999946</v>
      </c>
      <c r="J82" s="40"/>
      <c r="K82" s="39">
        <f t="shared" si="6"/>
        <v>1.5000000000005898E-2</v>
      </c>
      <c r="L82" s="39">
        <f t="shared" si="7"/>
        <v>0.37240000000000251</v>
      </c>
      <c r="M82" s="39">
        <f t="shared" si="8"/>
        <v>-1.4963095238095194</v>
      </c>
      <c r="N82" s="39"/>
      <c r="O82" s="41">
        <f>+INDEX('basis-cash-crude'!$A:$C,MATCH($E82,'basis-cash-crude'!$D:$D,0),1)</f>
        <v>-9.1850000000000005</v>
      </c>
      <c r="P82" s="41">
        <f>+INDEX('basis-cash-crude'!$A:$C,MATCH($E82,'basis-cash-crude'!$D:$D,0),2)</f>
        <v>-9.5423999999999971</v>
      </c>
      <c r="Q82" s="41">
        <f>+INDEX('basis-cash-crude'!$A:$C,MATCH($E82,'basis-cash-crude'!$D:$D,0),3)</f>
        <v>-7.6736904761904752</v>
      </c>
      <c r="U82"/>
    </row>
    <row r="83" spans="2:21" x14ac:dyDescent="0.2">
      <c r="B83" s="30" t="str">
        <f>+INDEX(instruments!$A:$A,MATCH($E83,instruments!$D:$D,0),1)</f>
        <v>Coastal Grade A</v>
      </c>
      <c r="C83" s="31" t="str">
        <f>+INDEX(instruments!$B:$B,MATCH($E83,instruments!$D:$D,0),1)</f>
        <v>Sunoco L.P.</v>
      </c>
      <c r="D83" s="31" t="str">
        <f>+INDEX(instruments!$C:$C,MATCH($E83,instruments!$D:$D,0),1)</f>
        <v>United States</v>
      </c>
      <c r="E83" s="32" t="s">
        <v>397</v>
      </c>
      <c r="F83" s="13" cm="1">
        <f t="array" ref="F83">+_xll.cmdty.udfs.BCD(E83,F$41)</f>
        <v>45</v>
      </c>
      <c r="G83" s="33">
        <f>+INDEX('data-cash-crude'!$A:$A,MATCH(E83,'data-cash-crude'!$B:$B,0),1)</f>
        <v>43854</v>
      </c>
      <c r="H83" s="34">
        <f>+INDEX('data-futures'!$E:$E,MATCH($G83,'data-futures'!$A:$A,0),1)</f>
        <v>54.19</v>
      </c>
      <c r="I83" s="40">
        <f t="shared" si="5"/>
        <v>-9.1899999999999977</v>
      </c>
      <c r="J83" s="40"/>
      <c r="K83" s="39">
        <f t="shared" si="6"/>
        <v>1.1450000000000031</v>
      </c>
      <c r="L83" s="39">
        <f t="shared" si="7"/>
        <v>1.1473076923076935</v>
      </c>
      <c r="M83" s="39">
        <f t="shared" si="8"/>
        <v>0.88916666666666977</v>
      </c>
      <c r="N83" s="39"/>
      <c r="O83" s="41">
        <f>+INDEX('basis-cash-crude'!$A:$C,MATCH($E83,'basis-cash-crude'!$D:$D,0),1)</f>
        <v>-10.335000000000001</v>
      </c>
      <c r="P83" s="41">
        <f>+INDEX('basis-cash-crude'!$A:$C,MATCH($E83,'basis-cash-crude'!$D:$D,0),2)</f>
        <v>-10.337307692307691</v>
      </c>
      <c r="Q83" s="41">
        <f>+INDEX('basis-cash-crude'!$A:$C,MATCH($E83,'basis-cash-crude'!$D:$D,0),3)</f>
        <v>-10.079166666666667</v>
      </c>
      <c r="U83"/>
    </row>
    <row r="84" spans="2:21" x14ac:dyDescent="0.2">
      <c r="B84" s="30" t="str">
        <f>+INDEX(instruments!$A:$A,MATCH($E84,instruments!$D:$D,0),1)</f>
        <v>South Texas Sour</v>
      </c>
      <c r="C84" s="31" t="str">
        <f>+INDEX(instruments!$B:$B,MATCH($E84,instruments!$D:$D,0),1)</f>
        <v>Flint Hills</v>
      </c>
      <c r="D84" s="31" t="str">
        <f>+INDEX(instruments!$C:$C,MATCH($E84,instruments!$D:$D,0),1)</f>
        <v>Texas</v>
      </c>
      <c r="E84" s="32" t="s">
        <v>128</v>
      </c>
      <c r="F84" s="13" cm="1">
        <f t="array" ref="F84">+_xll.cmdty.udfs.BCD(E84,F$41)</f>
        <v>43.75</v>
      </c>
      <c r="G84" s="33">
        <f>+INDEX('data-cash-crude'!$A:$A,MATCH(E84,'data-cash-crude'!$B:$B,0),1)</f>
        <v>43854</v>
      </c>
      <c r="H84" s="34">
        <f>+INDEX('data-futures'!$E:$E,MATCH($G84,'data-futures'!$A:$A,0),1)</f>
        <v>54.19</v>
      </c>
      <c r="I84" s="40">
        <f t="shared" si="5"/>
        <v>-10.439999999999998</v>
      </c>
      <c r="J84" s="40"/>
      <c r="K84" s="39">
        <f t="shared" si="6"/>
        <v>0.10333333333333705</v>
      </c>
      <c r="L84" s="39">
        <f t="shared" si="7"/>
        <v>-0.49000000000000021</v>
      </c>
      <c r="M84" s="39">
        <f t="shared" si="8"/>
        <v>-0.81295774647886887</v>
      </c>
      <c r="N84" s="39"/>
      <c r="O84" s="41">
        <f>+INDEX('basis-cash-crude'!$A:$C,MATCH($E84,'basis-cash-crude'!$D:$D,0),1)</f>
        <v>-10.543333333333335</v>
      </c>
      <c r="P84" s="41">
        <f>+INDEX('basis-cash-crude'!$A:$C,MATCH($E84,'basis-cash-crude'!$D:$D,0),2)</f>
        <v>-9.9499999999999975</v>
      </c>
      <c r="Q84" s="41">
        <f>+INDEX('basis-cash-crude'!$A:$C,MATCH($E84,'basis-cash-crude'!$D:$D,0),3)</f>
        <v>-9.6270422535211289</v>
      </c>
      <c r="U84"/>
    </row>
    <row r="85" spans="2:21" x14ac:dyDescent="0.2">
      <c r="B85" s="30" t="str">
        <f>+INDEX(instruments!$A:$A,MATCH($E85,instruments!$D:$D,0),1)</f>
        <v>East Mississippi</v>
      </c>
      <c r="C85" s="31" t="str">
        <f>+INDEX(instruments!$B:$B,MATCH($E85,instruments!$D:$D,0),1)</f>
        <v>Shell</v>
      </c>
      <c r="D85" s="31" t="str">
        <f>+INDEX(instruments!$C:$C,MATCH($E85,instruments!$D:$D,0),1)</f>
        <v>Mississippi</v>
      </c>
      <c r="E85" s="32" t="s">
        <v>354</v>
      </c>
      <c r="F85" s="13" cm="1">
        <f t="array" ref="F85">+_xll.cmdty.udfs.BCD(E85,F$41)</f>
        <v>44.07</v>
      </c>
      <c r="G85" s="33">
        <f>+INDEX('data-cash-crude'!$A:$A,MATCH(E85,'data-cash-crude'!$B:$B,0),1)</f>
        <v>43854</v>
      </c>
      <c r="H85" s="34">
        <f>+INDEX('data-futures'!$E:$E,MATCH($G85,'data-futures'!$A:$A,0),1)</f>
        <v>54.19</v>
      </c>
      <c r="I85" s="40">
        <f t="shared" si="5"/>
        <v>-10.119999999999997</v>
      </c>
      <c r="J85" s="40"/>
      <c r="K85" s="39">
        <f t="shared" si="6"/>
        <v>-4.9999999999972289E-3</v>
      </c>
      <c r="L85" s="39">
        <f t="shared" si="7"/>
        <v>-0.13919999999999533</v>
      </c>
      <c r="M85" s="39">
        <f t="shared" si="8"/>
        <v>-0.45180722891566027</v>
      </c>
      <c r="N85" s="39"/>
      <c r="O85" s="41">
        <f>+INDEX('basis-cash-crude'!$A:$C,MATCH($E85,'basis-cash-crude'!$D:$D,0),1)</f>
        <v>-10.115</v>
      </c>
      <c r="P85" s="41">
        <f>+INDEX('basis-cash-crude'!$A:$C,MATCH($E85,'basis-cash-crude'!$D:$D,0),2)</f>
        <v>-9.9808000000000021</v>
      </c>
      <c r="Q85" s="41">
        <f>+INDEX('basis-cash-crude'!$A:$C,MATCH($E85,'basis-cash-crude'!$D:$D,0),3)</f>
        <v>-9.6681927710843372</v>
      </c>
      <c r="U85"/>
    </row>
    <row r="86" spans="2:21" x14ac:dyDescent="0.2">
      <c r="B86" s="30" t="str">
        <f>+INDEX(instruments!$A:$A,MATCH($E86,instruments!$D:$D,0),1)</f>
        <v>Mississippi Light Sour</v>
      </c>
      <c r="C86" s="31" t="str">
        <f>+INDEX(instruments!$B:$B,MATCH($E86,instruments!$D:$D,0),1)</f>
        <v>Plains A.A.</v>
      </c>
      <c r="D86" s="31" t="str">
        <f>+INDEX(instruments!$C:$C,MATCH($E86,instruments!$D:$D,0),1)</f>
        <v>Mississippi</v>
      </c>
      <c r="E86" s="32" t="s">
        <v>272</v>
      </c>
      <c r="F86" s="13" cm="1">
        <f t="array" ref="F86">+_xll.cmdty.udfs.BCD(E86,F$41)</f>
        <v>44.25</v>
      </c>
      <c r="G86" s="33">
        <f>+INDEX('data-cash-crude'!$A:$A,MATCH(E86,'data-cash-crude'!$B:$B,0),1)</f>
        <v>43854</v>
      </c>
      <c r="H86" s="34">
        <f>+INDEX('data-futures'!$E:$E,MATCH($G86,'data-futures'!$A:$A,0),1)</f>
        <v>54.19</v>
      </c>
      <c r="I86" s="40">
        <f t="shared" si="5"/>
        <v>-9.9399999999999977</v>
      </c>
      <c r="J86" s="40"/>
      <c r="K86" s="39">
        <f t="shared" si="6"/>
        <v>6.1666666666669201E-2</v>
      </c>
      <c r="L86" s="39">
        <f t="shared" si="7"/>
        <v>8.4074074074075966E-2</v>
      </c>
      <c r="M86" s="39">
        <f t="shared" si="8"/>
        <v>-0.29592105263157542</v>
      </c>
      <c r="N86" s="39"/>
      <c r="O86" s="41">
        <f>+INDEX('basis-cash-crude'!$A:$C,MATCH($E86,'basis-cash-crude'!$D:$D,0),1)</f>
        <v>-10.001666666666667</v>
      </c>
      <c r="P86" s="41">
        <f>+INDEX('basis-cash-crude'!$A:$C,MATCH($E86,'basis-cash-crude'!$D:$D,0),2)</f>
        <v>-10.024074074074074</v>
      </c>
      <c r="Q86" s="41">
        <f>+INDEX('basis-cash-crude'!$A:$C,MATCH($E86,'basis-cash-crude'!$D:$D,0),3)</f>
        <v>-9.6440789473684223</v>
      </c>
      <c r="U86"/>
    </row>
    <row r="87" spans="2:21" x14ac:dyDescent="0.2">
      <c r="B87" s="30" t="str">
        <f>+INDEX(instruments!$A:$A,MATCH($E87,instruments!$D:$D,0),1)</f>
        <v>South Texas Heavy</v>
      </c>
      <c r="C87" s="31" t="str">
        <f>+INDEX(instruments!$B:$B,MATCH($E87,instruments!$D:$D,0),1)</f>
        <v>Plains A.A.</v>
      </c>
      <c r="D87" s="31" t="str">
        <f>+INDEX(instruments!$C:$C,MATCH($E87,instruments!$D:$D,0),1)</f>
        <v>Texas</v>
      </c>
      <c r="E87" s="32" t="s">
        <v>138</v>
      </c>
      <c r="F87" s="13" cm="1">
        <f t="array" ref="F87">+_xll.cmdty.udfs.BCD(E87,F$41)</f>
        <v>44.25</v>
      </c>
      <c r="G87" s="33">
        <f>+INDEX('data-cash-crude'!$A:$A,MATCH(E87,'data-cash-crude'!$B:$B,0),1)</f>
        <v>43854</v>
      </c>
      <c r="H87" s="34">
        <f>+INDEX('data-futures'!$E:$E,MATCH($G87,'data-futures'!$A:$A,0),1)</f>
        <v>54.19</v>
      </c>
      <c r="I87" s="40">
        <f t="shared" si="5"/>
        <v>-9.9399999999999977</v>
      </c>
      <c r="J87" s="40"/>
      <c r="K87" s="39">
        <f t="shared" si="6"/>
        <v>6.1666666666669201E-2</v>
      </c>
      <c r="L87" s="39">
        <f t="shared" si="7"/>
        <v>8.4074074074075966E-2</v>
      </c>
      <c r="M87" s="39">
        <f t="shared" si="8"/>
        <v>-0.29592105263157542</v>
      </c>
      <c r="N87" s="39"/>
      <c r="O87" s="41">
        <f>+INDEX('basis-cash-crude'!$A:$C,MATCH($E87,'basis-cash-crude'!$D:$D,0),1)</f>
        <v>-10.001666666666667</v>
      </c>
      <c r="P87" s="41">
        <f>+INDEX('basis-cash-crude'!$A:$C,MATCH($E87,'basis-cash-crude'!$D:$D,0),2)</f>
        <v>-10.024074074074074</v>
      </c>
      <c r="Q87" s="41">
        <f>+INDEX('basis-cash-crude'!$A:$C,MATCH($E87,'basis-cash-crude'!$D:$D,0),3)</f>
        <v>-9.6440789473684223</v>
      </c>
      <c r="U87"/>
    </row>
    <row r="88" spans="2:21" x14ac:dyDescent="0.2">
      <c r="B88" s="30" t="str">
        <f>+INDEX(instruments!$A:$A,MATCH($E88,instruments!$D:$D,0),1)</f>
        <v>Central Kansas Sweet</v>
      </c>
      <c r="C88" s="31" t="str">
        <f>+INDEX(instruments!$B:$B,MATCH($E88,instruments!$D:$D,0),1)</f>
        <v>Plains A.A.</v>
      </c>
      <c r="D88" s="31" t="str">
        <f>+INDEX(instruments!$C:$C,MATCH($E88,instruments!$D:$D,0),1)</f>
        <v>Kansas</v>
      </c>
      <c r="E88" s="32" t="s">
        <v>407</v>
      </c>
      <c r="F88" s="13" cm="1">
        <f t="array" ref="F88">+_xll.cmdty.udfs.BCD(E88,F$41)</f>
        <v>44.35</v>
      </c>
      <c r="G88" s="33">
        <f>+INDEX('data-cash-crude'!$A:$A,MATCH(E88,'data-cash-crude'!$B:$B,0),1)</f>
        <v>43854</v>
      </c>
      <c r="H88" s="34">
        <f>+INDEX('data-futures'!$E:$E,MATCH($G88,'data-futures'!$A:$A,0),1)</f>
        <v>54.19</v>
      </c>
      <c r="I88" s="40">
        <f t="shared" si="5"/>
        <v>-9.8399999999999963</v>
      </c>
      <c r="J88" s="40"/>
      <c r="K88" s="39">
        <f t="shared" si="6"/>
        <v>6.1666666666669201E-2</v>
      </c>
      <c r="L88" s="39">
        <f t="shared" si="7"/>
        <v>9.9230769230773674E-2</v>
      </c>
      <c r="M88" s="39">
        <f t="shared" si="8"/>
        <v>-0.29573333333333274</v>
      </c>
      <c r="N88" s="39"/>
      <c r="O88" s="41">
        <f>+INDEX('basis-cash-crude'!$A:$C,MATCH($E88,'basis-cash-crude'!$D:$D,0),1)</f>
        <v>-9.9016666666666655</v>
      </c>
      <c r="P88" s="41">
        <f>+INDEX('basis-cash-crude'!$A:$C,MATCH($E88,'basis-cash-crude'!$D:$D,0),2)</f>
        <v>-9.93923076923077</v>
      </c>
      <c r="Q88" s="41">
        <f>+INDEX('basis-cash-crude'!$A:$C,MATCH($E88,'basis-cash-crude'!$D:$D,0),3)</f>
        <v>-9.5442666666666636</v>
      </c>
      <c r="U88"/>
    </row>
    <row r="89" spans="2:21" x14ac:dyDescent="0.2">
      <c r="B89" s="30" t="str">
        <f>+INDEX(instruments!$A:$A,MATCH($E89,instruments!$D:$D,0),1)</f>
        <v>North Dakota Southern Area</v>
      </c>
      <c r="C89" s="31" t="str">
        <f>+INDEX(instruments!$B:$B,MATCH($E89,instruments!$D:$D,0),1)</f>
        <v>Flint Hills</v>
      </c>
      <c r="D89" s="31" t="str">
        <f>+INDEX(instruments!$C:$C,MATCH($E89,instruments!$D:$D,0),1)</f>
        <v>North Dakota</v>
      </c>
      <c r="E89" s="32" t="s">
        <v>233</v>
      </c>
      <c r="F89" s="13" cm="1">
        <f t="array" ref="F89">+_xll.cmdty.udfs.BCD(E89,F$41)</f>
        <v>44.75</v>
      </c>
      <c r="G89" s="33">
        <f>+INDEX('data-cash-crude'!$A:$A,MATCH(E89,'data-cash-crude'!$B:$B,0),1)</f>
        <v>43854</v>
      </c>
      <c r="H89" s="34">
        <f>+INDEX('data-futures'!$E:$E,MATCH($G89,'data-futures'!$A:$A,0),1)</f>
        <v>54.19</v>
      </c>
      <c r="I89" s="40">
        <f t="shared" si="5"/>
        <v>-9.4399999999999977</v>
      </c>
      <c r="J89" s="40"/>
      <c r="K89" s="39">
        <f t="shared" si="6"/>
        <v>0.10333333333333705</v>
      </c>
      <c r="L89" s="39">
        <f t="shared" si="7"/>
        <v>-0.27518518518518498</v>
      </c>
      <c r="M89" s="39">
        <f t="shared" si="8"/>
        <v>-0.26540540540540114</v>
      </c>
      <c r="N89" s="39"/>
      <c r="O89" s="41">
        <f>+INDEX('basis-cash-crude'!$A:$C,MATCH($E89,'basis-cash-crude'!$D:$D,0),1)</f>
        <v>-9.5433333333333348</v>
      </c>
      <c r="P89" s="41">
        <f>+INDEX('basis-cash-crude'!$A:$C,MATCH($E89,'basis-cash-crude'!$D:$D,0),2)</f>
        <v>-9.1648148148148127</v>
      </c>
      <c r="Q89" s="41">
        <f>+INDEX('basis-cash-crude'!$A:$C,MATCH($E89,'basis-cash-crude'!$D:$D,0),3)</f>
        <v>-9.1745945945945966</v>
      </c>
      <c r="U89"/>
    </row>
    <row r="90" spans="2:21" x14ac:dyDescent="0.2">
      <c r="B90" s="30" t="str">
        <f>+INDEX(instruments!$A:$A,MATCH($E90,instruments!$D:$D,0),1)</f>
        <v>Giddings</v>
      </c>
      <c r="C90" s="31" t="str">
        <f>+INDEX(instruments!$B:$B,MATCH($E90,instruments!$D:$D,0),1)</f>
        <v>Shell</v>
      </c>
      <c r="D90" s="31" t="str">
        <f>+INDEX(instruments!$C:$C,MATCH($E90,instruments!$D:$D,0),1)</f>
        <v>Texas</v>
      </c>
      <c r="E90" s="32" t="s">
        <v>326</v>
      </c>
      <c r="F90" s="13" cm="1">
        <f t="array" ref="F90">+_xll.cmdty.udfs.BCD(E90,F$41)</f>
        <v>44.28</v>
      </c>
      <c r="G90" s="33">
        <f>+INDEX('data-cash-crude'!$A:$A,MATCH(E90,'data-cash-crude'!$B:$B,0),1)</f>
        <v>43854</v>
      </c>
      <c r="H90" s="34">
        <f>+INDEX('data-futures'!$E:$E,MATCH($G90,'data-futures'!$A:$A,0),1)</f>
        <v>54.19</v>
      </c>
      <c r="I90" s="40">
        <f t="shared" si="5"/>
        <v>-9.9099999999999966</v>
      </c>
      <c r="J90" s="40"/>
      <c r="K90" s="39">
        <f t="shared" si="6"/>
        <v>-4.9999999999954525E-3</v>
      </c>
      <c r="L90" s="39">
        <f t="shared" si="7"/>
        <v>-0.14576923076922732</v>
      </c>
      <c r="M90" s="39">
        <f t="shared" si="8"/>
        <v>-0.45011904761904553</v>
      </c>
      <c r="N90" s="39"/>
      <c r="O90" s="41">
        <f>+INDEX('basis-cash-crude'!$A:$C,MATCH($E90,'basis-cash-crude'!$D:$D,0),1)</f>
        <v>-9.9050000000000011</v>
      </c>
      <c r="P90" s="41">
        <f>+INDEX('basis-cash-crude'!$A:$C,MATCH($E90,'basis-cash-crude'!$D:$D,0),2)</f>
        <v>-9.7642307692307693</v>
      </c>
      <c r="Q90" s="41">
        <f>+INDEX('basis-cash-crude'!$A:$C,MATCH($E90,'basis-cash-crude'!$D:$D,0),3)</f>
        <v>-9.4598809523809511</v>
      </c>
      <c r="U90"/>
    </row>
    <row r="91" spans="2:21" x14ac:dyDescent="0.2">
      <c r="B91" s="30" t="str">
        <f>+INDEX(instruments!$A:$A,MATCH($E91,instruments!$D:$D,0),1)</f>
        <v>South Texas Heavy</v>
      </c>
      <c r="C91" s="31" t="str">
        <f>+INDEX(instruments!$B:$B,MATCH($E91,instruments!$D:$D,0),1)</f>
        <v>Shell</v>
      </c>
      <c r="D91" s="31" t="str">
        <f>+INDEX(instruments!$C:$C,MATCH($E91,instruments!$D:$D,0),1)</f>
        <v>Texas</v>
      </c>
      <c r="E91" s="32" t="s">
        <v>141</v>
      </c>
      <c r="F91" s="13" cm="1">
        <f t="array" ref="F91">+_xll.cmdty.udfs.BCD(E91,F$41)</f>
        <v>44.28</v>
      </c>
      <c r="G91" s="33">
        <f>+INDEX('data-cash-crude'!$A:$A,MATCH(E91,'data-cash-crude'!$B:$B,0),1)</f>
        <v>43854</v>
      </c>
      <c r="H91" s="34">
        <f>+INDEX('data-futures'!$E:$E,MATCH($G91,'data-futures'!$A:$A,0),1)</f>
        <v>54.19</v>
      </c>
      <c r="I91" s="40">
        <f t="shared" si="5"/>
        <v>-9.9099999999999966</v>
      </c>
      <c r="J91" s="40"/>
      <c r="K91" s="39">
        <f t="shared" si="6"/>
        <v>-4.9999999999954525E-3</v>
      </c>
      <c r="L91" s="39">
        <f t="shared" si="7"/>
        <v>-0.14576923076922732</v>
      </c>
      <c r="M91" s="39">
        <f t="shared" si="8"/>
        <v>-0.45011904761904553</v>
      </c>
      <c r="N91" s="39"/>
      <c r="O91" s="41">
        <f>+INDEX('basis-cash-crude'!$A:$C,MATCH($E91,'basis-cash-crude'!$D:$D,0),1)</f>
        <v>-9.9050000000000011</v>
      </c>
      <c r="P91" s="41">
        <f>+INDEX('basis-cash-crude'!$A:$C,MATCH($E91,'basis-cash-crude'!$D:$D,0),2)</f>
        <v>-9.7642307692307693</v>
      </c>
      <c r="Q91" s="41">
        <f>+INDEX('basis-cash-crude'!$A:$C,MATCH($E91,'basis-cash-crude'!$D:$D,0),3)</f>
        <v>-9.4598809523809511</v>
      </c>
      <c r="U91"/>
    </row>
    <row r="92" spans="2:21" x14ac:dyDescent="0.2">
      <c r="B92" s="30" t="str">
        <f>+INDEX(instruments!$A:$A,MATCH($E92,instruments!$D:$D,0),1)</f>
        <v>South Texas Light</v>
      </c>
      <c r="C92" s="31" t="str">
        <f>+INDEX(instruments!$B:$B,MATCH($E92,instruments!$D:$D,0),1)</f>
        <v>Shell</v>
      </c>
      <c r="D92" s="31" t="str">
        <f>+INDEX(instruments!$C:$C,MATCH($E92,instruments!$D:$D,0),1)</f>
        <v>Texas</v>
      </c>
      <c r="E92" s="32" t="s">
        <v>134</v>
      </c>
      <c r="F92" s="13" cm="1">
        <f t="array" ref="F92">+_xll.cmdty.udfs.BCD(E92,F$41)</f>
        <v>44.28</v>
      </c>
      <c r="G92" s="33">
        <f>+INDEX('data-cash-crude'!$A:$A,MATCH(E92,'data-cash-crude'!$B:$B,0),1)</f>
        <v>43854</v>
      </c>
      <c r="H92" s="34">
        <f>+INDEX('data-futures'!$E:$E,MATCH($G92,'data-futures'!$A:$A,0),1)</f>
        <v>54.19</v>
      </c>
      <c r="I92" s="40">
        <f t="shared" si="5"/>
        <v>-9.9099999999999966</v>
      </c>
      <c r="J92" s="40"/>
      <c r="K92" s="39">
        <f t="shared" si="6"/>
        <v>-4.9999999999954525E-3</v>
      </c>
      <c r="L92" s="39">
        <f t="shared" si="7"/>
        <v>-0.13919999999999533</v>
      </c>
      <c r="M92" s="39">
        <f t="shared" si="8"/>
        <v>-0.45180722891566027</v>
      </c>
      <c r="N92" s="39"/>
      <c r="O92" s="41">
        <f>+INDEX('basis-cash-crude'!$A:$C,MATCH($E92,'basis-cash-crude'!$D:$D,0),1)</f>
        <v>-9.9050000000000011</v>
      </c>
      <c r="P92" s="41">
        <f>+INDEX('basis-cash-crude'!$A:$C,MATCH($E92,'basis-cash-crude'!$D:$D,0),2)</f>
        <v>-9.7708000000000013</v>
      </c>
      <c r="Q92" s="41">
        <f>+INDEX('basis-cash-crude'!$A:$C,MATCH($E92,'basis-cash-crude'!$D:$D,0),3)</f>
        <v>-9.4581927710843363</v>
      </c>
      <c r="U92"/>
    </row>
    <row r="93" spans="2:21" x14ac:dyDescent="0.2">
      <c r="B93" s="30" t="str">
        <f>+INDEX(instruments!$A:$A,MATCH($E93,instruments!$D:$D,0),1)</f>
        <v>Texas Gulf Coast Light</v>
      </c>
      <c r="C93" s="31" t="str">
        <f>+INDEX(instruments!$B:$B,MATCH($E93,instruments!$D:$D,0),1)</f>
        <v>Shell</v>
      </c>
      <c r="D93" s="31" t="str">
        <f>+INDEX(instruments!$C:$C,MATCH($E93,instruments!$D:$D,0),1)</f>
        <v>Texas</v>
      </c>
      <c r="E93" s="32" t="s">
        <v>112</v>
      </c>
      <c r="F93" s="13" cm="1">
        <f t="array" ref="F93">+_xll.cmdty.udfs.BCD(E93,F$41)</f>
        <v>44.28</v>
      </c>
      <c r="G93" s="33">
        <f>+INDEX('data-cash-crude'!$A:$A,MATCH(E93,'data-cash-crude'!$B:$B,0),1)</f>
        <v>43854</v>
      </c>
      <c r="H93" s="34">
        <f>+INDEX('data-futures'!$E:$E,MATCH($G93,'data-futures'!$A:$A,0),1)</f>
        <v>54.19</v>
      </c>
      <c r="I93" s="40">
        <f t="shared" si="5"/>
        <v>-9.9099999999999966</v>
      </c>
      <c r="J93" s="40"/>
      <c r="K93" s="39">
        <f t="shared" si="6"/>
        <v>-4.9999999999954525E-3</v>
      </c>
      <c r="L93" s="39">
        <f t="shared" si="7"/>
        <v>-0.13919999999999533</v>
      </c>
      <c r="M93" s="39">
        <f t="shared" si="8"/>
        <v>-0.45180722891566027</v>
      </c>
      <c r="N93" s="39"/>
      <c r="O93" s="41">
        <f>+INDEX('basis-cash-crude'!$A:$C,MATCH($E93,'basis-cash-crude'!$D:$D,0),1)</f>
        <v>-9.9050000000000011</v>
      </c>
      <c r="P93" s="41">
        <f>+INDEX('basis-cash-crude'!$A:$C,MATCH($E93,'basis-cash-crude'!$D:$D,0),2)</f>
        <v>-9.7708000000000013</v>
      </c>
      <c r="Q93" s="41">
        <f>+INDEX('basis-cash-crude'!$A:$C,MATCH($E93,'basis-cash-crude'!$D:$D,0),3)</f>
        <v>-9.4581927710843363</v>
      </c>
      <c r="U93"/>
    </row>
    <row r="94" spans="2:21" x14ac:dyDescent="0.2">
      <c r="B94" s="30" t="str">
        <f>+INDEX(instruments!$A:$A,MATCH($E94,instruments!$D:$D,0),1)</f>
        <v>South Texas Heavy</v>
      </c>
      <c r="C94" s="31" t="str">
        <f>+INDEX(instruments!$B:$B,MATCH($E94,instruments!$D:$D,0),1)</f>
        <v>Sunoco L.P.</v>
      </c>
      <c r="D94" s="31" t="str">
        <f>+INDEX(instruments!$C:$C,MATCH($E94,instruments!$D:$D,0),1)</f>
        <v>Texas</v>
      </c>
      <c r="E94" s="32" t="s">
        <v>139</v>
      </c>
      <c r="F94" s="13" cm="1">
        <f t="array" ref="F94">+_xll.cmdty.udfs.BCD(E94,F$41)</f>
        <v>45.5</v>
      </c>
      <c r="G94" s="33">
        <f>+INDEX('data-cash-crude'!$A:$A,MATCH(E94,'data-cash-crude'!$B:$B,0),1)</f>
        <v>43854</v>
      </c>
      <c r="H94" s="34">
        <f>+INDEX('data-futures'!$E:$E,MATCH($G94,'data-futures'!$A:$A,0),1)</f>
        <v>54.19</v>
      </c>
      <c r="I94" s="40">
        <f t="shared" si="5"/>
        <v>-8.6899999999999977</v>
      </c>
      <c r="J94" s="40"/>
      <c r="K94" s="39">
        <f t="shared" si="6"/>
        <v>1.1450000000000031</v>
      </c>
      <c r="L94" s="39">
        <f t="shared" si="7"/>
        <v>1.1473076923076935</v>
      </c>
      <c r="M94" s="39">
        <f t="shared" si="8"/>
        <v>0.88916666666666977</v>
      </c>
      <c r="N94" s="39"/>
      <c r="O94" s="41">
        <f>+INDEX('basis-cash-crude'!$A:$C,MATCH($E94,'basis-cash-crude'!$D:$D,0),1)</f>
        <v>-9.8350000000000009</v>
      </c>
      <c r="P94" s="41">
        <f>+INDEX('basis-cash-crude'!$A:$C,MATCH($E94,'basis-cash-crude'!$D:$D,0),2)</f>
        <v>-9.8373076923076912</v>
      </c>
      <c r="Q94" s="41">
        <f>+INDEX('basis-cash-crude'!$A:$C,MATCH($E94,'basis-cash-crude'!$D:$D,0),3)</f>
        <v>-9.5791666666666675</v>
      </c>
      <c r="U94"/>
    </row>
    <row r="95" spans="2:21" x14ac:dyDescent="0.2">
      <c r="B95" s="30" t="str">
        <f>+INDEX(instruments!$A:$A,MATCH($E95,instruments!$D:$D,0),1)</f>
        <v>South Texas Light Sweet</v>
      </c>
      <c r="C95" s="31" t="str">
        <f>+INDEX(instruments!$B:$B,MATCH($E95,instruments!$D:$D,0),1)</f>
        <v>Plains A.A.</v>
      </c>
      <c r="D95" s="31" t="str">
        <f>+INDEX(instruments!$C:$C,MATCH($E95,instruments!$D:$D,0),1)</f>
        <v>Texas</v>
      </c>
      <c r="E95" s="32" t="s">
        <v>132</v>
      </c>
      <c r="F95" s="13" cm="1">
        <f t="array" ref="F95">+_xll.cmdty.udfs.BCD(E95,F$41)</f>
        <v>44.5</v>
      </c>
      <c r="G95" s="33">
        <f>+INDEX('data-cash-crude'!$A:$A,MATCH(E95,'data-cash-crude'!$B:$B,0),1)</f>
        <v>43854</v>
      </c>
      <c r="H95" s="34">
        <f>+INDEX('data-futures'!$E:$E,MATCH($G95,'data-futures'!$A:$A,0),1)</f>
        <v>54.19</v>
      </c>
      <c r="I95" s="40">
        <f t="shared" si="5"/>
        <v>-9.6899999999999977</v>
      </c>
      <c r="J95" s="40"/>
      <c r="K95" s="39">
        <f t="shared" si="6"/>
        <v>6.1666666666669201E-2</v>
      </c>
      <c r="L95" s="39">
        <f t="shared" si="7"/>
        <v>8.4074074074075966E-2</v>
      </c>
      <c r="M95" s="39">
        <f t="shared" si="8"/>
        <v>-0.29592105263157364</v>
      </c>
      <c r="N95" s="39"/>
      <c r="O95" s="41">
        <f>+INDEX('basis-cash-crude'!$A:$C,MATCH($E95,'basis-cash-crude'!$D:$D,0),1)</f>
        <v>-9.7516666666666669</v>
      </c>
      <c r="P95" s="41">
        <f>+INDEX('basis-cash-crude'!$A:$C,MATCH($E95,'basis-cash-crude'!$D:$D,0),2)</f>
        <v>-9.7740740740740737</v>
      </c>
      <c r="Q95" s="41">
        <f>+INDEX('basis-cash-crude'!$A:$C,MATCH($E95,'basis-cash-crude'!$D:$D,0),3)</f>
        <v>-9.3940789473684241</v>
      </c>
      <c r="U95"/>
    </row>
    <row r="96" spans="2:21" x14ac:dyDescent="0.2">
      <c r="B96" s="30" t="str">
        <f>+INDEX(instruments!$A:$A,MATCH($E96,instruments!$D:$D,0),1)</f>
        <v>Texas Central Gulf Coast (Giddings)</v>
      </c>
      <c r="C96" s="31" t="str">
        <f>+INDEX(instruments!$B:$B,MATCH($E96,instruments!$D:$D,0),1)</f>
        <v>Plains A.A.</v>
      </c>
      <c r="D96" s="31" t="str">
        <f>+INDEX(instruments!$C:$C,MATCH($E96,instruments!$D:$D,0),1)</f>
        <v>Texas</v>
      </c>
      <c r="E96" s="32" t="s">
        <v>114</v>
      </c>
      <c r="F96" s="13" cm="1">
        <f t="array" ref="F96">+_xll.cmdty.udfs.BCD(E96,F$41)</f>
        <v>44.5</v>
      </c>
      <c r="G96" s="33">
        <f>+INDEX('data-cash-crude'!$A:$A,MATCH(E96,'data-cash-crude'!$B:$B,0),1)</f>
        <v>43854</v>
      </c>
      <c r="H96" s="34">
        <f>+INDEX('data-futures'!$E:$E,MATCH($G96,'data-futures'!$A:$A,0),1)</f>
        <v>54.19</v>
      </c>
      <c r="I96" s="40">
        <f t="shared" si="5"/>
        <v>-9.6899999999999977</v>
      </c>
      <c r="J96" s="40"/>
      <c r="K96" s="39">
        <f t="shared" si="6"/>
        <v>6.1666666666669201E-2</v>
      </c>
      <c r="L96" s="39">
        <f t="shared" si="7"/>
        <v>9.9230769230770122E-2</v>
      </c>
      <c r="M96" s="39">
        <f t="shared" si="8"/>
        <v>-0.29573333333332918</v>
      </c>
      <c r="N96" s="39"/>
      <c r="O96" s="41">
        <f>+INDEX('basis-cash-crude'!$A:$C,MATCH($E96,'basis-cash-crude'!$D:$D,0),1)</f>
        <v>-9.7516666666666669</v>
      </c>
      <c r="P96" s="41">
        <f>+INDEX('basis-cash-crude'!$A:$C,MATCH($E96,'basis-cash-crude'!$D:$D,0),2)</f>
        <v>-9.7892307692307678</v>
      </c>
      <c r="Q96" s="41">
        <f>+INDEX('basis-cash-crude'!$A:$C,MATCH($E96,'basis-cash-crude'!$D:$D,0),3)</f>
        <v>-9.3942666666666685</v>
      </c>
      <c r="U96"/>
    </row>
    <row r="97" spans="2:21" x14ac:dyDescent="0.2">
      <c r="B97" s="30" t="str">
        <f>+INDEX(instruments!$A:$A,MATCH($E97,instruments!$D:$D,0),1)</f>
        <v>Texas Upper Gulf Coast</v>
      </c>
      <c r="C97" s="31" t="str">
        <f>+INDEX(instruments!$B:$B,MATCH($E97,instruments!$D:$D,0),1)</f>
        <v>Plains A.A.</v>
      </c>
      <c r="D97" s="31" t="str">
        <f>+INDEX(instruments!$C:$C,MATCH($E97,instruments!$D:$D,0),1)</f>
        <v>Texas</v>
      </c>
      <c r="E97" s="32" t="s">
        <v>99</v>
      </c>
      <c r="F97" s="13" cm="1">
        <f t="array" ref="F97">+_xll.cmdty.udfs.BCD(E97,F$41)</f>
        <v>44.5</v>
      </c>
      <c r="G97" s="33">
        <f>+INDEX('data-cash-crude'!$A:$A,MATCH(E97,'data-cash-crude'!$B:$B,0),1)</f>
        <v>43854</v>
      </c>
      <c r="H97" s="34">
        <f>+INDEX('data-futures'!$E:$E,MATCH($G97,'data-futures'!$A:$A,0),1)</f>
        <v>54.19</v>
      </c>
      <c r="I97" s="40">
        <f t="shared" si="5"/>
        <v>-9.6899999999999977</v>
      </c>
      <c r="J97" s="40"/>
      <c r="K97" s="39">
        <f t="shared" si="6"/>
        <v>6.1666666666669201E-2</v>
      </c>
      <c r="L97" s="39">
        <f t="shared" si="7"/>
        <v>9.9230769230770122E-2</v>
      </c>
      <c r="M97" s="39">
        <f t="shared" si="8"/>
        <v>-0.29573333333332918</v>
      </c>
      <c r="N97" s="39"/>
      <c r="O97" s="41">
        <f>+INDEX('basis-cash-crude'!$A:$C,MATCH($E97,'basis-cash-crude'!$D:$D,0),1)</f>
        <v>-9.7516666666666669</v>
      </c>
      <c r="P97" s="41">
        <f>+INDEX('basis-cash-crude'!$A:$C,MATCH($E97,'basis-cash-crude'!$D:$D,0),2)</f>
        <v>-9.7892307692307678</v>
      </c>
      <c r="Q97" s="41">
        <f>+INDEX('basis-cash-crude'!$A:$C,MATCH($E97,'basis-cash-crude'!$D:$D,0),3)</f>
        <v>-9.3942666666666685</v>
      </c>
      <c r="U97"/>
    </row>
    <row r="98" spans="2:21" x14ac:dyDescent="0.2">
      <c r="B98" s="30" t="str">
        <f>+INDEX(instruments!$A:$A,MATCH($E98,instruments!$D:$D,0),1)</f>
        <v>Western Colorado</v>
      </c>
      <c r="C98" s="31" t="str">
        <f>+INDEX(instruments!$B:$B,MATCH($E98,instruments!$D:$D,0),1)</f>
        <v>Mercuria</v>
      </c>
      <c r="D98" s="31" t="str">
        <f>+INDEX(instruments!$C:$C,MATCH($E98,instruments!$D:$D,0),1)</f>
        <v>Colorado</v>
      </c>
      <c r="E98" s="32" t="s">
        <v>81</v>
      </c>
      <c r="F98" s="13" cm="1">
        <f t="array" ref="F98">+_xll.cmdty.udfs.BCD(E98,F$41)</f>
        <v>45.88</v>
      </c>
      <c r="G98" s="33">
        <f>+INDEX('data-cash-crude'!$A:$A,MATCH(E98,'data-cash-crude'!$B:$B,0),1)</f>
        <v>43854</v>
      </c>
      <c r="H98" s="34">
        <f>+INDEX('data-futures'!$E:$E,MATCH($G98,'data-futures'!$A:$A,0),1)</f>
        <v>54.19</v>
      </c>
      <c r="I98" s="40">
        <f t="shared" si="5"/>
        <v>-8.3099999999999952</v>
      </c>
      <c r="J98" s="40"/>
      <c r="K98" s="39">
        <f t="shared" si="6"/>
        <v>1.1816666666666702</v>
      </c>
      <c r="L98" s="39">
        <f t="shared" si="7"/>
        <v>1.1625925925925955</v>
      </c>
      <c r="M98" s="39">
        <f t="shared" si="8"/>
        <v>1.0384337349397637</v>
      </c>
      <c r="N98" s="39"/>
      <c r="O98" s="41">
        <f>+INDEX('basis-cash-crude'!$A:$C,MATCH($E98,'basis-cash-crude'!$D:$D,0),1)</f>
        <v>-9.4916666666666654</v>
      </c>
      <c r="P98" s="41">
        <f>+INDEX('basis-cash-crude'!$A:$C,MATCH($E98,'basis-cash-crude'!$D:$D,0),2)</f>
        <v>-9.4725925925925907</v>
      </c>
      <c r="Q98" s="41">
        <f>+INDEX('basis-cash-crude'!$A:$C,MATCH($E98,'basis-cash-crude'!$D:$D,0),3)</f>
        <v>-9.3484337349397588</v>
      </c>
      <c r="U98"/>
    </row>
    <row r="99" spans="2:21" x14ac:dyDescent="0.2">
      <c r="B99" s="30" t="str">
        <f>+INDEX(instruments!$A:$A,MATCH($E99,instruments!$D:$D,0),1)</f>
        <v>Kansas Common</v>
      </c>
      <c r="C99" s="31" t="str">
        <f>+INDEX(instruments!$B:$B,MATCH($E99,instruments!$D:$D,0),1)</f>
        <v>CHS</v>
      </c>
      <c r="D99" s="31" t="str">
        <f>+INDEX(instruments!$C:$C,MATCH($E99,instruments!$D:$D,0),1)</f>
        <v>Kansas</v>
      </c>
      <c r="E99" s="32" t="s">
        <v>311</v>
      </c>
      <c r="F99" s="13" cm="1">
        <f t="array" ref="F99">+_xll.cmdty.udfs.BCD(E99,F$41)</f>
        <v>44.5</v>
      </c>
      <c r="G99" s="33">
        <f>+INDEX('data-cash-crude'!$A:$A,MATCH(E99,'data-cash-crude'!$B:$B,0),1)</f>
        <v>43854</v>
      </c>
      <c r="H99" s="34">
        <f>+INDEX('data-futures'!$E:$E,MATCH($G99,'data-futures'!$A:$A,0),1)</f>
        <v>54.19</v>
      </c>
      <c r="I99" s="40">
        <f t="shared" si="5"/>
        <v>-9.6899999999999977</v>
      </c>
      <c r="J99" s="40"/>
      <c r="K99" s="39">
        <f t="shared" si="6"/>
        <v>0.10333333333333705</v>
      </c>
      <c r="L99" s="39">
        <f t="shared" si="7"/>
        <v>-2.1538461538462172E-2</v>
      </c>
      <c r="M99" s="39">
        <f t="shared" si="8"/>
        <v>-0.32371794871794357</v>
      </c>
      <c r="N99" s="39"/>
      <c r="O99" s="41">
        <f>+INDEX('basis-cash-crude'!$A:$C,MATCH($E99,'basis-cash-crude'!$D:$D,0),1)</f>
        <v>-9.7933333333333348</v>
      </c>
      <c r="P99" s="41">
        <f>+INDEX('basis-cash-crude'!$A:$C,MATCH($E99,'basis-cash-crude'!$D:$D,0),2)</f>
        <v>-9.6684615384615356</v>
      </c>
      <c r="Q99" s="41">
        <f>+INDEX('basis-cash-crude'!$A:$C,MATCH($E99,'basis-cash-crude'!$D:$D,0),3)</f>
        <v>-9.3662820512820542</v>
      </c>
      <c r="U99"/>
    </row>
    <row r="100" spans="2:21" x14ac:dyDescent="0.2">
      <c r="B100" s="30" t="str">
        <f>+INDEX(instruments!$A:$A,MATCH($E100,instruments!$D:$D,0),1)</f>
        <v>North Wyoming/South Montana Sweet</v>
      </c>
      <c r="C100" s="31" t="str">
        <f>+INDEX(instruments!$B:$B,MATCH($E100,instruments!$D:$D,0),1)</f>
        <v>Mercuria</v>
      </c>
      <c r="D100" s="31" t="str">
        <f>+INDEX(instruments!$C:$C,MATCH($E100,instruments!$D:$D,0),1)</f>
        <v>Wyoming</v>
      </c>
      <c r="E100" s="32" t="s">
        <v>196</v>
      </c>
      <c r="F100" s="13" cm="1">
        <f t="array" ref="F100">+_xll.cmdty.udfs.BCD(E100,F$41)</f>
        <v>45.32</v>
      </c>
      <c r="G100" s="33">
        <f>+INDEX('data-cash-crude'!$A:$A,MATCH(E100,'data-cash-crude'!$B:$B,0),1)</f>
        <v>43854</v>
      </c>
      <c r="H100" s="34">
        <f>+INDEX('data-futures'!$E:$E,MATCH($G100,'data-futures'!$A:$A,0),1)</f>
        <v>54.19</v>
      </c>
      <c r="I100" s="40">
        <f t="shared" si="5"/>
        <v>-8.8699999999999974</v>
      </c>
      <c r="J100" s="40"/>
      <c r="K100" s="39">
        <f t="shared" si="6"/>
        <v>1.1816666666666702</v>
      </c>
      <c r="L100" s="39">
        <f t="shared" si="7"/>
        <v>0.91692307692307828</v>
      </c>
      <c r="M100" s="39">
        <f t="shared" si="8"/>
        <v>1.3242682926829268</v>
      </c>
      <c r="N100" s="39"/>
      <c r="O100" s="41">
        <f>+INDEX('basis-cash-crude'!$A:$C,MATCH($E100,'basis-cash-crude'!$D:$D,0),1)</f>
        <v>-10.051666666666668</v>
      </c>
      <c r="P100" s="41">
        <f>+INDEX('basis-cash-crude'!$A:$C,MATCH($E100,'basis-cash-crude'!$D:$D,0),2)</f>
        <v>-9.7869230769230757</v>
      </c>
      <c r="Q100" s="41">
        <f>+INDEX('basis-cash-crude'!$A:$C,MATCH($E100,'basis-cash-crude'!$D:$D,0),3)</f>
        <v>-10.194268292682924</v>
      </c>
      <c r="U100"/>
    </row>
    <row r="101" spans="2:21" x14ac:dyDescent="0.2">
      <c r="B101" s="30" t="str">
        <f>+INDEX(instruments!$A:$A,MATCH($E101,instruments!$D:$D,0),1)</f>
        <v>South Texas Sour</v>
      </c>
      <c r="C101" s="31" t="str">
        <f>+INDEX(instruments!$B:$B,MATCH($E101,instruments!$D:$D,0),1)</f>
        <v>Enterprise</v>
      </c>
      <c r="D101" s="31" t="str">
        <f>+INDEX(instruments!$C:$C,MATCH($E101,instruments!$D:$D,0),1)</f>
        <v>Texas</v>
      </c>
      <c r="E101" s="32" t="s">
        <v>126</v>
      </c>
      <c r="F101" s="13" cm="1">
        <f t="array" ref="F101">+_xll.cmdty.udfs.BCD(E101,F$41)</f>
        <v>44.53</v>
      </c>
      <c r="G101" s="33">
        <f>+INDEX('data-cash-crude'!$A:$A,MATCH(E101,'data-cash-crude'!$B:$B,0),1)</f>
        <v>43854</v>
      </c>
      <c r="H101" s="34">
        <f>+INDEX('data-futures'!$E:$E,MATCH($G101,'data-futures'!$A:$A,0),1)</f>
        <v>54.19</v>
      </c>
      <c r="I101" s="40">
        <f t="shared" si="5"/>
        <v>-9.6599999999999966</v>
      </c>
      <c r="J101" s="40"/>
      <c r="K101" s="39">
        <f t="shared" si="6"/>
        <v>1.5000000000004121E-2</v>
      </c>
      <c r="L101" s="39">
        <f t="shared" si="7"/>
        <v>-0.14719999999999445</v>
      </c>
      <c r="M101" s="39">
        <f t="shared" si="8"/>
        <v>-0.37099999999999156</v>
      </c>
      <c r="N101" s="39"/>
      <c r="O101" s="41">
        <f>+INDEX('basis-cash-crude'!$A:$C,MATCH($E101,'basis-cash-crude'!$D:$D,0),1)</f>
        <v>-9.6750000000000007</v>
      </c>
      <c r="P101" s="41">
        <f>+INDEX('basis-cash-crude'!$A:$C,MATCH($E101,'basis-cash-crude'!$D:$D,0),2)</f>
        <v>-9.5128000000000021</v>
      </c>
      <c r="Q101" s="41">
        <f>+INDEX('basis-cash-crude'!$A:$C,MATCH($E101,'basis-cash-crude'!$D:$D,0),3)</f>
        <v>-9.289000000000005</v>
      </c>
      <c r="U101"/>
    </row>
    <row r="102" spans="2:21" x14ac:dyDescent="0.2">
      <c r="B102" s="30" t="str">
        <f>+INDEX(instruments!$A:$A,MATCH($E102,instruments!$D:$D,0),1)</f>
        <v>Williston Basin Mixed Sweet</v>
      </c>
      <c r="C102" s="31" t="str">
        <f>+INDEX(instruments!$B:$B,MATCH($E102,instruments!$D:$D,0),1)</f>
        <v>Mercuria</v>
      </c>
      <c r="D102" s="31" t="str">
        <f>+INDEX(instruments!$C:$C,MATCH($E102,instruments!$D:$D,0),1)</f>
        <v>North Dakota</v>
      </c>
      <c r="E102" s="32" t="s">
        <v>37</v>
      </c>
      <c r="F102" s="13" cm="1">
        <f t="array" ref="F102">+_xll.cmdty.udfs.BCD(E102,F$41)</f>
        <v>45.11</v>
      </c>
      <c r="G102" s="33">
        <f>+INDEX('data-cash-crude'!$A:$A,MATCH(E102,'data-cash-crude'!$B:$B,0),1)</f>
        <v>43854</v>
      </c>
      <c r="H102" s="34">
        <f>+INDEX('data-futures'!$E:$E,MATCH($G102,'data-futures'!$A:$A,0),1)</f>
        <v>54.19</v>
      </c>
      <c r="I102" s="40">
        <f t="shared" si="5"/>
        <v>-9.0799999999999983</v>
      </c>
      <c r="J102" s="40"/>
      <c r="K102" s="39">
        <f t="shared" si="6"/>
        <v>1.1816666666666702</v>
      </c>
      <c r="L102" s="39">
        <f t="shared" si="7"/>
        <v>0.7937037037037058</v>
      </c>
      <c r="M102" s="39">
        <f t="shared" si="8"/>
        <v>1.0295180722891608</v>
      </c>
      <c r="N102" s="39"/>
      <c r="O102" s="41">
        <f>+INDEX('basis-cash-crude'!$A:$C,MATCH($E102,'basis-cash-crude'!$D:$D,0),1)</f>
        <v>-10.261666666666668</v>
      </c>
      <c r="P102" s="41">
        <f>+INDEX('basis-cash-crude'!$A:$C,MATCH($E102,'basis-cash-crude'!$D:$D,0),2)</f>
        <v>-9.8737037037037041</v>
      </c>
      <c r="Q102" s="41">
        <f>+INDEX('basis-cash-crude'!$A:$C,MATCH($E102,'basis-cash-crude'!$D:$D,0),3)</f>
        <v>-10.109518072289159</v>
      </c>
      <c r="U102"/>
    </row>
    <row r="103" spans="2:21" x14ac:dyDescent="0.2">
      <c r="B103" s="30" t="str">
        <f>+INDEX(instruments!$A:$A,MATCH($E103,instruments!$D:$D,0),1)</f>
        <v>North Dakota Light Sweet</v>
      </c>
      <c r="C103" s="31" t="str">
        <f>+INDEX(instruments!$B:$B,MATCH($E103,instruments!$D:$D,0),1)</f>
        <v>Mercuria</v>
      </c>
      <c r="D103" s="31" t="str">
        <f>+INDEX(instruments!$C:$C,MATCH($E103,instruments!$D:$D,0),1)</f>
        <v>North Dakota</v>
      </c>
      <c r="E103" s="32" t="s">
        <v>241</v>
      </c>
      <c r="F103" s="13" cm="1">
        <f t="array" ref="F103">+_xll.cmdty.udfs.BCD(E103,F$41)</f>
        <v>44.98</v>
      </c>
      <c r="G103" s="33">
        <f>+INDEX('data-cash-crude'!$A:$A,MATCH(E103,'data-cash-crude'!$B:$B,0),1)</f>
        <v>43854</v>
      </c>
      <c r="H103" s="34">
        <f>+INDEX('data-futures'!$E:$E,MATCH($G103,'data-futures'!$A:$A,0),1)</f>
        <v>54.19</v>
      </c>
      <c r="I103" s="40">
        <f t="shared" si="5"/>
        <v>-9.2100000000000009</v>
      </c>
      <c r="J103" s="40"/>
      <c r="K103" s="39">
        <f t="shared" si="6"/>
        <v>1.1816666666666684</v>
      </c>
      <c r="L103" s="39">
        <f t="shared" si="7"/>
        <v>0.71370370370370217</v>
      </c>
      <c r="M103" s="39">
        <f t="shared" si="8"/>
        <v>1.0236144578313269</v>
      </c>
      <c r="N103" s="39"/>
      <c r="O103" s="41">
        <f>+INDEX('basis-cash-crude'!$A:$C,MATCH($E103,'basis-cash-crude'!$D:$D,0),1)</f>
        <v>-10.391666666666669</v>
      </c>
      <c r="P103" s="41">
        <f>+INDEX('basis-cash-crude'!$A:$C,MATCH($E103,'basis-cash-crude'!$D:$D,0),2)</f>
        <v>-9.923703703703703</v>
      </c>
      <c r="Q103" s="41">
        <f>+INDEX('basis-cash-crude'!$A:$C,MATCH($E103,'basis-cash-crude'!$D:$D,0),3)</f>
        <v>-10.233614457831328</v>
      </c>
      <c r="U103"/>
    </row>
    <row r="104" spans="2:21" x14ac:dyDescent="0.2">
      <c r="B104" s="30" t="str">
        <f>+INDEX(instruments!$A:$A,MATCH($E104,instruments!$D:$D,0),1)</f>
        <v>Giddings</v>
      </c>
      <c r="C104" s="31" t="str">
        <f>+INDEX(instruments!$B:$B,MATCH($E104,instruments!$D:$D,0),1)</f>
        <v>Sunoco L.P.</v>
      </c>
      <c r="D104" s="31" t="str">
        <f>+INDEX(instruments!$C:$C,MATCH($E104,instruments!$D:$D,0),1)</f>
        <v>Texas</v>
      </c>
      <c r="E104" s="32" t="s">
        <v>327</v>
      </c>
      <c r="F104" s="13" cm="1">
        <f t="array" ref="F104">+_xll.cmdty.udfs.BCD(E104,F$41)</f>
        <v>45.75</v>
      </c>
      <c r="G104" s="33">
        <f>+INDEX('data-cash-crude'!$A:$A,MATCH(E104,'data-cash-crude'!$B:$B,0),1)</f>
        <v>43854</v>
      </c>
      <c r="H104" s="34">
        <f>+INDEX('data-futures'!$E:$E,MATCH($G104,'data-futures'!$A:$A,0),1)</f>
        <v>54.19</v>
      </c>
      <c r="I104" s="40">
        <f t="shared" si="5"/>
        <v>-8.4399999999999977</v>
      </c>
      <c r="J104" s="40"/>
      <c r="K104" s="39">
        <f t="shared" si="6"/>
        <v>1.1450000000000031</v>
      </c>
      <c r="L104" s="39">
        <f t="shared" si="7"/>
        <v>1.1473076923076935</v>
      </c>
      <c r="M104" s="39">
        <f t="shared" si="8"/>
        <v>0.89511904761905292</v>
      </c>
      <c r="N104" s="39"/>
      <c r="O104" s="41">
        <f>+INDEX('basis-cash-crude'!$A:$C,MATCH($E104,'basis-cash-crude'!$D:$D,0),1)</f>
        <v>-9.5850000000000009</v>
      </c>
      <c r="P104" s="41">
        <f>+INDEX('basis-cash-crude'!$A:$C,MATCH($E104,'basis-cash-crude'!$D:$D,0),2)</f>
        <v>-9.5873076923076912</v>
      </c>
      <c r="Q104" s="41">
        <f>+INDEX('basis-cash-crude'!$A:$C,MATCH($E104,'basis-cash-crude'!$D:$D,0),3)</f>
        <v>-9.3351190476190506</v>
      </c>
      <c r="U104"/>
    </row>
    <row r="105" spans="2:21" x14ac:dyDescent="0.2">
      <c r="B105" s="30" t="str">
        <f>+INDEX(instruments!$A:$A,MATCH($E105,instruments!$D:$D,0),1)</f>
        <v>South Texas Light</v>
      </c>
      <c r="C105" s="31" t="str">
        <f>+INDEX(instruments!$B:$B,MATCH($E105,instruments!$D:$D,0),1)</f>
        <v>Sunoco L.P.</v>
      </c>
      <c r="D105" s="31" t="str">
        <f>+INDEX(instruments!$C:$C,MATCH($E105,instruments!$D:$D,0),1)</f>
        <v>Texas</v>
      </c>
      <c r="E105" s="32" t="s">
        <v>136</v>
      </c>
      <c r="F105" s="13" cm="1">
        <f t="array" ref="F105">+_xll.cmdty.udfs.BCD(E105,F$41)</f>
        <v>45.75</v>
      </c>
      <c r="G105" s="33">
        <f>+INDEX('data-cash-crude'!$A:$A,MATCH(E105,'data-cash-crude'!$B:$B,0),1)</f>
        <v>43854</v>
      </c>
      <c r="H105" s="34">
        <f>+INDEX('data-futures'!$E:$E,MATCH($G105,'data-futures'!$A:$A,0),1)</f>
        <v>54.19</v>
      </c>
      <c r="I105" s="40">
        <f t="shared" si="5"/>
        <v>-8.4399999999999977</v>
      </c>
      <c r="J105" s="40"/>
      <c r="K105" s="39">
        <f t="shared" si="6"/>
        <v>1.1450000000000031</v>
      </c>
      <c r="L105" s="39">
        <f t="shared" si="7"/>
        <v>1.1473076923076935</v>
      </c>
      <c r="M105" s="39">
        <f t="shared" si="8"/>
        <v>0.88916666666667332</v>
      </c>
      <c r="N105" s="39"/>
      <c r="O105" s="41">
        <f>+INDEX('basis-cash-crude'!$A:$C,MATCH($E105,'basis-cash-crude'!$D:$D,0),1)</f>
        <v>-9.5850000000000009</v>
      </c>
      <c r="P105" s="41">
        <f>+INDEX('basis-cash-crude'!$A:$C,MATCH($E105,'basis-cash-crude'!$D:$D,0),2)</f>
        <v>-9.5873076923076912</v>
      </c>
      <c r="Q105" s="41">
        <f>+INDEX('basis-cash-crude'!$A:$C,MATCH($E105,'basis-cash-crude'!$D:$D,0),3)</f>
        <v>-9.329166666666671</v>
      </c>
      <c r="U105"/>
    </row>
    <row r="106" spans="2:21" x14ac:dyDescent="0.2">
      <c r="B106" s="30" t="str">
        <f>+INDEX(instruments!$A:$A,MATCH($E106,instruments!$D:$D,0),1)</f>
        <v>Texas Upper Gulf Coast</v>
      </c>
      <c r="C106" s="31" t="str">
        <f>+INDEX(instruments!$B:$B,MATCH($E106,instruments!$D:$D,0),1)</f>
        <v>Sunoco L.P.</v>
      </c>
      <c r="D106" s="31" t="str">
        <f>+INDEX(instruments!$C:$C,MATCH($E106,instruments!$D:$D,0),1)</f>
        <v>Texas</v>
      </c>
      <c r="E106" s="32" t="s">
        <v>97</v>
      </c>
      <c r="F106" s="13" cm="1">
        <f t="array" ref="F106">+_xll.cmdty.udfs.BCD(E106,F$41)</f>
        <v>45.75</v>
      </c>
      <c r="G106" s="33">
        <f>+INDEX('data-cash-crude'!$A:$A,MATCH(E106,'data-cash-crude'!$B:$B,0),1)</f>
        <v>43854</v>
      </c>
      <c r="H106" s="34">
        <f>+INDEX('data-futures'!$E:$E,MATCH($G106,'data-futures'!$A:$A,0),1)</f>
        <v>54.19</v>
      </c>
      <c r="I106" s="40">
        <f t="shared" ref="I106:I169" si="9">+F106-H106</f>
        <v>-8.4399999999999977</v>
      </c>
      <c r="J106" s="40"/>
      <c r="K106" s="39">
        <f t="shared" ref="K106:K169" si="10">+$I106-O106</f>
        <v>1.1450000000000031</v>
      </c>
      <c r="L106" s="39">
        <f t="shared" ref="L106:L169" si="11">+$I106-P106</f>
        <v>1.1473076923076935</v>
      </c>
      <c r="M106" s="39">
        <f t="shared" ref="M106:M169" si="12">+$I106-Q106</f>
        <v>0.88916666666667332</v>
      </c>
      <c r="N106" s="39"/>
      <c r="O106" s="41">
        <f>+INDEX('basis-cash-crude'!$A:$C,MATCH($E106,'basis-cash-crude'!$D:$D,0),1)</f>
        <v>-9.5850000000000009</v>
      </c>
      <c r="P106" s="41">
        <f>+INDEX('basis-cash-crude'!$A:$C,MATCH($E106,'basis-cash-crude'!$D:$D,0),2)</f>
        <v>-9.5873076923076912</v>
      </c>
      <c r="Q106" s="41">
        <f>+INDEX('basis-cash-crude'!$A:$C,MATCH($E106,'basis-cash-crude'!$D:$D,0),3)</f>
        <v>-9.329166666666671</v>
      </c>
      <c r="U106"/>
    </row>
    <row r="107" spans="2:21" x14ac:dyDescent="0.2">
      <c r="B107" s="30" t="str">
        <f>+INDEX(instruments!$A:$A,MATCH($E107,instruments!$D:$D,0),1)</f>
        <v>Eastern Wyoming Sweet</v>
      </c>
      <c r="C107" s="31" t="str">
        <f>+INDEX(instruments!$B:$B,MATCH($E107,instruments!$D:$D,0),1)</f>
        <v>Mercuria</v>
      </c>
      <c r="D107" s="31" t="str">
        <f>+INDEX(instruments!$C:$C,MATCH($E107,instruments!$D:$D,0),1)</f>
        <v>Wyoming</v>
      </c>
      <c r="E107" s="32" t="s">
        <v>356</v>
      </c>
      <c r="F107" s="13" cm="1">
        <f t="array" ref="F107">+_xll.cmdty.udfs.BCD(E107,F$41)</f>
        <v>44.19</v>
      </c>
      <c r="G107" s="33">
        <f>+INDEX('data-cash-crude'!$A:$A,MATCH(E107,'data-cash-crude'!$B:$B,0),1)</f>
        <v>43854</v>
      </c>
      <c r="H107" s="34">
        <f>+INDEX('data-futures'!$E:$E,MATCH($G107,'data-futures'!$A:$A,0),1)</f>
        <v>54.19</v>
      </c>
      <c r="I107" s="40">
        <f t="shared" si="9"/>
        <v>-10</v>
      </c>
      <c r="J107" s="40"/>
      <c r="K107" s="39">
        <f t="shared" si="10"/>
        <v>1.1816666666666666</v>
      </c>
      <c r="L107" s="39">
        <f t="shared" si="11"/>
        <v>0.29592592592592837</v>
      </c>
      <c r="M107" s="39">
        <f t="shared" si="12"/>
        <v>-0.34361445783132183</v>
      </c>
      <c r="N107" s="39"/>
      <c r="O107" s="41">
        <f>+INDEX('basis-cash-crude'!$A:$C,MATCH($E107,'basis-cash-crude'!$D:$D,0),1)</f>
        <v>-11.181666666666667</v>
      </c>
      <c r="P107" s="41">
        <f>+INDEX('basis-cash-crude'!$A:$C,MATCH($E107,'basis-cash-crude'!$D:$D,0),2)</f>
        <v>-10.295925925925928</v>
      </c>
      <c r="Q107" s="41">
        <f>+INDEX('basis-cash-crude'!$A:$C,MATCH($E107,'basis-cash-crude'!$D:$D,0),3)</f>
        <v>-9.6563855421686782</v>
      </c>
      <c r="U107"/>
    </row>
    <row r="108" spans="2:21" x14ac:dyDescent="0.2">
      <c r="B108" s="30" t="str">
        <f>+INDEX(instruments!$A:$A,MATCH($E108,instruments!$D:$D,0),1)</f>
        <v>Utah Sweet</v>
      </c>
      <c r="C108" s="31" t="str">
        <f>+INDEX(instruments!$B:$B,MATCH($E108,instruments!$D:$D,0),1)</f>
        <v>Mercuria</v>
      </c>
      <c r="D108" s="31" t="str">
        <f>+INDEX(instruments!$C:$C,MATCH($E108,instruments!$D:$D,0),1)</f>
        <v>Utah</v>
      </c>
      <c r="E108" s="32" t="s">
        <v>93</v>
      </c>
      <c r="F108" s="13" cm="1">
        <f t="array" ref="F108">+_xll.cmdty.udfs.BCD(E108,F$41)</f>
        <v>46.29</v>
      </c>
      <c r="G108" s="33">
        <f>+INDEX('data-cash-crude'!$A:$A,MATCH(E108,'data-cash-crude'!$B:$B,0),1)</f>
        <v>43854</v>
      </c>
      <c r="H108" s="34">
        <f>+INDEX('data-futures'!$E:$E,MATCH($G108,'data-futures'!$A:$A,0),1)</f>
        <v>54.19</v>
      </c>
      <c r="I108" s="40">
        <f t="shared" si="9"/>
        <v>-7.8999999999999986</v>
      </c>
      <c r="J108" s="40"/>
      <c r="K108" s="39">
        <f t="shared" si="10"/>
        <v>1.1816666666666702</v>
      </c>
      <c r="L108" s="39">
        <f t="shared" si="11"/>
        <v>1.1665384615384617</v>
      </c>
      <c r="M108" s="39">
        <f t="shared" si="12"/>
        <v>1.0381707317073214</v>
      </c>
      <c r="N108" s="39"/>
      <c r="O108" s="41">
        <f>+INDEX('basis-cash-crude'!$A:$C,MATCH($E108,'basis-cash-crude'!$D:$D,0),1)</f>
        <v>-9.0816666666666688</v>
      </c>
      <c r="P108" s="41">
        <f>+INDEX('basis-cash-crude'!$A:$C,MATCH($E108,'basis-cash-crude'!$D:$D,0),2)</f>
        <v>-9.0665384615384603</v>
      </c>
      <c r="Q108" s="41">
        <f>+INDEX('basis-cash-crude'!$A:$C,MATCH($E108,'basis-cash-crude'!$D:$D,0),3)</f>
        <v>-8.93817073170732</v>
      </c>
      <c r="U108"/>
    </row>
    <row r="109" spans="2:21" x14ac:dyDescent="0.2">
      <c r="B109" s="30" t="str">
        <f>+INDEX(instruments!$A:$A,MATCH($E109,instruments!$D:$D,0),1)</f>
        <v>Kansas Common</v>
      </c>
      <c r="C109" s="31" t="str">
        <f>+INDEX(instruments!$B:$B,MATCH($E109,instruments!$D:$D,0),1)</f>
        <v>Coffeyville</v>
      </c>
      <c r="D109" s="31" t="str">
        <f>+INDEX(instruments!$C:$C,MATCH($E109,instruments!$D:$D,0),1)</f>
        <v>Kansas</v>
      </c>
      <c r="E109" s="32" t="s">
        <v>312</v>
      </c>
      <c r="F109" s="13" cm="1">
        <f t="array" ref="F109">+_xll.cmdty.udfs.BCD(E109,F$41)</f>
        <v>44.5</v>
      </c>
      <c r="G109" s="33">
        <f>+INDEX('data-cash-crude'!$A:$A,MATCH(E109,'data-cash-crude'!$B:$B,0),1)</f>
        <v>43854</v>
      </c>
      <c r="H109" s="34">
        <f>+INDEX('data-futures'!$E:$E,MATCH($G109,'data-futures'!$A:$A,0),1)</f>
        <v>54.19</v>
      </c>
      <c r="I109" s="40">
        <f t="shared" si="9"/>
        <v>-9.6899999999999977</v>
      </c>
      <c r="J109" s="40"/>
      <c r="K109" s="39">
        <f t="shared" si="10"/>
        <v>0.10333333333333705</v>
      </c>
      <c r="L109" s="39">
        <f t="shared" si="11"/>
        <v>-7.3333333333332362E-2</v>
      </c>
      <c r="M109" s="39">
        <f t="shared" si="12"/>
        <v>-0.3688405797101435</v>
      </c>
      <c r="N109" s="39"/>
      <c r="O109" s="41">
        <f>+INDEX('basis-cash-crude'!$A:$C,MATCH($E109,'basis-cash-crude'!$D:$D,0),1)</f>
        <v>-9.7933333333333348</v>
      </c>
      <c r="P109" s="41">
        <f>+INDEX('basis-cash-crude'!$A:$C,MATCH($E109,'basis-cash-crude'!$D:$D,0),2)</f>
        <v>-9.6166666666666654</v>
      </c>
      <c r="Q109" s="41">
        <f>+INDEX('basis-cash-crude'!$A:$C,MATCH($E109,'basis-cash-crude'!$D:$D,0),3)</f>
        <v>-9.3211594202898542</v>
      </c>
      <c r="U109"/>
    </row>
    <row r="110" spans="2:21" x14ac:dyDescent="0.2">
      <c r="B110" s="30" t="str">
        <f>+INDEX(instruments!$A:$A,MATCH($E110,instruments!$D:$D,0),1)</f>
        <v>Eagle Ford Light</v>
      </c>
      <c r="C110" s="31" t="str">
        <f>+INDEX(instruments!$B:$B,MATCH($E110,instruments!$D:$D,0),1)</f>
        <v>Flint Hills</v>
      </c>
      <c r="D110" s="31" t="str">
        <f>+INDEX(instruments!$C:$C,MATCH($E110,instruments!$D:$D,0),1)</f>
        <v>Texas</v>
      </c>
      <c r="E110" s="32" t="s">
        <v>378</v>
      </c>
      <c r="F110" s="13" cm="1">
        <f t="array" ref="F110">+_xll.cmdty.udfs.BCD(E110,F$41)</f>
        <v>45.8</v>
      </c>
      <c r="G110" s="33">
        <f>+INDEX('data-cash-crude'!$A:$A,MATCH(E110,'data-cash-crude'!$B:$B,0),1)</f>
        <v>43854</v>
      </c>
      <c r="H110" s="34">
        <f>+INDEX('data-futures'!$E:$E,MATCH($G110,'data-futures'!$A:$A,0),1)</f>
        <v>54.19</v>
      </c>
      <c r="I110" s="40">
        <f t="shared" si="9"/>
        <v>-8.39</v>
      </c>
      <c r="J110" s="40"/>
      <c r="K110" s="39">
        <f t="shared" si="10"/>
        <v>1.9999999999999574E-2</v>
      </c>
      <c r="L110" s="39">
        <f t="shared" si="11"/>
        <v>-0.3077777777777797</v>
      </c>
      <c r="M110" s="39">
        <f t="shared" si="12"/>
        <v>-0.36283783783783718</v>
      </c>
      <c r="N110" s="39"/>
      <c r="O110" s="41">
        <f>+INDEX('basis-cash-crude'!$A:$C,MATCH($E110,'basis-cash-crude'!$D:$D,0),1)</f>
        <v>-8.41</v>
      </c>
      <c r="P110" s="41">
        <f>+INDEX('basis-cash-crude'!$A:$C,MATCH($E110,'basis-cash-crude'!$D:$D,0),2)</f>
        <v>-8.0822222222222209</v>
      </c>
      <c r="Q110" s="41">
        <f>+INDEX('basis-cash-crude'!$A:$C,MATCH($E110,'basis-cash-crude'!$D:$D,0),3)</f>
        <v>-8.0271621621621634</v>
      </c>
      <c r="U110"/>
    </row>
    <row r="111" spans="2:21" x14ac:dyDescent="0.2">
      <c r="B111" s="30" t="str">
        <f>+INDEX(instruments!$A:$A,MATCH($E111,instruments!$D:$D,0),1)</f>
        <v>Eagle Ford West Light</v>
      </c>
      <c r="C111" s="31" t="str">
        <f>+INDEX(instruments!$B:$B,MATCH($E111,instruments!$D:$D,0),1)</f>
        <v>Flint Hills</v>
      </c>
      <c r="D111" s="31" t="str">
        <f>+INDEX(instruments!$C:$C,MATCH($E111,instruments!$D:$D,0),1)</f>
        <v>Texas</v>
      </c>
      <c r="E111" s="32" t="s">
        <v>367</v>
      </c>
      <c r="F111" s="13" cm="1">
        <f t="array" ref="F111">+_xll.cmdty.udfs.BCD(E111,F$41)</f>
        <v>45.8</v>
      </c>
      <c r="G111" s="33">
        <f>+INDEX('data-cash-crude'!$A:$A,MATCH(E111,'data-cash-crude'!$B:$B,0),1)</f>
        <v>43854</v>
      </c>
      <c r="H111" s="34">
        <f>+INDEX('data-futures'!$E:$E,MATCH($G111,'data-futures'!$A:$A,0),1)</f>
        <v>54.19</v>
      </c>
      <c r="I111" s="40">
        <f t="shared" si="9"/>
        <v>-8.39</v>
      </c>
      <c r="J111" s="40"/>
      <c r="K111" s="39">
        <f t="shared" si="10"/>
        <v>1.9999999999999574E-2</v>
      </c>
      <c r="L111" s="39">
        <f t="shared" si="11"/>
        <v>-0.39740740740740765</v>
      </c>
      <c r="M111" s="39">
        <f t="shared" si="12"/>
        <v>-0.395540540540539</v>
      </c>
      <c r="N111" s="39"/>
      <c r="O111" s="41">
        <f>+INDEX('basis-cash-crude'!$A:$C,MATCH($E111,'basis-cash-crude'!$D:$D,0),1)</f>
        <v>-8.41</v>
      </c>
      <c r="P111" s="41">
        <f>+INDEX('basis-cash-crude'!$A:$C,MATCH($E111,'basis-cash-crude'!$D:$D,0),2)</f>
        <v>-7.9925925925925929</v>
      </c>
      <c r="Q111" s="41">
        <f>+INDEX('basis-cash-crude'!$A:$C,MATCH($E111,'basis-cash-crude'!$D:$D,0),3)</f>
        <v>-7.9944594594594616</v>
      </c>
      <c r="U111"/>
    </row>
    <row r="112" spans="2:21" x14ac:dyDescent="0.2">
      <c r="B112" s="30" t="str">
        <f>+INDEX(instruments!$A:$A,MATCH($E112,instruments!$D:$D,0),1)</f>
        <v>Oklahoma Panhandle</v>
      </c>
      <c r="C112" s="31" t="str">
        <f>+INDEX(instruments!$B:$B,MATCH($E112,instruments!$D:$D,0),1)</f>
        <v>Plains A.A.</v>
      </c>
      <c r="D112" s="31" t="str">
        <f>+INDEX(instruments!$C:$C,MATCH($E112,instruments!$D:$D,0),1)</f>
        <v>Oklahoma</v>
      </c>
      <c r="E112" s="32" t="s">
        <v>184</v>
      </c>
      <c r="F112" s="13" cm="1">
        <f t="array" ref="F112">+_xll.cmdty.udfs.BCD(E112,F$41)</f>
        <v>45.75</v>
      </c>
      <c r="G112" s="33">
        <f>+INDEX('data-cash-crude'!$A:$A,MATCH(E112,'data-cash-crude'!$B:$B,0),1)</f>
        <v>43854</v>
      </c>
      <c r="H112" s="34">
        <f>+INDEX('data-futures'!$E:$E,MATCH($G112,'data-futures'!$A:$A,0),1)</f>
        <v>54.19</v>
      </c>
      <c r="I112" s="40">
        <f t="shared" si="9"/>
        <v>-8.4399999999999977</v>
      </c>
      <c r="J112" s="40"/>
      <c r="K112" s="39">
        <f t="shared" si="10"/>
        <v>6.1666666666669201E-2</v>
      </c>
      <c r="L112" s="39">
        <f t="shared" si="11"/>
        <v>8.4074074074075966E-2</v>
      </c>
      <c r="M112" s="39">
        <f t="shared" si="12"/>
        <v>-0.29592105263157542</v>
      </c>
      <c r="N112" s="39"/>
      <c r="O112" s="41">
        <f>+INDEX('basis-cash-crude'!$A:$C,MATCH($E112,'basis-cash-crude'!$D:$D,0),1)</f>
        <v>-8.5016666666666669</v>
      </c>
      <c r="P112" s="41">
        <f>+INDEX('basis-cash-crude'!$A:$C,MATCH($E112,'basis-cash-crude'!$D:$D,0),2)</f>
        <v>-8.5240740740740737</v>
      </c>
      <c r="Q112" s="41">
        <f>+INDEX('basis-cash-crude'!$A:$C,MATCH($E112,'basis-cash-crude'!$D:$D,0),3)</f>
        <v>-8.1440789473684223</v>
      </c>
      <c r="U112"/>
    </row>
    <row r="113" spans="2:21" x14ac:dyDescent="0.2">
      <c r="B113" s="30" t="str">
        <f>+INDEX(instruments!$A:$A,MATCH($E113,instruments!$D:$D,0),1)</f>
        <v>Eagle Ford West Sour</v>
      </c>
      <c r="C113" s="31" t="str">
        <f>+INDEX(instruments!$B:$B,MATCH($E113,instruments!$D:$D,0),1)</f>
        <v>Flint Hills</v>
      </c>
      <c r="D113" s="31" t="str">
        <f>+INDEX(instruments!$C:$C,MATCH($E113,instruments!$D:$D,0),1)</f>
        <v>Texas</v>
      </c>
      <c r="E113" s="32" t="s">
        <v>365</v>
      </c>
      <c r="F113" s="13" cm="1">
        <f t="array" ref="F113">+_xll.cmdty.udfs.BCD(E113,F$41)</f>
        <v>43.75</v>
      </c>
      <c r="G113" s="33">
        <f>+INDEX('data-cash-crude'!$A:$A,MATCH(E113,'data-cash-crude'!$B:$B,0),1)</f>
        <v>43854</v>
      </c>
      <c r="H113" s="34">
        <f>+INDEX('data-futures'!$E:$E,MATCH($G113,'data-futures'!$A:$A,0),1)</f>
        <v>54.19</v>
      </c>
      <c r="I113" s="40">
        <f t="shared" si="9"/>
        <v>-10.439999999999998</v>
      </c>
      <c r="J113" s="40"/>
      <c r="K113" s="39">
        <f t="shared" si="10"/>
        <v>0.10333333333333705</v>
      </c>
      <c r="L113" s="39">
        <f t="shared" si="11"/>
        <v>-0.51592592592592368</v>
      </c>
      <c r="M113" s="39">
        <f t="shared" si="12"/>
        <v>-0.80932432432431867</v>
      </c>
      <c r="N113" s="39"/>
      <c r="O113" s="41">
        <f>+INDEX('basis-cash-crude'!$A:$C,MATCH($E113,'basis-cash-crude'!$D:$D,0),1)</f>
        <v>-10.543333333333335</v>
      </c>
      <c r="P113" s="41">
        <f>+INDEX('basis-cash-crude'!$A:$C,MATCH($E113,'basis-cash-crude'!$D:$D,0),2)</f>
        <v>-9.924074074074074</v>
      </c>
      <c r="Q113" s="41">
        <f>+INDEX('basis-cash-crude'!$A:$C,MATCH($E113,'basis-cash-crude'!$D:$D,0),3)</f>
        <v>-9.6306756756756791</v>
      </c>
      <c r="U113"/>
    </row>
    <row r="114" spans="2:21" x14ac:dyDescent="0.2">
      <c r="B114" s="30" t="str">
        <f>+INDEX(instruments!$A:$A,MATCH($E114,instruments!$D:$D,0),1)</f>
        <v>East Texas Condensate</v>
      </c>
      <c r="C114" s="31" t="str">
        <f>+INDEX(instruments!$B:$B,MATCH($E114,instruments!$D:$D,0),1)</f>
        <v>Plains A.A.</v>
      </c>
      <c r="D114" s="31" t="str">
        <f>+INDEX(instruments!$C:$C,MATCH($E114,instruments!$D:$D,0),1)</f>
        <v>Texas</v>
      </c>
      <c r="E114" s="32" t="s">
        <v>350</v>
      </c>
      <c r="F114" s="13" cm="1">
        <f t="array" ref="F114">+_xll.cmdty.udfs.BCD(E114,F$41)</f>
        <v>46</v>
      </c>
      <c r="G114" s="33">
        <f>+INDEX('data-cash-crude'!$A:$A,MATCH(E114,'data-cash-crude'!$B:$B,0),1)</f>
        <v>43854</v>
      </c>
      <c r="H114" s="34">
        <f>+INDEX('data-futures'!$E:$E,MATCH($G114,'data-futures'!$A:$A,0),1)</f>
        <v>54.19</v>
      </c>
      <c r="I114" s="40">
        <f t="shared" si="9"/>
        <v>-8.1899999999999977</v>
      </c>
      <c r="J114" s="40"/>
      <c r="K114" s="39">
        <f t="shared" si="10"/>
        <v>6.1666666666669201E-2</v>
      </c>
      <c r="L114" s="39">
        <f t="shared" si="11"/>
        <v>9.9230769230770122E-2</v>
      </c>
      <c r="M114" s="39">
        <f t="shared" si="12"/>
        <v>-0.29573333333333007</v>
      </c>
      <c r="N114" s="39"/>
      <c r="O114" s="41">
        <f>+INDEX('basis-cash-crude'!$A:$C,MATCH($E114,'basis-cash-crude'!$D:$D,0),1)</f>
        <v>-8.2516666666666669</v>
      </c>
      <c r="P114" s="41">
        <f>+INDEX('basis-cash-crude'!$A:$C,MATCH($E114,'basis-cash-crude'!$D:$D,0),2)</f>
        <v>-8.2892307692307678</v>
      </c>
      <c r="Q114" s="41">
        <f>+INDEX('basis-cash-crude'!$A:$C,MATCH($E114,'basis-cash-crude'!$D:$D,0),3)</f>
        <v>-7.8942666666666677</v>
      </c>
      <c r="U114"/>
    </row>
    <row r="115" spans="2:21" x14ac:dyDescent="0.2">
      <c r="B115" s="30" t="str">
        <f>+INDEX(instruments!$A:$A,MATCH($E115,instruments!$D:$D,0),1)</f>
        <v>West Texas/New Mexico Sour</v>
      </c>
      <c r="C115" s="31" t="str">
        <f>+INDEX(instruments!$B:$B,MATCH($E115,instruments!$D:$D,0),1)</f>
        <v>Sunoco L.P.</v>
      </c>
      <c r="D115" s="31" t="str">
        <f>+INDEX(instruments!$C:$C,MATCH($E115,instruments!$D:$D,0),1)</f>
        <v>Texas</v>
      </c>
      <c r="E115" s="32" t="s">
        <v>53</v>
      </c>
      <c r="F115" s="13" cm="1">
        <f t="array" ref="F115">+_xll.cmdty.udfs.BCD(E115,F$41)</f>
        <v>47</v>
      </c>
      <c r="G115" s="33">
        <f>+INDEX('data-cash-crude'!$A:$A,MATCH(E115,'data-cash-crude'!$B:$B,0),1)</f>
        <v>43854</v>
      </c>
      <c r="H115" s="34">
        <f>+INDEX('data-futures'!$E:$E,MATCH($G115,'data-futures'!$A:$A,0),1)</f>
        <v>54.19</v>
      </c>
      <c r="I115" s="40">
        <f t="shared" si="9"/>
        <v>-7.1899999999999977</v>
      </c>
      <c r="J115" s="40"/>
      <c r="K115" s="39">
        <f t="shared" si="10"/>
        <v>1.1450000000000031</v>
      </c>
      <c r="L115" s="39">
        <f t="shared" si="11"/>
        <v>1.1473076923076935</v>
      </c>
      <c r="M115" s="39">
        <f t="shared" si="12"/>
        <v>0.88916666666666977</v>
      </c>
      <c r="N115" s="39"/>
      <c r="O115" s="41">
        <f>+INDEX('basis-cash-crude'!$A:$C,MATCH($E115,'basis-cash-crude'!$D:$D,0),1)</f>
        <v>-8.3350000000000009</v>
      </c>
      <c r="P115" s="41">
        <f>+INDEX('basis-cash-crude'!$A:$C,MATCH($E115,'basis-cash-crude'!$D:$D,0),2)</f>
        <v>-8.3373076923076912</v>
      </c>
      <c r="Q115" s="41">
        <f>+INDEX('basis-cash-crude'!$A:$C,MATCH($E115,'basis-cash-crude'!$D:$D,0),3)</f>
        <v>-8.0791666666666675</v>
      </c>
      <c r="U115"/>
    </row>
    <row r="116" spans="2:21" x14ac:dyDescent="0.2">
      <c r="B116" s="30" t="str">
        <f>+INDEX(instruments!$A:$A,MATCH($E116,instruments!$D:$D,0),1)</f>
        <v>North Central Colorado</v>
      </c>
      <c r="C116" s="31" t="str">
        <f>+INDEX(instruments!$B:$B,MATCH($E116,instruments!$D:$D,0),1)</f>
        <v>Mercuria</v>
      </c>
      <c r="D116" s="31" t="str">
        <f>+INDEX(instruments!$C:$C,MATCH($E116,instruments!$D:$D,0),1)</f>
        <v>Colorado</v>
      </c>
      <c r="E116" s="32" t="s">
        <v>246</v>
      </c>
      <c r="F116" s="13" cm="1">
        <f t="array" ref="F116">+_xll.cmdty.udfs.BCD(E116,F$41)</f>
        <v>47.41</v>
      </c>
      <c r="G116" s="33">
        <f>+INDEX('data-cash-crude'!$A:$A,MATCH(E116,'data-cash-crude'!$B:$B,0),1)</f>
        <v>43854</v>
      </c>
      <c r="H116" s="34">
        <f>+INDEX('data-futures'!$E:$E,MATCH($G116,'data-futures'!$A:$A,0),1)</f>
        <v>54.19</v>
      </c>
      <c r="I116" s="40">
        <f t="shared" si="9"/>
        <v>-6.7800000000000011</v>
      </c>
      <c r="J116" s="40"/>
      <c r="K116" s="39">
        <f t="shared" si="10"/>
        <v>1.1816666666666675</v>
      </c>
      <c r="L116" s="39">
        <f t="shared" si="11"/>
        <v>1.162592592592592</v>
      </c>
      <c r="M116" s="39">
        <f t="shared" si="12"/>
        <v>0.73963855421686464</v>
      </c>
      <c r="N116" s="39"/>
      <c r="O116" s="41">
        <f>+INDEX('basis-cash-crude'!$A:$C,MATCH($E116,'basis-cash-crude'!$D:$D,0),1)</f>
        <v>-7.9616666666666687</v>
      </c>
      <c r="P116" s="41">
        <f>+INDEX('basis-cash-crude'!$A:$C,MATCH($E116,'basis-cash-crude'!$D:$D,0),2)</f>
        <v>-7.9425925925925931</v>
      </c>
      <c r="Q116" s="41">
        <f>+INDEX('basis-cash-crude'!$A:$C,MATCH($E116,'basis-cash-crude'!$D:$D,0),3)</f>
        <v>-7.5196385542168658</v>
      </c>
      <c r="U116"/>
    </row>
    <row r="117" spans="2:21" x14ac:dyDescent="0.2">
      <c r="B117" s="30" t="str">
        <f>+INDEX(instruments!$A:$A,MATCH($E117,instruments!$D:$D,0),1)</f>
        <v>Wyoming Sweet</v>
      </c>
      <c r="C117" s="31" t="str">
        <f>+INDEX(instruments!$B:$B,MATCH($E117,instruments!$D:$D,0),1)</f>
        <v>Mercuria</v>
      </c>
      <c r="D117" s="31" t="str">
        <f>+INDEX(instruments!$C:$C,MATCH($E117,instruments!$D:$D,0),1)</f>
        <v>Wyoming</v>
      </c>
      <c r="E117" s="32" t="s">
        <v>11</v>
      </c>
      <c r="F117" s="13" cm="1">
        <f t="array" ref="F117">+_xll.cmdty.udfs.BCD(E117,F$41)</f>
        <v>46.86</v>
      </c>
      <c r="G117" s="33">
        <f>+INDEX('data-cash-crude'!$A:$A,MATCH(E117,'data-cash-crude'!$B:$B,0),1)</f>
        <v>43854</v>
      </c>
      <c r="H117" s="34">
        <f>+INDEX('data-futures'!$E:$E,MATCH($G117,'data-futures'!$A:$A,0),1)</f>
        <v>54.19</v>
      </c>
      <c r="I117" s="40">
        <f t="shared" si="9"/>
        <v>-7.3299999999999983</v>
      </c>
      <c r="J117" s="40"/>
      <c r="K117" s="39">
        <f t="shared" si="10"/>
        <v>1.1816666666666702</v>
      </c>
      <c r="L117" s="39">
        <f t="shared" si="11"/>
        <v>0.90037037037037493</v>
      </c>
      <c r="M117" s="39">
        <f t="shared" si="12"/>
        <v>1.3139759036144607</v>
      </c>
      <c r="N117" s="39"/>
      <c r="O117" s="41">
        <f>+INDEX('basis-cash-crude'!$A:$C,MATCH($E117,'basis-cash-crude'!$D:$D,0),1)</f>
        <v>-8.5116666666666685</v>
      </c>
      <c r="P117" s="41">
        <f>+INDEX('basis-cash-crude'!$A:$C,MATCH($E117,'basis-cash-crude'!$D:$D,0),2)</f>
        <v>-8.2303703703703732</v>
      </c>
      <c r="Q117" s="41">
        <f>+INDEX('basis-cash-crude'!$A:$C,MATCH($E117,'basis-cash-crude'!$D:$D,0),3)</f>
        <v>-8.643975903614459</v>
      </c>
      <c r="U117"/>
    </row>
    <row r="118" spans="2:21" x14ac:dyDescent="0.2">
      <c r="B118" s="30" t="str">
        <f>+INDEX(instruments!$A:$A,MATCH($E118,instruments!$D:$D,0),1)</f>
        <v>South Louisiana Eugene Island (Onshore)</v>
      </c>
      <c r="C118" s="31" t="str">
        <f>+INDEX(instruments!$B:$B,MATCH($E118,instruments!$D:$D,0),1)</f>
        <v>Plains A.A.</v>
      </c>
      <c r="D118" s="31" t="str">
        <f>+INDEX(instruments!$C:$C,MATCH($E118,instruments!$D:$D,0),1)</f>
        <v>Louisiana</v>
      </c>
      <c r="E118" s="32" t="s">
        <v>152</v>
      </c>
      <c r="F118" s="13" cm="1">
        <f t="array" ref="F118">+_xll.cmdty.udfs.BCD(E118,F$41)</f>
        <v>46.25</v>
      </c>
      <c r="G118" s="33">
        <f>+INDEX('data-cash-crude'!$A:$A,MATCH(E118,'data-cash-crude'!$B:$B,0),1)</f>
        <v>43854</v>
      </c>
      <c r="H118" s="34">
        <f>+INDEX('data-futures'!$E:$E,MATCH($G118,'data-futures'!$A:$A,0),1)</f>
        <v>54.19</v>
      </c>
      <c r="I118" s="40">
        <f t="shared" si="9"/>
        <v>-7.9399999999999977</v>
      </c>
      <c r="J118" s="40"/>
      <c r="K118" s="39">
        <f t="shared" si="10"/>
        <v>6.1666666666669201E-2</v>
      </c>
      <c r="L118" s="39">
        <f t="shared" si="11"/>
        <v>9.9230769230770122E-2</v>
      </c>
      <c r="M118" s="39">
        <f t="shared" si="12"/>
        <v>-0.29573333333333007</v>
      </c>
      <c r="N118" s="39"/>
      <c r="O118" s="41">
        <f>+INDEX('basis-cash-crude'!$A:$C,MATCH($E118,'basis-cash-crude'!$D:$D,0),1)</f>
        <v>-8.0016666666666669</v>
      </c>
      <c r="P118" s="41">
        <f>+INDEX('basis-cash-crude'!$A:$C,MATCH($E118,'basis-cash-crude'!$D:$D,0),2)</f>
        <v>-8.0392307692307678</v>
      </c>
      <c r="Q118" s="41">
        <f>+INDEX('basis-cash-crude'!$A:$C,MATCH($E118,'basis-cash-crude'!$D:$D,0),3)</f>
        <v>-7.6442666666666677</v>
      </c>
      <c r="U118"/>
    </row>
    <row r="119" spans="2:21" x14ac:dyDescent="0.2">
      <c r="B119" s="30" t="str">
        <f>+INDEX(instruments!$A:$A,MATCH($E119,instruments!$D:$D,0),1)</f>
        <v>Western Oklahoma</v>
      </c>
      <c r="C119" s="31" t="str">
        <f>+INDEX(instruments!$B:$B,MATCH($E119,instruments!$D:$D,0),1)</f>
        <v>Plains A.A.</v>
      </c>
      <c r="D119" s="31" t="str">
        <f>+INDEX(instruments!$C:$C,MATCH($E119,instruments!$D:$D,0),1)</f>
        <v>Oklahoma</v>
      </c>
      <c r="E119" s="32" t="s">
        <v>78</v>
      </c>
      <c r="F119" s="13" cm="1">
        <f t="array" ref="F119">+_xll.cmdty.udfs.BCD(E119,F$41)</f>
        <v>46.25</v>
      </c>
      <c r="G119" s="33">
        <f>+INDEX('data-cash-crude'!$A:$A,MATCH(E119,'data-cash-crude'!$B:$B,0),1)</f>
        <v>43854</v>
      </c>
      <c r="H119" s="34">
        <f>+INDEX('data-futures'!$E:$E,MATCH($G119,'data-futures'!$A:$A,0),1)</f>
        <v>54.19</v>
      </c>
      <c r="I119" s="40">
        <f t="shared" si="9"/>
        <v>-7.9399999999999977</v>
      </c>
      <c r="J119" s="40"/>
      <c r="K119" s="39">
        <f t="shared" si="10"/>
        <v>6.1666666666669201E-2</v>
      </c>
      <c r="L119" s="39">
        <f t="shared" si="11"/>
        <v>8.4074074074075966E-2</v>
      </c>
      <c r="M119" s="39">
        <f t="shared" si="12"/>
        <v>-0.29592105263157631</v>
      </c>
      <c r="N119" s="39"/>
      <c r="O119" s="41">
        <f>+INDEX('basis-cash-crude'!$A:$C,MATCH($E119,'basis-cash-crude'!$D:$D,0),1)</f>
        <v>-8.0016666666666669</v>
      </c>
      <c r="P119" s="41">
        <f>+INDEX('basis-cash-crude'!$A:$C,MATCH($E119,'basis-cash-crude'!$D:$D,0),2)</f>
        <v>-8.0240740740740737</v>
      </c>
      <c r="Q119" s="41">
        <f>+INDEX('basis-cash-crude'!$A:$C,MATCH($E119,'basis-cash-crude'!$D:$D,0),3)</f>
        <v>-7.6440789473684214</v>
      </c>
      <c r="U119"/>
    </row>
    <row r="120" spans="2:21" x14ac:dyDescent="0.2">
      <c r="B120" s="30" t="str">
        <f>+INDEX(instruments!$A:$A,MATCH($E120,instruments!$D:$D,0),1)</f>
        <v>Nebraska Western Sweet</v>
      </c>
      <c r="C120" s="31" t="str">
        <f>+INDEX(instruments!$B:$B,MATCH($E120,instruments!$D:$D,0),1)</f>
        <v>Shell</v>
      </c>
      <c r="D120" s="31" t="str">
        <f>+INDEX(instruments!$C:$C,MATCH($E120,instruments!$D:$D,0),1)</f>
        <v>Nebraska</v>
      </c>
      <c r="E120" s="32" t="s">
        <v>259</v>
      </c>
      <c r="F120" s="13" cm="1">
        <f t="array" ref="F120">+_xll.cmdty.udfs.BCD(E120,F$41)</f>
        <v>46.29</v>
      </c>
      <c r="G120" s="33">
        <f>+INDEX('data-cash-crude'!$A:$A,MATCH(E120,'data-cash-crude'!$B:$B,0),1)</f>
        <v>43854</v>
      </c>
      <c r="H120" s="34">
        <f>+INDEX('data-futures'!$E:$E,MATCH($G120,'data-futures'!$A:$A,0),1)</f>
        <v>54.19</v>
      </c>
      <c r="I120" s="40">
        <f t="shared" si="9"/>
        <v>-7.8999999999999986</v>
      </c>
      <c r="J120" s="40"/>
      <c r="K120" s="39">
        <f t="shared" si="10"/>
        <v>1.5000000000003233E-2</v>
      </c>
      <c r="L120" s="39">
        <f t="shared" si="11"/>
        <v>-0.13807692307692054</v>
      </c>
      <c r="M120" s="39">
        <f t="shared" si="12"/>
        <v>-0.44499999999999851</v>
      </c>
      <c r="N120" s="39"/>
      <c r="O120" s="41">
        <f>+INDEX('basis-cash-crude'!$A:$C,MATCH($E120,'basis-cash-crude'!$D:$D,0),1)</f>
        <v>-7.9150000000000018</v>
      </c>
      <c r="P120" s="41">
        <f>+INDEX('basis-cash-crude'!$A:$C,MATCH($E120,'basis-cash-crude'!$D:$D,0),2)</f>
        <v>-7.761923076923078</v>
      </c>
      <c r="Q120" s="41">
        <f>+INDEX('basis-cash-crude'!$A:$C,MATCH($E120,'basis-cash-crude'!$D:$D,0),3)</f>
        <v>-7.4550000000000001</v>
      </c>
      <c r="U120"/>
    </row>
    <row r="121" spans="2:21" x14ac:dyDescent="0.2">
      <c r="B121" s="30" t="str">
        <f>+INDEX(instruments!$A:$A,MATCH($E121,instruments!$D:$D,0),1)</f>
        <v>Eagle Ford</v>
      </c>
      <c r="C121" s="31" t="str">
        <f>+INDEX(instruments!$B:$B,MATCH($E121,instruments!$D:$D,0),1)</f>
        <v>Flint Hills</v>
      </c>
      <c r="D121" s="31" t="str">
        <f>+INDEX(instruments!$C:$C,MATCH($E121,instruments!$D:$D,0),1)</f>
        <v>Texas</v>
      </c>
      <c r="E121" s="32" t="s">
        <v>384</v>
      </c>
      <c r="F121" s="13" cm="1">
        <f t="array" ref="F121">+_xll.cmdty.udfs.BCD(E121,F$41)</f>
        <v>45.8</v>
      </c>
      <c r="G121" s="33">
        <f>+INDEX('data-cash-crude'!$A:$A,MATCH(E121,'data-cash-crude'!$B:$B,0),1)</f>
        <v>43854</v>
      </c>
      <c r="H121" s="34">
        <f>+INDEX('data-futures'!$E:$E,MATCH($G121,'data-futures'!$A:$A,0),1)</f>
        <v>54.19</v>
      </c>
      <c r="I121" s="40">
        <f t="shared" si="9"/>
        <v>-8.39</v>
      </c>
      <c r="J121" s="40"/>
      <c r="K121" s="39">
        <f t="shared" si="10"/>
        <v>1.9999999999999574E-2</v>
      </c>
      <c r="L121" s="39">
        <f t="shared" si="11"/>
        <v>-0.1487999999999996</v>
      </c>
      <c r="M121" s="39">
        <f t="shared" si="12"/>
        <v>-0.30916666666666437</v>
      </c>
      <c r="N121" s="39"/>
      <c r="O121" s="41">
        <f>+INDEX('basis-cash-crude'!$A:$C,MATCH($E121,'basis-cash-crude'!$D:$D,0),1)</f>
        <v>-8.41</v>
      </c>
      <c r="P121" s="41">
        <f>+INDEX('basis-cash-crude'!$A:$C,MATCH($E121,'basis-cash-crude'!$D:$D,0),2)</f>
        <v>-8.241200000000001</v>
      </c>
      <c r="Q121" s="41">
        <f>+INDEX('basis-cash-crude'!$A:$C,MATCH($E121,'basis-cash-crude'!$D:$D,0),3)</f>
        <v>-8.0808333333333362</v>
      </c>
      <c r="U121"/>
    </row>
    <row r="122" spans="2:21" x14ac:dyDescent="0.2">
      <c r="B122" s="30" t="str">
        <f>+INDEX(instruments!$A:$A,MATCH($E122,instruments!$D:$D,0),1)</f>
        <v>Permian Sweet</v>
      </c>
      <c r="C122" s="31" t="str">
        <f>+INDEX(instruments!$B:$B,MATCH($E122,instruments!$D:$D,0),1)</f>
        <v>Flint Hills</v>
      </c>
      <c r="D122" s="31" t="str">
        <f>+INDEX(instruments!$C:$C,MATCH($E122,instruments!$D:$D,0),1)</f>
        <v>Texas</v>
      </c>
      <c r="E122" s="32" t="s">
        <v>162</v>
      </c>
      <c r="F122" s="13" cm="1">
        <f t="array" ref="F122">+_xll.cmdty.udfs.BCD(E122,F$41)</f>
        <v>45.8</v>
      </c>
      <c r="G122" s="33">
        <f>+INDEX('data-cash-crude'!$A:$A,MATCH(E122,'data-cash-crude'!$B:$B,0),1)</f>
        <v>43854</v>
      </c>
      <c r="H122" s="34">
        <f>+INDEX('data-futures'!$E:$E,MATCH($G122,'data-futures'!$A:$A,0),1)</f>
        <v>54.19</v>
      </c>
      <c r="I122" s="40">
        <f t="shared" si="9"/>
        <v>-8.39</v>
      </c>
      <c r="J122" s="40"/>
      <c r="K122" s="39">
        <f t="shared" si="10"/>
        <v>1.9999999999999574E-2</v>
      </c>
      <c r="L122" s="39">
        <f t="shared" si="11"/>
        <v>-0.35679999999999978</v>
      </c>
      <c r="M122" s="39">
        <f t="shared" si="12"/>
        <v>-0.38138888888888722</v>
      </c>
      <c r="N122" s="39"/>
      <c r="O122" s="41">
        <f>+INDEX('basis-cash-crude'!$A:$C,MATCH($E122,'basis-cash-crude'!$D:$D,0),1)</f>
        <v>-8.41</v>
      </c>
      <c r="P122" s="41">
        <f>+INDEX('basis-cash-crude'!$A:$C,MATCH($E122,'basis-cash-crude'!$D:$D,0),2)</f>
        <v>-8.0332000000000008</v>
      </c>
      <c r="Q122" s="41">
        <f>+INDEX('basis-cash-crude'!$A:$C,MATCH($E122,'basis-cash-crude'!$D:$D,0),3)</f>
        <v>-8.0086111111111133</v>
      </c>
      <c r="U122"/>
    </row>
    <row r="123" spans="2:21" x14ac:dyDescent="0.2">
      <c r="B123" s="30" t="str">
        <f>+INDEX(instruments!$A:$A,MATCH($E123,instruments!$D:$D,0),1)</f>
        <v>South Texas Heavy</v>
      </c>
      <c r="C123" s="31" t="str">
        <f>+INDEX(instruments!$B:$B,MATCH($E123,instruments!$D:$D,0),1)</f>
        <v>Flint Hills</v>
      </c>
      <c r="D123" s="31" t="str">
        <f>+INDEX(instruments!$C:$C,MATCH($E123,instruments!$D:$D,0),1)</f>
        <v>Texas</v>
      </c>
      <c r="E123" s="32" t="s">
        <v>140</v>
      </c>
      <c r="F123" s="13" cm="1">
        <f t="array" ref="F123">+_xll.cmdty.udfs.BCD(E123,F$41)</f>
        <v>45.8</v>
      </c>
      <c r="G123" s="33">
        <f>+INDEX('data-cash-crude'!$A:$A,MATCH(E123,'data-cash-crude'!$B:$B,0),1)</f>
        <v>43854</v>
      </c>
      <c r="H123" s="34">
        <f>+INDEX('data-futures'!$E:$E,MATCH($G123,'data-futures'!$A:$A,0),1)</f>
        <v>54.19</v>
      </c>
      <c r="I123" s="40">
        <f t="shared" si="9"/>
        <v>-8.39</v>
      </c>
      <c r="J123" s="40"/>
      <c r="K123" s="39">
        <f t="shared" si="10"/>
        <v>1.9999999999999574E-2</v>
      </c>
      <c r="L123" s="39">
        <f t="shared" si="11"/>
        <v>-0.31130434782608774</v>
      </c>
      <c r="M123" s="39">
        <f t="shared" si="12"/>
        <v>-0.36714285714285566</v>
      </c>
      <c r="N123" s="39"/>
      <c r="O123" s="41">
        <f>+INDEX('basis-cash-crude'!$A:$C,MATCH($E123,'basis-cash-crude'!$D:$D,0),1)</f>
        <v>-8.41</v>
      </c>
      <c r="P123" s="41">
        <f>+INDEX('basis-cash-crude'!$A:$C,MATCH($E123,'basis-cash-crude'!$D:$D,0),2)</f>
        <v>-8.0786956521739128</v>
      </c>
      <c r="Q123" s="41">
        <f>+INDEX('basis-cash-crude'!$A:$C,MATCH($E123,'basis-cash-crude'!$D:$D,0),3)</f>
        <v>-8.0228571428571449</v>
      </c>
      <c r="U123"/>
    </row>
    <row r="124" spans="2:21" x14ac:dyDescent="0.2">
      <c r="B124" s="30" t="str">
        <f>+INDEX(instruments!$A:$A,MATCH($E124,instruments!$D:$D,0),1)</f>
        <v>South Texas Light Sweet</v>
      </c>
      <c r="C124" s="31" t="str">
        <f>+INDEX(instruments!$B:$B,MATCH($E124,instruments!$D:$D,0),1)</f>
        <v>Flint Hills</v>
      </c>
      <c r="D124" s="31" t="str">
        <f>+INDEX(instruments!$C:$C,MATCH($E124,instruments!$D:$D,0),1)</f>
        <v>Texas</v>
      </c>
      <c r="E124" s="32" t="s">
        <v>131</v>
      </c>
      <c r="F124" s="13" cm="1">
        <f t="array" ref="F124">+_xll.cmdty.udfs.BCD(E124,F$41)</f>
        <v>45.8</v>
      </c>
      <c r="G124" s="33">
        <f>+INDEX('data-cash-crude'!$A:$A,MATCH(E124,'data-cash-crude'!$B:$B,0),1)</f>
        <v>43854</v>
      </c>
      <c r="H124" s="34">
        <f>+INDEX('data-futures'!$E:$E,MATCH($G124,'data-futures'!$A:$A,0),1)</f>
        <v>54.19</v>
      </c>
      <c r="I124" s="40">
        <f t="shared" si="9"/>
        <v>-8.39</v>
      </c>
      <c r="J124" s="40"/>
      <c r="K124" s="39">
        <f t="shared" si="10"/>
        <v>1.9999999999999574E-2</v>
      </c>
      <c r="L124" s="39">
        <f t="shared" si="11"/>
        <v>-0.52879999999999949</v>
      </c>
      <c r="M124" s="39">
        <f t="shared" si="12"/>
        <v>-0.44111111111110901</v>
      </c>
      <c r="N124" s="39"/>
      <c r="O124" s="41">
        <f>+INDEX('basis-cash-crude'!$A:$C,MATCH($E124,'basis-cash-crude'!$D:$D,0),1)</f>
        <v>-8.41</v>
      </c>
      <c r="P124" s="41">
        <f>+INDEX('basis-cash-crude'!$A:$C,MATCH($E124,'basis-cash-crude'!$D:$D,0),2)</f>
        <v>-7.8612000000000011</v>
      </c>
      <c r="Q124" s="41">
        <f>+INDEX('basis-cash-crude'!$A:$C,MATCH($E124,'basis-cash-crude'!$D:$D,0),3)</f>
        <v>-7.9488888888888916</v>
      </c>
      <c r="U124"/>
    </row>
    <row r="125" spans="2:21" x14ac:dyDescent="0.2">
      <c r="B125" s="30" t="str">
        <f>+INDEX(instruments!$A:$A,MATCH($E125,instruments!$D:$D,0),1)</f>
        <v>South Texas Sweet</v>
      </c>
      <c r="C125" s="31" t="str">
        <f>+INDEX(instruments!$B:$B,MATCH($E125,instruments!$D:$D,0),1)</f>
        <v>Flint Hills</v>
      </c>
      <c r="D125" s="31" t="str">
        <f>+INDEX(instruments!$C:$C,MATCH($E125,instruments!$D:$D,0),1)</f>
        <v>Texas</v>
      </c>
      <c r="E125" s="32" t="s">
        <v>124</v>
      </c>
      <c r="F125" s="13" cm="1">
        <f t="array" ref="F125">+_xll.cmdty.udfs.BCD(E125,F$41)</f>
        <v>45.8</v>
      </c>
      <c r="G125" s="33">
        <f>+INDEX('data-cash-crude'!$A:$A,MATCH(E125,'data-cash-crude'!$B:$B,0),1)</f>
        <v>43854</v>
      </c>
      <c r="H125" s="34">
        <f>+INDEX('data-futures'!$E:$E,MATCH($G125,'data-futures'!$A:$A,0),1)</f>
        <v>54.19</v>
      </c>
      <c r="I125" s="40">
        <f t="shared" si="9"/>
        <v>-8.39</v>
      </c>
      <c r="J125" s="40"/>
      <c r="K125" s="39">
        <f t="shared" si="10"/>
        <v>1.9999999999999574E-2</v>
      </c>
      <c r="L125" s="39">
        <f t="shared" si="11"/>
        <v>-0.32958333333333201</v>
      </c>
      <c r="M125" s="39">
        <f t="shared" si="12"/>
        <v>-0.37253521126760525</v>
      </c>
      <c r="N125" s="39"/>
      <c r="O125" s="41">
        <f>+INDEX('basis-cash-crude'!$A:$C,MATCH($E125,'basis-cash-crude'!$D:$D,0),1)</f>
        <v>-8.41</v>
      </c>
      <c r="P125" s="41">
        <f>+INDEX('basis-cash-crude'!$A:$C,MATCH($E125,'basis-cash-crude'!$D:$D,0),2)</f>
        <v>-8.0604166666666686</v>
      </c>
      <c r="Q125" s="41">
        <f>+INDEX('basis-cash-crude'!$A:$C,MATCH($E125,'basis-cash-crude'!$D:$D,0),3)</f>
        <v>-8.0174647887323953</v>
      </c>
      <c r="U125"/>
    </row>
    <row r="126" spans="2:21" x14ac:dyDescent="0.2">
      <c r="B126" s="30" t="str">
        <f>+INDEX(instruments!$A:$A,MATCH($E126,instruments!$D:$D,0),1)</f>
        <v>Arkansas Sour</v>
      </c>
      <c r="C126" s="31" t="str">
        <f>+INDEX(instruments!$B:$B,MATCH($E126,instruments!$D:$D,0),1)</f>
        <v>Lion Oil</v>
      </c>
      <c r="D126" s="31" t="str">
        <f>+INDEX(instruments!$C:$C,MATCH($E126,instruments!$D:$D,0),1)</f>
        <v>Arkansas</v>
      </c>
      <c r="E126" s="32" t="s">
        <v>422</v>
      </c>
      <c r="F126" s="13" cm="1">
        <f t="array" ref="F126">+_xll.cmdty.udfs.BCD(E126,F$41)</f>
        <v>46.75</v>
      </c>
      <c r="G126" s="33">
        <f>+INDEX('data-cash-crude'!$A:$A,MATCH(E126,'data-cash-crude'!$B:$B,0),1)</f>
        <v>43854</v>
      </c>
      <c r="H126" s="34">
        <f>+INDEX('data-futures'!$E:$E,MATCH($G126,'data-futures'!$A:$A,0),1)</f>
        <v>54.19</v>
      </c>
      <c r="I126" s="40">
        <f t="shared" si="9"/>
        <v>-7.4399999999999977</v>
      </c>
      <c r="J126" s="40"/>
      <c r="K126" s="39">
        <f t="shared" si="10"/>
        <v>6.1666666666670089E-2</v>
      </c>
      <c r="L126" s="39">
        <f t="shared" si="11"/>
        <v>4.7307692307692939E-2</v>
      </c>
      <c r="M126" s="39">
        <f t="shared" si="12"/>
        <v>-0.28537499999999749</v>
      </c>
      <c r="N126" s="39"/>
      <c r="O126" s="41">
        <f>+INDEX('basis-cash-crude'!$A:$C,MATCH($E126,'basis-cash-crude'!$D:$D,0),1)</f>
        <v>-7.5016666666666678</v>
      </c>
      <c r="P126" s="41">
        <f>+INDEX('basis-cash-crude'!$A:$C,MATCH($E126,'basis-cash-crude'!$D:$D,0),2)</f>
        <v>-7.4873076923076907</v>
      </c>
      <c r="Q126" s="41">
        <f>+INDEX('basis-cash-crude'!$A:$C,MATCH($E126,'basis-cash-crude'!$D:$D,0),3)</f>
        <v>-7.1546250000000002</v>
      </c>
      <c r="U126"/>
    </row>
    <row r="127" spans="2:21" x14ac:dyDescent="0.2">
      <c r="B127" s="30" t="str">
        <f>+INDEX(instruments!$A:$A,MATCH($E127,instruments!$D:$D,0),1)</f>
        <v>Oklahoma Sweet Special</v>
      </c>
      <c r="C127" s="31" t="str">
        <f>+INDEX(instruments!$B:$B,MATCH($E127,instruments!$D:$D,0),1)</f>
        <v>Plains A.A.</v>
      </c>
      <c r="D127" s="31" t="str">
        <f>+INDEX(instruments!$C:$C,MATCH($E127,instruments!$D:$D,0),1)</f>
        <v>Oklahoma</v>
      </c>
      <c r="E127" s="32" t="s">
        <v>166</v>
      </c>
      <c r="F127" s="13" cm="1">
        <f t="array" ref="F127">+_xll.cmdty.udfs.BCD(E127,F$41)</f>
        <v>46.75</v>
      </c>
      <c r="G127" s="33">
        <f>+INDEX('data-cash-crude'!$A:$A,MATCH(E127,'data-cash-crude'!$B:$B,0),1)</f>
        <v>43854</v>
      </c>
      <c r="H127" s="34">
        <f>+INDEX('data-futures'!$E:$E,MATCH($G127,'data-futures'!$A:$A,0),1)</f>
        <v>54.19</v>
      </c>
      <c r="I127" s="40">
        <f t="shared" si="9"/>
        <v>-7.4399999999999977</v>
      </c>
      <c r="J127" s="40"/>
      <c r="K127" s="39">
        <f t="shared" si="10"/>
        <v>6.1666666666670089E-2</v>
      </c>
      <c r="L127" s="39">
        <f t="shared" si="11"/>
        <v>9.923076923077101E-2</v>
      </c>
      <c r="M127" s="39">
        <f t="shared" si="12"/>
        <v>-0.29573333333333185</v>
      </c>
      <c r="N127" s="39"/>
      <c r="O127" s="41">
        <f>+INDEX('basis-cash-crude'!$A:$C,MATCH($E127,'basis-cash-crude'!$D:$D,0),1)</f>
        <v>-7.5016666666666678</v>
      </c>
      <c r="P127" s="41">
        <f>+INDEX('basis-cash-crude'!$A:$C,MATCH($E127,'basis-cash-crude'!$D:$D,0),2)</f>
        <v>-7.5392307692307687</v>
      </c>
      <c r="Q127" s="41">
        <f>+INDEX('basis-cash-crude'!$A:$C,MATCH($E127,'basis-cash-crude'!$D:$D,0),3)</f>
        <v>-7.1442666666666659</v>
      </c>
      <c r="U127"/>
    </row>
    <row r="128" spans="2:21" x14ac:dyDescent="0.2">
      <c r="B128" s="30" t="str">
        <f>+INDEX(instruments!$A:$A,MATCH($E128,instruments!$D:$D,0),1)</f>
        <v>South Arkansas and North Louisiana Sour</v>
      </c>
      <c r="C128" s="31" t="str">
        <f>+INDEX(instruments!$B:$B,MATCH($E128,instruments!$D:$D,0),1)</f>
        <v>Plains A.A.</v>
      </c>
      <c r="D128" s="31" t="str">
        <f>+INDEX(instruments!$C:$C,MATCH($E128,instruments!$D:$D,0),1)</f>
        <v>Louisiana</v>
      </c>
      <c r="E128" s="32" t="s">
        <v>158</v>
      </c>
      <c r="F128" s="13" cm="1">
        <f t="array" ref="F128">+_xll.cmdty.udfs.BCD(E128,F$41)</f>
        <v>46.75</v>
      </c>
      <c r="G128" s="33">
        <f>+INDEX('data-cash-crude'!$A:$A,MATCH(E128,'data-cash-crude'!$B:$B,0),1)</f>
        <v>43854</v>
      </c>
      <c r="H128" s="34">
        <f>+INDEX('data-futures'!$E:$E,MATCH($G128,'data-futures'!$A:$A,0),1)</f>
        <v>54.19</v>
      </c>
      <c r="I128" s="40">
        <f t="shared" si="9"/>
        <v>-7.4399999999999977</v>
      </c>
      <c r="J128" s="40"/>
      <c r="K128" s="39">
        <f t="shared" si="10"/>
        <v>6.1666666666670089E-2</v>
      </c>
      <c r="L128" s="39">
        <f t="shared" si="11"/>
        <v>9.923076923077101E-2</v>
      </c>
      <c r="M128" s="39">
        <f t="shared" si="12"/>
        <v>-0.29573333333333185</v>
      </c>
      <c r="N128" s="39"/>
      <c r="O128" s="41">
        <f>+INDEX('basis-cash-crude'!$A:$C,MATCH($E128,'basis-cash-crude'!$D:$D,0),1)</f>
        <v>-7.5016666666666678</v>
      </c>
      <c r="P128" s="41">
        <f>+INDEX('basis-cash-crude'!$A:$C,MATCH($E128,'basis-cash-crude'!$D:$D,0),2)</f>
        <v>-7.5392307692307687</v>
      </c>
      <c r="Q128" s="41">
        <f>+INDEX('basis-cash-crude'!$A:$C,MATCH($E128,'basis-cash-crude'!$D:$D,0),3)</f>
        <v>-7.1442666666666659</v>
      </c>
      <c r="U128"/>
    </row>
    <row r="129" spans="2:21" x14ac:dyDescent="0.2">
      <c r="B129" s="30" t="str">
        <f>+INDEX(instruments!$A:$A,MATCH($E129,instruments!$D:$D,0),1)</f>
        <v>West Texas Sour</v>
      </c>
      <c r="C129" s="31" t="str">
        <f>+INDEX(instruments!$B:$B,MATCH($E129,instruments!$D:$D,0),1)</f>
        <v>Lion Oil</v>
      </c>
      <c r="D129" s="31" t="str">
        <f>+INDEX(instruments!$C:$C,MATCH($E129,instruments!$D:$D,0),1)</f>
        <v>Texas</v>
      </c>
      <c r="E129" s="32" t="s">
        <v>41</v>
      </c>
      <c r="F129" s="13" cm="1">
        <f t="array" ref="F129">+_xll.cmdty.udfs.BCD(E129,F$41)</f>
        <v>46.75</v>
      </c>
      <c r="G129" s="33">
        <f>+INDEX('data-cash-crude'!$A:$A,MATCH(E129,'data-cash-crude'!$B:$B,0),1)</f>
        <v>43854</v>
      </c>
      <c r="H129" s="34">
        <f>+INDEX('data-futures'!$E:$E,MATCH($G129,'data-futures'!$A:$A,0),1)</f>
        <v>54.19</v>
      </c>
      <c r="I129" s="40">
        <f t="shared" si="9"/>
        <v>-7.4399999999999977</v>
      </c>
      <c r="J129" s="40"/>
      <c r="K129" s="39">
        <f t="shared" si="10"/>
        <v>6.1666666666670089E-2</v>
      </c>
      <c r="L129" s="39">
        <f t="shared" si="11"/>
        <v>4.7307692307692939E-2</v>
      </c>
      <c r="M129" s="39">
        <f t="shared" si="12"/>
        <v>-0.28537499999999749</v>
      </c>
      <c r="N129" s="39"/>
      <c r="O129" s="41">
        <f>+INDEX('basis-cash-crude'!$A:$C,MATCH($E129,'basis-cash-crude'!$D:$D,0),1)</f>
        <v>-7.5016666666666678</v>
      </c>
      <c r="P129" s="41">
        <f>+INDEX('basis-cash-crude'!$A:$C,MATCH($E129,'basis-cash-crude'!$D:$D,0),2)</f>
        <v>-7.4873076923076907</v>
      </c>
      <c r="Q129" s="41">
        <f>+INDEX('basis-cash-crude'!$A:$C,MATCH($E129,'basis-cash-crude'!$D:$D,0),3)</f>
        <v>-7.1546250000000002</v>
      </c>
      <c r="U129"/>
    </row>
    <row r="130" spans="2:21" x14ac:dyDescent="0.2">
      <c r="B130" s="30" t="str">
        <f>+INDEX(instruments!$A:$A,MATCH($E130,instruments!$D:$D,0),1)</f>
        <v>East Texas Sour</v>
      </c>
      <c r="C130" s="31" t="str">
        <f>+INDEX(instruments!$B:$B,MATCH($E130,instruments!$D:$D,0),1)</f>
        <v>Plains A.A.</v>
      </c>
      <c r="D130" s="31" t="str">
        <f>+INDEX(instruments!$C:$C,MATCH($E130,instruments!$D:$D,0),1)</f>
        <v>Texas</v>
      </c>
      <c r="E130" s="32" t="s">
        <v>341</v>
      </c>
      <c r="F130" s="13" cm="1">
        <f t="array" ref="F130">+_xll.cmdty.udfs.BCD(E130,F$41)</f>
        <v>47</v>
      </c>
      <c r="G130" s="33">
        <f>+INDEX('data-cash-crude'!$A:$A,MATCH(E130,'data-cash-crude'!$B:$B,0),1)</f>
        <v>43854</v>
      </c>
      <c r="H130" s="34">
        <f>+INDEX('data-futures'!$E:$E,MATCH($G130,'data-futures'!$A:$A,0),1)</f>
        <v>54.19</v>
      </c>
      <c r="I130" s="40">
        <f t="shared" si="9"/>
        <v>-7.1899999999999977</v>
      </c>
      <c r="J130" s="40"/>
      <c r="K130" s="39">
        <f t="shared" si="10"/>
        <v>6.1666666666670089E-2</v>
      </c>
      <c r="L130" s="39">
        <f t="shared" si="11"/>
        <v>8.4074074074075078E-2</v>
      </c>
      <c r="M130" s="39">
        <f t="shared" si="12"/>
        <v>-0.2959210526315772</v>
      </c>
      <c r="N130" s="39"/>
      <c r="O130" s="41">
        <f>+INDEX('basis-cash-crude'!$A:$C,MATCH($E130,'basis-cash-crude'!$D:$D,0),1)</f>
        <v>-7.2516666666666678</v>
      </c>
      <c r="P130" s="41">
        <f>+INDEX('basis-cash-crude'!$A:$C,MATCH($E130,'basis-cash-crude'!$D:$D,0),2)</f>
        <v>-7.2740740740740728</v>
      </c>
      <c r="Q130" s="41">
        <f>+INDEX('basis-cash-crude'!$A:$C,MATCH($E130,'basis-cash-crude'!$D:$D,0),3)</f>
        <v>-6.8940789473684205</v>
      </c>
      <c r="U130"/>
    </row>
    <row r="131" spans="2:21" x14ac:dyDescent="0.2">
      <c r="B131" s="30" t="str">
        <f>+INDEX(instruments!$A:$A,MATCH($E131,instruments!$D:$D,0),1)</f>
        <v>South Central Kansas</v>
      </c>
      <c r="C131" s="31" t="str">
        <f>+INDEX(instruments!$B:$B,MATCH($E131,instruments!$D:$D,0),1)</f>
        <v>Coffeyville</v>
      </c>
      <c r="D131" s="31" t="str">
        <f>+INDEX(instruments!$C:$C,MATCH($E131,instruments!$D:$D,0),1)</f>
        <v>Kansas</v>
      </c>
      <c r="E131" s="32" t="s">
        <v>156</v>
      </c>
      <c r="F131" s="13" cm="1">
        <f t="array" ref="F131">+_xll.cmdty.udfs.BCD(E131,F$41)</f>
        <v>46.25</v>
      </c>
      <c r="G131" s="33">
        <f>+INDEX('data-cash-crude'!$A:$A,MATCH(E131,'data-cash-crude'!$B:$B,0),1)</f>
        <v>43854</v>
      </c>
      <c r="H131" s="34">
        <f>+INDEX('data-futures'!$E:$E,MATCH($G131,'data-futures'!$A:$A,0),1)</f>
        <v>54.19</v>
      </c>
      <c r="I131" s="40">
        <f t="shared" si="9"/>
        <v>-7.9399999999999977</v>
      </c>
      <c r="J131" s="40"/>
      <c r="K131" s="39">
        <f t="shared" si="10"/>
        <v>0.10333333333333705</v>
      </c>
      <c r="L131" s="39">
        <f t="shared" si="11"/>
        <v>-7.3333333333331474E-2</v>
      </c>
      <c r="M131" s="39">
        <f t="shared" si="12"/>
        <v>-0.3688405797101435</v>
      </c>
      <c r="N131" s="39"/>
      <c r="O131" s="41">
        <f>+INDEX('basis-cash-crude'!$A:$C,MATCH($E131,'basis-cash-crude'!$D:$D,0),1)</f>
        <v>-8.0433333333333348</v>
      </c>
      <c r="P131" s="41">
        <f>+INDEX('basis-cash-crude'!$A:$C,MATCH($E131,'basis-cash-crude'!$D:$D,0),2)</f>
        <v>-7.8666666666666663</v>
      </c>
      <c r="Q131" s="41">
        <f>+INDEX('basis-cash-crude'!$A:$C,MATCH($E131,'basis-cash-crude'!$D:$D,0),3)</f>
        <v>-7.5711594202898542</v>
      </c>
      <c r="U131"/>
    </row>
    <row r="132" spans="2:21" x14ac:dyDescent="0.2">
      <c r="B132" s="30" t="str">
        <f>+INDEX(instruments!$A:$A,MATCH($E132,instruments!$D:$D,0),1)</f>
        <v>South Louisiana Sour (Onshore)</v>
      </c>
      <c r="C132" s="31" t="str">
        <f>+INDEX(instruments!$B:$B,MATCH($E132,instruments!$D:$D,0),1)</f>
        <v>Shell</v>
      </c>
      <c r="D132" s="31" t="str">
        <f>+INDEX(instruments!$C:$C,MATCH($E132,instruments!$D:$D,0),1)</f>
        <v>Louisiana</v>
      </c>
      <c r="E132" s="32" t="s">
        <v>148</v>
      </c>
      <c r="F132" s="13" cm="1">
        <f t="array" ref="F132">+_xll.cmdty.udfs.BCD(E132,F$41)</f>
        <v>46.98</v>
      </c>
      <c r="G132" s="33">
        <f>+INDEX('data-cash-crude'!$A:$A,MATCH(E132,'data-cash-crude'!$B:$B,0),1)</f>
        <v>43854</v>
      </c>
      <c r="H132" s="34">
        <f>+INDEX('data-futures'!$E:$E,MATCH($G132,'data-futures'!$A:$A,0),1)</f>
        <v>54.19</v>
      </c>
      <c r="I132" s="40">
        <f t="shared" si="9"/>
        <v>-7.2100000000000009</v>
      </c>
      <c r="J132" s="40"/>
      <c r="K132" s="39">
        <f t="shared" si="10"/>
        <v>-4.9999999999998934E-3</v>
      </c>
      <c r="L132" s="39">
        <f t="shared" si="11"/>
        <v>-0.13920000000000154</v>
      </c>
      <c r="M132" s="39">
        <f t="shared" si="12"/>
        <v>-0.45180722891566294</v>
      </c>
      <c r="N132" s="39"/>
      <c r="O132" s="41">
        <f>+INDEX('basis-cash-crude'!$A:$C,MATCH($E132,'basis-cash-crude'!$D:$D,0),1)</f>
        <v>-7.205000000000001</v>
      </c>
      <c r="P132" s="41">
        <f>+INDEX('basis-cash-crude'!$A:$C,MATCH($E132,'basis-cash-crude'!$D:$D,0),2)</f>
        <v>-7.0707999999999993</v>
      </c>
      <c r="Q132" s="41">
        <f>+INDEX('basis-cash-crude'!$A:$C,MATCH($E132,'basis-cash-crude'!$D:$D,0),3)</f>
        <v>-6.7581927710843379</v>
      </c>
      <c r="U132"/>
    </row>
    <row r="133" spans="2:21" x14ac:dyDescent="0.2">
      <c r="B133" s="30" t="str">
        <f>+INDEX(instruments!$A:$A,MATCH($E133,instruments!$D:$D,0),1)</f>
        <v>Wyoming Sweet</v>
      </c>
      <c r="C133" s="31" t="str">
        <f>+INDEX(instruments!$B:$B,MATCH($E133,instruments!$D:$D,0),1)</f>
        <v>Flint Hills</v>
      </c>
      <c r="D133" s="31" t="str">
        <f>+INDEX(instruments!$C:$C,MATCH($E133,instruments!$D:$D,0),1)</f>
        <v>Wyoming</v>
      </c>
      <c r="E133" s="32" t="s">
        <v>13</v>
      </c>
      <c r="F133" s="13" cm="1">
        <f t="array" ref="F133">+_xll.cmdty.udfs.BCD(E133,F$41)</f>
        <v>46.25</v>
      </c>
      <c r="G133" s="33">
        <f>+INDEX('data-cash-crude'!$A:$A,MATCH(E133,'data-cash-crude'!$B:$B,0),1)</f>
        <v>43854</v>
      </c>
      <c r="H133" s="34">
        <f>+INDEX('data-futures'!$E:$E,MATCH($G133,'data-futures'!$A:$A,0),1)</f>
        <v>54.19</v>
      </c>
      <c r="I133" s="40">
        <f t="shared" si="9"/>
        <v>-7.9399999999999977</v>
      </c>
      <c r="J133" s="40"/>
      <c r="K133" s="39">
        <f t="shared" si="10"/>
        <v>0.10333333333333705</v>
      </c>
      <c r="L133" s="39">
        <f t="shared" si="11"/>
        <v>-0.61280000000000001</v>
      </c>
      <c r="M133" s="39">
        <f t="shared" si="12"/>
        <v>-0.38236111111110915</v>
      </c>
      <c r="N133" s="39"/>
      <c r="O133" s="41">
        <f>+INDEX('basis-cash-crude'!$A:$C,MATCH($E133,'basis-cash-crude'!$D:$D,0),1)</f>
        <v>-8.0433333333333348</v>
      </c>
      <c r="P133" s="41">
        <f>+INDEX('basis-cash-crude'!$A:$C,MATCH($E133,'basis-cash-crude'!$D:$D,0),2)</f>
        <v>-7.3271999999999977</v>
      </c>
      <c r="Q133" s="41">
        <f>+INDEX('basis-cash-crude'!$A:$C,MATCH($E133,'basis-cash-crude'!$D:$D,0),3)</f>
        <v>-7.5576388888888886</v>
      </c>
      <c r="U133"/>
    </row>
    <row r="134" spans="2:21" x14ac:dyDescent="0.2">
      <c r="B134" s="30" t="str">
        <f>+INDEX(instruments!$A:$A,MATCH($E134,instruments!$D:$D,0),1)</f>
        <v>Illinois Sweet</v>
      </c>
      <c r="C134" s="31" t="str">
        <f>+INDEX(instruments!$B:$B,MATCH($E134,instruments!$D:$D,0),1)</f>
        <v>Plains A.A.</v>
      </c>
      <c r="D134" s="31" t="str">
        <f>+INDEX(instruments!$C:$C,MATCH($E134,instruments!$D:$D,0),1)</f>
        <v>Illinois</v>
      </c>
      <c r="E134" s="32" t="s">
        <v>320</v>
      </c>
      <c r="F134" s="13" cm="1">
        <f t="array" ref="F134">+_xll.cmdty.udfs.BCD(E134,F$41)</f>
        <v>47.25</v>
      </c>
      <c r="G134" s="33">
        <f>+INDEX('data-cash-crude'!$A:$A,MATCH(E134,'data-cash-crude'!$B:$B,0),1)</f>
        <v>43854</v>
      </c>
      <c r="H134" s="34">
        <f>+INDEX('data-futures'!$E:$E,MATCH($G134,'data-futures'!$A:$A,0),1)</f>
        <v>54.19</v>
      </c>
      <c r="I134" s="40">
        <f t="shared" si="9"/>
        <v>-6.9399999999999977</v>
      </c>
      <c r="J134" s="40"/>
      <c r="K134" s="39">
        <f t="shared" si="10"/>
        <v>6.1666666666670089E-2</v>
      </c>
      <c r="L134" s="39">
        <f t="shared" si="11"/>
        <v>8.4074074074075078E-2</v>
      </c>
      <c r="M134" s="39">
        <f t="shared" si="12"/>
        <v>-0.29592105263157809</v>
      </c>
      <c r="N134" s="39"/>
      <c r="O134" s="41">
        <f>+INDEX('basis-cash-crude'!$A:$C,MATCH($E134,'basis-cash-crude'!$D:$D,0),1)</f>
        <v>-7.0016666666666678</v>
      </c>
      <c r="P134" s="41">
        <f>+INDEX('basis-cash-crude'!$A:$C,MATCH($E134,'basis-cash-crude'!$D:$D,0),2)</f>
        <v>-7.0240740740740728</v>
      </c>
      <c r="Q134" s="41">
        <f>+INDEX('basis-cash-crude'!$A:$C,MATCH($E134,'basis-cash-crude'!$D:$D,0),3)</f>
        <v>-6.6440789473684196</v>
      </c>
      <c r="U134"/>
    </row>
    <row r="135" spans="2:21" x14ac:dyDescent="0.2">
      <c r="B135" s="30" t="str">
        <f>+INDEX(instruments!$A:$A,MATCH($E135,instruments!$D:$D,0),1)</f>
        <v>Indiana Sweet</v>
      </c>
      <c r="C135" s="31" t="str">
        <f>+INDEX(instruments!$B:$B,MATCH($E135,instruments!$D:$D,0),1)</f>
        <v>Plains A.A.</v>
      </c>
      <c r="D135" s="31" t="str">
        <f>+INDEX(instruments!$C:$C,MATCH($E135,instruments!$D:$D,0),1)</f>
        <v>Indiana</v>
      </c>
      <c r="E135" s="32" t="s">
        <v>317</v>
      </c>
      <c r="F135" s="13" cm="1">
        <f t="array" ref="F135">+_xll.cmdty.udfs.BCD(E135,F$41)</f>
        <v>47.25</v>
      </c>
      <c r="G135" s="33">
        <f>+INDEX('data-cash-crude'!$A:$A,MATCH(E135,'data-cash-crude'!$B:$B,0),1)</f>
        <v>43854</v>
      </c>
      <c r="H135" s="34">
        <f>+INDEX('data-futures'!$E:$E,MATCH($G135,'data-futures'!$A:$A,0),1)</f>
        <v>54.19</v>
      </c>
      <c r="I135" s="40">
        <f t="shared" si="9"/>
        <v>-6.9399999999999977</v>
      </c>
      <c r="J135" s="40"/>
      <c r="K135" s="39">
        <f t="shared" si="10"/>
        <v>6.1666666666670089E-2</v>
      </c>
      <c r="L135" s="39">
        <f t="shared" si="11"/>
        <v>8.4074074074075078E-2</v>
      </c>
      <c r="M135" s="39">
        <f t="shared" si="12"/>
        <v>-0.29592105263157809</v>
      </c>
      <c r="N135" s="39"/>
      <c r="O135" s="41">
        <f>+INDEX('basis-cash-crude'!$A:$C,MATCH($E135,'basis-cash-crude'!$D:$D,0),1)</f>
        <v>-7.0016666666666678</v>
      </c>
      <c r="P135" s="41">
        <f>+INDEX('basis-cash-crude'!$A:$C,MATCH($E135,'basis-cash-crude'!$D:$D,0),2)</f>
        <v>-7.0240740740740728</v>
      </c>
      <c r="Q135" s="41">
        <f>+INDEX('basis-cash-crude'!$A:$C,MATCH($E135,'basis-cash-crude'!$D:$D,0),3)</f>
        <v>-6.6440789473684196</v>
      </c>
      <c r="U135"/>
    </row>
    <row r="136" spans="2:21" x14ac:dyDescent="0.2">
      <c r="B136" s="30" t="str">
        <f>+INDEX(instruments!$A:$A,MATCH($E136,instruments!$D:$D,0),1)</f>
        <v>Oklahoma Condensate Light</v>
      </c>
      <c r="C136" s="31" t="str">
        <f>+INDEX(instruments!$B:$B,MATCH($E136,instruments!$D:$D,0),1)</f>
        <v>Plains A.A.</v>
      </c>
      <c r="D136" s="31" t="str">
        <f>+INDEX(instruments!$C:$C,MATCH($E136,instruments!$D:$D,0),1)</f>
        <v>Oklahoma</v>
      </c>
      <c r="E136" s="32" t="s">
        <v>191</v>
      </c>
      <c r="F136" s="13" cm="1">
        <f t="array" ref="F136">+_xll.cmdty.udfs.BCD(E136,F$41)</f>
        <v>47.71</v>
      </c>
      <c r="G136" s="33">
        <f>+INDEX('data-cash-crude'!$A:$A,MATCH(E136,'data-cash-crude'!$B:$B,0),1)</f>
        <v>43854</v>
      </c>
      <c r="H136" s="34">
        <f>+INDEX('data-futures'!$E:$E,MATCH($G136,'data-futures'!$A:$A,0),1)</f>
        <v>54.19</v>
      </c>
      <c r="I136" s="40">
        <f t="shared" si="9"/>
        <v>-6.4799999999999969</v>
      </c>
      <c r="J136" s="40"/>
      <c r="K136" s="39">
        <f t="shared" si="10"/>
        <v>0.22833333333333616</v>
      </c>
      <c r="L136" s="39">
        <f t="shared" si="11"/>
        <v>0.41074074074074662</v>
      </c>
      <c r="M136" s="39">
        <f t="shared" si="12"/>
        <v>-0.11171052631578604</v>
      </c>
      <c r="N136" s="39"/>
      <c r="O136" s="41">
        <f>+INDEX('basis-cash-crude'!$A:$C,MATCH($E136,'basis-cash-crude'!$D:$D,0),1)</f>
        <v>-6.708333333333333</v>
      </c>
      <c r="P136" s="41">
        <f>+INDEX('basis-cash-crude'!$A:$C,MATCH($E136,'basis-cash-crude'!$D:$D,0),2)</f>
        <v>-6.8907407407407435</v>
      </c>
      <c r="Q136" s="41">
        <f>+INDEX('basis-cash-crude'!$A:$C,MATCH($E136,'basis-cash-crude'!$D:$D,0),3)</f>
        <v>-6.3682894736842108</v>
      </c>
      <c r="U136"/>
    </row>
    <row r="137" spans="2:21" x14ac:dyDescent="0.2">
      <c r="B137" s="30" t="str">
        <f>+INDEX(instruments!$A:$A,MATCH($E137,instruments!$D:$D,0),1)</f>
        <v>Wyoming Southwestern Area</v>
      </c>
      <c r="C137" s="31" t="str">
        <f>+INDEX(instruments!$B:$B,MATCH($E137,instruments!$D:$D,0),1)</f>
        <v>Plains A.A.</v>
      </c>
      <c r="D137" s="31" t="str">
        <f>+INDEX(instruments!$C:$C,MATCH($E137,instruments!$D:$D,0),1)</f>
        <v>Wyoming</v>
      </c>
      <c r="E137" s="32" t="s">
        <v>18</v>
      </c>
      <c r="F137" s="13" cm="1">
        <f t="array" ref="F137">+_xll.cmdty.udfs.BCD(E137,F$41)</f>
        <v>47.33</v>
      </c>
      <c r="G137" s="33">
        <f>+INDEX('data-cash-crude'!$A:$A,MATCH(E137,'data-cash-crude'!$B:$B,0),1)</f>
        <v>43854</v>
      </c>
      <c r="H137" s="34">
        <f>+INDEX('data-futures'!$E:$E,MATCH($G137,'data-futures'!$A:$A,0),1)</f>
        <v>54.19</v>
      </c>
      <c r="I137" s="40">
        <f t="shared" si="9"/>
        <v>-6.8599999999999994</v>
      </c>
      <c r="J137" s="40"/>
      <c r="K137" s="39">
        <f t="shared" si="10"/>
        <v>6.1666666666670089E-2</v>
      </c>
      <c r="L137" s="39">
        <f t="shared" si="11"/>
        <v>8.4074074074076854E-2</v>
      </c>
      <c r="M137" s="39">
        <f t="shared" si="12"/>
        <v>-0.29592105263157631</v>
      </c>
      <c r="N137" s="39"/>
      <c r="O137" s="41">
        <f>+INDEX('basis-cash-crude'!$A:$C,MATCH($E137,'basis-cash-crude'!$D:$D,0),1)</f>
        <v>-6.9216666666666695</v>
      </c>
      <c r="P137" s="41">
        <f>+INDEX('basis-cash-crude'!$A:$C,MATCH($E137,'basis-cash-crude'!$D:$D,0),2)</f>
        <v>-6.9440740740740763</v>
      </c>
      <c r="Q137" s="41">
        <f>+INDEX('basis-cash-crude'!$A:$C,MATCH($E137,'basis-cash-crude'!$D:$D,0),3)</f>
        <v>-6.5640789473684231</v>
      </c>
      <c r="U137"/>
    </row>
    <row r="138" spans="2:21" x14ac:dyDescent="0.2">
      <c r="B138" s="30" t="str">
        <f>+INDEX(instruments!$A:$A,MATCH($E138,instruments!$D:$D,0),1)</f>
        <v>Alabama/Florida Panhandle</v>
      </c>
      <c r="C138" s="31" t="str">
        <f>+INDEX(instruments!$B:$B,MATCH($E138,instruments!$D:$D,0),1)</f>
        <v>Shell</v>
      </c>
      <c r="D138" s="31" t="str">
        <f>+INDEX(instruments!$C:$C,MATCH($E138,instruments!$D:$D,0),1)</f>
        <v>Alabama</v>
      </c>
      <c r="E138" s="32" t="s">
        <v>435</v>
      </c>
      <c r="F138" s="13" cm="1">
        <f t="array" ref="F138">+_xll.cmdty.udfs.BCD(E138,F$41)</f>
        <v>47.42</v>
      </c>
      <c r="G138" s="33">
        <f>+INDEX('data-cash-crude'!$A:$A,MATCH(E138,'data-cash-crude'!$B:$B,0),1)</f>
        <v>43854</v>
      </c>
      <c r="H138" s="34">
        <f>+INDEX('data-futures'!$E:$E,MATCH($G138,'data-futures'!$A:$A,0),1)</f>
        <v>54.19</v>
      </c>
      <c r="I138" s="40">
        <f t="shared" si="9"/>
        <v>-6.769999999999996</v>
      </c>
      <c r="J138" s="40"/>
      <c r="K138" s="39">
        <f t="shared" si="10"/>
        <v>-4.9999999999954525E-3</v>
      </c>
      <c r="L138" s="39">
        <f t="shared" si="11"/>
        <v>-0.14576923076922643</v>
      </c>
      <c r="M138" s="39">
        <f t="shared" si="12"/>
        <v>-0.45011904761904464</v>
      </c>
      <c r="N138" s="39"/>
      <c r="O138" s="41">
        <f>+INDEX('basis-cash-crude'!$A:$C,MATCH($E138,'basis-cash-crude'!$D:$D,0),1)</f>
        <v>-6.7650000000000006</v>
      </c>
      <c r="P138" s="41">
        <f>+INDEX('basis-cash-crude'!$A:$C,MATCH($E138,'basis-cash-crude'!$D:$D,0),2)</f>
        <v>-6.6242307692307696</v>
      </c>
      <c r="Q138" s="41">
        <f>+INDEX('basis-cash-crude'!$A:$C,MATCH($E138,'basis-cash-crude'!$D:$D,0),3)</f>
        <v>-6.3198809523809514</v>
      </c>
      <c r="U138"/>
    </row>
    <row r="139" spans="2:21" x14ac:dyDescent="0.2">
      <c r="B139" s="30" t="str">
        <f>+INDEX(instruments!$A:$A,MATCH($E139,instruments!$D:$D,0),1)</f>
        <v>Arkansas Sweet</v>
      </c>
      <c r="C139" s="31" t="str">
        <f>+INDEX(instruments!$B:$B,MATCH($E139,instruments!$D:$D,0),1)</f>
        <v>Lion Oil</v>
      </c>
      <c r="D139" s="31" t="str">
        <f>+INDEX(instruments!$C:$C,MATCH($E139,instruments!$D:$D,0),1)</f>
        <v>Arkansas</v>
      </c>
      <c r="E139" s="32" t="s">
        <v>420</v>
      </c>
      <c r="F139" s="13" cm="1">
        <f t="array" ref="F139">+_xll.cmdty.udfs.BCD(E139,F$41)</f>
        <v>47.75</v>
      </c>
      <c r="G139" s="33">
        <f>+INDEX('data-cash-crude'!$A:$A,MATCH(E139,'data-cash-crude'!$B:$B,0),1)</f>
        <v>43854</v>
      </c>
      <c r="H139" s="34">
        <f>+INDEX('data-futures'!$E:$E,MATCH($G139,'data-futures'!$A:$A,0),1)</f>
        <v>54.19</v>
      </c>
      <c r="I139" s="40">
        <f t="shared" si="9"/>
        <v>-6.4399999999999977</v>
      </c>
      <c r="J139" s="40"/>
      <c r="K139" s="39">
        <f t="shared" si="10"/>
        <v>6.1666666666670089E-2</v>
      </c>
      <c r="L139" s="39">
        <f t="shared" si="11"/>
        <v>3.4074074074074368E-2</v>
      </c>
      <c r="M139" s="39">
        <f t="shared" si="12"/>
        <v>-0.2856790123456765</v>
      </c>
      <c r="N139" s="39"/>
      <c r="O139" s="41">
        <f>+INDEX('basis-cash-crude'!$A:$C,MATCH($E139,'basis-cash-crude'!$D:$D,0),1)</f>
        <v>-6.5016666666666678</v>
      </c>
      <c r="P139" s="41">
        <f>+INDEX('basis-cash-crude'!$A:$C,MATCH($E139,'basis-cash-crude'!$D:$D,0),2)</f>
        <v>-6.4740740740740721</v>
      </c>
      <c r="Q139" s="41">
        <f>+INDEX('basis-cash-crude'!$A:$C,MATCH($E139,'basis-cash-crude'!$D:$D,0),3)</f>
        <v>-6.1543209876543212</v>
      </c>
      <c r="U139"/>
    </row>
    <row r="140" spans="2:21" x14ac:dyDescent="0.2">
      <c r="B140" s="30" t="str">
        <f>+INDEX(instruments!$A:$A,MATCH($E140,instruments!$D:$D,0),1)</f>
        <v>Michigan Sweet</v>
      </c>
      <c r="C140" s="31" t="str">
        <f>+INDEX(instruments!$B:$B,MATCH($E140,instruments!$D:$D,0),1)</f>
        <v>Sunoco L.P.</v>
      </c>
      <c r="D140" s="31" t="str">
        <f>+INDEX(instruments!$C:$C,MATCH($E140,instruments!$D:$D,0),1)</f>
        <v>Michigan</v>
      </c>
      <c r="E140" s="32" t="s">
        <v>292</v>
      </c>
      <c r="F140" s="13" cm="1">
        <f t="array" ref="F140">+_xll.cmdty.udfs.BCD(E140,F$41)</f>
        <v>48.75</v>
      </c>
      <c r="G140" s="33">
        <f>+INDEX('data-cash-crude'!$A:$A,MATCH(E140,'data-cash-crude'!$B:$B,0),1)</f>
        <v>43854</v>
      </c>
      <c r="H140" s="34">
        <f>+INDEX('data-futures'!$E:$E,MATCH($G140,'data-futures'!$A:$A,0),1)</f>
        <v>54.19</v>
      </c>
      <c r="I140" s="40">
        <f t="shared" si="9"/>
        <v>-5.4399999999999977</v>
      </c>
      <c r="J140" s="40"/>
      <c r="K140" s="39">
        <f t="shared" si="10"/>
        <v>1.1450000000000031</v>
      </c>
      <c r="L140" s="39">
        <f t="shared" si="11"/>
        <v>1.1473076923076935</v>
      </c>
      <c r="M140" s="39">
        <f t="shared" si="12"/>
        <v>0.8891666666666671</v>
      </c>
      <c r="N140" s="39"/>
      <c r="O140" s="41">
        <f>+INDEX('basis-cash-crude'!$A:$C,MATCH($E140,'basis-cash-crude'!$D:$D,0),1)</f>
        <v>-6.5850000000000009</v>
      </c>
      <c r="P140" s="41">
        <f>+INDEX('basis-cash-crude'!$A:$C,MATCH($E140,'basis-cash-crude'!$D:$D,0),2)</f>
        <v>-6.5873076923076912</v>
      </c>
      <c r="Q140" s="41">
        <f>+INDEX('basis-cash-crude'!$A:$C,MATCH($E140,'basis-cash-crude'!$D:$D,0),3)</f>
        <v>-6.3291666666666648</v>
      </c>
      <c r="U140"/>
    </row>
    <row r="141" spans="2:21" x14ac:dyDescent="0.2">
      <c r="B141" s="30" t="str">
        <f>+INDEX(instruments!$A:$A,MATCH($E141,instruments!$D:$D,0),1)</f>
        <v>North Louisiana</v>
      </c>
      <c r="C141" s="31" t="str">
        <f>+INDEX(instruments!$B:$B,MATCH($E141,instruments!$D:$D,0),1)</f>
        <v>Plains A.A.</v>
      </c>
      <c r="D141" s="31" t="str">
        <f>+INDEX(instruments!$C:$C,MATCH($E141,instruments!$D:$D,0),1)</f>
        <v>Louisiana</v>
      </c>
      <c r="E141" s="32" t="s">
        <v>229</v>
      </c>
      <c r="F141" s="13" cm="1">
        <f t="array" ref="F141">+_xll.cmdty.udfs.BCD(E141,F$41)</f>
        <v>47.75</v>
      </c>
      <c r="G141" s="33">
        <f>+INDEX('data-cash-crude'!$A:$A,MATCH(E141,'data-cash-crude'!$B:$B,0),1)</f>
        <v>43854</v>
      </c>
      <c r="H141" s="34">
        <f>+INDEX('data-futures'!$E:$E,MATCH($G141,'data-futures'!$A:$A,0),1)</f>
        <v>54.19</v>
      </c>
      <c r="I141" s="40">
        <f t="shared" si="9"/>
        <v>-6.4399999999999977</v>
      </c>
      <c r="J141" s="40"/>
      <c r="K141" s="39">
        <f t="shared" si="10"/>
        <v>6.1666666666670089E-2</v>
      </c>
      <c r="L141" s="39">
        <f t="shared" si="11"/>
        <v>8.4074074074075078E-2</v>
      </c>
      <c r="M141" s="39">
        <f t="shared" si="12"/>
        <v>-0.29592105263157809</v>
      </c>
      <c r="N141" s="39"/>
      <c r="O141" s="41">
        <f>+INDEX('basis-cash-crude'!$A:$C,MATCH($E141,'basis-cash-crude'!$D:$D,0),1)</f>
        <v>-6.5016666666666678</v>
      </c>
      <c r="P141" s="41">
        <f>+INDEX('basis-cash-crude'!$A:$C,MATCH($E141,'basis-cash-crude'!$D:$D,0),2)</f>
        <v>-6.5240740740740728</v>
      </c>
      <c r="Q141" s="41">
        <f>+INDEX('basis-cash-crude'!$A:$C,MATCH($E141,'basis-cash-crude'!$D:$D,0),3)</f>
        <v>-6.1440789473684196</v>
      </c>
      <c r="U141"/>
    </row>
    <row r="142" spans="2:21" x14ac:dyDescent="0.2">
      <c r="B142" s="30" t="str">
        <f>+INDEX(instruments!$A:$A,MATCH($E142,instruments!$D:$D,0),1)</f>
        <v>North Louisiana Condensate</v>
      </c>
      <c r="C142" s="31" t="str">
        <f>+INDEX(instruments!$B:$B,MATCH($E142,instruments!$D:$D,0),1)</f>
        <v>Plains A.A.</v>
      </c>
      <c r="D142" s="31" t="str">
        <f>+INDEX(instruments!$C:$C,MATCH($E142,instruments!$D:$D,0),1)</f>
        <v>Louisiana</v>
      </c>
      <c r="E142" s="32" t="s">
        <v>227</v>
      </c>
      <c r="F142" s="13" cm="1">
        <f t="array" ref="F142">+_xll.cmdty.udfs.BCD(E142,F$41)</f>
        <v>47.75</v>
      </c>
      <c r="G142" s="33">
        <f>+INDEX('data-cash-crude'!$A:$A,MATCH(E142,'data-cash-crude'!$B:$B,0),1)</f>
        <v>43854</v>
      </c>
      <c r="H142" s="34">
        <f>+INDEX('data-futures'!$E:$E,MATCH($G142,'data-futures'!$A:$A,0),1)</f>
        <v>54.19</v>
      </c>
      <c r="I142" s="40">
        <f t="shared" si="9"/>
        <v>-6.4399999999999977</v>
      </c>
      <c r="J142" s="40"/>
      <c r="K142" s="39">
        <f t="shared" si="10"/>
        <v>6.1666666666670089E-2</v>
      </c>
      <c r="L142" s="39">
        <f t="shared" si="11"/>
        <v>8.4074074074075078E-2</v>
      </c>
      <c r="M142" s="39">
        <f t="shared" si="12"/>
        <v>-0.29592105263157809</v>
      </c>
      <c r="N142" s="39"/>
      <c r="O142" s="41">
        <f>+INDEX('basis-cash-crude'!$A:$C,MATCH($E142,'basis-cash-crude'!$D:$D,0),1)</f>
        <v>-6.5016666666666678</v>
      </c>
      <c r="P142" s="41">
        <f>+INDEX('basis-cash-crude'!$A:$C,MATCH($E142,'basis-cash-crude'!$D:$D,0),2)</f>
        <v>-6.5240740740740728</v>
      </c>
      <c r="Q142" s="41">
        <f>+INDEX('basis-cash-crude'!$A:$C,MATCH($E142,'basis-cash-crude'!$D:$D,0),3)</f>
        <v>-6.1440789473684196</v>
      </c>
      <c r="U142"/>
    </row>
    <row r="143" spans="2:21" x14ac:dyDescent="0.2">
      <c r="B143" s="30" t="str">
        <f>+INDEX(instruments!$A:$A,MATCH($E143,instruments!$D:$D,0),1)</f>
        <v>North Louisiana Sweet</v>
      </c>
      <c r="C143" s="31" t="str">
        <f>+INDEX(instruments!$B:$B,MATCH($E143,instruments!$D:$D,0),1)</f>
        <v>Lion Oil</v>
      </c>
      <c r="D143" s="31" t="str">
        <f>+INDEX(instruments!$C:$C,MATCH($E143,instruments!$D:$D,0),1)</f>
        <v>Louisiana</v>
      </c>
      <c r="E143" s="32" t="s">
        <v>222</v>
      </c>
      <c r="F143" s="13" cm="1">
        <f t="array" ref="F143">+_xll.cmdty.udfs.BCD(E143,F$41)</f>
        <v>47.75</v>
      </c>
      <c r="G143" s="33">
        <f>+INDEX('data-cash-crude'!$A:$A,MATCH(E143,'data-cash-crude'!$B:$B,0),1)</f>
        <v>43854</v>
      </c>
      <c r="H143" s="34">
        <f>+INDEX('data-futures'!$E:$E,MATCH($G143,'data-futures'!$A:$A,0),1)</f>
        <v>54.19</v>
      </c>
      <c r="I143" s="40">
        <f t="shared" si="9"/>
        <v>-6.4399999999999977</v>
      </c>
      <c r="J143" s="40"/>
      <c r="K143" s="39">
        <f t="shared" si="10"/>
        <v>6.1666666666670089E-2</v>
      </c>
      <c r="L143" s="39">
        <f t="shared" si="11"/>
        <v>3.4074074074074368E-2</v>
      </c>
      <c r="M143" s="39">
        <f t="shared" si="12"/>
        <v>-0.2856790123456765</v>
      </c>
      <c r="N143" s="39"/>
      <c r="O143" s="41">
        <f>+INDEX('basis-cash-crude'!$A:$C,MATCH($E143,'basis-cash-crude'!$D:$D,0),1)</f>
        <v>-6.5016666666666678</v>
      </c>
      <c r="P143" s="41">
        <f>+INDEX('basis-cash-crude'!$A:$C,MATCH($E143,'basis-cash-crude'!$D:$D,0),2)</f>
        <v>-6.4740740740740721</v>
      </c>
      <c r="Q143" s="41">
        <f>+INDEX('basis-cash-crude'!$A:$C,MATCH($E143,'basis-cash-crude'!$D:$D,0),3)</f>
        <v>-6.1543209876543212</v>
      </c>
      <c r="U143"/>
    </row>
    <row r="144" spans="2:21" x14ac:dyDescent="0.2">
      <c r="B144" s="30" t="str">
        <f>+INDEX(instruments!$A:$A,MATCH($E144,instruments!$D:$D,0),1)</f>
        <v>Southwest Wyoming Sweet</v>
      </c>
      <c r="C144" s="31" t="str">
        <f>+INDEX(instruments!$B:$B,MATCH($E144,instruments!$D:$D,0),1)</f>
        <v>Mercuria</v>
      </c>
      <c r="D144" s="31" t="str">
        <f>+INDEX(instruments!$C:$C,MATCH($E144,instruments!$D:$D,0),1)</f>
        <v>Wyoming</v>
      </c>
      <c r="E144" s="32" t="s">
        <v>116</v>
      </c>
      <c r="F144" s="13" cm="1">
        <f t="array" ref="F144">+_xll.cmdty.udfs.BCD(E144,F$41)</f>
        <v>49.03</v>
      </c>
      <c r="G144" s="33">
        <f>+INDEX('data-cash-crude'!$A:$A,MATCH(E144,'data-cash-crude'!$B:$B,0),1)</f>
        <v>43854</v>
      </c>
      <c r="H144" s="34">
        <f>+INDEX('data-futures'!$E:$E,MATCH($G144,'data-futures'!$A:$A,0),1)</f>
        <v>54.19</v>
      </c>
      <c r="I144" s="40">
        <f t="shared" si="9"/>
        <v>-5.1599999999999966</v>
      </c>
      <c r="J144" s="40"/>
      <c r="K144" s="39">
        <f t="shared" si="10"/>
        <v>1.1816666666666711</v>
      </c>
      <c r="L144" s="39">
        <f t="shared" si="11"/>
        <v>1.1625925925925964</v>
      </c>
      <c r="M144" s="39">
        <f t="shared" si="12"/>
        <v>1.0384337349397628</v>
      </c>
      <c r="N144" s="39"/>
      <c r="O144" s="41">
        <f>+INDEX('basis-cash-crude'!$A:$C,MATCH($E144,'basis-cash-crude'!$D:$D,0),1)</f>
        <v>-6.3416666666666677</v>
      </c>
      <c r="P144" s="41">
        <f>+INDEX('basis-cash-crude'!$A:$C,MATCH($E144,'basis-cash-crude'!$D:$D,0),2)</f>
        <v>-6.322592592592593</v>
      </c>
      <c r="Q144" s="41">
        <f>+INDEX('basis-cash-crude'!$A:$C,MATCH($E144,'basis-cash-crude'!$D:$D,0),3)</f>
        <v>-6.1984337349397594</v>
      </c>
      <c r="U144"/>
    </row>
    <row r="145" spans="2:21" x14ac:dyDescent="0.2">
      <c r="B145" s="30" t="str">
        <f>+INDEX(instruments!$A:$A,MATCH($E145,instruments!$D:$D,0),1)</f>
        <v>Wyoming Sweet Other Areas</v>
      </c>
      <c r="C145" s="31" t="str">
        <f>+INDEX(instruments!$B:$B,MATCH($E145,instruments!$D:$D,0),1)</f>
        <v>Plains A.A.</v>
      </c>
      <c r="D145" s="31" t="str">
        <f>+INDEX(instruments!$C:$C,MATCH($E145,instruments!$D:$D,0),1)</f>
        <v>Wyoming</v>
      </c>
      <c r="E145" s="32" t="s">
        <v>8</v>
      </c>
      <c r="F145" s="13" cm="1">
        <f t="array" ref="F145">+_xll.cmdty.udfs.BCD(E145,F$41)</f>
        <v>47.85</v>
      </c>
      <c r="G145" s="33">
        <f>+INDEX('data-cash-crude'!$A:$A,MATCH(E145,'data-cash-crude'!$B:$B,0),1)</f>
        <v>43854</v>
      </c>
      <c r="H145" s="34">
        <f>+INDEX('data-futures'!$E:$E,MATCH($G145,'data-futures'!$A:$A,0),1)</f>
        <v>54.19</v>
      </c>
      <c r="I145" s="40">
        <f t="shared" si="9"/>
        <v>-6.3399999999999963</v>
      </c>
      <c r="J145" s="40"/>
      <c r="K145" s="39">
        <f t="shared" si="10"/>
        <v>6.1666666666670089E-2</v>
      </c>
      <c r="L145" s="39">
        <f t="shared" si="11"/>
        <v>8.4074074074077743E-2</v>
      </c>
      <c r="M145" s="39">
        <f t="shared" si="12"/>
        <v>-0.29592105263157631</v>
      </c>
      <c r="N145" s="39"/>
      <c r="O145" s="41">
        <f>+INDEX('basis-cash-crude'!$A:$C,MATCH($E145,'basis-cash-crude'!$D:$D,0),1)</f>
        <v>-6.4016666666666664</v>
      </c>
      <c r="P145" s="41">
        <f>+INDEX('basis-cash-crude'!$A:$C,MATCH($E145,'basis-cash-crude'!$D:$D,0),2)</f>
        <v>-6.424074074074074</v>
      </c>
      <c r="Q145" s="41">
        <f>+INDEX('basis-cash-crude'!$A:$C,MATCH($E145,'basis-cash-crude'!$D:$D,0),3)</f>
        <v>-6.04407894736842</v>
      </c>
      <c r="U145"/>
    </row>
    <row r="146" spans="2:21" x14ac:dyDescent="0.2">
      <c r="B146" s="30" t="str">
        <f>+INDEX(instruments!$A:$A,MATCH($E146,instruments!$D:$D,0),1)</f>
        <v>Delhi/N. Louisiana</v>
      </c>
      <c r="C146" s="31" t="str">
        <f>+INDEX(instruments!$B:$B,MATCH($E146,instruments!$D:$D,0),1)</f>
        <v>Sunoco L.P.</v>
      </c>
      <c r="D146" s="31" t="str">
        <f>+INDEX(instruments!$C:$C,MATCH($E146,instruments!$D:$D,0),1)</f>
        <v>Louisiana</v>
      </c>
      <c r="E146" s="32" t="s">
        <v>391</v>
      </c>
      <c r="F146" s="13" cm="1">
        <f t="array" ref="F146">+_xll.cmdty.udfs.BCD(E146,F$41)</f>
        <v>49</v>
      </c>
      <c r="G146" s="33">
        <f>+INDEX('data-cash-crude'!$A:$A,MATCH(E146,'data-cash-crude'!$B:$B,0),1)</f>
        <v>43854</v>
      </c>
      <c r="H146" s="34">
        <f>+INDEX('data-futures'!$E:$E,MATCH($G146,'data-futures'!$A:$A,0),1)</f>
        <v>54.19</v>
      </c>
      <c r="I146" s="40">
        <f t="shared" si="9"/>
        <v>-5.1899999999999977</v>
      </c>
      <c r="J146" s="40"/>
      <c r="K146" s="39">
        <f t="shared" si="10"/>
        <v>1.1450000000000031</v>
      </c>
      <c r="L146" s="39">
        <f t="shared" si="11"/>
        <v>1.1473076923076935</v>
      </c>
      <c r="M146" s="39">
        <f t="shared" si="12"/>
        <v>0.88916666666666799</v>
      </c>
      <c r="N146" s="39"/>
      <c r="O146" s="41">
        <f>+INDEX('basis-cash-crude'!$A:$C,MATCH($E146,'basis-cash-crude'!$D:$D,0),1)</f>
        <v>-6.3350000000000009</v>
      </c>
      <c r="P146" s="41">
        <f>+INDEX('basis-cash-crude'!$A:$C,MATCH($E146,'basis-cash-crude'!$D:$D,0),2)</f>
        <v>-6.3373076923076912</v>
      </c>
      <c r="Q146" s="41">
        <f>+INDEX('basis-cash-crude'!$A:$C,MATCH($E146,'basis-cash-crude'!$D:$D,0),3)</f>
        <v>-6.0791666666666657</v>
      </c>
      <c r="U146"/>
    </row>
    <row r="147" spans="2:21" x14ac:dyDescent="0.2">
      <c r="B147" s="30" t="str">
        <f>+INDEX(instruments!$A:$A,MATCH($E147,instruments!$D:$D,0),1)</f>
        <v>East Texas (Other than East Texas Field)</v>
      </c>
      <c r="C147" s="31" t="str">
        <f>+INDEX(instruments!$B:$B,MATCH($E147,instruments!$D:$D,0),1)</f>
        <v>Plains A.A.</v>
      </c>
      <c r="D147" s="31" t="str">
        <f>+INDEX(instruments!$C:$C,MATCH($E147,instruments!$D:$D,0),1)</f>
        <v>Texas</v>
      </c>
      <c r="E147" s="32" t="s">
        <v>343</v>
      </c>
      <c r="F147" s="13" cm="1">
        <f t="array" ref="F147">+_xll.cmdty.udfs.BCD(E147,F$41)</f>
        <v>48</v>
      </c>
      <c r="G147" s="33">
        <f>+INDEX('data-cash-crude'!$A:$A,MATCH(E147,'data-cash-crude'!$B:$B,0),1)</f>
        <v>43854</v>
      </c>
      <c r="H147" s="34">
        <f>+INDEX('data-futures'!$E:$E,MATCH($G147,'data-futures'!$A:$A,0),1)</f>
        <v>54.19</v>
      </c>
      <c r="I147" s="40">
        <f t="shared" si="9"/>
        <v>-6.1899999999999977</v>
      </c>
      <c r="J147" s="40"/>
      <c r="K147" s="39">
        <f t="shared" si="10"/>
        <v>6.1666666666670089E-2</v>
      </c>
      <c r="L147" s="39">
        <f t="shared" si="11"/>
        <v>9.923076923077101E-2</v>
      </c>
      <c r="M147" s="39">
        <f t="shared" si="12"/>
        <v>-0.29573333333333274</v>
      </c>
      <c r="N147" s="39"/>
      <c r="O147" s="41">
        <f>+INDEX('basis-cash-crude'!$A:$C,MATCH($E147,'basis-cash-crude'!$D:$D,0),1)</f>
        <v>-6.2516666666666678</v>
      </c>
      <c r="P147" s="41">
        <f>+INDEX('basis-cash-crude'!$A:$C,MATCH($E147,'basis-cash-crude'!$D:$D,0),2)</f>
        <v>-6.2892307692307687</v>
      </c>
      <c r="Q147" s="41">
        <f>+INDEX('basis-cash-crude'!$A:$C,MATCH($E147,'basis-cash-crude'!$D:$D,0),3)</f>
        <v>-5.894266666666665</v>
      </c>
      <c r="U147"/>
    </row>
    <row r="148" spans="2:21" x14ac:dyDescent="0.2">
      <c r="B148" s="30" t="str">
        <f>+INDEX(instruments!$A:$A,MATCH($E148,instruments!$D:$D,0),1)</f>
        <v>East Texas Field</v>
      </c>
      <c r="C148" s="31" t="str">
        <f>+INDEX(instruments!$B:$B,MATCH($E148,instruments!$D:$D,0),1)</f>
        <v>Plains A.A.</v>
      </c>
      <c r="D148" s="31" t="str">
        <f>+INDEX(instruments!$C:$C,MATCH($E148,instruments!$D:$D,0),1)</f>
        <v>Texas</v>
      </c>
      <c r="E148" s="32" t="s">
        <v>347</v>
      </c>
      <c r="F148" s="13" cm="1">
        <f t="array" ref="F148">+_xll.cmdty.udfs.BCD(E148,F$41)</f>
        <v>48</v>
      </c>
      <c r="G148" s="33">
        <f>+INDEX('data-cash-crude'!$A:$A,MATCH(E148,'data-cash-crude'!$B:$B,0),1)</f>
        <v>43854</v>
      </c>
      <c r="H148" s="34">
        <f>+INDEX('data-futures'!$E:$E,MATCH($G148,'data-futures'!$A:$A,0),1)</f>
        <v>54.19</v>
      </c>
      <c r="I148" s="40">
        <f t="shared" si="9"/>
        <v>-6.1899999999999977</v>
      </c>
      <c r="J148" s="40"/>
      <c r="K148" s="39">
        <f t="shared" si="10"/>
        <v>6.1666666666670089E-2</v>
      </c>
      <c r="L148" s="39">
        <f t="shared" si="11"/>
        <v>8.4074074074075078E-2</v>
      </c>
      <c r="M148" s="39">
        <f t="shared" si="12"/>
        <v>-0.29592105263157809</v>
      </c>
      <c r="N148" s="39"/>
      <c r="O148" s="41">
        <f>+INDEX('basis-cash-crude'!$A:$C,MATCH($E148,'basis-cash-crude'!$D:$D,0),1)</f>
        <v>-6.2516666666666678</v>
      </c>
      <c r="P148" s="41">
        <f>+INDEX('basis-cash-crude'!$A:$C,MATCH($E148,'basis-cash-crude'!$D:$D,0),2)</f>
        <v>-6.2740740740740728</v>
      </c>
      <c r="Q148" s="41">
        <f>+INDEX('basis-cash-crude'!$A:$C,MATCH($E148,'basis-cash-crude'!$D:$D,0),3)</f>
        <v>-5.8940789473684196</v>
      </c>
      <c r="U148"/>
    </row>
    <row r="149" spans="2:21" x14ac:dyDescent="0.2">
      <c r="B149" s="30" t="str">
        <f>+INDEX(instruments!$A:$A,MATCH($E149,instruments!$D:$D,0),1)</f>
        <v>East Texas Light Sour</v>
      </c>
      <c r="C149" s="31" t="str">
        <f>+INDEX(instruments!$B:$B,MATCH($E149,instruments!$D:$D,0),1)</f>
        <v>Plains A.A.</v>
      </c>
      <c r="D149" s="31" t="str">
        <f>+INDEX(instruments!$C:$C,MATCH($E149,instruments!$D:$D,0),1)</f>
        <v>Texas</v>
      </c>
      <c r="E149" s="32" t="s">
        <v>345</v>
      </c>
      <c r="F149" s="13" cm="1">
        <f t="array" ref="F149">+_xll.cmdty.udfs.BCD(E149,F$41)</f>
        <v>48</v>
      </c>
      <c r="G149" s="33">
        <f>+INDEX('data-cash-crude'!$A:$A,MATCH(E149,'data-cash-crude'!$B:$B,0),1)</f>
        <v>43854</v>
      </c>
      <c r="H149" s="34">
        <f>+INDEX('data-futures'!$E:$E,MATCH($G149,'data-futures'!$A:$A,0),1)</f>
        <v>54.19</v>
      </c>
      <c r="I149" s="40">
        <f t="shared" si="9"/>
        <v>-6.1899999999999977</v>
      </c>
      <c r="J149" s="40"/>
      <c r="K149" s="39">
        <f t="shared" si="10"/>
        <v>6.1666666666670089E-2</v>
      </c>
      <c r="L149" s="39">
        <f t="shared" si="11"/>
        <v>9.923076923077101E-2</v>
      </c>
      <c r="M149" s="39">
        <f t="shared" si="12"/>
        <v>-0.29573333333333274</v>
      </c>
      <c r="N149" s="39"/>
      <c r="O149" s="41">
        <f>+INDEX('basis-cash-crude'!$A:$C,MATCH($E149,'basis-cash-crude'!$D:$D,0),1)</f>
        <v>-6.2516666666666678</v>
      </c>
      <c r="P149" s="41">
        <f>+INDEX('basis-cash-crude'!$A:$C,MATCH($E149,'basis-cash-crude'!$D:$D,0),2)</f>
        <v>-6.2892307692307687</v>
      </c>
      <c r="Q149" s="41">
        <f>+INDEX('basis-cash-crude'!$A:$C,MATCH($E149,'basis-cash-crude'!$D:$D,0),3)</f>
        <v>-5.894266666666665</v>
      </c>
      <c r="U149"/>
    </row>
    <row r="150" spans="2:21" x14ac:dyDescent="0.2">
      <c r="B150" s="30" t="str">
        <f>+INDEX(instruments!$A:$A,MATCH($E150,instruments!$D:$D,0),1)</f>
        <v>East Texas Sweet</v>
      </c>
      <c r="C150" s="31" t="str">
        <f>+INDEX(instruments!$B:$B,MATCH($E150,instruments!$D:$D,0),1)</f>
        <v>Lion Oil</v>
      </c>
      <c r="D150" s="31" t="str">
        <f>+INDEX(instruments!$C:$C,MATCH($E150,instruments!$D:$D,0),1)</f>
        <v>Texas</v>
      </c>
      <c r="E150" s="32" t="s">
        <v>339</v>
      </c>
      <c r="F150" s="13" cm="1">
        <f t="array" ref="F150">+_xll.cmdty.udfs.BCD(E150,F$41)</f>
        <v>48</v>
      </c>
      <c r="G150" s="33">
        <f>+INDEX('data-cash-crude'!$A:$A,MATCH(E150,'data-cash-crude'!$B:$B,0),1)</f>
        <v>43854</v>
      </c>
      <c r="H150" s="34">
        <f>+INDEX('data-futures'!$E:$E,MATCH($G150,'data-futures'!$A:$A,0),1)</f>
        <v>54.19</v>
      </c>
      <c r="I150" s="40">
        <f t="shared" si="9"/>
        <v>-6.1899999999999977</v>
      </c>
      <c r="J150" s="40"/>
      <c r="K150" s="39">
        <f t="shared" si="10"/>
        <v>6.1666666666670089E-2</v>
      </c>
      <c r="L150" s="39">
        <f t="shared" si="11"/>
        <v>4.7307692307692939E-2</v>
      </c>
      <c r="M150" s="39">
        <f t="shared" si="12"/>
        <v>-0.28537499999999749</v>
      </c>
      <c r="N150" s="39"/>
      <c r="O150" s="41">
        <f>+INDEX('basis-cash-crude'!$A:$C,MATCH($E150,'basis-cash-crude'!$D:$D,0),1)</f>
        <v>-6.2516666666666678</v>
      </c>
      <c r="P150" s="41">
        <f>+INDEX('basis-cash-crude'!$A:$C,MATCH($E150,'basis-cash-crude'!$D:$D,0),2)</f>
        <v>-6.2373076923076907</v>
      </c>
      <c r="Q150" s="41">
        <f>+INDEX('basis-cash-crude'!$A:$C,MATCH($E150,'basis-cash-crude'!$D:$D,0),3)</f>
        <v>-5.9046250000000002</v>
      </c>
      <c r="U150"/>
    </row>
    <row r="151" spans="2:21" x14ac:dyDescent="0.2">
      <c r="B151" s="30" t="str">
        <f>+INDEX(instruments!$A:$A,MATCH($E151,instruments!$D:$D,0),1)</f>
        <v>East Texas Sweet</v>
      </c>
      <c r="C151" s="31" t="str">
        <f>+INDEX(instruments!$B:$B,MATCH($E151,instruments!$D:$D,0),1)</f>
        <v>Sunoco L.P.</v>
      </c>
      <c r="D151" s="31" t="str">
        <f>+INDEX(instruments!$C:$C,MATCH($E151,instruments!$D:$D,0),1)</f>
        <v>Texas</v>
      </c>
      <c r="E151" s="32" t="s">
        <v>338</v>
      </c>
      <c r="F151" s="13" cm="1">
        <f t="array" ref="F151">+_xll.cmdty.udfs.BCD(E151,F$41)</f>
        <v>49.25</v>
      </c>
      <c r="G151" s="33">
        <f>+INDEX('data-cash-crude'!$A:$A,MATCH(E151,'data-cash-crude'!$B:$B,0),1)</f>
        <v>43854</v>
      </c>
      <c r="H151" s="34">
        <f>+INDEX('data-futures'!$E:$E,MATCH($G151,'data-futures'!$A:$A,0),1)</f>
        <v>54.19</v>
      </c>
      <c r="I151" s="40">
        <f t="shared" si="9"/>
        <v>-4.9399999999999977</v>
      </c>
      <c r="J151" s="40"/>
      <c r="K151" s="39">
        <f t="shared" si="10"/>
        <v>1.1450000000000031</v>
      </c>
      <c r="L151" s="39">
        <f t="shared" si="11"/>
        <v>1.1473076923076935</v>
      </c>
      <c r="M151" s="39">
        <f t="shared" si="12"/>
        <v>0.88916666666666799</v>
      </c>
      <c r="N151" s="39"/>
      <c r="O151" s="41">
        <f>+INDEX('basis-cash-crude'!$A:$C,MATCH($E151,'basis-cash-crude'!$D:$D,0),1)</f>
        <v>-6.0850000000000009</v>
      </c>
      <c r="P151" s="41">
        <f>+INDEX('basis-cash-crude'!$A:$C,MATCH($E151,'basis-cash-crude'!$D:$D,0),2)</f>
        <v>-6.0873076923076912</v>
      </c>
      <c r="Q151" s="41">
        <f>+INDEX('basis-cash-crude'!$A:$C,MATCH($E151,'basis-cash-crude'!$D:$D,0),3)</f>
        <v>-5.8291666666666657</v>
      </c>
      <c r="U151"/>
    </row>
    <row r="152" spans="2:21" x14ac:dyDescent="0.2">
      <c r="B152" s="30" t="str">
        <f>+INDEX(instruments!$A:$A,MATCH($E152,instruments!$D:$D,0),1)</f>
        <v>North Texas Sour (Cooke &amp; Grayson)</v>
      </c>
      <c r="C152" s="31" t="str">
        <f>+INDEX(instruments!$B:$B,MATCH($E152,instruments!$D:$D,0),1)</f>
        <v>Plains A.A.</v>
      </c>
      <c r="D152" s="31" t="str">
        <f>+INDEX(instruments!$C:$C,MATCH($E152,instruments!$D:$D,0),1)</f>
        <v>Texas</v>
      </c>
      <c r="E152" s="32" t="s">
        <v>216</v>
      </c>
      <c r="F152" s="13" cm="1">
        <f t="array" ref="F152">+_xll.cmdty.udfs.BCD(E152,F$41)</f>
        <v>48.25</v>
      </c>
      <c r="G152" s="33">
        <f>+INDEX('data-cash-crude'!$A:$A,MATCH(E152,'data-cash-crude'!$B:$B,0),1)</f>
        <v>43854</v>
      </c>
      <c r="H152" s="34">
        <f>+INDEX('data-futures'!$E:$E,MATCH($G152,'data-futures'!$A:$A,0),1)</f>
        <v>54.19</v>
      </c>
      <c r="I152" s="40">
        <f t="shared" si="9"/>
        <v>-5.9399999999999977</v>
      </c>
      <c r="J152" s="40"/>
      <c r="K152" s="39">
        <f t="shared" si="10"/>
        <v>6.1666666666670089E-2</v>
      </c>
      <c r="L152" s="39">
        <f t="shared" si="11"/>
        <v>8.4074074074075078E-2</v>
      </c>
      <c r="M152" s="39">
        <f t="shared" si="12"/>
        <v>-0.29592105263157809</v>
      </c>
      <c r="N152" s="39"/>
      <c r="O152" s="41">
        <f>+INDEX('basis-cash-crude'!$A:$C,MATCH($E152,'basis-cash-crude'!$D:$D,0),1)</f>
        <v>-6.0016666666666678</v>
      </c>
      <c r="P152" s="41">
        <f>+INDEX('basis-cash-crude'!$A:$C,MATCH($E152,'basis-cash-crude'!$D:$D,0),2)</f>
        <v>-6.0240740740740728</v>
      </c>
      <c r="Q152" s="41">
        <f>+INDEX('basis-cash-crude'!$A:$C,MATCH($E152,'basis-cash-crude'!$D:$D,0),3)</f>
        <v>-5.6440789473684196</v>
      </c>
      <c r="U152"/>
    </row>
    <row r="153" spans="2:21" x14ac:dyDescent="0.2">
      <c r="B153" s="30" t="str">
        <f>+INDEX(instruments!$A:$A,MATCH($E153,instruments!$D:$D,0),1)</f>
        <v>West Texas Sour</v>
      </c>
      <c r="C153" s="31" t="str">
        <f>+INDEX(instruments!$B:$B,MATCH($E153,instruments!$D:$D,0),1)</f>
        <v>Enterprise</v>
      </c>
      <c r="D153" s="31" t="str">
        <f>+INDEX(instruments!$C:$C,MATCH($E153,instruments!$D:$D,0),1)</f>
        <v>Texas</v>
      </c>
      <c r="E153" s="32" t="s">
        <v>47</v>
      </c>
      <c r="F153" s="13" cm="1">
        <f t="array" ref="F153">+_xll.cmdty.udfs.BCD(E153,F$41)</f>
        <v>48.14</v>
      </c>
      <c r="G153" s="33">
        <f>+INDEX('data-cash-crude'!$A:$A,MATCH(E153,'data-cash-crude'!$B:$B,0),1)</f>
        <v>43854</v>
      </c>
      <c r="H153" s="34">
        <f>+INDEX('data-futures'!$E:$E,MATCH($G153,'data-futures'!$A:$A,0),1)</f>
        <v>54.19</v>
      </c>
      <c r="I153" s="40">
        <f t="shared" si="9"/>
        <v>-6.0499999999999972</v>
      </c>
      <c r="J153" s="40"/>
      <c r="K153" s="39">
        <f t="shared" si="10"/>
        <v>1.5000000000004121E-2</v>
      </c>
      <c r="L153" s="39">
        <f t="shared" si="11"/>
        <v>-0.15461538461538193</v>
      </c>
      <c r="M153" s="39">
        <f t="shared" si="12"/>
        <v>-0.37061728395061166</v>
      </c>
      <c r="N153" s="39"/>
      <c r="O153" s="41">
        <f>+INDEX('basis-cash-crude'!$A:$C,MATCH($E153,'basis-cash-crude'!$D:$D,0),1)</f>
        <v>-6.0650000000000013</v>
      </c>
      <c r="P153" s="41">
        <f>+INDEX('basis-cash-crude'!$A:$C,MATCH($E153,'basis-cash-crude'!$D:$D,0),2)</f>
        <v>-5.8953846153846152</v>
      </c>
      <c r="Q153" s="41">
        <f>+INDEX('basis-cash-crude'!$A:$C,MATCH($E153,'basis-cash-crude'!$D:$D,0),3)</f>
        <v>-5.6793827160493855</v>
      </c>
      <c r="U153"/>
    </row>
    <row r="154" spans="2:21" x14ac:dyDescent="0.2">
      <c r="B154" s="30" t="str">
        <f>+INDEX(instruments!$A:$A,MATCH($E154,instruments!$D:$D,0),1)</f>
        <v>Oklahoma Condensate</v>
      </c>
      <c r="C154" s="31" t="str">
        <f>+INDEX(instruments!$B:$B,MATCH($E154,instruments!$D:$D,0),1)</f>
        <v>Plains A.A.</v>
      </c>
      <c r="D154" s="31" t="str">
        <f>+INDEX(instruments!$C:$C,MATCH($E154,instruments!$D:$D,0),1)</f>
        <v>Oklahoma</v>
      </c>
      <c r="E154" s="32" t="s">
        <v>194</v>
      </c>
      <c r="F154" s="13" cm="1">
        <f t="array" ref="F154">+_xll.cmdty.udfs.BCD(E154,F$41)</f>
        <v>48.72</v>
      </c>
      <c r="G154" s="33">
        <f>+INDEX('data-cash-crude'!$A:$A,MATCH(E154,'data-cash-crude'!$B:$B,0),1)</f>
        <v>43854</v>
      </c>
      <c r="H154" s="34">
        <f>+INDEX('data-futures'!$E:$E,MATCH($G154,'data-futures'!$A:$A,0),1)</f>
        <v>54.19</v>
      </c>
      <c r="I154" s="40">
        <f t="shared" si="9"/>
        <v>-5.4699999999999989</v>
      </c>
      <c r="J154" s="40"/>
      <c r="K154" s="39">
        <f t="shared" si="10"/>
        <v>0.17166666666667041</v>
      </c>
      <c r="L154" s="39">
        <f t="shared" si="11"/>
        <v>0.31307692307692481</v>
      </c>
      <c r="M154" s="39">
        <f t="shared" si="12"/>
        <v>-0.17639999999999656</v>
      </c>
      <c r="N154" s="39"/>
      <c r="O154" s="41">
        <f>+INDEX('basis-cash-crude'!$A:$C,MATCH($E154,'basis-cash-crude'!$D:$D,0),1)</f>
        <v>-5.6416666666666693</v>
      </c>
      <c r="P154" s="41">
        <f>+INDEX('basis-cash-crude'!$A:$C,MATCH($E154,'basis-cash-crude'!$D:$D,0),2)</f>
        <v>-5.7830769230769237</v>
      </c>
      <c r="Q154" s="41">
        <f>+INDEX('basis-cash-crude'!$A:$C,MATCH($E154,'basis-cash-crude'!$D:$D,0),3)</f>
        <v>-5.2936000000000023</v>
      </c>
      <c r="U154"/>
    </row>
    <row r="155" spans="2:21" x14ac:dyDescent="0.2">
      <c r="B155" s="30" t="str">
        <f>+INDEX(instruments!$A:$A,MATCH($E155,instruments!$D:$D,0),1)</f>
        <v>Pearsall Sweet</v>
      </c>
      <c r="C155" s="31" t="str">
        <f>+INDEX(instruments!$B:$B,MATCH($E155,instruments!$D:$D,0),1)</f>
        <v>Flint Hills</v>
      </c>
      <c r="D155" s="31" t="str">
        <f>+INDEX(instruments!$C:$C,MATCH($E155,instruments!$D:$D,0),1)</f>
        <v>Texas</v>
      </c>
      <c r="E155" s="32" t="s">
        <v>164</v>
      </c>
      <c r="F155" s="13" cm="1">
        <f t="array" ref="F155">+_xll.cmdty.udfs.BCD(E155,F$41)</f>
        <v>48.5</v>
      </c>
      <c r="G155" s="33">
        <f>+INDEX('data-cash-crude'!$A:$A,MATCH(E155,'data-cash-crude'!$B:$B,0),1)</f>
        <v>43854</v>
      </c>
      <c r="H155" s="34">
        <f>+INDEX('data-futures'!$E:$E,MATCH($G155,'data-futures'!$A:$A,0),1)</f>
        <v>54.19</v>
      </c>
      <c r="I155" s="40">
        <f t="shared" si="9"/>
        <v>-5.6899999999999977</v>
      </c>
      <c r="J155" s="40"/>
      <c r="K155" s="39">
        <f t="shared" si="10"/>
        <v>0.10333333333333616</v>
      </c>
      <c r="L155" s="39">
        <f t="shared" si="11"/>
        <v>-6.9565217391289735E-3</v>
      </c>
      <c r="M155" s="39">
        <f t="shared" si="12"/>
        <v>-0.36257142857142721</v>
      </c>
      <c r="N155" s="39"/>
      <c r="O155" s="41">
        <f>+INDEX('basis-cash-crude'!$A:$C,MATCH($E155,'basis-cash-crude'!$D:$D,0),1)</f>
        <v>-5.7933333333333339</v>
      </c>
      <c r="P155" s="41">
        <f>+INDEX('basis-cash-crude'!$A:$C,MATCH($E155,'basis-cash-crude'!$D:$D,0),2)</f>
        <v>-5.6830434782608688</v>
      </c>
      <c r="Q155" s="41">
        <f>+INDEX('basis-cash-crude'!$A:$C,MATCH($E155,'basis-cash-crude'!$D:$D,0),3)</f>
        <v>-5.3274285714285705</v>
      </c>
      <c r="U155"/>
    </row>
    <row r="156" spans="2:21" x14ac:dyDescent="0.2">
      <c r="B156" s="30" t="str">
        <f>+INDEX(instruments!$A:$A,MATCH($E156,instruments!$D:$D,0),1)</f>
        <v>Giddings Sweet Texas</v>
      </c>
      <c r="C156" s="31" t="str">
        <f>+INDEX(instruments!$B:$B,MATCH($E156,instruments!$D:$D,0),1)</f>
        <v>Flint Hills</v>
      </c>
      <c r="D156" s="31" t="str">
        <f>+INDEX(instruments!$C:$C,MATCH($E156,instruments!$D:$D,0),1)</f>
        <v>Texas</v>
      </c>
      <c r="E156" s="32" t="s">
        <v>324</v>
      </c>
      <c r="F156" s="13" cm="1">
        <f t="array" ref="F156">+_xll.cmdty.udfs.BCD(E156,F$41)</f>
        <v>48.75</v>
      </c>
      <c r="G156" s="33">
        <f>+INDEX('data-cash-crude'!$A:$A,MATCH(E156,'data-cash-crude'!$B:$B,0),1)</f>
        <v>43854</v>
      </c>
      <c r="H156" s="34">
        <f>+INDEX('data-futures'!$E:$E,MATCH($G156,'data-futures'!$A:$A,0),1)</f>
        <v>54.19</v>
      </c>
      <c r="I156" s="40">
        <f t="shared" si="9"/>
        <v>-5.4399999999999977</v>
      </c>
      <c r="J156" s="40"/>
      <c r="K156" s="39">
        <f t="shared" si="10"/>
        <v>0.10333333333333616</v>
      </c>
      <c r="L156" s="39">
        <f t="shared" si="11"/>
        <v>0.15920000000000112</v>
      </c>
      <c r="M156" s="39">
        <f t="shared" si="12"/>
        <v>-0.29486111111110969</v>
      </c>
      <c r="N156" s="39"/>
      <c r="O156" s="41">
        <f>+INDEX('basis-cash-crude'!$A:$C,MATCH($E156,'basis-cash-crude'!$D:$D,0),1)</f>
        <v>-5.5433333333333339</v>
      </c>
      <c r="P156" s="41">
        <f>+INDEX('basis-cash-crude'!$A:$C,MATCH($E156,'basis-cash-crude'!$D:$D,0),2)</f>
        <v>-5.5991999999999988</v>
      </c>
      <c r="Q156" s="41">
        <f>+INDEX('basis-cash-crude'!$A:$C,MATCH($E156,'basis-cash-crude'!$D:$D,0),3)</f>
        <v>-5.145138888888888</v>
      </c>
      <c r="U156"/>
    </row>
    <row r="157" spans="2:21" x14ac:dyDescent="0.2">
      <c r="B157" s="30" t="str">
        <f>+INDEX(instruments!$A:$A,MATCH($E157,instruments!$D:$D,0),1)</f>
        <v>Texas Gulf Coast Low Cold Test</v>
      </c>
      <c r="C157" s="31" t="str">
        <f>+INDEX(instruments!$B:$B,MATCH($E157,instruments!$D:$D,0),1)</f>
        <v>Shell</v>
      </c>
      <c r="D157" s="31" t="str">
        <f>+INDEX(instruments!$C:$C,MATCH($E157,instruments!$D:$D,0),1)</f>
        <v>Texas</v>
      </c>
      <c r="E157" s="32" t="s">
        <v>108</v>
      </c>
      <c r="F157" s="13" cm="1">
        <f t="array" ref="F157">+_xll.cmdty.udfs.BCD(E157,F$41)</f>
        <v>48.78</v>
      </c>
      <c r="G157" s="33">
        <f>+INDEX('data-cash-crude'!$A:$A,MATCH(E157,'data-cash-crude'!$B:$B,0),1)</f>
        <v>43854</v>
      </c>
      <c r="H157" s="34">
        <f>+INDEX('data-futures'!$E:$E,MATCH($G157,'data-futures'!$A:$A,0),1)</f>
        <v>54.19</v>
      </c>
      <c r="I157" s="40">
        <f t="shared" si="9"/>
        <v>-5.4099999999999966</v>
      </c>
      <c r="J157" s="40"/>
      <c r="K157" s="39">
        <f t="shared" si="10"/>
        <v>-4.9999999999954525E-3</v>
      </c>
      <c r="L157" s="39">
        <f t="shared" si="11"/>
        <v>-0.14576923076922732</v>
      </c>
      <c r="M157" s="39">
        <f t="shared" si="12"/>
        <v>-0.45011904761904287</v>
      </c>
      <c r="N157" s="39"/>
      <c r="O157" s="41">
        <f>+INDEX('basis-cash-crude'!$A:$C,MATCH($E157,'basis-cash-crude'!$D:$D,0),1)</f>
        <v>-5.4050000000000011</v>
      </c>
      <c r="P157" s="41">
        <f>+INDEX('basis-cash-crude'!$A:$C,MATCH($E157,'basis-cash-crude'!$D:$D,0),2)</f>
        <v>-5.2642307692307693</v>
      </c>
      <c r="Q157" s="41">
        <f>+INDEX('basis-cash-crude'!$A:$C,MATCH($E157,'basis-cash-crude'!$D:$D,0),3)</f>
        <v>-4.9598809523809537</v>
      </c>
      <c r="U157"/>
    </row>
    <row r="158" spans="2:21" x14ac:dyDescent="0.2">
      <c r="B158" s="30" t="str">
        <f>+INDEX(instruments!$A:$A,MATCH($E158,instruments!$D:$D,0),1)</f>
        <v>Mirando</v>
      </c>
      <c r="C158" s="31" t="str">
        <f>+INDEX(instruments!$B:$B,MATCH($E158,instruments!$D:$D,0),1)</f>
        <v>Valero</v>
      </c>
      <c r="D158" s="31" t="str">
        <f>+INDEX(instruments!$C:$C,MATCH($E158,instruments!$D:$D,0),1)</f>
        <v>Texas</v>
      </c>
      <c r="E158" s="32" t="s">
        <v>279</v>
      </c>
      <c r="F158" s="13" cm="1">
        <f t="array" ref="F158">+_xll.cmdty.udfs.BCD(E158,F$41)</f>
        <v>53</v>
      </c>
      <c r="G158" s="33">
        <f>+INDEX('data-cash-crude'!$A:$A,MATCH(E158,'data-cash-crude'!$B:$B,0),1)</f>
        <v>43851</v>
      </c>
      <c r="H158" s="34">
        <f>+INDEX('data-futures'!$E:$E,MATCH($G158,'data-futures'!$A:$A,0),1)</f>
        <v>58.38</v>
      </c>
      <c r="I158" s="40">
        <f t="shared" si="9"/>
        <v>-5.3800000000000026</v>
      </c>
      <c r="J158" s="40"/>
      <c r="K158" s="39">
        <f t="shared" si="10"/>
        <v>-5.0000000000001599E-2</v>
      </c>
      <c r="L158" s="39">
        <f t="shared" si="11"/>
        <v>-0.30789473684210833</v>
      </c>
      <c r="M158" s="39">
        <f t="shared" si="12"/>
        <v>-0.55868421052631856</v>
      </c>
      <c r="N158" s="39"/>
      <c r="O158" s="41">
        <f>+INDEX('basis-cash-crude'!$A:$C,MATCH($E158,'basis-cash-crude'!$D:$D,0),1)</f>
        <v>-5.330000000000001</v>
      </c>
      <c r="P158" s="41">
        <f>+INDEX('basis-cash-crude'!$A:$C,MATCH($E158,'basis-cash-crude'!$D:$D,0),2)</f>
        <v>-5.0721052631578942</v>
      </c>
      <c r="Q158" s="41">
        <f>+INDEX('basis-cash-crude'!$A:$C,MATCH($E158,'basis-cash-crude'!$D:$D,0),3)</f>
        <v>-4.821315789473684</v>
      </c>
      <c r="U158"/>
    </row>
    <row r="159" spans="2:21" x14ac:dyDescent="0.2">
      <c r="B159" s="30" t="str">
        <f>+INDEX(instruments!$A:$A,MATCH($E159,instruments!$D:$D,0),1)</f>
        <v>South Texas Light</v>
      </c>
      <c r="C159" s="31" t="str">
        <f>+INDEX(instruments!$B:$B,MATCH($E159,instruments!$D:$D,0),1)</f>
        <v>Valero</v>
      </c>
      <c r="D159" s="31" t="str">
        <f>+INDEX(instruments!$C:$C,MATCH($E159,instruments!$D:$D,0),1)</f>
        <v>Texas</v>
      </c>
      <c r="E159" s="32" t="s">
        <v>135</v>
      </c>
      <c r="F159" s="13" cm="1">
        <f t="array" ref="F159">+_xll.cmdty.udfs.BCD(E159,F$41)</f>
        <v>53</v>
      </c>
      <c r="G159" s="33">
        <f>+INDEX('data-cash-crude'!$A:$A,MATCH(E159,'data-cash-crude'!$B:$B,0),1)</f>
        <v>43851</v>
      </c>
      <c r="H159" s="34">
        <f>+INDEX('data-futures'!$E:$E,MATCH($G159,'data-futures'!$A:$A,0),1)</f>
        <v>58.38</v>
      </c>
      <c r="I159" s="40">
        <f t="shared" si="9"/>
        <v>-5.3800000000000026</v>
      </c>
      <c r="J159" s="40"/>
      <c r="K159" s="39">
        <f t="shared" si="10"/>
        <v>-5.0000000000001599E-2</v>
      </c>
      <c r="L159" s="39">
        <f t="shared" si="11"/>
        <v>-0.3253846153846176</v>
      </c>
      <c r="M159" s="39">
        <f t="shared" si="12"/>
        <v>-0.57772727272727398</v>
      </c>
      <c r="N159" s="39"/>
      <c r="O159" s="41">
        <f>+INDEX('basis-cash-crude'!$A:$C,MATCH($E159,'basis-cash-crude'!$D:$D,0),1)</f>
        <v>-5.330000000000001</v>
      </c>
      <c r="P159" s="41">
        <f>+INDEX('basis-cash-crude'!$A:$C,MATCH($E159,'basis-cash-crude'!$D:$D,0),2)</f>
        <v>-5.054615384615385</v>
      </c>
      <c r="Q159" s="41">
        <f>+INDEX('basis-cash-crude'!$A:$C,MATCH($E159,'basis-cash-crude'!$D:$D,0),3)</f>
        <v>-4.8022727272727286</v>
      </c>
      <c r="U159"/>
    </row>
    <row r="160" spans="2:21" x14ac:dyDescent="0.2">
      <c r="B160" s="30" t="str">
        <f>+INDEX(instruments!$A:$A,MATCH($E160,instruments!$D:$D,0),1)</f>
        <v>Mississippi Light Sweet</v>
      </c>
      <c r="C160" s="31" t="str">
        <f>+INDEX(instruments!$B:$B,MATCH($E160,instruments!$D:$D,0),1)</f>
        <v>Plains A.A.</v>
      </c>
      <c r="D160" s="31" t="str">
        <f>+INDEX(instruments!$C:$C,MATCH($E160,instruments!$D:$D,0),1)</f>
        <v>Mississippi</v>
      </c>
      <c r="E160" s="32" t="s">
        <v>267</v>
      </c>
      <c r="F160" s="13" cm="1">
        <f t="array" ref="F160">+_xll.cmdty.udfs.BCD(E160,F$41)</f>
        <v>49.25</v>
      </c>
      <c r="G160" s="33">
        <f>+INDEX('data-cash-crude'!$A:$A,MATCH(E160,'data-cash-crude'!$B:$B,0),1)</f>
        <v>43854</v>
      </c>
      <c r="H160" s="34">
        <f>+INDEX('data-futures'!$E:$E,MATCH($G160,'data-futures'!$A:$A,0),1)</f>
        <v>54.19</v>
      </c>
      <c r="I160" s="40">
        <f t="shared" si="9"/>
        <v>-4.9399999999999977</v>
      </c>
      <c r="J160" s="40"/>
      <c r="K160" s="39">
        <f t="shared" si="10"/>
        <v>6.1666666666670089E-2</v>
      </c>
      <c r="L160" s="39">
        <f t="shared" si="11"/>
        <v>8.4074074074075078E-2</v>
      </c>
      <c r="M160" s="39">
        <f t="shared" si="12"/>
        <v>-0.29592105263157809</v>
      </c>
      <c r="N160" s="39"/>
      <c r="O160" s="41">
        <f>+INDEX('basis-cash-crude'!$A:$C,MATCH($E160,'basis-cash-crude'!$D:$D,0),1)</f>
        <v>-5.0016666666666678</v>
      </c>
      <c r="P160" s="41">
        <f>+INDEX('basis-cash-crude'!$A:$C,MATCH($E160,'basis-cash-crude'!$D:$D,0),2)</f>
        <v>-5.0240740740740728</v>
      </c>
      <c r="Q160" s="41">
        <f>+INDEX('basis-cash-crude'!$A:$C,MATCH($E160,'basis-cash-crude'!$D:$D,0),3)</f>
        <v>-4.6440789473684196</v>
      </c>
      <c r="U160"/>
    </row>
    <row r="161" spans="2:21" x14ac:dyDescent="0.2">
      <c r="B161" s="30" t="str">
        <f>+INDEX(instruments!$A:$A,MATCH($E161,instruments!$D:$D,0),1)</f>
        <v>South Louisiana Light Sweet (Onshore)</v>
      </c>
      <c r="C161" s="31" t="str">
        <f>+INDEX(instruments!$B:$B,MATCH($E161,instruments!$D:$D,0),1)</f>
        <v>Plains A.A.</v>
      </c>
      <c r="D161" s="31" t="str">
        <f>+INDEX(instruments!$C:$C,MATCH($E161,instruments!$D:$D,0),1)</f>
        <v>Louisiana</v>
      </c>
      <c r="E161" s="32" t="s">
        <v>150</v>
      </c>
      <c r="F161" s="13" cm="1">
        <f t="array" ref="F161">+_xll.cmdty.udfs.BCD(E161,F$41)</f>
        <v>49.25</v>
      </c>
      <c r="G161" s="33">
        <f>+INDEX('data-cash-crude'!$A:$A,MATCH(E161,'data-cash-crude'!$B:$B,0),1)</f>
        <v>43854</v>
      </c>
      <c r="H161" s="34">
        <f>+INDEX('data-futures'!$E:$E,MATCH($G161,'data-futures'!$A:$A,0),1)</f>
        <v>54.19</v>
      </c>
      <c r="I161" s="40">
        <f t="shared" si="9"/>
        <v>-4.9399999999999977</v>
      </c>
      <c r="J161" s="40"/>
      <c r="K161" s="39">
        <f t="shared" si="10"/>
        <v>6.1666666666670089E-2</v>
      </c>
      <c r="L161" s="39">
        <f t="shared" si="11"/>
        <v>8.4074074074075078E-2</v>
      </c>
      <c r="M161" s="39">
        <f t="shared" si="12"/>
        <v>-0.29592105263157809</v>
      </c>
      <c r="N161" s="39"/>
      <c r="O161" s="41">
        <f>+INDEX('basis-cash-crude'!$A:$C,MATCH($E161,'basis-cash-crude'!$D:$D,0),1)</f>
        <v>-5.0016666666666678</v>
      </c>
      <c r="P161" s="41">
        <f>+INDEX('basis-cash-crude'!$A:$C,MATCH($E161,'basis-cash-crude'!$D:$D,0),2)</f>
        <v>-5.0240740740740728</v>
      </c>
      <c r="Q161" s="41">
        <f>+INDEX('basis-cash-crude'!$A:$C,MATCH($E161,'basis-cash-crude'!$D:$D,0),3)</f>
        <v>-4.6440789473684196</v>
      </c>
      <c r="U161"/>
    </row>
    <row r="162" spans="2:21" x14ac:dyDescent="0.2">
      <c r="B162" s="30" t="str">
        <f>+INDEX(instruments!$A:$A,MATCH($E162,instruments!$D:$D,0),1)</f>
        <v>South Louisiana Sweet (Onshore)</v>
      </c>
      <c r="C162" s="31" t="str">
        <f>+INDEX(instruments!$B:$B,MATCH($E162,instruments!$D:$D,0),1)</f>
        <v>Shell</v>
      </c>
      <c r="D162" s="31" t="str">
        <f>+INDEX(instruments!$C:$C,MATCH($E162,instruments!$D:$D,0),1)</f>
        <v>Louisiana</v>
      </c>
      <c r="E162" s="32" t="s">
        <v>145</v>
      </c>
      <c r="F162" s="13" cm="1">
        <f t="array" ref="F162">+_xll.cmdty.udfs.BCD(E162,F$41)</f>
        <v>49.25</v>
      </c>
      <c r="G162" s="33">
        <f>+INDEX('data-cash-crude'!$A:$A,MATCH(E162,'data-cash-crude'!$B:$B,0),1)</f>
        <v>43854</v>
      </c>
      <c r="H162" s="34">
        <f>+INDEX('data-futures'!$E:$E,MATCH($G162,'data-futures'!$A:$A,0),1)</f>
        <v>54.19</v>
      </c>
      <c r="I162" s="40">
        <f t="shared" si="9"/>
        <v>-4.9399999999999977</v>
      </c>
      <c r="J162" s="40"/>
      <c r="K162" s="39">
        <f t="shared" si="10"/>
        <v>6.1666666666670089E-2</v>
      </c>
      <c r="L162" s="39">
        <f t="shared" si="11"/>
        <v>-7.3199999999999044E-2</v>
      </c>
      <c r="M162" s="39">
        <f t="shared" si="12"/>
        <v>-0.36204819277108413</v>
      </c>
      <c r="N162" s="39"/>
      <c r="O162" s="41">
        <f>+INDEX('basis-cash-crude'!$A:$C,MATCH($E162,'basis-cash-crude'!$D:$D,0),1)</f>
        <v>-5.0016666666666678</v>
      </c>
      <c r="P162" s="41">
        <f>+INDEX('basis-cash-crude'!$A:$C,MATCH($E162,'basis-cash-crude'!$D:$D,0),2)</f>
        <v>-4.8667999999999987</v>
      </c>
      <c r="Q162" s="41">
        <f>+INDEX('basis-cash-crude'!$A:$C,MATCH($E162,'basis-cash-crude'!$D:$D,0),3)</f>
        <v>-4.5779518072289136</v>
      </c>
      <c r="U162"/>
    </row>
    <row r="163" spans="2:21" x14ac:dyDescent="0.2">
      <c r="B163" s="30" t="str">
        <f>+INDEX(instruments!$A:$A,MATCH($E163,instruments!$D:$D,0),1)</f>
        <v>Texas Gulf Coast Light</v>
      </c>
      <c r="C163" s="31" t="str">
        <f>+INDEX(instruments!$B:$B,MATCH($E163,instruments!$D:$D,0),1)</f>
        <v>Enterprise</v>
      </c>
      <c r="D163" s="31" t="str">
        <f>+INDEX(instruments!$C:$C,MATCH($E163,instruments!$D:$D,0),1)</f>
        <v>Texas</v>
      </c>
      <c r="E163" s="32" t="s">
        <v>111</v>
      </c>
      <c r="F163" s="13" cm="1">
        <f t="array" ref="F163">+_xll.cmdty.udfs.BCD(E163,F$41)</f>
        <v>49.14</v>
      </c>
      <c r="G163" s="33">
        <f>+INDEX('data-cash-crude'!$A:$A,MATCH(E163,'data-cash-crude'!$B:$B,0),1)</f>
        <v>43854</v>
      </c>
      <c r="H163" s="34">
        <f>+INDEX('data-futures'!$E:$E,MATCH($G163,'data-futures'!$A:$A,0),1)</f>
        <v>54.19</v>
      </c>
      <c r="I163" s="40">
        <f t="shared" si="9"/>
        <v>-5.0499999999999972</v>
      </c>
      <c r="J163" s="40"/>
      <c r="K163" s="39">
        <f t="shared" si="10"/>
        <v>1.5000000000004121E-2</v>
      </c>
      <c r="L163" s="39">
        <f t="shared" si="11"/>
        <v>-0.14719999999999711</v>
      </c>
      <c r="M163" s="39">
        <f t="shared" si="12"/>
        <v>-0.37099999999999511</v>
      </c>
      <c r="N163" s="39"/>
      <c r="O163" s="41">
        <f>+INDEX('basis-cash-crude'!$A:$C,MATCH($E163,'basis-cash-crude'!$D:$D,0),1)</f>
        <v>-5.0650000000000013</v>
      </c>
      <c r="P163" s="41">
        <f>+INDEX('basis-cash-crude'!$A:$C,MATCH($E163,'basis-cash-crude'!$D:$D,0),2)</f>
        <v>-4.9028</v>
      </c>
      <c r="Q163" s="41">
        <f>+INDEX('basis-cash-crude'!$A:$C,MATCH($E163,'basis-cash-crude'!$D:$D,0),3)</f>
        <v>-4.679000000000002</v>
      </c>
      <c r="U163"/>
    </row>
    <row r="164" spans="2:21" x14ac:dyDescent="0.2">
      <c r="B164" s="30" t="str">
        <f>+INDEX(instruments!$A:$A,MATCH($E164,instruments!$D:$D,0),1)</f>
        <v>Northwest Oklahoma</v>
      </c>
      <c r="C164" s="31" t="str">
        <f>+INDEX(instruments!$B:$B,MATCH($E164,instruments!$D:$D,0),1)</f>
        <v>Shell</v>
      </c>
      <c r="D164" s="31" t="str">
        <f>+INDEX(instruments!$C:$C,MATCH($E164,instruments!$D:$D,0),1)</f>
        <v>Oklahoma</v>
      </c>
      <c r="E164" s="32" t="s">
        <v>201</v>
      </c>
      <c r="F164" s="13" cm="1">
        <f t="array" ref="F164">+_xll.cmdty.udfs.BCD(E164,F$41)</f>
        <v>49.15</v>
      </c>
      <c r="G164" s="33">
        <f>+INDEX('data-cash-crude'!$A:$A,MATCH(E164,'data-cash-crude'!$B:$B,0),1)</f>
        <v>43854</v>
      </c>
      <c r="H164" s="34">
        <f>+INDEX('data-futures'!$E:$E,MATCH($G164,'data-futures'!$A:$A,0),1)</f>
        <v>54.19</v>
      </c>
      <c r="I164" s="40">
        <f t="shared" si="9"/>
        <v>-5.0399999999999991</v>
      </c>
      <c r="J164" s="40"/>
      <c r="K164" s="39">
        <f t="shared" si="10"/>
        <v>-4.9999999999981171E-3</v>
      </c>
      <c r="L164" s="39">
        <f t="shared" si="11"/>
        <v>-0.1457692307692291</v>
      </c>
      <c r="M164" s="39">
        <f t="shared" si="12"/>
        <v>-0.45011904761904553</v>
      </c>
      <c r="N164" s="39"/>
      <c r="O164" s="41">
        <f>+INDEX('basis-cash-crude'!$A:$C,MATCH($E164,'basis-cash-crude'!$D:$D,0),1)</f>
        <v>-5.035000000000001</v>
      </c>
      <c r="P164" s="41">
        <f>+INDEX('basis-cash-crude'!$A:$C,MATCH($E164,'basis-cash-crude'!$D:$D,0),2)</f>
        <v>-4.8942307692307701</v>
      </c>
      <c r="Q164" s="41">
        <f>+INDEX('basis-cash-crude'!$A:$C,MATCH($E164,'basis-cash-crude'!$D:$D,0),3)</f>
        <v>-4.5898809523809536</v>
      </c>
      <c r="U164"/>
    </row>
    <row r="165" spans="2:21" x14ac:dyDescent="0.2">
      <c r="B165" s="30" t="str">
        <f>+INDEX(instruments!$A:$A,MATCH($E165,instruments!$D:$D,0),1)</f>
        <v>New Mexico Sour</v>
      </c>
      <c r="C165" s="31" t="str">
        <f>+INDEX(instruments!$B:$B,MATCH($E165,instruments!$D:$D,0),1)</f>
        <v>Plains A.A.</v>
      </c>
      <c r="D165" s="31" t="str">
        <f>+INDEX(instruments!$C:$C,MATCH($E165,instruments!$D:$D,0),1)</f>
        <v>New Mexico</v>
      </c>
      <c r="E165" s="32" t="s">
        <v>251</v>
      </c>
      <c r="F165" s="13" cm="1">
        <f t="array" ref="F165">+_xll.cmdty.udfs.BCD(E165,F$41)</f>
        <v>49.05</v>
      </c>
      <c r="G165" s="33">
        <f>+INDEX('data-cash-crude'!$A:$A,MATCH(E165,'data-cash-crude'!$B:$B,0),1)</f>
        <v>43854</v>
      </c>
      <c r="H165" s="34">
        <f>+INDEX('data-futures'!$E:$E,MATCH($G165,'data-futures'!$A:$A,0),1)</f>
        <v>54.19</v>
      </c>
      <c r="I165" s="40">
        <f t="shared" si="9"/>
        <v>-5.1400000000000006</v>
      </c>
      <c r="J165" s="40"/>
      <c r="K165" s="39">
        <f t="shared" si="10"/>
        <v>6.1666666666670089E-2</v>
      </c>
      <c r="L165" s="39">
        <f t="shared" si="11"/>
        <v>-7.5769230769229701E-2</v>
      </c>
      <c r="M165" s="39">
        <f t="shared" si="12"/>
        <v>-0.15039999999999853</v>
      </c>
      <c r="N165" s="39"/>
      <c r="O165" s="41">
        <f>+INDEX('basis-cash-crude'!$A:$C,MATCH($E165,'basis-cash-crude'!$D:$D,0),1)</f>
        <v>-5.2016666666666707</v>
      </c>
      <c r="P165" s="41">
        <f>+INDEX('basis-cash-crude'!$A:$C,MATCH($E165,'basis-cash-crude'!$D:$D,0),2)</f>
        <v>-5.0642307692307709</v>
      </c>
      <c r="Q165" s="41">
        <f>+INDEX('basis-cash-crude'!$A:$C,MATCH($E165,'basis-cash-crude'!$D:$D,0),3)</f>
        <v>-4.989600000000002</v>
      </c>
      <c r="U165"/>
    </row>
    <row r="166" spans="2:21" x14ac:dyDescent="0.2">
      <c r="B166" s="30" t="str">
        <f>+INDEX(instruments!$A:$A,MATCH($E166,instruments!$D:$D,0),1)</f>
        <v>West Texas Sour</v>
      </c>
      <c r="C166" s="31" t="str">
        <f>+INDEX(instruments!$B:$B,MATCH($E166,instruments!$D:$D,0),1)</f>
        <v>Plains A.A.</v>
      </c>
      <c r="D166" s="31" t="str">
        <f>+INDEX(instruments!$C:$C,MATCH($E166,instruments!$D:$D,0),1)</f>
        <v>Texas</v>
      </c>
      <c r="E166" s="32" t="s">
        <v>42</v>
      </c>
      <c r="F166" s="13" cm="1">
        <f t="array" ref="F166">+_xll.cmdty.udfs.BCD(E166,F$41)</f>
        <v>49.05</v>
      </c>
      <c r="G166" s="33">
        <f>+INDEX('data-cash-crude'!$A:$A,MATCH(E166,'data-cash-crude'!$B:$B,0),1)</f>
        <v>43854</v>
      </c>
      <c r="H166" s="34">
        <f>+INDEX('data-futures'!$E:$E,MATCH($G166,'data-futures'!$A:$A,0),1)</f>
        <v>54.19</v>
      </c>
      <c r="I166" s="40">
        <f t="shared" si="9"/>
        <v>-5.1400000000000006</v>
      </c>
      <c r="J166" s="40"/>
      <c r="K166" s="39">
        <f t="shared" si="10"/>
        <v>6.1666666666670089E-2</v>
      </c>
      <c r="L166" s="39">
        <f t="shared" si="11"/>
        <v>-0.10307692307692218</v>
      </c>
      <c r="M166" s="39">
        <f t="shared" si="12"/>
        <v>-0.15986666666666416</v>
      </c>
      <c r="N166" s="39"/>
      <c r="O166" s="41">
        <f>+INDEX('basis-cash-crude'!$A:$C,MATCH($E166,'basis-cash-crude'!$D:$D,0),1)</f>
        <v>-5.2016666666666707</v>
      </c>
      <c r="P166" s="41">
        <f>+INDEX('basis-cash-crude'!$A:$C,MATCH($E166,'basis-cash-crude'!$D:$D,0),2)</f>
        <v>-5.0369230769230784</v>
      </c>
      <c r="Q166" s="41">
        <f>+INDEX('basis-cash-crude'!$A:$C,MATCH($E166,'basis-cash-crude'!$D:$D,0),3)</f>
        <v>-4.9801333333333364</v>
      </c>
      <c r="U166"/>
    </row>
    <row r="167" spans="2:21" x14ac:dyDescent="0.2">
      <c r="B167" s="30" t="str">
        <f>+INDEX(instruments!$A:$A,MATCH($E167,instruments!$D:$D,0),1)</f>
        <v>South Louisiana</v>
      </c>
      <c r="C167" s="31" t="str">
        <f>+INDEX(instruments!$B:$B,MATCH($E167,instruments!$D:$D,0),1)</f>
        <v>Sunoco L.P.</v>
      </c>
      <c r="D167" s="31" t="str">
        <f>+INDEX(instruments!$C:$C,MATCH($E167,instruments!$D:$D,0),1)</f>
        <v>Louisiana</v>
      </c>
      <c r="E167" s="32" t="s">
        <v>154</v>
      </c>
      <c r="F167" s="13" cm="1">
        <f t="array" ref="F167">+_xll.cmdty.udfs.BCD(E167,F$41)</f>
        <v>50.5</v>
      </c>
      <c r="G167" s="33">
        <f>+INDEX('data-cash-crude'!$A:$A,MATCH(E167,'data-cash-crude'!$B:$B,0),1)</f>
        <v>43854</v>
      </c>
      <c r="H167" s="34">
        <f>+INDEX('data-futures'!$E:$E,MATCH($G167,'data-futures'!$A:$A,0),1)</f>
        <v>54.19</v>
      </c>
      <c r="I167" s="40">
        <f t="shared" si="9"/>
        <v>-3.6899999999999977</v>
      </c>
      <c r="J167" s="40"/>
      <c r="K167" s="39">
        <f t="shared" si="10"/>
        <v>1.1450000000000031</v>
      </c>
      <c r="L167" s="39">
        <f t="shared" si="11"/>
        <v>1.1473076923076935</v>
      </c>
      <c r="M167" s="39">
        <f t="shared" si="12"/>
        <v>0.88916666666666799</v>
      </c>
      <c r="N167" s="39"/>
      <c r="O167" s="41">
        <f>+INDEX('basis-cash-crude'!$A:$C,MATCH($E167,'basis-cash-crude'!$D:$D,0),1)</f>
        <v>-4.8350000000000009</v>
      </c>
      <c r="P167" s="41">
        <f>+INDEX('basis-cash-crude'!$A:$C,MATCH($E167,'basis-cash-crude'!$D:$D,0),2)</f>
        <v>-4.8373076923076912</v>
      </c>
      <c r="Q167" s="41">
        <f>+INDEX('basis-cash-crude'!$A:$C,MATCH($E167,'basis-cash-crude'!$D:$D,0),3)</f>
        <v>-4.5791666666666657</v>
      </c>
      <c r="U167"/>
    </row>
    <row r="168" spans="2:21" x14ac:dyDescent="0.2">
      <c r="B168" s="30" t="str">
        <f>+INDEX(instruments!$A:$A,MATCH($E168,instruments!$D:$D,0),1)</f>
        <v>North Texas Sour</v>
      </c>
      <c r="C168" s="31" t="str">
        <f>+INDEX(instruments!$B:$B,MATCH($E168,instruments!$D:$D,0),1)</f>
        <v>Shell</v>
      </c>
      <c r="D168" s="31" t="str">
        <f>+INDEX(instruments!$C:$C,MATCH($E168,instruments!$D:$D,0),1)</f>
        <v>Texas</v>
      </c>
      <c r="E168" s="32" t="s">
        <v>218</v>
      </c>
      <c r="F168" s="13" cm="1">
        <f t="array" ref="F168">+_xll.cmdty.udfs.BCD(E168,F$41)</f>
        <v>49.45</v>
      </c>
      <c r="G168" s="33">
        <f>+INDEX('data-cash-crude'!$A:$A,MATCH(E168,'data-cash-crude'!$B:$B,0),1)</f>
        <v>43854</v>
      </c>
      <c r="H168" s="34">
        <f>+INDEX('data-futures'!$E:$E,MATCH($G168,'data-futures'!$A:$A,0),1)</f>
        <v>54.19</v>
      </c>
      <c r="I168" s="40">
        <f t="shared" si="9"/>
        <v>-4.7399999999999949</v>
      </c>
      <c r="J168" s="40"/>
      <c r="K168" s="39">
        <f t="shared" si="10"/>
        <v>-4.9999999999945643E-3</v>
      </c>
      <c r="L168" s="39">
        <f t="shared" si="11"/>
        <v>-0.14576923076922643</v>
      </c>
      <c r="M168" s="39">
        <f t="shared" si="12"/>
        <v>-0.45011904761904376</v>
      </c>
      <c r="N168" s="39"/>
      <c r="O168" s="41">
        <f>+INDEX('basis-cash-crude'!$A:$C,MATCH($E168,'basis-cash-crude'!$D:$D,0),1)</f>
        <v>-4.7350000000000003</v>
      </c>
      <c r="P168" s="41">
        <f>+INDEX('basis-cash-crude'!$A:$C,MATCH($E168,'basis-cash-crude'!$D:$D,0),2)</f>
        <v>-4.5942307692307685</v>
      </c>
      <c r="Q168" s="41">
        <f>+INDEX('basis-cash-crude'!$A:$C,MATCH($E168,'basis-cash-crude'!$D:$D,0),3)</f>
        <v>-4.2898809523809511</v>
      </c>
      <c r="U168"/>
    </row>
    <row r="169" spans="2:21" x14ac:dyDescent="0.2">
      <c r="B169" s="30" t="str">
        <f>+INDEX(instruments!$A:$A,MATCH($E169,instruments!$D:$D,0),1)</f>
        <v>Four Corners Sweet</v>
      </c>
      <c r="C169" s="31" t="str">
        <f>+INDEX(instruments!$B:$B,MATCH($E169,instruments!$D:$D,0),1)</f>
        <v>Shell</v>
      </c>
      <c r="D169" s="31" t="str">
        <f>+INDEX(instruments!$C:$C,MATCH($E169,instruments!$D:$D,0),1)</f>
        <v>United States</v>
      </c>
      <c r="E169" s="32" t="s">
        <v>332</v>
      </c>
      <c r="F169" s="13" cm="1">
        <f t="array" ref="F169">+_xll.cmdty.udfs.BCD(E169,F$41)</f>
        <v>49.48</v>
      </c>
      <c r="G169" s="33">
        <f>+INDEX('data-cash-crude'!$A:$A,MATCH(E169,'data-cash-crude'!$B:$B,0),1)</f>
        <v>43854</v>
      </c>
      <c r="H169" s="34">
        <f>+INDEX('data-futures'!$E:$E,MATCH($G169,'data-futures'!$A:$A,0),1)</f>
        <v>54.19</v>
      </c>
      <c r="I169" s="40">
        <f t="shared" si="9"/>
        <v>-4.7100000000000009</v>
      </c>
      <c r="J169" s="40"/>
      <c r="K169" s="39">
        <f t="shared" si="10"/>
        <v>-4.9999999999998934E-3</v>
      </c>
      <c r="L169" s="39">
        <f t="shared" si="11"/>
        <v>-0.14576923076923087</v>
      </c>
      <c r="M169" s="39">
        <f t="shared" si="12"/>
        <v>-0.4501190476190482</v>
      </c>
      <c r="N169" s="39"/>
      <c r="O169" s="41">
        <f>+INDEX('basis-cash-crude'!$A:$C,MATCH($E169,'basis-cash-crude'!$D:$D,0),1)</f>
        <v>-4.705000000000001</v>
      </c>
      <c r="P169" s="41">
        <f>+INDEX('basis-cash-crude'!$A:$C,MATCH($E169,'basis-cash-crude'!$D:$D,0),2)</f>
        <v>-4.56423076923077</v>
      </c>
      <c r="Q169" s="41">
        <f>+INDEX('basis-cash-crude'!$A:$C,MATCH($E169,'basis-cash-crude'!$D:$D,0),3)</f>
        <v>-4.2598809523809527</v>
      </c>
      <c r="U169"/>
    </row>
    <row r="170" spans="2:21" x14ac:dyDescent="0.2">
      <c r="B170" s="30" t="str">
        <f>+INDEX(instruments!$A:$A,MATCH($E170,instruments!$D:$D,0),1)</f>
        <v>Louisiana Light Sweet (Onshore)</v>
      </c>
      <c r="C170" s="31" t="str">
        <f>+INDEX(instruments!$B:$B,MATCH($E170,instruments!$D:$D,0),1)</f>
        <v>Phillips 66</v>
      </c>
      <c r="D170" s="31" t="str">
        <f>+INDEX(instruments!$C:$C,MATCH($E170,instruments!$D:$D,0),1)</f>
        <v>Louisiana</v>
      </c>
      <c r="E170" s="32" t="s">
        <v>296</v>
      </c>
      <c r="F170" s="13" cm="1">
        <f t="array" ref="F170">+_xll.cmdty.udfs.BCD(E170,F$41)</f>
        <v>49.56</v>
      </c>
      <c r="G170" s="33">
        <f>+INDEX('data-cash-crude'!$A:$A,MATCH(E170,'data-cash-crude'!$B:$B,0),1)</f>
        <v>43854</v>
      </c>
      <c r="H170" s="34">
        <f>+INDEX('data-futures'!$E:$E,MATCH($G170,'data-futures'!$A:$A,0),1)</f>
        <v>54.19</v>
      </c>
      <c r="I170" s="40">
        <f t="shared" ref="I170:I233" si="13">+F170-H170</f>
        <v>-4.6299999999999955</v>
      </c>
      <c r="J170" s="40"/>
      <c r="K170" s="39">
        <f t="shared" ref="K170:K233" si="14">+$I170-O170</f>
        <v>1.5000000000005009E-2</v>
      </c>
      <c r="L170" s="39">
        <f t="shared" ref="L170:L233" si="15">+$I170-P170</f>
        <v>-0.15159999999999574</v>
      </c>
      <c r="M170" s="39">
        <f t="shared" ref="M170:M233" si="16">+$I170-Q170</f>
        <v>-0.41404761904761322</v>
      </c>
      <c r="N170" s="39"/>
      <c r="O170" s="41">
        <f>+INDEX('basis-cash-crude'!$A:$C,MATCH($E170,'basis-cash-crude'!$D:$D,0),1)</f>
        <v>-4.6450000000000005</v>
      </c>
      <c r="P170" s="41">
        <f>+INDEX('basis-cash-crude'!$A:$C,MATCH($E170,'basis-cash-crude'!$D:$D,0),2)</f>
        <v>-4.4783999999999997</v>
      </c>
      <c r="Q170" s="41">
        <f>+INDEX('basis-cash-crude'!$A:$C,MATCH($E170,'basis-cash-crude'!$D:$D,0),3)</f>
        <v>-4.2159523809523822</v>
      </c>
      <c r="U170"/>
    </row>
    <row r="171" spans="2:21" x14ac:dyDescent="0.2">
      <c r="B171" s="30" t="str">
        <f>+INDEX(instruments!$A:$A,MATCH($E171,instruments!$D:$D,0),1)</f>
        <v>Alabama Light Sweet</v>
      </c>
      <c r="C171" s="31" t="str">
        <f>+INDEX(instruments!$B:$B,MATCH($E171,instruments!$D:$D,0),1)</f>
        <v>Hunt Refin.</v>
      </c>
      <c r="D171" s="31" t="str">
        <f>+INDEX(instruments!$C:$C,MATCH($E171,instruments!$D:$D,0),1)</f>
        <v>Alabama</v>
      </c>
      <c r="E171" s="32" t="s">
        <v>427</v>
      </c>
      <c r="F171" s="13" cm="1">
        <f t="array" ref="F171">+_xll.cmdty.udfs.BCD(E171,F$41)</f>
        <v>50.5</v>
      </c>
      <c r="G171" s="33">
        <f>+INDEX('data-cash-crude'!$A:$A,MATCH(E171,'data-cash-crude'!$B:$B,0),1)</f>
        <v>43854</v>
      </c>
      <c r="H171" s="34">
        <f>+INDEX('data-futures'!$E:$E,MATCH($G171,'data-futures'!$A:$A,0),1)</f>
        <v>54.19</v>
      </c>
      <c r="I171" s="40">
        <f t="shared" si="13"/>
        <v>-3.6899999999999977</v>
      </c>
      <c r="J171" s="40"/>
      <c r="K171" s="39">
        <f t="shared" si="14"/>
        <v>1.3116666666666701</v>
      </c>
      <c r="L171" s="39">
        <f t="shared" si="15"/>
        <v>1.4511538461538471</v>
      </c>
      <c r="M171" s="39">
        <f t="shared" si="16"/>
        <v>1.2192405063291165</v>
      </c>
      <c r="N171" s="39"/>
      <c r="O171" s="41">
        <f>+INDEX('basis-cash-crude'!$A:$C,MATCH($E171,'basis-cash-crude'!$D:$D,0),1)</f>
        <v>-5.0016666666666678</v>
      </c>
      <c r="P171" s="41">
        <f>+INDEX('basis-cash-crude'!$A:$C,MATCH($E171,'basis-cash-crude'!$D:$D,0),2)</f>
        <v>-5.1411538461538449</v>
      </c>
      <c r="Q171" s="41">
        <f>+INDEX('basis-cash-crude'!$A:$C,MATCH($E171,'basis-cash-crude'!$D:$D,0),3)</f>
        <v>-4.9092405063291142</v>
      </c>
      <c r="U171"/>
    </row>
    <row r="172" spans="2:21" x14ac:dyDescent="0.2">
      <c r="B172" s="30" t="str">
        <f>+INDEX(instruments!$A:$A,MATCH($E172,instruments!$D:$D,0),1)</f>
        <v>Colorado D-J Basin</v>
      </c>
      <c r="C172" s="31" t="str">
        <f>+INDEX(instruments!$B:$B,MATCH($E172,instruments!$D:$D,0),1)</f>
        <v>Flint Hills</v>
      </c>
      <c r="D172" s="31" t="str">
        <f>+INDEX(instruments!$C:$C,MATCH($E172,instruments!$D:$D,0),1)</f>
        <v>Colorado</v>
      </c>
      <c r="E172" s="32" t="s">
        <v>395</v>
      </c>
      <c r="F172" s="13" cm="1">
        <f t="array" ref="F172">+_xll.cmdty.udfs.BCD(E172,F$41)</f>
        <v>49.75</v>
      </c>
      <c r="G172" s="33">
        <f>+INDEX('data-cash-crude'!$A:$A,MATCH(E172,'data-cash-crude'!$B:$B,0),1)</f>
        <v>43854</v>
      </c>
      <c r="H172" s="34">
        <f>+INDEX('data-futures'!$E:$E,MATCH($G172,'data-futures'!$A:$A,0),1)</f>
        <v>54.19</v>
      </c>
      <c r="I172" s="40">
        <f t="shared" si="13"/>
        <v>-4.4399999999999977</v>
      </c>
      <c r="J172" s="40"/>
      <c r="K172" s="39">
        <f t="shared" si="14"/>
        <v>0.10333333333333616</v>
      </c>
      <c r="L172" s="39">
        <f t="shared" si="15"/>
        <v>-2.703703703703475E-2</v>
      </c>
      <c r="M172" s="39">
        <f t="shared" si="16"/>
        <v>-0.31702702702702634</v>
      </c>
      <c r="N172" s="39"/>
      <c r="O172" s="41">
        <f>+INDEX('basis-cash-crude'!$A:$C,MATCH($E172,'basis-cash-crude'!$D:$D,0),1)</f>
        <v>-4.5433333333333339</v>
      </c>
      <c r="P172" s="41">
        <f>+INDEX('basis-cash-crude'!$A:$C,MATCH($E172,'basis-cash-crude'!$D:$D,0),2)</f>
        <v>-4.412962962962963</v>
      </c>
      <c r="Q172" s="41">
        <f>+INDEX('basis-cash-crude'!$A:$C,MATCH($E172,'basis-cash-crude'!$D:$D,0),3)</f>
        <v>-4.1229729729729714</v>
      </c>
      <c r="U172"/>
    </row>
    <row r="173" spans="2:21" x14ac:dyDescent="0.2">
      <c r="B173" s="30" t="str">
        <f>+INDEX(instruments!$A:$A,MATCH($E173,instruments!$D:$D,0),1)</f>
        <v>Mississippi Light Sweet</v>
      </c>
      <c r="C173" s="31" t="str">
        <f>+INDEX(instruments!$B:$B,MATCH($E173,instruments!$D:$D,0),1)</f>
        <v>Hunt Refin.</v>
      </c>
      <c r="D173" s="31" t="str">
        <f>+INDEX(instruments!$C:$C,MATCH($E173,instruments!$D:$D,0),1)</f>
        <v>Mississippi</v>
      </c>
      <c r="E173" s="32" t="s">
        <v>269</v>
      </c>
      <c r="F173" s="13" cm="1">
        <f t="array" ref="F173">+_xll.cmdty.udfs.BCD(E173,F$41)</f>
        <v>50.5</v>
      </c>
      <c r="G173" s="33">
        <f>+INDEX('data-cash-crude'!$A:$A,MATCH(E173,'data-cash-crude'!$B:$B,0),1)</f>
        <v>43854</v>
      </c>
      <c r="H173" s="34">
        <f>+INDEX('data-futures'!$E:$E,MATCH($G173,'data-futures'!$A:$A,0),1)</f>
        <v>54.19</v>
      </c>
      <c r="I173" s="40">
        <f t="shared" si="13"/>
        <v>-3.6899999999999977</v>
      </c>
      <c r="J173" s="40"/>
      <c r="K173" s="39">
        <f t="shared" si="14"/>
        <v>1.3116666666666701</v>
      </c>
      <c r="L173" s="39">
        <f t="shared" si="15"/>
        <v>1.4511538461538471</v>
      </c>
      <c r="M173" s="39">
        <f t="shared" si="16"/>
        <v>1.2192405063291165</v>
      </c>
      <c r="N173" s="39"/>
      <c r="O173" s="41">
        <f>+INDEX('basis-cash-crude'!$A:$C,MATCH($E173,'basis-cash-crude'!$D:$D,0),1)</f>
        <v>-5.0016666666666678</v>
      </c>
      <c r="P173" s="41">
        <f>+INDEX('basis-cash-crude'!$A:$C,MATCH($E173,'basis-cash-crude'!$D:$D,0),2)</f>
        <v>-5.1411538461538449</v>
      </c>
      <c r="Q173" s="41">
        <f>+INDEX('basis-cash-crude'!$A:$C,MATCH($E173,'basis-cash-crude'!$D:$D,0),3)</f>
        <v>-4.9092405063291142</v>
      </c>
      <c r="U173"/>
    </row>
    <row r="174" spans="2:21" x14ac:dyDescent="0.2">
      <c r="B174" s="30" t="str">
        <f>+INDEX(instruments!$A:$A,MATCH($E174,instruments!$D:$D,0),1)</f>
        <v>Eagle Ford Condensate</v>
      </c>
      <c r="C174" s="31" t="str">
        <f>+INDEX(instruments!$B:$B,MATCH($E174,instruments!$D:$D,0),1)</f>
        <v>Enterprise</v>
      </c>
      <c r="D174" s="31" t="str">
        <f>+INDEX(instruments!$C:$C,MATCH($E174,instruments!$D:$D,0),1)</f>
        <v>Texas</v>
      </c>
      <c r="E174" s="32" t="s">
        <v>381</v>
      </c>
      <c r="F174" s="13" cm="1">
        <f t="array" ref="F174">+_xll.cmdty.udfs.BCD(E174,F$41)</f>
        <v>49.64</v>
      </c>
      <c r="G174" s="33">
        <f>+INDEX('data-cash-crude'!$A:$A,MATCH(E174,'data-cash-crude'!$B:$B,0),1)</f>
        <v>43854</v>
      </c>
      <c r="H174" s="34">
        <f>+INDEX('data-futures'!$E:$E,MATCH($G174,'data-futures'!$A:$A,0),1)</f>
        <v>54.19</v>
      </c>
      <c r="I174" s="40">
        <f t="shared" si="13"/>
        <v>-4.5499999999999972</v>
      </c>
      <c r="J174" s="40"/>
      <c r="K174" s="39">
        <f t="shared" si="14"/>
        <v>1.5000000000004121E-2</v>
      </c>
      <c r="L174" s="39">
        <f t="shared" si="15"/>
        <v>-0.15461538461538193</v>
      </c>
      <c r="M174" s="39">
        <f t="shared" si="16"/>
        <v>-0.37061728395061166</v>
      </c>
      <c r="N174" s="39"/>
      <c r="O174" s="41">
        <f>+INDEX('basis-cash-crude'!$A:$C,MATCH($E174,'basis-cash-crude'!$D:$D,0),1)</f>
        <v>-4.5650000000000013</v>
      </c>
      <c r="P174" s="41">
        <f>+INDEX('basis-cash-crude'!$A:$C,MATCH($E174,'basis-cash-crude'!$D:$D,0),2)</f>
        <v>-4.3953846153846152</v>
      </c>
      <c r="Q174" s="41">
        <f>+INDEX('basis-cash-crude'!$A:$C,MATCH($E174,'basis-cash-crude'!$D:$D,0),3)</f>
        <v>-4.1793827160493855</v>
      </c>
      <c r="U174"/>
    </row>
    <row r="175" spans="2:21" x14ac:dyDescent="0.2">
      <c r="B175" s="30" t="str">
        <f>+INDEX(instruments!$A:$A,MATCH($E175,instruments!$D:$D,0),1)</f>
        <v>West Mississippi</v>
      </c>
      <c r="C175" s="31" t="str">
        <f>+INDEX(instruments!$B:$B,MATCH($E175,instruments!$D:$D,0),1)</f>
        <v>Shell</v>
      </c>
      <c r="D175" s="31" t="str">
        <f>+INDEX(instruments!$C:$C,MATCH($E175,instruments!$D:$D,0),1)</f>
        <v>Mississippi</v>
      </c>
      <c r="E175" s="32" t="s">
        <v>73</v>
      </c>
      <c r="F175" s="13" cm="1">
        <f t="array" ref="F175">+_xll.cmdty.udfs.BCD(E175,F$41)</f>
        <v>49.64</v>
      </c>
      <c r="G175" s="33">
        <f>+INDEX('data-cash-crude'!$A:$A,MATCH(E175,'data-cash-crude'!$B:$B,0),1)</f>
        <v>43854</v>
      </c>
      <c r="H175" s="34">
        <f>+INDEX('data-futures'!$E:$E,MATCH($G175,'data-futures'!$A:$A,0),1)</f>
        <v>54.19</v>
      </c>
      <c r="I175" s="40">
        <f t="shared" si="13"/>
        <v>-4.5499999999999972</v>
      </c>
      <c r="J175" s="40"/>
      <c r="K175" s="39">
        <f t="shared" si="14"/>
        <v>-4.9999999999963407E-3</v>
      </c>
      <c r="L175" s="39">
        <f t="shared" si="15"/>
        <v>-0.14576923076922732</v>
      </c>
      <c r="M175" s="39">
        <f t="shared" si="16"/>
        <v>-0.45011904761904376</v>
      </c>
      <c r="N175" s="39"/>
      <c r="O175" s="41">
        <f>+INDEX('basis-cash-crude'!$A:$C,MATCH($E175,'basis-cash-crude'!$D:$D,0),1)</f>
        <v>-4.5450000000000008</v>
      </c>
      <c r="P175" s="41">
        <f>+INDEX('basis-cash-crude'!$A:$C,MATCH($E175,'basis-cash-crude'!$D:$D,0),2)</f>
        <v>-4.4042307692307698</v>
      </c>
      <c r="Q175" s="41">
        <f>+INDEX('basis-cash-crude'!$A:$C,MATCH($E175,'basis-cash-crude'!$D:$D,0),3)</f>
        <v>-4.0998809523809534</v>
      </c>
      <c r="U175"/>
    </row>
    <row r="176" spans="2:21" x14ac:dyDescent="0.2">
      <c r="B176" s="30" t="str">
        <f>+INDEX(instruments!$A:$A,MATCH($E176,instruments!$D:$D,0),1)</f>
        <v>Kansas</v>
      </c>
      <c r="C176" s="31" t="str">
        <f>+INDEX(instruments!$B:$B,MATCH($E176,instruments!$D:$D,0),1)</f>
        <v>Valero</v>
      </c>
      <c r="D176" s="31" t="str">
        <f>+INDEX(instruments!$C:$C,MATCH($E176,instruments!$D:$D,0),1)</f>
        <v>Kansas</v>
      </c>
      <c r="E176" s="32" t="s">
        <v>314</v>
      </c>
      <c r="F176" s="13" cm="1">
        <f t="array" ref="F176">+_xll.cmdty.udfs.BCD(E176,F$41)</f>
        <v>53.75</v>
      </c>
      <c r="G176" s="33">
        <f>+INDEX('data-cash-crude'!$A:$A,MATCH(E176,'data-cash-crude'!$B:$B,0),1)</f>
        <v>43851</v>
      </c>
      <c r="H176" s="34">
        <f>+INDEX('data-futures'!$E:$E,MATCH($G176,'data-futures'!$A:$A,0),1)</f>
        <v>58.38</v>
      </c>
      <c r="I176" s="40">
        <f t="shared" si="13"/>
        <v>-4.6300000000000026</v>
      </c>
      <c r="J176" s="40"/>
      <c r="K176" s="39">
        <f t="shared" si="14"/>
        <v>-5.0000000000001599E-2</v>
      </c>
      <c r="L176" s="39">
        <f t="shared" si="15"/>
        <v>-0.22583333333333577</v>
      </c>
      <c r="M176" s="39">
        <f t="shared" si="16"/>
        <v>-0.56323076923077142</v>
      </c>
      <c r="N176" s="39"/>
      <c r="O176" s="41">
        <f>+INDEX('basis-cash-crude'!$A:$C,MATCH($E176,'basis-cash-crude'!$D:$D,0),1)</f>
        <v>-4.580000000000001</v>
      </c>
      <c r="P176" s="41">
        <f>+INDEX('basis-cash-crude'!$A:$C,MATCH($E176,'basis-cash-crude'!$D:$D,0),2)</f>
        <v>-4.4041666666666668</v>
      </c>
      <c r="Q176" s="41">
        <f>+INDEX('basis-cash-crude'!$A:$C,MATCH($E176,'basis-cash-crude'!$D:$D,0),3)</f>
        <v>-4.0667692307692311</v>
      </c>
      <c r="U176"/>
    </row>
    <row r="177" spans="2:21" x14ac:dyDescent="0.2">
      <c r="B177" s="30" t="str">
        <f>+INDEX(instruments!$A:$A,MATCH($E177,instruments!$D:$D,0),1)</f>
        <v>Eagle Ford Condensate</v>
      </c>
      <c r="C177" s="31" t="str">
        <f>+INDEX(instruments!$B:$B,MATCH($E177,instruments!$D:$D,0),1)</f>
        <v>Sunoco L.P.</v>
      </c>
      <c r="D177" s="31" t="str">
        <f>+INDEX(instruments!$C:$C,MATCH($E177,instruments!$D:$D,0),1)</f>
        <v>Texas</v>
      </c>
      <c r="E177" s="32" t="s">
        <v>380</v>
      </c>
      <c r="F177" s="13" cm="1">
        <f t="array" ref="F177">+_xll.cmdty.udfs.BCD(E177,F$41)</f>
        <v>51</v>
      </c>
      <c r="G177" s="33">
        <f>+INDEX('data-cash-crude'!$A:$A,MATCH(E177,'data-cash-crude'!$B:$B,0),1)</f>
        <v>43854</v>
      </c>
      <c r="H177" s="34">
        <f>+INDEX('data-futures'!$E:$E,MATCH($G177,'data-futures'!$A:$A,0),1)</f>
        <v>54.19</v>
      </c>
      <c r="I177" s="40">
        <f t="shared" si="13"/>
        <v>-3.1899999999999977</v>
      </c>
      <c r="J177" s="40"/>
      <c r="K177" s="39">
        <f t="shared" si="14"/>
        <v>1.1450000000000031</v>
      </c>
      <c r="L177" s="39">
        <f t="shared" si="15"/>
        <v>1.1473076923076944</v>
      </c>
      <c r="M177" s="39">
        <f t="shared" si="16"/>
        <v>0.89511904761904937</v>
      </c>
      <c r="N177" s="39"/>
      <c r="O177" s="41">
        <f>+INDEX('basis-cash-crude'!$A:$C,MATCH($E177,'basis-cash-crude'!$D:$D,0),1)</f>
        <v>-4.3350000000000009</v>
      </c>
      <c r="P177" s="41">
        <f>+INDEX('basis-cash-crude'!$A:$C,MATCH($E177,'basis-cash-crude'!$D:$D,0),2)</f>
        <v>-4.3373076923076921</v>
      </c>
      <c r="Q177" s="41">
        <f>+INDEX('basis-cash-crude'!$A:$C,MATCH($E177,'basis-cash-crude'!$D:$D,0),3)</f>
        <v>-4.0851190476190471</v>
      </c>
      <c r="U177"/>
    </row>
    <row r="178" spans="2:21" x14ac:dyDescent="0.2">
      <c r="B178" s="30" t="str">
        <f>+INDEX(instruments!$A:$A,MATCH($E178,instruments!$D:$D,0),1)</f>
        <v>Four Corners Other Inc. Gr. Aneth&amp;Ismay Field</v>
      </c>
      <c r="C178" s="31" t="str">
        <f>+INDEX(instruments!$B:$B,MATCH($E178,instruments!$D:$D,0),1)</f>
        <v>Shell</v>
      </c>
      <c r="D178" s="31" t="str">
        <f>+INDEX(instruments!$C:$C,MATCH($E178,instruments!$D:$D,0),1)</f>
        <v>United States</v>
      </c>
      <c r="E178" s="32" t="s">
        <v>334</v>
      </c>
      <c r="F178" s="13" cm="1">
        <f t="array" ref="F178">+_xll.cmdty.udfs.BCD(E178,F$41)</f>
        <v>49.97</v>
      </c>
      <c r="G178" s="33">
        <f>+INDEX('data-cash-crude'!$A:$A,MATCH(E178,'data-cash-crude'!$B:$B,0),1)</f>
        <v>43854</v>
      </c>
      <c r="H178" s="34">
        <f>+INDEX('data-futures'!$E:$E,MATCH($G178,'data-futures'!$A:$A,0),1)</f>
        <v>54.19</v>
      </c>
      <c r="I178" s="40">
        <f t="shared" si="13"/>
        <v>-4.2199999999999989</v>
      </c>
      <c r="J178" s="40"/>
      <c r="K178" s="39">
        <f t="shared" si="14"/>
        <v>-4.9999999999981171E-3</v>
      </c>
      <c r="L178" s="39">
        <f t="shared" si="15"/>
        <v>-0.1391999999999971</v>
      </c>
      <c r="M178" s="39">
        <f t="shared" si="16"/>
        <v>-0.45180722891566027</v>
      </c>
      <c r="N178" s="39"/>
      <c r="O178" s="41">
        <f>+INDEX('basis-cash-crude'!$A:$C,MATCH($E178,'basis-cash-crude'!$D:$D,0),1)</f>
        <v>-4.2150000000000007</v>
      </c>
      <c r="P178" s="41">
        <f>+INDEX('basis-cash-crude'!$A:$C,MATCH($E178,'basis-cash-crude'!$D:$D,0),2)</f>
        <v>-4.0808000000000018</v>
      </c>
      <c r="Q178" s="41">
        <f>+INDEX('basis-cash-crude'!$A:$C,MATCH($E178,'basis-cash-crude'!$D:$D,0),3)</f>
        <v>-3.7681927710843386</v>
      </c>
      <c r="U178"/>
    </row>
    <row r="179" spans="2:21" x14ac:dyDescent="0.2">
      <c r="B179" s="30" t="str">
        <f>+INDEX(instruments!$A:$A,MATCH($E179,instruments!$D:$D,0),1)</f>
        <v>Central Louisiana Sweet</v>
      </c>
      <c r="C179" s="31" t="str">
        <f>+INDEX(instruments!$B:$B,MATCH($E179,instruments!$D:$D,0),1)</f>
        <v>Plains A.A.</v>
      </c>
      <c r="D179" s="31" t="str">
        <f>+INDEX(instruments!$C:$C,MATCH($E179,instruments!$D:$D,0),1)</f>
        <v>Louisiana</v>
      </c>
      <c r="E179" s="32" t="s">
        <v>403</v>
      </c>
      <c r="F179" s="13" cm="1">
        <f t="array" ref="F179">+_xll.cmdty.udfs.BCD(E179,F$41)</f>
        <v>50.25</v>
      </c>
      <c r="G179" s="33">
        <f>+INDEX('data-cash-crude'!$A:$A,MATCH(E179,'data-cash-crude'!$B:$B,0),1)</f>
        <v>43854</v>
      </c>
      <c r="H179" s="34">
        <f>+INDEX('data-futures'!$E:$E,MATCH($G179,'data-futures'!$A:$A,0),1)</f>
        <v>54.19</v>
      </c>
      <c r="I179" s="40">
        <f t="shared" si="13"/>
        <v>-3.9399999999999977</v>
      </c>
      <c r="J179" s="40"/>
      <c r="K179" s="39">
        <f t="shared" si="14"/>
        <v>6.1666666666670089E-2</v>
      </c>
      <c r="L179" s="39">
        <f t="shared" si="15"/>
        <v>9.923076923077101E-2</v>
      </c>
      <c r="M179" s="39">
        <f t="shared" si="16"/>
        <v>-0.29573333333333096</v>
      </c>
      <c r="N179" s="39"/>
      <c r="O179" s="41">
        <f>+INDEX('basis-cash-crude'!$A:$C,MATCH($E179,'basis-cash-crude'!$D:$D,0),1)</f>
        <v>-4.0016666666666678</v>
      </c>
      <c r="P179" s="41">
        <f>+INDEX('basis-cash-crude'!$A:$C,MATCH($E179,'basis-cash-crude'!$D:$D,0),2)</f>
        <v>-4.0392307692307687</v>
      </c>
      <c r="Q179" s="41">
        <f>+INDEX('basis-cash-crude'!$A:$C,MATCH($E179,'basis-cash-crude'!$D:$D,0),3)</f>
        <v>-3.6442666666666668</v>
      </c>
      <c r="U179"/>
    </row>
    <row r="180" spans="2:21" x14ac:dyDescent="0.2">
      <c r="B180" s="30" t="str">
        <f>+INDEX(instruments!$A:$A,MATCH($E180,instruments!$D:$D,0),1)</f>
        <v>Texas Panhandle</v>
      </c>
      <c r="C180" s="31" t="str">
        <f>+INDEX(instruments!$B:$B,MATCH($E180,instruments!$D:$D,0),1)</f>
        <v>Shell</v>
      </c>
      <c r="D180" s="31" t="str">
        <f>+INDEX(instruments!$C:$C,MATCH($E180,instruments!$D:$D,0),1)</f>
        <v>Texas</v>
      </c>
      <c r="E180" s="32" t="s">
        <v>102</v>
      </c>
      <c r="F180" s="13" cm="1">
        <f t="array" ref="F180">+_xll.cmdty.udfs.BCD(E180,F$41)</f>
        <v>50.1</v>
      </c>
      <c r="G180" s="33">
        <f>+INDEX('data-cash-crude'!$A:$A,MATCH(E180,'data-cash-crude'!$B:$B,0),1)</f>
        <v>43854</v>
      </c>
      <c r="H180" s="34">
        <f>+INDEX('data-futures'!$E:$E,MATCH($G180,'data-futures'!$A:$A,0),1)</f>
        <v>54.19</v>
      </c>
      <c r="I180" s="40">
        <f t="shared" si="13"/>
        <v>-4.0899999999999963</v>
      </c>
      <c r="J180" s="40"/>
      <c r="K180" s="39">
        <f t="shared" si="14"/>
        <v>-4.9999999999954525E-3</v>
      </c>
      <c r="L180" s="39">
        <f t="shared" si="15"/>
        <v>-0.14576923076922599</v>
      </c>
      <c r="M180" s="39">
        <f t="shared" si="16"/>
        <v>-0.45011904761904376</v>
      </c>
      <c r="N180" s="39"/>
      <c r="O180" s="41">
        <f>+INDEX('basis-cash-crude'!$A:$C,MATCH($E180,'basis-cash-crude'!$D:$D,0),1)</f>
        <v>-4.0850000000000009</v>
      </c>
      <c r="P180" s="41">
        <f>+INDEX('basis-cash-crude'!$A:$C,MATCH($E180,'basis-cash-crude'!$D:$D,0),2)</f>
        <v>-3.9442307692307703</v>
      </c>
      <c r="Q180" s="41">
        <f>+INDEX('basis-cash-crude'!$A:$C,MATCH($E180,'basis-cash-crude'!$D:$D,0),3)</f>
        <v>-3.6398809523809526</v>
      </c>
      <c r="U180"/>
    </row>
    <row r="181" spans="2:21" x14ac:dyDescent="0.2">
      <c r="B181" s="30" t="str">
        <f>+INDEX(instruments!$A:$A,MATCH($E181,instruments!$D:$D,0),1)</f>
        <v>Texas Panhandle</v>
      </c>
      <c r="C181" s="31" t="str">
        <f>+INDEX(instruments!$B:$B,MATCH($E181,instruments!$D:$D,0),1)</f>
        <v>Plains A.A.</v>
      </c>
      <c r="D181" s="31" t="str">
        <f>+INDEX(instruments!$C:$C,MATCH($E181,instruments!$D:$D,0),1)</f>
        <v>Texas</v>
      </c>
      <c r="E181" s="32" t="s">
        <v>101</v>
      </c>
      <c r="F181" s="13" cm="1">
        <f t="array" ref="F181">+_xll.cmdty.udfs.BCD(E181,F$41)</f>
        <v>50.25</v>
      </c>
      <c r="G181" s="33">
        <f>+INDEX('data-cash-crude'!$A:$A,MATCH(E181,'data-cash-crude'!$B:$B,0),1)</f>
        <v>43854</v>
      </c>
      <c r="H181" s="34">
        <f>+INDEX('data-futures'!$E:$E,MATCH($G181,'data-futures'!$A:$A,0),1)</f>
        <v>54.19</v>
      </c>
      <c r="I181" s="40">
        <f t="shared" si="13"/>
        <v>-3.9399999999999977</v>
      </c>
      <c r="J181" s="40"/>
      <c r="K181" s="39">
        <f t="shared" si="14"/>
        <v>6.1666666666670089E-2</v>
      </c>
      <c r="L181" s="39">
        <f t="shared" si="15"/>
        <v>8.4074074074075966E-2</v>
      </c>
      <c r="M181" s="39">
        <f t="shared" si="16"/>
        <v>-0.29592105263157675</v>
      </c>
      <c r="N181" s="39"/>
      <c r="O181" s="41">
        <f>+INDEX('basis-cash-crude'!$A:$C,MATCH($E181,'basis-cash-crude'!$D:$D,0),1)</f>
        <v>-4.0016666666666678</v>
      </c>
      <c r="P181" s="41">
        <f>+INDEX('basis-cash-crude'!$A:$C,MATCH($E181,'basis-cash-crude'!$D:$D,0),2)</f>
        <v>-4.0240740740740737</v>
      </c>
      <c r="Q181" s="41">
        <f>+INDEX('basis-cash-crude'!$A:$C,MATCH($E181,'basis-cash-crude'!$D:$D,0),3)</f>
        <v>-3.644078947368421</v>
      </c>
      <c r="U181"/>
    </row>
    <row r="182" spans="2:21" x14ac:dyDescent="0.2">
      <c r="B182" s="30" t="str">
        <f>+INDEX(instruments!$A:$A,MATCH($E182,instruments!$D:$D,0),1)</f>
        <v>West Texas Intermediate - Area #1</v>
      </c>
      <c r="C182" s="31" t="str">
        <f>+INDEX(instruments!$B:$B,MATCH($E182,instruments!$D:$D,0),1)</f>
        <v>Plains A.A.</v>
      </c>
      <c r="D182" s="31" t="str">
        <f>+INDEX(instruments!$C:$C,MATCH($E182,instruments!$D:$D,0),1)</f>
        <v>Texas</v>
      </c>
      <c r="E182" s="32" t="s">
        <v>60</v>
      </c>
      <c r="F182" s="13" cm="1">
        <f t="array" ref="F182">+_xll.cmdty.udfs.BCD(E182,F$41)</f>
        <v>50.25</v>
      </c>
      <c r="G182" s="33">
        <f>+INDEX('data-cash-crude'!$A:$A,MATCH(E182,'data-cash-crude'!$B:$B,0),1)</f>
        <v>43854</v>
      </c>
      <c r="H182" s="34">
        <f>+INDEX('data-futures'!$E:$E,MATCH($G182,'data-futures'!$A:$A,0),1)</f>
        <v>54.19</v>
      </c>
      <c r="I182" s="40">
        <f t="shared" si="13"/>
        <v>-3.9399999999999977</v>
      </c>
      <c r="J182" s="40"/>
      <c r="K182" s="39">
        <f t="shared" si="14"/>
        <v>6.1666666666670089E-2</v>
      </c>
      <c r="L182" s="39">
        <f t="shared" si="15"/>
        <v>8.4074074074075966E-2</v>
      </c>
      <c r="M182" s="39">
        <f t="shared" si="16"/>
        <v>-0.29592105263157675</v>
      </c>
      <c r="N182" s="39"/>
      <c r="O182" s="41">
        <f>+INDEX('basis-cash-crude'!$A:$C,MATCH($E182,'basis-cash-crude'!$D:$D,0),1)</f>
        <v>-4.0016666666666678</v>
      </c>
      <c r="P182" s="41">
        <f>+INDEX('basis-cash-crude'!$A:$C,MATCH($E182,'basis-cash-crude'!$D:$D,0),2)</f>
        <v>-4.0240740740740737</v>
      </c>
      <c r="Q182" s="41">
        <f>+INDEX('basis-cash-crude'!$A:$C,MATCH($E182,'basis-cash-crude'!$D:$D,0),3)</f>
        <v>-3.644078947368421</v>
      </c>
      <c r="U182"/>
    </row>
    <row r="183" spans="2:21" x14ac:dyDescent="0.2">
      <c r="B183" s="30" t="str">
        <f>+INDEX(instruments!$A:$A,MATCH($E183,instruments!$D:$D,0),1)</f>
        <v>Western Oklahoma Sweet</v>
      </c>
      <c r="C183" s="31" t="str">
        <f>+INDEX(instruments!$B:$B,MATCH($E183,instruments!$D:$D,0),1)</f>
        <v>Sunoco L.P.</v>
      </c>
      <c r="D183" s="31" t="str">
        <f>+INDEX(instruments!$C:$C,MATCH($E183,instruments!$D:$D,0),1)</f>
        <v>Oklahoma</v>
      </c>
      <c r="E183" s="32" t="s">
        <v>76</v>
      </c>
      <c r="F183" s="13" cm="1">
        <f t="array" ref="F183">+_xll.cmdty.udfs.BCD(E183,F$41)</f>
        <v>51.25</v>
      </c>
      <c r="G183" s="33">
        <f>+INDEX('data-cash-crude'!$A:$A,MATCH(E183,'data-cash-crude'!$B:$B,0),1)</f>
        <v>43854</v>
      </c>
      <c r="H183" s="34">
        <f>+INDEX('data-futures'!$E:$E,MATCH($G183,'data-futures'!$A:$A,0),1)</f>
        <v>54.19</v>
      </c>
      <c r="I183" s="40">
        <f t="shared" si="13"/>
        <v>-2.9399999999999977</v>
      </c>
      <c r="J183" s="40"/>
      <c r="K183" s="39">
        <f t="shared" si="14"/>
        <v>1.1450000000000031</v>
      </c>
      <c r="L183" s="39">
        <f t="shared" si="15"/>
        <v>1.1473076923076944</v>
      </c>
      <c r="M183" s="39">
        <f t="shared" si="16"/>
        <v>0.88916666666666799</v>
      </c>
      <c r="N183" s="39"/>
      <c r="O183" s="41">
        <f>+INDEX('basis-cash-crude'!$A:$C,MATCH($E183,'basis-cash-crude'!$D:$D,0),1)</f>
        <v>-4.0850000000000009</v>
      </c>
      <c r="P183" s="41">
        <f>+INDEX('basis-cash-crude'!$A:$C,MATCH($E183,'basis-cash-crude'!$D:$D,0),2)</f>
        <v>-4.0873076923076921</v>
      </c>
      <c r="Q183" s="41">
        <f>+INDEX('basis-cash-crude'!$A:$C,MATCH($E183,'basis-cash-crude'!$D:$D,0),3)</f>
        <v>-3.8291666666666657</v>
      </c>
      <c r="U183"/>
    </row>
    <row r="184" spans="2:21" x14ac:dyDescent="0.2">
      <c r="B184" s="30" t="str">
        <f>+INDEX(instruments!$A:$A,MATCH($E184,instruments!$D:$D,0),1)</f>
        <v>North West Oklahoma Sweet</v>
      </c>
      <c r="C184" s="31" t="str">
        <f>+INDEX(instruments!$B:$B,MATCH($E184,instruments!$D:$D,0),1)</f>
        <v>Valero</v>
      </c>
      <c r="D184" s="31" t="str">
        <f>+INDEX(instruments!$C:$C,MATCH($E184,instruments!$D:$D,0),1)</f>
        <v>Oklahoma</v>
      </c>
      <c r="E184" s="32" t="s">
        <v>198</v>
      </c>
      <c r="F184" s="13" cm="1">
        <f t="array" ref="F184">+_xll.cmdty.udfs.BCD(E184,F$41)</f>
        <v>54.25</v>
      </c>
      <c r="G184" s="33">
        <f>+INDEX('data-cash-crude'!$A:$A,MATCH(E184,'data-cash-crude'!$B:$B,0),1)</f>
        <v>43851</v>
      </c>
      <c r="H184" s="34">
        <f>+INDEX('data-futures'!$E:$E,MATCH($G184,'data-futures'!$A:$A,0),1)</f>
        <v>58.38</v>
      </c>
      <c r="I184" s="40">
        <f t="shared" si="13"/>
        <v>-4.1300000000000026</v>
      </c>
      <c r="J184" s="40"/>
      <c r="K184" s="39">
        <f t="shared" si="14"/>
        <v>-5.0000000000001599E-2</v>
      </c>
      <c r="L184" s="39">
        <f t="shared" si="15"/>
        <v>-0.22583333333333577</v>
      </c>
      <c r="M184" s="39">
        <f t="shared" si="16"/>
        <v>-0.56323076923077142</v>
      </c>
      <c r="N184" s="39"/>
      <c r="O184" s="41">
        <f>+INDEX('basis-cash-crude'!$A:$C,MATCH($E184,'basis-cash-crude'!$D:$D,0),1)</f>
        <v>-4.080000000000001</v>
      </c>
      <c r="P184" s="41">
        <f>+INDEX('basis-cash-crude'!$A:$C,MATCH($E184,'basis-cash-crude'!$D:$D,0),2)</f>
        <v>-3.9041666666666668</v>
      </c>
      <c r="Q184" s="41">
        <f>+INDEX('basis-cash-crude'!$A:$C,MATCH($E184,'basis-cash-crude'!$D:$D,0),3)</f>
        <v>-3.5667692307692311</v>
      </c>
      <c r="U184"/>
    </row>
    <row r="185" spans="2:21" x14ac:dyDescent="0.2">
      <c r="B185" s="30" t="str">
        <f>+INDEX(instruments!$A:$A,MATCH($E185,instruments!$D:$D,0),1)</f>
        <v>Oklahoma Panhandle</v>
      </c>
      <c r="C185" s="31" t="str">
        <f>+INDEX(instruments!$B:$B,MATCH($E185,instruments!$D:$D,0),1)</f>
        <v>Valero</v>
      </c>
      <c r="D185" s="31" t="str">
        <f>+INDEX(instruments!$C:$C,MATCH($E185,instruments!$D:$D,0),1)</f>
        <v>Oklahoma</v>
      </c>
      <c r="E185" s="32" t="s">
        <v>183</v>
      </c>
      <c r="F185" s="13" cm="1">
        <f t="array" ref="F185">+_xll.cmdty.udfs.BCD(E185,F$41)</f>
        <v>54.25</v>
      </c>
      <c r="G185" s="33">
        <f>+INDEX('data-cash-crude'!$A:$A,MATCH(E185,'data-cash-crude'!$B:$B,0),1)</f>
        <v>43851</v>
      </c>
      <c r="H185" s="34">
        <f>+INDEX('data-futures'!$E:$E,MATCH($G185,'data-futures'!$A:$A,0),1)</f>
        <v>58.38</v>
      </c>
      <c r="I185" s="40">
        <f t="shared" si="13"/>
        <v>-4.1300000000000026</v>
      </c>
      <c r="J185" s="40"/>
      <c r="K185" s="39">
        <f t="shared" si="14"/>
        <v>-5.0000000000001599E-2</v>
      </c>
      <c r="L185" s="39">
        <f t="shared" si="15"/>
        <v>-0.22583333333333577</v>
      </c>
      <c r="M185" s="39">
        <f t="shared" si="16"/>
        <v>-0.56323076923077142</v>
      </c>
      <c r="N185" s="39"/>
      <c r="O185" s="41">
        <f>+INDEX('basis-cash-crude'!$A:$C,MATCH($E185,'basis-cash-crude'!$D:$D,0),1)</f>
        <v>-4.080000000000001</v>
      </c>
      <c r="P185" s="41">
        <f>+INDEX('basis-cash-crude'!$A:$C,MATCH($E185,'basis-cash-crude'!$D:$D,0),2)</f>
        <v>-3.9041666666666668</v>
      </c>
      <c r="Q185" s="41">
        <f>+INDEX('basis-cash-crude'!$A:$C,MATCH($E185,'basis-cash-crude'!$D:$D,0),3)</f>
        <v>-3.5667692307692311</v>
      </c>
      <c r="U185"/>
    </row>
    <row r="186" spans="2:21" x14ac:dyDescent="0.2">
      <c r="B186" s="30" t="str">
        <f>+INDEX(instruments!$A:$A,MATCH($E186,instruments!$D:$D,0),1)</f>
        <v>Texas Panhandle</v>
      </c>
      <c r="C186" s="31" t="str">
        <f>+INDEX(instruments!$B:$B,MATCH($E186,instruments!$D:$D,0),1)</f>
        <v>Valero</v>
      </c>
      <c r="D186" s="31" t="str">
        <f>+INDEX(instruments!$C:$C,MATCH($E186,instruments!$D:$D,0),1)</f>
        <v>Texas</v>
      </c>
      <c r="E186" s="32" t="s">
        <v>103</v>
      </c>
      <c r="F186" s="13" cm="1">
        <f t="array" ref="F186">+_xll.cmdty.udfs.BCD(E186,F$41)</f>
        <v>54.25</v>
      </c>
      <c r="G186" s="33">
        <f>+INDEX('data-cash-crude'!$A:$A,MATCH(E186,'data-cash-crude'!$B:$B,0),1)</f>
        <v>43851</v>
      </c>
      <c r="H186" s="34">
        <f>+INDEX('data-futures'!$E:$E,MATCH($G186,'data-futures'!$A:$A,0),1)</f>
        <v>58.38</v>
      </c>
      <c r="I186" s="40">
        <f t="shared" si="13"/>
        <v>-4.1300000000000026</v>
      </c>
      <c r="J186" s="40"/>
      <c r="K186" s="39">
        <f t="shared" si="14"/>
        <v>-5.0000000000001599E-2</v>
      </c>
      <c r="L186" s="39">
        <f t="shared" si="15"/>
        <v>-0.32538461538461716</v>
      </c>
      <c r="M186" s="39">
        <f t="shared" si="16"/>
        <v>-0.57772727272727442</v>
      </c>
      <c r="N186" s="39"/>
      <c r="O186" s="41">
        <f>+INDEX('basis-cash-crude'!$A:$C,MATCH($E186,'basis-cash-crude'!$D:$D,0),1)</f>
        <v>-4.080000000000001</v>
      </c>
      <c r="P186" s="41">
        <f>+INDEX('basis-cash-crude'!$A:$C,MATCH($E186,'basis-cash-crude'!$D:$D,0),2)</f>
        <v>-3.8046153846153854</v>
      </c>
      <c r="Q186" s="41">
        <f>+INDEX('basis-cash-crude'!$A:$C,MATCH($E186,'basis-cash-crude'!$D:$D,0),3)</f>
        <v>-3.5522727272727281</v>
      </c>
      <c r="U186"/>
    </row>
    <row r="187" spans="2:21" x14ac:dyDescent="0.2">
      <c r="B187" s="30" t="str">
        <f>+INDEX(instruments!$A:$A,MATCH($E187,instruments!$D:$D,0),1)</f>
        <v>Oklahoma Panhandle</v>
      </c>
      <c r="C187" s="31" t="str">
        <f>+INDEX(instruments!$B:$B,MATCH($E187,instruments!$D:$D,0),1)</f>
        <v>Shell</v>
      </c>
      <c r="D187" s="31" t="str">
        <f>+INDEX(instruments!$C:$C,MATCH($E187,instruments!$D:$D,0),1)</f>
        <v>Oklahoma</v>
      </c>
      <c r="E187" s="32" t="s">
        <v>185</v>
      </c>
      <c r="F187" s="13" cm="1">
        <f t="array" ref="F187">+_xll.cmdty.udfs.BCD(E187,F$41)</f>
        <v>50.25</v>
      </c>
      <c r="G187" s="33">
        <f>+INDEX('data-cash-crude'!$A:$A,MATCH(E187,'data-cash-crude'!$B:$B,0),1)</f>
        <v>43854</v>
      </c>
      <c r="H187" s="34">
        <f>+INDEX('data-futures'!$E:$E,MATCH($G187,'data-futures'!$A:$A,0),1)</f>
        <v>54.19</v>
      </c>
      <c r="I187" s="40">
        <f t="shared" si="13"/>
        <v>-3.9399999999999977</v>
      </c>
      <c r="J187" s="40"/>
      <c r="K187" s="39">
        <f t="shared" si="14"/>
        <v>-4.9999999999967848E-3</v>
      </c>
      <c r="L187" s="39">
        <f t="shared" si="15"/>
        <v>-0.14576923076922821</v>
      </c>
      <c r="M187" s="39">
        <f t="shared" si="16"/>
        <v>-0.45011904761904509</v>
      </c>
      <c r="N187" s="39"/>
      <c r="O187" s="41">
        <f>+INDEX('basis-cash-crude'!$A:$C,MATCH($E187,'basis-cash-crude'!$D:$D,0),1)</f>
        <v>-3.9350000000000009</v>
      </c>
      <c r="P187" s="41">
        <f>+INDEX('basis-cash-crude'!$A:$C,MATCH($E187,'basis-cash-crude'!$D:$D,0),2)</f>
        <v>-3.7942307692307695</v>
      </c>
      <c r="Q187" s="41">
        <f>+INDEX('basis-cash-crude'!$A:$C,MATCH($E187,'basis-cash-crude'!$D:$D,0),3)</f>
        <v>-3.4898809523809526</v>
      </c>
      <c r="U187"/>
    </row>
    <row r="188" spans="2:21" x14ac:dyDescent="0.2">
      <c r="B188" s="30" t="str">
        <f>+INDEX(instruments!$A:$A,MATCH($E188,instruments!$D:$D,0),1)</f>
        <v>Oklahoma Pan All Fields</v>
      </c>
      <c r="C188" s="31" t="str">
        <f>+INDEX(instruments!$B:$B,MATCH($E188,instruments!$D:$D,0),1)</f>
        <v>Phillips 66</v>
      </c>
      <c r="D188" s="31" t="str">
        <f>+INDEX(instruments!$C:$C,MATCH($E188,instruments!$D:$D,0),1)</f>
        <v>Oklahoma</v>
      </c>
      <c r="E188" s="32" t="s">
        <v>187</v>
      </c>
      <c r="F188" s="13" cm="1">
        <f t="array" ref="F188">+_xll.cmdty.udfs.BCD(E188,F$41)</f>
        <v>50.31</v>
      </c>
      <c r="G188" s="33">
        <f>+INDEX('data-cash-crude'!$A:$A,MATCH(E188,'data-cash-crude'!$B:$B,0),1)</f>
        <v>43854</v>
      </c>
      <c r="H188" s="34">
        <f>+INDEX('data-futures'!$E:$E,MATCH($G188,'data-futures'!$A:$A,0),1)</f>
        <v>54.19</v>
      </c>
      <c r="I188" s="40">
        <f t="shared" si="13"/>
        <v>-3.8799999999999955</v>
      </c>
      <c r="J188" s="40"/>
      <c r="K188" s="39">
        <f t="shared" si="14"/>
        <v>1.5000000000005453E-2</v>
      </c>
      <c r="L188" s="39">
        <f t="shared" si="15"/>
        <v>-0.15159999999999441</v>
      </c>
      <c r="M188" s="39">
        <f t="shared" si="16"/>
        <v>-0.41404761904761456</v>
      </c>
      <c r="N188" s="39"/>
      <c r="O188" s="41">
        <f>+INDEX('basis-cash-crude'!$A:$C,MATCH($E188,'basis-cash-crude'!$D:$D,0),1)</f>
        <v>-3.8950000000000009</v>
      </c>
      <c r="P188" s="41">
        <f>+INDEX('basis-cash-crude'!$A:$C,MATCH($E188,'basis-cash-crude'!$D:$D,0),2)</f>
        <v>-3.728400000000001</v>
      </c>
      <c r="Q188" s="41">
        <f>+INDEX('basis-cash-crude'!$A:$C,MATCH($E188,'basis-cash-crude'!$D:$D,0),3)</f>
        <v>-3.4659523809523809</v>
      </c>
      <c r="U188"/>
    </row>
    <row r="189" spans="2:21" x14ac:dyDescent="0.2">
      <c r="B189" s="30" t="str">
        <f>+INDEX(instruments!$A:$A,MATCH($E189,instruments!$D:$D,0),1)</f>
        <v>Texas Pan All Fields</v>
      </c>
      <c r="C189" s="31" t="str">
        <f>+INDEX(instruments!$B:$B,MATCH($E189,instruments!$D:$D,0),1)</f>
        <v>Phillips 66</v>
      </c>
      <c r="D189" s="31" t="str">
        <f>+INDEX(instruments!$C:$C,MATCH($E189,instruments!$D:$D,0),1)</f>
        <v>Texas</v>
      </c>
      <c r="E189" s="32" t="s">
        <v>106</v>
      </c>
      <c r="F189" s="13" cm="1">
        <f t="array" ref="F189">+_xll.cmdty.udfs.BCD(E189,F$41)</f>
        <v>50.31</v>
      </c>
      <c r="G189" s="33">
        <f>+INDEX('data-cash-crude'!$A:$A,MATCH(E189,'data-cash-crude'!$B:$B,0),1)</f>
        <v>43854</v>
      </c>
      <c r="H189" s="34">
        <f>+INDEX('data-futures'!$E:$E,MATCH($G189,'data-futures'!$A:$A,0),1)</f>
        <v>54.19</v>
      </c>
      <c r="I189" s="40">
        <f t="shared" si="13"/>
        <v>-3.8799999999999955</v>
      </c>
      <c r="J189" s="40"/>
      <c r="K189" s="39">
        <f t="shared" si="14"/>
        <v>1.5000000000005453E-2</v>
      </c>
      <c r="L189" s="39">
        <f t="shared" si="15"/>
        <v>-0.15159999999999441</v>
      </c>
      <c r="M189" s="39">
        <f t="shared" si="16"/>
        <v>-0.41404761904761456</v>
      </c>
      <c r="N189" s="39"/>
      <c r="O189" s="41">
        <f>+INDEX('basis-cash-crude'!$A:$C,MATCH($E189,'basis-cash-crude'!$D:$D,0),1)</f>
        <v>-3.8950000000000009</v>
      </c>
      <c r="P189" s="41">
        <f>+INDEX('basis-cash-crude'!$A:$C,MATCH($E189,'basis-cash-crude'!$D:$D,0),2)</f>
        <v>-3.728400000000001</v>
      </c>
      <c r="Q189" s="41">
        <f>+INDEX('basis-cash-crude'!$A:$C,MATCH($E189,'basis-cash-crude'!$D:$D,0),3)</f>
        <v>-3.4659523809523809</v>
      </c>
      <c r="U189"/>
    </row>
    <row r="190" spans="2:21" x14ac:dyDescent="0.2">
      <c r="B190" s="30" t="str">
        <f>+INDEX(instruments!$A:$A,MATCH($E190,instruments!$D:$D,0),1)</f>
        <v>West Texas Sour</v>
      </c>
      <c r="C190" s="31" t="str">
        <f>+INDEX(instruments!$B:$B,MATCH($E190,instruments!$D:$D,0),1)</f>
        <v>Phillips 66</v>
      </c>
      <c r="D190" s="31" t="str">
        <f>+INDEX(instruments!$C:$C,MATCH($E190,instruments!$D:$D,0),1)</f>
        <v>Texas</v>
      </c>
      <c r="E190" s="32" t="s">
        <v>44</v>
      </c>
      <c r="F190" s="13" cm="1">
        <f t="array" ref="F190">+_xll.cmdty.udfs.BCD(E190,F$41)</f>
        <v>49.98</v>
      </c>
      <c r="G190" s="33">
        <f>+INDEX('data-cash-crude'!$A:$A,MATCH(E190,'data-cash-crude'!$B:$B,0),1)</f>
        <v>43854</v>
      </c>
      <c r="H190" s="34">
        <f>+INDEX('data-futures'!$E:$E,MATCH($G190,'data-futures'!$A:$A,0),1)</f>
        <v>54.19</v>
      </c>
      <c r="I190" s="40">
        <f t="shared" si="13"/>
        <v>-4.2100000000000009</v>
      </c>
      <c r="J190" s="40"/>
      <c r="K190" s="39">
        <f t="shared" si="14"/>
        <v>1.499999999999968E-2</v>
      </c>
      <c r="L190" s="39">
        <f t="shared" si="15"/>
        <v>-0.27125000000000199</v>
      </c>
      <c r="M190" s="39">
        <f t="shared" si="16"/>
        <v>-0.2124096385542189</v>
      </c>
      <c r="N190" s="39"/>
      <c r="O190" s="41">
        <f>+INDEX('basis-cash-crude'!$A:$C,MATCH($E190,'basis-cash-crude'!$D:$D,0),1)</f>
        <v>-4.2250000000000005</v>
      </c>
      <c r="P190" s="41">
        <f>+INDEX('basis-cash-crude'!$A:$C,MATCH($E190,'basis-cash-crude'!$D:$D,0),2)</f>
        <v>-3.9387499999999989</v>
      </c>
      <c r="Q190" s="41">
        <f>+INDEX('basis-cash-crude'!$A:$C,MATCH($E190,'basis-cash-crude'!$D:$D,0),3)</f>
        <v>-3.9975903614457819</v>
      </c>
      <c r="U190"/>
    </row>
    <row r="191" spans="2:21" x14ac:dyDescent="0.2">
      <c r="B191" s="30" t="str">
        <f>+INDEX(instruments!$A:$A,MATCH($E191,instruments!$D:$D,0),1)</f>
        <v>Central Louisiana LCT</v>
      </c>
      <c r="C191" s="31" t="str">
        <f>+INDEX(instruments!$B:$B,MATCH($E191,instruments!$D:$D,0),1)</f>
        <v>Plains A.A.</v>
      </c>
      <c r="D191" s="31" t="str">
        <f>+INDEX(instruments!$C:$C,MATCH($E191,instruments!$D:$D,0),1)</f>
        <v>Louisiana</v>
      </c>
      <c r="E191" s="32" t="s">
        <v>405</v>
      </c>
      <c r="F191" s="13" cm="1">
        <f t="array" ref="F191">+_xll.cmdty.udfs.BCD(E191,F$41)</f>
        <v>50.5</v>
      </c>
      <c r="G191" s="33">
        <f>+INDEX('data-cash-crude'!$A:$A,MATCH(E191,'data-cash-crude'!$B:$B,0),1)</f>
        <v>43854</v>
      </c>
      <c r="H191" s="34">
        <f>+INDEX('data-futures'!$E:$E,MATCH($G191,'data-futures'!$A:$A,0),1)</f>
        <v>54.19</v>
      </c>
      <c r="I191" s="40">
        <f t="shared" si="13"/>
        <v>-3.6899999999999977</v>
      </c>
      <c r="J191" s="40"/>
      <c r="K191" s="39">
        <f t="shared" si="14"/>
        <v>6.1666666666669645E-2</v>
      </c>
      <c r="L191" s="39">
        <f t="shared" si="15"/>
        <v>8.4074074074075966E-2</v>
      </c>
      <c r="M191" s="39">
        <f t="shared" si="16"/>
        <v>-0.29592105263157675</v>
      </c>
      <c r="N191" s="39"/>
      <c r="O191" s="41">
        <f>+INDEX('basis-cash-crude'!$A:$C,MATCH($E191,'basis-cash-crude'!$D:$D,0),1)</f>
        <v>-3.7516666666666674</v>
      </c>
      <c r="P191" s="41">
        <f>+INDEX('basis-cash-crude'!$A:$C,MATCH($E191,'basis-cash-crude'!$D:$D,0),2)</f>
        <v>-3.7740740740740737</v>
      </c>
      <c r="Q191" s="41">
        <f>+INDEX('basis-cash-crude'!$A:$C,MATCH($E191,'basis-cash-crude'!$D:$D,0),3)</f>
        <v>-3.394078947368421</v>
      </c>
      <c r="U191"/>
    </row>
    <row r="192" spans="2:21" x14ac:dyDescent="0.2">
      <c r="B192" s="30" t="str">
        <f>+INDEX(instruments!$A:$A,MATCH($E192,instruments!$D:$D,0),1)</f>
        <v>Oklahoma Intermediate</v>
      </c>
      <c r="C192" s="31" t="str">
        <f>+INDEX(instruments!$B:$B,MATCH($E192,instruments!$D:$D,0),1)</f>
        <v>Sunoco L.P.</v>
      </c>
      <c r="D192" s="31" t="str">
        <f>+INDEX(instruments!$C:$C,MATCH($E192,instruments!$D:$D,0),1)</f>
        <v>Oklahoma</v>
      </c>
      <c r="E192" s="32" t="s">
        <v>189</v>
      </c>
      <c r="F192" s="13" cm="1">
        <f t="array" ref="F192">+_xll.cmdty.udfs.BCD(E192,F$41)</f>
        <v>51.5</v>
      </c>
      <c r="G192" s="33">
        <f>+INDEX('data-cash-crude'!$A:$A,MATCH(E192,'data-cash-crude'!$B:$B,0),1)</f>
        <v>43854</v>
      </c>
      <c r="H192" s="34">
        <f>+INDEX('data-futures'!$E:$E,MATCH($G192,'data-futures'!$A:$A,0),1)</f>
        <v>54.19</v>
      </c>
      <c r="I192" s="40">
        <f t="shared" si="13"/>
        <v>-2.6899999999999977</v>
      </c>
      <c r="J192" s="40"/>
      <c r="K192" s="39">
        <f t="shared" si="14"/>
        <v>1.1450000000000031</v>
      </c>
      <c r="L192" s="39">
        <f t="shared" si="15"/>
        <v>1.1473076923076944</v>
      </c>
      <c r="M192" s="39">
        <f t="shared" si="16"/>
        <v>0.88916666666666933</v>
      </c>
      <c r="N192" s="39"/>
      <c r="O192" s="41">
        <f>+INDEX('basis-cash-crude'!$A:$C,MATCH($E192,'basis-cash-crude'!$D:$D,0),1)</f>
        <v>-3.8350000000000009</v>
      </c>
      <c r="P192" s="41">
        <f>+INDEX('basis-cash-crude'!$A:$C,MATCH($E192,'basis-cash-crude'!$D:$D,0),2)</f>
        <v>-3.8373076923076921</v>
      </c>
      <c r="Q192" s="41">
        <f>+INDEX('basis-cash-crude'!$A:$C,MATCH($E192,'basis-cash-crude'!$D:$D,0),3)</f>
        <v>-3.5791666666666671</v>
      </c>
      <c r="U192"/>
    </row>
    <row r="193" spans="2:21" x14ac:dyDescent="0.2">
      <c r="B193" s="30" t="str">
        <f>+INDEX(instruments!$A:$A,MATCH($E193,instruments!$D:$D,0),1)</f>
        <v>East Texas Area</v>
      </c>
      <c r="C193" s="31" t="str">
        <f>+INDEX(instruments!$B:$B,MATCH($E193,instruments!$D:$D,0),1)</f>
        <v>Shell</v>
      </c>
      <c r="D193" s="31" t="str">
        <f>+INDEX(instruments!$C:$C,MATCH($E193,instruments!$D:$D,0),1)</f>
        <v>Texas</v>
      </c>
      <c r="E193" s="32" t="s">
        <v>352</v>
      </c>
      <c r="F193" s="13" cm="1">
        <f t="array" ref="F193">+_xll.cmdty.udfs.BCD(E193,F$41)</f>
        <v>50.53</v>
      </c>
      <c r="G193" s="33">
        <f>+INDEX('data-cash-crude'!$A:$A,MATCH(E193,'data-cash-crude'!$B:$B,0),1)</f>
        <v>43854</v>
      </c>
      <c r="H193" s="34">
        <f>+INDEX('data-futures'!$E:$E,MATCH($G193,'data-futures'!$A:$A,0),1)</f>
        <v>54.19</v>
      </c>
      <c r="I193" s="40">
        <f t="shared" si="13"/>
        <v>-3.6599999999999966</v>
      </c>
      <c r="J193" s="40"/>
      <c r="K193" s="39">
        <f t="shared" si="14"/>
        <v>-4.9999999999954525E-3</v>
      </c>
      <c r="L193" s="39">
        <f t="shared" si="15"/>
        <v>-0.14576923076922732</v>
      </c>
      <c r="M193" s="39">
        <f t="shared" si="16"/>
        <v>-0.4501190476190442</v>
      </c>
      <c r="N193" s="39"/>
      <c r="O193" s="41">
        <f>+INDEX('basis-cash-crude'!$A:$C,MATCH($E193,'basis-cash-crude'!$D:$D,0),1)</f>
        <v>-3.6550000000000011</v>
      </c>
      <c r="P193" s="41">
        <f>+INDEX('basis-cash-crude'!$A:$C,MATCH($E193,'basis-cash-crude'!$D:$D,0),2)</f>
        <v>-3.5142307692307693</v>
      </c>
      <c r="Q193" s="41">
        <f>+INDEX('basis-cash-crude'!$A:$C,MATCH($E193,'basis-cash-crude'!$D:$D,0),3)</f>
        <v>-3.2098809523809524</v>
      </c>
      <c r="U193"/>
    </row>
    <row r="194" spans="2:21" x14ac:dyDescent="0.2">
      <c r="B194" s="30" t="str">
        <f>+INDEX(instruments!$A:$A,MATCH($E194,instruments!$D:$D,0),1)</f>
        <v>East Texas Field</v>
      </c>
      <c r="C194" s="31" t="str">
        <f>+INDEX(instruments!$B:$B,MATCH($E194,instruments!$D:$D,0),1)</f>
        <v>Shell</v>
      </c>
      <c r="D194" s="31" t="str">
        <f>+INDEX(instruments!$C:$C,MATCH($E194,instruments!$D:$D,0),1)</f>
        <v>Texas</v>
      </c>
      <c r="E194" s="32" t="s">
        <v>348</v>
      </c>
      <c r="F194" s="13" cm="1">
        <f t="array" ref="F194">+_xll.cmdty.udfs.BCD(E194,F$41)</f>
        <v>50.53</v>
      </c>
      <c r="G194" s="33">
        <f>+INDEX('data-cash-crude'!$A:$A,MATCH(E194,'data-cash-crude'!$B:$B,0),1)</f>
        <v>43854</v>
      </c>
      <c r="H194" s="34">
        <f>+INDEX('data-futures'!$E:$E,MATCH($G194,'data-futures'!$A:$A,0),1)</f>
        <v>54.19</v>
      </c>
      <c r="I194" s="40">
        <f t="shared" si="13"/>
        <v>-3.6599999999999966</v>
      </c>
      <c r="J194" s="40"/>
      <c r="K194" s="39">
        <f t="shared" si="14"/>
        <v>-4.9999999999954525E-3</v>
      </c>
      <c r="L194" s="39">
        <f t="shared" si="15"/>
        <v>-0.14576923076922732</v>
      </c>
      <c r="M194" s="39">
        <f t="shared" si="16"/>
        <v>-0.4501190476190442</v>
      </c>
      <c r="N194" s="39"/>
      <c r="O194" s="41">
        <f>+INDEX('basis-cash-crude'!$A:$C,MATCH($E194,'basis-cash-crude'!$D:$D,0),1)</f>
        <v>-3.6550000000000011</v>
      </c>
      <c r="P194" s="41">
        <f>+INDEX('basis-cash-crude'!$A:$C,MATCH($E194,'basis-cash-crude'!$D:$D,0),2)</f>
        <v>-3.5142307692307693</v>
      </c>
      <c r="Q194" s="41">
        <f>+INDEX('basis-cash-crude'!$A:$C,MATCH($E194,'basis-cash-crude'!$D:$D,0),3)</f>
        <v>-3.2098809523809524</v>
      </c>
      <c r="U194"/>
    </row>
    <row r="195" spans="2:21" x14ac:dyDescent="0.2">
      <c r="B195" s="30" t="str">
        <f>+INDEX(instruments!$A:$A,MATCH($E195,instruments!$D:$D,0),1)</f>
        <v>Oklahoma Sweet (Except Panhandle &amp; Northwest)</v>
      </c>
      <c r="C195" s="31" t="str">
        <f>+INDEX(instruments!$B:$B,MATCH($E195,instruments!$D:$D,0),1)</f>
        <v>Shell</v>
      </c>
      <c r="D195" s="31" t="str">
        <f>+INDEX(instruments!$C:$C,MATCH($E195,instruments!$D:$D,0),1)</f>
        <v>Oklahoma</v>
      </c>
      <c r="E195" s="32" t="s">
        <v>168</v>
      </c>
      <c r="F195" s="13" cm="1">
        <f t="array" ref="F195">+_xll.cmdty.udfs.BCD(E195,F$41)</f>
        <v>50.55</v>
      </c>
      <c r="G195" s="33">
        <f>+INDEX('data-cash-crude'!$A:$A,MATCH(E195,'data-cash-crude'!$B:$B,0),1)</f>
        <v>43854</v>
      </c>
      <c r="H195" s="34">
        <f>+INDEX('data-futures'!$E:$E,MATCH($G195,'data-futures'!$A:$A,0),1)</f>
        <v>54.19</v>
      </c>
      <c r="I195" s="40">
        <f t="shared" si="13"/>
        <v>-3.6400000000000006</v>
      </c>
      <c r="J195" s="40"/>
      <c r="K195" s="39">
        <f t="shared" si="14"/>
        <v>-5.0000000000003375E-3</v>
      </c>
      <c r="L195" s="39">
        <f t="shared" si="15"/>
        <v>-0.14576923076923043</v>
      </c>
      <c r="M195" s="39">
        <f t="shared" si="16"/>
        <v>-0.45011904761904775</v>
      </c>
      <c r="N195" s="39"/>
      <c r="O195" s="41">
        <f>+INDEX('basis-cash-crude'!$A:$C,MATCH($E195,'basis-cash-crude'!$D:$D,0),1)</f>
        <v>-3.6350000000000002</v>
      </c>
      <c r="P195" s="41">
        <f>+INDEX('basis-cash-crude'!$A:$C,MATCH($E195,'basis-cash-crude'!$D:$D,0),2)</f>
        <v>-3.4942307692307701</v>
      </c>
      <c r="Q195" s="41">
        <f>+INDEX('basis-cash-crude'!$A:$C,MATCH($E195,'basis-cash-crude'!$D:$D,0),3)</f>
        <v>-3.1898809523809528</v>
      </c>
      <c r="U195"/>
    </row>
    <row r="196" spans="2:21" x14ac:dyDescent="0.2">
      <c r="B196" s="30" t="str">
        <f>+INDEX(instruments!$A:$A,MATCH($E196,instruments!$D:$D,0),1)</f>
        <v>Central Oklahoma Sweet</v>
      </c>
      <c r="C196" s="31" t="str">
        <f>+INDEX(instruments!$B:$B,MATCH($E196,instruments!$D:$D,0),1)</f>
        <v>Phillips 66</v>
      </c>
      <c r="D196" s="31" t="str">
        <f>+INDEX(instruments!$C:$C,MATCH($E196,instruments!$D:$D,0),1)</f>
        <v>Oklahoma</v>
      </c>
      <c r="E196" s="32" t="s">
        <v>399</v>
      </c>
      <c r="F196" s="13" cm="1">
        <f t="array" ref="F196">+_xll.cmdty.udfs.BCD(E196,F$41)</f>
        <v>50.61</v>
      </c>
      <c r="G196" s="33">
        <f>+INDEX('data-cash-crude'!$A:$A,MATCH(E196,'data-cash-crude'!$B:$B,0),1)</f>
        <v>43854</v>
      </c>
      <c r="H196" s="34">
        <f>+INDEX('data-futures'!$E:$E,MATCH($G196,'data-futures'!$A:$A,0),1)</f>
        <v>54.19</v>
      </c>
      <c r="I196" s="40">
        <f t="shared" si="13"/>
        <v>-3.5799999999999983</v>
      </c>
      <c r="J196" s="40"/>
      <c r="K196" s="39">
        <f t="shared" si="14"/>
        <v>1.5000000000004121E-2</v>
      </c>
      <c r="L196" s="39">
        <f t="shared" si="15"/>
        <v>-0.15159999999999663</v>
      </c>
      <c r="M196" s="39">
        <f t="shared" si="16"/>
        <v>-0.41404761904761589</v>
      </c>
      <c r="N196" s="39"/>
      <c r="O196" s="41">
        <f>+INDEX('basis-cash-crude'!$A:$C,MATCH($E196,'basis-cash-crude'!$D:$D,0),1)</f>
        <v>-3.5950000000000024</v>
      </c>
      <c r="P196" s="41">
        <f>+INDEX('basis-cash-crude'!$A:$C,MATCH($E196,'basis-cash-crude'!$D:$D,0),2)</f>
        <v>-3.4284000000000017</v>
      </c>
      <c r="Q196" s="41">
        <f>+INDEX('basis-cash-crude'!$A:$C,MATCH($E196,'basis-cash-crude'!$D:$D,0),3)</f>
        <v>-3.1659523809523824</v>
      </c>
      <c r="U196"/>
    </row>
    <row r="197" spans="2:21" x14ac:dyDescent="0.2">
      <c r="B197" s="30" t="str">
        <f>+INDEX(instruments!$A:$A,MATCH($E197,instruments!$D:$D,0),1)</f>
        <v>Domestic Sweet (Cushing)</v>
      </c>
      <c r="C197" s="31" t="str">
        <f>+INDEX(instruments!$B:$B,MATCH($E197,instruments!$D:$D,0),1)</f>
        <v>Plains A.A.</v>
      </c>
      <c r="D197" s="31" t="str">
        <f>+INDEX(instruments!$C:$C,MATCH($E197,instruments!$D:$D,0),1)</f>
        <v>Oklahoma</v>
      </c>
      <c r="E197" s="32" t="s">
        <v>388</v>
      </c>
      <c r="F197" s="13" cm="1">
        <f t="array" ref="F197">+_xll.cmdty.udfs.BCD(E197,F$41)</f>
        <v>50.75</v>
      </c>
      <c r="G197" s="33">
        <f>+INDEX('data-cash-crude'!$A:$A,MATCH(E197,'data-cash-crude'!$B:$B,0),1)</f>
        <v>43854</v>
      </c>
      <c r="H197" s="34">
        <f>+INDEX('data-futures'!$E:$E,MATCH($G197,'data-futures'!$A:$A,0),1)</f>
        <v>54.19</v>
      </c>
      <c r="I197" s="40">
        <f t="shared" si="13"/>
        <v>-3.4399999999999977</v>
      </c>
      <c r="J197" s="40"/>
      <c r="K197" s="39">
        <f t="shared" si="14"/>
        <v>6.1666666666669645E-2</v>
      </c>
      <c r="L197" s="39">
        <f t="shared" si="15"/>
        <v>8.4074074074075966E-2</v>
      </c>
      <c r="M197" s="39">
        <f t="shared" si="16"/>
        <v>-0.29592105263157675</v>
      </c>
      <c r="N197" s="39"/>
      <c r="O197" s="41">
        <f>+INDEX('basis-cash-crude'!$A:$C,MATCH($E197,'basis-cash-crude'!$D:$D,0),1)</f>
        <v>-3.5016666666666674</v>
      </c>
      <c r="P197" s="41">
        <f>+INDEX('basis-cash-crude'!$A:$C,MATCH($E197,'basis-cash-crude'!$D:$D,0),2)</f>
        <v>-3.5240740740740737</v>
      </c>
      <c r="Q197" s="41">
        <f>+INDEX('basis-cash-crude'!$A:$C,MATCH($E197,'basis-cash-crude'!$D:$D,0),3)</f>
        <v>-3.144078947368421</v>
      </c>
      <c r="U197"/>
    </row>
    <row r="198" spans="2:21" x14ac:dyDescent="0.2">
      <c r="B198" s="30" t="str">
        <f>+INDEX(instruments!$A:$A,MATCH($E198,instruments!$D:$D,0),1)</f>
        <v>Eagle Ford Light</v>
      </c>
      <c r="C198" s="31" t="str">
        <f>+INDEX(instruments!$B:$B,MATCH($E198,instruments!$D:$D,0),1)</f>
        <v>Plains A.A.</v>
      </c>
      <c r="D198" s="31" t="str">
        <f>+INDEX(instruments!$C:$C,MATCH($E198,instruments!$D:$D,0),1)</f>
        <v>Texas</v>
      </c>
      <c r="E198" s="32" t="s">
        <v>377</v>
      </c>
      <c r="F198" s="13" cm="1">
        <f t="array" ref="F198">+_xll.cmdty.udfs.BCD(E198,F$41)</f>
        <v>50.75</v>
      </c>
      <c r="G198" s="33">
        <f>+INDEX('data-cash-crude'!$A:$A,MATCH(E198,'data-cash-crude'!$B:$B,0),1)</f>
        <v>43854</v>
      </c>
      <c r="H198" s="34">
        <f>+INDEX('data-futures'!$E:$E,MATCH($G198,'data-futures'!$A:$A,0),1)</f>
        <v>54.19</v>
      </c>
      <c r="I198" s="40">
        <f t="shared" si="13"/>
        <v>-3.4399999999999977</v>
      </c>
      <c r="J198" s="40"/>
      <c r="K198" s="39">
        <f t="shared" si="14"/>
        <v>6.1666666666669645E-2</v>
      </c>
      <c r="L198" s="39">
        <f t="shared" si="15"/>
        <v>8.4074074074075966E-2</v>
      </c>
      <c r="M198" s="39">
        <f t="shared" si="16"/>
        <v>-0.29592105263157675</v>
      </c>
      <c r="N198" s="39"/>
      <c r="O198" s="41">
        <f>+INDEX('basis-cash-crude'!$A:$C,MATCH($E198,'basis-cash-crude'!$D:$D,0),1)</f>
        <v>-3.5016666666666674</v>
      </c>
      <c r="P198" s="41">
        <f>+INDEX('basis-cash-crude'!$A:$C,MATCH($E198,'basis-cash-crude'!$D:$D,0),2)</f>
        <v>-3.5240740740740737</v>
      </c>
      <c r="Q198" s="41">
        <f>+INDEX('basis-cash-crude'!$A:$C,MATCH($E198,'basis-cash-crude'!$D:$D,0),3)</f>
        <v>-3.144078947368421</v>
      </c>
      <c r="U198"/>
    </row>
    <row r="199" spans="2:21" x14ac:dyDescent="0.2">
      <c r="B199" s="30" t="str">
        <f>+INDEX(instruments!$A:$A,MATCH($E199,instruments!$D:$D,0),1)</f>
        <v>New Mexico Intermediate</v>
      </c>
      <c r="C199" s="31" t="str">
        <f>+INDEX(instruments!$B:$B,MATCH($E199,instruments!$D:$D,0),1)</f>
        <v>Plains A.A.</v>
      </c>
      <c r="D199" s="31" t="str">
        <f>+INDEX(instruments!$C:$C,MATCH($E199,instruments!$D:$D,0),1)</f>
        <v>New Mexico</v>
      </c>
      <c r="E199" s="32" t="s">
        <v>256</v>
      </c>
      <c r="F199" s="13" cm="1">
        <f t="array" ref="F199">+_xll.cmdty.udfs.BCD(E199,F$41)</f>
        <v>50.75</v>
      </c>
      <c r="G199" s="33">
        <f>+INDEX('data-cash-crude'!$A:$A,MATCH(E199,'data-cash-crude'!$B:$B,0),1)</f>
        <v>43854</v>
      </c>
      <c r="H199" s="34">
        <f>+INDEX('data-futures'!$E:$E,MATCH($G199,'data-futures'!$A:$A,0),1)</f>
        <v>54.19</v>
      </c>
      <c r="I199" s="40">
        <f t="shared" si="13"/>
        <v>-3.4399999999999977</v>
      </c>
      <c r="J199" s="40"/>
      <c r="K199" s="39">
        <f t="shared" si="14"/>
        <v>6.1666666666669645E-2</v>
      </c>
      <c r="L199" s="39">
        <f t="shared" si="15"/>
        <v>8.4074074074075966E-2</v>
      </c>
      <c r="M199" s="39">
        <f t="shared" si="16"/>
        <v>-0.29592105263157675</v>
      </c>
      <c r="N199" s="39"/>
      <c r="O199" s="41">
        <f>+INDEX('basis-cash-crude'!$A:$C,MATCH($E199,'basis-cash-crude'!$D:$D,0),1)</f>
        <v>-3.5016666666666674</v>
      </c>
      <c r="P199" s="41">
        <f>+INDEX('basis-cash-crude'!$A:$C,MATCH($E199,'basis-cash-crude'!$D:$D,0),2)</f>
        <v>-3.5240740740740737</v>
      </c>
      <c r="Q199" s="41">
        <f>+INDEX('basis-cash-crude'!$A:$C,MATCH($E199,'basis-cash-crude'!$D:$D,0),3)</f>
        <v>-3.144078947368421</v>
      </c>
      <c r="U199"/>
    </row>
    <row r="200" spans="2:21" x14ac:dyDescent="0.2">
      <c r="B200" s="30" t="str">
        <f>+INDEX(instruments!$A:$A,MATCH($E200,instruments!$D:$D,0),1)</f>
        <v>North Texas Sweet</v>
      </c>
      <c r="C200" s="31" t="str">
        <f>+INDEX(instruments!$B:$B,MATCH($E200,instruments!$D:$D,0),1)</f>
        <v>Shell</v>
      </c>
      <c r="D200" s="31" t="str">
        <f>+INDEX(instruments!$C:$C,MATCH($E200,instruments!$D:$D,0),1)</f>
        <v>Texas</v>
      </c>
      <c r="E200" s="32" t="s">
        <v>214</v>
      </c>
      <c r="F200" s="13" cm="1">
        <f t="array" ref="F200">+_xll.cmdty.udfs.BCD(E200,F$41)</f>
        <v>50.6</v>
      </c>
      <c r="G200" s="33">
        <f>+INDEX('data-cash-crude'!$A:$A,MATCH(E200,'data-cash-crude'!$B:$B,0),1)</f>
        <v>43854</v>
      </c>
      <c r="H200" s="34">
        <f>+INDEX('data-futures'!$E:$E,MATCH($G200,'data-futures'!$A:$A,0),1)</f>
        <v>54.19</v>
      </c>
      <c r="I200" s="40">
        <f t="shared" si="13"/>
        <v>-3.5899999999999963</v>
      </c>
      <c r="J200" s="40"/>
      <c r="K200" s="39">
        <f t="shared" si="14"/>
        <v>-4.9999999999954525E-3</v>
      </c>
      <c r="L200" s="39">
        <f t="shared" si="15"/>
        <v>-0.13919999999999666</v>
      </c>
      <c r="M200" s="39">
        <f t="shared" si="16"/>
        <v>-0.43914634146341136</v>
      </c>
      <c r="N200" s="39"/>
      <c r="O200" s="41">
        <f>+INDEX('basis-cash-crude'!$A:$C,MATCH($E200,'basis-cash-crude'!$D:$D,0),1)</f>
        <v>-3.5850000000000009</v>
      </c>
      <c r="P200" s="41">
        <f>+INDEX('basis-cash-crude'!$A:$C,MATCH($E200,'basis-cash-crude'!$D:$D,0),2)</f>
        <v>-3.4507999999999996</v>
      </c>
      <c r="Q200" s="41">
        <f>+INDEX('basis-cash-crude'!$A:$C,MATCH($E200,'basis-cash-crude'!$D:$D,0),3)</f>
        <v>-3.1508536585365849</v>
      </c>
      <c r="U200"/>
    </row>
    <row r="201" spans="2:21" x14ac:dyDescent="0.2">
      <c r="B201" s="30" t="str">
        <f>+INDEX(instruments!$A:$A,MATCH($E201,instruments!$D:$D,0),1)</f>
        <v>North Texas Sweet</v>
      </c>
      <c r="C201" s="31" t="str">
        <f>+INDEX(instruments!$B:$B,MATCH($E201,instruments!$D:$D,0),1)</f>
        <v>Plains A.A.</v>
      </c>
      <c r="D201" s="31" t="str">
        <f>+INDEX(instruments!$C:$C,MATCH($E201,instruments!$D:$D,0),1)</f>
        <v>Texas</v>
      </c>
      <c r="E201" s="32" t="s">
        <v>211</v>
      </c>
      <c r="F201" s="13" cm="1">
        <f t="array" ref="F201">+_xll.cmdty.udfs.BCD(E201,F$41)</f>
        <v>50.75</v>
      </c>
      <c r="G201" s="33">
        <f>+INDEX('data-cash-crude'!$A:$A,MATCH(E201,'data-cash-crude'!$B:$B,0),1)</f>
        <v>43854</v>
      </c>
      <c r="H201" s="34">
        <f>+INDEX('data-futures'!$E:$E,MATCH($G201,'data-futures'!$A:$A,0),1)</f>
        <v>54.19</v>
      </c>
      <c r="I201" s="40">
        <f t="shared" si="13"/>
        <v>-3.4399999999999977</v>
      </c>
      <c r="J201" s="40"/>
      <c r="K201" s="39">
        <f t="shared" si="14"/>
        <v>6.1666666666669645E-2</v>
      </c>
      <c r="L201" s="39">
        <f t="shared" si="15"/>
        <v>9.9230769230771454E-2</v>
      </c>
      <c r="M201" s="39">
        <f t="shared" si="16"/>
        <v>-0.29573333333333096</v>
      </c>
      <c r="N201" s="39"/>
      <c r="O201" s="41">
        <f>+INDEX('basis-cash-crude'!$A:$C,MATCH($E201,'basis-cash-crude'!$D:$D,0),1)</f>
        <v>-3.5016666666666674</v>
      </c>
      <c r="P201" s="41">
        <f>+INDEX('basis-cash-crude'!$A:$C,MATCH($E201,'basis-cash-crude'!$D:$D,0),2)</f>
        <v>-3.5392307692307692</v>
      </c>
      <c r="Q201" s="41">
        <f>+INDEX('basis-cash-crude'!$A:$C,MATCH($E201,'basis-cash-crude'!$D:$D,0),3)</f>
        <v>-3.1442666666666668</v>
      </c>
      <c r="U201"/>
    </row>
    <row r="202" spans="2:21" x14ac:dyDescent="0.2">
      <c r="B202" s="30" t="str">
        <f>+INDEX(instruments!$A:$A,MATCH($E202,instruments!$D:$D,0),1)</f>
        <v>Oklahoma Sweet</v>
      </c>
      <c r="C202" s="31" t="str">
        <f>+INDEX(instruments!$B:$B,MATCH($E202,instruments!$D:$D,0),1)</f>
        <v>Plains A.A.</v>
      </c>
      <c r="D202" s="31" t="str">
        <f>+INDEX(instruments!$C:$C,MATCH($E202,instruments!$D:$D,0),1)</f>
        <v>Oklahoma</v>
      </c>
      <c r="E202" s="32" t="s">
        <v>173</v>
      </c>
      <c r="F202" s="13" cm="1">
        <f t="array" ref="F202">+_xll.cmdty.udfs.BCD(E202,F$41)</f>
        <v>50.75</v>
      </c>
      <c r="G202" s="33">
        <f>+INDEX('data-cash-crude'!$A:$A,MATCH(E202,'data-cash-crude'!$B:$B,0),1)</f>
        <v>43854</v>
      </c>
      <c r="H202" s="34">
        <f>+INDEX('data-futures'!$E:$E,MATCH($G202,'data-futures'!$A:$A,0),1)</f>
        <v>54.19</v>
      </c>
      <c r="I202" s="40">
        <f t="shared" si="13"/>
        <v>-3.4399999999999977</v>
      </c>
      <c r="J202" s="40"/>
      <c r="K202" s="39">
        <f t="shared" si="14"/>
        <v>6.1666666666669645E-2</v>
      </c>
      <c r="L202" s="39">
        <f t="shared" si="15"/>
        <v>8.4074074074075966E-2</v>
      </c>
      <c r="M202" s="39">
        <f t="shared" si="16"/>
        <v>-0.29592105263157675</v>
      </c>
      <c r="N202" s="39"/>
      <c r="O202" s="41">
        <f>+INDEX('basis-cash-crude'!$A:$C,MATCH($E202,'basis-cash-crude'!$D:$D,0),1)</f>
        <v>-3.5016666666666674</v>
      </c>
      <c r="P202" s="41">
        <f>+INDEX('basis-cash-crude'!$A:$C,MATCH($E202,'basis-cash-crude'!$D:$D,0),2)</f>
        <v>-3.5240740740740737</v>
      </c>
      <c r="Q202" s="41">
        <f>+INDEX('basis-cash-crude'!$A:$C,MATCH($E202,'basis-cash-crude'!$D:$D,0),3)</f>
        <v>-3.144078947368421</v>
      </c>
      <c r="U202"/>
    </row>
    <row r="203" spans="2:21" x14ac:dyDescent="0.2">
      <c r="B203" s="30" t="str">
        <f>+INDEX(instruments!$A:$A,MATCH($E203,instruments!$D:$D,0),1)</f>
        <v>Oklahoma Sweet Central</v>
      </c>
      <c r="C203" s="31" t="str">
        <f>+INDEX(instruments!$B:$B,MATCH($E203,instruments!$D:$D,0),1)</f>
        <v>Plains A.A.</v>
      </c>
      <c r="D203" s="31" t="str">
        <f>+INDEX(instruments!$C:$C,MATCH($E203,instruments!$D:$D,0),1)</f>
        <v>Oklahoma</v>
      </c>
      <c r="E203" s="32" t="s">
        <v>170</v>
      </c>
      <c r="F203" s="13" cm="1">
        <f t="array" ref="F203">+_xll.cmdty.udfs.BCD(E203,F$41)</f>
        <v>50.75</v>
      </c>
      <c r="G203" s="33">
        <f>+INDEX('data-cash-crude'!$A:$A,MATCH(E203,'data-cash-crude'!$B:$B,0),1)</f>
        <v>43854</v>
      </c>
      <c r="H203" s="34">
        <f>+INDEX('data-futures'!$E:$E,MATCH($G203,'data-futures'!$A:$A,0),1)</f>
        <v>54.19</v>
      </c>
      <c r="I203" s="40">
        <f t="shared" si="13"/>
        <v>-3.4399999999999977</v>
      </c>
      <c r="J203" s="40"/>
      <c r="K203" s="39">
        <f t="shared" si="14"/>
        <v>6.1666666666669645E-2</v>
      </c>
      <c r="L203" s="39">
        <f t="shared" si="15"/>
        <v>8.4074074074075966E-2</v>
      </c>
      <c r="M203" s="39">
        <f t="shared" si="16"/>
        <v>-0.29592105263157675</v>
      </c>
      <c r="N203" s="39"/>
      <c r="O203" s="41">
        <f>+INDEX('basis-cash-crude'!$A:$C,MATCH($E203,'basis-cash-crude'!$D:$D,0),1)</f>
        <v>-3.5016666666666674</v>
      </c>
      <c r="P203" s="41">
        <f>+INDEX('basis-cash-crude'!$A:$C,MATCH($E203,'basis-cash-crude'!$D:$D,0),2)</f>
        <v>-3.5240740740740737</v>
      </c>
      <c r="Q203" s="41">
        <f>+INDEX('basis-cash-crude'!$A:$C,MATCH($E203,'basis-cash-crude'!$D:$D,0),3)</f>
        <v>-3.144078947368421</v>
      </c>
      <c r="U203"/>
    </row>
    <row r="204" spans="2:21" x14ac:dyDescent="0.2">
      <c r="B204" s="30" t="str">
        <f>+INDEX(instruments!$A:$A,MATCH($E204,instruments!$D:$D,0),1)</f>
        <v>South Texas Sweet</v>
      </c>
      <c r="C204" s="31" t="str">
        <f>+INDEX(instruments!$B:$B,MATCH($E204,instruments!$D:$D,0),1)</f>
        <v>Plains A.A.</v>
      </c>
      <c r="D204" s="31" t="str">
        <f>+INDEX(instruments!$C:$C,MATCH($E204,instruments!$D:$D,0),1)</f>
        <v>Texas</v>
      </c>
      <c r="E204" s="32" t="s">
        <v>123</v>
      </c>
      <c r="F204" s="13" cm="1">
        <f t="array" ref="F204">+_xll.cmdty.udfs.BCD(E204,F$41)</f>
        <v>50.75</v>
      </c>
      <c r="G204" s="33">
        <f>+INDEX('data-cash-crude'!$A:$A,MATCH(E204,'data-cash-crude'!$B:$B,0),1)</f>
        <v>43854</v>
      </c>
      <c r="H204" s="34">
        <f>+INDEX('data-futures'!$E:$E,MATCH($G204,'data-futures'!$A:$A,0),1)</f>
        <v>54.19</v>
      </c>
      <c r="I204" s="40">
        <f t="shared" si="13"/>
        <v>-3.4399999999999977</v>
      </c>
      <c r="J204" s="40"/>
      <c r="K204" s="39">
        <f t="shared" si="14"/>
        <v>6.1666666666669645E-2</v>
      </c>
      <c r="L204" s="39">
        <f t="shared" si="15"/>
        <v>8.4074074074075966E-2</v>
      </c>
      <c r="M204" s="39">
        <f t="shared" si="16"/>
        <v>-0.29592105263157675</v>
      </c>
      <c r="N204" s="39"/>
      <c r="O204" s="41">
        <f>+INDEX('basis-cash-crude'!$A:$C,MATCH($E204,'basis-cash-crude'!$D:$D,0),1)</f>
        <v>-3.5016666666666674</v>
      </c>
      <c r="P204" s="41">
        <f>+INDEX('basis-cash-crude'!$A:$C,MATCH($E204,'basis-cash-crude'!$D:$D,0),2)</f>
        <v>-3.5240740740740737</v>
      </c>
      <c r="Q204" s="41">
        <f>+INDEX('basis-cash-crude'!$A:$C,MATCH($E204,'basis-cash-crude'!$D:$D,0),3)</f>
        <v>-3.144078947368421</v>
      </c>
      <c r="U204"/>
    </row>
    <row r="205" spans="2:21" x14ac:dyDescent="0.2">
      <c r="B205" s="30" t="str">
        <f>+INDEX(instruments!$A:$A,MATCH($E205,instruments!$D:$D,0),1)</f>
        <v>West Central Texas</v>
      </c>
      <c r="C205" s="31" t="str">
        <f>+INDEX(instruments!$B:$B,MATCH($E205,instruments!$D:$D,0),1)</f>
        <v>Plains A.A.</v>
      </c>
      <c r="D205" s="31" t="str">
        <f>+INDEX(instruments!$C:$C,MATCH($E205,instruments!$D:$D,0),1)</f>
        <v>Texas</v>
      </c>
      <c r="E205" s="32" t="s">
        <v>88</v>
      </c>
      <c r="F205" s="13" cm="1">
        <f t="array" ref="F205">+_xll.cmdty.udfs.BCD(E205,F$41)</f>
        <v>50.75</v>
      </c>
      <c r="G205" s="33">
        <f>+INDEX('data-cash-crude'!$A:$A,MATCH(E205,'data-cash-crude'!$B:$B,0),1)</f>
        <v>43854</v>
      </c>
      <c r="H205" s="34">
        <f>+INDEX('data-futures'!$E:$E,MATCH($G205,'data-futures'!$A:$A,0),1)</f>
        <v>54.19</v>
      </c>
      <c r="I205" s="40">
        <f t="shared" si="13"/>
        <v>-3.4399999999999977</v>
      </c>
      <c r="J205" s="40"/>
      <c r="K205" s="39">
        <f t="shared" si="14"/>
        <v>6.1666666666669645E-2</v>
      </c>
      <c r="L205" s="39">
        <f t="shared" si="15"/>
        <v>8.4074074074075966E-2</v>
      </c>
      <c r="M205" s="39">
        <f t="shared" si="16"/>
        <v>-0.29592105263157675</v>
      </c>
      <c r="N205" s="39"/>
      <c r="O205" s="41">
        <f>+INDEX('basis-cash-crude'!$A:$C,MATCH($E205,'basis-cash-crude'!$D:$D,0),1)</f>
        <v>-3.5016666666666674</v>
      </c>
      <c r="P205" s="41">
        <f>+INDEX('basis-cash-crude'!$A:$C,MATCH($E205,'basis-cash-crude'!$D:$D,0),2)</f>
        <v>-3.5240740740740737</v>
      </c>
      <c r="Q205" s="41">
        <f>+INDEX('basis-cash-crude'!$A:$C,MATCH($E205,'basis-cash-crude'!$D:$D,0),3)</f>
        <v>-3.144078947368421</v>
      </c>
      <c r="U205"/>
    </row>
    <row r="206" spans="2:21" x14ac:dyDescent="0.2">
      <c r="B206" s="30" t="str">
        <f>+INDEX(instruments!$A:$A,MATCH($E206,instruments!$D:$D,0),1)</f>
        <v>West Texas Intermediate</v>
      </c>
      <c r="C206" s="31" t="str">
        <f>+INDEX(instruments!$B:$B,MATCH($E206,instruments!$D:$D,0),1)</f>
        <v>Lion Oil</v>
      </c>
      <c r="D206" s="31" t="str">
        <f>+INDEX(instruments!$C:$C,MATCH($E206,instruments!$D:$D,0),1)</f>
        <v>Texas</v>
      </c>
      <c r="E206" s="32" t="s">
        <v>70</v>
      </c>
      <c r="F206" s="13" cm="1">
        <f t="array" ref="F206">+_xll.cmdty.udfs.BCD(E206,F$41)</f>
        <v>50.75</v>
      </c>
      <c r="G206" s="33">
        <f>+INDEX('data-cash-crude'!$A:$A,MATCH(E206,'data-cash-crude'!$B:$B,0),1)</f>
        <v>43854</v>
      </c>
      <c r="H206" s="34">
        <f>+INDEX('data-futures'!$E:$E,MATCH($G206,'data-futures'!$A:$A,0),1)</f>
        <v>54.19</v>
      </c>
      <c r="I206" s="40">
        <f t="shared" si="13"/>
        <v>-3.4399999999999977</v>
      </c>
      <c r="J206" s="40"/>
      <c r="K206" s="39">
        <f t="shared" si="14"/>
        <v>6.1666666666669645E-2</v>
      </c>
      <c r="L206" s="39">
        <f t="shared" si="15"/>
        <v>3.4074074074076144E-2</v>
      </c>
      <c r="M206" s="39">
        <f t="shared" si="16"/>
        <v>-0.28567901234567517</v>
      </c>
      <c r="N206" s="39"/>
      <c r="O206" s="41">
        <f>+INDEX('basis-cash-crude'!$A:$C,MATCH($E206,'basis-cash-crude'!$D:$D,0),1)</f>
        <v>-3.5016666666666674</v>
      </c>
      <c r="P206" s="41">
        <f>+INDEX('basis-cash-crude'!$A:$C,MATCH($E206,'basis-cash-crude'!$D:$D,0),2)</f>
        <v>-3.4740740740740739</v>
      </c>
      <c r="Q206" s="41">
        <f>+INDEX('basis-cash-crude'!$A:$C,MATCH($E206,'basis-cash-crude'!$D:$D,0),3)</f>
        <v>-3.1543209876543226</v>
      </c>
      <c r="U206"/>
    </row>
    <row r="207" spans="2:21" x14ac:dyDescent="0.2">
      <c r="B207" s="30" t="str">
        <f>+INDEX(instruments!$A:$A,MATCH($E207,instruments!$D:$D,0),1)</f>
        <v>West Texas Intermediate - All Other Areas</v>
      </c>
      <c r="C207" s="31" t="str">
        <f>+INDEX(instruments!$B:$B,MATCH($E207,instruments!$D:$D,0),1)</f>
        <v>Plains A.A.</v>
      </c>
      <c r="D207" s="31" t="str">
        <f>+INDEX(instruments!$C:$C,MATCH($E207,instruments!$D:$D,0),1)</f>
        <v>Texas</v>
      </c>
      <c r="E207" s="32" t="s">
        <v>62</v>
      </c>
      <c r="F207" s="13" cm="1">
        <f t="array" ref="F207">+_xll.cmdty.udfs.BCD(E207,F$41)</f>
        <v>50.75</v>
      </c>
      <c r="G207" s="33">
        <f>+INDEX('data-cash-crude'!$A:$A,MATCH(E207,'data-cash-crude'!$B:$B,0),1)</f>
        <v>43854</v>
      </c>
      <c r="H207" s="34">
        <f>+INDEX('data-futures'!$E:$E,MATCH($G207,'data-futures'!$A:$A,0),1)</f>
        <v>54.19</v>
      </c>
      <c r="I207" s="40">
        <f t="shared" si="13"/>
        <v>-3.4399999999999977</v>
      </c>
      <c r="J207" s="40"/>
      <c r="K207" s="39">
        <f t="shared" si="14"/>
        <v>6.1666666666669645E-2</v>
      </c>
      <c r="L207" s="39">
        <f t="shared" si="15"/>
        <v>8.4074074074075966E-2</v>
      </c>
      <c r="M207" s="39">
        <f t="shared" si="16"/>
        <v>-0.29592105263157675</v>
      </c>
      <c r="N207" s="39"/>
      <c r="O207" s="41">
        <f>+INDEX('basis-cash-crude'!$A:$C,MATCH($E207,'basis-cash-crude'!$D:$D,0),1)</f>
        <v>-3.5016666666666674</v>
      </c>
      <c r="P207" s="41">
        <f>+INDEX('basis-cash-crude'!$A:$C,MATCH($E207,'basis-cash-crude'!$D:$D,0),2)</f>
        <v>-3.5240740740740737</v>
      </c>
      <c r="Q207" s="41">
        <f>+INDEX('basis-cash-crude'!$A:$C,MATCH($E207,'basis-cash-crude'!$D:$D,0),3)</f>
        <v>-3.144078947368421</v>
      </c>
      <c r="U207"/>
    </row>
    <row r="208" spans="2:21" x14ac:dyDescent="0.2">
      <c r="B208" s="30" t="str">
        <f>+INDEX(instruments!$A:$A,MATCH($E208,instruments!$D:$D,0),1)</f>
        <v>Eagle Ford Pipeline</v>
      </c>
      <c r="C208" s="31" t="str">
        <f>+INDEX(instruments!$B:$B,MATCH($E208,instruments!$D:$D,0),1)</f>
        <v>Enterprise</v>
      </c>
      <c r="D208" s="31" t="str">
        <f>+INDEX(instruments!$C:$C,MATCH($E208,instruments!$D:$D,0),1)</f>
        <v>Texas</v>
      </c>
      <c r="E208" s="32" t="s">
        <v>375</v>
      </c>
      <c r="F208" s="13" cm="1">
        <f t="array" ref="F208">+_xll.cmdty.udfs.BCD(E208,F$41)</f>
        <v>50.64</v>
      </c>
      <c r="G208" s="33">
        <f>+INDEX('data-cash-crude'!$A:$A,MATCH(E208,'data-cash-crude'!$B:$B,0),1)</f>
        <v>43854</v>
      </c>
      <c r="H208" s="34">
        <f>+INDEX('data-futures'!$E:$E,MATCH($G208,'data-futures'!$A:$A,0),1)</f>
        <v>54.19</v>
      </c>
      <c r="I208" s="40">
        <f t="shared" si="13"/>
        <v>-3.5499999999999972</v>
      </c>
      <c r="J208" s="40"/>
      <c r="K208" s="39">
        <f t="shared" si="14"/>
        <v>1.5000000000004121E-2</v>
      </c>
      <c r="L208" s="39">
        <f t="shared" si="15"/>
        <v>-0.1546153846153806</v>
      </c>
      <c r="M208" s="39">
        <f t="shared" si="16"/>
        <v>-0.37061728395061344</v>
      </c>
      <c r="N208" s="39"/>
      <c r="O208" s="41">
        <f>+INDEX('basis-cash-crude'!$A:$C,MATCH($E208,'basis-cash-crude'!$D:$D,0),1)</f>
        <v>-3.5650000000000013</v>
      </c>
      <c r="P208" s="41">
        <f>+INDEX('basis-cash-crude'!$A:$C,MATCH($E208,'basis-cash-crude'!$D:$D,0),2)</f>
        <v>-3.3953846153846166</v>
      </c>
      <c r="Q208" s="41">
        <f>+INDEX('basis-cash-crude'!$A:$C,MATCH($E208,'basis-cash-crude'!$D:$D,0),3)</f>
        <v>-3.1793827160493837</v>
      </c>
      <c r="U208"/>
    </row>
    <row r="209" spans="2:21" x14ac:dyDescent="0.2">
      <c r="B209" s="30" t="str">
        <f>+INDEX(instruments!$A:$A,MATCH($E209,instruments!$D:$D,0),1)</f>
        <v>Oklahoma Sweet</v>
      </c>
      <c r="C209" s="31" t="str">
        <f>+INDEX(instruments!$B:$B,MATCH($E209,instruments!$D:$D,0),1)</f>
        <v>Enterprise</v>
      </c>
      <c r="D209" s="31" t="str">
        <f>+INDEX(instruments!$C:$C,MATCH($E209,instruments!$D:$D,0),1)</f>
        <v>Oklahoma</v>
      </c>
      <c r="E209" s="32" t="s">
        <v>172</v>
      </c>
      <c r="F209" s="13" cm="1">
        <f t="array" ref="F209">+_xll.cmdty.udfs.BCD(E209,F$41)</f>
        <v>50.64</v>
      </c>
      <c r="G209" s="33">
        <f>+INDEX('data-cash-crude'!$A:$A,MATCH(E209,'data-cash-crude'!$B:$B,0),1)</f>
        <v>43854</v>
      </c>
      <c r="H209" s="34">
        <f>+INDEX('data-futures'!$E:$E,MATCH($G209,'data-futures'!$A:$A,0),1)</f>
        <v>54.19</v>
      </c>
      <c r="I209" s="40">
        <f t="shared" si="13"/>
        <v>-3.5499999999999972</v>
      </c>
      <c r="J209" s="40"/>
      <c r="K209" s="39">
        <f t="shared" si="14"/>
        <v>1.5000000000004121E-2</v>
      </c>
      <c r="L209" s="39">
        <f t="shared" si="15"/>
        <v>-0.1546153846153806</v>
      </c>
      <c r="M209" s="39">
        <f t="shared" si="16"/>
        <v>-0.37061728395061344</v>
      </c>
      <c r="N209" s="39"/>
      <c r="O209" s="41">
        <f>+INDEX('basis-cash-crude'!$A:$C,MATCH($E209,'basis-cash-crude'!$D:$D,0),1)</f>
        <v>-3.5650000000000013</v>
      </c>
      <c r="P209" s="41">
        <f>+INDEX('basis-cash-crude'!$A:$C,MATCH($E209,'basis-cash-crude'!$D:$D,0),2)</f>
        <v>-3.3953846153846166</v>
      </c>
      <c r="Q209" s="41">
        <f>+INDEX('basis-cash-crude'!$A:$C,MATCH($E209,'basis-cash-crude'!$D:$D,0),3)</f>
        <v>-3.1793827160493837</v>
      </c>
      <c r="U209"/>
    </row>
    <row r="210" spans="2:21" x14ac:dyDescent="0.2">
      <c r="B210" s="30" t="str">
        <f>+INDEX(instruments!$A:$A,MATCH($E210,instruments!$D:$D,0),1)</f>
        <v>West Texas Intermediate</v>
      </c>
      <c r="C210" s="31" t="str">
        <f>+INDEX(instruments!$B:$B,MATCH($E210,instruments!$D:$D,0),1)</f>
        <v>Enterprise</v>
      </c>
      <c r="D210" s="31" t="str">
        <f>+INDEX(instruments!$C:$C,MATCH($E210,instruments!$D:$D,0),1)</f>
        <v>Texas</v>
      </c>
      <c r="E210" s="32" t="s">
        <v>65</v>
      </c>
      <c r="F210" s="13" cm="1">
        <f t="array" ref="F210">+_xll.cmdty.udfs.BCD(E210,F$41)</f>
        <v>50.64</v>
      </c>
      <c r="G210" s="33">
        <f>+INDEX('data-cash-crude'!$A:$A,MATCH(E210,'data-cash-crude'!$B:$B,0),1)</f>
        <v>43854</v>
      </c>
      <c r="H210" s="34">
        <f>+INDEX('data-futures'!$E:$E,MATCH($G210,'data-futures'!$A:$A,0),1)</f>
        <v>54.19</v>
      </c>
      <c r="I210" s="40">
        <f t="shared" si="13"/>
        <v>-3.5499999999999972</v>
      </c>
      <c r="J210" s="40"/>
      <c r="K210" s="39">
        <f t="shared" si="14"/>
        <v>1.5000000000004121E-2</v>
      </c>
      <c r="L210" s="39">
        <f t="shared" si="15"/>
        <v>-0.1546153846153806</v>
      </c>
      <c r="M210" s="39">
        <f t="shared" si="16"/>
        <v>-0.37061728395061344</v>
      </c>
      <c r="N210" s="39"/>
      <c r="O210" s="41">
        <f>+INDEX('basis-cash-crude'!$A:$C,MATCH($E210,'basis-cash-crude'!$D:$D,0),1)</f>
        <v>-3.5650000000000013</v>
      </c>
      <c r="P210" s="41">
        <f>+INDEX('basis-cash-crude'!$A:$C,MATCH($E210,'basis-cash-crude'!$D:$D,0),2)</f>
        <v>-3.3953846153846166</v>
      </c>
      <c r="Q210" s="41">
        <f>+INDEX('basis-cash-crude'!$A:$C,MATCH($E210,'basis-cash-crude'!$D:$D,0),3)</f>
        <v>-3.1793827160493837</v>
      </c>
      <c r="U210"/>
    </row>
    <row r="211" spans="2:21" x14ac:dyDescent="0.2">
      <c r="B211" s="30" t="str">
        <f>+INDEX(instruments!$A:$A,MATCH($E211,instruments!$D:$D,0),1)</f>
        <v>North Louisiana Sweet</v>
      </c>
      <c r="C211" s="31" t="str">
        <f>+INDEX(instruments!$B:$B,MATCH($E211,instruments!$D:$D,0),1)</f>
        <v>Shell</v>
      </c>
      <c r="D211" s="31" t="str">
        <f>+INDEX(instruments!$C:$C,MATCH($E211,instruments!$D:$D,0),1)</f>
        <v>Louisiana</v>
      </c>
      <c r="E211" s="32" t="s">
        <v>223</v>
      </c>
      <c r="F211" s="13" cm="1">
        <f t="array" ref="F211">+_xll.cmdty.udfs.BCD(E211,F$41)</f>
        <v>50.67</v>
      </c>
      <c r="G211" s="33">
        <f>+INDEX('data-cash-crude'!$A:$A,MATCH(E211,'data-cash-crude'!$B:$B,0),1)</f>
        <v>43854</v>
      </c>
      <c r="H211" s="34">
        <f>+INDEX('data-futures'!$E:$E,MATCH($G211,'data-futures'!$A:$A,0),1)</f>
        <v>54.19</v>
      </c>
      <c r="I211" s="40">
        <f t="shared" si="13"/>
        <v>-3.519999999999996</v>
      </c>
      <c r="J211" s="40"/>
      <c r="K211" s="39">
        <f t="shared" si="14"/>
        <v>-4.9999999999954525E-3</v>
      </c>
      <c r="L211" s="39">
        <f t="shared" si="15"/>
        <v>-0.14576923076922599</v>
      </c>
      <c r="M211" s="39">
        <f t="shared" si="16"/>
        <v>-0.45011904761904376</v>
      </c>
      <c r="N211" s="39"/>
      <c r="O211" s="41">
        <f>+INDEX('basis-cash-crude'!$A:$C,MATCH($E211,'basis-cash-crude'!$D:$D,0),1)</f>
        <v>-3.5150000000000006</v>
      </c>
      <c r="P211" s="41">
        <f>+INDEX('basis-cash-crude'!$A:$C,MATCH($E211,'basis-cash-crude'!$D:$D,0),2)</f>
        <v>-3.37423076923077</v>
      </c>
      <c r="Q211" s="41">
        <f>+INDEX('basis-cash-crude'!$A:$C,MATCH($E211,'basis-cash-crude'!$D:$D,0),3)</f>
        <v>-3.0698809523809523</v>
      </c>
      <c r="U211"/>
    </row>
    <row r="212" spans="2:21" x14ac:dyDescent="0.2">
      <c r="B212" s="30" t="str">
        <f>+INDEX(instruments!$A:$A,MATCH($E212,instruments!$D:$D,0),1)</f>
        <v>North Texas Sweet</v>
      </c>
      <c r="C212" s="31" t="str">
        <f>+INDEX(instruments!$B:$B,MATCH($E212,instruments!$D:$D,0),1)</f>
        <v>Valero</v>
      </c>
      <c r="D212" s="31" t="str">
        <f>+INDEX(instruments!$C:$C,MATCH($E212,instruments!$D:$D,0),1)</f>
        <v>Texas</v>
      </c>
      <c r="E212" s="32" t="s">
        <v>212</v>
      </c>
      <c r="F212" s="13" cm="1">
        <f t="array" ref="F212">+_xll.cmdty.udfs.BCD(E212,F$41)</f>
        <v>54.75</v>
      </c>
      <c r="G212" s="33">
        <f>+INDEX('data-cash-crude'!$A:$A,MATCH(E212,'data-cash-crude'!$B:$B,0),1)</f>
        <v>43851</v>
      </c>
      <c r="H212" s="34">
        <f>+INDEX('data-futures'!$E:$E,MATCH($G212,'data-futures'!$A:$A,0),1)</f>
        <v>58.38</v>
      </c>
      <c r="I212" s="40">
        <f t="shared" si="13"/>
        <v>-3.6300000000000026</v>
      </c>
      <c r="J212" s="40"/>
      <c r="K212" s="39">
        <f t="shared" si="14"/>
        <v>-5.0000000000002043E-2</v>
      </c>
      <c r="L212" s="39">
        <f t="shared" si="15"/>
        <v>-0.22583333333333577</v>
      </c>
      <c r="M212" s="39">
        <f t="shared" si="16"/>
        <v>-0.56323076923077142</v>
      </c>
      <c r="N212" s="39"/>
      <c r="O212" s="41">
        <f>+INDEX('basis-cash-crude'!$A:$C,MATCH($E212,'basis-cash-crude'!$D:$D,0),1)</f>
        <v>-3.5800000000000005</v>
      </c>
      <c r="P212" s="41">
        <f>+INDEX('basis-cash-crude'!$A:$C,MATCH($E212,'basis-cash-crude'!$D:$D,0),2)</f>
        <v>-3.4041666666666668</v>
      </c>
      <c r="Q212" s="41">
        <f>+INDEX('basis-cash-crude'!$A:$C,MATCH($E212,'basis-cash-crude'!$D:$D,0),3)</f>
        <v>-3.0667692307692311</v>
      </c>
      <c r="U212"/>
    </row>
    <row r="213" spans="2:21" x14ac:dyDescent="0.2">
      <c r="B213" s="30" t="str">
        <f>+INDEX(instruments!$A:$A,MATCH($E213,instruments!$D:$D,0),1)</f>
        <v>West Texas Intermediate</v>
      </c>
      <c r="C213" s="31" t="str">
        <f>+INDEX(instruments!$B:$B,MATCH($E213,instruments!$D:$D,0),1)</f>
        <v>Valero</v>
      </c>
      <c r="D213" s="31" t="str">
        <f>+INDEX(instruments!$C:$C,MATCH($E213,instruments!$D:$D,0),1)</f>
        <v>Texas</v>
      </c>
      <c r="E213" s="32" t="s">
        <v>69</v>
      </c>
      <c r="F213" s="13" cm="1">
        <f t="array" ref="F213">+_xll.cmdty.udfs.BCD(E213,F$41)</f>
        <v>54.75</v>
      </c>
      <c r="G213" s="33">
        <f>+INDEX('data-cash-crude'!$A:$A,MATCH(E213,'data-cash-crude'!$B:$B,0),1)</f>
        <v>43851</v>
      </c>
      <c r="H213" s="34">
        <f>+INDEX('data-futures'!$E:$E,MATCH($G213,'data-futures'!$A:$A,0),1)</f>
        <v>58.38</v>
      </c>
      <c r="I213" s="40">
        <f t="shared" si="13"/>
        <v>-3.6300000000000026</v>
      </c>
      <c r="J213" s="40"/>
      <c r="K213" s="39">
        <f t="shared" si="14"/>
        <v>-5.0000000000002043E-2</v>
      </c>
      <c r="L213" s="39">
        <f t="shared" si="15"/>
        <v>-0.32538461538461716</v>
      </c>
      <c r="M213" s="39">
        <f t="shared" si="16"/>
        <v>-0.57772727272727442</v>
      </c>
      <c r="N213" s="39"/>
      <c r="O213" s="41">
        <f>+INDEX('basis-cash-crude'!$A:$C,MATCH($E213,'basis-cash-crude'!$D:$D,0),1)</f>
        <v>-3.5800000000000005</v>
      </c>
      <c r="P213" s="41">
        <f>+INDEX('basis-cash-crude'!$A:$C,MATCH($E213,'basis-cash-crude'!$D:$D,0),2)</f>
        <v>-3.3046153846153854</v>
      </c>
      <c r="Q213" s="41">
        <f>+INDEX('basis-cash-crude'!$A:$C,MATCH($E213,'basis-cash-crude'!$D:$D,0),3)</f>
        <v>-3.0522727272727281</v>
      </c>
      <c r="U213"/>
    </row>
    <row r="214" spans="2:21" x14ac:dyDescent="0.2">
      <c r="B214" s="30" t="str">
        <f>+INDEX(instruments!$A:$A,MATCH($E214,instruments!$D:$D,0),1)</f>
        <v>West Texas/New Mexico Intermediate</v>
      </c>
      <c r="C214" s="31" t="str">
        <f>+INDEX(instruments!$B:$B,MATCH($E214,instruments!$D:$D,0),1)</f>
        <v>Flint Hills</v>
      </c>
      <c r="D214" s="31" t="str">
        <f>+INDEX(instruments!$C:$C,MATCH($E214,instruments!$D:$D,0),1)</f>
        <v>Texas</v>
      </c>
      <c r="E214" s="32" t="s">
        <v>56</v>
      </c>
      <c r="F214" s="13" cm="1">
        <f t="array" ref="F214">+_xll.cmdty.udfs.BCD(E214,F$41)</f>
        <v>50.75</v>
      </c>
      <c r="G214" s="33">
        <f>+INDEX('data-cash-crude'!$A:$A,MATCH(E214,'data-cash-crude'!$B:$B,0),1)</f>
        <v>43854</v>
      </c>
      <c r="H214" s="34">
        <f>+INDEX('data-futures'!$E:$E,MATCH($G214,'data-futures'!$A:$A,0),1)</f>
        <v>54.19</v>
      </c>
      <c r="I214" s="40">
        <f t="shared" si="13"/>
        <v>-3.4399999999999977</v>
      </c>
      <c r="J214" s="40"/>
      <c r="K214" s="39">
        <f t="shared" si="14"/>
        <v>0.10333333333333661</v>
      </c>
      <c r="L214" s="39">
        <f t="shared" si="15"/>
        <v>0.31920000000000126</v>
      </c>
      <c r="M214" s="39">
        <f t="shared" si="16"/>
        <v>-0.23930555555555255</v>
      </c>
      <c r="N214" s="39"/>
      <c r="O214" s="41">
        <f>+INDEX('basis-cash-crude'!$A:$C,MATCH($E214,'basis-cash-crude'!$D:$D,0),1)</f>
        <v>-3.5433333333333343</v>
      </c>
      <c r="P214" s="41">
        <f>+INDEX('basis-cash-crude'!$A:$C,MATCH($E214,'basis-cash-crude'!$D:$D,0),2)</f>
        <v>-3.759199999999999</v>
      </c>
      <c r="Q214" s="41">
        <f>+INDEX('basis-cash-crude'!$A:$C,MATCH($E214,'basis-cash-crude'!$D:$D,0),3)</f>
        <v>-3.2006944444444452</v>
      </c>
      <c r="U214"/>
    </row>
    <row r="215" spans="2:21" x14ac:dyDescent="0.2">
      <c r="B215" s="30" t="str">
        <f>+INDEX(instruments!$A:$A,MATCH($E215,instruments!$D:$D,0),1)</f>
        <v>New Mexico Intermediate</v>
      </c>
      <c r="C215" s="31" t="str">
        <f>+INDEX(instruments!$B:$B,MATCH($E215,instruments!$D:$D,0),1)</f>
        <v>Phillips 66</v>
      </c>
      <c r="D215" s="31" t="str">
        <f>+INDEX(instruments!$C:$C,MATCH($E215,instruments!$D:$D,0),1)</f>
        <v>New Mexico</v>
      </c>
      <c r="E215" s="32" t="s">
        <v>255</v>
      </c>
      <c r="F215" s="13" cm="1">
        <f t="array" ref="F215">+_xll.cmdty.udfs.BCD(E215,F$41)</f>
        <v>50.81</v>
      </c>
      <c r="G215" s="33">
        <f>+INDEX('data-cash-crude'!$A:$A,MATCH(E215,'data-cash-crude'!$B:$B,0),1)</f>
        <v>43854</v>
      </c>
      <c r="H215" s="34">
        <f>+INDEX('data-futures'!$E:$E,MATCH($G215,'data-futures'!$A:$A,0),1)</f>
        <v>54.19</v>
      </c>
      <c r="I215" s="40">
        <f t="shared" si="13"/>
        <v>-3.3799999999999955</v>
      </c>
      <c r="J215" s="40"/>
      <c r="K215" s="39">
        <f t="shared" si="14"/>
        <v>1.5000000000005453E-2</v>
      </c>
      <c r="L215" s="39">
        <f t="shared" si="15"/>
        <v>-0.14374999999999538</v>
      </c>
      <c r="M215" s="39">
        <f t="shared" si="16"/>
        <v>-0.41493975903613922</v>
      </c>
      <c r="N215" s="39"/>
      <c r="O215" s="41">
        <f>+INDEX('basis-cash-crude'!$A:$C,MATCH($E215,'basis-cash-crude'!$D:$D,0),1)</f>
        <v>-3.3950000000000009</v>
      </c>
      <c r="P215" s="41">
        <f>+INDEX('basis-cash-crude'!$A:$C,MATCH($E215,'basis-cash-crude'!$D:$D,0),2)</f>
        <v>-3.2362500000000001</v>
      </c>
      <c r="Q215" s="41">
        <f>+INDEX('basis-cash-crude'!$A:$C,MATCH($E215,'basis-cash-crude'!$D:$D,0),3)</f>
        <v>-2.9650602409638562</v>
      </c>
      <c r="U215"/>
    </row>
    <row r="216" spans="2:21" x14ac:dyDescent="0.2">
      <c r="B216" s="30" t="str">
        <f>+INDEX(instruments!$A:$A,MATCH($E216,instruments!$D:$D,0),1)</f>
        <v>North Texas Intermediate</v>
      </c>
      <c r="C216" s="31" t="str">
        <f>+INDEX(instruments!$B:$B,MATCH($E216,instruments!$D:$D,0),1)</f>
        <v>Phillips 66</v>
      </c>
      <c r="D216" s="31" t="str">
        <f>+INDEX(instruments!$C:$C,MATCH($E216,instruments!$D:$D,0),1)</f>
        <v>Texas</v>
      </c>
      <c r="E216" s="32" t="s">
        <v>220</v>
      </c>
      <c r="F216" s="13" cm="1">
        <f t="array" ref="F216">+_xll.cmdty.udfs.BCD(E216,F$41)</f>
        <v>50.81</v>
      </c>
      <c r="G216" s="33">
        <f>+INDEX('data-cash-crude'!$A:$A,MATCH(E216,'data-cash-crude'!$B:$B,0),1)</f>
        <v>43854</v>
      </c>
      <c r="H216" s="34">
        <f>+INDEX('data-futures'!$E:$E,MATCH($G216,'data-futures'!$A:$A,0),1)</f>
        <v>54.19</v>
      </c>
      <c r="I216" s="40">
        <f t="shared" si="13"/>
        <v>-3.3799999999999955</v>
      </c>
      <c r="J216" s="40"/>
      <c r="K216" s="39">
        <f t="shared" si="14"/>
        <v>1.5000000000005453E-2</v>
      </c>
      <c r="L216" s="39">
        <f t="shared" si="15"/>
        <v>-0.15159999999999574</v>
      </c>
      <c r="M216" s="39">
        <f t="shared" si="16"/>
        <v>-0.41404761904761322</v>
      </c>
      <c r="N216" s="39"/>
      <c r="O216" s="41">
        <f>+INDEX('basis-cash-crude'!$A:$C,MATCH($E216,'basis-cash-crude'!$D:$D,0),1)</f>
        <v>-3.3950000000000009</v>
      </c>
      <c r="P216" s="41">
        <f>+INDEX('basis-cash-crude'!$A:$C,MATCH($E216,'basis-cash-crude'!$D:$D,0),2)</f>
        <v>-3.2283999999999997</v>
      </c>
      <c r="Q216" s="41">
        <f>+INDEX('basis-cash-crude'!$A:$C,MATCH($E216,'basis-cash-crude'!$D:$D,0),3)</f>
        <v>-2.9659523809523822</v>
      </c>
      <c r="U216"/>
    </row>
    <row r="217" spans="2:21" x14ac:dyDescent="0.2">
      <c r="B217" s="30" t="str">
        <f>+INDEX(instruments!$A:$A,MATCH($E217,instruments!$D:$D,0),1)</f>
        <v>West Central Texas Intermediate</v>
      </c>
      <c r="C217" s="31" t="str">
        <f>+INDEX(instruments!$B:$B,MATCH($E217,instruments!$D:$D,0),1)</f>
        <v>Phillips 66</v>
      </c>
      <c r="D217" s="31" t="str">
        <f>+INDEX(instruments!$C:$C,MATCH($E217,instruments!$D:$D,0),1)</f>
        <v>Texas</v>
      </c>
      <c r="E217" s="32" t="s">
        <v>83</v>
      </c>
      <c r="F217" s="13" cm="1">
        <f t="array" ref="F217">+_xll.cmdty.udfs.BCD(E217,F$41)</f>
        <v>50.81</v>
      </c>
      <c r="G217" s="33">
        <f>+INDEX('data-cash-crude'!$A:$A,MATCH(E217,'data-cash-crude'!$B:$B,0),1)</f>
        <v>43854</v>
      </c>
      <c r="H217" s="34">
        <f>+INDEX('data-futures'!$E:$E,MATCH($G217,'data-futures'!$A:$A,0),1)</f>
        <v>54.19</v>
      </c>
      <c r="I217" s="40">
        <f t="shared" si="13"/>
        <v>-3.3799999999999955</v>
      </c>
      <c r="J217" s="40"/>
      <c r="K217" s="39">
        <f t="shared" si="14"/>
        <v>1.5000000000005453E-2</v>
      </c>
      <c r="L217" s="39">
        <f t="shared" si="15"/>
        <v>-0.15159999999999574</v>
      </c>
      <c r="M217" s="39">
        <f t="shared" si="16"/>
        <v>-0.41404761904761322</v>
      </c>
      <c r="N217" s="39"/>
      <c r="O217" s="41">
        <f>+INDEX('basis-cash-crude'!$A:$C,MATCH($E217,'basis-cash-crude'!$D:$D,0),1)</f>
        <v>-3.3950000000000009</v>
      </c>
      <c r="P217" s="41">
        <f>+INDEX('basis-cash-crude'!$A:$C,MATCH($E217,'basis-cash-crude'!$D:$D,0),2)</f>
        <v>-3.2283999999999997</v>
      </c>
      <c r="Q217" s="41">
        <f>+INDEX('basis-cash-crude'!$A:$C,MATCH($E217,'basis-cash-crude'!$D:$D,0),3)</f>
        <v>-2.9659523809523822</v>
      </c>
      <c r="U217"/>
    </row>
    <row r="218" spans="2:21" x14ac:dyDescent="0.2">
      <c r="B218" s="30" t="str">
        <f>+INDEX(instruments!$A:$A,MATCH($E218,instruments!$D:$D,0),1)</f>
        <v>West Texas Intermediate</v>
      </c>
      <c r="C218" s="31" t="str">
        <f>+INDEX(instruments!$B:$B,MATCH($E218,instruments!$D:$D,0),1)</f>
        <v>Phillips 66</v>
      </c>
      <c r="D218" s="31" t="str">
        <f>+INDEX(instruments!$C:$C,MATCH($E218,instruments!$D:$D,0),1)</f>
        <v>Texas</v>
      </c>
      <c r="E218" s="32" t="s">
        <v>66</v>
      </c>
      <c r="F218" s="13" cm="1">
        <f t="array" ref="F218">+_xll.cmdty.udfs.BCD(E218,F$41)</f>
        <v>50.81</v>
      </c>
      <c r="G218" s="33">
        <f>+INDEX('data-cash-crude'!$A:$A,MATCH(E218,'data-cash-crude'!$B:$B,0),1)</f>
        <v>43854</v>
      </c>
      <c r="H218" s="34">
        <f>+INDEX('data-futures'!$E:$E,MATCH($G218,'data-futures'!$A:$A,0),1)</f>
        <v>54.19</v>
      </c>
      <c r="I218" s="40">
        <f t="shared" si="13"/>
        <v>-3.3799999999999955</v>
      </c>
      <c r="J218" s="40"/>
      <c r="K218" s="39">
        <f t="shared" si="14"/>
        <v>1.5000000000005453E-2</v>
      </c>
      <c r="L218" s="39">
        <f t="shared" si="15"/>
        <v>-0.14374999999999538</v>
      </c>
      <c r="M218" s="39">
        <f t="shared" si="16"/>
        <v>-0.41493975903613922</v>
      </c>
      <c r="N218" s="39"/>
      <c r="O218" s="41">
        <f>+INDEX('basis-cash-crude'!$A:$C,MATCH($E218,'basis-cash-crude'!$D:$D,0),1)</f>
        <v>-3.3950000000000009</v>
      </c>
      <c r="P218" s="41">
        <f>+INDEX('basis-cash-crude'!$A:$C,MATCH($E218,'basis-cash-crude'!$D:$D,0),2)</f>
        <v>-3.2362500000000001</v>
      </c>
      <c r="Q218" s="41">
        <f>+INDEX('basis-cash-crude'!$A:$C,MATCH($E218,'basis-cash-crude'!$D:$D,0),3)</f>
        <v>-2.9650602409638562</v>
      </c>
      <c r="U218"/>
    </row>
    <row r="219" spans="2:21" x14ac:dyDescent="0.2">
      <c r="B219" s="30" t="str">
        <f>+INDEX(instruments!$A:$A,MATCH($E219,instruments!$D:$D,0),1)</f>
        <v>West Texas/New Mexico Intermediate</v>
      </c>
      <c r="C219" s="31" t="str">
        <f>+INDEX(instruments!$B:$B,MATCH($E219,instruments!$D:$D,0),1)</f>
        <v>Shell</v>
      </c>
      <c r="D219" s="31" t="str">
        <f>+INDEX(instruments!$C:$C,MATCH($E219,instruments!$D:$D,0),1)</f>
        <v>Texas</v>
      </c>
      <c r="E219" s="32" t="s">
        <v>57</v>
      </c>
      <c r="F219" s="13" cm="1">
        <f t="array" ref="F219">+_xll.cmdty.udfs.BCD(E219,F$41)</f>
        <v>50.8</v>
      </c>
      <c r="G219" s="33">
        <f>+INDEX('data-cash-crude'!$A:$A,MATCH(E219,'data-cash-crude'!$B:$B,0),1)</f>
        <v>43854</v>
      </c>
      <c r="H219" s="34">
        <f>+INDEX('data-futures'!$E:$E,MATCH($G219,'data-futures'!$A:$A,0),1)</f>
        <v>54.19</v>
      </c>
      <c r="I219" s="40">
        <f t="shared" si="13"/>
        <v>-3.3900000000000006</v>
      </c>
      <c r="J219" s="40"/>
      <c r="K219" s="39">
        <f t="shared" si="14"/>
        <v>-5.0000000000003375E-3</v>
      </c>
      <c r="L219" s="39">
        <f t="shared" si="15"/>
        <v>-0.14576923076923043</v>
      </c>
      <c r="M219" s="39">
        <f t="shared" si="16"/>
        <v>-0.45011904761904731</v>
      </c>
      <c r="N219" s="39"/>
      <c r="O219" s="41">
        <f>+INDEX('basis-cash-crude'!$A:$C,MATCH($E219,'basis-cash-crude'!$D:$D,0),1)</f>
        <v>-3.3850000000000002</v>
      </c>
      <c r="P219" s="41">
        <f>+INDEX('basis-cash-crude'!$A:$C,MATCH($E219,'basis-cash-crude'!$D:$D,0),2)</f>
        <v>-3.2442307692307701</v>
      </c>
      <c r="Q219" s="41">
        <f>+INDEX('basis-cash-crude'!$A:$C,MATCH($E219,'basis-cash-crude'!$D:$D,0),3)</f>
        <v>-2.9398809523809533</v>
      </c>
      <c r="U219"/>
    </row>
    <row r="220" spans="2:21" x14ac:dyDescent="0.2">
      <c r="B220" s="30" t="str">
        <f>+INDEX(instruments!$A:$A,MATCH($E220,instruments!$D:$D,0),1)</f>
        <v>Domestic Sweet (Cushing)</v>
      </c>
      <c r="C220" s="31" t="str">
        <f>+INDEX(instruments!$B:$B,MATCH($E220,instruments!$D:$D,0),1)</f>
        <v>Sunoco L.P.</v>
      </c>
      <c r="D220" s="31" t="str">
        <f>+INDEX(instruments!$C:$C,MATCH($E220,instruments!$D:$D,0),1)</f>
        <v>Oklahoma</v>
      </c>
      <c r="E220" s="32" t="s">
        <v>389</v>
      </c>
      <c r="F220" s="13" cm="1">
        <f t="array" ref="F220">+_xll.cmdty.udfs.BCD(E220,F$41)</f>
        <v>52</v>
      </c>
      <c r="G220" s="33">
        <f>+INDEX('data-cash-crude'!$A:$A,MATCH(E220,'data-cash-crude'!$B:$B,0),1)</f>
        <v>43854</v>
      </c>
      <c r="H220" s="34">
        <f>+INDEX('data-futures'!$E:$E,MATCH($G220,'data-futures'!$A:$A,0),1)</f>
        <v>54.19</v>
      </c>
      <c r="I220" s="40">
        <f t="shared" si="13"/>
        <v>-2.1899999999999977</v>
      </c>
      <c r="J220" s="40"/>
      <c r="K220" s="39">
        <f t="shared" si="14"/>
        <v>1.1450000000000031</v>
      </c>
      <c r="L220" s="39">
        <f t="shared" si="15"/>
        <v>1.1473076923076944</v>
      </c>
      <c r="M220" s="39">
        <f t="shared" si="16"/>
        <v>0.88916666666666933</v>
      </c>
      <c r="N220" s="39"/>
      <c r="O220" s="41">
        <f>+INDEX('basis-cash-crude'!$A:$C,MATCH($E220,'basis-cash-crude'!$D:$D,0),1)</f>
        <v>-3.3350000000000009</v>
      </c>
      <c r="P220" s="41">
        <f>+INDEX('basis-cash-crude'!$A:$C,MATCH($E220,'basis-cash-crude'!$D:$D,0),2)</f>
        <v>-3.3373076923076921</v>
      </c>
      <c r="Q220" s="41">
        <f>+INDEX('basis-cash-crude'!$A:$C,MATCH($E220,'basis-cash-crude'!$D:$D,0),3)</f>
        <v>-3.0791666666666671</v>
      </c>
      <c r="U220"/>
    </row>
    <row r="221" spans="2:21" x14ac:dyDescent="0.2">
      <c r="B221" s="30" t="str">
        <f>+INDEX(instruments!$A:$A,MATCH($E221,instruments!$D:$D,0),1)</f>
        <v>Eagle Ford</v>
      </c>
      <c r="C221" s="31" t="str">
        <f>+INDEX(instruments!$B:$B,MATCH($E221,instruments!$D:$D,0),1)</f>
        <v>Sunoco L.P.</v>
      </c>
      <c r="D221" s="31" t="str">
        <f>+INDEX(instruments!$C:$C,MATCH($E221,instruments!$D:$D,0),1)</f>
        <v>Texas</v>
      </c>
      <c r="E221" s="32" t="s">
        <v>385</v>
      </c>
      <c r="F221" s="13" cm="1">
        <f t="array" ref="F221">+_xll.cmdty.udfs.BCD(E221,F$41)</f>
        <v>52</v>
      </c>
      <c r="G221" s="33">
        <f>+INDEX('data-cash-crude'!$A:$A,MATCH(E221,'data-cash-crude'!$B:$B,0),1)</f>
        <v>43854</v>
      </c>
      <c r="H221" s="34">
        <f>+INDEX('data-futures'!$E:$E,MATCH($G221,'data-futures'!$A:$A,0),1)</f>
        <v>54.19</v>
      </c>
      <c r="I221" s="40">
        <f t="shared" si="13"/>
        <v>-2.1899999999999977</v>
      </c>
      <c r="J221" s="40"/>
      <c r="K221" s="39">
        <f t="shared" si="14"/>
        <v>1.1450000000000031</v>
      </c>
      <c r="L221" s="39">
        <f t="shared" si="15"/>
        <v>1.1473076923076944</v>
      </c>
      <c r="M221" s="39">
        <f t="shared" si="16"/>
        <v>0.88916666666666933</v>
      </c>
      <c r="N221" s="39"/>
      <c r="O221" s="41">
        <f>+INDEX('basis-cash-crude'!$A:$C,MATCH($E221,'basis-cash-crude'!$D:$D,0),1)</f>
        <v>-3.3350000000000009</v>
      </c>
      <c r="P221" s="41">
        <f>+INDEX('basis-cash-crude'!$A:$C,MATCH($E221,'basis-cash-crude'!$D:$D,0),2)</f>
        <v>-3.3373076923076921</v>
      </c>
      <c r="Q221" s="41">
        <f>+INDEX('basis-cash-crude'!$A:$C,MATCH($E221,'basis-cash-crude'!$D:$D,0),3)</f>
        <v>-3.0791666666666671</v>
      </c>
      <c r="U221"/>
    </row>
    <row r="222" spans="2:21" x14ac:dyDescent="0.2">
      <c r="B222" s="30" t="str">
        <f>+INDEX(instruments!$A:$A,MATCH($E222,instruments!$D:$D,0),1)</f>
        <v>North Texas Sweet</v>
      </c>
      <c r="C222" s="31" t="str">
        <f>+INDEX(instruments!$B:$B,MATCH($E222,instruments!$D:$D,0),1)</f>
        <v>Sunoco L.P.</v>
      </c>
      <c r="D222" s="31" t="str">
        <f>+INDEX(instruments!$C:$C,MATCH($E222,instruments!$D:$D,0),1)</f>
        <v>Texas</v>
      </c>
      <c r="E222" s="32" t="s">
        <v>213</v>
      </c>
      <c r="F222" s="13" cm="1">
        <f t="array" ref="F222">+_xll.cmdty.udfs.BCD(E222,F$41)</f>
        <v>52</v>
      </c>
      <c r="G222" s="33">
        <f>+INDEX('data-cash-crude'!$A:$A,MATCH(E222,'data-cash-crude'!$B:$B,0),1)</f>
        <v>43854</v>
      </c>
      <c r="H222" s="34">
        <f>+INDEX('data-futures'!$E:$E,MATCH($G222,'data-futures'!$A:$A,0),1)</f>
        <v>54.19</v>
      </c>
      <c r="I222" s="40">
        <f t="shared" si="13"/>
        <v>-2.1899999999999977</v>
      </c>
      <c r="J222" s="40"/>
      <c r="K222" s="39">
        <f t="shared" si="14"/>
        <v>1.1450000000000031</v>
      </c>
      <c r="L222" s="39">
        <f t="shared" si="15"/>
        <v>1.1473076923076944</v>
      </c>
      <c r="M222" s="39">
        <f t="shared" si="16"/>
        <v>0.88916666666666933</v>
      </c>
      <c r="N222" s="39"/>
      <c r="O222" s="41">
        <f>+INDEX('basis-cash-crude'!$A:$C,MATCH($E222,'basis-cash-crude'!$D:$D,0),1)</f>
        <v>-3.3350000000000009</v>
      </c>
      <c r="P222" s="41">
        <f>+INDEX('basis-cash-crude'!$A:$C,MATCH($E222,'basis-cash-crude'!$D:$D,0),2)</f>
        <v>-3.3373076923076921</v>
      </c>
      <c r="Q222" s="41">
        <f>+INDEX('basis-cash-crude'!$A:$C,MATCH($E222,'basis-cash-crude'!$D:$D,0),3)</f>
        <v>-3.0791666666666671</v>
      </c>
      <c r="U222"/>
    </row>
    <row r="223" spans="2:21" x14ac:dyDescent="0.2">
      <c r="B223" s="30" t="str">
        <f>+INDEX(instruments!$A:$A,MATCH($E223,instruments!$D:$D,0),1)</f>
        <v>Oklahoma Sweet</v>
      </c>
      <c r="C223" s="31" t="str">
        <f>+INDEX(instruments!$B:$B,MATCH($E223,instruments!$D:$D,0),1)</f>
        <v>Sunoco L.P.</v>
      </c>
      <c r="D223" s="31" t="str">
        <f>+INDEX(instruments!$C:$C,MATCH($E223,instruments!$D:$D,0),1)</f>
        <v>Oklahoma</v>
      </c>
      <c r="E223" s="32" t="s">
        <v>175</v>
      </c>
      <c r="F223" s="13" cm="1">
        <f t="array" ref="F223">+_xll.cmdty.udfs.BCD(E223,F$41)</f>
        <v>52</v>
      </c>
      <c r="G223" s="33">
        <f>+INDEX('data-cash-crude'!$A:$A,MATCH(E223,'data-cash-crude'!$B:$B,0),1)</f>
        <v>43854</v>
      </c>
      <c r="H223" s="34">
        <f>+INDEX('data-futures'!$E:$E,MATCH($G223,'data-futures'!$A:$A,0),1)</f>
        <v>54.19</v>
      </c>
      <c r="I223" s="40">
        <f t="shared" si="13"/>
        <v>-2.1899999999999977</v>
      </c>
      <c r="J223" s="40"/>
      <c r="K223" s="39">
        <f t="shared" si="14"/>
        <v>1.1450000000000031</v>
      </c>
      <c r="L223" s="39">
        <f t="shared" si="15"/>
        <v>1.1473076923076944</v>
      </c>
      <c r="M223" s="39">
        <f t="shared" si="16"/>
        <v>0.88916666666666933</v>
      </c>
      <c r="N223" s="39"/>
      <c r="O223" s="41">
        <f>+INDEX('basis-cash-crude'!$A:$C,MATCH($E223,'basis-cash-crude'!$D:$D,0),1)</f>
        <v>-3.3350000000000009</v>
      </c>
      <c r="P223" s="41">
        <f>+INDEX('basis-cash-crude'!$A:$C,MATCH($E223,'basis-cash-crude'!$D:$D,0),2)</f>
        <v>-3.3373076923076921</v>
      </c>
      <c r="Q223" s="41">
        <f>+INDEX('basis-cash-crude'!$A:$C,MATCH($E223,'basis-cash-crude'!$D:$D,0),3)</f>
        <v>-3.0791666666666671</v>
      </c>
      <c r="U223"/>
    </row>
    <row r="224" spans="2:21" x14ac:dyDescent="0.2">
      <c r="B224" s="30" t="str">
        <f>+INDEX(instruments!$A:$A,MATCH($E224,instruments!$D:$D,0),1)</f>
        <v>West Central Texas Intermediate</v>
      </c>
      <c r="C224" s="31" t="str">
        <f>+INDEX(instruments!$B:$B,MATCH($E224,instruments!$D:$D,0),1)</f>
        <v>Sunoco L.P.</v>
      </c>
      <c r="D224" s="31" t="str">
        <f>+INDEX(instruments!$C:$C,MATCH($E224,instruments!$D:$D,0),1)</f>
        <v>Texas</v>
      </c>
      <c r="E224" s="32" t="s">
        <v>85</v>
      </c>
      <c r="F224" s="13" cm="1">
        <f t="array" ref="F224">+_xll.cmdty.udfs.BCD(E224,F$41)</f>
        <v>52</v>
      </c>
      <c r="G224" s="33">
        <f>+INDEX('data-cash-crude'!$A:$A,MATCH(E224,'data-cash-crude'!$B:$B,0),1)</f>
        <v>43854</v>
      </c>
      <c r="H224" s="34">
        <f>+INDEX('data-futures'!$E:$E,MATCH($G224,'data-futures'!$A:$A,0),1)</f>
        <v>54.19</v>
      </c>
      <c r="I224" s="40">
        <f t="shared" si="13"/>
        <v>-2.1899999999999977</v>
      </c>
      <c r="J224" s="40"/>
      <c r="K224" s="39">
        <f t="shared" si="14"/>
        <v>1.1450000000000031</v>
      </c>
      <c r="L224" s="39">
        <f t="shared" si="15"/>
        <v>1.1473076923076944</v>
      </c>
      <c r="M224" s="39">
        <f t="shared" si="16"/>
        <v>0.88916666666666933</v>
      </c>
      <c r="N224" s="39"/>
      <c r="O224" s="41">
        <f>+INDEX('basis-cash-crude'!$A:$C,MATCH($E224,'basis-cash-crude'!$D:$D,0),1)</f>
        <v>-3.3350000000000009</v>
      </c>
      <c r="P224" s="41">
        <f>+INDEX('basis-cash-crude'!$A:$C,MATCH($E224,'basis-cash-crude'!$D:$D,0),2)</f>
        <v>-3.3373076923076921</v>
      </c>
      <c r="Q224" s="41">
        <f>+INDEX('basis-cash-crude'!$A:$C,MATCH($E224,'basis-cash-crude'!$D:$D,0),3)</f>
        <v>-3.0791666666666671</v>
      </c>
      <c r="U224"/>
    </row>
    <row r="225" spans="2:21" x14ac:dyDescent="0.2">
      <c r="B225" s="30" t="str">
        <f>+INDEX(instruments!$A:$A,MATCH($E225,instruments!$D:$D,0),1)</f>
        <v>West Texas/New Mexico Intermediate</v>
      </c>
      <c r="C225" s="31" t="str">
        <f>+INDEX(instruments!$B:$B,MATCH($E225,instruments!$D:$D,0),1)</f>
        <v>Sunoco L.P.</v>
      </c>
      <c r="D225" s="31" t="str">
        <f>+INDEX(instruments!$C:$C,MATCH($E225,instruments!$D:$D,0),1)</f>
        <v>Texas</v>
      </c>
      <c r="E225" s="32" t="s">
        <v>55</v>
      </c>
      <c r="F225" s="13" cm="1">
        <f t="array" ref="F225">+_xll.cmdty.udfs.BCD(E225,F$41)</f>
        <v>52</v>
      </c>
      <c r="G225" s="33">
        <f>+INDEX('data-cash-crude'!$A:$A,MATCH(E225,'data-cash-crude'!$B:$B,0),1)</f>
        <v>43854</v>
      </c>
      <c r="H225" s="34">
        <f>+INDEX('data-futures'!$E:$E,MATCH($G225,'data-futures'!$A:$A,0),1)</f>
        <v>54.19</v>
      </c>
      <c r="I225" s="40">
        <f t="shared" si="13"/>
        <v>-2.1899999999999977</v>
      </c>
      <c r="J225" s="40"/>
      <c r="K225" s="39">
        <f t="shared" si="14"/>
        <v>1.1450000000000031</v>
      </c>
      <c r="L225" s="39">
        <f t="shared" si="15"/>
        <v>1.1473076923076944</v>
      </c>
      <c r="M225" s="39">
        <f t="shared" si="16"/>
        <v>0.88916666666666933</v>
      </c>
      <c r="N225" s="39"/>
      <c r="O225" s="41">
        <f>+INDEX('basis-cash-crude'!$A:$C,MATCH($E225,'basis-cash-crude'!$D:$D,0),1)</f>
        <v>-3.3350000000000009</v>
      </c>
      <c r="P225" s="41">
        <f>+INDEX('basis-cash-crude'!$A:$C,MATCH($E225,'basis-cash-crude'!$D:$D,0),2)</f>
        <v>-3.3373076923076921</v>
      </c>
      <c r="Q225" s="41">
        <f>+INDEX('basis-cash-crude'!$A:$C,MATCH($E225,'basis-cash-crude'!$D:$D,0),3)</f>
        <v>-3.0791666666666671</v>
      </c>
      <c r="U225"/>
    </row>
    <row r="226" spans="2:21" x14ac:dyDescent="0.2">
      <c r="B226" s="30" t="str">
        <f>+INDEX(instruments!$A:$A,MATCH($E226,instruments!$D:$D,0),1)</f>
        <v>North Louisiana Nacatoch</v>
      </c>
      <c r="C226" s="31" t="str">
        <f>+INDEX(instruments!$B:$B,MATCH($E226,instruments!$D:$D,0),1)</f>
        <v>Plains A.A.</v>
      </c>
      <c r="D226" s="31" t="str">
        <f>+INDEX(instruments!$C:$C,MATCH($E226,instruments!$D:$D,0),1)</f>
        <v>Louisiana</v>
      </c>
      <c r="E226" s="32" t="s">
        <v>225</v>
      </c>
      <c r="F226" s="13" cm="1">
        <f t="array" ref="F226">+_xll.cmdty.udfs.BCD(E226,F$41)</f>
        <v>51.25</v>
      </c>
      <c r="G226" s="33">
        <f>+INDEX('data-cash-crude'!$A:$A,MATCH(E226,'data-cash-crude'!$B:$B,0),1)</f>
        <v>43854</v>
      </c>
      <c r="H226" s="34">
        <f>+INDEX('data-futures'!$E:$E,MATCH($G226,'data-futures'!$A:$A,0),1)</f>
        <v>54.19</v>
      </c>
      <c r="I226" s="40">
        <f t="shared" si="13"/>
        <v>-2.9399999999999977</v>
      </c>
      <c r="J226" s="40"/>
      <c r="K226" s="39">
        <f t="shared" si="14"/>
        <v>6.1666666666669645E-2</v>
      </c>
      <c r="L226" s="39">
        <f t="shared" si="15"/>
        <v>8.4074074074075966E-2</v>
      </c>
      <c r="M226" s="39">
        <f t="shared" si="16"/>
        <v>-0.29592105263157675</v>
      </c>
      <c r="N226" s="39"/>
      <c r="O226" s="41">
        <f>+INDEX('basis-cash-crude'!$A:$C,MATCH($E226,'basis-cash-crude'!$D:$D,0),1)</f>
        <v>-3.0016666666666674</v>
      </c>
      <c r="P226" s="41">
        <f>+INDEX('basis-cash-crude'!$A:$C,MATCH($E226,'basis-cash-crude'!$D:$D,0),2)</f>
        <v>-3.0240740740740737</v>
      </c>
      <c r="Q226" s="41">
        <f>+INDEX('basis-cash-crude'!$A:$C,MATCH($E226,'basis-cash-crude'!$D:$D,0),3)</f>
        <v>-2.644078947368421</v>
      </c>
      <c r="U226"/>
    </row>
    <row r="227" spans="2:21" x14ac:dyDescent="0.2">
      <c r="B227" s="30" t="str">
        <f>+INDEX(instruments!$A:$A,MATCH($E227,instruments!$D:$D,0),1)</f>
        <v>Oklahoma Sweet</v>
      </c>
      <c r="C227" s="31" t="str">
        <f>+INDEX(instruments!$B:$B,MATCH($E227,instruments!$D:$D,0),1)</f>
        <v>Coffeyville</v>
      </c>
      <c r="D227" s="31" t="str">
        <f>+INDEX(instruments!$C:$C,MATCH($E227,instruments!$D:$D,0),1)</f>
        <v>Oklahoma</v>
      </c>
      <c r="E227" s="32" t="s">
        <v>174</v>
      </c>
      <c r="F227" s="13" cm="1">
        <f t="array" ref="F227">+_xll.cmdty.udfs.BCD(E227,F$41)</f>
        <v>50.5</v>
      </c>
      <c r="G227" s="33">
        <f>+INDEX('data-cash-crude'!$A:$A,MATCH(E227,'data-cash-crude'!$B:$B,0),1)</f>
        <v>43854</v>
      </c>
      <c r="H227" s="34">
        <f>+INDEX('data-futures'!$E:$E,MATCH($G227,'data-futures'!$A:$A,0),1)</f>
        <v>54.19</v>
      </c>
      <c r="I227" s="40">
        <f t="shared" si="13"/>
        <v>-3.6899999999999977</v>
      </c>
      <c r="J227" s="40"/>
      <c r="K227" s="39">
        <f t="shared" si="14"/>
        <v>-0.10499999999999687</v>
      </c>
      <c r="L227" s="39">
        <f t="shared" si="15"/>
        <v>-0.24925925925925752</v>
      </c>
      <c r="M227" s="39">
        <f t="shared" si="16"/>
        <v>-0.54275362318840248</v>
      </c>
      <c r="N227" s="39"/>
      <c r="O227" s="41">
        <f>+INDEX('basis-cash-crude'!$A:$C,MATCH($E227,'basis-cash-crude'!$D:$D,0),1)</f>
        <v>-3.5850000000000009</v>
      </c>
      <c r="P227" s="41">
        <f>+INDEX('basis-cash-crude'!$A:$C,MATCH($E227,'basis-cash-crude'!$D:$D,0),2)</f>
        <v>-3.4407407407407402</v>
      </c>
      <c r="Q227" s="41">
        <f>+INDEX('basis-cash-crude'!$A:$C,MATCH($E227,'basis-cash-crude'!$D:$D,0),3)</f>
        <v>-3.1472463768115952</v>
      </c>
      <c r="U227"/>
    </row>
    <row r="228" spans="2:21" x14ac:dyDescent="0.2">
      <c r="B228" s="30" t="str">
        <f>+INDEX(instruments!$A:$A,MATCH($E228,instruments!$D:$D,0),1)</f>
        <v>West Texas/New Mexico Sour</v>
      </c>
      <c r="C228" s="31" t="str">
        <f>+INDEX(instruments!$B:$B,MATCH($E228,instruments!$D:$D,0),1)</f>
        <v>Shell</v>
      </c>
      <c r="D228" s="31" t="str">
        <f>+INDEX(instruments!$C:$C,MATCH($E228,instruments!$D:$D,0),1)</f>
        <v>Texas</v>
      </c>
      <c r="E228" s="32" t="s">
        <v>50</v>
      </c>
      <c r="F228" s="13" cm="1">
        <f t="array" ref="F228">+_xll.cmdty.udfs.BCD(E228,F$41)</f>
        <v>51.14</v>
      </c>
      <c r="G228" s="33">
        <f>+INDEX('data-cash-crude'!$A:$A,MATCH(E228,'data-cash-crude'!$B:$B,0),1)</f>
        <v>43854</v>
      </c>
      <c r="H228" s="34">
        <f>+INDEX('data-futures'!$E:$E,MATCH($G228,'data-futures'!$A:$A,0),1)</f>
        <v>54.19</v>
      </c>
      <c r="I228" s="40">
        <f t="shared" si="13"/>
        <v>-3.0499999999999972</v>
      </c>
      <c r="J228" s="40"/>
      <c r="K228" s="39">
        <f t="shared" si="14"/>
        <v>-4.9999999999967848E-3</v>
      </c>
      <c r="L228" s="39">
        <f t="shared" si="15"/>
        <v>-0.13919999999999666</v>
      </c>
      <c r="M228" s="39">
        <f t="shared" si="16"/>
        <v>-0.45180722891565983</v>
      </c>
      <c r="N228" s="39"/>
      <c r="O228" s="41">
        <f>+INDEX('basis-cash-crude'!$A:$C,MATCH($E228,'basis-cash-crude'!$D:$D,0),1)</f>
        <v>-3.0450000000000004</v>
      </c>
      <c r="P228" s="41">
        <f>+INDEX('basis-cash-crude'!$A:$C,MATCH($E228,'basis-cash-crude'!$D:$D,0),2)</f>
        <v>-2.9108000000000005</v>
      </c>
      <c r="Q228" s="41">
        <f>+INDEX('basis-cash-crude'!$A:$C,MATCH($E228,'basis-cash-crude'!$D:$D,0),3)</f>
        <v>-2.5981927710843373</v>
      </c>
      <c r="U228"/>
    </row>
    <row r="229" spans="2:21" x14ac:dyDescent="0.2">
      <c r="B229" s="30" t="str">
        <f>+INDEX(instruments!$A:$A,MATCH($E229,instruments!$D:$D,0),1)</f>
        <v>West Texas Intermediate</v>
      </c>
      <c r="C229" s="31" t="str">
        <f>+INDEX(instruments!$B:$B,MATCH($E229,instruments!$D:$D,0),1)</f>
        <v>Coffeyville</v>
      </c>
      <c r="D229" s="31" t="str">
        <f>+INDEX(instruments!$C:$C,MATCH($E229,instruments!$D:$D,0),1)</f>
        <v>Texas</v>
      </c>
      <c r="E229" s="32" t="s">
        <v>64</v>
      </c>
      <c r="F229" s="13" cm="1">
        <f t="array" ref="F229">+_xll.cmdty.udfs.BCD(E229,F$41)</f>
        <v>50.75</v>
      </c>
      <c r="G229" s="33">
        <f>+INDEX('data-cash-crude'!$A:$A,MATCH(E229,'data-cash-crude'!$B:$B,0),1)</f>
        <v>43854</v>
      </c>
      <c r="H229" s="34">
        <f>+INDEX('data-futures'!$E:$E,MATCH($G229,'data-futures'!$A:$A,0),1)</f>
        <v>54.19</v>
      </c>
      <c r="I229" s="40">
        <f t="shared" si="13"/>
        <v>-3.4399999999999977</v>
      </c>
      <c r="J229" s="40"/>
      <c r="K229" s="39">
        <f t="shared" si="14"/>
        <v>-6.3333333333330355E-2</v>
      </c>
      <c r="L229" s="39">
        <f t="shared" si="15"/>
        <v>-0.20296296296296079</v>
      </c>
      <c r="M229" s="39">
        <f t="shared" si="16"/>
        <v>-0.49202898550724283</v>
      </c>
      <c r="N229" s="39"/>
      <c r="O229" s="41">
        <f>+INDEX('basis-cash-crude'!$A:$C,MATCH($E229,'basis-cash-crude'!$D:$D,0),1)</f>
        <v>-3.3766666666666674</v>
      </c>
      <c r="P229" s="41">
        <f>+INDEX('basis-cash-crude'!$A:$C,MATCH($E229,'basis-cash-crude'!$D:$D,0),2)</f>
        <v>-3.2370370370370369</v>
      </c>
      <c r="Q229" s="41">
        <f>+INDEX('basis-cash-crude'!$A:$C,MATCH($E229,'basis-cash-crude'!$D:$D,0),3)</f>
        <v>-2.9479710144927549</v>
      </c>
      <c r="U229"/>
    </row>
    <row r="230" spans="2:21" x14ac:dyDescent="0.2">
      <c r="B230" s="30" t="str">
        <f>+INDEX(instruments!$A:$A,MATCH($E230,instruments!$D:$D,0),1)</f>
        <v>Newport</v>
      </c>
      <c r="C230" s="31" t="str">
        <f>+INDEX(instruments!$B:$B,MATCH($E230,instruments!$D:$D,0),1)</f>
        <v>Plains A.A.</v>
      </c>
      <c r="D230" s="31" t="str">
        <f>+INDEX(instruments!$C:$C,MATCH($E230,instruments!$D:$D,0),1)</f>
        <v>California</v>
      </c>
      <c r="E230" s="32" t="s">
        <v>248</v>
      </c>
      <c r="F230" s="13" cm="1">
        <f t="array" ref="F230">+_xll.cmdty.udfs.BCD(E230,F$41)</f>
        <v>52.68</v>
      </c>
      <c r="G230" s="33">
        <f>+INDEX('data-cash-crude'!$A:$A,MATCH(E230,'data-cash-crude'!$B:$B,0),1)</f>
        <v>43854</v>
      </c>
      <c r="H230" s="34">
        <f>+INDEX('data-futures'!$E:$E,MATCH($G230,'data-futures'!$A:$A,0),1)</f>
        <v>54.19</v>
      </c>
      <c r="I230" s="40">
        <f t="shared" si="13"/>
        <v>-1.509999999999998</v>
      </c>
      <c r="J230" s="40"/>
      <c r="K230" s="39">
        <f t="shared" si="14"/>
        <v>1.1900000000000035</v>
      </c>
      <c r="L230" s="39">
        <f t="shared" si="15"/>
        <v>1.4061538461538499</v>
      </c>
      <c r="M230" s="39">
        <f t="shared" si="16"/>
        <v>0.98416666666666908</v>
      </c>
      <c r="N230" s="39"/>
      <c r="O230" s="41">
        <f>+INDEX('basis-cash-crude'!$A:$C,MATCH($E230,'basis-cash-crude'!$D:$D,0),1)</f>
        <v>-2.7000000000000015</v>
      </c>
      <c r="P230" s="41">
        <f>+INDEX('basis-cash-crude'!$A:$C,MATCH($E230,'basis-cash-crude'!$D:$D,0),2)</f>
        <v>-2.9161538461538479</v>
      </c>
      <c r="Q230" s="41">
        <f>+INDEX('basis-cash-crude'!$A:$C,MATCH($E230,'basis-cash-crude'!$D:$D,0),3)</f>
        <v>-2.4941666666666671</v>
      </c>
      <c r="U230"/>
    </row>
    <row r="231" spans="2:21" x14ac:dyDescent="0.2">
      <c r="B231" s="30" t="str">
        <f>+INDEX(instruments!$A:$A,MATCH($E231,instruments!$D:$D,0),1)</f>
        <v>Midway Sunset</v>
      </c>
      <c r="C231" s="31" t="str">
        <f>+INDEX(instruments!$B:$B,MATCH($E231,instruments!$D:$D,0),1)</f>
        <v>Union76</v>
      </c>
      <c r="D231" s="31" t="str">
        <f>+INDEX(instruments!$C:$C,MATCH($E231,instruments!$D:$D,0),1)</f>
        <v>California</v>
      </c>
      <c r="E231" s="32" t="s">
        <v>282</v>
      </c>
      <c r="F231" s="13" cm="1">
        <f t="array" ref="F231">+_xll.cmdty.udfs.BCD(E231,F$41)</f>
        <v>53.05</v>
      </c>
      <c r="G231" s="33">
        <f>+INDEX('data-cash-crude'!$A:$A,MATCH(E231,'data-cash-crude'!$B:$B,0),1)</f>
        <v>43854</v>
      </c>
      <c r="H231" s="34">
        <f>+INDEX('data-futures'!$E:$E,MATCH($G231,'data-futures'!$A:$A,0),1)</f>
        <v>54.19</v>
      </c>
      <c r="I231" s="40">
        <f t="shared" si="13"/>
        <v>-1.1400000000000006</v>
      </c>
      <c r="J231" s="40"/>
      <c r="K231" s="39">
        <f t="shared" si="14"/>
        <v>-0.18833333333333258</v>
      </c>
      <c r="L231" s="39">
        <f t="shared" si="15"/>
        <v>0.42208333333333314</v>
      </c>
      <c r="M231" s="39">
        <f t="shared" si="16"/>
        <v>-0.24024999999999985</v>
      </c>
      <c r="N231" s="39"/>
      <c r="O231" s="41">
        <f>+INDEX('basis-cash-crude'!$A:$C,MATCH($E231,'basis-cash-crude'!$D:$D,0),1)</f>
        <v>-0.95166666666666799</v>
      </c>
      <c r="P231" s="41">
        <f>+INDEX('basis-cash-crude'!$A:$C,MATCH($E231,'basis-cash-crude'!$D:$D,0),2)</f>
        <v>-1.5620833333333337</v>
      </c>
      <c r="Q231" s="41">
        <f>+INDEX('basis-cash-crude'!$A:$C,MATCH($E231,'basis-cash-crude'!$D:$D,0),3)</f>
        <v>-0.89975000000000072</v>
      </c>
      <c r="U231"/>
    </row>
    <row r="232" spans="2:21" x14ac:dyDescent="0.2">
      <c r="B232" s="30" t="str">
        <f>+INDEX(instruments!$A:$A,MATCH($E232,instruments!$D:$D,0),1)</f>
        <v>Kern Front</v>
      </c>
      <c r="C232" s="31" t="str">
        <f>+INDEX(instruments!$B:$B,MATCH($E232,instruments!$D:$D,0),1)</f>
        <v>Plains A.A.</v>
      </c>
      <c r="D232" s="31" t="str">
        <f>+INDEX(instruments!$C:$C,MATCH($E232,instruments!$D:$D,0),1)</f>
        <v>California</v>
      </c>
      <c r="E232" s="32" t="s">
        <v>308</v>
      </c>
      <c r="F232" s="13" cm="1">
        <f t="array" ref="F232">+_xll.cmdty.udfs.BCD(E232,F$41)</f>
        <v>52.83</v>
      </c>
      <c r="G232" s="33">
        <f>+INDEX('data-cash-crude'!$A:$A,MATCH(E232,'data-cash-crude'!$B:$B,0),1)</f>
        <v>43854</v>
      </c>
      <c r="H232" s="34">
        <f>+INDEX('data-futures'!$E:$E,MATCH($G232,'data-futures'!$A:$A,0),1)</f>
        <v>54.19</v>
      </c>
      <c r="I232" s="40">
        <f t="shared" si="13"/>
        <v>-1.3599999999999994</v>
      </c>
      <c r="J232" s="40"/>
      <c r="K232" s="39">
        <f t="shared" si="14"/>
        <v>1.1900000000000026</v>
      </c>
      <c r="L232" s="39">
        <f t="shared" si="15"/>
        <v>1.4061538461538472</v>
      </c>
      <c r="M232" s="39">
        <f t="shared" si="16"/>
        <v>0.97892857142857181</v>
      </c>
      <c r="N232" s="39"/>
      <c r="O232" s="41">
        <f>+INDEX('basis-cash-crude'!$A:$C,MATCH($E232,'basis-cash-crude'!$D:$D,0),1)</f>
        <v>-2.550000000000002</v>
      </c>
      <c r="P232" s="41">
        <f>+INDEX('basis-cash-crude'!$A:$C,MATCH($E232,'basis-cash-crude'!$D:$D,0),2)</f>
        <v>-2.7661538461538466</v>
      </c>
      <c r="Q232" s="41">
        <f>+INDEX('basis-cash-crude'!$A:$C,MATCH($E232,'basis-cash-crude'!$D:$D,0),3)</f>
        <v>-2.3389285714285712</v>
      </c>
      <c r="U232"/>
    </row>
    <row r="233" spans="2:21" x14ac:dyDescent="0.2">
      <c r="B233" s="30" t="str">
        <f>+INDEX(instruments!$A:$A,MATCH($E233,instruments!$D:$D,0),1)</f>
        <v>Kern River Area</v>
      </c>
      <c r="C233" s="31" t="str">
        <f>+INDEX(instruments!$B:$B,MATCH($E233,instruments!$D:$D,0),1)</f>
        <v>Plains A.A.</v>
      </c>
      <c r="D233" s="31" t="str">
        <f>+INDEX(instruments!$C:$C,MATCH($E233,instruments!$D:$D,0),1)</f>
        <v>California</v>
      </c>
      <c r="E233" s="32" t="s">
        <v>306</v>
      </c>
      <c r="F233" s="13" cm="1">
        <f t="array" ref="F233">+_xll.cmdty.udfs.BCD(E233,F$41)</f>
        <v>52.83</v>
      </c>
      <c r="G233" s="33">
        <f>+INDEX('data-cash-crude'!$A:$A,MATCH(E233,'data-cash-crude'!$B:$B,0),1)</f>
        <v>43854</v>
      </c>
      <c r="H233" s="34">
        <f>+INDEX('data-futures'!$E:$E,MATCH($G233,'data-futures'!$A:$A,0),1)</f>
        <v>54.19</v>
      </c>
      <c r="I233" s="40">
        <f t="shared" si="13"/>
        <v>-1.3599999999999994</v>
      </c>
      <c r="J233" s="40"/>
      <c r="K233" s="39">
        <f t="shared" si="14"/>
        <v>1.1900000000000026</v>
      </c>
      <c r="L233" s="39">
        <f t="shared" si="15"/>
        <v>1.4323076923076936</v>
      </c>
      <c r="M233" s="39">
        <f t="shared" si="16"/>
        <v>0.98702380952380997</v>
      </c>
      <c r="N233" s="39"/>
      <c r="O233" s="41">
        <f>+INDEX('basis-cash-crude'!$A:$C,MATCH($E233,'basis-cash-crude'!$D:$D,0),1)</f>
        <v>-2.550000000000002</v>
      </c>
      <c r="P233" s="41">
        <f>+INDEX('basis-cash-crude'!$A:$C,MATCH($E233,'basis-cash-crude'!$D:$D,0),2)</f>
        <v>-2.792307692307693</v>
      </c>
      <c r="Q233" s="41">
        <f>+INDEX('basis-cash-crude'!$A:$C,MATCH($E233,'basis-cash-crude'!$D:$D,0),3)</f>
        <v>-2.3470238095238094</v>
      </c>
      <c r="U233"/>
    </row>
    <row r="234" spans="2:21" x14ac:dyDescent="0.2">
      <c r="B234" s="30" t="str">
        <f>+INDEX(instruments!$A:$A,MATCH($E234,instruments!$D:$D,0),1)</f>
        <v>West Central Texas</v>
      </c>
      <c r="C234" s="31" t="str">
        <f>+INDEX(instruments!$B:$B,MATCH($E234,instruments!$D:$D,0),1)</f>
        <v>Shell</v>
      </c>
      <c r="D234" s="31" t="str">
        <f>+INDEX(instruments!$C:$C,MATCH($E234,instruments!$D:$D,0),1)</f>
        <v>Texas</v>
      </c>
      <c r="E234" s="32" t="s">
        <v>87</v>
      </c>
      <c r="F234" s="13" cm="1">
        <f t="array" ref="F234">+_xll.cmdty.udfs.BCD(E234,F$41)</f>
        <v>51.58</v>
      </c>
      <c r="G234" s="33">
        <f>+INDEX('data-cash-crude'!$A:$A,MATCH(E234,'data-cash-crude'!$B:$B,0),1)</f>
        <v>43854</v>
      </c>
      <c r="H234" s="34">
        <f>+INDEX('data-futures'!$E:$E,MATCH($G234,'data-futures'!$A:$A,0),1)</f>
        <v>54.19</v>
      </c>
      <c r="I234" s="40">
        <f t="shared" ref="I234:I258" si="17">+F234-H234</f>
        <v>-2.6099999999999994</v>
      </c>
      <c r="J234" s="40"/>
      <c r="K234" s="39">
        <f t="shared" ref="K234:K258" si="18">+$I234-O234</f>
        <v>-4.999999999997673E-3</v>
      </c>
      <c r="L234" s="39">
        <f t="shared" ref="L234:L258" si="19">+$I234-P234</f>
        <v>-0.14576923076922821</v>
      </c>
      <c r="M234" s="39">
        <f t="shared" ref="M234:M258" si="20">+$I234-Q234</f>
        <v>-0.45011904761904464</v>
      </c>
      <c r="N234" s="39"/>
      <c r="O234" s="41">
        <f>+INDEX('basis-cash-crude'!$A:$C,MATCH($E234,'basis-cash-crude'!$D:$D,0),1)</f>
        <v>-2.6050000000000018</v>
      </c>
      <c r="P234" s="41">
        <f>+INDEX('basis-cash-crude'!$A:$C,MATCH($E234,'basis-cash-crude'!$D:$D,0),2)</f>
        <v>-2.4642307692307712</v>
      </c>
      <c r="Q234" s="41">
        <f>+INDEX('basis-cash-crude'!$A:$C,MATCH($E234,'basis-cash-crude'!$D:$D,0),3)</f>
        <v>-2.1598809523809548</v>
      </c>
      <c r="U234"/>
    </row>
    <row r="235" spans="2:21" x14ac:dyDescent="0.2">
      <c r="B235" s="30" t="str">
        <f>+INDEX(instruments!$A:$A,MATCH($E235,instruments!$D:$D,0),1)</f>
        <v>Belridge Heavy (27 &amp; under)</v>
      </c>
      <c r="C235" s="31" t="str">
        <f>+INDEX(instruments!$B:$B,MATCH($E235,instruments!$D:$D,0),1)</f>
        <v>Plains A.A.</v>
      </c>
      <c r="D235" s="31" t="str">
        <f>+INDEX(instruments!$C:$C,MATCH($E235,instruments!$D:$D,0),1)</f>
        <v>California</v>
      </c>
      <c r="E235" s="32" t="s">
        <v>415</v>
      </c>
      <c r="F235" s="13" cm="1">
        <f t="array" ref="F235">+_xll.cmdty.udfs.BCD(E235,F$41)</f>
        <v>53.27</v>
      </c>
      <c r="G235" s="33">
        <f>+INDEX('data-cash-crude'!$A:$A,MATCH(E235,'data-cash-crude'!$B:$B,0),1)</f>
        <v>43854</v>
      </c>
      <c r="H235" s="34">
        <f>+INDEX('data-futures'!$E:$E,MATCH($G235,'data-futures'!$A:$A,0),1)</f>
        <v>54.19</v>
      </c>
      <c r="I235" s="40">
        <f t="shared" si="17"/>
        <v>-0.9199999999999946</v>
      </c>
      <c r="J235" s="40"/>
      <c r="K235" s="39">
        <f t="shared" si="18"/>
        <v>1.1900000000000048</v>
      </c>
      <c r="L235" s="39">
        <f t="shared" si="19"/>
        <v>1.4050000000000047</v>
      </c>
      <c r="M235" s="39">
        <f t="shared" si="20"/>
        <v>0.97857142857143375</v>
      </c>
      <c r="N235" s="39"/>
      <c r="O235" s="41">
        <f>+INDEX('basis-cash-crude'!$A:$C,MATCH($E235,'basis-cash-crude'!$D:$D,0),1)</f>
        <v>-2.1099999999999994</v>
      </c>
      <c r="P235" s="41">
        <f>+INDEX('basis-cash-crude'!$A:$C,MATCH($E235,'basis-cash-crude'!$D:$D,0),2)</f>
        <v>-2.3249999999999993</v>
      </c>
      <c r="Q235" s="41">
        <f>+INDEX('basis-cash-crude'!$A:$C,MATCH($E235,'basis-cash-crude'!$D:$D,0),3)</f>
        <v>-1.8985714285714284</v>
      </c>
      <c r="U235"/>
    </row>
    <row r="236" spans="2:21" x14ac:dyDescent="0.2">
      <c r="B236" s="30" t="str">
        <f>+INDEX(instruments!$A:$A,MATCH($E236,instruments!$D:$D,0),1)</f>
        <v>Eagle Ford</v>
      </c>
      <c r="C236" s="31" t="str">
        <f>+INDEX(instruments!$B:$B,MATCH($E236,instruments!$D:$D,0),1)</f>
        <v>Enterprise</v>
      </c>
      <c r="D236" s="31" t="str">
        <f>+INDEX(instruments!$C:$C,MATCH($E236,instruments!$D:$D,0),1)</f>
        <v>Texas</v>
      </c>
      <c r="E236" s="32" t="s">
        <v>386</v>
      </c>
      <c r="F236" s="13" cm="1">
        <f t="array" ref="F236">+_xll.cmdty.udfs.BCD(E236,F$41)</f>
        <v>52.09</v>
      </c>
      <c r="G236" s="33">
        <f>+INDEX('data-cash-crude'!$A:$A,MATCH(E236,'data-cash-crude'!$B:$B,0),1)</f>
        <v>43854</v>
      </c>
      <c r="H236" s="34">
        <f>+INDEX('data-futures'!$E:$E,MATCH($G236,'data-futures'!$A:$A,0),1)</f>
        <v>54.19</v>
      </c>
      <c r="I236" s="40">
        <f t="shared" si="17"/>
        <v>-2.0999999999999943</v>
      </c>
      <c r="J236" s="40"/>
      <c r="K236" s="39">
        <f t="shared" si="18"/>
        <v>1.5000000000005453E-2</v>
      </c>
      <c r="L236" s="39">
        <f t="shared" si="19"/>
        <v>-0.15461538461537838</v>
      </c>
      <c r="M236" s="39">
        <f t="shared" si="20"/>
        <v>-0.370617283950611</v>
      </c>
      <c r="N236" s="39"/>
      <c r="O236" s="41">
        <f>+INDEX('basis-cash-crude'!$A:$C,MATCH($E236,'basis-cash-crude'!$D:$D,0),1)</f>
        <v>-2.1149999999999998</v>
      </c>
      <c r="P236" s="41">
        <f>+INDEX('basis-cash-crude'!$A:$C,MATCH($E236,'basis-cash-crude'!$D:$D,0),2)</f>
        <v>-1.9453846153846159</v>
      </c>
      <c r="Q236" s="41">
        <f>+INDEX('basis-cash-crude'!$A:$C,MATCH($E236,'basis-cash-crude'!$D:$D,0),3)</f>
        <v>-1.7293827160493833</v>
      </c>
      <c r="U236"/>
    </row>
    <row r="237" spans="2:21" x14ac:dyDescent="0.2">
      <c r="B237" s="30" t="str">
        <f>+INDEX(instruments!$A:$A,MATCH($E237,instruments!$D:$D,0),1)</f>
        <v>Fruitvale</v>
      </c>
      <c r="C237" s="31" t="str">
        <f>+INDEX(instruments!$B:$B,MATCH($E237,instruments!$D:$D,0),1)</f>
        <v>Plains A.A.</v>
      </c>
      <c r="D237" s="31" t="str">
        <f>+INDEX(instruments!$C:$C,MATCH($E237,instruments!$D:$D,0),1)</f>
        <v>California</v>
      </c>
      <c r="E237" s="32" t="s">
        <v>329</v>
      </c>
      <c r="F237" s="13" cm="1">
        <f t="array" ref="F237">+_xll.cmdty.udfs.BCD(E237,F$41)</f>
        <v>53.58</v>
      </c>
      <c r="G237" s="33">
        <f>+INDEX('data-cash-crude'!$A:$A,MATCH(E237,'data-cash-crude'!$B:$B,0),1)</f>
        <v>43854</v>
      </c>
      <c r="H237" s="34">
        <f>+INDEX('data-futures'!$E:$E,MATCH($G237,'data-futures'!$A:$A,0),1)</f>
        <v>54.19</v>
      </c>
      <c r="I237" s="40">
        <f t="shared" si="17"/>
        <v>-0.60999999999999943</v>
      </c>
      <c r="J237" s="40"/>
      <c r="K237" s="39">
        <f t="shared" si="18"/>
        <v>1.1900000000000024</v>
      </c>
      <c r="L237" s="39">
        <f t="shared" si="19"/>
        <v>1.431153846153848</v>
      </c>
      <c r="M237" s="39">
        <f t="shared" si="20"/>
        <v>0.98666666666666836</v>
      </c>
      <c r="N237" s="39"/>
      <c r="O237" s="41">
        <f>+INDEX('basis-cash-crude'!$A:$C,MATCH($E237,'basis-cash-crude'!$D:$D,0),1)</f>
        <v>-1.8000000000000018</v>
      </c>
      <c r="P237" s="41">
        <f>+INDEX('basis-cash-crude'!$A:$C,MATCH($E237,'basis-cash-crude'!$D:$D,0),2)</f>
        <v>-2.0411538461538474</v>
      </c>
      <c r="Q237" s="41">
        <f>+INDEX('basis-cash-crude'!$A:$C,MATCH($E237,'basis-cash-crude'!$D:$D,0),3)</f>
        <v>-1.5966666666666678</v>
      </c>
      <c r="U237"/>
    </row>
    <row r="238" spans="2:21" x14ac:dyDescent="0.2">
      <c r="B238" s="30" t="str">
        <f>+INDEX(instruments!$A:$A,MATCH($E238,instruments!$D:$D,0),1)</f>
        <v>Wilmington</v>
      </c>
      <c r="C238" s="31" t="str">
        <f>+INDEX(instruments!$B:$B,MATCH($E238,instruments!$D:$D,0),1)</f>
        <v>Plains A.A.</v>
      </c>
      <c r="D238" s="31" t="str">
        <f>+INDEX(instruments!$C:$C,MATCH($E238,instruments!$D:$D,0),1)</f>
        <v>California</v>
      </c>
      <c r="E238" s="32" t="s">
        <v>33</v>
      </c>
      <c r="F238" s="13" cm="1">
        <f t="array" ref="F238">+_xll.cmdty.udfs.BCD(E238,F$41)</f>
        <v>53.58</v>
      </c>
      <c r="G238" s="33">
        <f>+INDEX('data-cash-crude'!$A:$A,MATCH(E238,'data-cash-crude'!$B:$B,0),1)</f>
        <v>43854</v>
      </c>
      <c r="H238" s="34">
        <f>+INDEX('data-futures'!$E:$E,MATCH($G238,'data-futures'!$A:$A,0),1)</f>
        <v>54.19</v>
      </c>
      <c r="I238" s="40">
        <f t="shared" si="17"/>
        <v>-0.60999999999999943</v>
      </c>
      <c r="J238" s="40"/>
      <c r="K238" s="39">
        <f t="shared" si="18"/>
        <v>1.1900000000000024</v>
      </c>
      <c r="L238" s="39">
        <f t="shared" si="19"/>
        <v>1.4323076923076941</v>
      </c>
      <c r="M238" s="39">
        <f t="shared" si="20"/>
        <v>0.98702380952381152</v>
      </c>
      <c r="N238" s="39"/>
      <c r="O238" s="41">
        <f>+INDEX('basis-cash-crude'!$A:$C,MATCH($E238,'basis-cash-crude'!$D:$D,0),1)</f>
        <v>-1.8000000000000018</v>
      </c>
      <c r="P238" s="41">
        <f>+INDEX('basis-cash-crude'!$A:$C,MATCH($E238,'basis-cash-crude'!$D:$D,0),2)</f>
        <v>-2.0423076923076935</v>
      </c>
      <c r="Q238" s="41">
        <f>+INDEX('basis-cash-crude'!$A:$C,MATCH($E238,'basis-cash-crude'!$D:$D,0),3)</f>
        <v>-1.597023809523811</v>
      </c>
      <c r="U238"/>
    </row>
    <row r="239" spans="2:21" x14ac:dyDescent="0.2">
      <c r="B239" s="30" t="str">
        <f>+INDEX(instruments!$A:$A,MATCH($E239,instruments!$D:$D,0),1)</f>
        <v>Edison Field</v>
      </c>
      <c r="C239" s="31" t="str">
        <f>+INDEX(instruments!$B:$B,MATCH($E239,instruments!$D:$D,0),1)</f>
        <v>Plains A.A.</v>
      </c>
      <c r="D239" s="31" t="str">
        <f>+INDEX(instruments!$C:$C,MATCH($E239,instruments!$D:$D,0),1)</f>
        <v>California</v>
      </c>
      <c r="E239" s="32" t="s">
        <v>336</v>
      </c>
      <c r="F239" s="13" cm="1">
        <f t="array" ref="F239">+_xll.cmdty.udfs.BCD(E239,F$41)</f>
        <v>53.63</v>
      </c>
      <c r="G239" s="33">
        <f>+INDEX('data-cash-crude'!$A:$A,MATCH(E239,'data-cash-crude'!$B:$B,0),1)</f>
        <v>43854</v>
      </c>
      <c r="H239" s="34">
        <f>+INDEX('data-futures'!$E:$E,MATCH($G239,'data-futures'!$A:$A,0),1)</f>
        <v>54.19</v>
      </c>
      <c r="I239" s="40">
        <f t="shared" si="17"/>
        <v>-0.55999999999999517</v>
      </c>
      <c r="J239" s="40"/>
      <c r="K239" s="39">
        <f t="shared" si="18"/>
        <v>1.1900000000000048</v>
      </c>
      <c r="L239" s="39">
        <f t="shared" si="19"/>
        <v>1.4061538461538505</v>
      </c>
      <c r="M239" s="39">
        <f t="shared" si="20"/>
        <v>0.97892857142857737</v>
      </c>
      <c r="N239" s="39"/>
      <c r="O239" s="41">
        <f>+INDEX('basis-cash-crude'!$A:$C,MATCH($E239,'basis-cash-crude'!$D:$D,0),1)</f>
        <v>-1.75</v>
      </c>
      <c r="P239" s="41">
        <f>+INDEX('basis-cash-crude'!$A:$C,MATCH($E239,'basis-cash-crude'!$D:$D,0),2)</f>
        <v>-1.9661538461538457</v>
      </c>
      <c r="Q239" s="41">
        <f>+INDEX('basis-cash-crude'!$A:$C,MATCH($E239,'basis-cash-crude'!$D:$D,0),3)</f>
        <v>-1.5389285714285725</v>
      </c>
      <c r="U239"/>
    </row>
    <row r="240" spans="2:21" x14ac:dyDescent="0.2">
      <c r="B240" s="30" t="str">
        <f>+INDEX(instruments!$A:$A,MATCH($E240,instruments!$D:$D,0),1)</f>
        <v>New Mexico Sour</v>
      </c>
      <c r="C240" s="31" t="str">
        <f>+INDEX(instruments!$B:$B,MATCH($E240,instruments!$D:$D,0),1)</f>
        <v>Phillips 66</v>
      </c>
      <c r="D240" s="31" t="str">
        <f>+INDEX(instruments!$C:$C,MATCH($E240,instruments!$D:$D,0),1)</f>
        <v>New Mexico</v>
      </c>
      <c r="E240" s="32" t="s">
        <v>252</v>
      </c>
      <c r="F240" s="13" cm="1">
        <f t="array" ref="F240">+_xll.cmdty.udfs.BCD(E240,F$41)</f>
        <v>52.36</v>
      </c>
      <c r="G240" s="33">
        <f>+INDEX('data-cash-crude'!$A:$A,MATCH(E240,'data-cash-crude'!$B:$B,0),1)</f>
        <v>43854</v>
      </c>
      <c r="H240" s="34">
        <f>+INDEX('data-futures'!$E:$E,MATCH($G240,'data-futures'!$A:$A,0),1)</f>
        <v>54.19</v>
      </c>
      <c r="I240" s="40">
        <f t="shared" si="17"/>
        <v>-1.8299999999999983</v>
      </c>
      <c r="J240" s="40"/>
      <c r="K240" s="39">
        <f t="shared" si="18"/>
        <v>1.5000000000004121E-2</v>
      </c>
      <c r="L240" s="39">
        <f t="shared" si="19"/>
        <v>-0.27124999999999666</v>
      </c>
      <c r="M240" s="39">
        <f t="shared" si="20"/>
        <v>-0.21240963855421491</v>
      </c>
      <c r="N240" s="39"/>
      <c r="O240" s="41">
        <f>+INDEX('basis-cash-crude'!$A:$C,MATCH($E240,'basis-cash-crude'!$D:$D,0),1)</f>
        <v>-1.8450000000000024</v>
      </c>
      <c r="P240" s="41">
        <f>+INDEX('basis-cash-crude'!$A:$C,MATCH($E240,'basis-cash-crude'!$D:$D,0),2)</f>
        <v>-1.5587500000000016</v>
      </c>
      <c r="Q240" s="41">
        <f>+INDEX('basis-cash-crude'!$A:$C,MATCH($E240,'basis-cash-crude'!$D:$D,0),3)</f>
        <v>-1.6175903614457834</v>
      </c>
      <c r="U240"/>
    </row>
    <row r="241" spans="2:21" x14ac:dyDescent="0.2">
      <c r="B241" s="30" t="str">
        <f>+INDEX(instruments!$A:$A,MATCH($E241,instruments!$D:$D,0),1)</f>
        <v>Torrance</v>
      </c>
      <c r="C241" s="31" t="str">
        <f>+INDEX(instruments!$B:$B,MATCH($E241,instruments!$D:$D,0),1)</f>
        <v>Plains A.A.</v>
      </c>
      <c r="D241" s="31" t="str">
        <f>+INDEX(instruments!$C:$C,MATCH($E241,instruments!$D:$D,0),1)</f>
        <v>California</v>
      </c>
      <c r="E241" s="32" t="s">
        <v>95</v>
      </c>
      <c r="F241" s="13" cm="1">
        <f t="array" ref="F241">+_xll.cmdty.udfs.BCD(E241,F$41)</f>
        <v>55.18</v>
      </c>
      <c r="G241" s="33">
        <f>+INDEX('data-cash-crude'!$A:$A,MATCH(E241,'data-cash-crude'!$B:$B,0),1)</f>
        <v>43854</v>
      </c>
      <c r="H241" s="34">
        <f>+INDEX('data-futures'!$E:$E,MATCH($G241,'data-futures'!$A:$A,0),1)</f>
        <v>54.19</v>
      </c>
      <c r="I241" s="40">
        <f t="shared" si="17"/>
        <v>0.99000000000000199</v>
      </c>
      <c r="J241" s="40"/>
      <c r="K241" s="39">
        <f t="shared" si="18"/>
        <v>1.1900000000000037</v>
      </c>
      <c r="L241" s="39">
        <f t="shared" si="19"/>
        <v>1.4061538461538492</v>
      </c>
      <c r="M241" s="39">
        <f t="shared" si="20"/>
        <v>0.97892857142857381</v>
      </c>
      <c r="N241" s="39"/>
      <c r="O241" s="41">
        <f>+INDEX('basis-cash-crude'!$A:$C,MATCH($E241,'basis-cash-crude'!$D:$D,0),1)</f>
        <v>-0.20000000000000165</v>
      </c>
      <c r="P241" s="41">
        <f>+INDEX('basis-cash-crude'!$A:$C,MATCH($E241,'basis-cash-crude'!$D:$D,0),2)</f>
        <v>-0.41615384615384726</v>
      </c>
      <c r="Q241" s="41">
        <f>+INDEX('basis-cash-crude'!$A:$C,MATCH($E241,'basis-cash-crude'!$D:$D,0),3)</f>
        <v>1.1071428571428146E-2</v>
      </c>
      <c r="U241"/>
    </row>
    <row r="242" spans="2:21" x14ac:dyDescent="0.2">
      <c r="B242" s="30" t="str">
        <f>+INDEX(instruments!$A:$A,MATCH($E242,instruments!$D:$D,0),1)</f>
        <v>Huntington Beach</v>
      </c>
      <c r="C242" s="31" t="str">
        <f>+INDEX(instruments!$B:$B,MATCH($E242,instruments!$D:$D,0),1)</f>
        <v>Plains A.A.</v>
      </c>
      <c r="D242" s="31" t="str">
        <f>+INDEX(instruments!$C:$C,MATCH($E242,instruments!$D:$D,0),1)</f>
        <v>California</v>
      </c>
      <c r="E242" s="32" t="s">
        <v>322</v>
      </c>
      <c r="F242" s="13" cm="1">
        <f t="array" ref="F242">+_xll.cmdty.udfs.BCD(E242,F$41)</f>
        <v>55.83</v>
      </c>
      <c r="G242" s="33">
        <f>+INDEX('data-cash-crude'!$A:$A,MATCH(E242,'data-cash-crude'!$B:$B,0),1)</f>
        <v>43854</v>
      </c>
      <c r="H242" s="34">
        <f>+INDEX('data-futures'!$E:$E,MATCH($G242,'data-futures'!$A:$A,0),1)</f>
        <v>54.19</v>
      </c>
      <c r="I242" s="40">
        <f t="shared" si="17"/>
        <v>1.6400000000000006</v>
      </c>
      <c r="J242" s="40"/>
      <c r="K242" s="39">
        <f t="shared" si="18"/>
        <v>1.1900000000000024</v>
      </c>
      <c r="L242" s="39">
        <f t="shared" si="19"/>
        <v>1.4061538461538479</v>
      </c>
      <c r="M242" s="39">
        <f t="shared" si="20"/>
        <v>0.97892857142857281</v>
      </c>
      <c r="N242" s="39"/>
      <c r="O242" s="41">
        <f>+INDEX('basis-cash-crude'!$A:$C,MATCH($E242,'basis-cash-crude'!$D:$D,0),1)</f>
        <v>0.44999999999999812</v>
      </c>
      <c r="P242" s="41">
        <f>+INDEX('basis-cash-crude'!$A:$C,MATCH($E242,'basis-cash-crude'!$D:$D,0),2)</f>
        <v>0.23384615384615268</v>
      </c>
      <c r="Q242" s="41">
        <f>+INDEX('basis-cash-crude'!$A:$C,MATCH($E242,'basis-cash-crude'!$D:$D,0),3)</f>
        <v>0.66107142857142775</v>
      </c>
      <c r="U242"/>
    </row>
    <row r="243" spans="2:21" x14ac:dyDescent="0.2">
      <c r="B243" s="30" t="str">
        <f>+INDEX(instruments!$A:$A,MATCH($E243,instruments!$D:$D,0),1)</f>
        <v>Midway Sunset</v>
      </c>
      <c r="C243" s="31" t="str">
        <f>+INDEX(instruments!$B:$B,MATCH($E243,instruments!$D:$D,0),1)</f>
        <v>Plains A.A.</v>
      </c>
      <c r="D243" s="31" t="str">
        <f>+INDEX(instruments!$C:$C,MATCH($E243,instruments!$D:$D,0),1)</f>
        <v>California</v>
      </c>
      <c r="E243" s="32" t="s">
        <v>285</v>
      </c>
      <c r="F243" s="13" cm="1">
        <f t="array" ref="F243">+_xll.cmdty.udfs.BCD(E243,F$41)</f>
        <v>56.32</v>
      </c>
      <c r="G243" s="33">
        <f>+INDEX('data-cash-crude'!$A:$A,MATCH(E243,'data-cash-crude'!$B:$B,0),1)</f>
        <v>43854</v>
      </c>
      <c r="H243" s="34">
        <f>+INDEX('data-futures'!$E:$E,MATCH($G243,'data-futures'!$A:$A,0),1)</f>
        <v>54.19</v>
      </c>
      <c r="I243" s="40">
        <f t="shared" si="17"/>
        <v>2.1300000000000026</v>
      </c>
      <c r="J243" s="40"/>
      <c r="K243" s="39">
        <f t="shared" si="18"/>
        <v>1.1900000000000035</v>
      </c>
      <c r="L243" s="39">
        <f t="shared" si="19"/>
        <v>1.4061538461538494</v>
      </c>
      <c r="M243" s="39">
        <f t="shared" si="20"/>
        <v>0.97892857142857359</v>
      </c>
      <c r="N243" s="39"/>
      <c r="O243" s="41">
        <f>+INDEX('basis-cash-crude'!$A:$C,MATCH($E243,'basis-cash-crude'!$D:$D,0),1)</f>
        <v>0.93999999999999895</v>
      </c>
      <c r="P243" s="41">
        <f>+INDEX('basis-cash-crude'!$A:$C,MATCH($E243,'basis-cash-crude'!$D:$D,0),2)</f>
        <v>0.72384615384615303</v>
      </c>
      <c r="Q243" s="41">
        <f>+INDEX('basis-cash-crude'!$A:$C,MATCH($E243,'basis-cash-crude'!$D:$D,0),3)</f>
        <v>1.151071428571429</v>
      </c>
    </row>
    <row r="244" spans="2:21" x14ac:dyDescent="0.2">
      <c r="B244" s="30" t="str">
        <f>+INDEX(instruments!$A:$A,MATCH($E244,instruments!$D:$D,0),1)</f>
        <v>Louisiana Light Sweet</v>
      </c>
      <c r="C244" s="31" t="str">
        <f>+INDEX(instruments!$B:$B,MATCH($E244,instruments!$D:$D,0),1)</f>
        <v>Valero</v>
      </c>
      <c r="D244" s="31" t="str">
        <f>+INDEX(instruments!$C:$C,MATCH($E244,instruments!$D:$D,0),1)</f>
        <v>Louisiana</v>
      </c>
      <c r="E244" s="32" t="s">
        <v>298</v>
      </c>
      <c r="F244" s="13" cm="1">
        <f t="array" ref="F244">+_xll.cmdty.udfs.BCD(E244,F$41)</f>
        <v>58.54</v>
      </c>
      <c r="G244" s="33">
        <f>+INDEX('data-cash-crude'!$A:$A,MATCH(E244,'data-cash-crude'!$B:$B,0),1)</f>
        <v>43851</v>
      </c>
      <c r="H244" s="34">
        <f>+INDEX('data-futures'!$E:$E,MATCH($G244,'data-futures'!$A:$A,0),1)</f>
        <v>58.38</v>
      </c>
      <c r="I244" s="40">
        <f t="shared" si="17"/>
        <v>0.15999999999999659</v>
      </c>
      <c r="J244" s="40"/>
      <c r="K244" s="39">
        <f t="shared" si="18"/>
        <v>-5.0000000000001904E-2</v>
      </c>
      <c r="L244" s="39">
        <f t="shared" si="19"/>
        <v>-0.33750000000000274</v>
      </c>
      <c r="M244" s="39">
        <f t="shared" si="20"/>
        <v>-0.37215384615385028</v>
      </c>
      <c r="N244" s="39"/>
      <c r="O244" s="41">
        <f>+INDEX('basis-cash-crude'!$A:$C,MATCH($E244,'basis-cash-crude'!$D:$D,0),1)</f>
        <v>0.20999999999999849</v>
      </c>
      <c r="P244" s="41">
        <f>+INDEX('basis-cash-crude'!$A:$C,MATCH($E244,'basis-cash-crude'!$D:$D,0),2)</f>
        <v>0.49749999999999933</v>
      </c>
      <c r="Q244" s="41">
        <f>+INDEX('basis-cash-crude'!$A:$C,MATCH($E244,'basis-cash-crude'!$D:$D,0),3)</f>
        <v>0.53215384615384687</v>
      </c>
    </row>
    <row r="245" spans="2:21" x14ac:dyDescent="0.2">
      <c r="B245" s="30" t="str">
        <f>+INDEX(instruments!$A:$A,MATCH($E245,instruments!$D:$D,0),1)</f>
        <v>Buena Vista</v>
      </c>
      <c r="C245" s="31" t="str">
        <f>+INDEX(instruments!$B:$B,MATCH($E245,instruments!$D:$D,0),1)</f>
        <v>Union76</v>
      </c>
      <c r="D245" s="31" t="str">
        <f>+INDEX(instruments!$C:$C,MATCH($E245,instruments!$D:$D,0),1)</f>
        <v>California</v>
      </c>
      <c r="E245" s="32" t="s">
        <v>411</v>
      </c>
      <c r="F245" s="13" cm="1">
        <f t="array" ref="F245">+_xll.cmdty.udfs.BCD(E245,F$41)</f>
        <v>58.35</v>
      </c>
      <c r="G245" s="33">
        <f>+INDEX('data-cash-crude'!$A:$A,MATCH(E245,'data-cash-crude'!$B:$B,0),1)</f>
        <v>43854</v>
      </c>
      <c r="H245" s="34">
        <f>+INDEX('data-futures'!$E:$E,MATCH($G245,'data-futures'!$A:$A,0),1)</f>
        <v>54.19</v>
      </c>
      <c r="I245" s="40">
        <f t="shared" si="17"/>
        <v>4.1600000000000037</v>
      </c>
      <c r="J245" s="40"/>
      <c r="K245" s="39">
        <f t="shared" si="18"/>
        <v>-0.18833333333332902</v>
      </c>
      <c r="L245" s="39">
        <f t="shared" si="19"/>
        <v>0.42208333333333847</v>
      </c>
      <c r="M245" s="39">
        <f t="shared" si="20"/>
        <v>-0.24024999999999519</v>
      </c>
      <c r="N245" s="39"/>
      <c r="O245" s="41">
        <f>+INDEX('basis-cash-crude'!$A:$C,MATCH($E245,'basis-cash-crude'!$D:$D,0),1)</f>
        <v>4.3483333333333327</v>
      </c>
      <c r="P245" s="41">
        <f>+INDEX('basis-cash-crude'!$A:$C,MATCH($E245,'basis-cash-crude'!$D:$D,0),2)</f>
        <v>3.7379166666666652</v>
      </c>
      <c r="Q245" s="41">
        <f>+INDEX('basis-cash-crude'!$A:$C,MATCH($E245,'basis-cash-crude'!$D:$D,0),3)</f>
        <v>4.4002499999999989</v>
      </c>
    </row>
    <row r="246" spans="2:21" x14ac:dyDescent="0.2">
      <c r="B246" s="30" t="str">
        <f>+INDEX(instruments!$A:$A,MATCH($E246,instruments!$D:$D,0),1)</f>
        <v>Midway Sunset</v>
      </c>
      <c r="C246" s="31" t="str">
        <f>+INDEX(instruments!$B:$B,MATCH($E246,instruments!$D:$D,0),1)</f>
        <v>Chevron</v>
      </c>
      <c r="D246" s="31" t="str">
        <f>+INDEX(instruments!$C:$C,MATCH($E246,instruments!$D:$D,0),1)</f>
        <v>California</v>
      </c>
      <c r="E246" s="32" t="s">
        <v>289</v>
      </c>
      <c r="F246" s="13" cm="1">
        <f t="array" ref="F246">+_xll.cmdty.udfs.BCD(E246,F$41)</f>
        <v>59.34</v>
      </c>
      <c r="G246" s="33">
        <f>+INDEX('data-cash-crude'!$A:$A,MATCH(E246,'data-cash-crude'!$B:$B,0),1)</f>
        <v>43854</v>
      </c>
      <c r="H246" s="34">
        <f>+INDEX('data-futures'!$E:$E,MATCH($G246,'data-futures'!$A:$A,0),1)</f>
        <v>54.19</v>
      </c>
      <c r="I246" s="40">
        <f t="shared" si="17"/>
        <v>5.1500000000000057</v>
      </c>
      <c r="J246" s="40"/>
      <c r="K246" s="39">
        <f t="shared" si="18"/>
        <v>1.1483333333333379</v>
      </c>
      <c r="L246" s="39">
        <f t="shared" si="19"/>
        <v>1.4596296296296338</v>
      </c>
      <c r="M246" s="39">
        <f t="shared" si="20"/>
        <v>1.1387804878048833</v>
      </c>
      <c r="N246" s="39"/>
      <c r="O246" s="41">
        <f>+INDEX('basis-cash-crude'!$A:$C,MATCH($E246,'basis-cash-crude'!$D:$D,0),1)</f>
        <v>4.0016666666666678</v>
      </c>
      <c r="P246" s="41">
        <f>+INDEX('basis-cash-crude'!$A:$C,MATCH($E246,'basis-cash-crude'!$D:$D,0),2)</f>
        <v>3.6903703703703719</v>
      </c>
      <c r="Q246" s="41">
        <f>+INDEX('basis-cash-crude'!$A:$C,MATCH($E246,'basis-cash-crude'!$D:$D,0),3)</f>
        <v>4.0112195121951224</v>
      </c>
    </row>
    <row r="247" spans="2:21" x14ac:dyDescent="0.2">
      <c r="B247" s="30" t="str">
        <f>+INDEX(instruments!$A:$A,MATCH($E247,instruments!$D:$D,0),1)</f>
        <v>Long Beach (Signal Hill)</v>
      </c>
      <c r="C247" s="31" t="str">
        <f>+INDEX(instruments!$B:$B,MATCH($E247,instruments!$D:$D,0),1)</f>
        <v>Plains A.A.</v>
      </c>
      <c r="D247" s="31" t="str">
        <f>+INDEX(instruments!$C:$C,MATCH($E247,instruments!$D:$D,0),1)</f>
        <v>California</v>
      </c>
      <c r="E247" s="32" t="s">
        <v>302</v>
      </c>
      <c r="F247" s="13" cm="1">
        <f t="array" ref="F247">+_xll.cmdty.udfs.BCD(E247,F$41)</f>
        <v>59.28</v>
      </c>
      <c r="G247" s="33">
        <f>+INDEX('data-cash-crude'!$A:$A,MATCH(E247,'data-cash-crude'!$B:$B,0),1)</f>
        <v>43854</v>
      </c>
      <c r="H247" s="34">
        <f>+INDEX('data-futures'!$E:$E,MATCH($G247,'data-futures'!$A:$A,0),1)</f>
        <v>54.19</v>
      </c>
      <c r="I247" s="40">
        <f t="shared" si="17"/>
        <v>5.0900000000000034</v>
      </c>
      <c r="J247" s="40"/>
      <c r="K247" s="39">
        <f t="shared" si="18"/>
        <v>1.1900000000000035</v>
      </c>
      <c r="L247" s="39">
        <f t="shared" si="19"/>
        <v>1.4050000000000034</v>
      </c>
      <c r="M247" s="39">
        <f t="shared" si="20"/>
        <v>0.9785714285714322</v>
      </c>
      <c r="N247" s="39"/>
      <c r="O247" s="41">
        <f>+INDEX('basis-cash-crude'!$A:$C,MATCH($E247,'basis-cash-crude'!$D:$D,0),1)</f>
        <v>3.9</v>
      </c>
      <c r="P247" s="41">
        <f>+INDEX('basis-cash-crude'!$A:$C,MATCH($E247,'basis-cash-crude'!$D:$D,0),2)</f>
        <v>3.6850000000000001</v>
      </c>
      <c r="Q247" s="41">
        <f>+INDEX('basis-cash-crude'!$A:$C,MATCH($E247,'basis-cash-crude'!$D:$D,0),3)</f>
        <v>4.1114285714285712</v>
      </c>
    </row>
    <row r="248" spans="2:21" x14ac:dyDescent="0.2">
      <c r="B248" s="30" t="str">
        <f>+INDEX(instruments!$A:$A,MATCH($E248,instruments!$D:$D,0),1)</f>
        <v>Lost Hills</v>
      </c>
      <c r="C248" s="31" t="str">
        <f>+INDEX(instruments!$B:$B,MATCH($E248,instruments!$D:$D,0),1)</f>
        <v>Plains A.A.</v>
      </c>
      <c r="D248" s="31" t="str">
        <f>+INDEX(instruments!$C:$C,MATCH($E248,instruments!$D:$D,0),1)</f>
        <v>California</v>
      </c>
      <c r="E248" s="32" t="s">
        <v>300</v>
      </c>
      <c r="F248" s="13" cm="1">
        <f t="array" ref="F248">+_xll.cmdty.udfs.BCD(E248,F$41)</f>
        <v>59.73</v>
      </c>
      <c r="G248" s="33">
        <f>+INDEX('data-cash-crude'!$A:$A,MATCH(E248,'data-cash-crude'!$B:$B,0),1)</f>
        <v>43854</v>
      </c>
      <c r="H248" s="34">
        <f>+INDEX('data-futures'!$E:$E,MATCH($G248,'data-futures'!$A:$A,0),1)</f>
        <v>54.19</v>
      </c>
      <c r="I248" s="40">
        <f t="shared" si="17"/>
        <v>5.5399999999999991</v>
      </c>
      <c r="J248" s="40"/>
      <c r="K248" s="39">
        <f t="shared" si="18"/>
        <v>1.1900000000000013</v>
      </c>
      <c r="L248" s="39">
        <f t="shared" si="19"/>
        <v>1.4050000000000002</v>
      </c>
      <c r="M248" s="39">
        <f t="shared" si="20"/>
        <v>0.97857142857142687</v>
      </c>
      <c r="N248" s="39"/>
      <c r="O248" s="41">
        <f>+INDEX('basis-cash-crude'!$A:$C,MATCH($E248,'basis-cash-crude'!$D:$D,0),1)</f>
        <v>4.3499999999999979</v>
      </c>
      <c r="P248" s="41">
        <f>+INDEX('basis-cash-crude'!$A:$C,MATCH($E248,'basis-cash-crude'!$D:$D,0),2)</f>
        <v>4.1349999999999989</v>
      </c>
      <c r="Q248" s="41">
        <f>+INDEX('basis-cash-crude'!$A:$C,MATCH($E248,'basis-cash-crude'!$D:$D,0),3)</f>
        <v>4.5614285714285723</v>
      </c>
    </row>
    <row r="249" spans="2:21" x14ac:dyDescent="0.2">
      <c r="B249" s="30" t="str">
        <f>+INDEX(instruments!$A:$A,MATCH($E249,instruments!$D:$D,0),1)</f>
        <v>Ventura</v>
      </c>
      <c r="C249" s="31" t="str">
        <f>+INDEX(instruments!$B:$B,MATCH($E249,instruments!$D:$D,0),1)</f>
        <v>Plains A.A.</v>
      </c>
      <c r="D249" s="31" t="str">
        <f>+INDEX(instruments!$C:$C,MATCH($E249,instruments!$D:$D,0),1)</f>
        <v>California</v>
      </c>
      <c r="E249" s="32" t="s">
        <v>90</v>
      </c>
      <c r="F249" s="13" cm="1">
        <f t="array" ref="F249">+_xll.cmdty.udfs.BCD(E249,F$41)</f>
        <v>59.83</v>
      </c>
      <c r="G249" s="33">
        <f>+INDEX('data-cash-crude'!$A:$A,MATCH(E249,'data-cash-crude'!$B:$B,0),1)</f>
        <v>43854</v>
      </c>
      <c r="H249" s="34">
        <f>+INDEX('data-futures'!$E:$E,MATCH($G249,'data-futures'!$A:$A,0),1)</f>
        <v>54.19</v>
      </c>
      <c r="I249" s="40">
        <f t="shared" si="17"/>
        <v>5.6400000000000006</v>
      </c>
      <c r="J249" s="40"/>
      <c r="K249" s="39">
        <f t="shared" si="18"/>
        <v>1.1900000000000022</v>
      </c>
      <c r="L249" s="39">
        <f t="shared" si="19"/>
        <v>1.4323076923076954</v>
      </c>
      <c r="M249" s="39">
        <f t="shared" si="20"/>
        <v>0.99226190476190546</v>
      </c>
      <c r="N249" s="39"/>
      <c r="O249" s="41">
        <f>+INDEX('basis-cash-crude'!$A:$C,MATCH($E249,'basis-cash-crude'!$D:$D,0),1)</f>
        <v>4.4499999999999984</v>
      </c>
      <c r="P249" s="41">
        <f>+INDEX('basis-cash-crude'!$A:$C,MATCH($E249,'basis-cash-crude'!$D:$D,0),2)</f>
        <v>4.2076923076923052</v>
      </c>
      <c r="Q249" s="41">
        <f>+INDEX('basis-cash-crude'!$A:$C,MATCH($E249,'basis-cash-crude'!$D:$D,0),3)</f>
        <v>4.6477380952380951</v>
      </c>
    </row>
    <row r="250" spans="2:21" x14ac:dyDescent="0.2">
      <c r="B250" s="30" t="str">
        <f>+INDEX(instruments!$A:$A,MATCH($E250,instruments!$D:$D,0),1)</f>
        <v>Bellevue</v>
      </c>
      <c r="C250" s="31" t="str">
        <f>+INDEX(instruments!$B:$B,MATCH($E250,instruments!$D:$D,0),1)</f>
        <v>Plains A.A.</v>
      </c>
      <c r="D250" s="31" t="str">
        <f>+INDEX(instruments!$C:$C,MATCH($E250,instruments!$D:$D,0),1)</f>
        <v>California</v>
      </c>
      <c r="E250" s="32" t="s">
        <v>417</v>
      </c>
      <c r="F250" s="13" cm="1">
        <f t="array" ref="F250">+_xll.cmdty.udfs.BCD(E250,F$41)</f>
        <v>59.88</v>
      </c>
      <c r="G250" s="33">
        <f>+INDEX('data-cash-crude'!$A:$A,MATCH(E250,'data-cash-crude'!$B:$B,0),1)</f>
        <v>43854</v>
      </c>
      <c r="H250" s="34">
        <f>+INDEX('data-futures'!$E:$E,MATCH($G250,'data-futures'!$A:$A,0),1)</f>
        <v>54.19</v>
      </c>
      <c r="I250" s="40">
        <f t="shared" si="17"/>
        <v>5.6900000000000048</v>
      </c>
      <c r="J250" s="40"/>
      <c r="K250" s="39">
        <f t="shared" si="18"/>
        <v>1.1900000000000048</v>
      </c>
      <c r="L250" s="39">
        <f t="shared" si="19"/>
        <v>1.4323076923076989</v>
      </c>
      <c r="M250" s="39">
        <f t="shared" si="20"/>
        <v>0.98702380952381663</v>
      </c>
      <c r="N250" s="39"/>
      <c r="O250" s="41">
        <f>+INDEX('basis-cash-crude'!$A:$C,MATCH($E250,'basis-cash-crude'!$D:$D,0),1)</f>
        <v>4.5</v>
      </c>
      <c r="P250" s="41">
        <f>+INDEX('basis-cash-crude'!$A:$C,MATCH($E250,'basis-cash-crude'!$D:$D,0),2)</f>
        <v>4.2576923076923059</v>
      </c>
      <c r="Q250" s="41">
        <f>+INDEX('basis-cash-crude'!$A:$C,MATCH($E250,'basis-cash-crude'!$D:$D,0),3)</f>
        <v>4.7029761904761882</v>
      </c>
    </row>
    <row r="251" spans="2:21" x14ac:dyDescent="0.2">
      <c r="B251" s="30" t="str">
        <f>+INDEX(instruments!$A:$A,MATCH($E251,instruments!$D:$D,0),1)</f>
        <v>Midway Sunset</v>
      </c>
      <c r="C251" s="31" t="str">
        <f>+INDEX(instruments!$B:$B,MATCH($E251,instruments!$D:$D,0),1)</f>
        <v>Exxon Mobil</v>
      </c>
      <c r="D251" s="31" t="str">
        <f>+INDEX(instruments!$C:$C,MATCH($E251,instruments!$D:$D,0),1)</f>
        <v>California</v>
      </c>
      <c r="E251" s="32" t="s">
        <v>284</v>
      </c>
      <c r="F251" s="13" cm="1">
        <f t="array" ref="F251">+_xll.cmdty.udfs.BCD(E251,F$41)</f>
        <v>63.09</v>
      </c>
      <c r="G251" s="33">
        <f>+INDEX('data-cash-crude'!$A:$A,MATCH(E251,'data-cash-crude'!$B:$B,0),1)</f>
        <v>43847</v>
      </c>
      <c r="H251" s="34">
        <f>+INDEX('data-futures'!$E:$E,MATCH($G251,'data-futures'!$A:$A,0),1)</f>
        <v>58.58</v>
      </c>
      <c r="I251" s="40">
        <f t="shared" si="17"/>
        <v>4.5100000000000051</v>
      </c>
      <c r="J251" s="40"/>
      <c r="K251" s="39">
        <f t="shared" si="18"/>
        <v>-1.4999999999997016E-2</v>
      </c>
      <c r="L251" s="39">
        <f t="shared" si="19"/>
        <v>-0.16399999999999437</v>
      </c>
      <c r="M251" s="39">
        <f t="shared" si="20"/>
        <v>-0.62714285714285278</v>
      </c>
      <c r="N251" s="39"/>
      <c r="O251" s="41">
        <f>+INDEX('basis-cash-crude'!$A:$C,MATCH($E251,'basis-cash-crude'!$D:$D,0),1)</f>
        <v>4.5250000000000021</v>
      </c>
      <c r="P251" s="41">
        <f>+INDEX('basis-cash-crude'!$A:$C,MATCH($E251,'basis-cash-crude'!$D:$D,0),2)</f>
        <v>4.6739999999999995</v>
      </c>
      <c r="Q251" s="41">
        <f>+INDEX('basis-cash-crude'!$A:$C,MATCH($E251,'basis-cash-crude'!$D:$D,0),3)</f>
        <v>5.1371428571428579</v>
      </c>
    </row>
    <row r="252" spans="2:21" x14ac:dyDescent="0.2">
      <c r="B252" s="30" t="str">
        <f>+INDEX(instruments!$A:$A,MATCH($E252,instruments!$D:$D,0),1)</f>
        <v>Midway Sunset</v>
      </c>
      <c r="C252" s="31" t="str">
        <f>+INDEX(instruments!$B:$B,MATCH($E252,instruments!$D:$D,0),1)</f>
        <v>Shell</v>
      </c>
      <c r="D252" s="31" t="str">
        <f>+INDEX(instruments!$C:$C,MATCH($E252,instruments!$D:$D,0),1)</f>
        <v>California</v>
      </c>
      <c r="E252" s="32" t="s">
        <v>286</v>
      </c>
      <c r="F252" s="13" cm="1">
        <f t="array" ref="F252">+_xll.cmdty.udfs.BCD(E252,F$41)</f>
        <v>58.75</v>
      </c>
      <c r="G252" s="33">
        <f>+INDEX('data-cash-crude'!$A:$A,MATCH(E252,'data-cash-crude'!$B:$B,0),1)</f>
        <v>43854</v>
      </c>
      <c r="H252" s="34">
        <f>+INDEX('data-futures'!$E:$E,MATCH($G252,'data-futures'!$A:$A,0),1)</f>
        <v>54.19</v>
      </c>
      <c r="I252" s="40">
        <f t="shared" si="17"/>
        <v>4.5600000000000023</v>
      </c>
      <c r="J252" s="40"/>
      <c r="K252" s="39">
        <f t="shared" si="18"/>
        <v>1.1666666666670267E-2</v>
      </c>
      <c r="L252" s="39">
        <f t="shared" si="19"/>
        <v>-0.15730769230768971</v>
      </c>
      <c r="M252" s="39">
        <f t="shared" si="20"/>
        <v>-0.35130952380952074</v>
      </c>
      <c r="N252" s="39"/>
      <c r="O252" s="41">
        <f>+INDEX('basis-cash-crude'!$A:$C,MATCH($E252,'basis-cash-crude'!$D:$D,0),1)</f>
        <v>4.548333333333332</v>
      </c>
      <c r="P252" s="41">
        <f>+INDEX('basis-cash-crude'!$A:$C,MATCH($E252,'basis-cash-crude'!$D:$D,0),2)</f>
        <v>4.717307692307692</v>
      </c>
      <c r="Q252" s="41">
        <f>+INDEX('basis-cash-crude'!$A:$C,MATCH($E252,'basis-cash-crude'!$D:$D,0),3)</f>
        <v>4.911309523809523</v>
      </c>
    </row>
    <row r="253" spans="2:21" x14ac:dyDescent="0.2">
      <c r="B253" s="30" t="str">
        <f>+INDEX(instruments!$A:$A,MATCH($E253,instruments!$D:$D,0),1)</f>
        <v>Rosecrans</v>
      </c>
      <c r="C253" s="31" t="str">
        <f>+INDEX(instruments!$B:$B,MATCH($E253,instruments!$D:$D,0),1)</f>
        <v>Plains A.A.</v>
      </c>
      <c r="D253" s="31" t="str">
        <f>+INDEX(instruments!$C:$C,MATCH($E253,instruments!$D:$D,0),1)</f>
        <v>California</v>
      </c>
      <c r="E253" s="32" t="s">
        <v>160</v>
      </c>
      <c r="F253" s="13" cm="1">
        <f t="array" ref="F253">+_xll.cmdty.udfs.BCD(E253,F$41)</f>
        <v>60.43</v>
      </c>
      <c r="G253" s="33">
        <f>+INDEX('data-cash-crude'!$A:$A,MATCH(E253,'data-cash-crude'!$B:$B,0),1)</f>
        <v>43854</v>
      </c>
      <c r="H253" s="34">
        <f>+INDEX('data-futures'!$E:$E,MATCH($G253,'data-futures'!$A:$A,0),1)</f>
        <v>54.19</v>
      </c>
      <c r="I253" s="40">
        <f t="shared" si="17"/>
        <v>6.240000000000002</v>
      </c>
      <c r="J253" s="40"/>
      <c r="K253" s="39">
        <f t="shared" si="18"/>
        <v>1.1900000000000039</v>
      </c>
      <c r="L253" s="39">
        <f t="shared" si="19"/>
        <v>1.4323076923076927</v>
      </c>
      <c r="M253" s="39">
        <f t="shared" si="20"/>
        <v>0.98702380952381041</v>
      </c>
      <c r="N253" s="39"/>
      <c r="O253" s="41">
        <f>+INDEX('basis-cash-crude'!$A:$C,MATCH($E253,'basis-cash-crude'!$D:$D,0),1)</f>
        <v>5.049999999999998</v>
      </c>
      <c r="P253" s="41">
        <f>+INDEX('basis-cash-crude'!$A:$C,MATCH($E253,'basis-cash-crude'!$D:$D,0),2)</f>
        <v>4.8076923076923093</v>
      </c>
      <c r="Q253" s="41">
        <f>+INDEX('basis-cash-crude'!$A:$C,MATCH($E253,'basis-cash-crude'!$D:$D,0),3)</f>
        <v>5.2529761904761916</v>
      </c>
    </row>
    <row r="254" spans="2:21" x14ac:dyDescent="0.2">
      <c r="B254" s="30" t="str">
        <f>+INDEX(instruments!$A:$A,MATCH($E254,instruments!$D:$D,0),1)</f>
        <v>Kettleman Hills</v>
      </c>
      <c r="C254" s="31" t="str">
        <f>+INDEX(instruments!$B:$B,MATCH($E254,instruments!$D:$D,0),1)</f>
        <v>Plains A.A.</v>
      </c>
      <c r="D254" s="31" t="str">
        <f>+INDEX(instruments!$C:$C,MATCH($E254,instruments!$D:$D,0),1)</f>
        <v>California</v>
      </c>
      <c r="E254" s="32" t="s">
        <v>304</v>
      </c>
      <c r="F254" s="13" cm="1">
        <f t="array" ref="F254">+_xll.cmdty.udfs.BCD(E254,F$41)</f>
        <v>60.73</v>
      </c>
      <c r="G254" s="33">
        <f>+INDEX('data-cash-crude'!$A:$A,MATCH(E254,'data-cash-crude'!$B:$B,0),1)</f>
        <v>43854</v>
      </c>
      <c r="H254" s="34">
        <f>+INDEX('data-futures'!$E:$E,MATCH($G254,'data-futures'!$A:$A,0),1)</f>
        <v>54.19</v>
      </c>
      <c r="I254" s="40">
        <f t="shared" si="17"/>
        <v>6.5399999999999991</v>
      </c>
      <c r="J254" s="40"/>
      <c r="K254" s="39">
        <f t="shared" si="18"/>
        <v>1.1900000000000013</v>
      </c>
      <c r="L254" s="39">
        <f t="shared" si="19"/>
        <v>1.4323076923076936</v>
      </c>
      <c r="M254" s="39">
        <f t="shared" si="20"/>
        <v>0.98702380952380953</v>
      </c>
      <c r="N254" s="39"/>
      <c r="O254" s="41">
        <f>+INDEX('basis-cash-crude'!$A:$C,MATCH($E254,'basis-cash-crude'!$D:$D,0),1)</f>
        <v>5.3499999999999979</v>
      </c>
      <c r="P254" s="41">
        <f>+INDEX('basis-cash-crude'!$A:$C,MATCH($E254,'basis-cash-crude'!$D:$D,0),2)</f>
        <v>5.1076923076923055</v>
      </c>
      <c r="Q254" s="41">
        <f>+INDEX('basis-cash-crude'!$A:$C,MATCH($E254,'basis-cash-crude'!$D:$D,0),3)</f>
        <v>5.5529761904761896</v>
      </c>
    </row>
    <row r="255" spans="2:21" x14ac:dyDescent="0.2">
      <c r="B255" s="30" t="str">
        <f>+INDEX(instruments!$A:$A,MATCH($E255,instruments!$D:$D,0),1)</f>
        <v>Buena Vista</v>
      </c>
      <c r="C255" s="31" t="str">
        <f>+INDEX(instruments!$B:$B,MATCH($E255,instruments!$D:$D,0),1)</f>
        <v>Plains A.A.</v>
      </c>
      <c r="D255" s="31" t="str">
        <f>+INDEX(instruments!$C:$C,MATCH($E255,instruments!$D:$D,0),1)</f>
        <v>California</v>
      </c>
      <c r="E255" s="32" t="s">
        <v>409</v>
      </c>
      <c r="F255" s="13" cm="1">
        <f t="array" ref="F255">+_xll.cmdty.udfs.BCD(E255,F$41)</f>
        <v>61.19</v>
      </c>
      <c r="G255" s="33">
        <f>+INDEX('data-cash-crude'!$A:$A,MATCH(E255,'data-cash-crude'!$B:$B,0),1)</f>
        <v>43854</v>
      </c>
      <c r="H255" s="34">
        <f>+INDEX('data-futures'!$E:$E,MATCH($G255,'data-futures'!$A:$A,0),1)</f>
        <v>54.19</v>
      </c>
      <c r="I255" s="40">
        <f t="shared" si="17"/>
        <v>7</v>
      </c>
      <c r="J255" s="40"/>
      <c r="K255" s="39">
        <f t="shared" si="18"/>
        <v>1.1900000000000004</v>
      </c>
      <c r="L255" s="39">
        <f t="shared" si="19"/>
        <v>1.405000000000002</v>
      </c>
      <c r="M255" s="39">
        <f t="shared" si="20"/>
        <v>0.97857142857142954</v>
      </c>
      <c r="N255" s="39"/>
      <c r="O255" s="41">
        <f>+INDEX('basis-cash-crude'!$A:$C,MATCH($E255,'basis-cash-crude'!$D:$D,0),1)</f>
        <v>5.81</v>
      </c>
      <c r="P255" s="41">
        <f>+INDEX('basis-cash-crude'!$A:$C,MATCH($E255,'basis-cash-crude'!$D:$D,0),2)</f>
        <v>5.594999999999998</v>
      </c>
      <c r="Q255" s="41">
        <f>+INDEX('basis-cash-crude'!$A:$C,MATCH($E255,'basis-cash-crude'!$D:$D,0),3)</f>
        <v>6.0214285714285705</v>
      </c>
    </row>
    <row r="256" spans="2:21" x14ac:dyDescent="0.2">
      <c r="B256" s="30" t="str">
        <f>+INDEX(instruments!$A:$A,MATCH($E256,instruments!$D:$D,0),1)</f>
        <v>Buena Vista</v>
      </c>
      <c r="C256" s="31" t="str">
        <f>+INDEX(instruments!$B:$B,MATCH($E256,instruments!$D:$D,0),1)</f>
        <v>Chevron</v>
      </c>
      <c r="D256" s="31" t="str">
        <f>+INDEX(instruments!$C:$C,MATCH($E256,instruments!$D:$D,0),1)</f>
        <v>California</v>
      </c>
      <c r="E256" s="32" t="s">
        <v>410</v>
      </c>
      <c r="F256" s="13" cm="1">
        <f t="array" ref="F256">+_xll.cmdty.udfs.BCD(E256,F$41)</f>
        <v>63.89</v>
      </c>
      <c r="G256" s="33">
        <f>+INDEX('data-cash-crude'!$A:$A,MATCH(E256,'data-cash-crude'!$B:$B,0),1)</f>
        <v>43854</v>
      </c>
      <c r="H256" s="34">
        <f>+INDEX('data-futures'!$E:$E,MATCH($G256,'data-futures'!$A:$A,0),1)</f>
        <v>54.19</v>
      </c>
      <c r="I256" s="40">
        <f t="shared" si="17"/>
        <v>9.7000000000000028</v>
      </c>
      <c r="J256" s="40"/>
      <c r="K256" s="39">
        <f t="shared" si="18"/>
        <v>1.1483333333333352</v>
      </c>
      <c r="L256" s="39">
        <f t="shared" si="19"/>
        <v>1.4596296296296298</v>
      </c>
      <c r="M256" s="39">
        <f t="shared" si="20"/>
        <v>1.1387804878048815</v>
      </c>
      <c r="N256" s="39"/>
      <c r="O256" s="41">
        <f>+INDEX('basis-cash-crude'!$A:$C,MATCH($E256,'basis-cash-crude'!$D:$D,0),1)</f>
        <v>8.5516666666666676</v>
      </c>
      <c r="P256" s="41">
        <f>+INDEX('basis-cash-crude'!$A:$C,MATCH($E256,'basis-cash-crude'!$D:$D,0),2)</f>
        <v>8.240370370370373</v>
      </c>
      <c r="Q256" s="41">
        <f>+INDEX('basis-cash-crude'!$A:$C,MATCH($E256,'basis-cash-crude'!$D:$D,0),3)</f>
        <v>8.5612195121951213</v>
      </c>
    </row>
    <row r="257" spans="2:17" x14ac:dyDescent="0.2">
      <c r="B257" s="30" t="str">
        <f>+INDEX(instruments!$A:$A,MATCH($E257,instruments!$D:$D,0),1)</f>
        <v>Buena Vista</v>
      </c>
      <c r="C257" s="31" t="str">
        <f>+INDEX(instruments!$B:$B,MATCH($E257,instruments!$D:$D,0),1)</f>
        <v>Shell</v>
      </c>
      <c r="D257" s="31" t="str">
        <f>+INDEX(instruments!$C:$C,MATCH($E257,instruments!$D:$D,0),1)</f>
        <v>California</v>
      </c>
      <c r="E257" s="32" t="s">
        <v>412</v>
      </c>
      <c r="F257" s="13" cm="1">
        <f t="array" ref="F257">+_xll.cmdty.udfs.BCD(E257,F$41)</f>
        <v>63.3</v>
      </c>
      <c r="G257" s="33">
        <f>+INDEX('data-cash-crude'!$A:$A,MATCH(E257,'data-cash-crude'!$B:$B,0),1)</f>
        <v>43854</v>
      </c>
      <c r="H257" s="34">
        <f>+INDEX('data-futures'!$E:$E,MATCH($G257,'data-futures'!$A:$A,0),1)</f>
        <v>54.19</v>
      </c>
      <c r="I257" s="40">
        <f t="shared" si="17"/>
        <v>9.11</v>
      </c>
      <c r="J257" s="40"/>
      <c r="K257" s="39">
        <f t="shared" si="18"/>
        <v>1.1666666666664938E-2</v>
      </c>
      <c r="L257" s="39">
        <f t="shared" si="19"/>
        <v>-0.15730769230769326</v>
      </c>
      <c r="M257" s="39">
        <f t="shared" si="20"/>
        <v>-0.3514457831325295</v>
      </c>
      <c r="N257" s="39"/>
      <c r="O257" s="41">
        <f>+INDEX('basis-cash-crude'!$A:$C,MATCH($E257,'basis-cash-crude'!$D:$D,0),1)</f>
        <v>9.0983333333333345</v>
      </c>
      <c r="P257" s="41">
        <f>+INDEX('basis-cash-crude'!$A:$C,MATCH($E257,'basis-cash-crude'!$D:$D,0),2)</f>
        <v>9.2673076923076927</v>
      </c>
      <c r="Q257" s="41">
        <f>+INDEX('basis-cash-crude'!$A:$C,MATCH($E257,'basis-cash-crude'!$D:$D,0),3)</f>
        <v>9.4614457831325289</v>
      </c>
    </row>
    <row r="258" spans="2:17" x14ac:dyDescent="0.2">
      <c r="B258" s="30" t="str">
        <f>+INDEX(instruments!$A:$A,MATCH($E258,instruments!$D:$D,0),1)</f>
        <v>Buena Vista</v>
      </c>
      <c r="C258" s="31" t="str">
        <f>+INDEX(instruments!$B:$B,MATCH($E258,instruments!$D:$D,0),1)</f>
        <v>Exxon Mobil</v>
      </c>
      <c r="D258" s="31" t="str">
        <f>+INDEX(instruments!$C:$C,MATCH($E258,instruments!$D:$D,0),1)</f>
        <v>California</v>
      </c>
      <c r="E258" s="32" t="s">
        <v>413</v>
      </c>
      <c r="F258" s="13" cm="1">
        <f t="array" ref="F258">+_xll.cmdty.udfs.BCD(E258,F$41)</f>
        <v>67.77</v>
      </c>
      <c r="G258" s="33">
        <f>+INDEX('data-cash-crude'!$A:$A,MATCH(E258,'data-cash-crude'!$B:$B,0),1)</f>
        <v>43847</v>
      </c>
      <c r="H258" s="34">
        <f>+INDEX('data-futures'!$E:$E,MATCH($G258,'data-futures'!$A:$A,0),1)</f>
        <v>58.58</v>
      </c>
      <c r="I258" s="40">
        <f t="shared" si="17"/>
        <v>9.1899999999999977</v>
      </c>
      <c r="J258" s="40"/>
      <c r="K258" s="39">
        <f t="shared" si="18"/>
        <v>-1.5000000000000568E-2</v>
      </c>
      <c r="L258" s="39">
        <f t="shared" si="19"/>
        <v>-0.16400000000000503</v>
      </c>
      <c r="M258" s="39">
        <f t="shared" si="20"/>
        <v>-0.62000000000000277</v>
      </c>
      <c r="N258" s="39"/>
      <c r="O258" s="41">
        <f>+INDEX('basis-cash-crude'!$A:$C,MATCH($E258,'basis-cash-crude'!$D:$D,0),1)</f>
        <v>9.2049999999999983</v>
      </c>
      <c r="P258" s="41">
        <f>+INDEX('basis-cash-crude'!$A:$C,MATCH($E258,'basis-cash-crude'!$D:$D,0),2)</f>
        <v>9.3540000000000028</v>
      </c>
      <c r="Q258" s="41">
        <f>+INDEX('basis-cash-crude'!$A:$C,MATCH($E258,'basis-cash-crude'!$D:$D,0),3)</f>
        <v>9.81</v>
      </c>
    </row>
    <row r="259" spans="2:17" x14ac:dyDescent="0.2">
      <c r="B259" s="30"/>
      <c r="C259" s="31"/>
      <c r="D259" s="31"/>
      <c r="E259" s="32"/>
      <c r="G259" s="33"/>
      <c r="H259" s="34"/>
      <c r="I259" s="35"/>
      <c r="J259" s="35"/>
      <c r="K259" s="35"/>
      <c r="L259" s="35"/>
      <c r="M259" s="35"/>
      <c r="N259" s="35"/>
      <c r="O259" s="36"/>
      <c r="P259" s="36"/>
      <c r="Q259" s="36"/>
    </row>
    <row r="260" spans="2:17" x14ac:dyDescent="0.2">
      <c r="B260" s="30"/>
      <c r="C260" s="31"/>
      <c r="D260" s="31"/>
      <c r="E260" s="32"/>
      <c r="G260" s="33"/>
      <c r="H260" s="34"/>
      <c r="I260" s="35"/>
      <c r="J260" s="35"/>
      <c r="K260" s="35"/>
      <c r="L260" s="35"/>
      <c r="M260" s="35"/>
      <c r="N260" s="35"/>
      <c r="O260" s="36"/>
      <c r="P260" s="36"/>
      <c r="Q260" s="36"/>
    </row>
    <row r="261" spans="2:17" x14ac:dyDescent="0.2">
      <c r="B261" s="30"/>
      <c r="C261" s="31"/>
      <c r="D261" s="31"/>
      <c r="E261" s="32"/>
      <c r="G261" s="33"/>
      <c r="H261" s="34"/>
      <c r="I261" s="35"/>
      <c r="J261" s="35"/>
      <c r="K261" s="35"/>
      <c r="L261" s="35"/>
      <c r="M261" s="35"/>
      <c r="N261" s="35"/>
      <c r="O261" s="36"/>
      <c r="P261" s="36"/>
      <c r="Q261" s="36"/>
    </row>
    <row r="262" spans="2:17" x14ac:dyDescent="0.2">
      <c r="B262" s="30"/>
      <c r="C262" s="31"/>
      <c r="D262" s="31"/>
      <c r="E262" s="32"/>
      <c r="G262" s="33"/>
      <c r="H262" s="34"/>
      <c r="I262" s="35"/>
      <c r="J262" s="35"/>
      <c r="K262" s="35"/>
      <c r="L262" s="35"/>
      <c r="M262" s="35"/>
      <c r="N262" s="35"/>
      <c r="O262" s="36"/>
      <c r="P262" s="36"/>
      <c r="Q262" s="36"/>
    </row>
    <row r="263" spans="2:17" x14ac:dyDescent="0.2">
      <c r="B263" s="30"/>
      <c r="C263" s="31"/>
      <c r="D263" s="31"/>
      <c r="E263" s="32"/>
      <c r="G263" s="33"/>
      <c r="H263" s="34"/>
      <c r="I263" s="35"/>
      <c r="J263" s="35"/>
      <c r="K263" s="35"/>
      <c r="L263" s="35"/>
      <c r="M263" s="35"/>
      <c r="N263" s="35"/>
      <c r="O263" s="36"/>
      <c r="P263" s="36"/>
      <c r="Q263" s="36"/>
    </row>
    <row r="264" spans="2:17" x14ac:dyDescent="0.2">
      <c r="B264" s="30"/>
      <c r="C264" s="31"/>
      <c r="D264" s="31"/>
      <c r="E264" s="32"/>
      <c r="G264" s="33"/>
      <c r="H264" s="34"/>
      <c r="I264" s="35"/>
      <c r="J264" s="35"/>
      <c r="K264" s="35"/>
      <c r="L264" s="35"/>
      <c r="M264" s="35"/>
      <c r="N264" s="35"/>
      <c r="O264" s="36"/>
      <c r="P264" s="36"/>
      <c r="Q264" s="36"/>
    </row>
  </sheetData>
  <autoFilter ref="B41:Q258" xr:uid="{D0E2AC95-E418-4BA3-BFDA-D0B8002415A9}">
    <sortState xmlns:xlrd2="http://schemas.microsoft.com/office/spreadsheetml/2017/richdata2" ref="B42:Q258">
      <sortCondition ref="I41"/>
    </sortState>
  </autoFilter>
  <sortState xmlns:xlrd2="http://schemas.microsoft.com/office/spreadsheetml/2017/richdata2" ref="U15:U242">
    <sortCondition ref="U15"/>
  </sortState>
  <pageMargins left="0.7" right="0.7" top="0.75" bottom="0.75" header="0.3" footer="0.3"/>
  <customProperties>
    <customPr name="Instruments" r:id="rId1"/>
    <customPr name="RangeDefinitions" r:id="rId2"/>
  </customProperties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922B96-BB0D-4C52-B8F2-203E1D54C94D}">
  <sheetPr>
    <tabColor theme="5"/>
  </sheetPr>
  <dimension ref="A1:FL227"/>
  <sheetViews>
    <sheetView zoomScale="85" zoomScaleNormal="85" workbookViewId="0">
      <selection activeCell="B3" sqref="B3"/>
    </sheetView>
  </sheetViews>
  <sheetFormatPr defaultRowHeight="12.75" x14ac:dyDescent="0.2"/>
  <cols>
    <col min="1" max="1" width="10.28515625" bestFit="1" customWidth="1"/>
    <col min="2" max="2" width="15.5703125" style="3" bestFit="1" customWidth="1"/>
    <col min="3" max="3" width="10.28515625" bestFit="1" customWidth="1"/>
    <col min="4" max="167" width="10.42578125" bestFit="1" customWidth="1"/>
    <col min="168" max="168" width="10.28515625" bestFit="1" customWidth="1"/>
  </cols>
  <sheetData>
    <row r="1" spans="1:168" x14ac:dyDescent="0.2">
      <c r="D1" s="47">
        <f>+IFERROR(INDEX('data-futures'!$A:$A,MATCH(D2,'data-futures'!$A:$A,0),1),E1)</f>
        <v>43854</v>
      </c>
      <c r="E1" s="47">
        <f>+IFERROR(INDEX('data-futures'!$A:$A,MATCH(E2,'data-futures'!$A:$A,0),1),F1)</f>
        <v>43853</v>
      </c>
      <c r="F1" s="47">
        <f>+IFERROR(INDEX('data-futures'!$A:$A,MATCH(F2,'data-futures'!$A:$A,0),1),G1)</f>
        <v>43852</v>
      </c>
      <c r="G1" s="47">
        <f>+IFERROR(INDEX('data-futures'!$A:$A,MATCH(G2,'data-futures'!$A:$A,0),1),H1)</f>
        <v>43851</v>
      </c>
      <c r="H1" s="47">
        <f>+IFERROR(INDEX('data-futures'!$A:$A,MATCH(H2,'data-futures'!$A:$A,0),1),I1)</f>
        <v>43847</v>
      </c>
      <c r="I1" s="47">
        <f>+IFERROR(INDEX('data-futures'!$A:$A,MATCH(I2,'data-futures'!$A:$A,0),1),J1)</f>
        <v>43847</v>
      </c>
      <c r="J1" s="47">
        <f>+IFERROR(INDEX('data-futures'!$A:$A,MATCH(J2,'data-futures'!$A:$A,0),1),K1)</f>
        <v>43846</v>
      </c>
      <c r="K1" s="47">
        <f>+IFERROR(INDEX('data-futures'!$A:$A,MATCH(K2,'data-futures'!$A:$A,0),1),L1)</f>
        <v>43845</v>
      </c>
      <c r="L1" s="47">
        <f>+IFERROR(INDEX('data-futures'!$A:$A,MATCH(L2,'data-futures'!$A:$A,0),1),M1)</f>
        <v>43844</v>
      </c>
      <c r="M1" s="47">
        <f>+IFERROR(INDEX('data-futures'!$A:$A,MATCH(M2,'data-futures'!$A:$A,0),1),N1)</f>
        <v>43843</v>
      </c>
      <c r="N1" s="47">
        <f>+IFERROR(INDEX('data-futures'!$A:$A,MATCH(N2,'data-futures'!$A:$A,0),1),O1)</f>
        <v>43840</v>
      </c>
      <c r="O1" s="47">
        <f>+IFERROR(INDEX('data-futures'!$A:$A,MATCH(O2,'data-futures'!$A:$A,0),1),P1)</f>
        <v>43839</v>
      </c>
      <c r="P1" s="47">
        <f>+IFERROR(INDEX('data-futures'!$A:$A,MATCH(P2,'data-futures'!$A:$A,0),1),Q1)</f>
        <v>43838</v>
      </c>
      <c r="Q1" s="47">
        <f>+IFERROR(INDEX('data-futures'!$A:$A,MATCH(Q2,'data-futures'!$A:$A,0),1),R1)</f>
        <v>43837</v>
      </c>
      <c r="R1" s="47">
        <f>+IFERROR(INDEX('data-futures'!$A:$A,MATCH(R2,'data-futures'!$A:$A,0),1),S1)</f>
        <v>43836</v>
      </c>
      <c r="S1" s="47">
        <f>+IFERROR(INDEX('data-futures'!$A:$A,MATCH(S2,'data-futures'!$A:$A,0),1),T1)</f>
        <v>43833</v>
      </c>
      <c r="T1" s="47">
        <f>+IFERROR(INDEX('data-futures'!$A:$A,MATCH(T2,'data-futures'!$A:$A,0),1),U1)</f>
        <v>43832</v>
      </c>
      <c r="U1" s="47">
        <f>+IFERROR(INDEX('data-futures'!$A:$A,MATCH(U2,'data-futures'!$A:$A,0),1),V1)</f>
        <v>43830</v>
      </c>
      <c r="V1" s="47">
        <f>+IFERROR(INDEX('data-futures'!$A:$A,MATCH(V2,'data-futures'!$A:$A,0),1),W1)</f>
        <v>43829</v>
      </c>
      <c r="W1" s="47">
        <f>+IFERROR(INDEX('data-futures'!$A:$A,MATCH(W2,'data-futures'!$A:$A,0),1),X1)</f>
        <v>43826</v>
      </c>
      <c r="X1" s="47">
        <f>+IFERROR(INDEX('data-futures'!$A:$A,MATCH(X2,'data-futures'!$A:$A,0),1),Y1)</f>
        <v>43825</v>
      </c>
      <c r="Y1" s="47">
        <f>+IFERROR(INDEX('data-futures'!$A:$A,MATCH(Y2,'data-futures'!$A:$A,0),1),Z1)</f>
        <v>43823</v>
      </c>
      <c r="Z1" s="47">
        <f>+IFERROR(INDEX('data-futures'!$A:$A,MATCH(Z2,'data-futures'!$A:$A,0),1),AA1)</f>
        <v>43823</v>
      </c>
      <c r="AA1" s="47">
        <f>+IFERROR(INDEX('data-futures'!$A:$A,MATCH(AA2,'data-futures'!$A:$A,0),1),AB1)</f>
        <v>43822</v>
      </c>
      <c r="AB1" s="47">
        <f>+IFERROR(INDEX('data-futures'!$A:$A,MATCH(AB2,'data-futures'!$A:$A,0),1),AC1)</f>
        <v>43819</v>
      </c>
      <c r="AC1" s="47">
        <f>+IFERROR(INDEX('data-futures'!$A:$A,MATCH(AC2,'data-futures'!$A:$A,0),1),AD1)</f>
        <v>43818</v>
      </c>
      <c r="AD1" s="47">
        <f>+IFERROR(INDEX('data-futures'!$A:$A,MATCH(AD2,'data-futures'!$A:$A,0),1),AE1)</f>
        <v>43817</v>
      </c>
      <c r="AE1" s="47">
        <f>+IFERROR(INDEX('data-futures'!$A:$A,MATCH(AE2,'data-futures'!$A:$A,0),1),AF1)</f>
        <v>43816</v>
      </c>
      <c r="AF1" s="47">
        <f>+IFERROR(INDEX('data-futures'!$A:$A,MATCH(AF2,'data-futures'!$A:$A,0),1),AG1)</f>
        <v>43815</v>
      </c>
      <c r="AG1" s="47">
        <f>+IFERROR(INDEX('data-futures'!$A:$A,MATCH(AG2,'data-futures'!$A:$A,0),1),AH1)</f>
        <v>43812</v>
      </c>
      <c r="AH1" s="47">
        <f>+IFERROR(INDEX('data-futures'!$A:$A,MATCH(AH2,'data-futures'!$A:$A,0),1),AI1)</f>
        <v>43811</v>
      </c>
      <c r="AI1" s="47">
        <f>+IFERROR(INDEX('data-futures'!$A:$A,MATCH(AI2,'data-futures'!$A:$A,0),1),AJ1)</f>
        <v>43810</v>
      </c>
      <c r="AJ1" s="47">
        <f>+IFERROR(INDEX('data-futures'!$A:$A,MATCH(AJ2,'data-futures'!$A:$A,0),1),AK1)</f>
        <v>43809</v>
      </c>
      <c r="AK1" s="47">
        <f>+IFERROR(INDEX('data-futures'!$A:$A,MATCH(AK2,'data-futures'!$A:$A,0),1),AL1)</f>
        <v>43808</v>
      </c>
      <c r="AL1" s="47">
        <f>+IFERROR(INDEX('data-futures'!$A:$A,MATCH(AL2,'data-futures'!$A:$A,0),1),AM1)</f>
        <v>43805</v>
      </c>
      <c r="AM1" s="47">
        <f>+IFERROR(INDEX('data-futures'!$A:$A,MATCH(AM2,'data-futures'!$A:$A,0),1),AN1)</f>
        <v>43804</v>
      </c>
      <c r="AN1" s="47">
        <f>+IFERROR(INDEX('data-futures'!$A:$A,MATCH(AN2,'data-futures'!$A:$A,0),1),AO1)</f>
        <v>43803</v>
      </c>
      <c r="AO1" s="47">
        <f>+IFERROR(INDEX('data-futures'!$A:$A,MATCH(AO2,'data-futures'!$A:$A,0),1),AP1)</f>
        <v>43802</v>
      </c>
      <c r="AP1" s="47">
        <f>+IFERROR(INDEX('data-futures'!$A:$A,MATCH(AP2,'data-futures'!$A:$A,0),1),AQ1)</f>
        <v>43801</v>
      </c>
      <c r="AQ1" s="47">
        <f>+IFERROR(INDEX('data-futures'!$A:$A,MATCH(AQ2,'data-futures'!$A:$A,0),1),AR1)</f>
        <v>43798</v>
      </c>
      <c r="AR1" s="47">
        <f>+IFERROR(INDEX('data-futures'!$A:$A,MATCH(AR2,'data-futures'!$A:$A,0),1),AS1)</f>
        <v>43796</v>
      </c>
      <c r="AS1" s="47">
        <f>+IFERROR(INDEX('data-futures'!$A:$A,MATCH(AS2,'data-futures'!$A:$A,0),1),AT1)</f>
        <v>43796</v>
      </c>
      <c r="AT1" s="47">
        <f>+IFERROR(INDEX('data-futures'!$A:$A,MATCH(AT2,'data-futures'!$A:$A,0),1),AU1)</f>
        <v>43795</v>
      </c>
      <c r="AU1" s="47">
        <f>+IFERROR(INDEX('data-futures'!$A:$A,MATCH(AU2,'data-futures'!$A:$A,0),1),AV1)</f>
        <v>43794</v>
      </c>
      <c r="AV1" s="47">
        <f>+IFERROR(INDEX('data-futures'!$A:$A,MATCH(AV2,'data-futures'!$A:$A,0),1),AW1)</f>
        <v>43791</v>
      </c>
      <c r="AW1" s="47">
        <f>+IFERROR(INDEX('data-futures'!$A:$A,MATCH(AW2,'data-futures'!$A:$A,0),1),AX1)</f>
        <v>43790</v>
      </c>
      <c r="AX1" s="47">
        <f>+IFERROR(INDEX('data-futures'!$A:$A,MATCH(AX2,'data-futures'!$A:$A,0),1),AY1)</f>
        <v>43789</v>
      </c>
      <c r="AY1" s="47">
        <f>+IFERROR(INDEX('data-futures'!$A:$A,MATCH(AY2,'data-futures'!$A:$A,0),1),AZ1)</f>
        <v>43788</v>
      </c>
      <c r="AZ1" s="47">
        <f>+IFERROR(INDEX('data-futures'!$A:$A,MATCH(AZ2,'data-futures'!$A:$A,0),1),BA1)</f>
        <v>43787</v>
      </c>
      <c r="BA1" s="47">
        <f>+IFERROR(INDEX('data-futures'!$A:$A,MATCH(BA2,'data-futures'!$A:$A,0),1),BB1)</f>
        <v>43784</v>
      </c>
      <c r="BB1" s="47">
        <f>+IFERROR(INDEX('data-futures'!$A:$A,MATCH(BB2,'data-futures'!$A:$A,0),1),BC1)</f>
        <v>43783</v>
      </c>
      <c r="BC1" s="47">
        <f>+IFERROR(INDEX('data-futures'!$A:$A,MATCH(BC2,'data-futures'!$A:$A,0),1),BD1)</f>
        <v>43782</v>
      </c>
      <c r="BD1" s="47">
        <f>+IFERROR(INDEX('data-futures'!$A:$A,MATCH(BD2,'data-futures'!$A:$A,0),1),BE1)</f>
        <v>43781</v>
      </c>
      <c r="BE1" s="47">
        <f>+IFERROR(INDEX('data-futures'!$A:$A,MATCH(BE2,'data-futures'!$A:$A,0),1),BF1)</f>
        <v>43780</v>
      </c>
      <c r="BF1" s="47">
        <f>+IFERROR(INDEX('data-futures'!$A:$A,MATCH(BF2,'data-futures'!$A:$A,0),1),BG1)</f>
        <v>43777</v>
      </c>
      <c r="BG1" s="47">
        <f>+IFERROR(INDEX('data-futures'!$A:$A,MATCH(BG2,'data-futures'!$A:$A,0),1),BH1)</f>
        <v>43776</v>
      </c>
      <c r="BH1" s="47">
        <f>+IFERROR(INDEX('data-futures'!$A:$A,MATCH(BH2,'data-futures'!$A:$A,0),1),BI1)</f>
        <v>43775</v>
      </c>
      <c r="BI1" s="47">
        <f>+IFERROR(INDEX('data-futures'!$A:$A,MATCH(BI2,'data-futures'!$A:$A,0),1),BJ1)</f>
        <v>43774</v>
      </c>
      <c r="BJ1" s="47">
        <f>+IFERROR(INDEX('data-futures'!$A:$A,MATCH(BJ2,'data-futures'!$A:$A,0),1),BK1)</f>
        <v>43773</v>
      </c>
      <c r="BK1" s="47">
        <f>+IFERROR(INDEX('data-futures'!$A:$A,MATCH(BK2,'data-futures'!$A:$A,0),1),BL1)</f>
        <v>43770</v>
      </c>
      <c r="BL1" s="47">
        <f>+IFERROR(INDEX('data-futures'!$A:$A,MATCH(BL2,'data-futures'!$A:$A,0),1),BM1)</f>
        <v>43769</v>
      </c>
      <c r="BM1" s="47">
        <f>+IFERROR(INDEX('data-futures'!$A:$A,MATCH(BM2,'data-futures'!$A:$A,0),1),BN1)</f>
        <v>43768</v>
      </c>
      <c r="BN1" s="47">
        <f>+IFERROR(INDEX('data-futures'!$A:$A,MATCH(BN2,'data-futures'!$A:$A,0),1),BO1)</f>
        <v>43767</v>
      </c>
      <c r="BO1" s="47">
        <f>+IFERROR(INDEX('data-futures'!$A:$A,MATCH(BO2,'data-futures'!$A:$A,0),1),BP1)</f>
        <v>43766</v>
      </c>
      <c r="BP1" s="47">
        <f>+IFERROR(INDEX('data-futures'!$A:$A,MATCH(BP2,'data-futures'!$A:$A,0),1),BQ1)</f>
        <v>43763</v>
      </c>
      <c r="BQ1" s="47">
        <f>+IFERROR(INDEX('data-futures'!$A:$A,MATCH(BQ2,'data-futures'!$A:$A,0),1),BR1)</f>
        <v>43762</v>
      </c>
      <c r="BR1" s="47">
        <f>+IFERROR(INDEX('data-futures'!$A:$A,MATCH(BR2,'data-futures'!$A:$A,0),1),BS1)</f>
        <v>43761</v>
      </c>
      <c r="BS1" s="47">
        <f>+IFERROR(INDEX('data-futures'!$A:$A,MATCH(BS2,'data-futures'!$A:$A,0),1),BT1)</f>
        <v>43760</v>
      </c>
      <c r="BT1" s="47">
        <f>+IFERROR(INDEX('data-futures'!$A:$A,MATCH(BT2,'data-futures'!$A:$A,0),1),BU1)</f>
        <v>43759</v>
      </c>
      <c r="BU1" s="47">
        <f>+IFERROR(INDEX('data-futures'!$A:$A,MATCH(BU2,'data-futures'!$A:$A,0),1),BV1)</f>
        <v>43756</v>
      </c>
      <c r="BV1" s="47">
        <f>+IFERROR(INDEX('data-futures'!$A:$A,MATCH(BV2,'data-futures'!$A:$A,0),1),BW1)</f>
        <v>43755</v>
      </c>
      <c r="BW1" s="47">
        <f>+IFERROR(INDEX('data-futures'!$A:$A,MATCH(BW2,'data-futures'!$A:$A,0),1),BX1)</f>
        <v>43754</v>
      </c>
      <c r="BX1" s="47">
        <f>+IFERROR(INDEX('data-futures'!$A:$A,MATCH(BX2,'data-futures'!$A:$A,0),1),BY1)</f>
        <v>43753</v>
      </c>
      <c r="BY1" s="47">
        <f>+IFERROR(INDEX('data-futures'!$A:$A,MATCH(BY2,'data-futures'!$A:$A,0),1),BZ1)</f>
        <v>43752</v>
      </c>
      <c r="BZ1" s="47">
        <f>+IFERROR(INDEX('data-futures'!$A:$A,MATCH(BZ2,'data-futures'!$A:$A,0),1),CA1)</f>
        <v>43749</v>
      </c>
      <c r="CA1" s="47">
        <f>+IFERROR(INDEX('data-futures'!$A:$A,MATCH(CA2,'data-futures'!$A:$A,0),1),CB1)</f>
        <v>43748</v>
      </c>
      <c r="CB1" s="47">
        <f>+IFERROR(INDEX('data-futures'!$A:$A,MATCH(CB2,'data-futures'!$A:$A,0),1),CC1)</f>
        <v>43747</v>
      </c>
      <c r="CC1" s="47">
        <f>+IFERROR(INDEX('data-futures'!$A:$A,MATCH(CC2,'data-futures'!$A:$A,0),1),CD1)</f>
        <v>43746</v>
      </c>
      <c r="CD1" s="47">
        <f>+IFERROR(INDEX('data-futures'!$A:$A,MATCH(CD2,'data-futures'!$A:$A,0),1),CE1)</f>
        <v>43745</v>
      </c>
      <c r="CE1" s="47">
        <f>+IFERROR(INDEX('data-futures'!$A:$A,MATCH(CE2,'data-futures'!$A:$A,0),1),CF1)</f>
        <v>43742</v>
      </c>
      <c r="CF1" s="47">
        <f>+IFERROR(INDEX('data-futures'!$A:$A,MATCH(CF2,'data-futures'!$A:$A,0),1),CG1)</f>
        <v>43741</v>
      </c>
      <c r="CG1" s="47">
        <f>+IFERROR(INDEX('data-futures'!$A:$A,MATCH(CG2,'data-futures'!$A:$A,0),1),CH1)</f>
        <v>43740</v>
      </c>
      <c r="CH1" s="47">
        <f>+IFERROR(INDEX('data-futures'!$A:$A,MATCH(CH2,'data-futures'!$A:$A,0),1),CI1)</f>
        <v>43739</v>
      </c>
      <c r="CI1" s="47">
        <f>+IFERROR(INDEX('data-futures'!$A:$A,MATCH(CI2,'data-futures'!$A:$A,0),1),CJ1)</f>
        <v>43738</v>
      </c>
      <c r="CJ1" s="47">
        <f>+IFERROR(INDEX('data-futures'!$A:$A,MATCH(CJ2,'data-futures'!$A:$A,0),1),CK1)</f>
        <v>43735</v>
      </c>
      <c r="CK1" s="47">
        <f>+IFERROR(INDEX('data-futures'!$A:$A,MATCH(CK2,'data-futures'!$A:$A,0),1),CL1)</f>
        <v>43734</v>
      </c>
      <c r="CL1" s="47">
        <f>+IFERROR(INDEX('data-futures'!$A:$A,MATCH(CL2,'data-futures'!$A:$A,0),1),CM1)</f>
        <v>43733</v>
      </c>
      <c r="CM1" s="47">
        <f>+IFERROR(INDEX('data-futures'!$A:$A,MATCH(CM2,'data-futures'!$A:$A,0),1),CN1)</f>
        <v>43732</v>
      </c>
      <c r="CN1" s="47">
        <f>+IFERROR(INDEX('data-futures'!$A:$A,MATCH(CN2,'data-futures'!$A:$A,0),1),CO1)</f>
        <v>43731</v>
      </c>
      <c r="CO1" s="47">
        <f>+IFERROR(INDEX('data-futures'!$A:$A,MATCH(CO2,'data-futures'!$A:$A,0),1),CP1)</f>
        <v>43728</v>
      </c>
      <c r="CP1" s="47">
        <f>+IFERROR(INDEX('data-futures'!$A:$A,MATCH(CP2,'data-futures'!$A:$A,0),1),CQ1)</f>
        <v>43727</v>
      </c>
      <c r="CQ1" s="47">
        <f>+IFERROR(INDEX('data-futures'!$A:$A,MATCH(CQ2,'data-futures'!$A:$A,0),1),CR1)</f>
        <v>43726</v>
      </c>
      <c r="CR1" s="47">
        <f>+IFERROR(INDEX('data-futures'!$A:$A,MATCH(CR2,'data-futures'!$A:$A,0),1),CS1)</f>
        <v>43725</v>
      </c>
      <c r="CS1" s="47">
        <f>+IFERROR(INDEX('data-futures'!$A:$A,MATCH(CS2,'data-futures'!$A:$A,0),1),CT1)</f>
        <v>43724</v>
      </c>
      <c r="CT1" s="47">
        <f>+IFERROR(INDEX('data-futures'!$A:$A,MATCH(CT2,'data-futures'!$A:$A,0),1),CU1)</f>
        <v>43721</v>
      </c>
      <c r="CU1" s="47">
        <f>+IFERROR(INDEX('data-futures'!$A:$A,MATCH(CU2,'data-futures'!$A:$A,0),1),CV1)</f>
        <v>43720</v>
      </c>
      <c r="CV1" s="47">
        <f>+IFERROR(INDEX('data-futures'!$A:$A,MATCH(CV2,'data-futures'!$A:$A,0),1),CW1)</f>
        <v>43719</v>
      </c>
      <c r="CW1" s="47">
        <f>+IFERROR(INDEX('data-futures'!$A:$A,MATCH(CW2,'data-futures'!$A:$A,0),1),CX1)</f>
        <v>43718</v>
      </c>
      <c r="CX1" s="47">
        <f>+IFERROR(INDEX('data-futures'!$A:$A,MATCH(CX2,'data-futures'!$A:$A,0),1),CY1)</f>
        <v>43717</v>
      </c>
      <c r="CY1" s="47">
        <f>+IFERROR(INDEX('data-futures'!$A:$A,MATCH(CY2,'data-futures'!$A:$A,0),1),CZ1)</f>
        <v>43714</v>
      </c>
      <c r="CZ1" s="47">
        <f>+IFERROR(INDEX('data-futures'!$A:$A,MATCH(CZ2,'data-futures'!$A:$A,0),1),DA1)</f>
        <v>43713</v>
      </c>
      <c r="DA1" s="47">
        <f>+IFERROR(INDEX('data-futures'!$A:$A,MATCH(DA2,'data-futures'!$A:$A,0),1),DB1)</f>
        <v>43712</v>
      </c>
      <c r="DB1" s="47">
        <f>+IFERROR(INDEX('data-futures'!$A:$A,MATCH(DB2,'data-futures'!$A:$A,0),1),DC1)</f>
        <v>43711</v>
      </c>
      <c r="DC1" s="47">
        <f>+IFERROR(INDEX('data-futures'!$A:$A,MATCH(DC2,'data-futures'!$A:$A,0),1),DD1)</f>
        <v>43707</v>
      </c>
      <c r="DD1" s="47">
        <f>+IFERROR(INDEX('data-futures'!$A:$A,MATCH(DD2,'data-futures'!$A:$A,0),1),DE1)</f>
        <v>43707</v>
      </c>
      <c r="DE1" s="47">
        <f>+IFERROR(INDEX('data-futures'!$A:$A,MATCH(DE2,'data-futures'!$A:$A,0),1),DF1)</f>
        <v>43706</v>
      </c>
      <c r="DF1" s="47">
        <f>+IFERROR(INDEX('data-futures'!$A:$A,MATCH(DF2,'data-futures'!$A:$A,0),1),DG1)</f>
        <v>43705</v>
      </c>
      <c r="DG1" s="47">
        <f>+IFERROR(INDEX('data-futures'!$A:$A,MATCH(DG2,'data-futures'!$A:$A,0),1),DH1)</f>
        <v>43704</v>
      </c>
      <c r="DH1" s="47">
        <f>+IFERROR(INDEX('data-futures'!$A:$A,MATCH(DH2,'data-futures'!$A:$A,0),1),DI1)</f>
        <v>43703</v>
      </c>
      <c r="DI1" s="47">
        <f>+IFERROR(INDEX('data-futures'!$A:$A,MATCH(DI2,'data-futures'!$A:$A,0),1),DJ1)</f>
        <v>43700</v>
      </c>
      <c r="DJ1" s="47">
        <f>+IFERROR(INDEX('data-futures'!$A:$A,MATCH(DJ2,'data-futures'!$A:$A,0),1),DK1)</f>
        <v>43699</v>
      </c>
      <c r="DK1" s="47">
        <f>+IFERROR(INDEX('data-futures'!$A:$A,MATCH(DK2,'data-futures'!$A:$A,0),1),DL1)</f>
        <v>43698</v>
      </c>
      <c r="DL1" s="47">
        <f>+IFERROR(INDEX('data-futures'!$A:$A,MATCH(DL2,'data-futures'!$A:$A,0),1),DM1)</f>
        <v>43697</v>
      </c>
      <c r="DM1" s="47">
        <f>+IFERROR(INDEX('data-futures'!$A:$A,MATCH(DM2,'data-futures'!$A:$A,0),1),DN1)</f>
        <v>43696</v>
      </c>
      <c r="DN1" s="47">
        <f>+IFERROR(INDEX('data-futures'!$A:$A,MATCH(DN2,'data-futures'!$A:$A,0),1),DO1)</f>
        <v>43693</v>
      </c>
      <c r="DO1" s="47">
        <f>+IFERROR(INDEX('data-futures'!$A:$A,MATCH(DO2,'data-futures'!$A:$A,0),1),DP1)</f>
        <v>43692</v>
      </c>
      <c r="DP1" s="47">
        <f>+IFERROR(INDEX('data-futures'!$A:$A,MATCH(DP2,'data-futures'!$A:$A,0),1),DQ1)</f>
        <v>43691</v>
      </c>
      <c r="DQ1" s="47">
        <f>+IFERROR(INDEX('data-futures'!$A:$A,MATCH(DQ2,'data-futures'!$A:$A,0),1),DR1)</f>
        <v>43690</v>
      </c>
      <c r="DR1" s="47">
        <f>+IFERROR(INDEX('data-futures'!$A:$A,MATCH(DR2,'data-futures'!$A:$A,0),1),DS1)</f>
        <v>43689</v>
      </c>
      <c r="DS1" s="47">
        <f>+IFERROR(INDEX('data-futures'!$A:$A,MATCH(DS2,'data-futures'!$A:$A,0),1),DT1)</f>
        <v>43686</v>
      </c>
      <c r="DT1" s="47">
        <f>+IFERROR(INDEX('data-futures'!$A:$A,MATCH(DT2,'data-futures'!$A:$A,0),1),DU1)</f>
        <v>43685</v>
      </c>
      <c r="DU1" s="47">
        <f>+IFERROR(INDEX('data-futures'!$A:$A,MATCH(DU2,'data-futures'!$A:$A,0),1),DV1)</f>
        <v>43684</v>
      </c>
      <c r="DV1" s="47">
        <f>+IFERROR(INDEX('data-futures'!$A:$A,MATCH(DV2,'data-futures'!$A:$A,0),1),DW1)</f>
        <v>43683</v>
      </c>
      <c r="DW1" s="47">
        <f>+IFERROR(INDEX('data-futures'!$A:$A,MATCH(DW2,'data-futures'!$A:$A,0),1),DX1)</f>
        <v>43682</v>
      </c>
      <c r="DX1" s="47">
        <f>+IFERROR(INDEX('data-futures'!$A:$A,MATCH(DX2,'data-futures'!$A:$A,0),1),DY1)</f>
        <v>43679</v>
      </c>
      <c r="DY1" s="47">
        <f>+IFERROR(INDEX('data-futures'!$A:$A,MATCH(DY2,'data-futures'!$A:$A,0),1),DZ1)</f>
        <v>43678</v>
      </c>
      <c r="DZ1" s="47">
        <f>+IFERROR(INDEX('data-futures'!$A:$A,MATCH(DZ2,'data-futures'!$A:$A,0),1),EA1)</f>
        <v>43677</v>
      </c>
      <c r="EA1" s="47">
        <f>+IFERROR(INDEX('data-futures'!$A:$A,MATCH(EA2,'data-futures'!$A:$A,0),1),EB1)</f>
        <v>43676</v>
      </c>
      <c r="EB1" s="47">
        <f>+IFERROR(INDEX('data-futures'!$A:$A,MATCH(EB2,'data-futures'!$A:$A,0),1),EC1)</f>
        <v>43675</v>
      </c>
      <c r="EC1" s="47">
        <f>+IFERROR(INDEX('data-futures'!$A:$A,MATCH(EC2,'data-futures'!$A:$A,0),1),ED1)</f>
        <v>43672</v>
      </c>
      <c r="ED1" s="47">
        <f>+IFERROR(INDEX('data-futures'!$A:$A,MATCH(ED2,'data-futures'!$A:$A,0),1),EE1)</f>
        <v>43672</v>
      </c>
      <c r="EE1" s="47">
        <f>+IFERROR(INDEX('data-futures'!$A:$A,MATCH(EE2,'data-futures'!$A:$A,0),1),EF1)</f>
        <v>43655</v>
      </c>
      <c r="EF1" s="47">
        <f>+IFERROR(INDEX('data-futures'!$A:$A,MATCH(EF2,'data-futures'!$A:$A,0),1),EG1)</f>
        <v>43654</v>
      </c>
      <c r="EG1" s="47">
        <f>+IFERROR(INDEX('data-futures'!$A:$A,MATCH(EG2,'data-futures'!$A:$A,0),1),EH1)</f>
        <v>43651</v>
      </c>
      <c r="EH1" s="47">
        <f>+IFERROR(INDEX('data-futures'!$A:$A,MATCH(EH2,'data-futures'!$A:$A,0),1),EI1)</f>
        <v>43649</v>
      </c>
      <c r="EI1" s="47">
        <f>+IFERROR(INDEX('data-futures'!$A:$A,MATCH(EI2,'data-futures'!$A:$A,0),1),EJ1)</f>
        <v>43648</v>
      </c>
      <c r="EJ1" s="47">
        <f>+IFERROR(INDEX('data-futures'!$A:$A,MATCH(EJ2,'data-futures'!$A:$A,0),1),EK1)</f>
        <v>43647</v>
      </c>
      <c r="EK1" s="47">
        <f>+IFERROR(INDEX('data-futures'!$A:$A,MATCH(EK2,'data-futures'!$A:$A,0),1),EL1)</f>
        <v>43644</v>
      </c>
      <c r="EL1" s="47">
        <f>+IFERROR(INDEX('data-futures'!$A:$A,MATCH(EL2,'data-futures'!$A:$A,0),1),EM1)</f>
        <v>43643</v>
      </c>
      <c r="EM1" s="47">
        <f>+IFERROR(INDEX('data-futures'!$A:$A,MATCH(EM2,'data-futures'!$A:$A,0),1),EN1)</f>
        <v>43642</v>
      </c>
      <c r="EN1" s="47">
        <f>+IFERROR(INDEX('data-futures'!$A:$A,MATCH(EN2,'data-futures'!$A:$A,0),1),EO1)</f>
        <v>43641</v>
      </c>
      <c r="EO1" s="47">
        <f>+IFERROR(INDEX('data-futures'!$A:$A,MATCH(EO2,'data-futures'!$A:$A,0),1),EP1)</f>
        <v>43640</v>
      </c>
      <c r="EP1" s="47">
        <f>+IFERROR(INDEX('data-futures'!$A:$A,MATCH(EP2,'data-futures'!$A:$A,0),1),EQ1)</f>
        <v>43637</v>
      </c>
      <c r="EQ1" s="47">
        <f>+IFERROR(INDEX('data-futures'!$A:$A,MATCH(EQ2,'data-futures'!$A:$A,0),1),ER1)</f>
        <v>43636</v>
      </c>
      <c r="ER1" s="47">
        <f>+IFERROR(INDEX('data-futures'!$A:$A,MATCH(ER2,'data-futures'!$A:$A,0),1),ES1)</f>
        <v>43635</v>
      </c>
      <c r="ES1" s="47">
        <f>+IFERROR(INDEX('data-futures'!$A:$A,MATCH(ES2,'data-futures'!$A:$A,0),1),ET1)</f>
        <v>43634</v>
      </c>
      <c r="ET1" s="47">
        <f>+IFERROR(INDEX('data-futures'!$A:$A,MATCH(ET2,'data-futures'!$A:$A,0),1),EU1)</f>
        <v>43633</v>
      </c>
      <c r="EU1" s="47">
        <f>+IFERROR(INDEX('data-futures'!$A:$A,MATCH(EU2,'data-futures'!$A:$A,0),1),EV1)</f>
        <v>43630</v>
      </c>
      <c r="EV1" s="47">
        <f>+IFERROR(INDEX('data-futures'!$A:$A,MATCH(EV2,'data-futures'!$A:$A,0),1),EW1)</f>
        <v>43629</v>
      </c>
      <c r="EW1" s="47">
        <f>+IFERROR(INDEX('data-futures'!$A:$A,MATCH(EW2,'data-futures'!$A:$A,0),1),EX1)</f>
        <v>43628</v>
      </c>
      <c r="EX1" s="47">
        <f>+IFERROR(INDEX('data-futures'!$A:$A,MATCH(EX2,'data-futures'!$A:$A,0),1),EY1)</f>
        <v>43627</v>
      </c>
      <c r="EY1" s="47">
        <f>+IFERROR(INDEX('data-futures'!$A:$A,MATCH(EY2,'data-futures'!$A:$A,0),1),EZ1)</f>
        <v>43626</v>
      </c>
      <c r="EZ1" s="47">
        <f>+IFERROR(INDEX('data-futures'!$A:$A,MATCH(EZ2,'data-futures'!$A:$A,0),1),FA1)</f>
        <v>43623</v>
      </c>
      <c r="FA1" s="47">
        <f>+IFERROR(INDEX('data-futures'!$A:$A,MATCH(FA2,'data-futures'!$A:$A,0),1),FB1)</f>
        <v>43622</v>
      </c>
      <c r="FB1" s="47">
        <f>+IFERROR(INDEX('data-futures'!$A:$A,MATCH(FB2,'data-futures'!$A:$A,0),1),FC1)</f>
        <v>43621</v>
      </c>
      <c r="FC1" s="47">
        <f>+IFERROR(INDEX('data-futures'!$A:$A,MATCH(FC2,'data-futures'!$A:$A,0),1),FD1)</f>
        <v>43620</v>
      </c>
      <c r="FD1" s="47">
        <f>+IFERROR(INDEX('data-futures'!$A:$A,MATCH(FD2,'data-futures'!$A:$A,0),1),FE1)</f>
        <v>43619</v>
      </c>
      <c r="FE1" s="47">
        <f>+IFERROR(INDEX('data-futures'!$A:$A,MATCH(FE2,'data-futures'!$A:$A,0),1),FF1)</f>
        <v>43616</v>
      </c>
      <c r="FF1" s="47">
        <f>+IFERROR(INDEX('data-futures'!$A:$A,MATCH(FF2,'data-futures'!$A:$A,0),1),FG1)</f>
        <v>43615</v>
      </c>
      <c r="FG1" s="47">
        <f>+IFERROR(INDEX('data-futures'!$A:$A,MATCH(FG2,'data-futures'!$A:$A,0),1),FH1)</f>
        <v>43614</v>
      </c>
      <c r="FH1" s="47">
        <f>+IFERROR(INDEX('data-futures'!$A:$A,MATCH(FH2,'data-futures'!$A:$A,0),1),FI1)</f>
        <v>43613</v>
      </c>
      <c r="FI1" s="47">
        <f>+IFERROR(INDEX('data-futures'!$A:$A,MATCH(FI2,'data-futures'!$A:$A,0),1),FJ1)</f>
        <v>43609</v>
      </c>
      <c r="FJ1" s="47">
        <f>+IFERROR(INDEX('data-futures'!$A:$A,MATCH(FJ2,'data-futures'!$A:$A,0),1),FK1)</f>
        <v>43608</v>
      </c>
      <c r="FK1" s="47">
        <f>+IFERROR(INDEX('data-futures'!$A:$A,MATCH(FK2,'data-futures'!$A:$A,0),1),FL1)</f>
        <v>43607</v>
      </c>
      <c r="FL1" s="47">
        <f>+IFERROR(INDEX('data-futures'!$A:$A,MATCH(FL2,'data-futures'!$A:$A,0),1),FM1)</f>
        <v>0</v>
      </c>
    </row>
    <row r="2" spans="1:168" x14ac:dyDescent="0.2">
      <c r="A2" t="s">
        <v>443</v>
      </c>
      <c r="B2" t="str">
        <f>_xll.cmdty.udfs.BCTS(B3:B227,C3:C3,"Day",1,"None",,,250,"Days",,"Descending","Horizontal",TRUE,DATE(2020,1,27)+TIME(12,54,49),"WcYTCB")</f>
        <v>Time Series</v>
      </c>
      <c r="C2" t="s">
        <v>436</v>
      </c>
      <c r="D2" s="1">
        <v>43854</v>
      </c>
      <c r="E2" s="1">
        <v>43853</v>
      </c>
      <c r="F2" s="1">
        <v>43852</v>
      </c>
      <c r="G2" s="1">
        <v>43851</v>
      </c>
      <c r="H2" s="1">
        <v>43850</v>
      </c>
      <c r="I2" s="1">
        <v>43847</v>
      </c>
      <c r="J2" s="1">
        <v>43846</v>
      </c>
      <c r="K2" s="1">
        <v>43845</v>
      </c>
      <c r="L2" s="1">
        <v>43844</v>
      </c>
      <c r="M2" s="1">
        <v>43843</v>
      </c>
      <c r="N2" s="1">
        <v>43840</v>
      </c>
      <c r="O2" s="1">
        <v>43839</v>
      </c>
      <c r="P2" s="1">
        <v>43838</v>
      </c>
      <c r="Q2" s="1">
        <v>43837</v>
      </c>
      <c r="R2" s="1">
        <v>43836</v>
      </c>
      <c r="S2" s="1">
        <v>43833</v>
      </c>
      <c r="T2" s="1">
        <v>43832</v>
      </c>
      <c r="U2" s="1">
        <v>43830</v>
      </c>
      <c r="V2" s="1">
        <v>43829</v>
      </c>
      <c r="W2" s="1">
        <v>43826</v>
      </c>
      <c r="X2" s="1">
        <v>43825</v>
      </c>
      <c r="Y2" s="1">
        <v>43824</v>
      </c>
      <c r="Z2" s="1">
        <v>43823</v>
      </c>
      <c r="AA2" s="1">
        <v>43822</v>
      </c>
      <c r="AB2" s="1">
        <v>43819</v>
      </c>
      <c r="AC2" s="1">
        <v>43818</v>
      </c>
      <c r="AD2" s="1">
        <v>43817</v>
      </c>
      <c r="AE2" s="1">
        <v>43816</v>
      </c>
      <c r="AF2" s="1">
        <v>43815</v>
      </c>
      <c r="AG2" s="1">
        <v>43812</v>
      </c>
      <c r="AH2" s="1">
        <v>43811</v>
      </c>
      <c r="AI2" s="1">
        <v>43810</v>
      </c>
      <c r="AJ2" s="1">
        <v>43809</v>
      </c>
      <c r="AK2" s="1">
        <v>43808</v>
      </c>
      <c r="AL2" s="1">
        <v>43805</v>
      </c>
      <c r="AM2" s="1">
        <v>43804</v>
      </c>
      <c r="AN2" s="1">
        <v>43803</v>
      </c>
      <c r="AO2" s="1">
        <v>43802</v>
      </c>
      <c r="AP2" s="1">
        <v>43801</v>
      </c>
      <c r="AQ2" s="1">
        <v>43798</v>
      </c>
      <c r="AR2" s="1">
        <v>43797</v>
      </c>
      <c r="AS2" s="1">
        <v>43796</v>
      </c>
      <c r="AT2" s="1">
        <v>43795</v>
      </c>
      <c r="AU2" s="1">
        <v>43794</v>
      </c>
      <c r="AV2" s="1">
        <v>43791</v>
      </c>
      <c r="AW2" s="1">
        <v>43790</v>
      </c>
      <c r="AX2" s="1">
        <v>43789</v>
      </c>
      <c r="AY2" s="1">
        <v>43788</v>
      </c>
      <c r="AZ2" s="1">
        <v>43787</v>
      </c>
      <c r="BA2" s="1">
        <v>43784</v>
      </c>
      <c r="BB2" s="1">
        <v>43783</v>
      </c>
      <c r="BC2" s="1">
        <v>43782</v>
      </c>
      <c r="BD2" s="1">
        <v>43781</v>
      </c>
      <c r="BE2" s="1">
        <v>43780</v>
      </c>
      <c r="BF2" s="1">
        <v>43777</v>
      </c>
      <c r="BG2" s="1">
        <v>43776</v>
      </c>
      <c r="BH2" s="1">
        <v>43775</v>
      </c>
      <c r="BI2" s="1">
        <v>43774</v>
      </c>
      <c r="BJ2" s="1">
        <v>43773</v>
      </c>
      <c r="BK2" s="1">
        <v>43770</v>
      </c>
      <c r="BL2" s="1">
        <v>43769</v>
      </c>
      <c r="BM2" s="1">
        <v>43768</v>
      </c>
      <c r="BN2" s="1">
        <v>43767</v>
      </c>
      <c r="BO2" s="1">
        <v>43766</v>
      </c>
      <c r="BP2" s="1">
        <v>43763</v>
      </c>
      <c r="BQ2" s="1">
        <v>43762</v>
      </c>
      <c r="BR2" s="1">
        <v>43761</v>
      </c>
      <c r="BS2" s="1">
        <v>43760</v>
      </c>
      <c r="BT2" s="1">
        <v>43759</v>
      </c>
      <c r="BU2" s="1">
        <v>43756</v>
      </c>
      <c r="BV2" s="1">
        <v>43755</v>
      </c>
      <c r="BW2" s="1">
        <v>43754</v>
      </c>
      <c r="BX2" s="1">
        <v>43753</v>
      </c>
      <c r="BY2" s="1">
        <v>43752</v>
      </c>
      <c r="BZ2" s="1">
        <v>43749</v>
      </c>
      <c r="CA2" s="1">
        <v>43748</v>
      </c>
      <c r="CB2" s="1">
        <v>43747</v>
      </c>
      <c r="CC2" s="1">
        <v>43746</v>
      </c>
      <c r="CD2" s="1">
        <v>43745</v>
      </c>
      <c r="CE2" s="1">
        <v>43742</v>
      </c>
      <c r="CF2" s="1">
        <v>43741</v>
      </c>
      <c r="CG2" s="1">
        <v>43740</v>
      </c>
      <c r="CH2" s="1">
        <v>43739</v>
      </c>
      <c r="CI2" s="1">
        <v>43738</v>
      </c>
      <c r="CJ2" s="1">
        <v>43735</v>
      </c>
      <c r="CK2" s="1">
        <v>43734</v>
      </c>
      <c r="CL2" s="1">
        <v>43733</v>
      </c>
      <c r="CM2" s="1">
        <v>43732</v>
      </c>
      <c r="CN2" s="1">
        <v>43731</v>
      </c>
      <c r="CO2" s="1">
        <v>43728</v>
      </c>
      <c r="CP2" s="1">
        <v>43727</v>
      </c>
      <c r="CQ2" s="1">
        <v>43726</v>
      </c>
      <c r="CR2" s="1">
        <v>43725</v>
      </c>
      <c r="CS2" s="1">
        <v>43724</v>
      </c>
      <c r="CT2" s="1">
        <v>43721</v>
      </c>
      <c r="CU2" s="1">
        <v>43720</v>
      </c>
      <c r="CV2" s="1">
        <v>43719</v>
      </c>
      <c r="CW2" s="1">
        <v>43718</v>
      </c>
      <c r="CX2" s="1">
        <v>43717</v>
      </c>
      <c r="CY2" s="1">
        <v>43714</v>
      </c>
      <c r="CZ2" s="1">
        <v>43713</v>
      </c>
      <c r="DA2" s="1">
        <v>43712</v>
      </c>
      <c r="DB2" s="1">
        <v>43711</v>
      </c>
      <c r="DC2" s="1">
        <v>43710</v>
      </c>
      <c r="DD2" s="1">
        <v>43707</v>
      </c>
      <c r="DE2" s="1">
        <v>43706</v>
      </c>
      <c r="DF2" s="1">
        <v>43705</v>
      </c>
      <c r="DG2" s="1">
        <v>43704</v>
      </c>
      <c r="DH2" s="1">
        <v>43703</v>
      </c>
      <c r="DI2" s="1">
        <v>43700</v>
      </c>
      <c r="DJ2" s="1">
        <v>43699</v>
      </c>
      <c r="DK2" s="1">
        <v>43698</v>
      </c>
      <c r="DL2" s="1">
        <v>43697</v>
      </c>
      <c r="DM2" s="1">
        <v>43696</v>
      </c>
      <c r="DN2" s="1">
        <v>43693</v>
      </c>
      <c r="DO2" s="1">
        <v>43692</v>
      </c>
      <c r="DP2" s="1">
        <v>43691</v>
      </c>
      <c r="DQ2" s="1">
        <v>43690</v>
      </c>
      <c r="DR2" s="1">
        <v>43689</v>
      </c>
      <c r="DS2" s="1">
        <v>43686</v>
      </c>
      <c r="DT2" s="1">
        <v>43685</v>
      </c>
      <c r="DU2" s="1">
        <v>43684</v>
      </c>
      <c r="DV2" s="1">
        <v>43683</v>
      </c>
      <c r="DW2" s="1">
        <v>43682</v>
      </c>
      <c r="DX2" s="1">
        <v>43679</v>
      </c>
      <c r="DY2" s="1">
        <v>43678</v>
      </c>
      <c r="DZ2" s="1">
        <v>43677</v>
      </c>
      <c r="EA2" s="1">
        <v>43676</v>
      </c>
      <c r="EB2" s="1">
        <v>43675</v>
      </c>
      <c r="EC2" s="1">
        <v>43674</v>
      </c>
      <c r="ED2" s="1">
        <v>43672</v>
      </c>
      <c r="EE2" s="1">
        <v>43655</v>
      </c>
      <c r="EF2" s="1">
        <v>43654</v>
      </c>
      <c r="EG2" s="1">
        <v>43651</v>
      </c>
      <c r="EH2" s="1">
        <v>43649</v>
      </c>
      <c r="EI2" s="1">
        <v>43648</v>
      </c>
      <c r="EJ2" s="1">
        <v>43647</v>
      </c>
      <c r="EK2" s="1">
        <v>43644</v>
      </c>
      <c r="EL2" s="1">
        <v>43643</v>
      </c>
      <c r="EM2" s="1">
        <v>43642</v>
      </c>
      <c r="EN2" s="1">
        <v>43641</v>
      </c>
      <c r="EO2" s="1">
        <v>43640</v>
      </c>
      <c r="EP2" s="1">
        <v>43637</v>
      </c>
      <c r="EQ2" s="1">
        <v>43636</v>
      </c>
      <c r="ER2" s="1">
        <v>43635</v>
      </c>
      <c r="ES2" s="1">
        <v>43634</v>
      </c>
      <c r="ET2" s="1">
        <v>43633</v>
      </c>
      <c r="EU2" s="1">
        <v>43630</v>
      </c>
      <c r="EV2" s="1">
        <v>43629</v>
      </c>
      <c r="EW2" s="1">
        <v>43628</v>
      </c>
      <c r="EX2" s="1">
        <v>43627</v>
      </c>
      <c r="EY2" s="1">
        <v>43626</v>
      </c>
      <c r="EZ2" s="1">
        <v>43623</v>
      </c>
      <c r="FA2" s="1">
        <v>43622</v>
      </c>
      <c r="FB2" s="1">
        <v>43621</v>
      </c>
      <c r="FC2" s="1">
        <v>43620</v>
      </c>
      <c r="FD2" s="1">
        <v>43619</v>
      </c>
      <c r="FE2" s="1">
        <v>43616</v>
      </c>
      <c r="FF2" s="1">
        <v>43615</v>
      </c>
      <c r="FG2" s="1">
        <v>43614</v>
      </c>
      <c r="FH2" s="1">
        <v>43613</v>
      </c>
      <c r="FI2" s="1">
        <v>43609</v>
      </c>
      <c r="FJ2" s="1">
        <v>43608</v>
      </c>
      <c r="FK2" s="1">
        <v>43607</v>
      </c>
    </row>
    <row r="3" spans="1:168" x14ac:dyDescent="0.2">
      <c r="A3" s="5" cm="1">
        <f t="array" ref="A3">INDEX($D$1:$FK$1,1,MATCH(INDEX($D3:$FK3,MATCH(TRUE,INDEX(($D3:$FK3&lt;&gt;0),0),0)),$D3:$FK3,0))</f>
        <v>43854</v>
      </c>
      <c r="B3" s="2" t="s">
        <v>64</v>
      </c>
      <c r="C3" t="s">
        <v>437</v>
      </c>
      <c r="D3">
        <v>50.75</v>
      </c>
      <c r="E3">
        <v>52.25</v>
      </c>
      <c r="F3">
        <v>53.25</v>
      </c>
      <c r="G3">
        <v>55</v>
      </c>
      <c r="H3">
        <v>55.25</v>
      </c>
      <c r="I3">
        <v>55.25</v>
      </c>
      <c r="J3">
        <v>55.25</v>
      </c>
      <c r="K3">
        <v>54.5</v>
      </c>
      <c r="L3">
        <v>54.75</v>
      </c>
      <c r="M3">
        <v>54.75</v>
      </c>
      <c r="N3">
        <v>56.25</v>
      </c>
      <c r="O3">
        <v>56.25</v>
      </c>
      <c r="P3">
        <v>56.25</v>
      </c>
      <c r="Q3">
        <v>59.25</v>
      </c>
      <c r="R3">
        <v>60</v>
      </c>
      <c r="S3">
        <v>59.75</v>
      </c>
      <c r="T3">
        <v>57.75</v>
      </c>
      <c r="U3">
        <v>58.25</v>
      </c>
      <c r="V3">
        <v>58.25</v>
      </c>
      <c r="W3">
        <v>58.25</v>
      </c>
      <c r="X3">
        <v>57.75</v>
      </c>
      <c r="Y3">
        <v>57.75</v>
      </c>
      <c r="Z3">
        <v>57.75</v>
      </c>
      <c r="AA3">
        <v>57.25</v>
      </c>
      <c r="AC3">
        <v>57.75</v>
      </c>
      <c r="AD3">
        <v>57.5</v>
      </c>
      <c r="AE3">
        <v>57.5</v>
      </c>
      <c r="AF3">
        <v>56.75</v>
      </c>
      <c r="AG3">
        <v>55.75</v>
      </c>
      <c r="AH3">
        <v>55.75</v>
      </c>
      <c r="AI3">
        <v>55.5</v>
      </c>
      <c r="AJ3">
        <v>55.75</v>
      </c>
      <c r="AK3">
        <v>55.75</v>
      </c>
      <c r="AL3">
        <v>55.75</v>
      </c>
      <c r="AM3">
        <v>55</v>
      </c>
      <c r="AN3">
        <v>55</v>
      </c>
      <c r="AO3">
        <v>52.5</v>
      </c>
      <c r="AP3">
        <v>52.5</v>
      </c>
      <c r="AS3">
        <v>54.75</v>
      </c>
      <c r="AT3">
        <v>55</v>
      </c>
      <c r="AU3">
        <v>54.75</v>
      </c>
      <c r="AV3">
        <v>54.5</v>
      </c>
      <c r="AW3">
        <v>55.25</v>
      </c>
      <c r="AX3">
        <v>53.75</v>
      </c>
      <c r="AY3">
        <v>51.75</v>
      </c>
      <c r="AZ3">
        <v>53.75</v>
      </c>
      <c r="BA3">
        <v>54.25</v>
      </c>
      <c r="BB3">
        <v>53.5</v>
      </c>
      <c r="BC3">
        <v>53.75</v>
      </c>
      <c r="BD3">
        <v>53.5</v>
      </c>
      <c r="BE3">
        <v>53.5</v>
      </c>
      <c r="BF3">
        <v>53.75</v>
      </c>
      <c r="BG3">
        <v>53.75</v>
      </c>
      <c r="BH3">
        <v>53</v>
      </c>
      <c r="BI3">
        <v>53.75</v>
      </c>
      <c r="BJ3">
        <v>53.25</v>
      </c>
      <c r="BK3">
        <v>52.75</v>
      </c>
      <c r="BL3">
        <v>50.75</v>
      </c>
      <c r="BM3">
        <v>51.75</v>
      </c>
      <c r="CD3">
        <v>49.25</v>
      </c>
      <c r="CE3">
        <v>49.5</v>
      </c>
      <c r="CF3">
        <v>49</v>
      </c>
      <c r="CG3">
        <v>49.25</v>
      </c>
      <c r="CH3">
        <v>50.25</v>
      </c>
      <c r="CI3">
        <v>50.75</v>
      </c>
      <c r="CJ3">
        <v>52.5</v>
      </c>
      <c r="CK3">
        <v>53</v>
      </c>
      <c r="CL3">
        <v>53</v>
      </c>
      <c r="CM3">
        <v>54</v>
      </c>
      <c r="CN3">
        <v>55.25</v>
      </c>
      <c r="CO3">
        <v>54.75</v>
      </c>
      <c r="CP3">
        <v>54.75</v>
      </c>
      <c r="CQ3">
        <v>54.75</v>
      </c>
      <c r="CR3">
        <v>56</v>
      </c>
      <c r="CS3">
        <v>59.5</v>
      </c>
      <c r="CT3">
        <v>51.5</v>
      </c>
      <c r="CV3">
        <v>52.25</v>
      </c>
      <c r="CW3">
        <v>54</v>
      </c>
      <c r="CY3">
        <v>53.25</v>
      </c>
      <c r="CZ3">
        <v>53</v>
      </c>
      <c r="DA3">
        <v>53</v>
      </c>
      <c r="DB3">
        <v>50.5</v>
      </c>
      <c r="DD3">
        <v>51.75</v>
      </c>
      <c r="DF3">
        <v>52.5</v>
      </c>
      <c r="DG3">
        <v>51.5</v>
      </c>
      <c r="DH3">
        <v>50.25</v>
      </c>
      <c r="DI3">
        <v>50.75</v>
      </c>
      <c r="DJ3">
        <v>52</v>
      </c>
      <c r="DK3">
        <v>52.25</v>
      </c>
      <c r="DL3">
        <v>53</v>
      </c>
      <c r="DM3">
        <v>52.75</v>
      </c>
      <c r="DN3">
        <v>51.5</v>
      </c>
      <c r="DO3">
        <v>51</v>
      </c>
      <c r="DP3">
        <v>51.75</v>
      </c>
      <c r="DQ3">
        <v>53.75</v>
      </c>
      <c r="DR3">
        <v>51.5</v>
      </c>
      <c r="DS3">
        <v>51</v>
      </c>
      <c r="DT3">
        <v>49.25</v>
      </c>
      <c r="DU3">
        <v>47.75</v>
      </c>
      <c r="DV3">
        <v>50.25</v>
      </c>
      <c r="DW3">
        <v>51.25</v>
      </c>
      <c r="DY3">
        <v>55.25</v>
      </c>
      <c r="EA3">
        <v>54.75</v>
      </c>
      <c r="EB3">
        <v>53.5</v>
      </c>
      <c r="EE3">
        <v>54.5</v>
      </c>
      <c r="EF3">
        <v>54.25</v>
      </c>
      <c r="EG3">
        <v>54.25</v>
      </c>
      <c r="EI3">
        <v>52.75</v>
      </c>
      <c r="EJ3">
        <v>55.75</v>
      </c>
      <c r="EK3">
        <v>55</v>
      </c>
      <c r="EM3">
        <v>56</v>
      </c>
      <c r="EN3">
        <v>54.5</v>
      </c>
      <c r="EO3">
        <v>54.5</v>
      </c>
      <c r="EP3">
        <v>54</v>
      </c>
      <c r="EQ3">
        <v>53.25</v>
      </c>
      <c r="ER3">
        <v>50.5</v>
      </c>
      <c r="ES3">
        <v>50.5</v>
      </c>
      <c r="ET3">
        <v>48.5</v>
      </c>
      <c r="EU3">
        <v>49.25</v>
      </c>
      <c r="EV3">
        <v>49</v>
      </c>
      <c r="EW3">
        <v>47.75</v>
      </c>
      <c r="EX3">
        <v>50</v>
      </c>
      <c r="EZ3">
        <v>50.5</v>
      </c>
      <c r="FA3">
        <v>49.25</v>
      </c>
      <c r="FC3">
        <v>50</v>
      </c>
      <c r="FF3">
        <v>53.25</v>
      </c>
      <c r="FG3">
        <v>55.5</v>
      </c>
      <c r="FI3">
        <v>55.25</v>
      </c>
      <c r="FJ3">
        <v>54.5</v>
      </c>
      <c r="FK3">
        <v>58</v>
      </c>
    </row>
    <row r="4" spans="1:168" x14ac:dyDescent="0.2">
      <c r="A4" s="5" cm="1">
        <f t="array" ref="A4">INDEX($D$1:$FK$1,1,MATCH(INDEX($D4:$FK4,MATCH(TRUE,INDEX(($D4:$FK4&lt;&gt;0),0),0)),$D4:$FK4,0))</f>
        <v>43854</v>
      </c>
      <c r="B4" s="2" t="s">
        <v>16</v>
      </c>
      <c r="C4" t="s">
        <v>437</v>
      </c>
      <c r="D4">
        <v>35.75</v>
      </c>
      <c r="E4">
        <v>37</v>
      </c>
      <c r="F4">
        <v>38.25</v>
      </c>
      <c r="G4">
        <v>39.75</v>
      </c>
      <c r="H4">
        <v>40</v>
      </c>
      <c r="I4">
        <v>40</v>
      </c>
      <c r="J4">
        <v>40</v>
      </c>
      <c r="K4">
        <v>39.25</v>
      </c>
      <c r="L4">
        <v>39.75</v>
      </c>
      <c r="M4">
        <v>39.5</v>
      </c>
      <c r="N4">
        <v>41</v>
      </c>
      <c r="O4">
        <v>41</v>
      </c>
      <c r="P4">
        <v>41</v>
      </c>
      <c r="Q4">
        <v>44.25</v>
      </c>
      <c r="R4">
        <v>44.75</v>
      </c>
      <c r="S4">
        <v>44.5</v>
      </c>
      <c r="T4">
        <v>42.75</v>
      </c>
      <c r="U4">
        <v>43.25</v>
      </c>
      <c r="V4">
        <v>43.25</v>
      </c>
      <c r="W4">
        <v>43.25</v>
      </c>
      <c r="X4">
        <v>42.5</v>
      </c>
      <c r="Y4">
        <v>42.5</v>
      </c>
      <c r="Z4">
        <v>42.5</v>
      </c>
      <c r="AA4">
        <v>42</v>
      </c>
      <c r="AC4">
        <v>42.75</v>
      </c>
      <c r="AD4">
        <v>42.5</v>
      </c>
      <c r="AE4">
        <v>42.5</v>
      </c>
      <c r="AF4">
        <v>41.75</v>
      </c>
      <c r="AG4">
        <v>40.75</v>
      </c>
      <c r="AH4">
        <v>40.75</v>
      </c>
      <c r="AI4">
        <v>40.25</v>
      </c>
      <c r="AJ4">
        <v>40.75</v>
      </c>
      <c r="AK4">
        <v>40.5</v>
      </c>
      <c r="AL4">
        <v>40.75</v>
      </c>
      <c r="AM4">
        <v>40</v>
      </c>
      <c r="AN4">
        <v>40</v>
      </c>
      <c r="AO4">
        <v>37.5</v>
      </c>
      <c r="AP4">
        <v>37.5</v>
      </c>
      <c r="AS4">
        <v>39.5</v>
      </c>
      <c r="AT4">
        <v>40</v>
      </c>
      <c r="AU4">
        <v>39.5</v>
      </c>
      <c r="AV4">
        <v>39.25</v>
      </c>
      <c r="AW4">
        <v>40</v>
      </c>
      <c r="AX4">
        <v>38.5</v>
      </c>
      <c r="AY4">
        <v>36.75</v>
      </c>
      <c r="AZ4">
        <v>38.5</v>
      </c>
      <c r="BA4">
        <v>39.25</v>
      </c>
      <c r="BB4">
        <v>38.25</v>
      </c>
      <c r="BC4">
        <v>38.5</v>
      </c>
      <c r="BD4">
        <v>38.25</v>
      </c>
      <c r="BE4">
        <v>38.25</v>
      </c>
      <c r="BF4">
        <v>38.75</v>
      </c>
      <c r="BG4">
        <v>38.75</v>
      </c>
      <c r="BH4">
        <v>37.75</v>
      </c>
      <c r="BI4">
        <v>38.75</v>
      </c>
      <c r="BJ4">
        <v>38</v>
      </c>
      <c r="BK4">
        <v>37.75</v>
      </c>
      <c r="BL4">
        <v>35.75</v>
      </c>
      <c r="BM4">
        <v>36.5</v>
      </c>
      <c r="CD4">
        <v>34.25</v>
      </c>
      <c r="CE4">
        <v>34.25</v>
      </c>
      <c r="CF4">
        <v>34</v>
      </c>
      <c r="CG4">
        <v>34.25</v>
      </c>
      <c r="CH4">
        <v>35</v>
      </c>
      <c r="CI4">
        <v>35.5</v>
      </c>
      <c r="CJ4">
        <v>37.5</v>
      </c>
      <c r="CK4">
        <v>38</v>
      </c>
      <c r="CL4">
        <v>38</v>
      </c>
      <c r="CM4">
        <v>38.75</v>
      </c>
      <c r="CN4">
        <v>40.25</v>
      </c>
      <c r="CO4">
        <v>39.5</v>
      </c>
      <c r="CP4">
        <v>39.75</v>
      </c>
      <c r="CQ4">
        <v>39.5</v>
      </c>
      <c r="CR4">
        <v>40.75</v>
      </c>
      <c r="CS4">
        <v>44.5</v>
      </c>
      <c r="CT4">
        <v>36.25</v>
      </c>
      <c r="CV4">
        <v>37.25</v>
      </c>
      <c r="CW4">
        <v>39</v>
      </c>
      <c r="CY4">
        <v>38</v>
      </c>
      <c r="CZ4">
        <v>37.75</v>
      </c>
      <c r="DA4">
        <v>37.75</v>
      </c>
      <c r="DB4">
        <v>35.5</v>
      </c>
      <c r="DD4">
        <v>36.5</v>
      </c>
      <c r="DF4">
        <v>37.25</v>
      </c>
      <c r="DG4">
        <v>36.5</v>
      </c>
      <c r="DH4">
        <v>35.25</v>
      </c>
      <c r="DI4">
        <v>35.75</v>
      </c>
      <c r="DJ4">
        <v>36.75</v>
      </c>
      <c r="DK4">
        <v>37.25</v>
      </c>
      <c r="DL4">
        <v>37.75</v>
      </c>
      <c r="DM4">
        <v>37.75</v>
      </c>
      <c r="DN4">
        <v>36.25</v>
      </c>
      <c r="DO4">
        <v>36</v>
      </c>
      <c r="DP4">
        <v>36.75</v>
      </c>
      <c r="DQ4">
        <v>38.5</v>
      </c>
      <c r="DR4">
        <v>36.5</v>
      </c>
      <c r="DS4">
        <v>36</v>
      </c>
      <c r="DT4">
        <v>34</v>
      </c>
      <c r="DU4">
        <v>32.5</v>
      </c>
      <c r="DV4">
        <v>35.25</v>
      </c>
      <c r="DW4">
        <v>36.25</v>
      </c>
      <c r="DY4">
        <v>40</v>
      </c>
      <c r="EA4">
        <v>39.5</v>
      </c>
      <c r="EB4">
        <v>38.25</v>
      </c>
      <c r="EE4">
        <v>39.25</v>
      </c>
      <c r="EF4">
        <v>39.25</v>
      </c>
      <c r="EG4">
        <v>39</v>
      </c>
      <c r="EI4">
        <v>37.75</v>
      </c>
      <c r="EJ4">
        <v>40.5</v>
      </c>
      <c r="EK4">
        <v>40</v>
      </c>
      <c r="EM4">
        <v>41</v>
      </c>
      <c r="EN4">
        <v>39.25</v>
      </c>
      <c r="EO4">
        <v>39.5</v>
      </c>
      <c r="EP4">
        <v>39</v>
      </c>
      <c r="EQ4">
        <v>38.25</v>
      </c>
      <c r="ER4">
        <v>35.25</v>
      </c>
      <c r="ES4">
        <v>35.5</v>
      </c>
      <c r="ET4">
        <v>33.5</v>
      </c>
      <c r="EU4">
        <v>34</v>
      </c>
      <c r="EV4">
        <v>33.75</v>
      </c>
      <c r="EW4">
        <v>32.75</v>
      </c>
      <c r="EX4">
        <v>34.75</v>
      </c>
      <c r="EZ4">
        <v>35.5</v>
      </c>
      <c r="FA4">
        <v>34</v>
      </c>
      <c r="FC4">
        <v>35</v>
      </c>
      <c r="FF4">
        <v>38</v>
      </c>
      <c r="FG4">
        <v>40.25</v>
      </c>
      <c r="FI4">
        <v>40.25</v>
      </c>
      <c r="FJ4">
        <v>39.5</v>
      </c>
      <c r="FK4">
        <v>43</v>
      </c>
    </row>
    <row r="5" spans="1:168" x14ac:dyDescent="0.2">
      <c r="A5" s="5" cm="1">
        <f t="array" ref="A5">INDEX($D$1:$FK$1,1,MATCH(INDEX($D5:$FK5,MATCH(TRUE,INDEX(($D5:$FK5&lt;&gt;0),0),0)),$D5:$FK5,0))</f>
        <v>43854</v>
      </c>
      <c r="B5" s="2" t="s">
        <v>363</v>
      </c>
      <c r="C5" t="s">
        <v>437</v>
      </c>
      <c r="D5">
        <v>41.75</v>
      </c>
      <c r="E5">
        <v>43</v>
      </c>
      <c r="F5">
        <v>44.25</v>
      </c>
      <c r="G5">
        <v>45.75</v>
      </c>
      <c r="H5">
        <v>46</v>
      </c>
      <c r="I5">
        <v>46</v>
      </c>
      <c r="J5">
        <v>46</v>
      </c>
      <c r="K5">
        <v>45.25</v>
      </c>
      <c r="L5">
        <v>45.75</v>
      </c>
      <c r="M5">
        <v>45.5</v>
      </c>
      <c r="N5">
        <v>47</v>
      </c>
      <c r="O5">
        <v>47</v>
      </c>
      <c r="P5">
        <v>47</v>
      </c>
      <c r="Q5">
        <v>50.25</v>
      </c>
      <c r="R5">
        <v>50.75</v>
      </c>
      <c r="S5">
        <v>50.5</v>
      </c>
      <c r="T5">
        <v>48.75</v>
      </c>
      <c r="U5">
        <v>49.25</v>
      </c>
      <c r="V5">
        <v>49.25</v>
      </c>
      <c r="W5">
        <v>49.25</v>
      </c>
      <c r="X5">
        <v>48.5</v>
      </c>
      <c r="Y5">
        <v>48.5</v>
      </c>
      <c r="Z5">
        <v>48.5</v>
      </c>
      <c r="AA5">
        <v>48</v>
      </c>
      <c r="AC5">
        <v>48.75</v>
      </c>
      <c r="AD5">
        <v>48.5</v>
      </c>
      <c r="AE5">
        <v>48.5</v>
      </c>
      <c r="AF5">
        <v>47.75</v>
      </c>
      <c r="AG5">
        <v>46.75</v>
      </c>
      <c r="AH5">
        <v>46.75</v>
      </c>
      <c r="AI5">
        <v>46.25</v>
      </c>
      <c r="AJ5">
        <v>46.75</v>
      </c>
      <c r="AK5">
        <v>46.5</v>
      </c>
      <c r="AL5">
        <v>46.75</v>
      </c>
      <c r="AM5">
        <v>46</v>
      </c>
      <c r="AN5">
        <v>46</v>
      </c>
      <c r="AO5">
        <v>43.5</v>
      </c>
      <c r="AP5">
        <v>43.5</v>
      </c>
      <c r="AS5">
        <v>45.5</v>
      </c>
      <c r="AT5">
        <v>46</v>
      </c>
      <c r="AU5">
        <v>45.5</v>
      </c>
      <c r="AV5">
        <v>45.25</v>
      </c>
      <c r="AW5">
        <v>46</v>
      </c>
      <c r="AX5">
        <v>44.5</v>
      </c>
      <c r="AY5">
        <v>42.75</v>
      </c>
      <c r="AZ5">
        <v>44.5</v>
      </c>
      <c r="BA5">
        <v>45.25</v>
      </c>
      <c r="BB5">
        <v>44.25</v>
      </c>
      <c r="BC5">
        <v>44.5</v>
      </c>
      <c r="BD5">
        <v>44.25</v>
      </c>
      <c r="BE5">
        <v>44.25</v>
      </c>
      <c r="BF5">
        <v>44.75</v>
      </c>
      <c r="BG5">
        <v>44.75</v>
      </c>
      <c r="BH5">
        <v>43.75</v>
      </c>
      <c r="BI5">
        <v>44.75</v>
      </c>
      <c r="BJ5">
        <v>44</v>
      </c>
      <c r="BK5">
        <v>43.75</v>
      </c>
      <c r="BL5">
        <v>41.75</v>
      </c>
      <c r="BM5">
        <v>42.5</v>
      </c>
      <c r="CD5">
        <v>40.25</v>
      </c>
      <c r="CE5">
        <v>40.25</v>
      </c>
      <c r="CF5">
        <v>40</v>
      </c>
      <c r="CG5">
        <v>40.25</v>
      </c>
      <c r="CH5">
        <v>41</v>
      </c>
      <c r="CI5">
        <v>41.5</v>
      </c>
      <c r="CJ5">
        <v>43.5</v>
      </c>
      <c r="CK5">
        <v>44</v>
      </c>
      <c r="CL5">
        <v>44</v>
      </c>
      <c r="CM5">
        <v>44.75</v>
      </c>
      <c r="CN5">
        <v>46.25</v>
      </c>
      <c r="CO5">
        <v>45.5</v>
      </c>
      <c r="CP5">
        <v>45.75</v>
      </c>
      <c r="CQ5">
        <v>45.5</v>
      </c>
      <c r="CR5">
        <v>46.75</v>
      </c>
      <c r="CS5">
        <v>50.5</v>
      </c>
      <c r="CT5">
        <v>42.25</v>
      </c>
      <c r="CV5">
        <v>43.25</v>
      </c>
      <c r="CW5">
        <v>45</v>
      </c>
      <c r="CY5">
        <v>44</v>
      </c>
      <c r="CZ5">
        <v>43.75</v>
      </c>
      <c r="DA5">
        <v>43.75</v>
      </c>
      <c r="DB5">
        <v>41.5</v>
      </c>
      <c r="DD5">
        <v>42.5</v>
      </c>
      <c r="DF5">
        <v>43.25</v>
      </c>
      <c r="DG5">
        <v>42.5</v>
      </c>
      <c r="DH5">
        <v>41.25</v>
      </c>
      <c r="DI5">
        <v>41.75</v>
      </c>
      <c r="DJ5">
        <v>42.75</v>
      </c>
      <c r="DK5">
        <v>43.25</v>
      </c>
      <c r="DL5">
        <v>43.75</v>
      </c>
      <c r="DM5">
        <v>43.75</v>
      </c>
      <c r="DN5">
        <v>42.25</v>
      </c>
      <c r="DO5">
        <v>42</v>
      </c>
      <c r="DP5">
        <v>42.75</v>
      </c>
      <c r="DQ5">
        <v>44.5</v>
      </c>
      <c r="DR5">
        <v>42.5</v>
      </c>
      <c r="DS5">
        <v>42</v>
      </c>
      <c r="DT5">
        <v>40</v>
      </c>
      <c r="DU5">
        <v>38.5</v>
      </c>
      <c r="DV5">
        <v>41.25</v>
      </c>
      <c r="DW5">
        <v>42.25</v>
      </c>
      <c r="DY5">
        <v>46</v>
      </c>
      <c r="EA5">
        <v>45.5</v>
      </c>
      <c r="EB5">
        <v>44.25</v>
      </c>
    </row>
    <row r="6" spans="1:168" x14ac:dyDescent="0.2">
      <c r="A6" s="5" cm="1">
        <f t="array" ref="A6">INDEX($D$1:$FK$1,1,MATCH(INDEX($D6:$FK6,MATCH(TRUE,INDEX(($D6:$FK6&lt;&gt;0),0),0)),$D6:$FK6,0))</f>
        <v>43854</v>
      </c>
      <c r="B6" s="2" t="s">
        <v>312</v>
      </c>
      <c r="C6" t="s">
        <v>437</v>
      </c>
      <c r="D6">
        <v>44.5</v>
      </c>
      <c r="E6">
        <v>45.75</v>
      </c>
      <c r="F6">
        <v>47</v>
      </c>
      <c r="G6">
        <v>48.5</v>
      </c>
      <c r="H6">
        <v>48.75</v>
      </c>
      <c r="I6">
        <v>48.75</v>
      </c>
      <c r="J6">
        <v>48.75</v>
      </c>
      <c r="K6">
        <v>48</v>
      </c>
      <c r="L6">
        <v>48.5</v>
      </c>
      <c r="M6">
        <v>48.25</v>
      </c>
      <c r="N6">
        <v>49.75</v>
      </c>
      <c r="O6">
        <v>49.75</v>
      </c>
      <c r="P6">
        <v>49.75</v>
      </c>
      <c r="Q6">
        <v>53</v>
      </c>
      <c r="R6">
        <v>53.5</v>
      </c>
      <c r="S6">
        <v>53.25</v>
      </c>
      <c r="T6">
        <v>51.5</v>
      </c>
      <c r="U6">
        <v>52</v>
      </c>
      <c r="V6">
        <v>52</v>
      </c>
      <c r="W6">
        <v>52</v>
      </c>
      <c r="X6">
        <v>51.25</v>
      </c>
      <c r="Y6">
        <v>51.25</v>
      </c>
      <c r="Z6">
        <v>51.25</v>
      </c>
      <c r="AA6">
        <v>50.75</v>
      </c>
      <c r="AC6">
        <v>51.5</v>
      </c>
      <c r="AD6">
        <v>51.25</v>
      </c>
      <c r="AE6">
        <v>51.25</v>
      </c>
      <c r="AF6">
        <v>50.5</v>
      </c>
      <c r="AG6">
        <v>49.5</v>
      </c>
      <c r="AH6">
        <v>49.5</v>
      </c>
      <c r="AI6">
        <v>49</v>
      </c>
      <c r="AJ6">
        <v>49.5</v>
      </c>
      <c r="AK6">
        <v>49.25</v>
      </c>
      <c r="AL6">
        <v>49.5</v>
      </c>
      <c r="AM6">
        <v>48.75</v>
      </c>
      <c r="AN6">
        <v>48.75</v>
      </c>
      <c r="AO6">
        <v>46.25</v>
      </c>
      <c r="AP6">
        <v>46.25</v>
      </c>
      <c r="AS6">
        <v>48.25</v>
      </c>
      <c r="AT6">
        <v>48.75</v>
      </c>
      <c r="AU6">
        <v>48.25</v>
      </c>
      <c r="AV6">
        <v>48</v>
      </c>
      <c r="AW6">
        <v>48.75</v>
      </c>
      <c r="AX6">
        <v>47.25</v>
      </c>
      <c r="AY6">
        <v>45.5</v>
      </c>
      <c r="AZ6">
        <v>47.25</v>
      </c>
      <c r="BA6">
        <v>48</v>
      </c>
      <c r="BB6">
        <v>47</v>
      </c>
      <c r="BC6">
        <v>47.25</v>
      </c>
      <c r="BD6">
        <v>47</v>
      </c>
      <c r="BE6">
        <v>47</v>
      </c>
      <c r="BF6">
        <v>47.5</v>
      </c>
      <c r="BG6">
        <v>47.5</v>
      </c>
      <c r="BH6">
        <v>46.5</v>
      </c>
      <c r="BI6">
        <v>47.5</v>
      </c>
      <c r="BJ6">
        <v>46.75</v>
      </c>
      <c r="BK6">
        <v>46.5</v>
      </c>
      <c r="BL6">
        <v>44.5</v>
      </c>
      <c r="BM6">
        <v>45.25</v>
      </c>
      <c r="CD6">
        <v>43</v>
      </c>
      <c r="CE6">
        <v>43</v>
      </c>
      <c r="CF6">
        <v>42.75</v>
      </c>
      <c r="CG6">
        <v>43</v>
      </c>
      <c r="CH6">
        <v>43.75</v>
      </c>
      <c r="CI6">
        <v>44.25</v>
      </c>
      <c r="CJ6">
        <v>46.25</v>
      </c>
      <c r="CK6">
        <v>46.75</v>
      </c>
      <c r="CL6">
        <v>46.75</v>
      </c>
      <c r="CM6">
        <v>47.5</v>
      </c>
      <c r="CN6">
        <v>49</v>
      </c>
      <c r="CO6">
        <v>48.25</v>
      </c>
      <c r="CP6">
        <v>48.5</v>
      </c>
      <c r="CQ6">
        <v>48.25</v>
      </c>
      <c r="CR6">
        <v>49.5</v>
      </c>
      <c r="CS6">
        <v>53.25</v>
      </c>
      <c r="CT6">
        <v>45</v>
      </c>
      <c r="CV6">
        <v>46</v>
      </c>
      <c r="CW6">
        <v>47.75</v>
      </c>
      <c r="CY6">
        <v>46.75</v>
      </c>
      <c r="CZ6">
        <v>46.5</v>
      </c>
      <c r="DA6">
        <v>46.5</v>
      </c>
      <c r="DB6">
        <v>44.25</v>
      </c>
      <c r="DD6">
        <v>45.25</v>
      </c>
      <c r="DF6">
        <v>46</v>
      </c>
      <c r="DG6">
        <v>45.25</v>
      </c>
      <c r="DH6">
        <v>44</v>
      </c>
      <c r="DI6">
        <v>44.5</v>
      </c>
      <c r="DJ6">
        <v>45.5</v>
      </c>
      <c r="DK6">
        <v>46</v>
      </c>
      <c r="DL6">
        <v>46.5</v>
      </c>
      <c r="DM6">
        <v>46.5</v>
      </c>
      <c r="DN6">
        <v>45</v>
      </c>
      <c r="DO6">
        <v>44.75</v>
      </c>
      <c r="DP6">
        <v>45.5</v>
      </c>
      <c r="DQ6">
        <v>47.25</v>
      </c>
      <c r="DR6">
        <v>45.25</v>
      </c>
      <c r="DS6">
        <v>44.75</v>
      </c>
      <c r="DT6">
        <v>42.75</v>
      </c>
      <c r="DU6">
        <v>41.25</v>
      </c>
      <c r="DV6">
        <v>44</v>
      </c>
      <c r="DW6">
        <v>45</v>
      </c>
      <c r="DY6">
        <v>48.75</v>
      </c>
      <c r="EA6">
        <v>48.25</v>
      </c>
      <c r="EB6">
        <v>47</v>
      </c>
      <c r="EE6">
        <v>48</v>
      </c>
      <c r="EF6">
        <v>48</v>
      </c>
      <c r="EG6">
        <v>47.75</v>
      </c>
      <c r="EI6">
        <v>46.5</v>
      </c>
      <c r="EJ6">
        <v>49.25</v>
      </c>
      <c r="EK6">
        <v>48.75</v>
      </c>
      <c r="EM6">
        <v>49.75</v>
      </c>
      <c r="EN6">
        <v>48</v>
      </c>
      <c r="EO6">
        <v>48.25</v>
      </c>
      <c r="EP6">
        <v>47.75</v>
      </c>
      <c r="EQ6">
        <v>47</v>
      </c>
      <c r="ER6">
        <v>44</v>
      </c>
      <c r="ES6">
        <v>44.25</v>
      </c>
      <c r="ET6">
        <v>42.25</v>
      </c>
      <c r="EU6">
        <v>42.75</v>
      </c>
      <c r="EV6">
        <v>42.5</v>
      </c>
      <c r="EW6">
        <v>41.5</v>
      </c>
      <c r="EX6">
        <v>43.5</v>
      </c>
      <c r="EZ6">
        <v>44.25</v>
      </c>
      <c r="FA6">
        <v>42.75</v>
      </c>
      <c r="FC6">
        <v>43.75</v>
      </c>
      <c r="FF6">
        <v>46.75</v>
      </c>
      <c r="FG6">
        <v>49</v>
      </c>
      <c r="FI6">
        <v>49</v>
      </c>
      <c r="FJ6">
        <v>48.25</v>
      </c>
      <c r="FK6">
        <v>51.75</v>
      </c>
    </row>
    <row r="7" spans="1:168" x14ac:dyDescent="0.2">
      <c r="A7" s="5" cm="1">
        <f t="array" ref="A7">INDEX($D$1:$FK$1,1,MATCH(INDEX($D7:$FK7,MATCH(TRUE,INDEX(($D7:$FK7&lt;&gt;0),0),0)),$D7:$FK7,0))</f>
        <v>43854</v>
      </c>
      <c r="B7" s="2" t="s">
        <v>156</v>
      </c>
      <c r="C7" t="s">
        <v>437</v>
      </c>
      <c r="D7">
        <v>46.25</v>
      </c>
      <c r="E7">
        <v>47.5</v>
      </c>
      <c r="F7">
        <v>48.75</v>
      </c>
      <c r="G7">
        <v>50.25</v>
      </c>
      <c r="H7">
        <v>50.5</v>
      </c>
      <c r="I7">
        <v>50.5</v>
      </c>
      <c r="J7">
        <v>50.5</v>
      </c>
      <c r="K7">
        <v>49.75</v>
      </c>
      <c r="L7">
        <v>50.25</v>
      </c>
      <c r="M7">
        <v>50</v>
      </c>
      <c r="N7">
        <v>51.5</v>
      </c>
      <c r="O7">
        <v>51.5</v>
      </c>
      <c r="P7">
        <v>51.5</v>
      </c>
      <c r="Q7">
        <v>54.75</v>
      </c>
      <c r="R7">
        <v>55.25</v>
      </c>
      <c r="S7">
        <v>55</v>
      </c>
      <c r="T7">
        <v>53.25</v>
      </c>
      <c r="U7">
        <v>53.75</v>
      </c>
      <c r="V7">
        <v>53.75</v>
      </c>
      <c r="W7">
        <v>53.75</v>
      </c>
      <c r="X7">
        <v>53</v>
      </c>
      <c r="Y7">
        <v>53</v>
      </c>
      <c r="Z7">
        <v>53</v>
      </c>
      <c r="AA7">
        <v>52.5</v>
      </c>
      <c r="AC7">
        <v>53.25</v>
      </c>
      <c r="AD7">
        <v>53</v>
      </c>
      <c r="AE7">
        <v>53</v>
      </c>
      <c r="AF7">
        <v>52.25</v>
      </c>
      <c r="AG7">
        <v>51.25</v>
      </c>
      <c r="AH7">
        <v>51.25</v>
      </c>
      <c r="AI7">
        <v>50.75</v>
      </c>
      <c r="AJ7">
        <v>51.25</v>
      </c>
      <c r="AK7">
        <v>51</v>
      </c>
      <c r="AL7">
        <v>51.25</v>
      </c>
      <c r="AM7">
        <v>50.5</v>
      </c>
      <c r="AN7">
        <v>50.5</v>
      </c>
      <c r="AO7">
        <v>48</v>
      </c>
      <c r="AP7">
        <v>48</v>
      </c>
      <c r="AS7">
        <v>50</v>
      </c>
      <c r="AT7">
        <v>50.5</v>
      </c>
      <c r="AU7">
        <v>50</v>
      </c>
      <c r="AV7">
        <v>49.75</v>
      </c>
      <c r="AW7">
        <v>50.5</v>
      </c>
      <c r="AX7">
        <v>49</v>
      </c>
      <c r="AY7">
        <v>47.25</v>
      </c>
      <c r="AZ7">
        <v>49</v>
      </c>
      <c r="BA7">
        <v>49.75</v>
      </c>
      <c r="BB7">
        <v>48.75</v>
      </c>
      <c r="BC7">
        <v>49</v>
      </c>
      <c r="BD7">
        <v>48.75</v>
      </c>
      <c r="BE7">
        <v>48.75</v>
      </c>
      <c r="BF7">
        <v>49.25</v>
      </c>
      <c r="BG7">
        <v>49.25</v>
      </c>
      <c r="BH7">
        <v>48.25</v>
      </c>
      <c r="BI7">
        <v>49.25</v>
      </c>
      <c r="BJ7">
        <v>48.5</v>
      </c>
      <c r="BK7">
        <v>48.25</v>
      </c>
      <c r="BL7">
        <v>46.25</v>
      </c>
      <c r="BM7">
        <v>47</v>
      </c>
      <c r="CD7">
        <v>44.75</v>
      </c>
      <c r="CE7">
        <v>44.75</v>
      </c>
      <c r="CF7">
        <v>44.5</v>
      </c>
      <c r="CG7">
        <v>44.75</v>
      </c>
      <c r="CH7">
        <v>45.5</v>
      </c>
      <c r="CI7">
        <v>46</v>
      </c>
      <c r="CJ7">
        <v>48</v>
      </c>
      <c r="CK7">
        <v>48.5</v>
      </c>
      <c r="CL7">
        <v>48.5</v>
      </c>
      <c r="CM7">
        <v>49.25</v>
      </c>
      <c r="CN7">
        <v>50.75</v>
      </c>
      <c r="CO7">
        <v>50</v>
      </c>
      <c r="CP7">
        <v>50.25</v>
      </c>
      <c r="CQ7">
        <v>50</v>
      </c>
      <c r="CR7">
        <v>51.25</v>
      </c>
      <c r="CS7">
        <v>55</v>
      </c>
      <c r="CT7">
        <v>46.75</v>
      </c>
      <c r="CV7">
        <v>47.75</v>
      </c>
      <c r="CW7">
        <v>49.5</v>
      </c>
      <c r="CY7">
        <v>48.5</v>
      </c>
      <c r="CZ7">
        <v>48.25</v>
      </c>
      <c r="DA7">
        <v>48.25</v>
      </c>
      <c r="DB7">
        <v>46</v>
      </c>
      <c r="DD7">
        <v>47</v>
      </c>
      <c r="DF7">
        <v>47.75</v>
      </c>
      <c r="DG7">
        <v>47</v>
      </c>
      <c r="DH7">
        <v>45.75</v>
      </c>
      <c r="DI7">
        <v>46.25</v>
      </c>
      <c r="DJ7">
        <v>47.25</v>
      </c>
      <c r="DK7">
        <v>47.75</v>
      </c>
      <c r="DL7">
        <v>48.25</v>
      </c>
      <c r="DM7">
        <v>48.25</v>
      </c>
      <c r="DN7">
        <v>46.75</v>
      </c>
      <c r="DO7">
        <v>46.5</v>
      </c>
      <c r="DP7">
        <v>47.25</v>
      </c>
      <c r="DQ7">
        <v>49</v>
      </c>
      <c r="DR7">
        <v>47</v>
      </c>
      <c r="DS7">
        <v>46.5</v>
      </c>
      <c r="DT7">
        <v>44.5</v>
      </c>
      <c r="DU7">
        <v>43</v>
      </c>
      <c r="DV7">
        <v>45.75</v>
      </c>
      <c r="DW7">
        <v>46.75</v>
      </c>
      <c r="DY7">
        <v>50.5</v>
      </c>
      <c r="EA7">
        <v>50</v>
      </c>
      <c r="EB7">
        <v>48.75</v>
      </c>
      <c r="EE7">
        <v>49.75</v>
      </c>
      <c r="EF7">
        <v>49.75</v>
      </c>
      <c r="EG7">
        <v>49.5</v>
      </c>
      <c r="EI7">
        <v>48.25</v>
      </c>
      <c r="EJ7">
        <v>51</v>
      </c>
      <c r="EK7">
        <v>50.5</v>
      </c>
      <c r="EM7">
        <v>51.5</v>
      </c>
      <c r="EN7">
        <v>49.75</v>
      </c>
      <c r="EO7">
        <v>50</v>
      </c>
      <c r="EP7">
        <v>49.5</v>
      </c>
      <c r="EQ7">
        <v>48.75</v>
      </c>
      <c r="ER7">
        <v>45.75</v>
      </c>
      <c r="ES7">
        <v>46</v>
      </c>
      <c r="ET7">
        <v>44</v>
      </c>
      <c r="EU7">
        <v>44.5</v>
      </c>
      <c r="EV7">
        <v>44.25</v>
      </c>
      <c r="EW7">
        <v>43.25</v>
      </c>
      <c r="EX7">
        <v>45.25</v>
      </c>
      <c r="EZ7">
        <v>46</v>
      </c>
      <c r="FA7">
        <v>44.5</v>
      </c>
      <c r="FC7">
        <v>45.5</v>
      </c>
      <c r="FF7">
        <v>48.5</v>
      </c>
      <c r="FG7">
        <v>50.75</v>
      </c>
      <c r="FI7">
        <v>50.75</v>
      </c>
      <c r="FJ7">
        <v>50</v>
      </c>
      <c r="FK7">
        <v>53.5</v>
      </c>
    </row>
    <row r="8" spans="1:168" x14ac:dyDescent="0.2">
      <c r="A8" s="5" cm="1">
        <f t="array" ref="A8">INDEX($D$1:$FK$1,1,MATCH(INDEX($D8:$FK8,MATCH(TRUE,INDEX(($D8:$FK8&lt;&gt;0),0),0)),$D8:$FK8,0))</f>
        <v>43854</v>
      </c>
      <c r="B8" s="2" t="s">
        <v>263</v>
      </c>
      <c r="C8" t="s">
        <v>437</v>
      </c>
      <c r="D8">
        <v>40.75</v>
      </c>
      <c r="E8">
        <v>42</v>
      </c>
      <c r="F8">
        <v>43.25</v>
      </c>
      <c r="G8">
        <v>44.75</v>
      </c>
      <c r="H8">
        <v>45</v>
      </c>
      <c r="I8">
        <v>45</v>
      </c>
      <c r="J8">
        <v>45</v>
      </c>
      <c r="K8">
        <v>44.25</v>
      </c>
      <c r="L8">
        <v>44.75</v>
      </c>
      <c r="M8">
        <v>44.5</v>
      </c>
      <c r="N8">
        <v>46</v>
      </c>
      <c r="O8">
        <v>46</v>
      </c>
      <c r="P8">
        <v>46</v>
      </c>
      <c r="Q8">
        <v>49.25</v>
      </c>
      <c r="R8">
        <v>49.75</v>
      </c>
      <c r="S8">
        <v>49.5</v>
      </c>
      <c r="T8">
        <v>47.75</v>
      </c>
      <c r="U8">
        <v>48.25</v>
      </c>
      <c r="V8">
        <v>48.25</v>
      </c>
      <c r="W8">
        <v>48.25</v>
      </c>
      <c r="X8">
        <v>47.5</v>
      </c>
      <c r="Y8">
        <v>47.5</v>
      </c>
      <c r="Z8">
        <v>47.5</v>
      </c>
      <c r="AA8">
        <v>47</v>
      </c>
      <c r="AC8">
        <v>47.75</v>
      </c>
      <c r="AD8">
        <v>47.5</v>
      </c>
      <c r="AE8">
        <v>47.5</v>
      </c>
      <c r="AF8">
        <v>46.75</v>
      </c>
      <c r="AG8">
        <v>45.75</v>
      </c>
      <c r="AH8">
        <v>45.75</v>
      </c>
      <c r="AI8">
        <v>45.25</v>
      </c>
      <c r="AJ8">
        <v>45.75</v>
      </c>
      <c r="AK8">
        <v>45.5</v>
      </c>
      <c r="AL8">
        <v>45.75</v>
      </c>
      <c r="AM8">
        <v>45</v>
      </c>
      <c r="AN8">
        <v>45</v>
      </c>
      <c r="AO8">
        <v>42.5</v>
      </c>
      <c r="AP8">
        <v>42.5</v>
      </c>
      <c r="AS8">
        <v>44.5</v>
      </c>
      <c r="AT8">
        <v>45</v>
      </c>
      <c r="AU8">
        <v>44.5</v>
      </c>
      <c r="AV8">
        <v>44.25</v>
      </c>
      <c r="AW8">
        <v>45</v>
      </c>
      <c r="AX8">
        <v>43.5</v>
      </c>
      <c r="AY8">
        <v>41.75</v>
      </c>
      <c r="AZ8">
        <v>43.5</v>
      </c>
      <c r="BA8">
        <v>44.25</v>
      </c>
      <c r="BB8">
        <v>43.25</v>
      </c>
      <c r="BC8">
        <v>43.5</v>
      </c>
      <c r="BD8">
        <v>43.25</v>
      </c>
      <c r="BE8">
        <v>43.25</v>
      </c>
      <c r="BF8">
        <v>43.75</v>
      </c>
      <c r="BG8">
        <v>43.75</v>
      </c>
      <c r="BH8">
        <v>42.75</v>
      </c>
      <c r="BI8">
        <v>43.75</v>
      </c>
      <c r="BJ8">
        <v>43</v>
      </c>
      <c r="BK8">
        <v>42.75</v>
      </c>
      <c r="BL8">
        <v>40.75</v>
      </c>
      <c r="BM8">
        <v>41.5</v>
      </c>
      <c r="CD8">
        <v>39.25</v>
      </c>
      <c r="CE8">
        <v>39.25</v>
      </c>
      <c r="CF8">
        <v>39</v>
      </c>
      <c r="CG8">
        <v>39.25</v>
      </c>
      <c r="CH8">
        <v>40</v>
      </c>
      <c r="CI8">
        <v>40.5</v>
      </c>
      <c r="CJ8">
        <v>42.5</v>
      </c>
      <c r="CK8">
        <v>43</v>
      </c>
      <c r="CL8">
        <v>43</v>
      </c>
      <c r="CM8">
        <v>43.75</v>
      </c>
      <c r="CN8">
        <v>45.25</v>
      </c>
      <c r="CO8">
        <v>44.5</v>
      </c>
      <c r="CP8">
        <v>44.75</v>
      </c>
      <c r="CQ8">
        <v>44.5</v>
      </c>
      <c r="CR8">
        <v>45.75</v>
      </c>
      <c r="CS8">
        <v>49.5</v>
      </c>
      <c r="CT8">
        <v>41.25</v>
      </c>
      <c r="CV8">
        <v>42.25</v>
      </c>
      <c r="CW8">
        <v>44</v>
      </c>
      <c r="CY8">
        <v>43</v>
      </c>
      <c r="CZ8">
        <v>42.75</v>
      </c>
      <c r="DA8">
        <v>42.75</v>
      </c>
      <c r="DB8">
        <v>40.5</v>
      </c>
      <c r="DD8">
        <v>41.5</v>
      </c>
      <c r="DF8">
        <v>42.25</v>
      </c>
      <c r="DG8">
        <v>41.5</v>
      </c>
      <c r="DH8">
        <v>40.25</v>
      </c>
      <c r="DI8">
        <v>40.75</v>
      </c>
      <c r="DJ8">
        <v>41.75</v>
      </c>
      <c r="DK8">
        <v>42.25</v>
      </c>
      <c r="DL8">
        <v>42.75</v>
      </c>
      <c r="DM8">
        <v>42.75</v>
      </c>
      <c r="DN8">
        <v>41.25</v>
      </c>
      <c r="DO8">
        <v>41</v>
      </c>
      <c r="DP8">
        <v>41.75</v>
      </c>
      <c r="DQ8">
        <v>43.5</v>
      </c>
      <c r="DR8">
        <v>41.5</v>
      </c>
      <c r="DS8">
        <v>41</v>
      </c>
      <c r="DT8">
        <v>39</v>
      </c>
      <c r="DU8">
        <v>37.5</v>
      </c>
      <c r="DV8">
        <v>40.25</v>
      </c>
      <c r="DW8">
        <v>41.25</v>
      </c>
      <c r="DY8">
        <v>45</v>
      </c>
      <c r="EA8">
        <v>44.5</v>
      </c>
      <c r="EB8">
        <v>43.25</v>
      </c>
      <c r="EE8">
        <v>44.25</v>
      </c>
      <c r="EF8">
        <v>44.25</v>
      </c>
      <c r="EG8">
        <v>44</v>
      </c>
      <c r="EI8">
        <v>42.75</v>
      </c>
      <c r="EJ8">
        <v>45.5</v>
      </c>
      <c r="EK8">
        <v>45</v>
      </c>
      <c r="EM8">
        <v>46</v>
      </c>
      <c r="EN8">
        <v>44.25</v>
      </c>
      <c r="EO8">
        <v>44.5</v>
      </c>
      <c r="EP8">
        <v>44</v>
      </c>
      <c r="EQ8">
        <v>43.25</v>
      </c>
      <c r="ER8">
        <v>40.25</v>
      </c>
      <c r="ES8">
        <v>40.5</v>
      </c>
      <c r="ET8">
        <v>38.5</v>
      </c>
      <c r="EU8">
        <v>39</v>
      </c>
      <c r="EV8">
        <v>38.75</v>
      </c>
      <c r="EW8">
        <v>37.75</v>
      </c>
      <c r="EX8">
        <v>39.75</v>
      </c>
      <c r="EZ8">
        <v>40.5</v>
      </c>
      <c r="FA8">
        <v>39</v>
      </c>
      <c r="FC8">
        <v>40</v>
      </c>
      <c r="FF8">
        <v>43</v>
      </c>
      <c r="FG8">
        <v>45.25</v>
      </c>
      <c r="FI8">
        <v>45.25</v>
      </c>
      <c r="FJ8">
        <v>44.5</v>
      </c>
      <c r="FK8">
        <v>48</v>
      </c>
    </row>
    <row r="9" spans="1:168" x14ac:dyDescent="0.2">
      <c r="A9" s="5" cm="1">
        <f t="array" ref="A9">INDEX($D$1:$FK$1,1,MATCH(INDEX($D9:$FK9,MATCH(TRUE,INDEX(($D9:$FK9&lt;&gt;0),0),0)),$D9:$FK9,0))</f>
        <v>43854</v>
      </c>
      <c r="B9" s="2" t="s">
        <v>177</v>
      </c>
      <c r="C9" t="s">
        <v>437</v>
      </c>
      <c r="D9">
        <v>38.25</v>
      </c>
      <c r="E9">
        <v>39.75</v>
      </c>
      <c r="F9">
        <v>41</v>
      </c>
      <c r="G9">
        <v>42.5</v>
      </c>
      <c r="H9">
        <v>42.75</v>
      </c>
      <c r="I9">
        <v>42.75</v>
      </c>
      <c r="J9">
        <v>42.75</v>
      </c>
      <c r="K9">
        <v>42</v>
      </c>
      <c r="L9">
        <v>42.5</v>
      </c>
      <c r="M9">
        <v>42.25</v>
      </c>
      <c r="N9">
        <v>43.75</v>
      </c>
      <c r="O9">
        <v>43.75</v>
      </c>
      <c r="P9">
        <v>43.75</v>
      </c>
      <c r="Q9">
        <v>46.75</v>
      </c>
      <c r="R9">
        <v>47.5</v>
      </c>
      <c r="S9">
        <v>47.25</v>
      </c>
      <c r="T9">
        <v>45.25</v>
      </c>
      <c r="U9">
        <v>45.75</v>
      </c>
      <c r="V9">
        <v>45.75</v>
      </c>
      <c r="W9">
        <v>46</v>
      </c>
      <c r="X9">
        <v>45.25</v>
      </c>
      <c r="Y9">
        <v>45.25</v>
      </c>
      <c r="Z9">
        <v>45.25</v>
      </c>
      <c r="AA9">
        <v>44.75</v>
      </c>
      <c r="AC9">
        <v>45.5</v>
      </c>
      <c r="AD9">
        <v>45</v>
      </c>
      <c r="AE9">
        <v>45</v>
      </c>
      <c r="AF9">
        <v>44.5</v>
      </c>
      <c r="AG9">
        <v>43.25</v>
      </c>
      <c r="AH9">
        <v>43.25</v>
      </c>
      <c r="AI9">
        <v>43</v>
      </c>
      <c r="AJ9">
        <v>43.5</v>
      </c>
      <c r="AK9">
        <v>43.25</v>
      </c>
      <c r="AL9">
        <v>43.25</v>
      </c>
      <c r="AM9">
        <v>42.5</v>
      </c>
      <c r="AN9">
        <v>42.5</v>
      </c>
      <c r="AO9">
        <v>40.25</v>
      </c>
      <c r="AP9">
        <v>40.25</v>
      </c>
      <c r="AS9">
        <v>42.25</v>
      </c>
      <c r="AT9">
        <v>42.5</v>
      </c>
      <c r="AU9">
        <v>42.25</v>
      </c>
      <c r="AV9">
        <v>42</v>
      </c>
      <c r="AW9">
        <v>42.75</v>
      </c>
      <c r="AX9">
        <v>41.25</v>
      </c>
      <c r="AY9">
        <v>39.5</v>
      </c>
      <c r="AZ9">
        <v>41.25</v>
      </c>
      <c r="BA9">
        <v>42</v>
      </c>
      <c r="BB9">
        <v>41</v>
      </c>
      <c r="BC9">
        <v>41.25</v>
      </c>
      <c r="BD9">
        <v>41</v>
      </c>
      <c r="BE9">
        <v>41</v>
      </c>
      <c r="BF9">
        <v>41.5</v>
      </c>
      <c r="BG9">
        <v>41.25</v>
      </c>
      <c r="BH9">
        <v>40.5</v>
      </c>
      <c r="BI9">
        <v>41.5</v>
      </c>
      <c r="BJ9">
        <v>40.75</v>
      </c>
      <c r="BK9">
        <v>40.25</v>
      </c>
      <c r="BL9">
        <v>38.25</v>
      </c>
      <c r="BM9">
        <v>39.25</v>
      </c>
      <c r="CD9">
        <v>37</v>
      </c>
      <c r="CE9">
        <v>37</v>
      </c>
      <c r="CF9">
        <v>36.5</v>
      </c>
      <c r="CG9">
        <v>36.75</v>
      </c>
      <c r="CH9">
        <v>37.75</v>
      </c>
      <c r="CI9">
        <v>38.25</v>
      </c>
      <c r="CJ9">
        <v>40</v>
      </c>
      <c r="CK9">
        <v>40.5</v>
      </c>
      <c r="CL9">
        <v>40.75</v>
      </c>
      <c r="CM9">
        <v>41.5</v>
      </c>
      <c r="CN9">
        <v>42.75</v>
      </c>
      <c r="CO9">
        <v>42.25</v>
      </c>
      <c r="CP9">
        <v>42.25</v>
      </c>
      <c r="CQ9">
        <v>42.25</v>
      </c>
      <c r="CR9">
        <v>43.5</v>
      </c>
      <c r="CS9">
        <v>47</v>
      </c>
      <c r="CT9">
        <v>39</v>
      </c>
      <c r="CV9">
        <v>40</v>
      </c>
      <c r="CW9">
        <v>41.5</v>
      </c>
      <c r="CY9">
        <v>40.75</v>
      </c>
      <c r="CZ9">
        <v>40.5</v>
      </c>
      <c r="DA9">
        <v>4.5</v>
      </c>
      <c r="DB9">
        <v>38</v>
      </c>
      <c r="DD9">
        <v>39.25</v>
      </c>
      <c r="DF9">
        <v>40</v>
      </c>
      <c r="DG9">
        <v>39</v>
      </c>
      <c r="DH9">
        <v>37.75</v>
      </c>
      <c r="DI9">
        <v>38.25</v>
      </c>
      <c r="DJ9">
        <v>39.5</v>
      </c>
      <c r="DK9">
        <v>39.75</v>
      </c>
      <c r="DL9">
        <v>40.5</v>
      </c>
      <c r="DM9">
        <v>40.5</v>
      </c>
      <c r="DN9">
        <v>39</v>
      </c>
      <c r="DO9">
        <v>38.75</v>
      </c>
      <c r="DP9">
        <v>39.5</v>
      </c>
      <c r="DQ9">
        <v>41.25</v>
      </c>
      <c r="DR9">
        <v>39</v>
      </c>
      <c r="DS9">
        <v>38.75</v>
      </c>
      <c r="DT9">
        <v>36.75</v>
      </c>
      <c r="DU9">
        <v>35.25</v>
      </c>
      <c r="DV9">
        <v>37.75</v>
      </c>
      <c r="DW9">
        <v>38.75</v>
      </c>
      <c r="DY9">
        <v>42.75</v>
      </c>
      <c r="EA9">
        <v>42.25</v>
      </c>
      <c r="EB9">
        <v>41</v>
      </c>
      <c r="EE9">
        <v>42</v>
      </c>
      <c r="EF9">
        <v>41.75</v>
      </c>
      <c r="EG9">
        <v>41.75</v>
      </c>
      <c r="EI9">
        <v>40.5</v>
      </c>
      <c r="EJ9">
        <v>43.25</v>
      </c>
      <c r="EK9">
        <v>42.75</v>
      </c>
      <c r="EM9">
        <v>43.5</v>
      </c>
      <c r="EN9">
        <v>42</v>
      </c>
      <c r="EO9">
        <v>42</v>
      </c>
      <c r="EP9">
        <v>41.5</v>
      </c>
      <c r="EQ9">
        <v>40.75</v>
      </c>
      <c r="ER9">
        <v>38</v>
      </c>
      <c r="ES9">
        <v>38</v>
      </c>
      <c r="ET9">
        <v>36</v>
      </c>
      <c r="EU9">
        <v>36.75</v>
      </c>
      <c r="EV9">
        <v>36.5</v>
      </c>
      <c r="EW9">
        <v>35.25</v>
      </c>
      <c r="EX9">
        <v>37.5</v>
      </c>
      <c r="EZ9">
        <v>38.25</v>
      </c>
      <c r="FA9">
        <v>36.75</v>
      </c>
      <c r="FC9">
        <v>37.75</v>
      </c>
      <c r="FF9">
        <v>40.75</v>
      </c>
      <c r="FG9">
        <v>43</v>
      </c>
      <c r="FI9">
        <v>42.75</v>
      </c>
      <c r="FJ9">
        <v>42</v>
      </c>
      <c r="FK9">
        <v>45.5</v>
      </c>
    </row>
    <row r="10" spans="1:168" x14ac:dyDescent="0.2">
      <c r="A10" s="5" cm="1">
        <f t="array" ref="A10">INDEX($D$1:$FK$1,1,MATCH(INDEX($D10:$FK10,MATCH(TRUE,INDEX(($D10:$FK10&lt;&gt;0),0),0)),$D10:$FK10,0))</f>
        <v>43854</v>
      </c>
      <c r="B10" s="2" t="s">
        <v>174</v>
      </c>
      <c r="C10" t="s">
        <v>437</v>
      </c>
      <c r="D10">
        <v>50.5</v>
      </c>
      <c r="E10">
        <v>52</v>
      </c>
      <c r="F10">
        <v>53.25</v>
      </c>
      <c r="G10">
        <v>54.75</v>
      </c>
      <c r="H10">
        <v>55</v>
      </c>
      <c r="I10">
        <v>55</v>
      </c>
      <c r="J10">
        <v>55</v>
      </c>
      <c r="K10">
        <v>54.25</v>
      </c>
      <c r="L10">
        <v>54.75</v>
      </c>
      <c r="M10">
        <v>54.5</v>
      </c>
      <c r="N10">
        <v>56</v>
      </c>
      <c r="O10">
        <v>56</v>
      </c>
      <c r="P10">
        <v>56</v>
      </c>
      <c r="Q10">
        <v>59</v>
      </c>
      <c r="R10">
        <v>59.75</v>
      </c>
      <c r="S10">
        <v>59.5</v>
      </c>
      <c r="T10">
        <v>57.5</v>
      </c>
      <c r="U10">
        <v>58</v>
      </c>
      <c r="V10">
        <v>58</v>
      </c>
      <c r="W10">
        <v>58.25</v>
      </c>
      <c r="X10">
        <v>57.5</v>
      </c>
      <c r="Y10">
        <v>57.5</v>
      </c>
      <c r="Z10">
        <v>57.5</v>
      </c>
      <c r="AA10">
        <v>57</v>
      </c>
      <c r="AC10">
        <v>57.75</v>
      </c>
      <c r="AD10">
        <v>57.25</v>
      </c>
      <c r="AE10">
        <v>57.25</v>
      </c>
      <c r="AF10">
        <v>56.75</v>
      </c>
      <c r="AG10">
        <v>55.5</v>
      </c>
      <c r="AH10">
        <v>55.5</v>
      </c>
      <c r="AI10">
        <v>55.25</v>
      </c>
      <c r="AJ10">
        <v>55.75</v>
      </c>
      <c r="AK10">
        <v>55.5</v>
      </c>
      <c r="AL10">
        <v>55.5</v>
      </c>
      <c r="AM10">
        <v>54.75</v>
      </c>
      <c r="AN10">
        <v>54.75</v>
      </c>
      <c r="AO10">
        <v>52.5</v>
      </c>
      <c r="AP10">
        <v>52.5</v>
      </c>
      <c r="AS10">
        <v>54.5</v>
      </c>
      <c r="AT10">
        <v>54.75</v>
      </c>
      <c r="AU10">
        <v>54.5</v>
      </c>
      <c r="AV10">
        <v>54.25</v>
      </c>
      <c r="AW10">
        <v>55</v>
      </c>
      <c r="AX10">
        <v>53.5</v>
      </c>
      <c r="AY10">
        <v>51.75</v>
      </c>
      <c r="AZ10">
        <v>53.5</v>
      </c>
      <c r="BA10">
        <v>54.25</v>
      </c>
      <c r="BB10">
        <v>53.25</v>
      </c>
      <c r="BC10">
        <v>53.5</v>
      </c>
      <c r="BD10">
        <v>53.25</v>
      </c>
      <c r="BE10">
        <v>53.25</v>
      </c>
      <c r="BF10">
        <v>53.75</v>
      </c>
      <c r="BG10">
        <v>53.5</v>
      </c>
      <c r="BH10">
        <v>52.75</v>
      </c>
      <c r="BI10">
        <v>53.75</v>
      </c>
      <c r="BJ10">
        <v>53</v>
      </c>
      <c r="BK10">
        <v>52.5</v>
      </c>
      <c r="BL10">
        <v>50.5</v>
      </c>
      <c r="BM10">
        <v>51.5</v>
      </c>
      <c r="CD10">
        <v>49.25</v>
      </c>
      <c r="CE10">
        <v>49.25</v>
      </c>
      <c r="CF10">
        <v>48.75</v>
      </c>
      <c r="CG10">
        <v>49</v>
      </c>
      <c r="CH10">
        <v>50</v>
      </c>
      <c r="CI10">
        <v>50.5</v>
      </c>
      <c r="CJ10">
        <v>52.25</v>
      </c>
      <c r="CK10">
        <v>52.75</v>
      </c>
      <c r="CL10">
        <v>53</v>
      </c>
      <c r="CM10">
        <v>53.75</v>
      </c>
      <c r="CN10">
        <v>55</v>
      </c>
      <c r="CO10">
        <v>54.5</v>
      </c>
      <c r="CP10">
        <v>54.5</v>
      </c>
      <c r="CQ10">
        <v>54.5</v>
      </c>
      <c r="CR10">
        <v>55.75</v>
      </c>
      <c r="CS10">
        <v>59.25</v>
      </c>
      <c r="CT10">
        <v>51.25</v>
      </c>
      <c r="CV10">
        <v>52.25</v>
      </c>
      <c r="CW10">
        <v>53.75</v>
      </c>
      <c r="CY10">
        <v>53</v>
      </c>
      <c r="CZ10">
        <v>52.75</v>
      </c>
      <c r="DA10">
        <v>52.75</v>
      </c>
      <c r="DB10">
        <v>50.25</v>
      </c>
      <c r="DD10">
        <v>51.5</v>
      </c>
      <c r="DF10">
        <v>52.25</v>
      </c>
      <c r="DG10">
        <v>51.25</v>
      </c>
      <c r="DH10">
        <v>50</v>
      </c>
      <c r="DI10">
        <v>50.5</v>
      </c>
      <c r="DJ10">
        <v>51.75</v>
      </c>
      <c r="DK10">
        <v>52</v>
      </c>
      <c r="DL10">
        <v>52.75</v>
      </c>
      <c r="DM10">
        <v>52.75</v>
      </c>
      <c r="DN10">
        <v>51.25</v>
      </c>
      <c r="DO10">
        <v>51</v>
      </c>
      <c r="DP10">
        <v>51.75</v>
      </c>
      <c r="DQ10">
        <v>53.5</v>
      </c>
      <c r="DR10">
        <v>51.25</v>
      </c>
      <c r="DS10">
        <v>51</v>
      </c>
      <c r="DT10">
        <v>49</v>
      </c>
      <c r="DU10">
        <v>47.5</v>
      </c>
      <c r="DV10">
        <v>50</v>
      </c>
      <c r="DW10">
        <v>51</v>
      </c>
      <c r="DY10">
        <v>55</v>
      </c>
      <c r="EA10">
        <v>54.5</v>
      </c>
      <c r="EB10">
        <v>53.25</v>
      </c>
      <c r="EE10">
        <v>54.25</v>
      </c>
      <c r="EF10">
        <v>54</v>
      </c>
      <c r="EG10">
        <v>54</v>
      </c>
      <c r="EI10">
        <v>52.75</v>
      </c>
      <c r="EJ10">
        <v>55.5</v>
      </c>
      <c r="EK10">
        <v>55</v>
      </c>
      <c r="EM10">
        <v>55.75</v>
      </c>
      <c r="EN10">
        <v>54.25</v>
      </c>
      <c r="EO10">
        <v>54.25</v>
      </c>
      <c r="EP10">
        <v>53.75</v>
      </c>
      <c r="EQ10">
        <v>53</v>
      </c>
      <c r="ER10">
        <v>50.25</v>
      </c>
      <c r="ES10">
        <v>50.25</v>
      </c>
      <c r="ET10">
        <v>48.25</v>
      </c>
      <c r="EU10">
        <v>49</v>
      </c>
      <c r="EV10">
        <v>48.75</v>
      </c>
      <c r="EW10">
        <v>47.5</v>
      </c>
      <c r="EX10">
        <v>49.75</v>
      </c>
      <c r="EZ10">
        <v>50.5</v>
      </c>
      <c r="FA10">
        <v>49</v>
      </c>
      <c r="FC10">
        <v>50</v>
      </c>
      <c r="FF10">
        <v>53</v>
      </c>
      <c r="FG10">
        <v>55.25</v>
      </c>
      <c r="FI10">
        <v>55</v>
      </c>
      <c r="FJ10">
        <v>54.25</v>
      </c>
      <c r="FK10">
        <v>57.75</v>
      </c>
    </row>
    <row r="11" spans="1:168" x14ac:dyDescent="0.2">
      <c r="A11" s="5" cm="1">
        <f t="array" ref="A11">INDEX($D$1:$FK$1,1,MATCH(INDEX($D11:$FK11,MATCH(TRUE,INDEX(($D11:$FK11&lt;&gt;0),0),0)),$D11:$FK11,0))</f>
        <v>43854</v>
      </c>
      <c r="B11" s="2" t="s">
        <v>431</v>
      </c>
      <c r="C11" t="s">
        <v>437</v>
      </c>
      <c r="D11">
        <v>43.2</v>
      </c>
      <c r="E11">
        <v>43.2</v>
      </c>
      <c r="F11">
        <v>44.2</v>
      </c>
      <c r="G11">
        <v>45.7</v>
      </c>
      <c r="H11">
        <v>45.95</v>
      </c>
      <c r="I11">
        <v>45.95</v>
      </c>
      <c r="J11">
        <v>45.95</v>
      </c>
      <c r="K11">
        <v>45.2</v>
      </c>
      <c r="L11">
        <v>45.7</v>
      </c>
      <c r="M11">
        <v>45.7</v>
      </c>
      <c r="N11">
        <v>46.45</v>
      </c>
      <c r="O11">
        <v>46.95</v>
      </c>
      <c r="P11">
        <v>46.95</v>
      </c>
      <c r="Q11">
        <v>50.2</v>
      </c>
      <c r="R11">
        <v>50.7</v>
      </c>
      <c r="S11">
        <v>50.45</v>
      </c>
      <c r="T11">
        <v>48.7</v>
      </c>
      <c r="U11">
        <v>48.45</v>
      </c>
      <c r="V11">
        <v>49.2</v>
      </c>
      <c r="W11">
        <v>49.2</v>
      </c>
      <c r="X11">
        <v>47.7</v>
      </c>
      <c r="Y11">
        <v>47.7</v>
      </c>
      <c r="Z11">
        <v>47.7</v>
      </c>
      <c r="AB11">
        <v>47.7</v>
      </c>
      <c r="AD11">
        <v>48.45</v>
      </c>
      <c r="AE11">
        <v>48.45</v>
      </c>
      <c r="AF11">
        <v>47.7</v>
      </c>
      <c r="AG11">
        <v>47.45</v>
      </c>
      <c r="AH11">
        <v>46.2</v>
      </c>
      <c r="AI11">
        <v>46.2</v>
      </c>
      <c r="AJ11">
        <v>46.7</v>
      </c>
      <c r="AK11">
        <v>46.2</v>
      </c>
      <c r="AL11">
        <v>46.7</v>
      </c>
      <c r="AM11">
        <v>45.7</v>
      </c>
      <c r="AN11">
        <v>45.7</v>
      </c>
      <c r="AO11">
        <v>43.7</v>
      </c>
      <c r="AQ11">
        <v>42.7</v>
      </c>
      <c r="AR11">
        <v>45.95</v>
      </c>
      <c r="AS11">
        <v>45.95</v>
      </c>
      <c r="AT11">
        <v>45.95</v>
      </c>
      <c r="AU11">
        <v>45.45</v>
      </c>
      <c r="AV11">
        <v>45.95</v>
      </c>
      <c r="AW11">
        <v>45.95</v>
      </c>
      <c r="AX11">
        <v>42.7</v>
      </c>
      <c r="AY11">
        <v>42.7</v>
      </c>
      <c r="AZ11">
        <v>44.45</v>
      </c>
      <c r="BA11">
        <v>45.2</v>
      </c>
      <c r="BB11">
        <v>44.2</v>
      </c>
      <c r="BC11">
        <v>44.45</v>
      </c>
      <c r="BD11">
        <v>44.2</v>
      </c>
      <c r="BE11">
        <v>44.2</v>
      </c>
      <c r="BF11">
        <v>44.7</v>
      </c>
      <c r="BG11">
        <v>44.7</v>
      </c>
      <c r="BH11">
        <v>43.7</v>
      </c>
      <c r="BI11">
        <v>44.7</v>
      </c>
      <c r="BJ11">
        <v>43.7</v>
      </c>
      <c r="BK11">
        <v>43.7</v>
      </c>
      <c r="BL11">
        <v>41.7</v>
      </c>
      <c r="BM11">
        <v>42.95</v>
      </c>
      <c r="BN11">
        <v>42.95</v>
      </c>
      <c r="BO11">
        <v>42.95</v>
      </c>
      <c r="BP11">
        <v>44.2</v>
      </c>
      <c r="BQ11">
        <v>43.7</v>
      </c>
      <c r="BR11">
        <v>43.45</v>
      </c>
      <c r="BS11">
        <v>41.45</v>
      </c>
      <c r="BU11">
        <v>41.2</v>
      </c>
      <c r="BV11">
        <v>41.2</v>
      </c>
      <c r="BW11">
        <v>40.950000000000003</v>
      </c>
      <c r="BX11">
        <v>40.200000000000003</v>
      </c>
      <c r="BY11">
        <v>40.700000000000003</v>
      </c>
      <c r="BZ11">
        <v>42.2</v>
      </c>
      <c r="CA11">
        <v>40.950000000000003</v>
      </c>
      <c r="CB11">
        <v>40.200000000000003</v>
      </c>
      <c r="CC11">
        <v>39.950000000000003</v>
      </c>
      <c r="CF11">
        <v>39.950000000000003</v>
      </c>
      <c r="CG11">
        <v>40.200000000000003</v>
      </c>
      <c r="CH11">
        <v>40.950000000000003</v>
      </c>
      <c r="CI11">
        <v>41.2</v>
      </c>
      <c r="CJ11">
        <v>43.45</v>
      </c>
      <c r="CK11">
        <v>43.95</v>
      </c>
      <c r="CL11">
        <v>43.95</v>
      </c>
      <c r="CO11">
        <v>45.45</v>
      </c>
      <c r="CP11">
        <v>45.45</v>
      </c>
      <c r="CS11">
        <v>50.7</v>
      </c>
      <c r="CT11">
        <v>42.2</v>
      </c>
      <c r="CU11">
        <v>42.45</v>
      </c>
      <c r="CV11">
        <v>43.2</v>
      </c>
      <c r="DB11">
        <v>41.45</v>
      </c>
      <c r="DE11">
        <v>44.2</v>
      </c>
      <c r="DF11">
        <v>43.2</v>
      </c>
      <c r="DG11">
        <v>42.2</v>
      </c>
      <c r="DH11">
        <v>40.950000000000003</v>
      </c>
      <c r="DI11">
        <v>41.7</v>
      </c>
      <c r="DK11">
        <v>43.2</v>
      </c>
      <c r="DL11">
        <v>43.7</v>
      </c>
      <c r="DM11">
        <v>43.95</v>
      </c>
      <c r="DN11">
        <v>42.2</v>
      </c>
      <c r="DO11">
        <v>41.95</v>
      </c>
      <c r="DP11">
        <v>42.45</v>
      </c>
      <c r="DQ11">
        <v>44.7</v>
      </c>
      <c r="DR11">
        <v>42.2</v>
      </c>
      <c r="DS11">
        <v>41.95</v>
      </c>
      <c r="DT11">
        <v>39.950000000000003</v>
      </c>
      <c r="DU11">
        <v>38.450000000000003</v>
      </c>
      <c r="DV11">
        <v>41.2</v>
      </c>
      <c r="DW11">
        <v>42.45</v>
      </c>
      <c r="DX11">
        <v>42.95</v>
      </c>
      <c r="ED11">
        <v>43.7</v>
      </c>
      <c r="ES11">
        <v>41.45</v>
      </c>
      <c r="ET11">
        <v>39.200000000000003</v>
      </c>
      <c r="EU11">
        <v>39.950000000000003</v>
      </c>
      <c r="EW11">
        <v>38.700000000000003</v>
      </c>
      <c r="EX11">
        <v>40.700000000000003</v>
      </c>
      <c r="EY11">
        <v>40.450000000000003</v>
      </c>
      <c r="EZ11">
        <v>41.45</v>
      </c>
      <c r="FA11">
        <v>40.200000000000003</v>
      </c>
      <c r="FB11">
        <v>38.950000000000003</v>
      </c>
      <c r="FC11">
        <v>40.950000000000003</v>
      </c>
      <c r="FD11">
        <v>40.700000000000003</v>
      </c>
      <c r="FE11">
        <v>40.950000000000003</v>
      </c>
    </row>
    <row r="12" spans="1:168" x14ac:dyDescent="0.2">
      <c r="A12" s="5" cm="1">
        <f t="array" ref="A12">INDEX($D$1:$FK$1,1,MATCH(INDEX($D12:$FK12,MATCH(TRUE,INDEX(($D12:$FK12&lt;&gt;0),0),0)),$D12:$FK12,0))</f>
        <v>43854</v>
      </c>
      <c r="B12" s="2" t="s">
        <v>429</v>
      </c>
      <c r="C12" t="s">
        <v>437</v>
      </c>
      <c r="D12">
        <v>43.2</v>
      </c>
      <c r="E12">
        <v>43.2</v>
      </c>
      <c r="F12">
        <v>44.2</v>
      </c>
      <c r="G12">
        <v>45.7</v>
      </c>
      <c r="H12">
        <v>45.95</v>
      </c>
      <c r="I12">
        <v>45.95</v>
      </c>
      <c r="J12">
        <v>45.95</v>
      </c>
      <c r="K12">
        <v>45.2</v>
      </c>
      <c r="L12">
        <v>45.7</v>
      </c>
      <c r="M12">
        <v>45.7</v>
      </c>
      <c r="N12">
        <v>46.45</v>
      </c>
      <c r="O12">
        <v>46.95</v>
      </c>
      <c r="P12">
        <v>46.95</v>
      </c>
      <c r="Q12">
        <v>50.2</v>
      </c>
      <c r="R12">
        <v>50.7</v>
      </c>
      <c r="S12">
        <v>50.45</v>
      </c>
      <c r="T12">
        <v>48.7</v>
      </c>
      <c r="U12">
        <v>48.45</v>
      </c>
      <c r="V12">
        <v>49.2</v>
      </c>
      <c r="W12">
        <v>49.2</v>
      </c>
      <c r="X12">
        <v>47.7</v>
      </c>
      <c r="Y12">
        <v>47.7</v>
      </c>
      <c r="Z12">
        <v>47.7</v>
      </c>
      <c r="AB12">
        <v>47.7</v>
      </c>
      <c r="AD12">
        <v>48.2</v>
      </c>
      <c r="AE12">
        <v>48.45</v>
      </c>
      <c r="AF12">
        <v>47.7</v>
      </c>
      <c r="AG12">
        <v>47.45</v>
      </c>
      <c r="AH12">
        <v>46.7</v>
      </c>
      <c r="AI12">
        <v>46.2</v>
      </c>
      <c r="AJ12">
        <v>46.7</v>
      </c>
      <c r="AK12">
        <v>46.2</v>
      </c>
      <c r="AL12">
        <v>46.7</v>
      </c>
      <c r="AM12">
        <v>45.7</v>
      </c>
      <c r="AN12">
        <v>45.7</v>
      </c>
      <c r="AO12">
        <v>43.7</v>
      </c>
      <c r="AQ12">
        <v>42.7</v>
      </c>
      <c r="AR12">
        <v>45.95</v>
      </c>
      <c r="AS12">
        <v>45.95</v>
      </c>
      <c r="AT12">
        <v>45.95</v>
      </c>
      <c r="AU12">
        <v>45.45</v>
      </c>
      <c r="AV12">
        <v>45.95</v>
      </c>
      <c r="AW12">
        <v>45.95</v>
      </c>
      <c r="AX12">
        <v>42.7</v>
      </c>
      <c r="AY12">
        <v>42.7</v>
      </c>
      <c r="AZ12">
        <v>44.45</v>
      </c>
      <c r="BA12">
        <v>45.2</v>
      </c>
      <c r="BB12">
        <v>44.2</v>
      </c>
      <c r="BC12">
        <v>44.45</v>
      </c>
      <c r="BD12">
        <v>44.2</v>
      </c>
      <c r="BE12">
        <v>44.2</v>
      </c>
      <c r="BF12">
        <v>44.7</v>
      </c>
      <c r="BG12">
        <v>44.7</v>
      </c>
      <c r="BH12">
        <v>43.7</v>
      </c>
      <c r="BI12">
        <v>44.7</v>
      </c>
      <c r="BJ12">
        <v>43.7</v>
      </c>
      <c r="BK12">
        <v>43.7</v>
      </c>
      <c r="BL12">
        <v>41.7</v>
      </c>
      <c r="BM12">
        <v>42.95</v>
      </c>
      <c r="BN12">
        <v>42.95</v>
      </c>
      <c r="BO12">
        <v>42.95</v>
      </c>
      <c r="BP12">
        <v>44.2</v>
      </c>
      <c r="BQ12">
        <v>43.7</v>
      </c>
      <c r="BR12">
        <v>43.45</v>
      </c>
      <c r="BS12">
        <v>41.45</v>
      </c>
      <c r="BU12">
        <v>41.2</v>
      </c>
      <c r="BV12">
        <v>41.2</v>
      </c>
      <c r="BW12">
        <v>40.950000000000003</v>
      </c>
      <c r="BX12">
        <v>40.200000000000003</v>
      </c>
      <c r="BY12">
        <v>40.700000000000003</v>
      </c>
      <c r="BZ12">
        <v>42.2</v>
      </c>
      <c r="CA12">
        <v>40.950000000000003</v>
      </c>
      <c r="CB12">
        <v>40.200000000000003</v>
      </c>
      <c r="CC12">
        <v>39.950000000000003</v>
      </c>
      <c r="CF12">
        <v>39.950000000000003</v>
      </c>
      <c r="CG12">
        <v>40.200000000000003</v>
      </c>
      <c r="CH12">
        <v>40.950000000000003</v>
      </c>
      <c r="CI12">
        <v>41.2</v>
      </c>
      <c r="CJ12">
        <v>43.45</v>
      </c>
      <c r="CK12">
        <v>43.95</v>
      </c>
      <c r="CL12">
        <v>43.95</v>
      </c>
      <c r="CO12">
        <v>45.45</v>
      </c>
      <c r="CP12">
        <v>45.45</v>
      </c>
      <c r="CS12">
        <v>50.7</v>
      </c>
      <c r="CT12">
        <v>42.2</v>
      </c>
      <c r="CU12">
        <v>42.45</v>
      </c>
      <c r="CV12">
        <v>43.2</v>
      </c>
      <c r="DB12">
        <v>41.45</v>
      </c>
      <c r="DE12">
        <v>44.2</v>
      </c>
      <c r="DF12">
        <v>43.2</v>
      </c>
      <c r="DG12">
        <v>42.2</v>
      </c>
      <c r="DH12">
        <v>40.950000000000003</v>
      </c>
      <c r="DI12">
        <v>41.7</v>
      </c>
      <c r="DK12">
        <v>43.2</v>
      </c>
      <c r="DL12">
        <v>43.7</v>
      </c>
      <c r="DM12">
        <v>43.95</v>
      </c>
      <c r="DN12">
        <v>42.2</v>
      </c>
      <c r="DO12">
        <v>41.95</v>
      </c>
      <c r="DP12">
        <v>42.45</v>
      </c>
      <c r="DQ12">
        <v>44.7</v>
      </c>
      <c r="DR12">
        <v>42.2</v>
      </c>
      <c r="DS12">
        <v>41.95</v>
      </c>
      <c r="DT12">
        <v>39.950000000000003</v>
      </c>
      <c r="DU12">
        <v>38.450000000000003</v>
      </c>
      <c r="DV12">
        <v>41.2</v>
      </c>
      <c r="DW12">
        <v>42.45</v>
      </c>
      <c r="DX12">
        <v>42.95</v>
      </c>
      <c r="ED12">
        <v>43.7</v>
      </c>
    </row>
    <row r="13" spans="1:168" x14ac:dyDescent="0.2">
      <c r="A13" s="5" cm="1">
        <f t="array" ref="A13">INDEX($D$1:$FK$1,1,MATCH(INDEX($D13:$FK13,MATCH(TRUE,INDEX(($D13:$FK13&lt;&gt;0),0),0)),$D13:$FK13,0))</f>
        <v>43854</v>
      </c>
      <c r="B13" s="2" t="s">
        <v>427</v>
      </c>
      <c r="C13" t="s">
        <v>437</v>
      </c>
      <c r="D13">
        <v>50.5</v>
      </c>
      <c r="E13">
        <v>50.5</v>
      </c>
      <c r="F13">
        <v>51.5</v>
      </c>
      <c r="G13">
        <v>53</v>
      </c>
      <c r="H13">
        <v>53.25</v>
      </c>
      <c r="I13">
        <v>53.25</v>
      </c>
      <c r="J13">
        <v>53.25</v>
      </c>
      <c r="K13">
        <v>52.5</v>
      </c>
      <c r="L13">
        <v>53</v>
      </c>
      <c r="M13">
        <v>53</v>
      </c>
      <c r="N13">
        <v>53.75</v>
      </c>
      <c r="O13">
        <v>54.25</v>
      </c>
      <c r="P13">
        <v>54.25</v>
      </c>
      <c r="Q13">
        <v>57.5</v>
      </c>
      <c r="R13">
        <v>58</v>
      </c>
      <c r="S13">
        <v>57.75</v>
      </c>
      <c r="T13">
        <v>56</v>
      </c>
      <c r="U13">
        <v>55.75</v>
      </c>
      <c r="V13">
        <v>56.5</v>
      </c>
      <c r="W13">
        <v>56.5</v>
      </c>
      <c r="X13">
        <v>55</v>
      </c>
      <c r="Y13">
        <v>55</v>
      </c>
      <c r="Z13">
        <v>55</v>
      </c>
      <c r="AB13">
        <v>55</v>
      </c>
      <c r="AD13">
        <v>55.5</v>
      </c>
      <c r="AE13">
        <v>55.75</v>
      </c>
      <c r="AF13">
        <v>55</v>
      </c>
      <c r="AG13">
        <v>54.75</v>
      </c>
      <c r="AH13">
        <v>54</v>
      </c>
      <c r="AI13">
        <v>53.5</v>
      </c>
      <c r="AJ13">
        <v>54</v>
      </c>
      <c r="AK13">
        <v>53.5</v>
      </c>
      <c r="AL13">
        <v>54</v>
      </c>
      <c r="AM13">
        <v>53</v>
      </c>
      <c r="AN13">
        <v>53</v>
      </c>
      <c r="AO13">
        <v>51</v>
      </c>
      <c r="AQ13">
        <v>50</v>
      </c>
      <c r="AR13">
        <v>53.25</v>
      </c>
      <c r="AS13">
        <v>53.25</v>
      </c>
      <c r="AT13">
        <v>53.25</v>
      </c>
      <c r="AU13">
        <v>52.75</v>
      </c>
      <c r="AV13">
        <v>53.25</v>
      </c>
      <c r="AW13">
        <v>53.25</v>
      </c>
      <c r="AX13">
        <v>50</v>
      </c>
      <c r="AY13">
        <v>50</v>
      </c>
      <c r="AZ13">
        <v>51.75</v>
      </c>
      <c r="BA13">
        <v>52.5</v>
      </c>
      <c r="BB13">
        <v>51.5</v>
      </c>
      <c r="BC13">
        <v>51.75</v>
      </c>
      <c r="BD13">
        <v>51.5</v>
      </c>
      <c r="BE13">
        <v>51.5</v>
      </c>
      <c r="BF13">
        <v>52</v>
      </c>
      <c r="BG13">
        <v>52</v>
      </c>
      <c r="BH13">
        <v>51</v>
      </c>
      <c r="BI13">
        <v>52</v>
      </c>
      <c r="BJ13">
        <v>51</v>
      </c>
      <c r="BK13">
        <v>51</v>
      </c>
      <c r="BL13">
        <v>49</v>
      </c>
      <c r="BM13">
        <v>50.25</v>
      </c>
      <c r="BN13">
        <v>50.25</v>
      </c>
      <c r="BO13">
        <v>50.25</v>
      </c>
      <c r="BP13">
        <v>51.5</v>
      </c>
      <c r="BQ13">
        <v>51</v>
      </c>
      <c r="BR13">
        <v>50.75</v>
      </c>
      <c r="BS13">
        <v>48.75</v>
      </c>
      <c r="BU13">
        <v>48.5</v>
      </c>
      <c r="BV13">
        <v>48.5</v>
      </c>
      <c r="BW13">
        <v>48.25</v>
      </c>
      <c r="BX13">
        <v>47.5</v>
      </c>
      <c r="BY13">
        <v>48</v>
      </c>
      <c r="BZ13">
        <v>49.5</v>
      </c>
      <c r="CA13">
        <v>48.25</v>
      </c>
      <c r="CB13">
        <v>47.5</v>
      </c>
      <c r="CC13">
        <v>47.25</v>
      </c>
      <c r="CF13">
        <v>47.25</v>
      </c>
      <c r="CG13">
        <v>47.5</v>
      </c>
      <c r="CH13">
        <v>48.25</v>
      </c>
      <c r="CI13">
        <v>48.5</v>
      </c>
      <c r="CJ13">
        <v>50.75</v>
      </c>
      <c r="CK13">
        <v>51.25</v>
      </c>
      <c r="CL13">
        <v>51.25</v>
      </c>
      <c r="CO13">
        <v>52.75</v>
      </c>
      <c r="CP13">
        <v>52.75</v>
      </c>
      <c r="CS13">
        <v>58</v>
      </c>
      <c r="CT13">
        <v>49.5</v>
      </c>
      <c r="CU13">
        <v>49.75</v>
      </c>
      <c r="CV13">
        <v>50.5</v>
      </c>
      <c r="DB13">
        <v>48.75</v>
      </c>
      <c r="DE13">
        <v>51.5</v>
      </c>
      <c r="DF13">
        <v>50.5</v>
      </c>
      <c r="DG13">
        <v>49.5</v>
      </c>
      <c r="DH13">
        <v>48.25</v>
      </c>
      <c r="DI13">
        <v>49</v>
      </c>
      <c r="DK13">
        <v>50.5</v>
      </c>
      <c r="DL13">
        <v>51</v>
      </c>
      <c r="DM13">
        <v>51.25</v>
      </c>
      <c r="DN13">
        <v>49.5</v>
      </c>
      <c r="DO13">
        <v>49.25</v>
      </c>
      <c r="DP13">
        <v>49.75</v>
      </c>
      <c r="DQ13">
        <v>52</v>
      </c>
      <c r="DR13">
        <v>49.5</v>
      </c>
      <c r="DS13">
        <v>49.25</v>
      </c>
      <c r="DT13">
        <v>47.25</v>
      </c>
      <c r="DU13">
        <v>45.75</v>
      </c>
      <c r="DV13">
        <v>48.5</v>
      </c>
      <c r="DW13">
        <v>49.75</v>
      </c>
      <c r="DX13">
        <v>50.25</v>
      </c>
      <c r="ED13">
        <v>51</v>
      </c>
      <c r="ES13">
        <v>48.75</v>
      </c>
      <c r="ET13">
        <v>46.5</v>
      </c>
      <c r="EU13">
        <v>47.25</v>
      </c>
      <c r="EW13">
        <v>46</v>
      </c>
      <c r="EX13">
        <v>48</v>
      </c>
      <c r="EY13">
        <v>47.75</v>
      </c>
      <c r="EZ13">
        <v>48.75</v>
      </c>
      <c r="FA13">
        <v>47.5</v>
      </c>
      <c r="FB13">
        <v>46.25</v>
      </c>
      <c r="FC13">
        <v>48.25</v>
      </c>
      <c r="FD13">
        <v>48</v>
      </c>
      <c r="FE13">
        <v>48.25</v>
      </c>
    </row>
    <row r="14" spans="1:168" x14ac:dyDescent="0.2">
      <c r="A14" s="5" cm="1">
        <f t="array" ref="A14">INDEX($D$1:$FK$1,1,MATCH(INDEX($D14:$FK14,MATCH(TRUE,INDEX(($D14:$FK14&lt;&gt;0),0),0)),$D14:$FK14,0))</f>
        <v>43854</v>
      </c>
      <c r="B14" s="2" t="s">
        <v>433</v>
      </c>
      <c r="C14" t="s">
        <v>437</v>
      </c>
      <c r="D14">
        <v>37.54</v>
      </c>
      <c r="E14">
        <v>37.54</v>
      </c>
      <c r="F14">
        <v>38.31</v>
      </c>
      <c r="G14">
        <v>39.49</v>
      </c>
      <c r="H14">
        <v>39.65</v>
      </c>
      <c r="I14">
        <v>39.65</v>
      </c>
      <c r="J14">
        <v>39.659999999999997</v>
      </c>
      <c r="K14">
        <v>39.200000000000003</v>
      </c>
      <c r="L14">
        <v>39.49</v>
      </c>
      <c r="M14">
        <v>39.29</v>
      </c>
      <c r="N14">
        <v>39.880000000000003</v>
      </c>
      <c r="O14">
        <v>40.200000000000003</v>
      </c>
      <c r="P14">
        <v>40.26</v>
      </c>
      <c r="Q14">
        <v>42.39</v>
      </c>
      <c r="R14">
        <v>42.85</v>
      </c>
      <c r="S14">
        <v>42.66</v>
      </c>
      <c r="T14">
        <v>41.28</v>
      </c>
      <c r="U14">
        <v>41.19</v>
      </c>
      <c r="V14">
        <v>41.68</v>
      </c>
      <c r="W14">
        <v>41.68</v>
      </c>
      <c r="X14">
        <v>40.56</v>
      </c>
      <c r="Y14">
        <v>40.56</v>
      </c>
      <c r="Z14">
        <v>40.56</v>
      </c>
      <c r="AB14">
        <v>40.56</v>
      </c>
      <c r="AD14">
        <v>41.14</v>
      </c>
      <c r="AE14">
        <v>41.25</v>
      </c>
      <c r="AF14">
        <v>40.799999999999997</v>
      </c>
      <c r="AG14">
        <v>40.71</v>
      </c>
      <c r="AH14">
        <v>40.06</v>
      </c>
      <c r="AI14">
        <v>39.75</v>
      </c>
      <c r="AJ14">
        <v>40.07</v>
      </c>
      <c r="AK14">
        <v>39.93</v>
      </c>
      <c r="AL14">
        <v>39.96</v>
      </c>
      <c r="AM14">
        <v>39.33</v>
      </c>
      <c r="AN14">
        <v>39.33</v>
      </c>
      <c r="AO14">
        <v>37.729999999999997</v>
      </c>
      <c r="AQ14">
        <v>39.119999999999997</v>
      </c>
      <c r="AR14">
        <v>39.5</v>
      </c>
      <c r="AS14">
        <v>39.5</v>
      </c>
      <c r="AT14">
        <v>39.5</v>
      </c>
      <c r="AU14">
        <v>39.130000000000003</v>
      </c>
      <c r="AV14">
        <v>39.29</v>
      </c>
      <c r="AW14">
        <v>39.29</v>
      </c>
      <c r="AX14">
        <v>36.58</v>
      </c>
      <c r="AY14">
        <v>36.58</v>
      </c>
      <c r="AZ14">
        <v>37.71</v>
      </c>
      <c r="BA14">
        <v>38.32</v>
      </c>
      <c r="BB14">
        <v>37.47</v>
      </c>
      <c r="BC14">
        <v>37.64</v>
      </c>
      <c r="BD14">
        <v>37.54</v>
      </c>
      <c r="BE14">
        <v>37.729999999999997</v>
      </c>
      <c r="BF14">
        <v>38.340000000000003</v>
      </c>
      <c r="BG14">
        <v>38.42</v>
      </c>
      <c r="BH14">
        <v>38.46</v>
      </c>
      <c r="BI14">
        <v>39.130000000000003</v>
      </c>
      <c r="BJ14">
        <v>38.71</v>
      </c>
      <c r="BK14">
        <v>38.57</v>
      </c>
      <c r="BL14">
        <v>36.46</v>
      </c>
      <c r="BM14">
        <v>36.89</v>
      </c>
      <c r="BN14">
        <v>36.89</v>
      </c>
      <c r="BO14">
        <v>37.119999999999997</v>
      </c>
      <c r="BP14">
        <v>37.630000000000003</v>
      </c>
      <c r="BQ14">
        <v>37.46</v>
      </c>
      <c r="BR14">
        <v>37.08</v>
      </c>
      <c r="BS14">
        <v>36.14</v>
      </c>
      <c r="BU14">
        <v>36.06</v>
      </c>
      <c r="BV14">
        <v>36.369999999999997</v>
      </c>
      <c r="BW14">
        <v>36.049999999999997</v>
      </c>
      <c r="BX14">
        <v>35.58</v>
      </c>
      <c r="BY14">
        <v>36.380000000000003</v>
      </c>
      <c r="BZ14">
        <v>37.74</v>
      </c>
      <c r="CA14">
        <v>37.67</v>
      </c>
      <c r="CB14">
        <v>37.35</v>
      </c>
      <c r="CC14">
        <v>37.35</v>
      </c>
      <c r="CF14">
        <v>37.35</v>
      </c>
      <c r="CG14">
        <v>37.04</v>
      </c>
      <c r="CH14">
        <v>37.43</v>
      </c>
      <c r="CI14">
        <v>38.94</v>
      </c>
      <c r="CJ14">
        <v>40.15</v>
      </c>
      <c r="CK14">
        <v>41.18</v>
      </c>
      <c r="CL14">
        <v>40.89</v>
      </c>
      <c r="CO14">
        <v>42.07</v>
      </c>
      <c r="CP14">
        <v>42.29</v>
      </c>
      <c r="CS14">
        <v>45.87</v>
      </c>
      <c r="CT14">
        <v>39.76</v>
      </c>
      <c r="CU14">
        <v>39.299999999999997</v>
      </c>
      <c r="CV14">
        <v>38.94</v>
      </c>
      <c r="DB14">
        <v>38.04</v>
      </c>
      <c r="DE14">
        <v>38.35</v>
      </c>
      <c r="DF14">
        <v>37.83</v>
      </c>
      <c r="DG14">
        <v>37.39</v>
      </c>
      <c r="DH14">
        <v>36.54</v>
      </c>
      <c r="DI14">
        <v>36.56</v>
      </c>
      <c r="DK14">
        <v>37.42</v>
      </c>
      <c r="DL14">
        <v>37.57</v>
      </c>
      <c r="DM14">
        <v>37.75</v>
      </c>
      <c r="DN14">
        <v>37.130000000000003</v>
      </c>
      <c r="DO14">
        <v>36.479999999999997</v>
      </c>
      <c r="DP14">
        <v>36.82</v>
      </c>
      <c r="DQ14">
        <v>38.42</v>
      </c>
      <c r="DR14">
        <v>36.82</v>
      </c>
      <c r="DS14">
        <v>36.76</v>
      </c>
      <c r="DT14">
        <v>35.65</v>
      </c>
      <c r="DU14">
        <v>34.75</v>
      </c>
      <c r="DV14">
        <v>36.78</v>
      </c>
      <c r="DW14">
        <v>37.950000000000003</v>
      </c>
      <c r="DX14">
        <v>39.130000000000003</v>
      </c>
      <c r="ED14">
        <v>40.53</v>
      </c>
    </row>
    <row r="15" spans="1:168" x14ac:dyDescent="0.2">
      <c r="A15" s="5" cm="1">
        <f t="array" ref="A15">INDEX($D$1:$FK$1,1,MATCH(INDEX($D15:$FK15,MATCH(TRUE,INDEX(($D15:$FK15&lt;&gt;0),0),0)),$D15:$FK15,0))</f>
        <v>43854</v>
      </c>
      <c r="B15" s="2" t="s">
        <v>277</v>
      </c>
      <c r="C15" t="s">
        <v>437</v>
      </c>
      <c r="D15">
        <v>32.54</v>
      </c>
      <c r="E15">
        <v>32.54</v>
      </c>
      <c r="F15">
        <v>33.31</v>
      </c>
      <c r="G15">
        <v>34.49</v>
      </c>
      <c r="H15">
        <v>34.65</v>
      </c>
      <c r="I15">
        <v>34.65</v>
      </c>
      <c r="J15">
        <v>34.659999999999997</v>
      </c>
      <c r="K15">
        <v>34.200000000000003</v>
      </c>
      <c r="L15">
        <v>34.49</v>
      </c>
      <c r="M15">
        <v>34.29</v>
      </c>
      <c r="N15">
        <v>34.880000000000003</v>
      </c>
      <c r="O15">
        <v>35.200000000000003</v>
      </c>
      <c r="P15">
        <v>35.26</v>
      </c>
      <c r="Q15">
        <v>37.39</v>
      </c>
      <c r="R15">
        <v>37.85</v>
      </c>
      <c r="S15">
        <v>37.659999999999997</v>
      </c>
      <c r="T15">
        <v>36.28</v>
      </c>
      <c r="U15">
        <v>36.19</v>
      </c>
      <c r="V15">
        <v>36.68</v>
      </c>
      <c r="W15">
        <v>36.68</v>
      </c>
      <c r="X15">
        <v>35.56</v>
      </c>
      <c r="Y15">
        <v>35.56</v>
      </c>
      <c r="Z15">
        <v>35.56</v>
      </c>
      <c r="AB15">
        <v>35.56</v>
      </c>
      <c r="AD15">
        <v>36.14</v>
      </c>
      <c r="AE15">
        <v>36.25</v>
      </c>
      <c r="AF15">
        <v>35.799999999999997</v>
      </c>
      <c r="AG15">
        <v>35.71</v>
      </c>
      <c r="AH15">
        <v>34.75</v>
      </c>
      <c r="AI15">
        <v>34.75</v>
      </c>
      <c r="AJ15">
        <v>35.07</v>
      </c>
      <c r="AK15">
        <v>34.93</v>
      </c>
      <c r="AL15">
        <v>34.96</v>
      </c>
      <c r="AM15">
        <v>34.33</v>
      </c>
      <c r="AN15">
        <v>34.33</v>
      </c>
      <c r="AO15">
        <v>32.729999999999997</v>
      </c>
      <c r="AQ15">
        <v>34.119999999999997</v>
      </c>
      <c r="AR15">
        <v>34.5</v>
      </c>
      <c r="AS15">
        <v>34.5</v>
      </c>
      <c r="AT15">
        <v>34.5</v>
      </c>
      <c r="AU15">
        <v>34.130000000000003</v>
      </c>
      <c r="AV15">
        <v>34.29</v>
      </c>
      <c r="AW15">
        <v>34.29</v>
      </c>
      <c r="AX15">
        <v>31.58</v>
      </c>
      <c r="AY15">
        <v>31.58</v>
      </c>
      <c r="AZ15">
        <v>32.71</v>
      </c>
      <c r="BA15">
        <v>33.32</v>
      </c>
      <c r="BB15">
        <v>32.47</v>
      </c>
      <c r="BC15">
        <v>32.64</v>
      </c>
      <c r="BD15">
        <v>32.54</v>
      </c>
      <c r="BE15">
        <v>32.729999999999997</v>
      </c>
      <c r="BF15">
        <v>33.340000000000003</v>
      </c>
      <c r="BG15">
        <v>33.42</v>
      </c>
      <c r="BH15">
        <v>33.46</v>
      </c>
      <c r="BI15">
        <v>34.130000000000003</v>
      </c>
      <c r="BJ15">
        <v>33.71</v>
      </c>
      <c r="BK15">
        <v>33.57</v>
      </c>
      <c r="BL15">
        <v>31.46</v>
      </c>
      <c r="BM15">
        <v>31.89</v>
      </c>
      <c r="BN15">
        <v>31.89</v>
      </c>
      <c r="BO15">
        <v>32.119999999999997</v>
      </c>
      <c r="BP15">
        <v>32.630000000000003</v>
      </c>
      <c r="BQ15">
        <v>32.46</v>
      </c>
      <c r="BR15">
        <v>32.08</v>
      </c>
      <c r="BS15">
        <v>31.14</v>
      </c>
      <c r="BU15">
        <v>31.06</v>
      </c>
      <c r="BV15">
        <v>31.37</v>
      </c>
      <c r="BW15">
        <v>31.05</v>
      </c>
      <c r="BX15">
        <v>30.58</v>
      </c>
      <c r="BY15">
        <v>31.38</v>
      </c>
      <c r="BZ15">
        <v>32.74</v>
      </c>
      <c r="CA15">
        <v>32.67</v>
      </c>
      <c r="CB15">
        <v>32.35</v>
      </c>
      <c r="CC15">
        <v>32.35</v>
      </c>
      <c r="CF15">
        <v>32.35</v>
      </c>
      <c r="CG15">
        <v>32.04</v>
      </c>
      <c r="CH15">
        <v>32.43</v>
      </c>
      <c r="CI15">
        <v>33.94</v>
      </c>
      <c r="CJ15">
        <v>35.15</v>
      </c>
      <c r="CK15">
        <v>36.18</v>
      </c>
      <c r="CL15">
        <v>35.89</v>
      </c>
      <c r="CO15">
        <v>37.07</v>
      </c>
      <c r="CP15">
        <v>37.29</v>
      </c>
      <c r="CS15">
        <v>40.869999999999997</v>
      </c>
      <c r="CT15">
        <v>34.76</v>
      </c>
      <c r="CU15">
        <v>34.299999999999997</v>
      </c>
      <c r="CV15">
        <v>33.94</v>
      </c>
      <c r="DB15">
        <v>33.04</v>
      </c>
      <c r="DE15">
        <v>33.35</v>
      </c>
      <c r="DF15">
        <v>32.83</v>
      </c>
      <c r="DG15">
        <v>32.39</v>
      </c>
      <c r="DH15">
        <v>31.54</v>
      </c>
      <c r="DI15">
        <v>31.56</v>
      </c>
      <c r="DK15">
        <v>32.42</v>
      </c>
      <c r="DL15">
        <v>32.57</v>
      </c>
      <c r="DM15">
        <v>32.75</v>
      </c>
      <c r="DN15">
        <v>32.130000000000003</v>
      </c>
      <c r="DO15">
        <v>31.48</v>
      </c>
      <c r="DP15">
        <v>31.82</v>
      </c>
      <c r="DQ15">
        <v>33.42</v>
      </c>
      <c r="DR15">
        <v>31.82</v>
      </c>
      <c r="DS15">
        <v>31.76</v>
      </c>
      <c r="DT15">
        <v>30.65</v>
      </c>
      <c r="DU15">
        <v>29.75</v>
      </c>
      <c r="DV15">
        <v>31.78</v>
      </c>
      <c r="DW15">
        <v>32.950000000000003</v>
      </c>
      <c r="DX15">
        <v>34.130000000000003</v>
      </c>
      <c r="ED15">
        <v>35.53</v>
      </c>
    </row>
    <row r="16" spans="1:168" x14ac:dyDescent="0.2">
      <c r="A16" s="5" cm="1">
        <f t="array" ref="A16">INDEX($D$1:$FK$1,1,MATCH(INDEX($D16:$FK16,MATCH(TRUE,INDEX(($D16:$FK16&lt;&gt;0),0),0)),$D16:$FK16,0))</f>
        <v>43854</v>
      </c>
      <c r="B16" s="2" t="s">
        <v>274</v>
      </c>
      <c r="C16" t="s">
        <v>437</v>
      </c>
      <c r="D16">
        <v>37.54</v>
      </c>
      <c r="E16">
        <v>37.54</v>
      </c>
      <c r="F16">
        <v>38.31</v>
      </c>
      <c r="G16">
        <v>39.49</v>
      </c>
      <c r="H16">
        <v>39.65</v>
      </c>
      <c r="I16">
        <v>39.65</v>
      </c>
      <c r="J16">
        <v>39.659999999999997</v>
      </c>
      <c r="K16">
        <v>39.200000000000003</v>
      </c>
      <c r="L16">
        <v>39.49</v>
      </c>
      <c r="M16">
        <v>39.29</v>
      </c>
      <c r="N16">
        <v>39.880000000000003</v>
      </c>
      <c r="O16">
        <v>40.200000000000003</v>
      </c>
      <c r="P16">
        <v>40.26</v>
      </c>
      <c r="Q16">
        <v>42.39</v>
      </c>
      <c r="R16">
        <v>42.85</v>
      </c>
      <c r="S16">
        <v>42.66</v>
      </c>
      <c r="T16">
        <v>41.28</v>
      </c>
      <c r="U16">
        <v>41.19</v>
      </c>
      <c r="V16">
        <v>41.68</v>
      </c>
      <c r="W16">
        <v>41.68</v>
      </c>
      <c r="X16">
        <v>40.56</v>
      </c>
      <c r="Y16">
        <v>40.56</v>
      </c>
      <c r="Z16">
        <v>40.56</v>
      </c>
      <c r="AB16">
        <v>40.56</v>
      </c>
      <c r="AD16">
        <v>41.14</v>
      </c>
      <c r="AE16">
        <v>41.25</v>
      </c>
      <c r="AF16">
        <v>40.799999999999997</v>
      </c>
      <c r="AG16">
        <v>40.71</v>
      </c>
      <c r="AH16">
        <v>40.06</v>
      </c>
      <c r="AI16">
        <v>39.75</v>
      </c>
      <c r="AJ16">
        <v>40.07</v>
      </c>
      <c r="AK16">
        <v>39.93</v>
      </c>
      <c r="AL16">
        <v>39.96</v>
      </c>
      <c r="AM16">
        <v>39.33</v>
      </c>
      <c r="AN16">
        <v>39.33</v>
      </c>
      <c r="AO16">
        <v>37.729999999999997</v>
      </c>
      <c r="AQ16">
        <v>39.119999999999997</v>
      </c>
      <c r="AR16">
        <v>39.5</v>
      </c>
      <c r="AS16">
        <v>39.5</v>
      </c>
      <c r="AT16">
        <v>39.5</v>
      </c>
      <c r="AU16">
        <v>39.130000000000003</v>
      </c>
      <c r="AV16">
        <v>39.29</v>
      </c>
      <c r="AW16">
        <v>39.29</v>
      </c>
      <c r="AX16">
        <v>36.58</v>
      </c>
      <c r="AY16">
        <v>36.58</v>
      </c>
      <c r="AZ16">
        <v>37.71</v>
      </c>
      <c r="BA16">
        <v>38.32</v>
      </c>
      <c r="BB16">
        <v>37.47</v>
      </c>
      <c r="BC16">
        <v>37.64</v>
      </c>
      <c r="BD16">
        <v>37.54</v>
      </c>
      <c r="BE16">
        <v>37.729999999999997</v>
      </c>
      <c r="BF16">
        <v>38.340000000000003</v>
      </c>
      <c r="BG16">
        <v>38.42</v>
      </c>
      <c r="BH16">
        <v>38.46</v>
      </c>
      <c r="BI16">
        <v>39.130000000000003</v>
      </c>
      <c r="BJ16">
        <v>38.71</v>
      </c>
      <c r="BK16">
        <v>38.57</v>
      </c>
      <c r="BL16">
        <v>36.46</v>
      </c>
      <c r="BM16">
        <v>36.89</v>
      </c>
      <c r="BN16">
        <v>36.89</v>
      </c>
      <c r="BO16">
        <v>37.119999999999997</v>
      </c>
      <c r="BP16">
        <v>37.630000000000003</v>
      </c>
      <c r="BQ16">
        <v>37.46</v>
      </c>
      <c r="BR16">
        <v>37.08</v>
      </c>
      <c r="BS16">
        <v>36.14</v>
      </c>
      <c r="BU16">
        <v>36.06</v>
      </c>
      <c r="BV16">
        <v>36.369999999999997</v>
      </c>
      <c r="BW16">
        <v>36.049999999999997</v>
      </c>
      <c r="BX16">
        <v>35.58</v>
      </c>
      <c r="BY16">
        <v>36.380000000000003</v>
      </c>
      <c r="BZ16">
        <v>37.74</v>
      </c>
      <c r="CA16">
        <v>37.67</v>
      </c>
      <c r="CB16">
        <v>37.35</v>
      </c>
      <c r="CC16">
        <v>37.35</v>
      </c>
      <c r="CF16">
        <v>37.35</v>
      </c>
      <c r="CG16">
        <v>37.04</v>
      </c>
      <c r="CH16">
        <v>37.43</v>
      </c>
      <c r="CI16">
        <v>38.94</v>
      </c>
      <c r="CJ16">
        <v>40.15</v>
      </c>
      <c r="CK16">
        <v>41.18</v>
      </c>
      <c r="CL16">
        <v>40.89</v>
      </c>
      <c r="CO16">
        <v>42.07</v>
      </c>
      <c r="CP16">
        <v>42.29</v>
      </c>
      <c r="CS16">
        <v>45.87</v>
      </c>
      <c r="CT16">
        <v>39.76</v>
      </c>
      <c r="CU16">
        <v>39.299999999999997</v>
      </c>
      <c r="CV16">
        <v>38.94</v>
      </c>
      <c r="DB16">
        <v>38.04</v>
      </c>
      <c r="DE16">
        <v>38.35</v>
      </c>
      <c r="DF16">
        <v>37.83</v>
      </c>
      <c r="DG16">
        <v>37.39</v>
      </c>
      <c r="DH16">
        <v>36.54</v>
      </c>
      <c r="DI16">
        <v>36.56</v>
      </c>
      <c r="DK16">
        <v>37.42</v>
      </c>
      <c r="DL16">
        <v>37.57</v>
      </c>
      <c r="DM16">
        <v>37.75</v>
      </c>
      <c r="DN16">
        <v>37.130000000000003</v>
      </c>
      <c r="DO16">
        <v>36.479999999999997</v>
      </c>
      <c r="DP16">
        <v>36.82</v>
      </c>
      <c r="DQ16">
        <v>38.42</v>
      </c>
      <c r="DR16">
        <v>36.82</v>
      </c>
      <c r="DS16">
        <v>36.76</v>
      </c>
      <c r="DT16">
        <v>35.65</v>
      </c>
      <c r="DU16">
        <v>34.75</v>
      </c>
      <c r="DV16">
        <v>36.78</v>
      </c>
      <c r="DW16">
        <v>37.950000000000003</v>
      </c>
      <c r="DX16">
        <v>39.130000000000003</v>
      </c>
      <c r="ED16">
        <v>40.53</v>
      </c>
    </row>
    <row r="17" spans="1:134" x14ac:dyDescent="0.2">
      <c r="A17" s="5" cm="1">
        <f t="array" ref="A17">INDEX($D$1:$FK$1,1,MATCH(INDEX($D17:$FK17,MATCH(TRUE,INDEX(($D17:$FK17&lt;&gt;0),0),0)),$D17:$FK17,0))</f>
        <v>43854</v>
      </c>
      <c r="B17" s="2" t="s">
        <v>271</v>
      </c>
      <c r="C17" t="s">
        <v>437</v>
      </c>
      <c r="D17">
        <v>43.2</v>
      </c>
      <c r="E17">
        <v>43.2</v>
      </c>
      <c r="F17">
        <v>44.2</v>
      </c>
      <c r="G17">
        <v>45.7</v>
      </c>
      <c r="H17">
        <v>45.95</v>
      </c>
      <c r="I17">
        <v>45.95</v>
      </c>
      <c r="J17">
        <v>45.95</v>
      </c>
      <c r="K17">
        <v>45.2</v>
      </c>
      <c r="L17">
        <v>45.7</v>
      </c>
      <c r="M17">
        <v>45.7</v>
      </c>
      <c r="N17">
        <v>46.45</v>
      </c>
      <c r="O17">
        <v>46.95</v>
      </c>
      <c r="P17">
        <v>46.95</v>
      </c>
      <c r="Q17">
        <v>50.2</v>
      </c>
      <c r="R17">
        <v>50.7</v>
      </c>
      <c r="S17">
        <v>50.45</v>
      </c>
      <c r="T17">
        <v>48.7</v>
      </c>
      <c r="U17">
        <v>48.45</v>
      </c>
      <c r="V17">
        <v>49.2</v>
      </c>
      <c r="W17">
        <v>49.2</v>
      </c>
      <c r="X17">
        <v>47.7</v>
      </c>
      <c r="Y17">
        <v>47.7</v>
      </c>
      <c r="Z17">
        <v>47.7</v>
      </c>
      <c r="AB17">
        <v>47.7</v>
      </c>
      <c r="AD17">
        <v>48.45</v>
      </c>
      <c r="AE17">
        <v>48.45</v>
      </c>
      <c r="AF17">
        <v>47.7</v>
      </c>
      <c r="AG17">
        <v>47.45</v>
      </c>
      <c r="AH17">
        <v>46.7</v>
      </c>
      <c r="AI17">
        <v>46.2</v>
      </c>
      <c r="AJ17">
        <v>46.7</v>
      </c>
      <c r="AK17">
        <v>46.2</v>
      </c>
      <c r="AL17">
        <v>46.7</v>
      </c>
      <c r="AM17">
        <v>45.7</v>
      </c>
      <c r="AN17">
        <v>45.7</v>
      </c>
      <c r="AO17">
        <v>43.7</v>
      </c>
      <c r="AQ17">
        <v>42.7</v>
      </c>
      <c r="AR17">
        <v>45.95</v>
      </c>
      <c r="AS17">
        <v>45.95</v>
      </c>
      <c r="AT17">
        <v>45.95</v>
      </c>
      <c r="AU17">
        <v>45.45</v>
      </c>
      <c r="AV17">
        <v>45.95</v>
      </c>
      <c r="AW17">
        <v>45.95</v>
      </c>
      <c r="AX17">
        <v>42.7</v>
      </c>
      <c r="AY17">
        <v>42.7</v>
      </c>
      <c r="AZ17">
        <v>44.45</v>
      </c>
      <c r="BA17">
        <v>45.2</v>
      </c>
      <c r="BB17">
        <v>44.2</v>
      </c>
      <c r="BC17">
        <v>44.45</v>
      </c>
      <c r="BD17">
        <v>44.2</v>
      </c>
      <c r="BE17">
        <v>44.2</v>
      </c>
      <c r="BF17">
        <v>44.7</v>
      </c>
      <c r="BG17">
        <v>44.7</v>
      </c>
      <c r="BH17">
        <v>43.7</v>
      </c>
      <c r="BI17">
        <v>44.7</v>
      </c>
      <c r="BJ17">
        <v>43.7</v>
      </c>
      <c r="BK17">
        <v>43.7</v>
      </c>
      <c r="BL17">
        <v>41.7</v>
      </c>
      <c r="BM17">
        <v>42.95</v>
      </c>
      <c r="BN17">
        <v>42.95</v>
      </c>
      <c r="BO17">
        <v>42.95</v>
      </c>
      <c r="BP17">
        <v>44.2</v>
      </c>
      <c r="BQ17">
        <v>43.7</v>
      </c>
      <c r="BR17">
        <v>43.45</v>
      </c>
      <c r="BS17">
        <v>41.45</v>
      </c>
      <c r="BU17">
        <v>41.2</v>
      </c>
      <c r="BV17">
        <v>41.2</v>
      </c>
      <c r="BW17">
        <v>40.950000000000003</v>
      </c>
      <c r="BX17">
        <v>40.200000000000003</v>
      </c>
      <c r="BY17">
        <v>40.700000000000003</v>
      </c>
      <c r="BZ17">
        <v>42.2</v>
      </c>
      <c r="CA17">
        <v>40.950000000000003</v>
      </c>
      <c r="CB17">
        <v>40.200000000000003</v>
      </c>
      <c r="CC17">
        <v>39.950000000000003</v>
      </c>
      <c r="CF17">
        <v>39.950000000000003</v>
      </c>
      <c r="CG17">
        <v>40.200000000000003</v>
      </c>
      <c r="CH17">
        <v>40.950000000000003</v>
      </c>
      <c r="CI17">
        <v>41.2</v>
      </c>
      <c r="CJ17">
        <v>43.45</v>
      </c>
      <c r="CK17">
        <v>43.95</v>
      </c>
      <c r="CL17">
        <v>43.95</v>
      </c>
      <c r="CO17">
        <v>45.45</v>
      </c>
      <c r="CP17">
        <v>45.45</v>
      </c>
      <c r="CS17">
        <v>50.7</v>
      </c>
      <c r="CT17">
        <v>42.2</v>
      </c>
      <c r="CU17">
        <v>42.45</v>
      </c>
      <c r="CV17">
        <v>43.2</v>
      </c>
      <c r="DB17">
        <v>41.45</v>
      </c>
      <c r="DE17">
        <v>44.2</v>
      </c>
      <c r="DF17">
        <v>43.2</v>
      </c>
      <c r="DG17">
        <v>42.2</v>
      </c>
      <c r="DH17">
        <v>40.950000000000003</v>
      </c>
      <c r="DI17">
        <v>41.7</v>
      </c>
      <c r="DK17">
        <v>43.2</v>
      </c>
      <c r="DL17">
        <v>43.7</v>
      </c>
      <c r="DM17">
        <v>43.95</v>
      </c>
      <c r="DN17">
        <v>42.2</v>
      </c>
      <c r="DO17">
        <v>41.95</v>
      </c>
      <c r="DP17">
        <v>42.45</v>
      </c>
      <c r="DQ17">
        <v>44.7</v>
      </c>
      <c r="DR17">
        <v>42.2</v>
      </c>
      <c r="DS17">
        <v>41.95</v>
      </c>
      <c r="DT17">
        <v>39.950000000000003</v>
      </c>
      <c r="DU17">
        <v>38.450000000000003</v>
      </c>
      <c r="DV17">
        <v>41.2</v>
      </c>
      <c r="DW17">
        <v>42.45</v>
      </c>
      <c r="DX17">
        <v>42.95</v>
      </c>
      <c r="ED17">
        <v>43.7</v>
      </c>
    </row>
    <row r="18" spans="1:134" x14ac:dyDescent="0.2">
      <c r="A18" s="5" cm="1">
        <f t="array" ref="A18">INDEX($D$1:$FK$1,1,MATCH(INDEX($D18:$FK18,MATCH(TRUE,INDEX(($D18:$FK18&lt;&gt;0),0),0)),$D18:$FK18,0))</f>
        <v>43854</v>
      </c>
      <c r="B18" s="2" t="s">
        <v>269</v>
      </c>
      <c r="C18" t="s">
        <v>437</v>
      </c>
      <c r="D18">
        <v>50.5</v>
      </c>
      <c r="E18">
        <v>50.5</v>
      </c>
      <c r="F18">
        <v>51.5</v>
      </c>
      <c r="G18">
        <v>53</v>
      </c>
      <c r="H18">
        <v>53.25</v>
      </c>
      <c r="I18">
        <v>53.25</v>
      </c>
      <c r="J18">
        <v>53.25</v>
      </c>
      <c r="K18">
        <v>52.5</v>
      </c>
      <c r="L18">
        <v>53</v>
      </c>
      <c r="M18">
        <v>53</v>
      </c>
      <c r="N18">
        <v>53.75</v>
      </c>
      <c r="O18">
        <v>54.25</v>
      </c>
      <c r="P18">
        <v>54.25</v>
      </c>
      <c r="Q18">
        <v>57.5</v>
      </c>
      <c r="R18">
        <v>58</v>
      </c>
      <c r="S18">
        <v>57.75</v>
      </c>
      <c r="T18">
        <v>56</v>
      </c>
      <c r="U18">
        <v>55.75</v>
      </c>
      <c r="V18">
        <v>56.5</v>
      </c>
      <c r="W18">
        <v>56.5</v>
      </c>
      <c r="X18">
        <v>55</v>
      </c>
      <c r="Y18">
        <v>55</v>
      </c>
      <c r="Z18">
        <v>55</v>
      </c>
      <c r="AB18">
        <v>55</v>
      </c>
      <c r="AD18">
        <v>55.5</v>
      </c>
      <c r="AE18">
        <v>55.75</v>
      </c>
      <c r="AF18">
        <v>55</v>
      </c>
      <c r="AG18">
        <v>54.75</v>
      </c>
      <c r="AH18">
        <v>54</v>
      </c>
      <c r="AI18">
        <v>53.5</v>
      </c>
      <c r="AJ18">
        <v>54</v>
      </c>
      <c r="AK18">
        <v>53.5</v>
      </c>
      <c r="AL18">
        <v>54</v>
      </c>
      <c r="AM18">
        <v>53</v>
      </c>
      <c r="AN18">
        <v>53</v>
      </c>
      <c r="AO18">
        <v>51</v>
      </c>
      <c r="AQ18">
        <v>50</v>
      </c>
      <c r="AR18">
        <v>53.25</v>
      </c>
      <c r="AS18">
        <v>53.25</v>
      </c>
      <c r="AT18">
        <v>53.25</v>
      </c>
      <c r="AU18">
        <v>52.75</v>
      </c>
      <c r="AV18">
        <v>53.25</v>
      </c>
      <c r="AW18">
        <v>53.25</v>
      </c>
      <c r="AX18">
        <v>50</v>
      </c>
      <c r="AY18">
        <v>50</v>
      </c>
      <c r="AZ18">
        <v>51.75</v>
      </c>
      <c r="BA18">
        <v>52.5</v>
      </c>
      <c r="BB18">
        <v>51.5</v>
      </c>
      <c r="BC18">
        <v>51.75</v>
      </c>
      <c r="BD18">
        <v>51.5</v>
      </c>
      <c r="BE18">
        <v>51.5</v>
      </c>
      <c r="BF18">
        <v>52</v>
      </c>
      <c r="BG18">
        <v>52</v>
      </c>
      <c r="BH18">
        <v>51</v>
      </c>
      <c r="BI18">
        <v>52</v>
      </c>
      <c r="BJ18">
        <v>51</v>
      </c>
      <c r="BK18">
        <v>51</v>
      </c>
      <c r="BL18">
        <v>49</v>
      </c>
      <c r="BM18">
        <v>50.25</v>
      </c>
      <c r="BN18">
        <v>50.25</v>
      </c>
      <c r="BO18">
        <v>50.25</v>
      </c>
      <c r="BP18">
        <v>51.5</v>
      </c>
      <c r="BQ18">
        <v>51</v>
      </c>
      <c r="BR18">
        <v>50.75</v>
      </c>
      <c r="BS18">
        <v>48.75</v>
      </c>
      <c r="BU18">
        <v>48.5</v>
      </c>
      <c r="BV18">
        <v>48.5</v>
      </c>
      <c r="BW18">
        <v>48.25</v>
      </c>
      <c r="BX18">
        <v>47.5</v>
      </c>
      <c r="BY18">
        <v>48</v>
      </c>
      <c r="BZ18">
        <v>49.5</v>
      </c>
      <c r="CA18">
        <v>48.25</v>
      </c>
      <c r="CB18">
        <v>47.5</v>
      </c>
      <c r="CC18">
        <v>47.25</v>
      </c>
      <c r="CF18">
        <v>47.25</v>
      </c>
      <c r="CG18">
        <v>47.5</v>
      </c>
      <c r="CH18">
        <v>48.25</v>
      </c>
      <c r="CI18">
        <v>48.5</v>
      </c>
      <c r="CJ18">
        <v>50.75</v>
      </c>
      <c r="CK18">
        <v>51.25</v>
      </c>
      <c r="CL18">
        <v>51.25</v>
      </c>
      <c r="CO18">
        <v>52.75</v>
      </c>
      <c r="CP18">
        <v>52.75</v>
      </c>
      <c r="CS18">
        <v>58</v>
      </c>
      <c r="CT18">
        <v>49.5</v>
      </c>
      <c r="CU18">
        <v>49.75</v>
      </c>
      <c r="CV18">
        <v>50.5</v>
      </c>
      <c r="DB18">
        <v>48.75</v>
      </c>
      <c r="DE18">
        <v>51.5</v>
      </c>
      <c r="DF18">
        <v>50.5</v>
      </c>
      <c r="DG18">
        <v>49.5</v>
      </c>
      <c r="DH18">
        <v>48.25</v>
      </c>
      <c r="DI18">
        <v>49</v>
      </c>
      <c r="DK18">
        <v>50.5</v>
      </c>
      <c r="DL18">
        <v>51</v>
      </c>
      <c r="DM18">
        <v>51.25</v>
      </c>
      <c r="DN18">
        <v>49.5</v>
      </c>
      <c r="DO18">
        <v>49.25</v>
      </c>
      <c r="DP18">
        <v>49.75</v>
      </c>
      <c r="DQ18">
        <v>52</v>
      </c>
      <c r="DR18">
        <v>49.5</v>
      </c>
      <c r="DS18">
        <v>49.25</v>
      </c>
      <c r="DT18">
        <v>47.25</v>
      </c>
      <c r="DU18">
        <v>45.75</v>
      </c>
      <c r="DV18">
        <v>48.5</v>
      </c>
      <c r="DW18">
        <v>49.75</v>
      </c>
      <c r="DX18">
        <v>50.25</v>
      </c>
      <c r="ED18">
        <v>51</v>
      </c>
    </row>
    <row r="19" spans="1:134" x14ac:dyDescent="0.2">
      <c r="A19" s="5" cm="1">
        <f t="array" ref="A19">INDEX($D$1:$FK$1,1,MATCH(INDEX($D19:$FK19,MATCH(TRUE,INDEX(($D19:$FK19&lt;&gt;0),0),0)),$D19:$FK19,0))</f>
        <v>43854</v>
      </c>
      <c r="B19" s="2" t="s">
        <v>324</v>
      </c>
      <c r="C19" t="s">
        <v>437</v>
      </c>
      <c r="D19">
        <v>48.75</v>
      </c>
      <c r="E19">
        <v>50</v>
      </c>
      <c r="F19">
        <v>51.25</v>
      </c>
      <c r="G19">
        <v>52.75</v>
      </c>
      <c r="H19">
        <v>53</v>
      </c>
      <c r="I19">
        <v>53</v>
      </c>
      <c r="J19">
        <v>53</v>
      </c>
      <c r="K19">
        <v>52.25</v>
      </c>
      <c r="L19">
        <v>52.75</v>
      </c>
      <c r="M19">
        <v>52.5</v>
      </c>
      <c r="N19">
        <v>53.5</v>
      </c>
      <c r="O19">
        <v>54</v>
      </c>
      <c r="P19">
        <v>54</v>
      </c>
      <c r="Q19">
        <v>57.25</v>
      </c>
      <c r="R19">
        <v>57.75</v>
      </c>
      <c r="S19">
        <v>57.5</v>
      </c>
      <c r="T19">
        <v>53.35</v>
      </c>
      <c r="U19">
        <v>53.35</v>
      </c>
      <c r="X19">
        <v>56.25</v>
      </c>
      <c r="Y19">
        <v>55</v>
      </c>
      <c r="Z19">
        <v>55</v>
      </c>
      <c r="AA19">
        <v>55</v>
      </c>
      <c r="AC19">
        <v>55.75</v>
      </c>
      <c r="AD19">
        <v>55.5</v>
      </c>
      <c r="AE19">
        <v>55.5</v>
      </c>
      <c r="AF19">
        <v>54.75</v>
      </c>
      <c r="AG19">
        <v>53.75</v>
      </c>
      <c r="AH19">
        <v>53.75</v>
      </c>
      <c r="AI19">
        <v>53.25</v>
      </c>
      <c r="AJ19">
        <v>53.75</v>
      </c>
      <c r="AK19">
        <v>53.5</v>
      </c>
      <c r="AL19">
        <v>53.75</v>
      </c>
      <c r="AM19">
        <v>53</v>
      </c>
      <c r="AN19">
        <v>53</v>
      </c>
      <c r="AQ19">
        <v>52.5</v>
      </c>
      <c r="AR19">
        <v>52.5</v>
      </c>
      <c r="AS19">
        <v>52.5</v>
      </c>
      <c r="AT19">
        <v>53</v>
      </c>
      <c r="AU19">
        <v>52.5</v>
      </c>
      <c r="AV19">
        <v>52.25</v>
      </c>
      <c r="AW19">
        <v>53</v>
      </c>
      <c r="AX19">
        <v>51.5</v>
      </c>
      <c r="AY19">
        <v>49.75</v>
      </c>
      <c r="AZ19">
        <v>51.5</v>
      </c>
      <c r="BA19">
        <v>52.25</v>
      </c>
      <c r="BB19">
        <v>51.25</v>
      </c>
      <c r="BC19">
        <v>51.5</v>
      </c>
      <c r="BD19">
        <v>51.25</v>
      </c>
      <c r="BE19">
        <v>51.25</v>
      </c>
      <c r="BF19">
        <v>51.75</v>
      </c>
      <c r="BG19">
        <v>51.5</v>
      </c>
      <c r="BI19">
        <v>51.75</v>
      </c>
      <c r="BL19">
        <v>48.61</v>
      </c>
      <c r="BM19">
        <v>49.5</v>
      </c>
      <c r="BQ19">
        <v>50.75</v>
      </c>
      <c r="BR19">
        <v>50.5</v>
      </c>
      <c r="BS19">
        <v>48.75</v>
      </c>
      <c r="BT19">
        <v>47.75</v>
      </c>
      <c r="BU19">
        <v>48.25</v>
      </c>
      <c r="BV19">
        <v>48.5</v>
      </c>
      <c r="BW19">
        <v>47.75</v>
      </c>
      <c r="BX19">
        <v>47.25</v>
      </c>
      <c r="BY19">
        <v>48</v>
      </c>
      <c r="BZ19">
        <v>49.25</v>
      </c>
      <c r="CA19">
        <v>48</v>
      </c>
      <c r="CB19">
        <v>47</v>
      </c>
      <c r="CC19">
        <v>47</v>
      </c>
      <c r="CD19">
        <v>47.25</v>
      </c>
      <c r="CE19">
        <v>47.25</v>
      </c>
      <c r="CF19">
        <v>47</v>
      </c>
      <c r="CI19">
        <v>51.12</v>
      </c>
      <c r="CJ19">
        <v>50.5</v>
      </c>
      <c r="CK19">
        <v>51</v>
      </c>
      <c r="CN19">
        <v>53</v>
      </c>
      <c r="CO19">
        <v>52.5</v>
      </c>
      <c r="CQ19">
        <v>52.5</v>
      </c>
      <c r="CR19">
        <v>53.75</v>
      </c>
      <c r="CS19">
        <v>57.25</v>
      </c>
      <c r="CT19">
        <v>49.25</v>
      </c>
      <c r="CU19">
        <v>49.5</v>
      </c>
      <c r="CV19">
        <v>50.25</v>
      </c>
      <c r="CW19">
        <v>51.75</v>
      </c>
      <c r="CX19">
        <v>52.25</v>
      </c>
      <c r="CY19">
        <v>51</v>
      </c>
      <c r="CZ19">
        <v>50.75</v>
      </c>
      <c r="DA19">
        <v>50.75</v>
      </c>
      <c r="DD19">
        <v>49.33</v>
      </c>
      <c r="DE19">
        <v>51.25</v>
      </c>
      <c r="DF19">
        <v>50.25</v>
      </c>
      <c r="DG19">
        <v>49.5</v>
      </c>
      <c r="DH19">
        <v>48</v>
      </c>
      <c r="DI19">
        <v>48.75</v>
      </c>
      <c r="DK19">
        <v>50.25</v>
      </c>
      <c r="DL19">
        <v>50.75</v>
      </c>
      <c r="DM19">
        <v>50.75</v>
      </c>
      <c r="DN19">
        <v>49.25</v>
      </c>
      <c r="DO19">
        <v>49</v>
      </c>
      <c r="DP19">
        <v>49.75</v>
      </c>
      <c r="DQ19">
        <v>51.5</v>
      </c>
      <c r="DR19">
        <v>49.5</v>
      </c>
      <c r="DS19">
        <v>49</v>
      </c>
      <c r="DT19">
        <v>47</v>
      </c>
      <c r="DU19">
        <v>45.5</v>
      </c>
      <c r="DW19">
        <v>49.25</v>
      </c>
      <c r="DY19">
        <v>48.5</v>
      </c>
      <c r="DZ19">
        <v>51.97</v>
      </c>
      <c r="EA19">
        <v>52.5</v>
      </c>
      <c r="EB19">
        <v>51.25</v>
      </c>
    </row>
    <row r="20" spans="1:134" x14ac:dyDescent="0.2">
      <c r="A20" s="5" cm="1">
        <f t="array" ref="A20">INDEX($D$1:$FK$1,1,MATCH(INDEX($D20:$FK20,MATCH(TRUE,INDEX(($D20:$FK20&lt;&gt;0),0),0)),$D20:$FK20,0))</f>
        <v>43854</v>
      </c>
      <c r="B20" s="2" t="s">
        <v>140</v>
      </c>
      <c r="C20" t="s">
        <v>437</v>
      </c>
      <c r="D20">
        <v>45.8</v>
      </c>
      <c r="E20">
        <v>47.2</v>
      </c>
      <c r="F20">
        <v>48.35</v>
      </c>
      <c r="G20">
        <v>49.95</v>
      </c>
      <c r="H20">
        <v>50.15</v>
      </c>
      <c r="I20">
        <v>50.15</v>
      </c>
      <c r="J20">
        <v>50.1</v>
      </c>
      <c r="K20">
        <v>49.4</v>
      </c>
      <c r="L20">
        <v>49.85</v>
      </c>
      <c r="M20">
        <v>49.7</v>
      </c>
      <c r="N20">
        <v>50.65</v>
      </c>
      <c r="O20">
        <v>51.15</v>
      </c>
      <c r="P20">
        <v>51.2</v>
      </c>
      <c r="Q20">
        <v>54.3</v>
      </c>
      <c r="R20">
        <v>54.85</v>
      </c>
      <c r="S20">
        <v>54.65</v>
      </c>
      <c r="X20">
        <v>54</v>
      </c>
      <c r="Y20">
        <v>52.8</v>
      </c>
      <c r="Z20">
        <v>52.8</v>
      </c>
      <c r="AA20">
        <v>52.8</v>
      </c>
      <c r="AC20">
        <v>53.5</v>
      </c>
      <c r="AD20">
        <v>53.25</v>
      </c>
      <c r="AE20">
        <v>53.25</v>
      </c>
      <c r="AF20">
        <v>52.5</v>
      </c>
      <c r="AG20">
        <v>51.5</v>
      </c>
      <c r="AH20">
        <v>51.5</v>
      </c>
      <c r="AI20">
        <v>51.05</v>
      </c>
      <c r="AJ20">
        <v>51.55</v>
      </c>
      <c r="AK20">
        <v>51.3</v>
      </c>
      <c r="AL20">
        <v>51.5</v>
      </c>
      <c r="AM20">
        <v>50.75</v>
      </c>
      <c r="AN20">
        <v>50.75</v>
      </c>
      <c r="AQ20">
        <v>49.05</v>
      </c>
      <c r="AR20">
        <v>49.05</v>
      </c>
      <c r="AS20">
        <v>49.05</v>
      </c>
      <c r="AT20">
        <v>49.35</v>
      </c>
      <c r="AU20">
        <v>48.95</v>
      </c>
      <c r="AV20">
        <v>48.7</v>
      </c>
      <c r="AW20">
        <v>49.55</v>
      </c>
      <c r="AX20">
        <v>48.05</v>
      </c>
      <c r="AY20">
        <v>46.15</v>
      </c>
      <c r="AZ20">
        <v>48</v>
      </c>
      <c r="BA20">
        <v>48.65</v>
      </c>
      <c r="BB20">
        <v>47.7</v>
      </c>
      <c r="BC20">
        <v>48.05</v>
      </c>
      <c r="BD20">
        <v>47.75</v>
      </c>
      <c r="BE20">
        <v>47.8</v>
      </c>
      <c r="BF20">
        <v>48.2</v>
      </c>
      <c r="BG20">
        <v>48.1</v>
      </c>
      <c r="BI20">
        <v>48.2</v>
      </c>
      <c r="BL20">
        <v>45.43</v>
      </c>
      <c r="BM20">
        <v>46.35</v>
      </c>
      <c r="BQ20">
        <v>47.55</v>
      </c>
      <c r="BR20">
        <v>47.25</v>
      </c>
      <c r="BS20">
        <v>45.45</v>
      </c>
      <c r="BT20">
        <v>44.6</v>
      </c>
      <c r="BU20">
        <v>45.1</v>
      </c>
      <c r="BV20">
        <v>45.25</v>
      </c>
      <c r="BW20">
        <v>44.65</v>
      </c>
      <c r="BX20">
        <v>44.1</v>
      </c>
      <c r="BY20">
        <v>44.9</v>
      </c>
      <c r="BZ20">
        <v>46</v>
      </c>
      <c r="CA20">
        <v>44.85</v>
      </c>
      <c r="CB20">
        <v>43.9</v>
      </c>
      <c r="CC20">
        <v>43.95</v>
      </c>
      <c r="CD20">
        <v>44.05</v>
      </c>
      <c r="CE20">
        <v>44.1</v>
      </c>
      <c r="CF20">
        <v>43.75</v>
      </c>
      <c r="CI20">
        <v>48.58</v>
      </c>
      <c r="CJ20">
        <v>47.8</v>
      </c>
      <c r="CK20">
        <v>48.3</v>
      </c>
      <c r="CN20">
        <v>50.55</v>
      </c>
      <c r="CO20">
        <v>50</v>
      </c>
      <c r="CQ20">
        <v>50</v>
      </c>
      <c r="CR20">
        <v>51.25</v>
      </c>
      <c r="CS20">
        <v>54.8</v>
      </c>
      <c r="CT20">
        <v>46.75</v>
      </c>
      <c r="CU20">
        <v>47</v>
      </c>
      <c r="CV20">
        <v>47.65</v>
      </c>
      <c r="CW20">
        <v>49.3</v>
      </c>
      <c r="CX20">
        <v>49.75</v>
      </c>
      <c r="CY20">
        <v>48.4</v>
      </c>
      <c r="CZ20">
        <v>48.2</v>
      </c>
      <c r="DA20">
        <v>48.15</v>
      </c>
      <c r="DD20">
        <v>47.89</v>
      </c>
      <c r="DE20">
        <v>49.75</v>
      </c>
      <c r="DF20">
        <v>48.85</v>
      </c>
      <c r="DG20">
        <v>48</v>
      </c>
      <c r="DH20">
        <v>46.7</v>
      </c>
      <c r="DI20">
        <v>47.2</v>
      </c>
      <c r="DK20">
        <v>48.75</v>
      </c>
      <c r="DL20">
        <v>49.4</v>
      </c>
      <c r="DM20">
        <v>49.25</v>
      </c>
      <c r="DN20">
        <v>47.9</v>
      </c>
      <c r="DO20">
        <v>47.5</v>
      </c>
      <c r="DP20">
        <v>48.3</v>
      </c>
      <c r="DQ20">
        <v>50.15</v>
      </c>
      <c r="DR20">
        <v>48</v>
      </c>
      <c r="DS20">
        <v>47.55</v>
      </c>
      <c r="DT20">
        <v>45.6</v>
      </c>
      <c r="DU20">
        <v>44.15</v>
      </c>
      <c r="DW20">
        <v>47.75</v>
      </c>
      <c r="DY20">
        <v>47</v>
      </c>
      <c r="DZ20">
        <v>52.55</v>
      </c>
      <c r="EA20">
        <v>53.1</v>
      </c>
      <c r="EB20">
        <v>51.9</v>
      </c>
    </row>
    <row r="21" spans="1:134" x14ac:dyDescent="0.2">
      <c r="A21" s="5" cm="1">
        <f t="array" ref="A21">INDEX($D$1:$FK$1,1,MATCH(INDEX($D21:$FK21,MATCH(TRUE,INDEX(($D21:$FK21&lt;&gt;0),0),0)),$D21:$FK21,0))</f>
        <v>43854</v>
      </c>
      <c r="B21" s="2" t="s">
        <v>131</v>
      </c>
      <c r="C21" t="s">
        <v>437</v>
      </c>
      <c r="D21">
        <v>45.8</v>
      </c>
      <c r="E21">
        <v>47.2</v>
      </c>
      <c r="F21">
        <v>48.35</v>
      </c>
      <c r="G21">
        <v>49.95</v>
      </c>
      <c r="H21">
        <v>50.15</v>
      </c>
      <c r="I21">
        <v>50.15</v>
      </c>
      <c r="J21">
        <v>50.1</v>
      </c>
      <c r="K21">
        <v>49.4</v>
      </c>
      <c r="L21">
        <v>49.85</v>
      </c>
      <c r="M21">
        <v>49.7</v>
      </c>
      <c r="N21">
        <v>50.65</v>
      </c>
      <c r="O21">
        <v>51.15</v>
      </c>
      <c r="P21">
        <v>51.2</v>
      </c>
      <c r="Q21">
        <v>54.3</v>
      </c>
      <c r="R21">
        <v>54.85</v>
      </c>
      <c r="S21">
        <v>54.65</v>
      </c>
      <c r="T21">
        <v>55.5</v>
      </c>
      <c r="U21">
        <v>55.5</v>
      </c>
      <c r="X21">
        <v>54</v>
      </c>
      <c r="Y21">
        <v>52.8</v>
      </c>
      <c r="Z21">
        <v>52.8</v>
      </c>
      <c r="AA21">
        <v>52.8</v>
      </c>
      <c r="AC21">
        <v>53.5</v>
      </c>
      <c r="AD21">
        <v>53.25</v>
      </c>
      <c r="AE21">
        <v>53.25</v>
      </c>
      <c r="AF21">
        <v>52.5</v>
      </c>
      <c r="AG21">
        <v>51.5</v>
      </c>
      <c r="AH21">
        <v>51.5</v>
      </c>
      <c r="AI21">
        <v>51.05</v>
      </c>
      <c r="AJ21">
        <v>51.55</v>
      </c>
      <c r="AK21">
        <v>51.3</v>
      </c>
      <c r="AL21">
        <v>51.5</v>
      </c>
      <c r="AM21">
        <v>50.75</v>
      </c>
      <c r="AN21">
        <v>50.75</v>
      </c>
      <c r="AQ21">
        <v>49.05</v>
      </c>
      <c r="AR21">
        <v>49.05</v>
      </c>
      <c r="AS21">
        <v>49.05</v>
      </c>
      <c r="AT21">
        <v>49.35</v>
      </c>
      <c r="AU21">
        <v>48.95</v>
      </c>
      <c r="AV21">
        <v>48.7</v>
      </c>
      <c r="AW21">
        <v>49.55</v>
      </c>
      <c r="AX21">
        <v>48.05</v>
      </c>
      <c r="AY21">
        <v>46.15</v>
      </c>
      <c r="AZ21">
        <v>48</v>
      </c>
      <c r="BA21">
        <v>48.65</v>
      </c>
      <c r="BB21">
        <v>47.7</v>
      </c>
      <c r="BC21">
        <v>48.05</v>
      </c>
      <c r="BD21">
        <v>47.75</v>
      </c>
      <c r="BE21">
        <v>47.8</v>
      </c>
      <c r="BF21">
        <v>48.2</v>
      </c>
      <c r="BG21">
        <v>48.1</v>
      </c>
      <c r="BI21">
        <v>48.2</v>
      </c>
      <c r="BL21">
        <v>45.43</v>
      </c>
      <c r="BM21">
        <v>46.35</v>
      </c>
      <c r="BQ21">
        <v>47.55</v>
      </c>
      <c r="BR21">
        <v>47.25</v>
      </c>
      <c r="BS21">
        <v>45.45</v>
      </c>
      <c r="BT21">
        <v>44.6</v>
      </c>
      <c r="BU21">
        <v>45.1</v>
      </c>
      <c r="BV21">
        <v>45.25</v>
      </c>
      <c r="BW21">
        <v>44.65</v>
      </c>
      <c r="BX21">
        <v>44.1</v>
      </c>
      <c r="BY21">
        <v>44.9</v>
      </c>
      <c r="BZ21">
        <v>46</v>
      </c>
      <c r="CA21">
        <v>44.85</v>
      </c>
      <c r="CB21">
        <v>43.9</v>
      </c>
      <c r="CC21">
        <v>43.95</v>
      </c>
      <c r="CD21">
        <v>44.05</v>
      </c>
      <c r="CE21">
        <v>44.1</v>
      </c>
      <c r="CF21">
        <v>43.75</v>
      </c>
      <c r="CI21">
        <v>48.58</v>
      </c>
      <c r="CJ21">
        <v>47.8</v>
      </c>
      <c r="CK21">
        <v>48.3</v>
      </c>
      <c r="CN21">
        <v>50.55</v>
      </c>
      <c r="CO21">
        <v>50</v>
      </c>
      <c r="CQ21">
        <v>50</v>
      </c>
      <c r="CR21">
        <v>51.25</v>
      </c>
      <c r="CS21">
        <v>54.8</v>
      </c>
      <c r="CT21">
        <v>46.75</v>
      </c>
      <c r="CU21">
        <v>47</v>
      </c>
      <c r="CV21">
        <v>47.65</v>
      </c>
      <c r="CW21">
        <v>49.3</v>
      </c>
      <c r="CX21">
        <v>49.75</v>
      </c>
      <c r="CY21">
        <v>48.4</v>
      </c>
      <c r="CZ21">
        <v>48.2</v>
      </c>
      <c r="DA21">
        <v>48.15</v>
      </c>
      <c r="DD21">
        <v>47.89</v>
      </c>
      <c r="DE21">
        <v>49.75</v>
      </c>
      <c r="DF21">
        <v>48.85</v>
      </c>
      <c r="DG21">
        <v>48</v>
      </c>
      <c r="DH21">
        <v>46.7</v>
      </c>
      <c r="DI21">
        <v>47.2</v>
      </c>
      <c r="DK21">
        <v>48.75</v>
      </c>
      <c r="DL21">
        <v>49.4</v>
      </c>
      <c r="DM21">
        <v>49.25</v>
      </c>
      <c r="DN21">
        <v>47.9</v>
      </c>
      <c r="DO21">
        <v>47.5</v>
      </c>
      <c r="DP21">
        <v>48.3</v>
      </c>
      <c r="DQ21">
        <v>50.15</v>
      </c>
      <c r="DR21">
        <v>48</v>
      </c>
      <c r="DS21">
        <v>47.55</v>
      </c>
      <c r="DT21">
        <v>45.6</v>
      </c>
      <c r="DU21">
        <v>44.15</v>
      </c>
      <c r="DW21">
        <v>47.75</v>
      </c>
      <c r="DY21">
        <v>47</v>
      </c>
      <c r="DZ21">
        <v>52.55</v>
      </c>
      <c r="EA21">
        <v>53.1</v>
      </c>
      <c r="EB21">
        <v>51.9</v>
      </c>
    </row>
    <row r="22" spans="1:134" x14ac:dyDescent="0.2">
      <c r="A22" s="5" cm="1">
        <f t="array" ref="A22">INDEX($D$1:$FK$1,1,MATCH(INDEX($D22:$FK22,MATCH(TRUE,INDEX(($D22:$FK22&lt;&gt;0),0),0)),$D22:$FK22,0))</f>
        <v>43854</v>
      </c>
      <c r="B22" s="2" t="s">
        <v>128</v>
      </c>
      <c r="C22" t="s">
        <v>437</v>
      </c>
      <c r="D22">
        <v>43.75</v>
      </c>
      <c r="E22">
        <v>45</v>
      </c>
      <c r="F22">
        <v>46.25</v>
      </c>
      <c r="G22">
        <v>47.75</v>
      </c>
      <c r="H22">
        <v>48</v>
      </c>
      <c r="I22">
        <v>48</v>
      </c>
      <c r="J22">
        <v>48</v>
      </c>
      <c r="K22">
        <v>47.25</v>
      </c>
      <c r="L22">
        <v>47.75</v>
      </c>
      <c r="M22">
        <v>47.5</v>
      </c>
      <c r="N22">
        <v>48.5</v>
      </c>
      <c r="O22">
        <v>49</v>
      </c>
      <c r="P22">
        <v>49</v>
      </c>
      <c r="Q22">
        <v>52.25</v>
      </c>
      <c r="R22">
        <v>53</v>
      </c>
      <c r="S22">
        <v>52.75</v>
      </c>
      <c r="T22">
        <v>55.25</v>
      </c>
      <c r="U22">
        <v>55.25</v>
      </c>
      <c r="X22">
        <v>51.5</v>
      </c>
      <c r="Y22">
        <v>50.25</v>
      </c>
      <c r="Z22">
        <v>50.25</v>
      </c>
      <c r="AA22">
        <v>50.25</v>
      </c>
      <c r="AD22">
        <v>50.75</v>
      </c>
      <c r="AE22">
        <v>50.75</v>
      </c>
      <c r="AF22">
        <v>50</v>
      </c>
      <c r="AG22">
        <v>49</v>
      </c>
      <c r="AH22">
        <v>49</v>
      </c>
      <c r="AI22">
        <v>48.5</v>
      </c>
      <c r="AJ22">
        <v>49</v>
      </c>
      <c r="AK22">
        <v>48.75</v>
      </c>
      <c r="AL22">
        <v>49</v>
      </c>
      <c r="AM22">
        <v>48.25</v>
      </c>
      <c r="AN22">
        <v>48.25</v>
      </c>
      <c r="AQ22">
        <v>47.5</v>
      </c>
      <c r="AR22">
        <v>47.5</v>
      </c>
      <c r="AS22">
        <v>47.5</v>
      </c>
      <c r="AT22">
        <v>48</v>
      </c>
      <c r="AU22">
        <v>47.5</v>
      </c>
      <c r="AV22">
        <v>47.25</v>
      </c>
      <c r="AW22">
        <v>48</v>
      </c>
      <c r="AX22">
        <v>46.5</v>
      </c>
      <c r="AY22">
        <v>44.75</v>
      </c>
      <c r="AZ22">
        <v>46.5</v>
      </c>
      <c r="BA22">
        <v>47.25</v>
      </c>
      <c r="BB22">
        <v>46.25</v>
      </c>
      <c r="BC22">
        <v>46.5</v>
      </c>
      <c r="BD22">
        <v>46.25</v>
      </c>
      <c r="BE22">
        <v>46.25</v>
      </c>
      <c r="BF22">
        <v>46.75</v>
      </c>
      <c r="BG22">
        <v>46.5</v>
      </c>
      <c r="BI22">
        <v>46.75</v>
      </c>
      <c r="BL22">
        <v>44.11</v>
      </c>
      <c r="BM22">
        <v>45</v>
      </c>
      <c r="BQ22">
        <v>46.25</v>
      </c>
      <c r="BR22">
        <v>46</v>
      </c>
      <c r="BS22">
        <v>44.25</v>
      </c>
      <c r="BT22">
        <v>43.25</v>
      </c>
      <c r="BU22">
        <v>43.75</v>
      </c>
      <c r="BV22">
        <v>44</v>
      </c>
      <c r="BW22">
        <v>43.25</v>
      </c>
      <c r="BX22">
        <v>42.75</v>
      </c>
      <c r="BY22">
        <v>43.5</v>
      </c>
      <c r="BZ22">
        <v>44.75</v>
      </c>
      <c r="CA22">
        <v>43.5</v>
      </c>
      <c r="CB22">
        <v>42.5</v>
      </c>
      <c r="CC22">
        <v>42.5</v>
      </c>
      <c r="CD22">
        <v>42.75</v>
      </c>
      <c r="CE22">
        <v>42.75</v>
      </c>
      <c r="CF22">
        <v>42.5</v>
      </c>
      <c r="CI22">
        <v>48.12</v>
      </c>
      <c r="CJ22">
        <v>47.5</v>
      </c>
      <c r="CK22">
        <v>48</v>
      </c>
      <c r="CN22">
        <v>50</v>
      </c>
      <c r="CO22">
        <v>49.5</v>
      </c>
      <c r="CQ22">
        <v>49.5</v>
      </c>
      <c r="CR22">
        <v>50.75</v>
      </c>
      <c r="CS22">
        <v>54.25</v>
      </c>
      <c r="CT22">
        <v>46.25</v>
      </c>
      <c r="CU22">
        <v>46.5</v>
      </c>
      <c r="CV22">
        <v>47.25</v>
      </c>
      <c r="CW22">
        <v>48.75</v>
      </c>
      <c r="CX22">
        <v>49.25</v>
      </c>
      <c r="CY22">
        <v>48</v>
      </c>
      <c r="CZ22">
        <v>47.75</v>
      </c>
      <c r="DA22">
        <v>47.75</v>
      </c>
      <c r="DD22">
        <v>47.83</v>
      </c>
      <c r="DE22">
        <v>49.75</v>
      </c>
      <c r="DF22">
        <v>48.75</v>
      </c>
      <c r="DG22">
        <v>48</v>
      </c>
      <c r="DH22">
        <v>46.5</v>
      </c>
      <c r="DI22">
        <v>47.25</v>
      </c>
      <c r="DK22">
        <v>48.75</v>
      </c>
      <c r="DL22">
        <v>49.25</v>
      </c>
      <c r="DM22">
        <v>49.25</v>
      </c>
      <c r="DN22">
        <v>47.75</v>
      </c>
      <c r="DO22">
        <v>47.5</v>
      </c>
      <c r="DP22">
        <v>48.25</v>
      </c>
      <c r="DQ22">
        <v>50</v>
      </c>
      <c r="DR22">
        <v>48</v>
      </c>
      <c r="DS22">
        <v>47.5</v>
      </c>
      <c r="DT22">
        <v>45.5</v>
      </c>
      <c r="DU22">
        <v>44</v>
      </c>
      <c r="DW22">
        <v>47.75</v>
      </c>
      <c r="DY22">
        <v>47</v>
      </c>
      <c r="DZ22">
        <v>51.22</v>
      </c>
      <c r="EA22">
        <v>51.75</v>
      </c>
      <c r="EB22">
        <v>50.5</v>
      </c>
    </row>
    <row r="23" spans="1:134" x14ac:dyDescent="0.2">
      <c r="A23" s="5" cm="1">
        <f t="array" ref="A23">INDEX($D$1:$FK$1,1,MATCH(INDEX($D23:$FK23,MATCH(TRUE,INDEX(($D23:$FK23&lt;&gt;0),0),0)),$D23:$FK23,0))</f>
        <v>43854</v>
      </c>
      <c r="B23" s="2" t="s">
        <v>124</v>
      </c>
      <c r="C23" t="s">
        <v>437</v>
      </c>
      <c r="D23">
        <v>45.8</v>
      </c>
      <c r="E23">
        <v>47.2</v>
      </c>
      <c r="F23">
        <v>48.35</v>
      </c>
      <c r="G23">
        <v>49.95</v>
      </c>
      <c r="H23">
        <v>50.15</v>
      </c>
      <c r="I23">
        <v>50.15</v>
      </c>
      <c r="J23">
        <v>50.1</v>
      </c>
      <c r="K23">
        <v>49.4</v>
      </c>
      <c r="L23">
        <v>49.85</v>
      </c>
      <c r="M23">
        <v>49.7</v>
      </c>
      <c r="N23">
        <v>50.65</v>
      </c>
      <c r="O23">
        <v>51.15</v>
      </c>
      <c r="P23">
        <v>51.2</v>
      </c>
      <c r="Q23">
        <v>54.3</v>
      </c>
      <c r="R23">
        <v>54.85</v>
      </c>
      <c r="S23">
        <v>54.65</v>
      </c>
      <c r="T23">
        <v>53.35</v>
      </c>
      <c r="U23">
        <v>53.35</v>
      </c>
      <c r="X23">
        <v>54</v>
      </c>
      <c r="Y23">
        <v>52.8</v>
      </c>
      <c r="Z23">
        <v>52.8</v>
      </c>
      <c r="AA23">
        <v>52.8</v>
      </c>
      <c r="AD23">
        <v>53.25</v>
      </c>
      <c r="AE23">
        <v>53.25</v>
      </c>
      <c r="AF23">
        <v>52.5</v>
      </c>
      <c r="AG23">
        <v>51.5</v>
      </c>
      <c r="AH23">
        <v>51.5</v>
      </c>
      <c r="AI23">
        <v>51.05</v>
      </c>
      <c r="AJ23">
        <v>51.55</v>
      </c>
      <c r="AK23">
        <v>51.3</v>
      </c>
      <c r="AL23">
        <v>51.5</v>
      </c>
      <c r="AM23">
        <v>50.75</v>
      </c>
      <c r="AN23">
        <v>50.75</v>
      </c>
      <c r="AQ23">
        <v>49.05</v>
      </c>
      <c r="AR23">
        <v>49.05</v>
      </c>
      <c r="AS23">
        <v>49.05</v>
      </c>
      <c r="AT23">
        <v>49.35</v>
      </c>
      <c r="AU23">
        <v>48.95</v>
      </c>
      <c r="AV23">
        <v>48.7</v>
      </c>
      <c r="AW23">
        <v>49.55</v>
      </c>
      <c r="AX23">
        <v>48.05</v>
      </c>
      <c r="AY23">
        <v>46.15</v>
      </c>
      <c r="AZ23">
        <v>48</v>
      </c>
      <c r="BA23">
        <v>48.65</v>
      </c>
      <c r="BB23">
        <v>47.7</v>
      </c>
      <c r="BC23">
        <v>48.05</v>
      </c>
      <c r="BD23">
        <v>47.75</v>
      </c>
      <c r="BE23">
        <v>47.8</v>
      </c>
      <c r="BF23">
        <v>48.2</v>
      </c>
      <c r="BG23">
        <v>48.1</v>
      </c>
      <c r="BI23">
        <v>48.2</v>
      </c>
      <c r="BL23">
        <v>45.43</v>
      </c>
      <c r="BM23">
        <v>46.35</v>
      </c>
      <c r="BQ23">
        <v>47.55</v>
      </c>
      <c r="BR23">
        <v>47.25</v>
      </c>
      <c r="BS23">
        <v>45.45</v>
      </c>
      <c r="BT23">
        <v>44.6</v>
      </c>
      <c r="BU23">
        <v>45.1</v>
      </c>
      <c r="BV23">
        <v>45.25</v>
      </c>
      <c r="BW23">
        <v>44.65</v>
      </c>
      <c r="BX23">
        <v>44.1</v>
      </c>
      <c r="BY23">
        <v>44.9</v>
      </c>
      <c r="BZ23">
        <v>46</v>
      </c>
      <c r="CA23">
        <v>44.85</v>
      </c>
      <c r="CB23">
        <v>43.9</v>
      </c>
      <c r="CC23">
        <v>43.95</v>
      </c>
      <c r="CD23">
        <v>44.05</v>
      </c>
      <c r="CE23">
        <v>44.1</v>
      </c>
      <c r="CF23">
        <v>43.75</v>
      </c>
      <c r="CI23">
        <v>48.58</v>
      </c>
      <c r="CJ23">
        <v>47.8</v>
      </c>
      <c r="CK23">
        <v>48.3</v>
      </c>
      <c r="CN23">
        <v>50.55</v>
      </c>
      <c r="CO23">
        <v>50</v>
      </c>
      <c r="CQ23">
        <v>50</v>
      </c>
      <c r="CR23">
        <v>51.25</v>
      </c>
      <c r="CS23">
        <v>54.8</v>
      </c>
      <c r="CT23">
        <v>46.75</v>
      </c>
      <c r="CU23">
        <v>47</v>
      </c>
      <c r="CV23">
        <v>47.65</v>
      </c>
      <c r="CW23">
        <v>49.3</v>
      </c>
      <c r="CX23">
        <v>49.75</v>
      </c>
      <c r="CY23">
        <v>48.4</v>
      </c>
      <c r="CZ23">
        <v>48.2</v>
      </c>
      <c r="DA23">
        <v>48.15</v>
      </c>
      <c r="DD23">
        <v>47.89</v>
      </c>
      <c r="DE23">
        <v>49.75</v>
      </c>
      <c r="DF23">
        <v>48.85</v>
      </c>
      <c r="DG23">
        <v>48</v>
      </c>
      <c r="DH23">
        <v>46.7</v>
      </c>
      <c r="DI23">
        <v>47.2</v>
      </c>
      <c r="DK23">
        <v>48.75</v>
      </c>
      <c r="DL23">
        <v>49.4</v>
      </c>
      <c r="DM23">
        <v>49.25</v>
      </c>
      <c r="DN23">
        <v>47.9</v>
      </c>
      <c r="DO23">
        <v>47.5</v>
      </c>
      <c r="DP23">
        <v>48.3</v>
      </c>
      <c r="DQ23">
        <v>50.15</v>
      </c>
      <c r="DR23">
        <v>48</v>
      </c>
      <c r="DS23">
        <v>47.55</v>
      </c>
      <c r="DT23">
        <v>45.6</v>
      </c>
      <c r="DU23">
        <v>44.15</v>
      </c>
      <c r="DW23">
        <v>47.75</v>
      </c>
      <c r="DY23">
        <v>47</v>
      </c>
      <c r="DZ23">
        <v>52.55</v>
      </c>
      <c r="EA23">
        <v>53.1</v>
      </c>
      <c r="EB23">
        <v>51.9</v>
      </c>
    </row>
    <row r="24" spans="1:134" x14ac:dyDescent="0.2">
      <c r="A24" s="5" cm="1">
        <f t="array" ref="A24">INDEX($D$1:$FK$1,1,MATCH(INDEX($D24:$FK24,MATCH(TRUE,INDEX(($D24:$FK24&lt;&gt;0),0),0)),$D24:$FK24,0))</f>
        <v>43854</v>
      </c>
      <c r="B24" s="2" t="s">
        <v>164</v>
      </c>
      <c r="C24" t="s">
        <v>437</v>
      </c>
      <c r="D24">
        <v>48.5</v>
      </c>
      <c r="E24">
        <v>49.75</v>
      </c>
      <c r="F24">
        <v>51</v>
      </c>
      <c r="G24">
        <v>52.5</v>
      </c>
      <c r="H24">
        <v>52.75</v>
      </c>
      <c r="I24">
        <v>52.75</v>
      </c>
      <c r="J24">
        <v>52.75</v>
      </c>
      <c r="K24">
        <v>52</v>
      </c>
      <c r="L24">
        <v>52.5</v>
      </c>
      <c r="M24">
        <v>52.25</v>
      </c>
      <c r="N24">
        <v>53.25</v>
      </c>
      <c r="O24">
        <v>53.75</v>
      </c>
      <c r="P24">
        <v>53.75</v>
      </c>
      <c r="Q24">
        <v>57</v>
      </c>
      <c r="R24">
        <v>57.5</v>
      </c>
      <c r="S24">
        <v>57.25</v>
      </c>
      <c r="X24">
        <v>56</v>
      </c>
      <c r="Y24">
        <v>54.75</v>
      </c>
      <c r="Z24">
        <v>54.75</v>
      </c>
      <c r="AA24">
        <v>54.75</v>
      </c>
      <c r="AC24">
        <v>55.5</v>
      </c>
      <c r="AD24">
        <v>55.25</v>
      </c>
      <c r="AE24">
        <v>55.25</v>
      </c>
      <c r="AF24">
        <v>54.5</v>
      </c>
      <c r="AG24">
        <v>53.5</v>
      </c>
      <c r="AH24">
        <v>53.5</v>
      </c>
      <c r="AI24">
        <v>53</v>
      </c>
      <c r="AJ24">
        <v>53.5</v>
      </c>
      <c r="AK24">
        <v>53.25</v>
      </c>
      <c r="AL24">
        <v>53.5</v>
      </c>
      <c r="AM24">
        <v>52.75</v>
      </c>
      <c r="AN24">
        <v>52.75</v>
      </c>
      <c r="AQ24">
        <v>52.25</v>
      </c>
      <c r="AR24">
        <v>52.25</v>
      </c>
      <c r="AS24">
        <v>52.25</v>
      </c>
      <c r="AT24">
        <v>52.75</v>
      </c>
      <c r="AU24">
        <v>52.25</v>
      </c>
      <c r="AV24">
        <v>52</v>
      </c>
      <c r="AW24">
        <v>52.75</v>
      </c>
      <c r="AX24">
        <v>51.25</v>
      </c>
      <c r="AY24">
        <v>49.5</v>
      </c>
      <c r="AZ24">
        <v>51.25</v>
      </c>
      <c r="BA24">
        <v>52</v>
      </c>
      <c r="BB24">
        <v>51</v>
      </c>
      <c r="BC24">
        <v>51.25</v>
      </c>
      <c r="BD24">
        <v>51</v>
      </c>
      <c r="BE24">
        <v>51</v>
      </c>
      <c r="BF24">
        <v>51.5</v>
      </c>
      <c r="BG24">
        <v>51.25</v>
      </c>
      <c r="BI24">
        <v>51.5</v>
      </c>
      <c r="BL24">
        <v>48.36</v>
      </c>
      <c r="BM24">
        <v>49.25</v>
      </c>
      <c r="BQ24">
        <v>50.5</v>
      </c>
      <c r="BR24">
        <v>50.25</v>
      </c>
      <c r="BS24">
        <v>48.5</v>
      </c>
      <c r="BT24">
        <v>47.5</v>
      </c>
      <c r="BU24">
        <v>48</v>
      </c>
      <c r="BV24">
        <v>48.25</v>
      </c>
      <c r="BW24">
        <v>47.5</v>
      </c>
      <c r="BX24">
        <v>47</v>
      </c>
      <c r="BY24">
        <v>47.75</v>
      </c>
      <c r="BZ24">
        <v>49</v>
      </c>
      <c r="CA24">
        <v>47.75</v>
      </c>
      <c r="CB24">
        <v>46.75</v>
      </c>
      <c r="CC24">
        <v>46.75</v>
      </c>
      <c r="CD24">
        <v>47</v>
      </c>
      <c r="CE24">
        <v>47</v>
      </c>
      <c r="CF24">
        <v>46.75</v>
      </c>
      <c r="CI24">
        <v>50.88</v>
      </c>
      <c r="CJ24">
        <v>50.25</v>
      </c>
      <c r="CK24">
        <v>50.75</v>
      </c>
      <c r="CN24">
        <v>52.75</v>
      </c>
      <c r="CO24">
        <v>52.25</v>
      </c>
      <c r="CQ24">
        <v>52.25</v>
      </c>
      <c r="CR24">
        <v>53.5</v>
      </c>
      <c r="CS24">
        <v>57</v>
      </c>
      <c r="CT24">
        <v>49</v>
      </c>
      <c r="CU24">
        <v>49.25</v>
      </c>
      <c r="CV24">
        <v>50</v>
      </c>
      <c r="CW24">
        <v>51.5</v>
      </c>
      <c r="CX24">
        <v>52</v>
      </c>
      <c r="CY24">
        <v>50.75</v>
      </c>
      <c r="CZ24">
        <v>50.5</v>
      </c>
      <c r="DA24">
        <v>50.5</v>
      </c>
      <c r="DD24">
        <v>49.08</v>
      </c>
      <c r="DE24">
        <v>51</v>
      </c>
      <c r="DF24">
        <v>50</v>
      </c>
      <c r="DG24">
        <v>49.25</v>
      </c>
      <c r="DH24">
        <v>47.75</v>
      </c>
      <c r="DI24">
        <v>48.5</v>
      </c>
      <c r="DK24">
        <v>50</v>
      </c>
      <c r="DL24">
        <v>50.5</v>
      </c>
      <c r="DM24">
        <v>50.5</v>
      </c>
      <c r="DN24">
        <v>49</v>
      </c>
      <c r="DO24">
        <v>48.75</v>
      </c>
      <c r="DP24">
        <v>49.5</v>
      </c>
      <c r="DQ24">
        <v>51.25</v>
      </c>
      <c r="DR24">
        <v>49.25</v>
      </c>
      <c r="DS24">
        <v>48.75</v>
      </c>
      <c r="DT24">
        <v>46.75</v>
      </c>
      <c r="DU24">
        <v>45.25</v>
      </c>
      <c r="DW24">
        <v>49</v>
      </c>
      <c r="DY24">
        <v>48.25</v>
      </c>
      <c r="DZ24">
        <v>51.72</v>
      </c>
      <c r="EA24">
        <v>52.25</v>
      </c>
      <c r="EB24">
        <v>51</v>
      </c>
    </row>
    <row r="25" spans="1:134" x14ac:dyDescent="0.2">
      <c r="A25" s="5" cm="1">
        <f t="array" ref="A25">INDEX($D$1:$FK$1,1,MATCH(INDEX($D25:$FK25,MATCH(TRUE,INDEX(($D25:$FK25&lt;&gt;0),0),0)),$D25:$FK25,0))</f>
        <v>43854</v>
      </c>
      <c r="B25" s="2" t="s">
        <v>162</v>
      </c>
      <c r="C25" t="s">
        <v>437</v>
      </c>
      <c r="D25">
        <v>45.8</v>
      </c>
      <c r="E25">
        <v>47.2</v>
      </c>
      <c r="F25">
        <v>48.35</v>
      </c>
      <c r="G25">
        <v>49.95</v>
      </c>
      <c r="H25">
        <v>50.15</v>
      </c>
      <c r="I25">
        <v>50.15</v>
      </c>
      <c r="J25">
        <v>50.1</v>
      </c>
      <c r="K25">
        <v>49.4</v>
      </c>
      <c r="L25">
        <v>49.85</v>
      </c>
      <c r="M25">
        <v>49.7</v>
      </c>
      <c r="N25">
        <v>50.65</v>
      </c>
      <c r="O25">
        <v>51.15</v>
      </c>
      <c r="P25">
        <v>51.2</v>
      </c>
      <c r="Q25">
        <v>54.3</v>
      </c>
      <c r="R25">
        <v>54.85</v>
      </c>
      <c r="S25">
        <v>54.65</v>
      </c>
      <c r="T25">
        <v>53.35</v>
      </c>
      <c r="U25">
        <v>53.35</v>
      </c>
      <c r="X25">
        <v>54</v>
      </c>
      <c r="Y25">
        <v>52.8</v>
      </c>
      <c r="Z25">
        <v>52.8</v>
      </c>
      <c r="AA25">
        <v>52.8</v>
      </c>
      <c r="AC25">
        <v>53.5</v>
      </c>
      <c r="AD25">
        <v>53.25</v>
      </c>
      <c r="AE25">
        <v>53.25</v>
      </c>
      <c r="AF25">
        <v>52.5</v>
      </c>
      <c r="AG25">
        <v>51.5</v>
      </c>
      <c r="AH25">
        <v>51.5</v>
      </c>
      <c r="AI25">
        <v>51.05</v>
      </c>
      <c r="AJ25">
        <v>51.55</v>
      </c>
      <c r="AK25">
        <v>51.3</v>
      </c>
      <c r="AL25">
        <v>51.5</v>
      </c>
      <c r="AM25">
        <v>50.75</v>
      </c>
      <c r="AN25">
        <v>50.75</v>
      </c>
      <c r="AQ25">
        <v>49.05</v>
      </c>
      <c r="AR25">
        <v>49.05</v>
      </c>
      <c r="AS25">
        <v>49.05</v>
      </c>
      <c r="AT25">
        <v>49.35</v>
      </c>
      <c r="AU25">
        <v>48.95</v>
      </c>
      <c r="AV25">
        <v>48.7</v>
      </c>
      <c r="AW25">
        <v>49.55</v>
      </c>
      <c r="AX25">
        <v>48.05</v>
      </c>
      <c r="AY25">
        <v>46.15</v>
      </c>
      <c r="AZ25">
        <v>48</v>
      </c>
      <c r="BA25">
        <v>48.65</v>
      </c>
      <c r="BB25">
        <v>47.7</v>
      </c>
      <c r="BC25">
        <v>48.05</v>
      </c>
      <c r="BD25">
        <v>47.75</v>
      </c>
      <c r="BE25">
        <v>47.8</v>
      </c>
      <c r="BF25">
        <v>48.2</v>
      </c>
      <c r="BG25">
        <v>48.1</v>
      </c>
      <c r="BI25">
        <v>48.2</v>
      </c>
      <c r="BL25">
        <v>45.43</v>
      </c>
      <c r="BM25">
        <v>46.35</v>
      </c>
      <c r="BQ25">
        <v>47.55</v>
      </c>
      <c r="BR25">
        <v>47.25</v>
      </c>
      <c r="BS25">
        <v>45.45</v>
      </c>
      <c r="BT25">
        <v>44.6</v>
      </c>
      <c r="BU25">
        <v>45.1</v>
      </c>
      <c r="BV25">
        <v>45.25</v>
      </c>
      <c r="BW25">
        <v>44.65</v>
      </c>
      <c r="BX25">
        <v>44.1</v>
      </c>
      <c r="BY25">
        <v>44.9</v>
      </c>
      <c r="BZ25">
        <v>46</v>
      </c>
      <c r="CA25">
        <v>44.85</v>
      </c>
      <c r="CB25">
        <v>43.9</v>
      </c>
      <c r="CC25">
        <v>43.95</v>
      </c>
      <c r="CD25">
        <v>44.05</v>
      </c>
      <c r="CE25">
        <v>44.1</v>
      </c>
      <c r="CF25">
        <v>43.75</v>
      </c>
      <c r="CI25">
        <v>48.58</v>
      </c>
      <c r="CJ25">
        <v>47.8</v>
      </c>
      <c r="CK25">
        <v>48.3</v>
      </c>
      <c r="CN25">
        <v>50.55</v>
      </c>
      <c r="CO25">
        <v>50</v>
      </c>
      <c r="CQ25">
        <v>50</v>
      </c>
      <c r="CR25">
        <v>51.25</v>
      </c>
      <c r="CS25">
        <v>54.8</v>
      </c>
      <c r="CT25">
        <v>46.75</v>
      </c>
      <c r="CU25">
        <v>47</v>
      </c>
      <c r="CV25">
        <v>47.65</v>
      </c>
      <c r="CW25">
        <v>49.3</v>
      </c>
      <c r="CX25">
        <v>49.75</v>
      </c>
      <c r="CY25">
        <v>48.4</v>
      </c>
      <c r="CZ25">
        <v>48.2</v>
      </c>
      <c r="DA25">
        <v>48.15</v>
      </c>
      <c r="DD25">
        <v>47.89</v>
      </c>
      <c r="DE25">
        <v>49.75</v>
      </c>
      <c r="DF25">
        <v>48.85</v>
      </c>
      <c r="DG25">
        <v>48</v>
      </c>
      <c r="DH25">
        <v>46.7</v>
      </c>
      <c r="DI25">
        <v>47.2</v>
      </c>
      <c r="DK25">
        <v>48.75</v>
      </c>
      <c r="DL25">
        <v>49.4</v>
      </c>
      <c r="DM25">
        <v>49.25</v>
      </c>
      <c r="DN25">
        <v>47.9</v>
      </c>
      <c r="DO25">
        <v>47.5</v>
      </c>
      <c r="DP25">
        <v>48.3</v>
      </c>
      <c r="DQ25">
        <v>50.15</v>
      </c>
      <c r="DR25">
        <v>48</v>
      </c>
      <c r="DS25">
        <v>47.55</v>
      </c>
      <c r="DT25">
        <v>45.6</v>
      </c>
      <c r="DU25">
        <v>44.15</v>
      </c>
      <c r="DW25">
        <v>47.75</v>
      </c>
      <c r="DY25">
        <v>47</v>
      </c>
      <c r="DZ25">
        <v>52.55</v>
      </c>
      <c r="EA25">
        <v>53.1</v>
      </c>
      <c r="EB25">
        <v>51.9</v>
      </c>
    </row>
    <row r="26" spans="1:134" x14ac:dyDescent="0.2">
      <c r="A26" s="5" cm="1">
        <f t="array" ref="A26">INDEX($D$1:$FK$1,1,MATCH(INDEX($D26:$FK26,MATCH(TRUE,INDEX(($D26:$FK26&lt;&gt;0),0),0)),$D26:$FK26,0))</f>
        <v>43854</v>
      </c>
      <c r="B26" s="2" t="s">
        <v>56</v>
      </c>
      <c r="C26" t="s">
        <v>437</v>
      </c>
      <c r="D26">
        <v>50.75</v>
      </c>
      <c r="E26">
        <v>52</v>
      </c>
      <c r="F26">
        <v>53.25</v>
      </c>
      <c r="G26">
        <v>54.75</v>
      </c>
      <c r="H26">
        <v>55</v>
      </c>
      <c r="I26">
        <v>55</v>
      </c>
      <c r="J26">
        <v>55</v>
      </c>
      <c r="K26">
        <v>54.25</v>
      </c>
      <c r="L26">
        <v>54.75</v>
      </c>
      <c r="M26">
        <v>54.5</v>
      </c>
      <c r="N26">
        <v>55.5</v>
      </c>
      <c r="O26">
        <v>56</v>
      </c>
      <c r="P26">
        <v>56</v>
      </c>
      <c r="Q26">
        <v>59.25</v>
      </c>
      <c r="R26">
        <v>59.75</v>
      </c>
      <c r="S26">
        <v>59.5</v>
      </c>
      <c r="T26">
        <v>53.35</v>
      </c>
      <c r="U26">
        <v>53.35</v>
      </c>
      <c r="X26">
        <v>58.25</v>
      </c>
      <c r="Y26">
        <v>57</v>
      </c>
      <c r="Z26">
        <v>57</v>
      </c>
      <c r="AA26">
        <v>57</v>
      </c>
      <c r="AC26">
        <v>57.75</v>
      </c>
      <c r="AD26">
        <v>57.5</v>
      </c>
      <c r="AE26">
        <v>57.5</v>
      </c>
      <c r="AF26">
        <v>56.75</v>
      </c>
      <c r="AG26">
        <v>55.75</v>
      </c>
      <c r="AH26">
        <v>55.75</v>
      </c>
      <c r="AI26">
        <v>55.25</v>
      </c>
      <c r="AJ26">
        <v>55.75</v>
      </c>
      <c r="AK26">
        <v>55.5</v>
      </c>
      <c r="AL26">
        <v>55.75</v>
      </c>
      <c r="AM26">
        <v>55</v>
      </c>
      <c r="AN26">
        <v>55</v>
      </c>
      <c r="AQ26">
        <v>54.5</v>
      </c>
      <c r="AR26">
        <v>54.5</v>
      </c>
      <c r="AS26">
        <v>54.5</v>
      </c>
      <c r="AT26">
        <v>55</v>
      </c>
      <c r="AU26">
        <v>54.5</v>
      </c>
      <c r="AV26">
        <v>54.25</v>
      </c>
      <c r="AW26">
        <v>55</v>
      </c>
      <c r="AX26">
        <v>53.5</v>
      </c>
      <c r="AY26">
        <v>51.75</v>
      </c>
      <c r="AZ26">
        <v>53.5</v>
      </c>
      <c r="BA26">
        <v>54.25</v>
      </c>
      <c r="BB26">
        <v>53.25</v>
      </c>
      <c r="BC26">
        <v>53.5</v>
      </c>
      <c r="BD26">
        <v>53.25</v>
      </c>
      <c r="BE26">
        <v>53.25</v>
      </c>
      <c r="BF26">
        <v>53.75</v>
      </c>
      <c r="BG26">
        <v>53.5</v>
      </c>
      <c r="BI26">
        <v>53.75</v>
      </c>
      <c r="BL26">
        <v>50.61</v>
      </c>
      <c r="BM26">
        <v>51.5</v>
      </c>
      <c r="BQ26">
        <v>52.75</v>
      </c>
      <c r="BR26">
        <v>52.5</v>
      </c>
      <c r="BS26">
        <v>50.75</v>
      </c>
      <c r="BT26">
        <v>49.75</v>
      </c>
      <c r="BU26">
        <v>50.25</v>
      </c>
      <c r="BV26">
        <v>50.5</v>
      </c>
      <c r="BW26">
        <v>49.75</v>
      </c>
      <c r="BX26">
        <v>49.25</v>
      </c>
      <c r="BY26">
        <v>50</v>
      </c>
      <c r="BZ26">
        <v>51.25</v>
      </c>
      <c r="CA26">
        <v>50</v>
      </c>
      <c r="CB26">
        <v>49</v>
      </c>
      <c r="CC26">
        <v>49</v>
      </c>
      <c r="CD26">
        <v>49.25</v>
      </c>
      <c r="CE26">
        <v>49.25</v>
      </c>
      <c r="CF26">
        <v>49</v>
      </c>
      <c r="CI26">
        <v>53.12</v>
      </c>
      <c r="CJ26">
        <v>52.5</v>
      </c>
      <c r="CK26">
        <v>53</v>
      </c>
      <c r="CN26">
        <v>55</v>
      </c>
      <c r="CO26">
        <v>54.5</v>
      </c>
      <c r="CQ26">
        <v>54.5</v>
      </c>
      <c r="CR26">
        <v>55.75</v>
      </c>
      <c r="CS26">
        <v>59.25</v>
      </c>
      <c r="CT26">
        <v>51.25</v>
      </c>
      <c r="CU26">
        <v>51.5</v>
      </c>
      <c r="CV26">
        <v>52.25</v>
      </c>
      <c r="CW26">
        <v>53.75</v>
      </c>
      <c r="CX26">
        <v>54.25</v>
      </c>
      <c r="CY26">
        <v>53</v>
      </c>
      <c r="CZ26">
        <v>52.75</v>
      </c>
      <c r="DA26">
        <v>52.75</v>
      </c>
      <c r="DD26">
        <v>51.33</v>
      </c>
      <c r="DE26">
        <v>53.25</v>
      </c>
      <c r="DF26">
        <v>52.25</v>
      </c>
      <c r="DG26">
        <v>51.5</v>
      </c>
      <c r="DH26">
        <v>50</v>
      </c>
      <c r="DI26">
        <v>50.75</v>
      </c>
      <c r="DK26">
        <v>52.25</v>
      </c>
      <c r="DL26">
        <v>52.75</v>
      </c>
      <c r="DM26">
        <v>52.75</v>
      </c>
      <c r="DN26">
        <v>51.25</v>
      </c>
      <c r="DO26">
        <v>51</v>
      </c>
      <c r="DP26">
        <v>51.75</v>
      </c>
      <c r="DQ26">
        <v>53.5</v>
      </c>
      <c r="DR26">
        <v>51.5</v>
      </c>
      <c r="DS26">
        <v>51</v>
      </c>
      <c r="DT26">
        <v>49</v>
      </c>
      <c r="DU26">
        <v>47.5</v>
      </c>
      <c r="DW26">
        <v>51.25</v>
      </c>
      <c r="DY26">
        <v>50.5</v>
      </c>
      <c r="DZ26">
        <v>53.97</v>
      </c>
      <c r="EA26">
        <v>54.5</v>
      </c>
      <c r="EB26">
        <v>53.25</v>
      </c>
    </row>
    <row r="27" spans="1:134" x14ac:dyDescent="0.2">
      <c r="A27" s="5" cm="1">
        <f t="array" ref="A27">INDEX($D$1:$FK$1,1,MATCH(INDEX($D27:$FK27,MATCH(TRUE,INDEX(($D27:$FK27&lt;&gt;0),0),0)),$D27:$FK27,0))</f>
        <v>43854</v>
      </c>
      <c r="B27" s="2" t="s">
        <v>382</v>
      </c>
      <c r="C27" t="s">
        <v>437</v>
      </c>
      <c r="D27">
        <v>39.299999999999997</v>
      </c>
      <c r="E27">
        <v>40.700000000000003</v>
      </c>
      <c r="F27">
        <v>41.85</v>
      </c>
      <c r="G27">
        <v>43.45</v>
      </c>
      <c r="H27">
        <v>43.65</v>
      </c>
      <c r="I27">
        <v>43.65</v>
      </c>
      <c r="J27">
        <v>43.6</v>
      </c>
      <c r="K27">
        <v>42.9</v>
      </c>
      <c r="L27">
        <v>43.35</v>
      </c>
      <c r="M27">
        <v>43.2</v>
      </c>
      <c r="N27">
        <v>44.15</v>
      </c>
      <c r="O27">
        <v>44.65</v>
      </c>
      <c r="P27">
        <v>44.7</v>
      </c>
      <c r="Q27">
        <v>47.8</v>
      </c>
      <c r="R27">
        <v>48.35</v>
      </c>
      <c r="S27">
        <v>48.15</v>
      </c>
      <c r="T27">
        <v>45.64</v>
      </c>
      <c r="U27">
        <v>45.64</v>
      </c>
      <c r="V27">
        <v>47.5</v>
      </c>
      <c r="W27">
        <v>47.5</v>
      </c>
      <c r="X27">
        <v>47.5</v>
      </c>
      <c r="Y27">
        <v>46.3</v>
      </c>
      <c r="Z27">
        <v>46.3</v>
      </c>
      <c r="AA27">
        <v>46.3</v>
      </c>
      <c r="AC27">
        <v>47</v>
      </c>
      <c r="AD27">
        <v>46.75</v>
      </c>
      <c r="AE27">
        <v>46.75</v>
      </c>
      <c r="AF27">
        <v>46</v>
      </c>
      <c r="AG27">
        <v>45</v>
      </c>
      <c r="AH27">
        <v>45</v>
      </c>
      <c r="AI27">
        <v>44.55</v>
      </c>
      <c r="AJ27">
        <v>45.05</v>
      </c>
      <c r="AK27">
        <v>44.8</v>
      </c>
      <c r="AL27">
        <v>45</v>
      </c>
      <c r="AM27">
        <v>44.25</v>
      </c>
      <c r="AN27">
        <v>44.25</v>
      </c>
      <c r="AQ27">
        <v>42.55</v>
      </c>
      <c r="AR27">
        <v>42.55</v>
      </c>
      <c r="AS27">
        <v>42.55</v>
      </c>
      <c r="AT27">
        <v>42.85</v>
      </c>
      <c r="AU27">
        <v>42.45</v>
      </c>
      <c r="AV27">
        <v>42.2</v>
      </c>
      <c r="AW27">
        <v>43.05</v>
      </c>
      <c r="AX27">
        <v>41.55</v>
      </c>
      <c r="AY27">
        <v>39.65</v>
      </c>
      <c r="AZ27">
        <v>41.5</v>
      </c>
      <c r="BA27">
        <v>42.15</v>
      </c>
      <c r="BB27">
        <v>41.2</v>
      </c>
      <c r="BC27">
        <v>41.55</v>
      </c>
      <c r="BD27">
        <v>41.25</v>
      </c>
      <c r="BE27">
        <v>41.3</v>
      </c>
      <c r="BF27">
        <v>41.7</v>
      </c>
      <c r="BG27">
        <v>41.6</v>
      </c>
      <c r="BI27">
        <v>41.7</v>
      </c>
      <c r="BL27">
        <v>38.93</v>
      </c>
      <c r="BM27">
        <v>39.85</v>
      </c>
      <c r="BQ27">
        <v>41.05</v>
      </c>
      <c r="BR27">
        <v>40.75</v>
      </c>
      <c r="BS27">
        <v>38.950000000000003</v>
      </c>
      <c r="BT27">
        <v>38.1</v>
      </c>
      <c r="BU27">
        <v>38.6</v>
      </c>
      <c r="BV27">
        <v>38.75</v>
      </c>
      <c r="BW27">
        <v>38.15</v>
      </c>
      <c r="BX27">
        <v>37.6</v>
      </c>
      <c r="BY27">
        <v>38.4</v>
      </c>
      <c r="BZ27">
        <v>39.5</v>
      </c>
      <c r="CA27">
        <v>38.35</v>
      </c>
      <c r="CB27">
        <v>37.4</v>
      </c>
      <c r="CC27">
        <v>37.450000000000003</v>
      </c>
      <c r="CD27">
        <v>37.549999999999997</v>
      </c>
      <c r="CE27">
        <v>37.6</v>
      </c>
      <c r="CF27">
        <v>37.25</v>
      </c>
      <c r="CI27">
        <v>42.08</v>
      </c>
      <c r="CJ27">
        <v>41.3</v>
      </c>
      <c r="CK27">
        <v>41.8</v>
      </c>
      <c r="CN27">
        <v>44.05</v>
      </c>
      <c r="CO27">
        <v>43.5</v>
      </c>
      <c r="CQ27">
        <v>43.5</v>
      </c>
      <c r="CR27">
        <v>44.75</v>
      </c>
      <c r="CS27">
        <v>48.3</v>
      </c>
      <c r="CT27">
        <v>40.25</v>
      </c>
      <c r="CU27">
        <v>40.5</v>
      </c>
      <c r="CV27">
        <v>41.15</v>
      </c>
      <c r="CW27">
        <v>42.8</v>
      </c>
      <c r="CX27">
        <v>43.25</v>
      </c>
      <c r="CY27">
        <v>41.9</v>
      </c>
      <c r="CZ27">
        <v>41.7</v>
      </c>
      <c r="DA27">
        <v>41.65</v>
      </c>
      <c r="DD27">
        <v>41.39</v>
      </c>
      <c r="DE27">
        <v>43.25</v>
      </c>
      <c r="DF27">
        <v>42.35</v>
      </c>
      <c r="DG27">
        <v>41.5</v>
      </c>
      <c r="DH27">
        <v>40.200000000000003</v>
      </c>
      <c r="DI27">
        <v>40.700000000000003</v>
      </c>
      <c r="DK27">
        <v>42.25</v>
      </c>
      <c r="DL27">
        <v>42.9</v>
      </c>
      <c r="DM27">
        <v>42.75</v>
      </c>
      <c r="DN27">
        <v>41.4</v>
      </c>
      <c r="DO27">
        <v>41</v>
      </c>
      <c r="DP27">
        <v>41.8</v>
      </c>
      <c r="DQ27">
        <v>43.65</v>
      </c>
      <c r="DR27">
        <v>41.5</v>
      </c>
      <c r="DS27">
        <v>41.05</v>
      </c>
      <c r="DT27">
        <v>39.1</v>
      </c>
      <c r="DU27">
        <v>37.65</v>
      </c>
      <c r="DW27">
        <v>41.25</v>
      </c>
      <c r="DY27">
        <v>40.5</v>
      </c>
      <c r="DZ27">
        <v>46.05</v>
      </c>
      <c r="EA27">
        <v>46.6</v>
      </c>
      <c r="EB27">
        <v>45.4</v>
      </c>
    </row>
    <row r="28" spans="1:134" x14ac:dyDescent="0.2">
      <c r="A28" s="5" cm="1">
        <f t="array" ref="A28">INDEX($D$1:$FK$1,1,MATCH(INDEX($D28:$FK28,MATCH(TRUE,INDEX(($D28:$FK28&lt;&gt;0),0),0)),$D28:$FK28,0))</f>
        <v>43854</v>
      </c>
      <c r="B28" s="2" t="s">
        <v>384</v>
      </c>
      <c r="C28" t="s">
        <v>437</v>
      </c>
      <c r="D28">
        <v>45.8</v>
      </c>
      <c r="E28">
        <v>47.2</v>
      </c>
      <c r="F28">
        <v>48.35</v>
      </c>
      <c r="G28">
        <v>49.95</v>
      </c>
      <c r="H28">
        <v>50.15</v>
      </c>
      <c r="I28">
        <v>50.15</v>
      </c>
      <c r="J28">
        <v>50.1</v>
      </c>
      <c r="K28">
        <v>49.4</v>
      </c>
      <c r="L28">
        <v>49.85</v>
      </c>
      <c r="M28">
        <v>49.7</v>
      </c>
      <c r="N28">
        <v>50.65</v>
      </c>
      <c r="O28">
        <v>51.15</v>
      </c>
      <c r="P28">
        <v>51.2</v>
      </c>
      <c r="Q28">
        <v>54.3</v>
      </c>
      <c r="R28">
        <v>54.85</v>
      </c>
      <c r="S28">
        <v>54.65</v>
      </c>
      <c r="T28">
        <v>50.75</v>
      </c>
      <c r="U28">
        <v>50.75</v>
      </c>
      <c r="X28">
        <v>54</v>
      </c>
      <c r="Y28">
        <v>52.8</v>
      </c>
      <c r="Z28">
        <v>52.8</v>
      </c>
      <c r="AA28">
        <v>52.8</v>
      </c>
      <c r="AC28">
        <v>53.5</v>
      </c>
      <c r="AD28">
        <v>53.25</v>
      </c>
      <c r="AE28">
        <v>53.25</v>
      </c>
      <c r="AF28">
        <v>52.5</v>
      </c>
      <c r="AG28">
        <v>51.5</v>
      </c>
      <c r="AH28">
        <v>51.5</v>
      </c>
      <c r="AI28">
        <v>51.05</v>
      </c>
      <c r="AJ28">
        <v>51.55</v>
      </c>
      <c r="AK28">
        <v>51.3</v>
      </c>
      <c r="AL28">
        <v>51.5</v>
      </c>
      <c r="AM28">
        <v>50.75</v>
      </c>
      <c r="AN28">
        <v>50.75</v>
      </c>
      <c r="AQ28">
        <v>49.05</v>
      </c>
      <c r="AR28">
        <v>49.05</v>
      </c>
      <c r="AS28">
        <v>49.05</v>
      </c>
      <c r="AT28">
        <v>49.35</v>
      </c>
      <c r="AU28">
        <v>48.95</v>
      </c>
      <c r="AV28">
        <v>48.7</v>
      </c>
      <c r="AW28">
        <v>49.55</v>
      </c>
      <c r="AX28">
        <v>48.05</v>
      </c>
      <c r="AY28">
        <v>46.15</v>
      </c>
      <c r="AZ28">
        <v>48</v>
      </c>
      <c r="BA28">
        <v>48.65</v>
      </c>
      <c r="BB28">
        <v>47.7</v>
      </c>
      <c r="BC28">
        <v>48.05</v>
      </c>
      <c r="BD28">
        <v>47.75</v>
      </c>
      <c r="BE28">
        <v>47.8</v>
      </c>
      <c r="BF28">
        <v>48.2</v>
      </c>
      <c r="BG28">
        <v>48.1</v>
      </c>
      <c r="BI28">
        <v>48.2</v>
      </c>
      <c r="BL28">
        <v>45.43</v>
      </c>
      <c r="BM28">
        <v>46.35</v>
      </c>
      <c r="BQ28">
        <v>47.55</v>
      </c>
      <c r="BR28">
        <v>47.25</v>
      </c>
      <c r="BS28">
        <v>45.45</v>
      </c>
      <c r="BT28">
        <v>44.6</v>
      </c>
      <c r="BU28">
        <v>45.1</v>
      </c>
      <c r="BV28">
        <v>45.25</v>
      </c>
      <c r="BW28">
        <v>44.65</v>
      </c>
      <c r="BX28">
        <v>44.1</v>
      </c>
      <c r="BY28">
        <v>44.9</v>
      </c>
      <c r="BZ28">
        <v>46</v>
      </c>
      <c r="CA28">
        <v>44.85</v>
      </c>
      <c r="CB28">
        <v>43.9</v>
      </c>
      <c r="CC28">
        <v>43.95</v>
      </c>
      <c r="CD28">
        <v>44.05</v>
      </c>
      <c r="CE28">
        <v>44.1</v>
      </c>
      <c r="CF28">
        <v>43.75</v>
      </c>
      <c r="CI28">
        <v>48.58</v>
      </c>
      <c r="CJ28">
        <v>47.8</v>
      </c>
      <c r="CK28">
        <v>48.3</v>
      </c>
      <c r="CN28">
        <v>50.55</v>
      </c>
      <c r="CO28">
        <v>50</v>
      </c>
      <c r="CQ28">
        <v>50</v>
      </c>
      <c r="CR28">
        <v>51.25</v>
      </c>
      <c r="CS28">
        <v>54.8</v>
      </c>
      <c r="CT28">
        <v>46.75</v>
      </c>
      <c r="CU28">
        <v>47</v>
      </c>
      <c r="CV28">
        <v>47.65</v>
      </c>
      <c r="CW28">
        <v>49.3</v>
      </c>
      <c r="CX28">
        <v>49.75</v>
      </c>
      <c r="CY28">
        <v>48.4</v>
      </c>
      <c r="CZ28">
        <v>48.2</v>
      </c>
      <c r="DA28">
        <v>48.15</v>
      </c>
      <c r="DD28">
        <v>47.89</v>
      </c>
      <c r="DE28">
        <v>49.75</v>
      </c>
      <c r="DF28">
        <v>48.85</v>
      </c>
      <c r="DG28">
        <v>48</v>
      </c>
      <c r="DH28">
        <v>46.7</v>
      </c>
      <c r="DI28">
        <v>47.2</v>
      </c>
      <c r="DK28">
        <v>48.75</v>
      </c>
      <c r="DL28">
        <v>49.4</v>
      </c>
      <c r="DM28">
        <v>49.25</v>
      </c>
      <c r="DN28">
        <v>47.9</v>
      </c>
      <c r="DO28">
        <v>47.5</v>
      </c>
      <c r="DP28">
        <v>48.15</v>
      </c>
      <c r="DQ28">
        <v>50.3</v>
      </c>
      <c r="DR28">
        <v>48</v>
      </c>
      <c r="DS28">
        <v>47.55</v>
      </c>
      <c r="DT28">
        <v>45.6</v>
      </c>
      <c r="DU28">
        <v>44.15</v>
      </c>
      <c r="DW28">
        <v>47.75</v>
      </c>
      <c r="DY28">
        <v>47</v>
      </c>
      <c r="DZ28">
        <v>52.55</v>
      </c>
      <c r="EA28">
        <v>53.1</v>
      </c>
      <c r="EB28">
        <v>51.9</v>
      </c>
    </row>
    <row r="29" spans="1:134" x14ac:dyDescent="0.2">
      <c r="A29" s="5" cm="1">
        <f t="array" ref="A29">INDEX($D$1:$FK$1,1,MATCH(INDEX($D29:$FK29,MATCH(TRUE,INDEX(($D29:$FK29&lt;&gt;0),0),0)),$D29:$FK29,0))</f>
        <v>43854</v>
      </c>
      <c r="B29" s="2" t="s">
        <v>378</v>
      </c>
      <c r="C29" t="s">
        <v>437</v>
      </c>
      <c r="D29">
        <v>45.8</v>
      </c>
      <c r="E29">
        <v>47.2</v>
      </c>
      <c r="F29">
        <v>48.35</v>
      </c>
      <c r="G29">
        <v>49.95</v>
      </c>
      <c r="H29">
        <v>50.15</v>
      </c>
      <c r="I29">
        <v>50.15</v>
      </c>
      <c r="J29">
        <v>50.1</v>
      </c>
      <c r="K29">
        <v>49.4</v>
      </c>
      <c r="L29">
        <v>49.85</v>
      </c>
      <c r="M29">
        <v>49.7</v>
      </c>
      <c r="N29">
        <v>50.65</v>
      </c>
      <c r="O29">
        <v>51.15</v>
      </c>
      <c r="P29">
        <v>51.2</v>
      </c>
      <c r="Q29">
        <v>54.3</v>
      </c>
      <c r="R29">
        <v>54.85</v>
      </c>
      <c r="S29">
        <v>54.65</v>
      </c>
      <c r="T29">
        <v>52.14</v>
      </c>
      <c r="U29">
        <v>52.14</v>
      </c>
      <c r="V29">
        <v>54</v>
      </c>
      <c r="W29">
        <v>54</v>
      </c>
      <c r="X29">
        <v>54</v>
      </c>
      <c r="Y29">
        <v>52.8</v>
      </c>
      <c r="Z29">
        <v>52.8</v>
      </c>
      <c r="AA29">
        <v>52.8</v>
      </c>
      <c r="AC29">
        <v>53.5</v>
      </c>
      <c r="AD29">
        <v>53.25</v>
      </c>
      <c r="AE29">
        <v>53.25</v>
      </c>
      <c r="AF29">
        <v>52.5</v>
      </c>
      <c r="AG29">
        <v>51.5</v>
      </c>
      <c r="AH29">
        <v>51.5</v>
      </c>
      <c r="AI29">
        <v>51.05</v>
      </c>
      <c r="AJ29">
        <v>51.55</v>
      </c>
      <c r="AK29">
        <v>51.3</v>
      </c>
      <c r="AL29">
        <v>51.5</v>
      </c>
      <c r="AM29">
        <v>50.75</v>
      </c>
      <c r="AN29">
        <v>50.75</v>
      </c>
      <c r="AQ29">
        <v>49.05</v>
      </c>
      <c r="AR29">
        <v>49.05</v>
      </c>
      <c r="AS29">
        <v>49.05</v>
      </c>
      <c r="AT29">
        <v>49.35</v>
      </c>
      <c r="AU29">
        <v>48.95</v>
      </c>
      <c r="AV29">
        <v>48.7</v>
      </c>
      <c r="AW29">
        <v>49.55</v>
      </c>
      <c r="AX29">
        <v>48.05</v>
      </c>
      <c r="AY29">
        <v>46.15</v>
      </c>
      <c r="AZ29">
        <v>48</v>
      </c>
      <c r="BA29">
        <v>48.65</v>
      </c>
      <c r="BB29">
        <v>47.7</v>
      </c>
      <c r="BC29">
        <v>48.05</v>
      </c>
      <c r="BD29">
        <v>47.75</v>
      </c>
      <c r="BE29">
        <v>47.8</v>
      </c>
      <c r="BF29">
        <v>48.2</v>
      </c>
      <c r="BG29">
        <v>48.1</v>
      </c>
      <c r="BI29">
        <v>48.2</v>
      </c>
      <c r="BL29">
        <v>45.43</v>
      </c>
      <c r="BM29">
        <v>46.35</v>
      </c>
      <c r="BQ29">
        <v>47.55</v>
      </c>
      <c r="BR29">
        <v>47.25</v>
      </c>
      <c r="BS29">
        <v>45.45</v>
      </c>
      <c r="BT29">
        <v>44.6</v>
      </c>
      <c r="BU29">
        <v>45.1</v>
      </c>
      <c r="BV29">
        <v>45.25</v>
      </c>
      <c r="BW29">
        <v>44.65</v>
      </c>
      <c r="BX29">
        <v>44.1</v>
      </c>
      <c r="BY29">
        <v>44.9</v>
      </c>
      <c r="BZ29">
        <v>46</v>
      </c>
      <c r="CA29">
        <v>44.85</v>
      </c>
      <c r="CB29">
        <v>43.9</v>
      </c>
      <c r="CC29">
        <v>43.95</v>
      </c>
      <c r="CD29">
        <v>44.05</v>
      </c>
      <c r="CE29">
        <v>44.1</v>
      </c>
      <c r="CF29">
        <v>43.75</v>
      </c>
      <c r="CI29">
        <v>48.58</v>
      </c>
      <c r="CJ29">
        <v>47.8</v>
      </c>
      <c r="CK29">
        <v>48.3</v>
      </c>
      <c r="CN29">
        <v>50.55</v>
      </c>
      <c r="CO29">
        <v>50</v>
      </c>
      <c r="CQ29">
        <v>50</v>
      </c>
      <c r="CR29">
        <v>51.25</v>
      </c>
      <c r="CS29">
        <v>54.8</v>
      </c>
      <c r="CT29">
        <v>46.75</v>
      </c>
      <c r="CU29">
        <v>47</v>
      </c>
      <c r="CV29">
        <v>47.65</v>
      </c>
      <c r="CW29">
        <v>49.3</v>
      </c>
      <c r="CX29">
        <v>49.75</v>
      </c>
      <c r="CY29">
        <v>48.4</v>
      </c>
      <c r="CZ29">
        <v>48.2</v>
      </c>
      <c r="DA29">
        <v>48.15</v>
      </c>
      <c r="DD29">
        <v>47.89</v>
      </c>
      <c r="DE29">
        <v>49.75</v>
      </c>
      <c r="DF29">
        <v>48.85</v>
      </c>
      <c r="DG29">
        <v>48</v>
      </c>
      <c r="DH29">
        <v>46.7</v>
      </c>
      <c r="DI29">
        <v>47.2</v>
      </c>
      <c r="DK29">
        <v>48.75</v>
      </c>
      <c r="DL29">
        <v>49.4</v>
      </c>
      <c r="DM29">
        <v>49.25</v>
      </c>
      <c r="DN29">
        <v>47.9</v>
      </c>
      <c r="DO29">
        <v>47.5</v>
      </c>
      <c r="DP29">
        <v>48.15</v>
      </c>
      <c r="DQ29">
        <v>50.3</v>
      </c>
      <c r="DR29">
        <v>48</v>
      </c>
      <c r="DS29">
        <v>47.55</v>
      </c>
      <c r="DT29">
        <v>45.6</v>
      </c>
      <c r="DU29">
        <v>44.15</v>
      </c>
      <c r="DW29">
        <v>47.75</v>
      </c>
      <c r="DY29">
        <v>47</v>
      </c>
      <c r="DZ29">
        <v>52.55</v>
      </c>
      <c r="EA29">
        <v>53.1</v>
      </c>
      <c r="EB29">
        <v>51.9</v>
      </c>
    </row>
    <row r="30" spans="1:134" x14ac:dyDescent="0.2">
      <c r="A30" s="5" cm="1">
        <f t="array" ref="A30">INDEX($D$1:$FK$1,1,MATCH(INDEX($D30:$FK30,MATCH(TRUE,INDEX(($D30:$FK30&lt;&gt;0),0),0)),$D30:$FK30,0))</f>
        <v>43854</v>
      </c>
      <c r="B30" s="2" t="s">
        <v>373</v>
      </c>
      <c r="C30" t="s">
        <v>437</v>
      </c>
      <c r="D30">
        <v>43.75</v>
      </c>
      <c r="E30">
        <v>45</v>
      </c>
      <c r="F30">
        <v>46.25</v>
      </c>
      <c r="G30">
        <v>47.75</v>
      </c>
      <c r="H30">
        <v>48</v>
      </c>
      <c r="I30">
        <v>48</v>
      </c>
      <c r="J30">
        <v>48</v>
      </c>
      <c r="K30">
        <v>47.25</v>
      </c>
      <c r="L30">
        <v>47.75</v>
      </c>
      <c r="M30">
        <v>47.5</v>
      </c>
      <c r="N30">
        <v>48.5</v>
      </c>
      <c r="O30">
        <v>49</v>
      </c>
      <c r="P30">
        <v>49</v>
      </c>
      <c r="Q30">
        <v>52.25</v>
      </c>
      <c r="R30">
        <v>53</v>
      </c>
      <c r="S30">
        <v>52.75</v>
      </c>
      <c r="T30">
        <v>49.6</v>
      </c>
      <c r="U30">
        <v>49.6</v>
      </c>
      <c r="V30">
        <v>51.5</v>
      </c>
      <c r="W30">
        <v>51.5</v>
      </c>
      <c r="X30">
        <v>51.5</v>
      </c>
      <c r="Y30">
        <v>50.25</v>
      </c>
      <c r="Z30">
        <v>50.25</v>
      </c>
      <c r="AA30">
        <v>50.25</v>
      </c>
      <c r="AC30">
        <v>51</v>
      </c>
      <c r="AD30">
        <v>50.75</v>
      </c>
      <c r="AE30">
        <v>50.75</v>
      </c>
      <c r="AF30">
        <v>50</v>
      </c>
      <c r="AG30">
        <v>49</v>
      </c>
      <c r="AH30">
        <v>49</v>
      </c>
      <c r="AI30">
        <v>48.5</v>
      </c>
      <c r="AJ30">
        <v>49</v>
      </c>
      <c r="AK30">
        <v>48.75</v>
      </c>
      <c r="AL30">
        <v>49</v>
      </c>
      <c r="AM30">
        <v>48.25</v>
      </c>
      <c r="AN30">
        <v>48.25</v>
      </c>
      <c r="AQ30">
        <v>47.5</v>
      </c>
      <c r="AR30">
        <v>47.5</v>
      </c>
      <c r="AS30">
        <v>47.5</v>
      </c>
      <c r="AT30">
        <v>48</v>
      </c>
      <c r="AU30">
        <v>47.5</v>
      </c>
      <c r="AV30">
        <v>47.25</v>
      </c>
      <c r="AW30">
        <v>48</v>
      </c>
      <c r="AX30">
        <v>46.5</v>
      </c>
      <c r="AY30">
        <v>44.75</v>
      </c>
      <c r="AZ30">
        <v>46.5</v>
      </c>
      <c r="BA30">
        <v>47.25</v>
      </c>
      <c r="BB30">
        <v>46.25</v>
      </c>
      <c r="BC30">
        <v>46.5</v>
      </c>
      <c r="BD30">
        <v>46.25</v>
      </c>
      <c r="BE30">
        <v>46.25</v>
      </c>
      <c r="BF30">
        <v>46.75</v>
      </c>
      <c r="BG30">
        <v>46.5</v>
      </c>
      <c r="BI30">
        <v>46.75</v>
      </c>
      <c r="BL30">
        <v>44.11</v>
      </c>
      <c r="BM30">
        <v>45</v>
      </c>
      <c r="BQ30">
        <v>46.25</v>
      </c>
      <c r="BR30">
        <v>46</v>
      </c>
      <c r="BS30">
        <v>44.25</v>
      </c>
      <c r="BT30">
        <v>43.25</v>
      </c>
      <c r="BU30">
        <v>43.75</v>
      </c>
      <c r="BV30">
        <v>44</v>
      </c>
      <c r="BW30">
        <v>43.25</v>
      </c>
      <c r="BX30">
        <v>42.75</v>
      </c>
      <c r="BY30">
        <v>43.5</v>
      </c>
      <c r="BZ30">
        <v>44.75</v>
      </c>
      <c r="CA30">
        <v>43.5</v>
      </c>
      <c r="CB30">
        <v>42.5</v>
      </c>
      <c r="CC30">
        <v>42.5</v>
      </c>
      <c r="CD30">
        <v>42.75</v>
      </c>
      <c r="CE30">
        <v>42.75</v>
      </c>
      <c r="CF30">
        <v>42.5</v>
      </c>
      <c r="CI30">
        <v>48.12</v>
      </c>
      <c r="CJ30">
        <v>47.5</v>
      </c>
      <c r="CK30">
        <v>48</v>
      </c>
      <c r="CN30">
        <v>50</v>
      </c>
      <c r="CO30">
        <v>49.5</v>
      </c>
      <c r="CQ30">
        <v>49.5</v>
      </c>
      <c r="CR30">
        <v>50.75</v>
      </c>
      <c r="CS30">
        <v>54.25</v>
      </c>
      <c r="CT30">
        <v>46.25</v>
      </c>
      <c r="CU30">
        <v>46.5</v>
      </c>
      <c r="CV30">
        <v>47.25</v>
      </c>
      <c r="CW30">
        <v>48.75</v>
      </c>
      <c r="CX30">
        <v>49.25</v>
      </c>
      <c r="CY30">
        <v>48</v>
      </c>
      <c r="CZ30">
        <v>47.75</v>
      </c>
      <c r="DA30">
        <v>47.75</v>
      </c>
      <c r="DD30">
        <v>47.83</v>
      </c>
      <c r="DE30">
        <v>49.75</v>
      </c>
      <c r="DF30">
        <v>48.75</v>
      </c>
      <c r="DG30">
        <v>48</v>
      </c>
      <c r="DH30">
        <v>46.5</v>
      </c>
      <c r="DI30">
        <v>47.25</v>
      </c>
      <c r="DK30">
        <v>48.75</v>
      </c>
      <c r="DL30">
        <v>49.25</v>
      </c>
      <c r="DM30">
        <v>49.25</v>
      </c>
      <c r="DN30">
        <v>47.75</v>
      </c>
      <c r="DO30">
        <v>47.5</v>
      </c>
      <c r="DP30">
        <v>48.25</v>
      </c>
      <c r="DQ30">
        <v>50</v>
      </c>
      <c r="DR30">
        <v>48</v>
      </c>
      <c r="DS30">
        <v>47.5</v>
      </c>
      <c r="DT30">
        <v>45.5</v>
      </c>
      <c r="DU30">
        <v>44</v>
      </c>
      <c r="DW30">
        <v>47.75</v>
      </c>
      <c r="DY30">
        <v>47</v>
      </c>
      <c r="DZ30">
        <v>51.22</v>
      </c>
      <c r="EA30">
        <v>51.75</v>
      </c>
      <c r="EB30">
        <v>50.5</v>
      </c>
    </row>
    <row r="31" spans="1:134" x14ac:dyDescent="0.2">
      <c r="A31" s="5" cm="1">
        <f t="array" ref="A31">INDEX($D$1:$FK$1,1,MATCH(INDEX($D31:$FK31,MATCH(TRUE,INDEX(($D31:$FK31&lt;&gt;0),0),0)),$D31:$FK31,0))</f>
        <v>43854</v>
      </c>
      <c r="B31" s="2" t="s">
        <v>369</v>
      </c>
      <c r="C31" t="s">
        <v>437</v>
      </c>
      <c r="D31">
        <v>39.299999999999997</v>
      </c>
      <c r="E31">
        <v>40.700000000000003</v>
      </c>
      <c r="F31">
        <v>41.85</v>
      </c>
      <c r="G31">
        <v>43.45</v>
      </c>
      <c r="H31">
        <v>43.65</v>
      </c>
      <c r="I31">
        <v>43.65</v>
      </c>
      <c r="J31">
        <v>43.6</v>
      </c>
      <c r="K31">
        <v>42.9</v>
      </c>
      <c r="L31">
        <v>43.35</v>
      </c>
      <c r="M31">
        <v>43.2</v>
      </c>
      <c r="N31">
        <v>44.15</v>
      </c>
      <c r="O31">
        <v>44.65</v>
      </c>
      <c r="P31">
        <v>44.7</v>
      </c>
      <c r="Q31">
        <v>47.8</v>
      </c>
      <c r="R31">
        <v>48.35</v>
      </c>
      <c r="S31">
        <v>48.15</v>
      </c>
      <c r="T31">
        <v>45.64</v>
      </c>
      <c r="U31">
        <v>45.64</v>
      </c>
      <c r="V31">
        <v>47.5</v>
      </c>
      <c r="W31">
        <v>47.5</v>
      </c>
      <c r="X31">
        <v>47.5</v>
      </c>
      <c r="Y31">
        <v>46.3</v>
      </c>
      <c r="Z31">
        <v>46.3</v>
      </c>
      <c r="AA31">
        <v>46.3</v>
      </c>
      <c r="AC31">
        <v>47</v>
      </c>
      <c r="AD31">
        <v>46.75</v>
      </c>
      <c r="AE31">
        <v>46.75</v>
      </c>
      <c r="AF31">
        <v>46</v>
      </c>
      <c r="AG31">
        <v>45</v>
      </c>
      <c r="AH31">
        <v>45</v>
      </c>
      <c r="AI31">
        <v>44.55</v>
      </c>
      <c r="AJ31">
        <v>45.05</v>
      </c>
      <c r="AK31">
        <v>44.8</v>
      </c>
      <c r="AL31">
        <v>45</v>
      </c>
      <c r="AM31">
        <v>44.25</v>
      </c>
      <c r="AN31">
        <v>44.25</v>
      </c>
      <c r="AQ31">
        <v>42.55</v>
      </c>
      <c r="AR31">
        <v>42.55</v>
      </c>
      <c r="AS31">
        <v>42.55</v>
      </c>
      <c r="AT31">
        <v>42.85</v>
      </c>
      <c r="AU31">
        <v>42.45</v>
      </c>
      <c r="AV31">
        <v>42.2</v>
      </c>
      <c r="AW31">
        <v>43.05</v>
      </c>
      <c r="AX31">
        <v>41.55</v>
      </c>
      <c r="AY31">
        <v>39.65</v>
      </c>
      <c r="AZ31">
        <v>41.5</v>
      </c>
      <c r="BA31">
        <v>42.15</v>
      </c>
      <c r="BB31">
        <v>41.2</v>
      </c>
      <c r="BC31">
        <v>41.55</v>
      </c>
      <c r="BD31">
        <v>41.25</v>
      </c>
      <c r="BE31">
        <v>41.3</v>
      </c>
      <c r="BF31">
        <v>41.7</v>
      </c>
      <c r="BG31">
        <v>41.6</v>
      </c>
      <c r="BI31">
        <v>41.7</v>
      </c>
      <c r="BL31">
        <v>38.93</v>
      </c>
      <c r="BM31">
        <v>39.85</v>
      </c>
      <c r="BQ31">
        <v>41.05</v>
      </c>
      <c r="BR31">
        <v>40.75</v>
      </c>
      <c r="BS31">
        <v>38.950000000000003</v>
      </c>
      <c r="BT31">
        <v>38.1</v>
      </c>
      <c r="BU31">
        <v>38.6</v>
      </c>
      <c r="BV31">
        <v>38.75</v>
      </c>
      <c r="BW31">
        <v>38.15</v>
      </c>
      <c r="BX31">
        <v>37.6</v>
      </c>
      <c r="BY31">
        <v>38.4</v>
      </c>
      <c r="BZ31">
        <v>39.5</v>
      </c>
      <c r="CA31">
        <v>38.35</v>
      </c>
      <c r="CB31">
        <v>37.4</v>
      </c>
      <c r="CC31">
        <v>37.450000000000003</v>
      </c>
      <c r="CD31">
        <v>37.549999999999997</v>
      </c>
      <c r="CE31">
        <v>37.6</v>
      </c>
      <c r="CF31">
        <v>37.25</v>
      </c>
      <c r="CI31">
        <v>42.08</v>
      </c>
      <c r="CJ31">
        <v>41.3</v>
      </c>
      <c r="CK31">
        <v>41.8</v>
      </c>
      <c r="CN31">
        <v>44.05</v>
      </c>
      <c r="CO31">
        <v>43.5</v>
      </c>
      <c r="CQ31">
        <v>43.5</v>
      </c>
      <c r="CR31">
        <v>44.75</v>
      </c>
      <c r="CS31">
        <v>48.3</v>
      </c>
      <c r="CT31">
        <v>40.25</v>
      </c>
      <c r="CU31">
        <v>40.5</v>
      </c>
      <c r="CV31">
        <v>41.15</v>
      </c>
      <c r="CW31">
        <v>42.8</v>
      </c>
      <c r="CX31">
        <v>43.25</v>
      </c>
      <c r="CY31">
        <v>41.9</v>
      </c>
      <c r="CZ31">
        <v>41.7</v>
      </c>
      <c r="DA31">
        <v>41.65</v>
      </c>
      <c r="DD31">
        <v>41.39</v>
      </c>
      <c r="DE31">
        <v>43.25</v>
      </c>
      <c r="DF31">
        <v>42.35</v>
      </c>
      <c r="DG31">
        <v>41.5</v>
      </c>
      <c r="DH31">
        <v>40.200000000000003</v>
      </c>
      <c r="DI31">
        <v>40.700000000000003</v>
      </c>
      <c r="DK31">
        <v>42.25</v>
      </c>
      <c r="DL31">
        <v>42.9</v>
      </c>
      <c r="DM31">
        <v>42.75</v>
      </c>
      <c r="DN31">
        <v>41.4</v>
      </c>
      <c r="DO31">
        <v>41</v>
      </c>
      <c r="DP31">
        <v>41.8</v>
      </c>
      <c r="DQ31">
        <v>43.65</v>
      </c>
      <c r="DR31">
        <v>41.5</v>
      </c>
      <c r="DS31">
        <v>41.05</v>
      </c>
      <c r="DT31">
        <v>39.1</v>
      </c>
      <c r="DU31">
        <v>37.65</v>
      </c>
      <c r="DW31">
        <v>41.25</v>
      </c>
      <c r="DY31">
        <v>40.5</v>
      </c>
      <c r="DZ31">
        <v>46.05</v>
      </c>
      <c r="EA31">
        <v>46.6</v>
      </c>
      <c r="EB31">
        <v>45.4</v>
      </c>
    </row>
    <row r="32" spans="1:134" x14ac:dyDescent="0.2">
      <c r="A32" s="5" cm="1">
        <f t="array" ref="A32">INDEX($D$1:$FK$1,1,MATCH(INDEX($D32:$FK32,MATCH(TRUE,INDEX(($D32:$FK32&lt;&gt;0),0),0)),$D32:$FK32,0))</f>
        <v>43854</v>
      </c>
      <c r="B32" s="2" t="s">
        <v>367</v>
      </c>
      <c r="C32" t="s">
        <v>437</v>
      </c>
      <c r="D32">
        <v>45.8</v>
      </c>
      <c r="E32">
        <v>47.2</v>
      </c>
      <c r="F32">
        <v>48.35</v>
      </c>
      <c r="G32">
        <v>49.95</v>
      </c>
      <c r="H32">
        <v>50.15</v>
      </c>
      <c r="I32">
        <v>50.15</v>
      </c>
      <c r="J32">
        <v>50.1</v>
      </c>
      <c r="K32">
        <v>49.4</v>
      </c>
      <c r="L32">
        <v>49.85</v>
      </c>
      <c r="M32">
        <v>49.7</v>
      </c>
      <c r="N32">
        <v>50.65</v>
      </c>
      <c r="O32">
        <v>51.15</v>
      </c>
      <c r="P32">
        <v>51.2</v>
      </c>
      <c r="Q32">
        <v>54.3</v>
      </c>
      <c r="R32">
        <v>54.85</v>
      </c>
      <c r="S32">
        <v>54.65</v>
      </c>
      <c r="T32">
        <v>53.35</v>
      </c>
      <c r="U32">
        <v>53.35</v>
      </c>
      <c r="V32">
        <v>54</v>
      </c>
      <c r="W32">
        <v>54</v>
      </c>
      <c r="X32">
        <v>54</v>
      </c>
      <c r="Y32">
        <v>52.8</v>
      </c>
      <c r="Z32">
        <v>52.8</v>
      </c>
      <c r="AA32">
        <v>52.8</v>
      </c>
      <c r="AC32">
        <v>53.5</v>
      </c>
      <c r="AD32">
        <v>53.25</v>
      </c>
      <c r="AE32">
        <v>53.25</v>
      </c>
      <c r="AF32">
        <v>52.5</v>
      </c>
      <c r="AG32">
        <v>51.5</v>
      </c>
      <c r="AH32">
        <v>51.5</v>
      </c>
      <c r="AI32">
        <v>51.05</v>
      </c>
      <c r="AJ32">
        <v>51.55</v>
      </c>
      <c r="AK32">
        <v>51.3</v>
      </c>
      <c r="AL32">
        <v>51.5</v>
      </c>
      <c r="AM32">
        <v>50.75</v>
      </c>
      <c r="AN32">
        <v>50.75</v>
      </c>
      <c r="AQ32">
        <v>49.05</v>
      </c>
      <c r="AR32">
        <v>49.05</v>
      </c>
      <c r="AS32">
        <v>49.05</v>
      </c>
      <c r="AT32">
        <v>49.35</v>
      </c>
      <c r="AU32">
        <v>48.95</v>
      </c>
      <c r="AV32">
        <v>48.7</v>
      </c>
      <c r="AW32">
        <v>49.55</v>
      </c>
      <c r="AX32">
        <v>48.05</v>
      </c>
      <c r="AY32">
        <v>46.15</v>
      </c>
      <c r="AZ32">
        <v>48</v>
      </c>
      <c r="BA32">
        <v>48.65</v>
      </c>
      <c r="BB32">
        <v>47.7</v>
      </c>
      <c r="BC32">
        <v>48.05</v>
      </c>
      <c r="BD32">
        <v>47.75</v>
      </c>
      <c r="BE32">
        <v>47.8</v>
      </c>
      <c r="BF32">
        <v>48.2</v>
      </c>
      <c r="BG32">
        <v>48.1</v>
      </c>
      <c r="BI32">
        <v>48.2</v>
      </c>
      <c r="BL32">
        <v>45.43</v>
      </c>
      <c r="BM32">
        <v>46.35</v>
      </c>
      <c r="BQ32">
        <v>47.55</v>
      </c>
      <c r="BR32">
        <v>47.25</v>
      </c>
      <c r="BS32">
        <v>45.45</v>
      </c>
      <c r="BT32">
        <v>44.6</v>
      </c>
      <c r="BU32">
        <v>45.1</v>
      </c>
      <c r="BV32">
        <v>45.25</v>
      </c>
      <c r="BW32">
        <v>44.65</v>
      </c>
      <c r="BX32">
        <v>44.1</v>
      </c>
      <c r="BY32">
        <v>44.9</v>
      </c>
      <c r="BZ32">
        <v>46</v>
      </c>
      <c r="CA32">
        <v>44.85</v>
      </c>
      <c r="CB32">
        <v>43.9</v>
      </c>
      <c r="CC32">
        <v>43.95</v>
      </c>
      <c r="CD32">
        <v>44.05</v>
      </c>
      <c r="CE32">
        <v>44.1</v>
      </c>
      <c r="CF32">
        <v>43.75</v>
      </c>
      <c r="CI32">
        <v>48.58</v>
      </c>
      <c r="CJ32">
        <v>47.8</v>
      </c>
      <c r="CK32">
        <v>48.3</v>
      </c>
      <c r="CN32">
        <v>50.55</v>
      </c>
      <c r="CO32">
        <v>50</v>
      </c>
      <c r="CQ32">
        <v>50</v>
      </c>
      <c r="CR32">
        <v>51.25</v>
      </c>
      <c r="CS32">
        <v>54.8</v>
      </c>
      <c r="CT32">
        <v>46.75</v>
      </c>
      <c r="CU32">
        <v>47</v>
      </c>
      <c r="CV32">
        <v>47.65</v>
      </c>
      <c r="CW32">
        <v>49.3</v>
      </c>
      <c r="CX32">
        <v>49.75</v>
      </c>
      <c r="CY32">
        <v>48.4</v>
      </c>
      <c r="CZ32">
        <v>48.2</v>
      </c>
      <c r="DA32">
        <v>48.15</v>
      </c>
      <c r="DD32">
        <v>47.89</v>
      </c>
      <c r="DE32">
        <v>49.75</v>
      </c>
      <c r="DF32">
        <v>48.85</v>
      </c>
      <c r="DG32">
        <v>48</v>
      </c>
      <c r="DH32">
        <v>46.7</v>
      </c>
      <c r="DI32">
        <v>47.2</v>
      </c>
      <c r="DK32">
        <v>48.75</v>
      </c>
      <c r="DL32">
        <v>49.4</v>
      </c>
      <c r="DM32">
        <v>49.25</v>
      </c>
      <c r="DN32">
        <v>47.9</v>
      </c>
      <c r="DO32">
        <v>47.5</v>
      </c>
      <c r="DP32">
        <v>48.15</v>
      </c>
      <c r="DQ32">
        <v>50.3</v>
      </c>
      <c r="DR32">
        <v>48</v>
      </c>
      <c r="DS32">
        <v>47.55</v>
      </c>
      <c r="DT32">
        <v>45.6</v>
      </c>
      <c r="DU32">
        <v>44.15</v>
      </c>
      <c r="DW32">
        <v>47.75</v>
      </c>
      <c r="DY32">
        <v>47</v>
      </c>
      <c r="DZ32">
        <v>52.55</v>
      </c>
      <c r="EA32">
        <v>53.1</v>
      </c>
      <c r="EB32">
        <v>51.9</v>
      </c>
    </row>
    <row r="33" spans="1:134" x14ac:dyDescent="0.2">
      <c r="A33" s="5" cm="1">
        <f t="array" ref="A33">INDEX($D$1:$FK$1,1,MATCH(INDEX($D33:$FK33,MATCH(TRUE,INDEX(($D33:$FK33&lt;&gt;0),0),0)),$D33:$FK33,0))</f>
        <v>43854</v>
      </c>
      <c r="B33" s="2" t="s">
        <v>365</v>
      </c>
      <c r="C33" t="s">
        <v>437</v>
      </c>
      <c r="D33">
        <v>43.75</v>
      </c>
      <c r="E33">
        <v>45</v>
      </c>
      <c r="F33">
        <v>46.25</v>
      </c>
      <c r="G33">
        <v>47.75</v>
      </c>
      <c r="H33">
        <v>48</v>
      </c>
      <c r="I33">
        <v>48</v>
      </c>
      <c r="J33">
        <v>48</v>
      </c>
      <c r="K33">
        <v>47.25</v>
      </c>
      <c r="L33">
        <v>47.75</v>
      </c>
      <c r="M33">
        <v>47.5</v>
      </c>
      <c r="N33">
        <v>48.5</v>
      </c>
      <c r="O33">
        <v>49</v>
      </c>
      <c r="P33">
        <v>49</v>
      </c>
      <c r="Q33">
        <v>52.25</v>
      </c>
      <c r="R33">
        <v>53</v>
      </c>
      <c r="S33">
        <v>52.75</v>
      </c>
      <c r="T33">
        <v>52.6</v>
      </c>
      <c r="U33">
        <v>52.6</v>
      </c>
      <c r="V33">
        <v>54.5</v>
      </c>
      <c r="W33">
        <v>54.5</v>
      </c>
      <c r="X33">
        <v>51.5</v>
      </c>
      <c r="Y33">
        <v>50.25</v>
      </c>
      <c r="Z33">
        <v>50.25</v>
      </c>
      <c r="AA33">
        <v>50.25</v>
      </c>
      <c r="AC33">
        <v>51</v>
      </c>
      <c r="AD33">
        <v>50.75</v>
      </c>
      <c r="AE33">
        <v>50.75</v>
      </c>
      <c r="AF33">
        <v>50</v>
      </c>
      <c r="AG33">
        <v>49</v>
      </c>
      <c r="AH33">
        <v>49</v>
      </c>
      <c r="AI33">
        <v>48.5</v>
      </c>
      <c r="AJ33">
        <v>49</v>
      </c>
      <c r="AK33">
        <v>48.75</v>
      </c>
      <c r="AL33">
        <v>49</v>
      </c>
      <c r="AM33">
        <v>48.25</v>
      </c>
      <c r="AN33">
        <v>48.25</v>
      </c>
      <c r="AQ33">
        <v>47.5</v>
      </c>
      <c r="AR33">
        <v>47.5</v>
      </c>
      <c r="AS33">
        <v>47.5</v>
      </c>
      <c r="AT33">
        <v>48</v>
      </c>
      <c r="AU33">
        <v>47.5</v>
      </c>
      <c r="AV33">
        <v>47.25</v>
      </c>
      <c r="AW33">
        <v>48</v>
      </c>
      <c r="AX33">
        <v>46.5</v>
      </c>
      <c r="AY33">
        <v>44.75</v>
      </c>
      <c r="AZ33">
        <v>46.5</v>
      </c>
      <c r="BA33">
        <v>47.25</v>
      </c>
      <c r="BB33">
        <v>46.25</v>
      </c>
      <c r="BC33">
        <v>46.5</v>
      </c>
      <c r="BD33">
        <v>46.25</v>
      </c>
      <c r="BE33">
        <v>46.25</v>
      </c>
      <c r="BF33">
        <v>46.75</v>
      </c>
      <c r="BG33">
        <v>46.5</v>
      </c>
      <c r="BI33">
        <v>46.75</v>
      </c>
      <c r="BL33">
        <v>44.11</v>
      </c>
      <c r="BM33">
        <v>45</v>
      </c>
      <c r="BQ33">
        <v>46.25</v>
      </c>
      <c r="BR33">
        <v>46</v>
      </c>
      <c r="BS33">
        <v>44.25</v>
      </c>
      <c r="BT33">
        <v>43.25</v>
      </c>
      <c r="BU33">
        <v>43.75</v>
      </c>
      <c r="BV33">
        <v>44</v>
      </c>
      <c r="BW33">
        <v>43.25</v>
      </c>
      <c r="BX33">
        <v>42.75</v>
      </c>
      <c r="BY33">
        <v>43.5</v>
      </c>
      <c r="BZ33">
        <v>44.75</v>
      </c>
      <c r="CA33">
        <v>43.5</v>
      </c>
      <c r="CB33">
        <v>42.5</v>
      </c>
      <c r="CC33">
        <v>42.5</v>
      </c>
      <c r="CD33">
        <v>42.75</v>
      </c>
      <c r="CE33">
        <v>42.75</v>
      </c>
      <c r="CF33">
        <v>42.5</v>
      </c>
      <c r="CI33">
        <v>48.12</v>
      </c>
      <c r="CJ33">
        <v>47.5</v>
      </c>
      <c r="CK33">
        <v>48</v>
      </c>
      <c r="CN33">
        <v>50</v>
      </c>
      <c r="CO33">
        <v>49.5</v>
      </c>
      <c r="CQ33">
        <v>49.5</v>
      </c>
      <c r="CR33">
        <v>50.75</v>
      </c>
      <c r="CS33">
        <v>54.25</v>
      </c>
      <c r="CT33">
        <v>46.25</v>
      </c>
      <c r="CU33">
        <v>46.5</v>
      </c>
      <c r="CV33">
        <v>47.25</v>
      </c>
      <c r="CW33">
        <v>48.75</v>
      </c>
      <c r="CX33">
        <v>49.25</v>
      </c>
      <c r="CY33">
        <v>48</v>
      </c>
      <c r="CZ33">
        <v>47.75</v>
      </c>
      <c r="DA33">
        <v>47.75</v>
      </c>
      <c r="DD33">
        <v>47.83</v>
      </c>
      <c r="DE33">
        <v>49.75</v>
      </c>
      <c r="DF33">
        <v>48.75</v>
      </c>
      <c r="DG33">
        <v>48</v>
      </c>
      <c r="DH33">
        <v>46.5</v>
      </c>
      <c r="DI33">
        <v>47.25</v>
      </c>
      <c r="DK33">
        <v>48.75</v>
      </c>
      <c r="DL33">
        <v>49.25</v>
      </c>
      <c r="DM33">
        <v>49.25</v>
      </c>
      <c r="DN33">
        <v>47.75</v>
      </c>
      <c r="DO33">
        <v>47.5</v>
      </c>
      <c r="DP33">
        <v>48.25</v>
      </c>
      <c r="DQ33">
        <v>50</v>
      </c>
      <c r="DR33">
        <v>48</v>
      </c>
      <c r="DS33">
        <v>47.5</v>
      </c>
      <c r="DT33">
        <v>45.5</v>
      </c>
      <c r="DU33">
        <v>44</v>
      </c>
      <c r="DW33">
        <v>47.75</v>
      </c>
      <c r="DY33">
        <v>47</v>
      </c>
      <c r="DZ33">
        <v>51.22</v>
      </c>
      <c r="EA33">
        <v>51.75</v>
      </c>
      <c r="EB33">
        <v>50.5</v>
      </c>
    </row>
    <row r="34" spans="1:134" x14ac:dyDescent="0.2">
      <c r="A34" s="5" cm="1">
        <f t="array" ref="A34">INDEX($D$1:$FK$1,1,MATCH(INDEX($D34:$FK34,MATCH(TRUE,INDEX(($D34:$FK34&lt;&gt;0),0),0)),$D34:$FK34,0))</f>
        <v>43854</v>
      </c>
      <c r="B34" s="2" t="s">
        <v>371</v>
      </c>
      <c r="C34" t="s">
        <v>437</v>
      </c>
      <c r="D34">
        <v>45.8</v>
      </c>
      <c r="E34">
        <v>47.2</v>
      </c>
      <c r="F34">
        <v>48.35</v>
      </c>
      <c r="G34">
        <v>49.95</v>
      </c>
      <c r="H34">
        <v>50.15</v>
      </c>
      <c r="I34">
        <v>50.15</v>
      </c>
      <c r="J34">
        <v>50.1</v>
      </c>
      <c r="K34">
        <v>49.4</v>
      </c>
      <c r="L34">
        <v>49.85</v>
      </c>
      <c r="M34">
        <v>49.7</v>
      </c>
      <c r="N34">
        <v>50.65</v>
      </c>
      <c r="O34">
        <v>51.15</v>
      </c>
      <c r="P34">
        <v>51.2</v>
      </c>
      <c r="Q34">
        <v>54.3</v>
      </c>
      <c r="R34">
        <v>54.85</v>
      </c>
      <c r="S34">
        <v>54.65</v>
      </c>
      <c r="T34">
        <v>35.35</v>
      </c>
      <c r="U34">
        <v>35.35</v>
      </c>
      <c r="V34">
        <v>37.25</v>
      </c>
      <c r="W34">
        <v>37.25</v>
      </c>
      <c r="X34">
        <v>54</v>
      </c>
      <c r="Y34">
        <v>52.8</v>
      </c>
      <c r="Z34">
        <v>52.8</v>
      </c>
      <c r="AA34">
        <v>52.8</v>
      </c>
      <c r="AC34">
        <v>53.5</v>
      </c>
      <c r="AD34">
        <v>53.25</v>
      </c>
      <c r="AE34">
        <v>53.25</v>
      </c>
      <c r="AF34">
        <v>52.5</v>
      </c>
      <c r="AG34">
        <v>51.5</v>
      </c>
      <c r="AH34">
        <v>51.5</v>
      </c>
      <c r="AI34">
        <v>51.05</v>
      </c>
      <c r="AJ34">
        <v>51.55</v>
      </c>
      <c r="AK34">
        <v>51.3</v>
      </c>
      <c r="AL34">
        <v>51.5</v>
      </c>
      <c r="AM34">
        <v>50.75</v>
      </c>
      <c r="AN34">
        <v>50.75</v>
      </c>
      <c r="AQ34">
        <v>49.05</v>
      </c>
      <c r="AR34">
        <v>49.05</v>
      </c>
      <c r="AS34">
        <v>49.05</v>
      </c>
      <c r="AT34">
        <v>49.35</v>
      </c>
      <c r="AU34">
        <v>48.95</v>
      </c>
      <c r="AV34">
        <v>48.7</v>
      </c>
      <c r="AW34">
        <v>49.55</v>
      </c>
      <c r="AX34">
        <v>48.05</v>
      </c>
      <c r="AY34">
        <v>46.15</v>
      </c>
      <c r="AZ34">
        <v>48</v>
      </c>
      <c r="BA34">
        <v>48.65</v>
      </c>
      <c r="BB34">
        <v>47.7</v>
      </c>
      <c r="BC34">
        <v>48.05</v>
      </c>
      <c r="BD34">
        <v>47.75</v>
      </c>
      <c r="BE34">
        <v>47.8</v>
      </c>
      <c r="BF34">
        <v>48.2</v>
      </c>
      <c r="BG34">
        <v>48.1</v>
      </c>
      <c r="BI34">
        <v>48.2</v>
      </c>
      <c r="BL34">
        <v>45.43</v>
      </c>
      <c r="BM34">
        <v>46.35</v>
      </c>
      <c r="BQ34">
        <v>47.55</v>
      </c>
      <c r="BR34">
        <v>47.25</v>
      </c>
      <c r="BS34">
        <v>45.45</v>
      </c>
      <c r="BT34">
        <v>44.6</v>
      </c>
      <c r="BU34">
        <v>45.1</v>
      </c>
      <c r="BV34">
        <v>45.25</v>
      </c>
      <c r="BW34">
        <v>44.65</v>
      </c>
      <c r="BX34">
        <v>44.1</v>
      </c>
      <c r="BY34">
        <v>44.9</v>
      </c>
      <c r="BZ34">
        <v>46</v>
      </c>
      <c r="CA34">
        <v>44.85</v>
      </c>
      <c r="CB34">
        <v>43.9</v>
      </c>
      <c r="CC34">
        <v>43.95</v>
      </c>
      <c r="CD34">
        <v>44.05</v>
      </c>
      <c r="CE34">
        <v>44.1</v>
      </c>
      <c r="CF34">
        <v>43.75</v>
      </c>
      <c r="CI34">
        <v>48.58</v>
      </c>
      <c r="CJ34">
        <v>47.8</v>
      </c>
      <c r="CK34">
        <v>48.3</v>
      </c>
      <c r="CN34">
        <v>50.55</v>
      </c>
      <c r="CO34">
        <v>50</v>
      </c>
      <c r="CQ34">
        <v>50</v>
      </c>
      <c r="CR34">
        <v>51.25</v>
      </c>
      <c r="CS34">
        <v>54.8</v>
      </c>
      <c r="CT34">
        <v>46.75</v>
      </c>
      <c r="CU34">
        <v>47</v>
      </c>
      <c r="CV34">
        <v>47.65</v>
      </c>
      <c r="CW34">
        <v>49.3</v>
      </c>
      <c r="CX34">
        <v>49.75</v>
      </c>
      <c r="CY34">
        <v>48.4</v>
      </c>
      <c r="CZ34">
        <v>48.2</v>
      </c>
      <c r="DA34">
        <v>48.15</v>
      </c>
      <c r="DD34">
        <v>47.89</v>
      </c>
      <c r="DE34">
        <v>49.75</v>
      </c>
      <c r="DF34">
        <v>48.85</v>
      </c>
      <c r="DG34">
        <v>48</v>
      </c>
      <c r="DH34">
        <v>46.7</v>
      </c>
      <c r="DI34">
        <v>47.2</v>
      </c>
      <c r="DK34">
        <v>48.75</v>
      </c>
      <c r="DL34">
        <v>49.4</v>
      </c>
      <c r="DM34">
        <v>49.25</v>
      </c>
      <c r="DN34">
        <v>47.9</v>
      </c>
      <c r="DO34">
        <v>47.5</v>
      </c>
      <c r="DP34">
        <v>48.15</v>
      </c>
      <c r="DQ34">
        <v>50.3</v>
      </c>
      <c r="DR34">
        <v>48</v>
      </c>
      <c r="DS34">
        <v>47.55</v>
      </c>
      <c r="DT34">
        <v>45.6</v>
      </c>
      <c r="DU34">
        <v>44.15</v>
      </c>
      <c r="DW34">
        <v>47.75</v>
      </c>
      <c r="DY34">
        <v>47</v>
      </c>
      <c r="DZ34">
        <v>52.55</v>
      </c>
      <c r="EA34">
        <v>53.1</v>
      </c>
      <c r="EB34">
        <v>51.9</v>
      </c>
    </row>
    <row r="35" spans="1:134" x14ac:dyDescent="0.2">
      <c r="A35" s="5" cm="1">
        <f t="array" ref="A35">INDEX($D$1:$FK$1,1,MATCH(INDEX($D35:$FK35,MATCH(TRUE,INDEX(($D35:$FK35&lt;&gt;0),0),0)),$D35:$FK35,0))</f>
        <v>43854</v>
      </c>
      <c r="B35" s="2" t="s">
        <v>29</v>
      </c>
      <c r="C35" t="s">
        <v>437</v>
      </c>
      <c r="D35">
        <v>28.75</v>
      </c>
      <c r="E35">
        <v>30</v>
      </c>
      <c r="F35">
        <v>31.25</v>
      </c>
      <c r="G35">
        <v>32.75</v>
      </c>
      <c r="H35">
        <v>33</v>
      </c>
      <c r="I35">
        <v>33</v>
      </c>
      <c r="J35">
        <v>33</v>
      </c>
      <c r="K35">
        <v>32.25</v>
      </c>
      <c r="L35">
        <v>32.75</v>
      </c>
      <c r="M35">
        <v>32.5</v>
      </c>
      <c r="N35">
        <v>33.5</v>
      </c>
      <c r="O35">
        <v>34</v>
      </c>
      <c r="P35">
        <v>34</v>
      </c>
      <c r="Q35">
        <v>37.25</v>
      </c>
      <c r="R35">
        <v>37.75</v>
      </c>
      <c r="S35">
        <v>37.5</v>
      </c>
      <c r="T35">
        <v>53.35</v>
      </c>
      <c r="U35">
        <v>53.35</v>
      </c>
      <c r="X35">
        <v>36.25</v>
      </c>
      <c r="Y35">
        <v>35</v>
      </c>
      <c r="Z35">
        <v>35</v>
      </c>
      <c r="AA35">
        <v>35</v>
      </c>
      <c r="AD35">
        <v>35.5</v>
      </c>
      <c r="AE35">
        <v>35.5</v>
      </c>
      <c r="AF35">
        <v>34.75</v>
      </c>
      <c r="AG35">
        <v>33.75</v>
      </c>
      <c r="AH35">
        <v>33.75</v>
      </c>
      <c r="AI35">
        <v>33.25</v>
      </c>
      <c r="AJ35">
        <v>33.75</v>
      </c>
      <c r="AK35">
        <v>33.5</v>
      </c>
      <c r="AL35">
        <v>33.75</v>
      </c>
      <c r="AM35">
        <v>33</v>
      </c>
      <c r="AN35">
        <v>33</v>
      </c>
      <c r="AQ35">
        <v>38.5</v>
      </c>
      <c r="AR35">
        <v>38.5</v>
      </c>
      <c r="AS35">
        <v>38.5</v>
      </c>
      <c r="AT35">
        <v>39</v>
      </c>
      <c r="AU35">
        <v>38.5</v>
      </c>
      <c r="AV35">
        <v>38.25</v>
      </c>
      <c r="AW35">
        <v>39</v>
      </c>
      <c r="AX35">
        <v>37.5</v>
      </c>
      <c r="AY35">
        <v>35.75</v>
      </c>
      <c r="AZ35">
        <v>37.5</v>
      </c>
      <c r="BA35">
        <v>38.25</v>
      </c>
      <c r="BB35">
        <v>37.25</v>
      </c>
      <c r="BC35">
        <v>37.5</v>
      </c>
      <c r="BD35">
        <v>37.25</v>
      </c>
      <c r="BE35">
        <v>37.25</v>
      </c>
      <c r="BF35">
        <v>37.75</v>
      </c>
      <c r="BG35">
        <v>37.5</v>
      </c>
      <c r="BI35">
        <v>37.75</v>
      </c>
      <c r="BL35">
        <v>37.36</v>
      </c>
      <c r="BM35">
        <v>38.25</v>
      </c>
      <c r="BQ35">
        <v>39.5</v>
      </c>
      <c r="BR35">
        <v>39.25</v>
      </c>
      <c r="BS35">
        <v>37.5</v>
      </c>
      <c r="BT35">
        <v>36.5</v>
      </c>
      <c r="BU35">
        <v>37</v>
      </c>
      <c r="BV35">
        <v>37.25</v>
      </c>
      <c r="BW35">
        <v>36.5</v>
      </c>
      <c r="BX35">
        <v>36</v>
      </c>
      <c r="BY35">
        <v>36.75</v>
      </c>
      <c r="BZ35">
        <v>38</v>
      </c>
      <c r="CA35">
        <v>36.75</v>
      </c>
      <c r="CB35">
        <v>35.75</v>
      </c>
      <c r="CC35">
        <v>35.75</v>
      </c>
      <c r="CD35">
        <v>36</v>
      </c>
      <c r="CE35">
        <v>36</v>
      </c>
      <c r="CF35">
        <v>35.75</v>
      </c>
      <c r="CI35">
        <v>39.880000000000003</v>
      </c>
      <c r="CJ35">
        <v>39.25</v>
      </c>
      <c r="CK35">
        <v>39.75</v>
      </c>
      <c r="CN35">
        <v>41.75</v>
      </c>
      <c r="CO35">
        <v>41.25</v>
      </c>
      <c r="CQ35">
        <v>41.25</v>
      </c>
      <c r="CR35">
        <v>42.5</v>
      </c>
      <c r="CS35">
        <v>46</v>
      </c>
      <c r="CT35">
        <v>38</v>
      </c>
      <c r="CU35">
        <v>38.25</v>
      </c>
      <c r="CV35">
        <v>39</v>
      </c>
      <c r="CW35">
        <v>40.5</v>
      </c>
      <c r="CX35">
        <v>41</v>
      </c>
      <c r="CY35">
        <v>39.75</v>
      </c>
      <c r="CZ35">
        <v>39.5</v>
      </c>
      <c r="DA35">
        <v>39.5</v>
      </c>
      <c r="DD35">
        <v>38.58</v>
      </c>
      <c r="DE35">
        <v>40.5</v>
      </c>
      <c r="DF35">
        <v>39.5</v>
      </c>
      <c r="DG35">
        <v>38.75</v>
      </c>
      <c r="DH35">
        <v>37.25</v>
      </c>
      <c r="DI35">
        <v>38</v>
      </c>
      <c r="DK35">
        <v>39.5</v>
      </c>
      <c r="DL35">
        <v>40</v>
      </c>
      <c r="DM35">
        <v>40</v>
      </c>
      <c r="DN35">
        <v>38.5</v>
      </c>
      <c r="DO35">
        <v>38.25</v>
      </c>
      <c r="DP35">
        <v>39</v>
      </c>
      <c r="DQ35">
        <v>40.75</v>
      </c>
      <c r="DR35">
        <v>38.75</v>
      </c>
      <c r="DS35">
        <v>38.25</v>
      </c>
      <c r="DT35">
        <v>36.25</v>
      </c>
      <c r="DU35">
        <v>34.75</v>
      </c>
      <c r="DW35">
        <v>38.5</v>
      </c>
      <c r="DY35">
        <v>37.75</v>
      </c>
      <c r="DZ35">
        <v>40.22</v>
      </c>
      <c r="EA35">
        <v>40.75</v>
      </c>
      <c r="EB35">
        <v>39.5</v>
      </c>
    </row>
    <row r="36" spans="1:134" x14ac:dyDescent="0.2">
      <c r="A36" s="5" cm="1">
        <f t="array" ref="A36">INDEX($D$1:$FK$1,1,MATCH(INDEX($D36:$FK36,MATCH(TRUE,INDEX(($D36:$FK36&lt;&gt;0),0),0)),$D36:$FK36,0))</f>
        <v>43854</v>
      </c>
      <c r="B36" s="2" t="s">
        <v>25</v>
      </c>
      <c r="C36" t="s">
        <v>437</v>
      </c>
      <c r="D36">
        <v>29.79</v>
      </c>
      <c r="E36">
        <v>31.04</v>
      </c>
      <c r="F36">
        <v>32.29</v>
      </c>
      <c r="G36">
        <v>33.79</v>
      </c>
      <c r="H36">
        <v>34.04</v>
      </c>
      <c r="I36">
        <v>34.04</v>
      </c>
      <c r="J36">
        <v>34.04</v>
      </c>
      <c r="K36">
        <v>33.29</v>
      </c>
      <c r="L36">
        <v>33.79</v>
      </c>
      <c r="M36">
        <v>33.54</v>
      </c>
      <c r="N36">
        <v>34.54</v>
      </c>
      <c r="O36">
        <v>35.04</v>
      </c>
      <c r="P36">
        <v>35.04</v>
      </c>
      <c r="Q36">
        <v>38.29</v>
      </c>
      <c r="R36">
        <v>38.79</v>
      </c>
      <c r="S36">
        <v>38.54</v>
      </c>
      <c r="T36">
        <v>50.75</v>
      </c>
      <c r="U36">
        <v>50.75</v>
      </c>
      <c r="X36">
        <v>37.31</v>
      </c>
      <c r="Y36">
        <v>36.06</v>
      </c>
      <c r="Z36">
        <v>36.06</v>
      </c>
      <c r="AA36">
        <v>36.06</v>
      </c>
      <c r="AD36">
        <v>36.56</v>
      </c>
      <c r="AE36">
        <v>36.56</v>
      </c>
      <c r="AF36">
        <v>35.81</v>
      </c>
      <c r="AG36">
        <v>34.81</v>
      </c>
      <c r="AH36">
        <v>34.81</v>
      </c>
      <c r="AI36">
        <v>34.31</v>
      </c>
      <c r="AJ36">
        <v>34.81</v>
      </c>
      <c r="AK36">
        <v>34.56</v>
      </c>
      <c r="AL36">
        <v>34.81</v>
      </c>
      <c r="AM36">
        <v>34.06</v>
      </c>
      <c r="AN36">
        <v>34.06</v>
      </c>
      <c r="AQ36">
        <v>39.5</v>
      </c>
      <c r="AR36">
        <v>39.5</v>
      </c>
      <c r="AS36">
        <v>39.5</v>
      </c>
      <c r="AT36">
        <v>40</v>
      </c>
      <c r="AU36">
        <v>39.5</v>
      </c>
      <c r="AV36">
        <v>39.25</v>
      </c>
      <c r="AW36">
        <v>40</v>
      </c>
      <c r="AX36">
        <v>38.5</v>
      </c>
      <c r="AY36">
        <v>36.75</v>
      </c>
      <c r="AZ36">
        <v>38.5</v>
      </c>
      <c r="BA36">
        <v>39.25</v>
      </c>
      <c r="BB36">
        <v>38.25</v>
      </c>
      <c r="BC36">
        <v>38.5</v>
      </c>
      <c r="BD36">
        <v>38.25</v>
      </c>
      <c r="BE36">
        <v>38.25</v>
      </c>
      <c r="BF36">
        <v>38.75</v>
      </c>
      <c r="BG36">
        <v>38.5</v>
      </c>
      <c r="BI36">
        <v>38.75</v>
      </c>
      <c r="BL36">
        <v>38.31</v>
      </c>
      <c r="BM36">
        <v>39.200000000000003</v>
      </c>
      <c r="BQ36">
        <v>40.450000000000003</v>
      </c>
      <c r="BR36">
        <v>40.200000000000003</v>
      </c>
      <c r="BS36">
        <v>38.450000000000003</v>
      </c>
      <c r="BT36">
        <v>37.450000000000003</v>
      </c>
      <c r="BU36">
        <v>37.950000000000003</v>
      </c>
      <c r="BV36">
        <v>38.200000000000003</v>
      </c>
      <c r="BW36">
        <v>37.450000000000003</v>
      </c>
      <c r="BX36">
        <v>36.950000000000003</v>
      </c>
      <c r="BY36">
        <v>37.700000000000003</v>
      </c>
      <c r="BZ36">
        <v>38.950000000000003</v>
      </c>
      <c r="CA36">
        <v>37.700000000000003</v>
      </c>
      <c r="CB36">
        <v>36.700000000000003</v>
      </c>
      <c r="CC36">
        <v>36.700000000000003</v>
      </c>
      <c r="CD36">
        <v>36.950000000000003</v>
      </c>
      <c r="CE36">
        <v>36.950000000000003</v>
      </c>
      <c r="CF36">
        <v>36.700000000000003</v>
      </c>
      <c r="CI36">
        <v>40.74</v>
      </c>
      <c r="CJ36">
        <v>40.119999999999997</v>
      </c>
      <c r="CK36">
        <v>40.619999999999997</v>
      </c>
      <c r="CN36">
        <v>42.62</v>
      </c>
      <c r="CO36">
        <v>42.12</v>
      </c>
      <c r="CQ36">
        <v>42.12</v>
      </c>
      <c r="CR36">
        <v>43.37</v>
      </c>
      <c r="CS36">
        <v>46.87</v>
      </c>
      <c r="CT36">
        <v>38.869999999999997</v>
      </c>
      <c r="CU36">
        <v>39.119999999999997</v>
      </c>
      <c r="CV36">
        <v>39.869999999999997</v>
      </c>
      <c r="CW36">
        <v>41.37</v>
      </c>
      <c r="CX36">
        <v>41.87</v>
      </c>
      <c r="CY36">
        <v>40.619999999999997</v>
      </c>
      <c r="CZ36">
        <v>40.369999999999997</v>
      </c>
      <c r="DA36">
        <v>40.369999999999997</v>
      </c>
      <c r="DD36">
        <v>39.340000000000003</v>
      </c>
      <c r="DE36">
        <v>41.26</v>
      </c>
      <c r="DF36">
        <v>40.26</v>
      </c>
      <c r="DG36">
        <v>39.51</v>
      </c>
      <c r="DH36">
        <v>38.01</v>
      </c>
      <c r="DI36">
        <v>38.76</v>
      </c>
      <c r="DK36">
        <v>40.26</v>
      </c>
      <c r="DL36">
        <v>40.76</v>
      </c>
      <c r="DM36">
        <v>40.76</v>
      </c>
      <c r="DN36">
        <v>39.26</v>
      </c>
      <c r="DO36">
        <v>39.01</v>
      </c>
      <c r="DP36">
        <v>39.76</v>
      </c>
      <c r="DQ36">
        <v>41.51</v>
      </c>
      <c r="DR36">
        <v>39.51</v>
      </c>
      <c r="DS36">
        <v>39.01</v>
      </c>
      <c r="DT36">
        <v>37.01</v>
      </c>
      <c r="DU36">
        <v>35.51</v>
      </c>
      <c r="DW36">
        <v>39.26</v>
      </c>
      <c r="DY36">
        <v>38.51</v>
      </c>
      <c r="DZ36">
        <v>40.869999999999997</v>
      </c>
      <c r="EA36">
        <v>41.4</v>
      </c>
      <c r="EB36">
        <v>40.15</v>
      </c>
    </row>
    <row r="37" spans="1:134" x14ac:dyDescent="0.2">
      <c r="A37" s="5" cm="1">
        <f t="array" ref="A37">INDEX($D$1:$FK$1,1,MATCH(INDEX($D37:$FK37,MATCH(TRUE,INDEX(($D37:$FK37&lt;&gt;0),0),0)),$D37:$FK37,0))</f>
        <v>43854</v>
      </c>
      <c r="B37" s="2" t="s">
        <v>23</v>
      </c>
      <c r="C37" t="s">
        <v>437</v>
      </c>
      <c r="D37">
        <v>30.79</v>
      </c>
      <c r="E37">
        <v>32.04</v>
      </c>
      <c r="F37">
        <v>33.29</v>
      </c>
      <c r="G37">
        <v>34.79</v>
      </c>
      <c r="H37">
        <v>35.04</v>
      </c>
      <c r="I37">
        <v>35.04</v>
      </c>
      <c r="J37">
        <v>35.04</v>
      </c>
      <c r="K37">
        <v>34.29</v>
      </c>
      <c r="L37">
        <v>34.79</v>
      </c>
      <c r="M37">
        <v>34.54</v>
      </c>
      <c r="N37">
        <v>35.54</v>
      </c>
      <c r="O37">
        <v>36.04</v>
      </c>
      <c r="P37">
        <v>36.04</v>
      </c>
      <c r="Q37">
        <v>39.29</v>
      </c>
      <c r="R37">
        <v>39.79</v>
      </c>
      <c r="S37">
        <v>39.54</v>
      </c>
      <c r="T37">
        <v>53.35</v>
      </c>
      <c r="U37">
        <v>53.35</v>
      </c>
      <c r="X37">
        <v>38.31</v>
      </c>
      <c r="Y37">
        <v>37.06</v>
      </c>
      <c r="Z37">
        <v>37.06</v>
      </c>
      <c r="AA37">
        <v>37.06</v>
      </c>
      <c r="AC37">
        <v>37.81</v>
      </c>
      <c r="AD37">
        <v>37.56</v>
      </c>
      <c r="AE37">
        <v>37.56</v>
      </c>
      <c r="AF37">
        <v>36.81</v>
      </c>
      <c r="AG37">
        <v>35.81</v>
      </c>
      <c r="AH37">
        <v>35.81</v>
      </c>
      <c r="AI37">
        <v>35.31</v>
      </c>
      <c r="AJ37">
        <v>35.81</v>
      </c>
      <c r="AK37">
        <v>35.56</v>
      </c>
      <c r="AL37">
        <v>35.81</v>
      </c>
      <c r="AM37">
        <v>35.06</v>
      </c>
      <c r="AN37">
        <v>35.06</v>
      </c>
      <c r="AQ37">
        <v>40.5</v>
      </c>
      <c r="AR37">
        <v>40.5</v>
      </c>
      <c r="AS37">
        <v>40.5</v>
      </c>
      <c r="AT37">
        <v>41</v>
      </c>
      <c r="AU37">
        <v>40.5</v>
      </c>
      <c r="AV37">
        <v>40.25</v>
      </c>
      <c r="AW37">
        <v>41</v>
      </c>
      <c r="AX37">
        <v>39.5</v>
      </c>
      <c r="AY37">
        <v>37.75</v>
      </c>
      <c r="AZ37">
        <v>39.5</v>
      </c>
      <c r="BA37">
        <v>40.25</v>
      </c>
      <c r="BB37">
        <v>39.25</v>
      </c>
      <c r="BC37">
        <v>39.5</v>
      </c>
      <c r="BD37">
        <v>39.25</v>
      </c>
      <c r="BE37">
        <v>39.25</v>
      </c>
      <c r="BF37">
        <v>39.75</v>
      </c>
      <c r="BG37">
        <v>39.5</v>
      </c>
      <c r="BI37">
        <v>39.75</v>
      </c>
      <c r="BL37">
        <v>39.31</v>
      </c>
      <c r="BM37">
        <v>40.200000000000003</v>
      </c>
      <c r="BQ37">
        <v>41.45</v>
      </c>
      <c r="BR37">
        <v>41.2</v>
      </c>
      <c r="BS37">
        <v>39.450000000000003</v>
      </c>
      <c r="BT37">
        <v>38.450000000000003</v>
      </c>
      <c r="BU37">
        <v>38.950000000000003</v>
      </c>
      <c r="BV37">
        <v>39.200000000000003</v>
      </c>
      <c r="BW37">
        <v>38.450000000000003</v>
      </c>
      <c r="BX37">
        <v>37.950000000000003</v>
      </c>
      <c r="BY37">
        <v>38.700000000000003</v>
      </c>
      <c r="BZ37">
        <v>39.950000000000003</v>
      </c>
      <c r="CA37">
        <v>38.700000000000003</v>
      </c>
      <c r="CB37">
        <v>37.700000000000003</v>
      </c>
      <c r="CC37">
        <v>37.700000000000003</v>
      </c>
      <c r="CD37">
        <v>37.950000000000003</v>
      </c>
      <c r="CE37">
        <v>37.950000000000003</v>
      </c>
      <c r="CF37">
        <v>37.700000000000003</v>
      </c>
      <c r="CI37">
        <v>41.74</v>
      </c>
      <c r="CJ37">
        <v>41.12</v>
      </c>
      <c r="CK37">
        <v>41.62</v>
      </c>
      <c r="CN37">
        <v>43.62</v>
      </c>
      <c r="CO37">
        <v>43.12</v>
      </c>
      <c r="CQ37">
        <v>43.12</v>
      </c>
      <c r="CR37">
        <v>44.37</v>
      </c>
      <c r="CS37">
        <v>47.87</v>
      </c>
      <c r="CT37">
        <v>39.869999999999997</v>
      </c>
      <c r="CU37">
        <v>40.119999999999997</v>
      </c>
      <c r="CV37">
        <v>40.869999999999997</v>
      </c>
      <c r="CW37">
        <v>42.37</v>
      </c>
      <c r="CX37">
        <v>42.87</v>
      </c>
      <c r="CY37">
        <v>41.62</v>
      </c>
      <c r="CZ37">
        <v>41.37</v>
      </c>
      <c r="DA37">
        <v>41.37</v>
      </c>
      <c r="DD37">
        <v>40.340000000000003</v>
      </c>
      <c r="DE37">
        <v>42.26</v>
      </c>
      <c r="DF37">
        <v>41.26</v>
      </c>
      <c r="DG37">
        <v>40.51</v>
      </c>
      <c r="DH37">
        <v>39.01</v>
      </c>
      <c r="DI37">
        <v>39.76</v>
      </c>
      <c r="DK37">
        <v>41.26</v>
      </c>
      <c r="DL37">
        <v>41.76</v>
      </c>
      <c r="DM37">
        <v>41.76</v>
      </c>
      <c r="DN37">
        <v>40.26</v>
      </c>
      <c r="DO37">
        <v>40.01</v>
      </c>
      <c r="DP37">
        <v>40.76</v>
      </c>
      <c r="DQ37">
        <v>42.51</v>
      </c>
      <c r="DR37">
        <v>40.51</v>
      </c>
      <c r="DS37">
        <v>40.01</v>
      </c>
      <c r="DT37">
        <v>38.01</v>
      </c>
      <c r="DU37">
        <v>36.51</v>
      </c>
      <c r="DW37">
        <v>40.26</v>
      </c>
      <c r="DY37">
        <v>39.51</v>
      </c>
      <c r="DZ37">
        <v>41.87</v>
      </c>
      <c r="EA37">
        <v>42.4</v>
      </c>
      <c r="EB37">
        <v>41.15</v>
      </c>
    </row>
    <row r="38" spans="1:134" x14ac:dyDescent="0.2">
      <c r="A38" s="5" cm="1">
        <f t="array" ref="A38">INDEX($D$1:$FK$1,1,MATCH(INDEX($D38:$FK38,MATCH(TRUE,INDEX(($D38:$FK38&lt;&gt;0),0),0)),$D38:$FK38,0))</f>
        <v>43854</v>
      </c>
      <c r="B38" s="2" t="s">
        <v>13</v>
      </c>
      <c r="C38" t="s">
        <v>437</v>
      </c>
      <c r="D38">
        <v>46.25</v>
      </c>
      <c r="E38">
        <v>47.5</v>
      </c>
      <c r="F38">
        <v>48.75</v>
      </c>
      <c r="G38">
        <v>50.25</v>
      </c>
      <c r="H38">
        <v>50.5</v>
      </c>
      <c r="I38">
        <v>50.5</v>
      </c>
      <c r="J38">
        <v>50.5</v>
      </c>
      <c r="K38">
        <v>49.75</v>
      </c>
      <c r="L38">
        <v>50.25</v>
      </c>
      <c r="M38">
        <v>50</v>
      </c>
      <c r="N38">
        <v>51</v>
      </c>
      <c r="O38">
        <v>51.5</v>
      </c>
      <c r="P38">
        <v>51.5</v>
      </c>
      <c r="Q38">
        <v>54.75</v>
      </c>
      <c r="R38">
        <v>55.25</v>
      </c>
      <c r="S38">
        <v>55</v>
      </c>
      <c r="T38">
        <v>57.5</v>
      </c>
      <c r="U38">
        <v>57.5</v>
      </c>
      <c r="X38">
        <v>54.5</v>
      </c>
      <c r="Y38">
        <v>53.25</v>
      </c>
      <c r="Z38">
        <v>53.25</v>
      </c>
      <c r="AA38">
        <v>53.25</v>
      </c>
      <c r="AC38">
        <v>54</v>
      </c>
      <c r="AD38">
        <v>53.75</v>
      </c>
      <c r="AE38">
        <v>53.75</v>
      </c>
      <c r="AF38">
        <v>53</v>
      </c>
      <c r="AG38">
        <v>52</v>
      </c>
      <c r="AH38">
        <v>52</v>
      </c>
      <c r="AI38">
        <v>51.5</v>
      </c>
      <c r="AJ38">
        <v>52</v>
      </c>
      <c r="AK38">
        <v>51.75</v>
      </c>
      <c r="AL38">
        <v>52</v>
      </c>
      <c r="AM38">
        <v>51.25</v>
      </c>
      <c r="AN38">
        <v>51.25</v>
      </c>
      <c r="AQ38">
        <v>50.25</v>
      </c>
      <c r="AR38">
        <v>50.25</v>
      </c>
      <c r="AS38">
        <v>50.25</v>
      </c>
      <c r="AT38">
        <v>50.75</v>
      </c>
      <c r="AU38">
        <v>50.25</v>
      </c>
      <c r="AV38">
        <v>50</v>
      </c>
      <c r="AW38">
        <v>50.75</v>
      </c>
      <c r="AX38">
        <v>49.25</v>
      </c>
      <c r="AY38">
        <v>47.5</v>
      </c>
      <c r="AZ38">
        <v>49.25</v>
      </c>
      <c r="BA38">
        <v>50</v>
      </c>
      <c r="BB38">
        <v>49</v>
      </c>
      <c r="BC38">
        <v>49.25</v>
      </c>
      <c r="BD38">
        <v>49</v>
      </c>
      <c r="BE38">
        <v>49</v>
      </c>
      <c r="BF38">
        <v>49.5</v>
      </c>
      <c r="BG38">
        <v>49.25</v>
      </c>
      <c r="BI38">
        <v>49.5</v>
      </c>
      <c r="BL38">
        <v>44.86</v>
      </c>
      <c r="BM38">
        <v>45.75</v>
      </c>
      <c r="BQ38">
        <v>47</v>
      </c>
      <c r="BR38">
        <v>46.75</v>
      </c>
      <c r="BS38">
        <v>45</v>
      </c>
      <c r="BT38">
        <v>44</v>
      </c>
      <c r="BU38">
        <v>44.5</v>
      </c>
      <c r="BV38">
        <v>44.75</v>
      </c>
      <c r="BW38">
        <v>44</v>
      </c>
      <c r="BX38">
        <v>43.5</v>
      </c>
      <c r="BY38">
        <v>44.25</v>
      </c>
      <c r="BZ38">
        <v>45.5</v>
      </c>
      <c r="CA38">
        <v>44.25</v>
      </c>
      <c r="CB38">
        <v>43.25</v>
      </c>
      <c r="CC38">
        <v>43.25</v>
      </c>
      <c r="CD38">
        <v>43.5</v>
      </c>
      <c r="CE38">
        <v>43.5</v>
      </c>
      <c r="CF38">
        <v>43.25</v>
      </c>
      <c r="CI38">
        <v>48.62</v>
      </c>
      <c r="CJ38">
        <v>48</v>
      </c>
      <c r="CK38">
        <v>48.5</v>
      </c>
      <c r="CN38">
        <v>50.5</v>
      </c>
      <c r="CO38">
        <v>50</v>
      </c>
      <c r="CQ38">
        <v>50</v>
      </c>
      <c r="CR38">
        <v>51.25</v>
      </c>
      <c r="CS38">
        <v>54.75</v>
      </c>
      <c r="CT38">
        <v>46.75</v>
      </c>
      <c r="CU38">
        <v>47</v>
      </c>
      <c r="CV38">
        <v>47.75</v>
      </c>
      <c r="CW38">
        <v>49.25</v>
      </c>
      <c r="CX38">
        <v>49.75</v>
      </c>
      <c r="CY38">
        <v>48.5</v>
      </c>
      <c r="CZ38">
        <v>48.25</v>
      </c>
      <c r="DA38">
        <v>48.25</v>
      </c>
      <c r="DD38">
        <v>47.83</v>
      </c>
      <c r="DE38">
        <v>49.75</v>
      </c>
      <c r="DF38">
        <v>48.75</v>
      </c>
      <c r="DG38">
        <v>48</v>
      </c>
      <c r="DH38">
        <v>46.5</v>
      </c>
      <c r="DI38">
        <v>47.25</v>
      </c>
      <c r="DK38">
        <v>48.75</v>
      </c>
      <c r="DL38">
        <v>49.25</v>
      </c>
      <c r="DM38">
        <v>49.25</v>
      </c>
      <c r="DN38">
        <v>47.75</v>
      </c>
      <c r="DO38">
        <v>47.5</v>
      </c>
      <c r="DP38">
        <v>48.25</v>
      </c>
      <c r="DQ38">
        <v>50</v>
      </c>
      <c r="DR38">
        <v>48</v>
      </c>
      <c r="DS38">
        <v>47.5</v>
      </c>
      <c r="DT38">
        <v>45.5</v>
      </c>
      <c r="DU38">
        <v>44</v>
      </c>
      <c r="DW38">
        <v>47.75</v>
      </c>
      <c r="DY38">
        <v>47</v>
      </c>
      <c r="DZ38">
        <v>50.97</v>
      </c>
      <c r="EA38">
        <v>51.5</v>
      </c>
      <c r="EB38">
        <v>50.25</v>
      </c>
    </row>
    <row r="39" spans="1:134" x14ac:dyDescent="0.2">
      <c r="A39" s="5" cm="1">
        <f t="array" ref="A39">INDEX($D$1:$FK$1,1,MATCH(INDEX($D39:$FK39,MATCH(TRUE,INDEX(($D39:$FK39&lt;&gt;0),0),0)),$D39:$FK39,0))</f>
        <v>43854</v>
      </c>
      <c r="B39" s="2" t="s">
        <v>20</v>
      </c>
      <c r="C39" t="s">
        <v>437</v>
      </c>
      <c r="D39">
        <v>29.75</v>
      </c>
      <c r="E39">
        <v>31</v>
      </c>
      <c r="F39">
        <v>32.25</v>
      </c>
      <c r="G39">
        <v>33.75</v>
      </c>
      <c r="H39">
        <v>34</v>
      </c>
      <c r="I39">
        <v>34</v>
      </c>
      <c r="J39">
        <v>34</v>
      </c>
      <c r="K39">
        <v>33.25</v>
      </c>
      <c r="L39">
        <v>33.75</v>
      </c>
      <c r="M39">
        <v>33.5</v>
      </c>
      <c r="N39">
        <v>34.5</v>
      </c>
      <c r="O39">
        <v>35</v>
      </c>
      <c r="P39">
        <v>35</v>
      </c>
      <c r="Q39">
        <v>38.25</v>
      </c>
      <c r="R39">
        <v>38.75</v>
      </c>
      <c r="S39">
        <v>38.5</v>
      </c>
      <c r="X39">
        <v>37.25</v>
      </c>
      <c r="Y39">
        <v>36</v>
      </c>
      <c r="Z39">
        <v>36</v>
      </c>
      <c r="AA39">
        <v>36</v>
      </c>
      <c r="AC39">
        <v>36.75</v>
      </c>
      <c r="AD39">
        <v>36.5</v>
      </c>
      <c r="AE39">
        <v>36.5</v>
      </c>
      <c r="AF39">
        <v>35.75</v>
      </c>
      <c r="AG39">
        <v>34.75</v>
      </c>
      <c r="AH39">
        <v>34.75</v>
      </c>
      <c r="AI39">
        <v>34.25</v>
      </c>
      <c r="AJ39">
        <v>34.75</v>
      </c>
      <c r="AK39">
        <v>34.5</v>
      </c>
      <c r="AL39">
        <v>34.75</v>
      </c>
      <c r="AM39">
        <v>34</v>
      </c>
      <c r="AN39">
        <v>34</v>
      </c>
      <c r="AQ39">
        <v>39.5</v>
      </c>
      <c r="AR39">
        <v>39.5</v>
      </c>
      <c r="AS39">
        <v>39.5</v>
      </c>
      <c r="AT39">
        <v>40</v>
      </c>
      <c r="AU39">
        <v>39.5</v>
      </c>
      <c r="AV39">
        <v>39.25</v>
      </c>
      <c r="AW39">
        <v>40</v>
      </c>
      <c r="AX39">
        <v>38.5</v>
      </c>
      <c r="AY39">
        <v>36.75</v>
      </c>
      <c r="AZ39">
        <v>38.5</v>
      </c>
      <c r="BA39">
        <v>39.25</v>
      </c>
      <c r="BB39">
        <v>38.25</v>
      </c>
      <c r="BC39">
        <v>38.5</v>
      </c>
      <c r="BD39">
        <v>38.25</v>
      </c>
      <c r="BE39">
        <v>38.25</v>
      </c>
      <c r="BF39">
        <v>38.75</v>
      </c>
      <c r="BG39">
        <v>38.5</v>
      </c>
      <c r="BI39">
        <v>38.75</v>
      </c>
      <c r="BL39">
        <v>38.36</v>
      </c>
      <c r="BM39">
        <v>39.25</v>
      </c>
      <c r="BQ39">
        <v>40.5</v>
      </c>
      <c r="BR39">
        <v>40.25</v>
      </c>
      <c r="BS39">
        <v>38.5</v>
      </c>
      <c r="BT39">
        <v>37.5</v>
      </c>
      <c r="BU39">
        <v>38</v>
      </c>
      <c r="BV39">
        <v>38.25</v>
      </c>
      <c r="BW39">
        <v>37.5</v>
      </c>
      <c r="BX39">
        <v>37</v>
      </c>
      <c r="BY39">
        <v>37.75</v>
      </c>
      <c r="BZ39">
        <v>39</v>
      </c>
      <c r="CA39">
        <v>37.75</v>
      </c>
      <c r="CB39">
        <v>36.75</v>
      </c>
      <c r="CC39">
        <v>36.75</v>
      </c>
      <c r="CD39">
        <v>37</v>
      </c>
      <c r="CE39">
        <v>37</v>
      </c>
      <c r="CF39">
        <v>36.75</v>
      </c>
      <c r="CI39">
        <v>40.880000000000003</v>
      </c>
      <c r="CJ39">
        <v>40.25</v>
      </c>
      <c r="CK39">
        <v>40.75</v>
      </c>
      <c r="CN39">
        <v>42.75</v>
      </c>
      <c r="CO39">
        <v>42.25</v>
      </c>
      <c r="CQ39">
        <v>42.25</v>
      </c>
      <c r="CR39">
        <v>43.5</v>
      </c>
      <c r="CS39">
        <v>47</v>
      </c>
      <c r="CT39">
        <v>39</v>
      </c>
      <c r="CU39">
        <v>39.25</v>
      </c>
      <c r="CV39">
        <v>40</v>
      </c>
      <c r="CW39">
        <v>41.5</v>
      </c>
      <c r="CX39">
        <v>42</v>
      </c>
      <c r="CY39">
        <v>40.75</v>
      </c>
      <c r="CZ39">
        <v>40.5</v>
      </c>
      <c r="DA39">
        <v>40.5</v>
      </c>
      <c r="DD39">
        <v>39.58</v>
      </c>
      <c r="DE39">
        <v>41.5</v>
      </c>
      <c r="DF39">
        <v>40.5</v>
      </c>
      <c r="DG39">
        <v>39.75</v>
      </c>
      <c r="DH39">
        <v>38.25</v>
      </c>
      <c r="DI39">
        <v>39</v>
      </c>
      <c r="DK39">
        <v>40.5</v>
      </c>
      <c r="DL39">
        <v>41</v>
      </c>
      <c r="DM39">
        <v>41</v>
      </c>
      <c r="DN39">
        <v>39.5</v>
      </c>
      <c r="DO39">
        <v>39.25</v>
      </c>
      <c r="DP39">
        <v>40</v>
      </c>
      <c r="DQ39">
        <v>41.75</v>
      </c>
      <c r="DR39">
        <v>39.75</v>
      </c>
      <c r="DS39">
        <v>39.25</v>
      </c>
      <c r="DT39">
        <v>37.25</v>
      </c>
      <c r="DU39">
        <v>35.75</v>
      </c>
      <c r="DW39">
        <v>39.5</v>
      </c>
      <c r="DY39">
        <v>38.75</v>
      </c>
      <c r="DZ39">
        <v>41.22</v>
      </c>
      <c r="EA39">
        <v>41.75</v>
      </c>
      <c r="EB39">
        <v>40.5</v>
      </c>
    </row>
    <row r="40" spans="1:134" x14ac:dyDescent="0.2">
      <c r="A40" s="5" cm="1">
        <f t="array" ref="A40">INDEX($D$1:$FK$1,1,MATCH(INDEX($D40:$FK40,MATCH(TRUE,INDEX(($D40:$FK40&lt;&gt;0),0),0)),$D40:$FK40,0))</f>
        <v>43854</v>
      </c>
      <c r="B40" s="2" t="s">
        <v>395</v>
      </c>
      <c r="C40" t="s">
        <v>437</v>
      </c>
      <c r="D40">
        <v>49.75</v>
      </c>
      <c r="E40">
        <v>51</v>
      </c>
      <c r="F40">
        <v>52.25</v>
      </c>
      <c r="G40">
        <v>53.75</v>
      </c>
      <c r="H40">
        <v>54</v>
      </c>
      <c r="I40">
        <v>54</v>
      </c>
      <c r="J40">
        <v>54</v>
      </c>
      <c r="K40">
        <v>53.25</v>
      </c>
      <c r="L40">
        <v>53.75</v>
      </c>
      <c r="M40">
        <v>53.5</v>
      </c>
      <c r="N40">
        <v>54.5</v>
      </c>
      <c r="O40">
        <v>55</v>
      </c>
      <c r="P40">
        <v>55</v>
      </c>
      <c r="Q40">
        <v>58.25</v>
      </c>
      <c r="R40">
        <v>58.75</v>
      </c>
      <c r="S40">
        <v>58.5</v>
      </c>
      <c r="T40">
        <v>56.5</v>
      </c>
      <c r="U40">
        <v>56.5</v>
      </c>
      <c r="V40">
        <v>57.25</v>
      </c>
      <c r="W40">
        <v>57.25</v>
      </c>
      <c r="X40">
        <v>57.25</v>
      </c>
      <c r="Y40">
        <v>56</v>
      </c>
      <c r="Z40">
        <v>56</v>
      </c>
      <c r="AA40">
        <v>56</v>
      </c>
      <c r="AC40">
        <v>56.75</v>
      </c>
      <c r="AD40">
        <v>56.5</v>
      </c>
      <c r="AE40">
        <v>56.5</v>
      </c>
      <c r="AF40">
        <v>55.75</v>
      </c>
      <c r="AG40">
        <v>54.75</v>
      </c>
      <c r="AH40">
        <v>54.75</v>
      </c>
      <c r="AI40">
        <v>54.25</v>
      </c>
      <c r="AJ40">
        <v>54.75</v>
      </c>
      <c r="AK40">
        <v>54.5</v>
      </c>
      <c r="AL40">
        <v>54.75</v>
      </c>
      <c r="AM40">
        <v>54</v>
      </c>
      <c r="AN40">
        <v>54</v>
      </c>
      <c r="AQ40">
        <v>53.5</v>
      </c>
      <c r="AR40">
        <v>53.5</v>
      </c>
      <c r="AS40">
        <v>53.5</v>
      </c>
      <c r="AT40">
        <v>54</v>
      </c>
      <c r="AU40">
        <v>53.5</v>
      </c>
      <c r="AV40">
        <v>53.25</v>
      </c>
      <c r="AW40">
        <v>54</v>
      </c>
      <c r="AX40">
        <v>52.5</v>
      </c>
      <c r="AY40">
        <v>50.75</v>
      </c>
      <c r="AZ40">
        <v>52.5</v>
      </c>
      <c r="BA40">
        <v>53.25</v>
      </c>
      <c r="BB40">
        <v>52.25</v>
      </c>
      <c r="BC40">
        <v>52.5</v>
      </c>
      <c r="BD40">
        <v>52.25</v>
      </c>
      <c r="BE40">
        <v>52.25</v>
      </c>
      <c r="BF40">
        <v>52.75</v>
      </c>
      <c r="BG40">
        <v>52.5</v>
      </c>
      <c r="BI40">
        <v>52.75</v>
      </c>
      <c r="BL40">
        <v>49.75</v>
      </c>
      <c r="BM40">
        <v>50.5</v>
      </c>
      <c r="BQ40">
        <v>51.75</v>
      </c>
      <c r="BR40">
        <v>51.5</v>
      </c>
      <c r="BS40">
        <v>49.75</v>
      </c>
      <c r="BT40">
        <v>48.75</v>
      </c>
      <c r="BU40">
        <v>49.25</v>
      </c>
      <c r="BV40">
        <v>49.5</v>
      </c>
      <c r="BW40">
        <v>48.75</v>
      </c>
      <c r="BX40">
        <v>48.25</v>
      </c>
      <c r="BY40">
        <v>49</v>
      </c>
      <c r="BZ40">
        <v>50.25</v>
      </c>
      <c r="CA40">
        <v>49</v>
      </c>
      <c r="CB40">
        <v>48</v>
      </c>
      <c r="CC40">
        <v>48</v>
      </c>
      <c r="CD40">
        <v>48.25</v>
      </c>
      <c r="CE40">
        <v>48.25</v>
      </c>
      <c r="CF40">
        <v>48</v>
      </c>
      <c r="CI40">
        <v>49.5</v>
      </c>
      <c r="CJ40">
        <v>51.5</v>
      </c>
      <c r="CK40">
        <v>52</v>
      </c>
      <c r="CN40">
        <v>54</v>
      </c>
      <c r="CO40">
        <v>53.5</v>
      </c>
      <c r="CQ40">
        <v>53.5</v>
      </c>
      <c r="CR40">
        <v>54.75</v>
      </c>
      <c r="CS40">
        <v>58.25</v>
      </c>
      <c r="CT40">
        <v>50.25</v>
      </c>
      <c r="CU40">
        <v>50.5</v>
      </c>
      <c r="CV40">
        <v>51.25</v>
      </c>
      <c r="CW40">
        <v>52.75</v>
      </c>
      <c r="CX40">
        <v>53.25</v>
      </c>
      <c r="CY40">
        <v>52</v>
      </c>
      <c r="CZ40">
        <v>51.75</v>
      </c>
      <c r="DA40">
        <v>51.75</v>
      </c>
      <c r="DD40">
        <v>50.5</v>
      </c>
      <c r="DE40">
        <v>52.25</v>
      </c>
      <c r="DF40">
        <v>51.25</v>
      </c>
      <c r="DG40">
        <v>50.5</v>
      </c>
      <c r="DH40">
        <v>49</v>
      </c>
      <c r="DI40">
        <v>49.75</v>
      </c>
      <c r="DK40">
        <v>51.25</v>
      </c>
      <c r="DL40">
        <v>51.75</v>
      </c>
      <c r="DM40">
        <v>51.75</v>
      </c>
      <c r="DN40">
        <v>50.25</v>
      </c>
      <c r="DO40">
        <v>50</v>
      </c>
      <c r="DP40">
        <v>50.75</v>
      </c>
      <c r="DQ40">
        <v>52.5</v>
      </c>
      <c r="DR40">
        <v>50.5</v>
      </c>
      <c r="DS40">
        <v>50</v>
      </c>
      <c r="DT40">
        <v>48</v>
      </c>
      <c r="DU40">
        <v>46.5</v>
      </c>
      <c r="DW40">
        <v>50.25</v>
      </c>
      <c r="DY40">
        <v>49.5</v>
      </c>
      <c r="DZ40">
        <v>54</v>
      </c>
      <c r="EA40">
        <v>53.5</v>
      </c>
      <c r="EB40">
        <v>52.25</v>
      </c>
    </row>
    <row r="41" spans="1:134" x14ac:dyDescent="0.2">
      <c r="A41" s="5" cm="1">
        <f t="array" ref="A41">INDEX($D$1:$FK$1,1,MATCH(INDEX($D41:$FK41,MATCH(TRUE,INDEX(($D41:$FK41&lt;&gt;0),0),0)),$D41:$FK41,0))</f>
        <v>43854</v>
      </c>
      <c r="B41" s="2" t="s">
        <v>235</v>
      </c>
      <c r="C41" t="s">
        <v>437</v>
      </c>
      <c r="D41">
        <v>32.72</v>
      </c>
      <c r="E41">
        <v>33.97</v>
      </c>
      <c r="F41">
        <v>35.22</v>
      </c>
      <c r="G41">
        <v>36.72</v>
      </c>
      <c r="H41">
        <v>36.97</v>
      </c>
      <c r="I41">
        <v>36.97</v>
      </c>
      <c r="J41">
        <v>36.97</v>
      </c>
      <c r="K41">
        <v>36.22</v>
      </c>
      <c r="L41">
        <v>36.72</v>
      </c>
      <c r="M41">
        <v>36.47</v>
      </c>
      <c r="N41">
        <v>37.47</v>
      </c>
      <c r="O41">
        <v>37.97</v>
      </c>
      <c r="P41">
        <v>37.97</v>
      </c>
      <c r="Q41">
        <v>41.22</v>
      </c>
      <c r="R41">
        <v>41.72</v>
      </c>
      <c r="S41">
        <v>41.47</v>
      </c>
      <c r="T41">
        <v>37.11</v>
      </c>
      <c r="U41">
        <v>37.11</v>
      </c>
      <c r="V41">
        <v>39.01</v>
      </c>
      <c r="W41">
        <v>39.01</v>
      </c>
      <c r="X41">
        <v>39.01</v>
      </c>
      <c r="Y41">
        <v>37.76</v>
      </c>
      <c r="Z41">
        <v>37.76</v>
      </c>
      <c r="AA41">
        <v>37.76</v>
      </c>
      <c r="AD41">
        <v>38.26</v>
      </c>
      <c r="AE41">
        <v>38.26</v>
      </c>
      <c r="AF41">
        <v>37.51</v>
      </c>
      <c r="AG41">
        <v>36.51</v>
      </c>
      <c r="AH41">
        <v>36.51</v>
      </c>
      <c r="AI41">
        <v>36.01</v>
      </c>
      <c r="AJ41">
        <v>36.51</v>
      </c>
      <c r="AK41">
        <v>36.26</v>
      </c>
      <c r="AL41">
        <v>36.51</v>
      </c>
      <c r="AM41">
        <v>35.76</v>
      </c>
      <c r="AN41">
        <v>35.76</v>
      </c>
      <c r="AQ41">
        <v>38.479999999999997</v>
      </c>
      <c r="AR41">
        <v>38.479999999999997</v>
      </c>
      <c r="AS41">
        <v>38.479999999999997</v>
      </c>
      <c r="AT41">
        <v>38.979999999999997</v>
      </c>
      <c r="AU41">
        <v>38.479999999999997</v>
      </c>
      <c r="AV41">
        <v>38.229999999999997</v>
      </c>
      <c r="AW41">
        <v>38.979999999999997</v>
      </c>
      <c r="AX41">
        <v>37.479999999999997</v>
      </c>
      <c r="AY41">
        <v>35.729999999999997</v>
      </c>
      <c r="AZ41">
        <v>37.479999999999997</v>
      </c>
      <c r="BA41">
        <v>38.229999999999997</v>
      </c>
      <c r="BB41">
        <v>37.229999999999997</v>
      </c>
      <c r="BC41">
        <v>37.479999999999997</v>
      </c>
      <c r="BD41">
        <v>37.229999999999997</v>
      </c>
      <c r="BE41">
        <v>37.229999999999997</v>
      </c>
      <c r="BF41">
        <v>37.729999999999997</v>
      </c>
      <c r="BG41">
        <v>37.479999999999997</v>
      </c>
      <c r="BI41">
        <v>37.729999999999997</v>
      </c>
      <c r="BL41">
        <v>33.29</v>
      </c>
      <c r="BM41">
        <v>34.18</v>
      </c>
      <c r="BQ41">
        <v>35.43</v>
      </c>
      <c r="BR41">
        <v>35.18</v>
      </c>
      <c r="BS41">
        <v>33.43</v>
      </c>
      <c r="BT41">
        <v>32.43</v>
      </c>
      <c r="BU41">
        <v>32.93</v>
      </c>
      <c r="BV41">
        <v>33.18</v>
      </c>
      <c r="BW41">
        <v>32.43</v>
      </c>
      <c r="BX41">
        <v>31.93</v>
      </c>
      <c r="BY41">
        <v>32.68</v>
      </c>
      <c r="BZ41">
        <v>33.93</v>
      </c>
      <c r="CA41">
        <v>32.68</v>
      </c>
      <c r="CB41">
        <v>31.68</v>
      </c>
      <c r="CC41">
        <v>31.68</v>
      </c>
      <c r="CD41">
        <v>31.93</v>
      </c>
      <c r="CE41">
        <v>31.93</v>
      </c>
      <c r="CF41">
        <v>31.68</v>
      </c>
      <c r="CI41">
        <v>37.15</v>
      </c>
      <c r="CJ41">
        <v>36.520000000000003</v>
      </c>
      <c r="CK41">
        <v>37.020000000000003</v>
      </c>
      <c r="CN41">
        <v>39.020000000000003</v>
      </c>
      <c r="CO41">
        <v>38.520000000000003</v>
      </c>
      <c r="CQ41">
        <v>38.520000000000003</v>
      </c>
      <c r="CR41">
        <v>39.770000000000003</v>
      </c>
      <c r="CS41">
        <v>43.27</v>
      </c>
      <c r="CT41">
        <v>35.270000000000003</v>
      </c>
      <c r="CU41">
        <v>35.520000000000003</v>
      </c>
      <c r="CV41">
        <v>36.270000000000003</v>
      </c>
      <c r="CW41">
        <v>37.770000000000003</v>
      </c>
      <c r="CX41">
        <v>38.270000000000003</v>
      </c>
      <c r="CY41">
        <v>37.020000000000003</v>
      </c>
      <c r="CZ41">
        <v>36.770000000000003</v>
      </c>
      <c r="DA41">
        <v>36.770000000000003</v>
      </c>
      <c r="DD41">
        <v>36.08</v>
      </c>
      <c r="DE41">
        <v>38</v>
      </c>
      <c r="DF41">
        <v>37</v>
      </c>
      <c r="DG41">
        <v>36.25</v>
      </c>
      <c r="DH41">
        <v>34.75</v>
      </c>
      <c r="DI41">
        <v>35.5</v>
      </c>
      <c r="DK41">
        <v>37</v>
      </c>
      <c r="DL41">
        <v>37.5</v>
      </c>
      <c r="DM41">
        <v>37.5</v>
      </c>
      <c r="DN41">
        <v>36</v>
      </c>
      <c r="DO41">
        <v>35.75</v>
      </c>
      <c r="DP41">
        <v>36.5</v>
      </c>
      <c r="DQ41">
        <v>38.25</v>
      </c>
      <c r="DR41">
        <v>36.25</v>
      </c>
      <c r="DS41">
        <v>35.75</v>
      </c>
      <c r="DT41">
        <v>33.75</v>
      </c>
      <c r="DU41">
        <v>32.25</v>
      </c>
      <c r="DW41">
        <v>36</v>
      </c>
      <c r="DY41">
        <v>35.25</v>
      </c>
      <c r="DZ41">
        <v>36.46</v>
      </c>
      <c r="EA41">
        <v>36.99</v>
      </c>
      <c r="EB41">
        <v>35.74</v>
      </c>
    </row>
    <row r="42" spans="1:134" x14ac:dyDescent="0.2">
      <c r="A42" s="5" cm="1">
        <f t="array" ref="A42">INDEX($D$1:$FK$1,1,MATCH(INDEX($D42:$FK42,MATCH(TRUE,INDEX(($D42:$FK42&lt;&gt;0),0),0)),$D42:$FK42,0))</f>
        <v>43854</v>
      </c>
      <c r="B42" s="2" t="s">
        <v>244</v>
      </c>
      <c r="C42" t="s">
        <v>437</v>
      </c>
      <c r="D42">
        <v>43.5</v>
      </c>
      <c r="E42">
        <v>44.75</v>
      </c>
      <c r="F42">
        <v>46</v>
      </c>
      <c r="G42">
        <v>47.5</v>
      </c>
      <c r="H42">
        <v>47.75</v>
      </c>
      <c r="I42">
        <v>47.75</v>
      </c>
      <c r="J42">
        <v>42.03</v>
      </c>
      <c r="K42">
        <v>41.28</v>
      </c>
      <c r="L42">
        <v>41.78</v>
      </c>
      <c r="M42">
        <v>41.53</v>
      </c>
      <c r="N42">
        <v>42.53</v>
      </c>
      <c r="O42">
        <v>43.03</v>
      </c>
      <c r="P42">
        <v>43.03</v>
      </c>
      <c r="Q42">
        <v>46.28</v>
      </c>
      <c r="R42">
        <v>46.78</v>
      </c>
      <c r="S42">
        <v>46.53</v>
      </c>
      <c r="T42">
        <v>48.35</v>
      </c>
      <c r="U42">
        <v>48.35</v>
      </c>
      <c r="V42">
        <v>50.25</v>
      </c>
      <c r="W42">
        <v>50.25</v>
      </c>
      <c r="X42">
        <v>50.25</v>
      </c>
      <c r="Y42">
        <v>49</v>
      </c>
      <c r="Z42">
        <v>49</v>
      </c>
      <c r="AA42">
        <v>49</v>
      </c>
      <c r="AD42">
        <v>43.92</v>
      </c>
      <c r="AE42">
        <v>43.92</v>
      </c>
      <c r="AF42">
        <v>43.17</v>
      </c>
      <c r="AG42">
        <v>42.17</v>
      </c>
      <c r="AH42">
        <v>42.17</v>
      </c>
      <c r="AI42">
        <v>47.25</v>
      </c>
      <c r="AJ42">
        <v>47.75</v>
      </c>
      <c r="AK42">
        <v>47.5</v>
      </c>
      <c r="AL42">
        <v>47.75</v>
      </c>
      <c r="AM42">
        <v>47</v>
      </c>
      <c r="AN42">
        <v>41.42</v>
      </c>
      <c r="AQ42">
        <v>44.03</v>
      </c>
      <c r="AR42">
        <v>44.03</v>
      </c>
      <c r="AS42">
        <v>44.03</v>
      </c>
      <c r="AT42">
        <v>44.53</v>
      </c>
      <c r="AU42">
        <v>44.03</v>
      </c>
      <c r="AV42">
        <v>43.78</v>
      </c>
      <c r="AW42">
        <v>44.53</v>
      </c>
      <c r="AX42">
        <v>43.03</v>
      </c>
      <c r="AY42">
        <v>41.28</v>
      </c>
      <c r="AZ42">
        <v>43.03</v>
      </c>
      <c r="BA42">
        <v>43.78</v>
      </c>
      <c r="BB42">
        <v>42.78</v>
      </c>
      <c r="BC42">
        <v>43.03</v>
      </c>
      <c r="BD42">
        <v>42.78</v>
      </c>
      <c r="BE42">
        <v>42.78</v>
      </c>
      <c r="BF42">
        <v>43.28</v>
      </c>
      <c r="BG42">
        <v>43.03</v>
      </c>
      <c r="BI42">
        <v>43.28</v>
      </c>
      <c r="BL42">
        <v>39.01</v>
      </c>
      <c r="BM42">
        <v>39.9</v>
      </c>
      <c r="BQ42">
        <v>41.15</v>
      </c>
      <c r="BR42">
        <v>40.9</v>
      </c>
      <c r="BS42">
        <v>39.15</v>
      </c>
      <c r="BT42">
        <v>38.15</v>
      </c>
      <c r="BU42">
        <v>38.65</v>
      </c>
      <c r="BV42">
        <v>38.9</v>
      </c>
      <c r="BW42">
        <v>38.15</v>
      </c>
      <c r="BX42">
        <v>40.5</v>
      </c>
      <c r="BY42">
        <v>41.25</v>
      </c>
      <c r="BZ42">
        <v>42.5</v>
      </c>
      <c r="CA42">
        <v>41.25</v>
      </c>
      <c r="CB42">
        <v>40.25</v>
      </c>
      <c r="CC42">
        <v>40.25</v>
      </c>
      <c r="CD42">
        <v>40.5</v>
      </c>
      <c r="CE42">
        <v>37.65</v>
      </c>
      <c r="CF42">
        <v>37.4</v>
      </c>
      <c r="CI42">
        <v>46.88</v>
      </c>
      <c r="CJ42">
        <v>46.25</v>
      </c>
      <c r="CK42">
        <v>46.75</v>
      </c>
      <c r="CN42">
        <v>48.75</v>
      </c>
      <c r="CO42">
        <v>48.25</v>
      </c>
      <c r="CQ42">
        <v>44.54</v>
      </c>
      <c r="CR42">
        <v>45.79</v>
      </c>
      <c r="CS42">
        <v>49.29</v>
      </c>
      <c r="CT42">
        <v>41.29</v>
      </c>
      <c r="CU42">
        <v>41.54</v>
      </c>
      <c r="CV42">
        <v>42.29</v>
      </c>
      <c r="CW42">
        <v>43.79</v>
      </c>
      <c r="CX42">
        <v>44.29</v>
      </c>
      <c r="CY42">
        <v>43.04</v>
      </c>
      <c r="CZ42">
        <v>42.79</v>
      </c>
      <c r="DA42">
        <v>42.79</v>
      </c>
      <c r="DD42">
        <v>40.71</v>
      </c>
      <c r="DE42">
        <v>42.63</v>
      </c>
      <c r="DF42">
        <v>41.63</v>
      </c>
      <c r="DG42">
        <v>40.880000000000003</v>
      </c>
      <c r="DH42">
        <v>39.380000000000003</v>
      </c>
      <c r="DI42">
        <v>40.130000000000003</v>
      </c>
      <c r="DK42">
        <v>41.63</v>
      </c>
      <c r="DL42">
        <v>42.13</v>
      </c>
      <c r="DM42">
        <v>42.13</v>
      </c>
      <c r="DN42">
        <v>40.630000000000003</v>
      </c>
      <c r="DO42">
        <v>40.380000000000003</v>
      </c>
      <c r="DP42">
        <v>41.13</v>
      </c>
      <c r="DQ42">
        <v>42.88</v>
      </c>
      <c r="DR42">
        <v>40.880000000000003</v>
      </c>
      <c r="DS42">
        <v>40.380000000000003</v>
      </c>
      <c r="DT42">
        <v>38.380000000000003</v>
      </c>
      <c r="DU42">
        <v>36.880000000000003</v>
      </c>
      <c r="DW42">
        <v>40.630000000000003</v>
      </c>
      <c r="DY42">
        <v>39.880000000000003</v>
      </c>
      <c r="DZ42">
        <v>41.74</v>
      </c>
      <c r="EA42">
        <v>42.27</v>
      </c>
      <c r="EB42">
        <v>41.02</v>
      </c>
    </row>
    <row r="43" spans="1:134" x14ac:dyDescent="0.2">
      <c r="A43" s="5" cm="1">
        <f t="array" ref="A43">INDEX($D$1:$FK$1,1,MATCH(INDEX($D43:$FK43,MATCH(TRUE,INDEX(($D43:$FK43&lt;&gt;0),0),0)),$D43:$FK43,0))</f>
        <v>43854</v>
      </c>
      <c r="B43" s="2" t="s">
        <v>242</v>
      </c>
      <c r="C43" t="s">
        <v>437</v>
      </c>
      <c r="D43">
        <v>33.78</v>
      </c>
      <c r="E43">
        <v>35.03</v>
      </c>
      <c r="F43">
        <v>36.28</v>
      </c>
      <c r="G43">
        <v>37.78</v>
      </c>
      <c r="H43">
        <v>38.03</v>
      </c>
      <c r="I43">
        <v>38.03</v>
      </c>
      <c r="J43">
        <v>47.75</v>
      </c>
      <c r="K43">
        <v>47</v>
      </c>
      <c r="L43">
        <v>47.5</v>
      </c>
      <c r="M43">
        <v>47.25</v>
      </c>
      <c r="N43">
        <v>48.25</v>
      </c>
      <c r="O43">
        <v>48.75</v>
      </c>
      <c r="P43">
        <v>48.75</v>
      </c>
      <c r="Q43">
        <v>52</v>
      </c>
      <c r="R43">
        <v>52.5</v>
      </c>
      <c r="S43">
        <v>52.25</v>
      </c>
      <c r="T43">
        <v>38.770000000000003</v>
      </c>
      <c r="U43">
        <v>38.770000000000003</v>
      </c>
      <c r="V43">
        <v>40.67</v>
      </c>
      <c r="W43">
        <v>40.67</v>
      </c>
      <c r="X43">
        <v>40.67</v>
      </c>
      <c r="Y43">
        <v>39.42</v>
      </c>
      <c r="Z43">
        <v>39.42</v>
      </c>
      <c r="AA43">
        <v>39.42</v>
      </c>
      <c r="AD43">
        <v>49.5</v>
      </c>
      <c r="AE43">
        <v>49.5</v>
      </c>
      <c r="AF43">
        <v>48.75</v>
      </c>
      <c r="AG43">
        <v>47.75</v>
      </c>
      <c r="AH43">
        <v>47.75</v>
      </c>
      <c r="AI43">
        <v>37.67</v>
      </c>
      <c r="AJ43">
        <v>38.17</v>
      </c>
      <c r="AK43">
        <v>37.92</v>
      </c>
      <c r="AL43">
        <v>38.17</v>
      </c>
      <c r="AM43">
        <v>37.42</v>
      </c>
      <c r="AN43">
        <v>47</v>
      </c>
      <c r="AQ43">
        <v>47</v>
      </c>
      <c r="AR43">
        <v>47</v>
      </c>
      <c r="AS43">
        <v>47</v>
      </c>
      <c r="AT43">
        <v>47.5</v>
      </c>
      <c r="AU43">
        <v>47</v>
      </c>
      <c r="AV43">
        <v>46.75</v>
      </c>
      <c r="AW43">
        <v>47.5</v>
      </c>
      <c r="AX43">
        <v>46</v>
      </c>
      <c r="AY43">
        <v>44.25</v>
      </c>
      <c r="AZ43">
        <v>46</v>
      </c>
      <c r="BA43">
        <v>46.75</v>
      </c>
      <c r="BB43">
        <v>45.75</v>
      </c>
      <c r="BC43">
        <v>46</v>
      </c>
      <c r="BD43">
        <v>45.75</v>
      </c>
      <c r="BE43">
        <v>45.75</v>
      </c>
      <c r="BF43">
        <v>46.25</v>
      </c>
      <c r="BG43">
        <v>46</v>
      </c>
      <c r="BI43">
        <v>46.25</v>
      </c>
      <c r="BL43">
        <v>41.86</v>
      </c>
      <c r="BM43">
        <v>42.75</v>
      </c>
      <c r="BQ43">
        <v>44</v>
      </c>
      <c r="BR43">
        <v>43.75</v>
      </c>
      <c r="BS43">
        <v>42</v>
      </c>
      <c r="BT43">
        <v>41</v>
      </c>
      <c r="BU43">
        <v>41.5</v>
      </c>
      <c r="BV43">
        <v>41.75</v>
      </c>
      <c r="BW43">
        <v>41</v>
      </c>
      <c r="BX43">
        <v>33.65</v>
      </c>
      <c r="BY43">
        <v>34.4</v>
      </c>
      <c r="BZ43">
        <v>35.65</v>
      </c>
      <c r="CA43">
        <v>34.4</v>
      </c>
      <c r="CB43">
        <v>33.4</v>
      </c>
      <c r="CC43">
        <v>33.4</v>
      </c>
      <c r="CD43">
        <v>33.65</v>
      </c>
      <c r="CE43">
        <v>40.5</v>
      </c>
      <c r="CF43">
        <v>40.25</v>
      </c>
      <c r="CI43">
        <v>39.159999999999997</v>
      </c>
      <c r="CJ43">
        <v>38.54</v>
      </c>
      <c r="CK43">
        <v>39.04</v>
      </c>
      <c r="CN43">
        <v>41.04</v>
      </c>
      <c r="CO43">
        <v>40.54</v>
      </c>
      <c r="CQ43">
        <v>48.25</v>
      </c>
      <c r="CR43">
        <v>49.5</v>
      </c>
      <c r="CS43">
        <v>53</v>
      </c>
      <c r="CT43">
        <v>45</v>
      </c>
      <c r="CU43">
        <v>45.25</v>
      </c>
      <c r="CV43">
        <v>46</v>
      </c>
      <c r="CW43">
        <v>47.5</v>
      </c>
      <c r="CX43">
        <v>48</v>
      </c>
      <c r="CY43">
        <v>46.75</v>
      </c>
      <c r="CZ43">
        <v>46.5</v>
      </c>
      <c r="DA43">
        <v>46.5</v>
      </c>
      <c r="DD43">
        <v>44.58</v>
      </c>
      <c r="DE43">
        <v>46.5</v>
      </c>
      <c r="DF43">
        <v>45.5</v>
      </c>
      <c r="DG43">
        <v>44.75</v>
      </c>
      <c r="DH43">
        <v>43.25</v>
      </c>
      <c r="DI43">
        <v>44</v>
      </c>
      <c r="DK43">
        <v>45.5</v>
      </c>
      <c r="DL43">
        <v>46</v>
      </c>
      <c r="DM43">
        <v>46</v>
      </c>
      <c r="DN43">
        <v>44.5</v>
      </c>
      <c r="DO43">
        <v>44.25</v>
      </c>
      <c r="DP43">
        <v>45</v>
      </c>
      <c r="DQ43">
        <v>46.75</v>
      </c>
      <c r="DR43">
        <v>44.75</v>
      </c>
      <c r="DS43">
        <v>44.25</v>
      </c>
      <c r="DT43">
        <v>42.25</v>
      </c>
      <c r="DU43">
        <v>40.75</v>
      </c>
      <c r="DW43">
        <v>44.5</v>
      </c>
      <c r="DY43">
        <v>43.75</v>
      </c>
      <c r="DZ43">
        <v>46.72</v>
      </c>
      <c r="EA43">
        <v>47.25</v>
      </c>
      <c r="EB43">
        <v>46</v>
      </c>
    </row>
    <row r="44" spans="1:134" x14ac:dyDescent="0.2">
      <c r="A44" s="5" cm="1">
        <f t="array" ref="A44">INDEX($D$1:$FK$1,1,MATCH(INDEX($D44:$FK44,MATCH(TRUE,INDEX(($D44:$FK44&lt;&gt;0),0),0)),$D44:$FK44,0))</f>
        <v>43846</v>
      </c>
      <c r="B44" s="2" t="s">
        <v>239</v>
      </c>
      <c r="C44" t="s">
        <v>437</v>
      </c>
      <c r="J44">
        <v>38.03</v>
      </c>
      <c r="K44">
        <v>37.28</v>
      </c>
      <c r="L44">
        <v>37.78</v>
      </c>
      <c r="M44">
        <v>37.53</v>
      </c>
      <c r="N44">
        <v>38.53</v>
      </c>
      <c r="O44">
        <v>39.03</v>
      </c>
      <c r="P44">
        <v>39.03</v>
      </c>
      <c r="Q44">
        <v>42.28</v>
      </c>
      <c r="R44">
        <v>42.78</v>
      </c>
      <c r="S44">
        <v>42.53</v>
      </c>
      <c r="AC44">
        <v>40.17</v>
      </c>
      <c r="AD44">
        <v>39.92</v>
      </c>
      <c r="AE44">
        <v>39.92</v>
      </c>
      <c r="AF44">
        <v>39.17</v>
      </c>
      <c r="AG44">
        <v>38.17</v>
      </c>
      <c r="AH44">
        <v>38.17</v>
      </c>
      <c r="AN44">
        <v>37.42</v>
      </c>
      <c r="AQ44">
        <v>40.03</v>
      </c>
      <c r="AR44">
        <v>40.03</v>
      </c>
      <c r="AS44">
        <v>40.03</v>
      </c>
      <c r="AT44">
        <v>40.53</v>
      </c>
      <c r="AU44">
        <v>40.03</v>
      </c>
      <c r="AV44">
        <v>39.78</v>
      </c>
      <c r="AW44">
        <v>40.53</v>
      </c>
      <c r="AX44">
        <v>39.03</v>
      </c>
      <c r="AY44">
        <v>37.28</v>
      </c>
      <c r="AZ44">
        <v>39.03</v>
      </c>
      <c r="BA44">
        <v>39.78</v>
      </c>
      <c r="BB44">
        <v>38.78</v>
      </c>
      <c r="BC44">
        <v>39.03</v>
      </c>
      <c r="BD44">
        <v>38.78</v>
      </c>
      <c r="BE44">
        <v>38.78</v>
      </c>
      <c r="BF44">
        <v>39.28</v>
      </c>
      <c r="BG44">
        <v>39.03</v>
      </c>
      <c r="BI44">
        <v>39.28</v>
      </c>
      <c r="BL44">
        <v>35.01</v>
      </c>
      <c r="BM44">
        <v>35.9</v>
      </c>
      <c r="BQ44">
        <v>37.15</v>
      </c>
      <c r="BR44">
        <v>36.9</v>
      </c>
      <c r="BS44">
        <v>35.15</v>
      </c>
      <c r="BT44">
        <v>34.15</v>
      </c>
      <c r="BU44">
        <v>34.65</v>
      </c>
      <c r="BV44">
        <v>34.9</v>
      </c>
      <c r="BW44">
        <v>34.15</v>
      </c>
      <c r="CE44">
        <v>33.65</v>
      </c>
      <c r="CF44">
        <v>33.4</v>
      </c>
      <c r="CQ44">
        <v>40.54</v>
      </c>
      <c r="CR44">
        <v>41.79</v>
      </c>
      <c r="CS44">
        <v>45.29</v>
      </c>
      <c r="CT44">
        <v>37.29</v>
      </c>
      <c r="CU44">
        <v>37.54</v>
      </c>
      <c r="CV44">
        <v>38.29</v>
      </c>
      <c r="CW44">
        <v>39.79</v>
      </c>
      <c r="CX44">
        <v>40.29</v>
      </c>
      <c r="CY44">
        <v>39.04</v>
      </c>
      <c r="CZ44">
        <v>38.79</v>
      </c>
      <c r="DA44">
        <v>38.79</v>
      </c>
      <c r="DD44">
        <v>36.71</v>
      </c>
      <c r="DE44">
        <v>38.630000000000003</v>
      </c>
      <c r="DF44">
        <v>37.630000000000003</v>
      </c>
      <c r="DG44">
        <v>36.880000000000003</v>
      </c>
      <c r="DH44">
        <v>35.380000000000003</v>
      </c>
      <c r="DI44">
        <v>36.130000000000003</v>
      </c>
      <c r="DK44">
        <v>37.630000000000003</v>
      </c>
      <c r="DL44">
        <v>38.130000000000003</v>
      </c>
      <c r="DM44">
        <v>38.130000000000003</v>
      </c>
      <c r="DN44">
        <v>36.630000000000003</v>
      </c>
      <c r="DO44">
        <v>36.380000000000003</v>
      </c>
      <c r="DP44">
        <v>37.130000000000003</v>
      </c>
      <c r="DQ44">
        <v>38.880000000000003</v>
      </c>
      <c r="DR44">
        <v>36.880000000000003</v>
      </c>
      <c r="DS44">
        <v>36.380000000000003</v>
      </c>
      <c r="DT44">
        <v>34.380000000000003</v>
      </c>
      <c r="DU44">
        <v>32.880000000000003</v>
      </c>
      <c r="DW44">
        <v>36.630000000000003</v>
      </c>
      <c r="DY44">
        <v>35.880000000000003</v>
      </c>
      <c r="DZ44">
        <v>37.74</v>
      </c>
      <c r="EA44">
        <v>38.270000000000003</v>
      </c>
      <c r="EB44">
        <v>37.020000000000003</v>
      </c>
    </row>
    <row r="45" spans="1:134" x14ac:dyDescent="0.2">
      <c r="A45" s="5" cm="1">
        <f t="array" ref="A45">INDEX($D$1:$FK$1,1,MATCH(INDEX($D45:$FK45,MATCH(TRUE,INDEX(($D45:$FK45&lt;&gt;0),0),0)),$D45:$FK45,0))</f>
        <v>43854</v>
      </c>
      <c r="B45" s="2" t="s">
        <v>237</v>
      </c>
      <c r="C45" t="s">
        <v>437</v>
      </c>
      <c r="D45">
        <v>43.5</v>
      </c>
      <c r="E45">
        <v>44.75</v>
      </c>
      <c r="F45">
        <v>46</v>
      </c>
      <c r="G45">
        <v>47.5</v>
      </c>
      <c r="H45">
        <v>47.75</v>
      </c>
      <c r="I45">
        <v>47.75</v>
      </c>
      <c r="J45">
        <v>47.75</v>
      </c>
      <c r="K45">
        <v>47</v>
      </c>
      <c r="L45">
        <v>47.5</v>
      </c>
      <c r="M45">
        <v>47.25</v>
      </c>
      <c r="N45">
        <v>48.25</v>
      </c>
      <c r="O45">
        <v>48.75</v>
      </c>
      <c r="P45">
        <v>48.75</v>
      </c>
      <c r="Q45">
        <v>52</v>
      </c>
      <c r="R45">
        <v>52.5</v>
      </c>
      <c r="S45">
        <v>52.25</v>
      </c>
      <c r="T45">
        <v>48.35</v>
      </c>
      <c r="U45">
        <v>48.35</v>
      </c>
      <c r="V45">
        <v>50.25</v>
      </c>
      <c r="W45">
        <v>50.25</v>
      </c>
      <c r="X45">
        <v>50.25</v>
      </c>
      <c r="Y45">
        <v>49</v>
      </c>
      <c r="Z45">
        <v>49</v>
      </c>
      <c r="AA45">
        <v>49</v>
      </c>
      <c r="AC45">
        <v>49.75</v>
      </c>
      <c r="AD45">
        <v>49.5</v>
      </c>
      <c r="AE45">
        <v>49.5</v>
      </c>
      <c r="AF45">
        <v>48.75</v>
      </c>
      <c r="AG45">
        <v>47.75</v>
      </c>
      <c r="AH45">
        <v>47.75</v>
      </c>
      <c r="AI45">
        <v>47.25</v>
      </c>
      <c r="AJ45">
        <v>47.75</v>
      </c>
      <c r="AK45">
        <v>47.5</v>
      </c>
      <c r="AL45">
        <v>47.75</v>
      </c>
      <c r="AM45">
        <v>47</v>
      </c>
      <c r="AN45">
        <v>47</v>
      </c>
      <c r="AQ45">
        <v>47</v>
      </c>
      <c r="AR45">
        <v>47</v>
      </c>
      <c r="AS45">
        <v>47</v>
      </c>
      <c r="AT45">
        <v>47.5</v>
      </c>
      <c r="AU45">
        <v>47</v>
      </c>
      <c r="AV45">
        <v>46.75</v>
      </c>
      <c r="AW45">
        <v>47.5</v>
      </c>
      <c r="AX45">
        <v>46</v>
      </c>
      <c r="AY45">
        <v>44.25</v>
      </c>
      <c r="AZ45">
        <v>46</v>
      </c>
      <c r="BA45">
        <v>46.75</v>
      </c>
      <c r="BB45">
        <v>45.75</v>
      </c>
      <c r="BC45">
        <v>46</v>
      </c>
      <c r="BD45">
        <v>45.75</v>
      </c>
      <c r="BE45">
        <v>45.75</v>
      </c>
      <c r="BF45">
        <v>46.25</v>
      </c>
      <c r="BG45">
        <v>46</v>
      </c>
      <c r="BI45">
        <v>46.25</v>
      </c>
      <c r="BL45">
        <v>41.86</v>
      </c>
      <c r="BM45">
        <v>42.75</v>
      </c>
      <c r="BQ45">
        <v>44</v>
      </c>
      <c r="BR45">
        <v>43.75</v>
      </c>
      <c r="BS45">
        <v>42</v>
      </c>
      <c r="BT45">
        <v>41</v>
      </c>
      <c r="BU45">
        <v>41.5</v>
      </c>
      <c r="BV45">
        <v>41.75</v>
      </c>
      <c r="BW45">
        <v>41</v>
      </c>
      <c r="BX45">
        <v>40.5</v>
      </c>
      <c r="BY45">
        <v>41.25</v>
      </c>
      <c r="BZ45">
        <v>42.5</v>
      </c>
      <c r="CA45">
        <v>41.25</v>
      </c>
      <c r="CB45">
        <v>40.25</v>
      </c>
      <c r="CC45">
        <v>40.25</v>
      </c>
      <c r="CD45">
        <v>40.5</v>
      </c>
      <c r="CE45">
        <v>40.5</v>
      </c>
      <c r="CF45">
        <v>40.25</v>
      </c>
      <c r="CI45">
        <v>46.88</v>
      </c>
      <c r="CJ45">
        <v>46.25</v>
      </c>
      <c r="CK45">
        <v>46.75</v>
      </c>
      <c r="CN45">
        <v>48.75</v>
      </c>
      <c r="CO45">
        <v>48.25</v>
      </c>
      <c r="CQ45">
        <v>48.25</v>
      </c>
      <c r="CR45">
        <v>49.5</v>
      </c>
      <c r="CS45">
        <v>53</v>
      </c>
      <c r="CT45">
        <v>45</v>
      </c>
      <c r="CU45">
        <v>45.25</v>
      </c>
      <c r="CV45">
        <v>46</v>
      </c>
      <c r="CW45">
        <v>47.5</v>
      </c>
      <c r="CX45">
        <v>48</v>
      </c>
      <c r="CY45">
        <v>46.75</v>
      </c>
      <c r="CZ45">
        <v>46.5</v>
      </c>
      <c r="DA45">
        <v>46.5</v>
      </c>
      <c r="DD45">
        <v>44.58</v>
      </c>
      <c r="DE45">
        <v>46.5</v>
      </c>
      <c r="DF45">
        <v>45.5</v>
      </c>
      <c r="DG45">
        <v>44.75</v>
      </c>
      <c r="DH45">
        <v>43.25</v>
      </c>
      <c r="DI45">
        <v>44</v>
      </c>
      <c r="DK45">
        <v>45.5</v>
      </c>
      <c r="DL45">
        <v>46</v>
      </c>
      <c r="DM45">
        <v>46</v>
      </c>
      <c r="DN45">
        <v>44.5</v>
      </c>
      <c r="DO45">
        <v>44.25</v>
      </c>
      <c r="DP45">
        <v>45</v>
      </c>
      <c r="DQ45">
        <v>46.75</v>
      </c>
      <c r="DR45">
        <v>44.75</v>
      </c>
      <c r="DS45">
        <v>44.25</v>
      </c>
      <c r="DT45">
        <v>42.25</v>
      </c>
      <c r="DU45">
        <v>40.75</v>
      </c>
      <c r="DW45">
        <v>44.5</v>
      </c>
      <c r="DY45">
        <v>43.75</v>
      </c>
      <c r="DZ45">
        <v>46.72</v>
      </c>
      <c r="EA45">
        <v>47.25</v>
      </c>
      <c r="EB45">
        <v>46</v>
      </c>
    </row>
    <row r="46" spans="1:134" x14ac:dyDescent="0.2">
      <c r="A46" s="5" cm="1">
        <f t="array" ref="A46">INDEX($D$1:$FK$1,1,MATCH(INDEX($D46:$FK46,MATCH(TRUE,INDEX(($D46:$FK46&lt;&gt;0),0),0)),$D46:$FK46,0))</f>
        <v>43854</v>
      </c>
      <c r="B46" s="2" t="s">
        <v>233</v>
      </c>
      <c r="C46" t="s">
        <v>437</v>
      </c>
      <c r="D46">
        <v>44.75</v>
      </c>
      <c r="E46">
        <v>46</v>
      </c>
      <c r="F46">
        <v>47.25</v>
      </c>
      <c r="G46">
        <v>48.75</v>
      </c>
      <c r="H46">
        <v>49</v>
      </c>
      <c r="I46">
        <v>49</v>
      </c>
      <c r="J46">
        <v>49</v>
      </c>
      <c r="K46">
        <v>48.25</v>
      </c>
      <c r="L46">
        <v>48.75</v>
      </c>
      <c r="M46">
        <v>48.5</v>
      </c>
      <c r="N46">
        <v>49.5</v>
      </c>
      <c r="O46">
        <v>50</v>
      </c>
      <c r="P46">
        <v>50</v>
      </c>
      <c r="Q46">
        <v>53.25</v>
      </c>
      <c r="R46">
        <v>53.75</v>
      </c>
      <c r="S46">
        <v>53.5</v>
      </c>
      <c r="T46">
        <v>51.1</v>
      </c>
      <c r="U46">
        <v>51.1</v>
      </c>
      <c r="V46">
        <v>53</v>
      </c>
      <c r="W46">
        <v>53</v>
      </c>
      <c r="X46">
        <v>53</v>
      </c>
      <c r="Y46">
        <v>51.75</v>
      </c>
      <c r="Z46">
        <v>51.75</v>
      </c>
      <c r="AA46">
        <v>51.75</v>
      </c>
      <c r="AC46">
        <v>52.5</v>
      </c>
      <c r="AD46">
        <v>52.25</v>
      </c>
      <c r="AE46">
        <v>52.25</v>
      </c>
      <c r="AF46">
        <v>51.5</v>
      </c>
      <c r="AG46">
        <v>50.5</v>
      </c>
      <c r="AH46">
        <v>50.5</v>
      </c>
      <c r="AI46">
        <v>50</v>
      </c>
      <c r="AJ46">
        <v>50.5</v>
      </c>
      <c r="AK46">
        <v>50.25</v>
      </c>
      <c r="AL46">
        <v>50.5</v>
      </c>
      <c r="AM46">
        <v>49.75</v>
      </c>
      <c r="AN46">
        <v>49.75</v>
      </c>
      <c r="AQ46">
        <v>48.75</v>
      </c>
      <c r="AR46">
        <v>48.75</v>
      </c>
      <c r="AS46">
        <v>48.75</v>
      </c>
      <c r="AT46">
        <v>49.25</v>
      </c>
      <c r="AU46">
        <v>48.75</v>
      </c>
      <c r="AV46">
        <v>48.5</v>
      </c>
      <c r="AW46">
        <v>49.25</v>
      </c>
      <c r="AX46">
        <v>47.75</v>
      </c>
      <c r="AY46">
        <v>46</v>
      </c>
      <c r="AZ46">
        <v>47.75</v>
      </c>
      <c r="BA46">
        <v>48.5</v>
      </c>
      <c r="BB46">
        <v>47.5</v>
      </c>
      <c r="BC46">
        <v>47.75</v>
      </c>
      <c r="BD46">
        <v>47.5</v>
      </c>
      <c r="BE46">
        <v>47.5</v>
      </c>
      <c r="BF46">
        <v>48</v>
      </c>
      <c r="BG46">
        <v>47.75</v>
      </c>
      <c r="BI46">
        <v>48</v>
      </c>
      <c r="BL46">
        <v>43.36</v>
      </c>
      <c r="BM46">
        <v>44.25</v>
      </c>
      <c r="BQ46">
        <v>45.5</v>
      </c>
      <c r="BR46">
        <v>45.25</v>
      </c>
      <c r="BS46">
        <v>43.5</v>
      </c>
      <c r="BT46">
        <v>42.5</v>
      </c>
      <c r="BU46">
        <v>43</v>
      </c>
      <c r="BV46">
        <v>43.25</v>
      </c>
      <c r="BW46">
        <v>42.5</v>
      </c>
      <c r="BX46">
        <v>42</v>
      </c>
      <c r="BY46">
        <v>42.75</v>
      </c>
      <c r="BZ46">
        <v>44</v>
      </c>
      <c r="CA46">
        <v>42.75</v>
      </c>
      <c r="CB46">
        <v>41.75</v>
      </c>
      <c r="CC46">
        <v>41.75</v>
      </c>
      <c r="CD46">
        <v>42</v>
      </c>
      <c r="CE46">
        <v>42</v>
      </c>
      <c r="CF46">
        <v>41.75</v>
      </c>
      <c r="CI46">
        <v>47.12</v>
      </c>
      <c r="CJ46">
        <v>46.5</v>
      </c>
      <c r="CK46">
        <v>47</v>
      </c>
      <c r="CN46">
        <v>49</v>
      </c>
      <c r="CO46">
        <v>48.5</v>
      </c>
      <c r="CQ46">
        <v>48.5</v>
      </c>
      <c r="CR46">
        <v>49.75</v>
      </c>
      <c r="CS46">
        <v>53.25</v>
      </c>
      <c r="CT46">
        <v>45.25</v>
      </c>
      <c r="CU46">
        <v>45.5</v>
      </c>
      <c r="CV46">
        <v>46.25</v>
      </c>
      <c r="CW46">
        <v>47.75</v>
      </c>
      <c r="CX46">
        <v>48.25</v>
      </c>
      <c r="CY46">
        <v>47</v>
      </c>
      <c r="CZ46">
        <v>46.75</v>
      </c>
      <c r="DA46">
        <v>46.75</v>
      </c>
      <c r="DD46">
        <v>46.33</v>
      </c>
      <c r="DE46">
        <v>48.25</v>
      </c>
      <c r="DF46">
        <v>47.25</v>
      </c>
      <c r="DG46">
        <v>46.5</v>
      </c>
      <c r="DH46">
        <v>45</v>
      </c>
      <c r="DI46">
        <v>45.75</v>
      </c>
      <c r="DK46">
        <v>47.25</v>
      </c>
      <c r="DL46">
        <v>47.75</v>
      </c>
      <c r="DM46">
        <v>47.75</v>
      </c>
      <c r="DN46">
        <v>46.25</v>
      </c>
      <c r="DO46">
        <v>46</v>
      </c>
      <c r="DP46">
        <v>46.75</v>
      </c>
      <c r="DQ46">
        <v>48.5</v>
      </c>
      <c r="DR46">
        <v>46.5</v>
      </c>
      <c r="DS46">
        <v>46</v>
      </c>
      <c r="DT46">
        <v>44</v>
      </c>
      <c r="DU46">
        <v>42.5</v>
      </c>
      <c r="DW46">
        <v>46.25</v>
      </c>
      <c r="DY46">
        <v>45.5</v>
      </c>
      <c r="DZ46">
        <v>49.47</v>
      </c>
      <c r="EA46">
        <v>50</v>
      </c>
      <c r="EB46">
        <v>48.75</v>
      </c>
    </row>
    <row r="47" spans="1:134" x14ac:dyDescent="0.2">
      <c r="A47" s="5" cm="1">
        <f t="array" ref="A47">INDEX($D$1:$FK$1,1,MATCH(INDEX($D47:$FK47,MATCH(TRUE,INDEX(($D47:$FK47&lt;&gt;0),0),0)),$D47:$FK47,0))</f>
        <v>43847</v>
      </c>
      <c r="B47" s="2" t="s">
        <v>284</v>
      </c>
      <c r="C47" t="s">
        <v>437</v>
      </c>
      <c r="H47">
        <v>63.09</v>
      </c>
      <c r="I47">
        <v>63.09</v>
      </c>
      <c r="J47">
        <v>63.07</v>
      </c>
      <c r="K47">
        <v>62.63</v>
      </c>
      <c r="L47">
        <v>62.63</v>
      </c>
      <c r="M47">
        <v>62.63</v>
      </c>
      <c r="N47">
        <v>64.11</v>
      </c>
      <c r="O47">
        <v>64.11</v>
      </c>
      <c r="P47">
        <v>64.16</v>
      </c>
      <c r="Q47">
        <v>67.25</v>
      </c>
      <c r="R47">
        <v>67.819999999999993</v>
      </c>
      <c r="S47">
        <v>67.599999999999994</v>
      </c>
      <c r="T47">
        <v>65.73</v>
      </c>
      <c r="W47">
        <v>66.23</v>
      </c>
      <c r="X47">
        <v>66.23</v>
      </c>
      <c r="Z47">
        <v>65.069999999999993</v>
      </c>
      <c r="AA47">
        <v>65.069999999999993</v>
      </c>
      <c r="AD47">
        <v>65.48</v>
      </c>
      <c r="AE47">
        <v>65.489999999999995</v>
      </c>
      <c r="AF47">
        <v>64.760000000000005</v>
      </c>
      <c r="AG47">
        <v>63.73</v>
      </c>
      <c r="AH47">
        <v>63.73</v>
      </c>
      <c r="AI47">
        <v>63.31</v>
      </c>
      <c r="AJ47">
        <v>63.79</v>
      </c>
      <c r="AK47">
        <v>63.57</v>
      </c>
      <c r="AL47">
        <v>63.75</v>
      </c>
      <c r="AM47">
        <v>62.98</v>
      </c>
      <c r="AN47">
        <v>62.98</v>
      </c>
      <c r="AO47">
        <v>60.65</v>
      </c>
      <c r="AP47">
        <v>60.51</v>
      </c>
      <c r="AQ47">
        <v>62.72</v>
      </c>
      <c r="AU47">
        <v>62.67</v>
      </c>
      <c r="AV47">
        <v>62.67</v>
      </c>
      <c r="AW47">
        <v>63.48</v>
      </c>
      <c r="AX47">
        <v>62.01</v>
      </c>
      <c r="AY47">
        <v>60.11</v>
      </c>
      <c r="AZ47">
        <v>61.95</v>
      </c>
      <c r="BA47">
        <v>62.62</v>
      </c>
      <c r="BB47">
        <v>61.67</v>
      </c>
      <c r="BC47">
        <v>62.02</v>
      </c>
      <c r="BD47">
        <v>61.7</v>
      </c>
      <c r="BE47">
        <v>61.76</v>
      </c>
      <c r="BF47">
        <v>62.14</v>
      </c>
      <c r="BG47">
        <v>62.05</v>
      </c>
      <c r="BH47">
        <v>61.25</v>
      </c>
      <c r="BI47">
        <v>62.13</v>
      </c>
      <c r="BJ47">
        <v>61.44</v>
      </c>
      <c r="BK47">
        <v>61.1</v>
      </c>
      <c r="BL47">
        <v>59.08</v>
      </c>
      <c r="BM47">
        <v>59.96</v>
      </c>
      <c r="BN47">
        <v>60.44</v>
      </c>
      <c r="BO47">
        <v>60.71</v>
      </c>
      <c r="BP47">
        <v>61.56</v>
      </c>
      <c r="BQ47">
        <v>61.13</v>
      </c>
      <c r="BR47">
        <v>60.87</v>
      </c>
      <c r="BS47">
        <v>59.06</v>
      </c>
      <c r="BT47">
        <v>58.21</v>
      </c>
      <c r="BU47">
        <v>58.68</v>
      </c>
      <c r="BV47">
        <v>58.68</v>
      </c>
      <c r="BW47">
        <v>58.11</v>
      </c>
      <c r="BX47">
        <v>57.56</v>
      </c>
      <c r="BY47">
        <v>58.34</v>
      </c>
      <c r="BZ47">
        <v>59.45</v>
      </c>
      <c r="CA47">
        <v>58.3</v>
      </c>
      <c r="CB47">
        <v>57.34</v>
      </c>
      <c r="CC47">
        <v>57.38</v>
      </c>
      <c r="CD47">
        <v>57.5</v>
      </c>
      <c r="CE47">
        <v>57.56</v>
      </c>
      <c r="CF47">
        <v>57.2</v>
      </c>
      <c r="CG47">
        <v>57.39</v>
      </c>
      <c r="CH47">
        <v>58.37</v>
      </c>
      <c r="CI47">
        <v>58.82</v>
      </c>
      <c r="CJ47">
        <v>61.16</v>
      </c>
      <c r="CK47">
        <v>60.26</v>
      </c>
      <c r="CL47">
        <v>60.34</v>
      </c>
      <c r="CM47">
        <v>61.14</v>
      </c>
      <c r="CN47">
        <v>62.49</v>
      </c>
      <c r="CO47">
        <v>61.94</v>
      </c>
      <c r="CP47">
        <v>61.98</v>
      </c>
      <c r="CQ47">
        <v>61.96</v>
      </c>
      <c r="CR47">
        <v>63.19</v>
      </c>
      <c r="CS47">
        <v>66.75</v>
      </c>
      <c r="CT47">
        <v>58.3</v>
      </c>
      <c r="CU47">
        <v>58.54</v>
      </c>
      <c r="CV47">
        <v>59.2</v>
      </c>
      <c r="CW47">
        <v>60.85</v>
      </c>
      <c r="CX47">
        <v>61.3</v>
      </c>
      <c r="CY47">
        <v>59.97</v>
      </c>
      <c r="CZ47">
        <v>59.75</v>
      </c>
      <c r="DA47">
        <v>59.71</v>
      </c>
      <c r="DB47">
        <v>57.39</v>
      </c>
      <c r="DC47">
        <v>58.55</v>
      </c>
      <c r="DD47">
        <v>58.55</v>
      </c>
      <c r="DE47">
        <v>60.16</v>
      </c>
      <c r="DF47">
        <v>59.48</v>
      </c>
      <c r="DG47">
        <v>58.63</v>
      </c>
      <c r="DH47">
        <v>57.34</v>
      </c>
      <c r="DI47">
        <v>57.87</v>
      </c>
      <c r="DJ47">
        <v>59.05</v>
      </c>
      <c r="DK47">
        <v>59.38</v>
      </c>
      <c r="DL47">
        <v>60.04</v>
      </c>
      <c r="DM47">
        <v>61.16</v>
      </c>
      <c r="DN47">
        <v>60.07</v>
      </c>
      <c r="DO47">
        <v>59.67</v>
      </c>
      <c r="DP47">
        <v>60.43</v>
      </c>
      <c r="DQ47">
        <v>62.3</v>
      </c>
      <c r="DR47">
        <v>60.13</v>
      </c>
      <c r="DS47">
        <v>59.7</v>
      </c>
      <c r="DT47">
        <v>57.74</v>
      </c>
      <c r="DU47">
        <v>56.29</v>
      </c>
      <c r="DV47">
        <v>59.08</v>
      </c>
      <c r="DW47">
        <v>60.39</v>
      </c>
      <c r="DX47">
        <v>61.86</v>
      </c>
      <c r="DY47">
        <v>60.15</v>
      </c>
      <c r="EB47">
        <v>63.07</v>
      </c>
      <c r="ED47">
        <v>62.4</v>
      </c>
    </row>
    <row r="48" spans="1:134" x14ac:dyDescent="0.2">
      <c r="A48" s="5" cm="1">
        <f t="array" ref="A48">INDEX($D$1:$FK$1,1,MATCH(INDEX($D48:$FK48,MATCH(TRUE,INDEX(($D48:$FK48&lt;&gt;0),0),0)),$D48:$FK48,0))</f>
        <v>43847</v>
      </c>
      <c r="B48" s="2" t="s">
        <v>413</v>
      </c>
      <c r="C48" t="s">
        <v>437</v>
      </c>
      <c r="H48">
        <v>67.77</v>
      </c>
      <c r="I48">
        <v>67.77</v>
      </c>
      <c r="J48">
        <v>67.75</v>
      </c>
      <c r="K48">
        <v>67.31</v>
      </c>
      <c r="L48">
        <v>67.31</v>
      </c>
      <c r="M48">
        <v>67.31</v>
      </c>
      <c r="N48">
        <v>68.790000000000006</v>
      </c>
      <c r="O48">
        <v>68.790000000000006</v>
      </c>
      <c r="P48">
        <v>68.84</v>
      </c>
      <c r="Q48">
        <v>71.930000000000007</v>
      </c>
      <c r="R48">
        <v>72.5</v>
      </c>
      <c r="S48">
        <v>72.28</v>
      </c>
      <c r="T48">
        <v>70.41</v>
      </c>
      <c r="W48">
        <v>70.91</v>
      </c>
      <c r="X48">
        <v>70.91</v>
      </c>
      <c r="Z48">
        <v>69.75</v>
      </c>
      <c r="AA48">
        <v>69.75</v>
      </c>
      <c r="AD48">
        <v>70.16</v>
      </c>
      <c r="AE48">
        <v>70.17</v>
      </c>
      <c r="AF48">
        <v>69.44</v>
      </c>
      <c r="AG48">
        <v>68.41</v>
      </c>
      <c r="AH48">
        <v>68.41</v>
      </c>
      <c r="AI48">
        <v>67.989999999999995</v>
      </c>
      <c r="AJ48">
        <v>68.47</v>
      </c>
      <c r="AK48">
        <v>68.25</v>
      </c>
      <c r="AL48">
        <v>68.430000000000007</v>
      </c>
      <c r="AM48">
        <v>67.66</v>
      </c>
      <c r="AN48">
        <v>67.66</v>
      </c>
      <c r="AO48">
        <v>65.33</v>
      </c>
      <c r="AP48">
        <v>65.19</v>
      </c>
      <c r="AQ48">
        <v>67.400000000000006</v>
      </c>
      <c r="AU48">
        <v>67.349999999999994</v>
      </c>
      <c r="AV48">
        <v>67.349999999999994</v>
      </c>
      <c r="AW48">
        <v>68.16</v>
      </c>
      <c r="AX48">
        <v>66.69</v>
      </c>
      <c r="AY48">
        <v>64.790000000000006</v>
      </c>
      <c r="AZ48">
        <v>66.63</v>
      </c>
      <c r="BA48">
        <v>67.3</v>
      </c>
      <c r="BB48">
        <v>66.349999999999994</v>
      </c>
      <c r="BC48">
        <v>66.7</v>
      </c>
      <c r="BD48">
        <v>66.38</v>
      </c>
      <c r="BE48">
        <v>66.44</v>
      </c>
      <c r="BF48">
        <v>66.819999999999993</v>
      </c>
      <c r="BG48">
        <v>66.73</v>
      </c>
      <c r="BH48">
        <v>65.930000000000007</v>
      </c>
      <c r="BI48">
        <v>66.81</v>
      </c>
      <c r="BJ48">
        <v>66.12</v>
      </c>
      <c r="BK48">
        <v>65.78</v>
      </c>
      <c r="BL48">
        <v>63.76</v>
      </c>
      <c r="BM48">
        <v>64.64</v>
      </c>
      <c r="BN48">
        <v>65.12</v>
      </c>
      <c r="BO48">
        <v>65.39</v>
      </c>
      <c r="BP48">
        <v>66.239999999999995</v>
      </c>
      <c r="BQ48">
        <v>65.81</v>
      </c>
      <c r="BR48">
        <v>65.55</v>
      </c>
      <c r="BS48">
        <v>63.74</v>
      </c>
      <c r="BT48">
        <v>62.89</v>
      </c>
      <c r="BU48">
        <v>63.36</v>
      </c>
      <c r="BV48">
        <v>63.36</v>
      </c>
      <c r="BW48">
        <v>62.24</v>
      </c>
      <c r="BX48">
        <v>62.24</v>
      </c>
      <c r="BY48">
        <v>63.02</v>
      </c>
      <c r="BZ48">
        <v>64.13</v>
      </c>
      <c r="CA48">
        <v>62.98</v>
      </c>
      <c r="CB48">
        <v>62.02</v>
      </c>
      <c r="CC48">
        <v>62.06</v>
      </c>
      <c r="CD48">
        <v>62.18</v>
      </c>
      <c r="CE48">
        <v>62.24</v>
      </c>
      <c r="CF48">
        <v>61.88</v>
      </c>
      <c r="CG48">
        <v>62.07</v>
      </c>
      <c r="CH48">
        <v>63.05</v>
      </c>
      <c r="CI48">
        <v>63.5</v>
      </c>
      <c r="CJ48">
        <v>65.84</v>
      </c>
      <c r="CK48">
        <v>64.94</v>
      </c>
      <c r="CL48">
        <v>65.02</v>
      </c>
      <c r="CM48">
        <v>65.819999999999993</v>
      </c>
      <c r="CN48">
        <v>67.17</v>
      </c>
      <c r="CO48">
        <v>66.62</v>
      </c>
      <c r="CP48">
        <v>66.66</v>
      </c>
      <c r="CQ48">
        <v>66.64</v>
      </c>
      <c r="CR48">
        <v>67.87</v>
      </c>
      <c r="CS48">
        <v>71.430000000000007</v>
      </c>
      <c r="CT48">
        <v>62.98</v>
      </c>
      <c r="CU48">
        <v>63.22</v>
      </c>
      <c r="CV48">
        <v>63.88</v>
      </c>
      <c r="CW48">
        <v>65.53</v>
      </c>
      <c r="CX48">
        <v>65.98</v>
      </c>
      <c r="CY48">
        <v>64.650000000000006</v>
      </c>
      <c r="CZ48">
        <v>64.430000000000007</v>
      </c>
      <c r="DA48">
        <v>64.39</v>
      </c>
      <c r="DB48">
        <v>62.07</v>
      </c>
      <c r="DC48">
        <v>63.23</v>
      </c>
      <c r="DD48">
        <v>63.23</v>
      </c>
      <c r="DE48">
        <v>64.84</v>
      </c>
      <c r="DF48">
        <v>64.16</v>
      </c>
      <c r="DG48">
        <v>63.31</v>
      </c>
      <c r="DH48">
        <v>62.02</v>
      </c>
      <c r="DI48">
        <v>62.55</v>
      </c>
      <c r="DJ48">
        <v>63.73</v>
      </c>
      <c r="DK48">
        <v>64.06</v>
      </c>
      <c r="DL48">
        <v>64.72</v>
      </c>
      <c r="DM48">
        <v>65.84</v>
      </c>
      <c r="DN48">
        <v>64.75</v>
      </c>
      <c r="DO48">
        <v>64.349999999999994</v>
      </c>
      <c r="DP48">
        <v>65.11</v>
      </c>
      <c r="DQ48">
        <v>66.98</v>
      </c>
      <c r="DR48">
        <v>64.81</v>
      </c>
      <c r="DS48">
        <v>64.38</v>
      </c>
      <c r="DT48">
        <v>62.42</v>
      </c>
      <c r="DU48">
        <v>60.97</v>
      </c>
      <c r="DV48">
        <v>63.76</v>
      </c>
      <c r="DW48">
        <v>65.069999999999993</v>
      </c>
      <c r="DX48">
        <v>66.540000000000006</v>
      </c>
      <c r="DY48">
        <v>64.83</v>
      </c>
      <c r="EB48">
        <v>67.75</v>
      </c>
      <c r="ED48">
        <v>67.08</v>
      </c>
    </row>
    <row r="49" spans="1:167" x14ac:dyDescent="0.2">
      <c r="A49" s="5" cm="1">
        <f t="array" ref="A49">INDEX($D$1:$FK$1,1,MATCH(INDEX($D49:$FK49,MATCH(TRUE,INDEX(($D49:$FK49&lt;&gt;0),0),0)),$D49:$FK49,0))</f>
        <v>43854</v>
      </c>
      <c r="B49" s="2" t="s">
        <v>282</v>
      </c>
      <c r="C49" t="s">
        <v>437</v>
      </c>
      <c r="D49">
        <v>53.05</v>
      </c>
      <c r="E49">
        <v>54.45</v>
      </c>
      <c r="F49">
        <v>57.1</v>
      </c>
      <c r="G49">
        <v>57.1</v>
      </c>
      <c r="H49">
        <v>57.3</v>
      </c>
      <c r="I49">
        <v>57.3</v>
      </c>
      <c r="J49">
        <v>57.3</v>
      </c>
      <c r="K49">
        <v>56.6</v>
      </c>
      <c r="L49">
        <v>57.05</v>
      </c>
      <c r="M49">
        <v>56.9</v>
      </c>
      <c r="N49">
        <v>57.95</v>
      </c>
      <c r="O49">
        <v>57.95</v>
      </c>
      <c r="P49">
        <v>58</v>
      </c>
      <c r="Q49">
        <v>61.1</v>
      </c>
      <c r="R49">
        <v>60.5</v>
      </c>
      <c r="S49">
        <v>60.5</v>
      </c>
      <c r="T49">
        <v>58.6</v>
      </c>
      <c r="W49">
        <v>59.05</v>
      </c>
      <c r="X49">
        <v>59</v>
      </c>
      <c r="Y49">
        <v>58.45</v>
      </c>
      <c r="Z49">
        <v>58.45</v>
      </c>
      <c r="AC49">
        <v>58.55</v>
      </c>
      <c r="AD49">
        <v>58.25</v>
      </c>
      <c r="AE49">
        <v>58.35</v>
      </c>
      <c r="AF49">
        <v>59.55</v>
      </c>
      <c r="AG49">
        <v>58.7</v>
      </c>
      <c r="AH49">
        <v>57.8</v>
      </c>
      <c r="AI49">
        <v>57.3</v>
      </c>
      <c r="AJ49">
        <v>57.25</v>
      </c>
      <c r="AK49">
        <v>57.25</v>
      </c>
      <c r="AL49">
        <v>57.25</v>
      </c>
      <c r="AM49">
        <v>56.45</v>
      </c>
      <c r="AN49">
        <v>56.45</v>
      </c>
      <c r="AO49">
        <v>53.85</v>
      </c>
      <c r="AP49">
        <v>53.85</v>
      </c>
      <c r="AQ49">
        <v>53.05</v>
      </c>
      <c r="AR49">
        <v>56.05</v>
      </c>
      <c r="AS49">
        <v>56.05</v>
      </c>
      <c r="AT49">
        <v>56.35</v>
      </c>
      <c r="AU49">
        <v>55.7</v>
      </c>
      <c r="AV49">
        <v>55.7</v>
      </c>
      <c r="AW49">
        <v>56.5</v>
      </c>
      <c r="AX49">
        <v>55.2</v>
      </c>
      <c r="AY49">
        <v>53.3</v>
      </c>
      <c r="AZ49">
        <v>55.2</v>
      </c>
      <c r="BA49">
        <v>55.9</v>
      </c>
      <c r="BB49">
        <v>54.95</v>
      </c>
      <c r="BC49">
        <v>55.3</v>
      </c>
      <c r="BD49">
        <v>55</v>
      </c>
      <c r="BE49">
        <v>55.5</v>
      </c>
      <c r="BF49">
        <v>56.9</v>
      </c>
      <c r="BG49">
        <v>56.9</v>
      </c>
      <c r="BH49">
        <v>56.3</v>
      </c>
      <c r="BI49">
        <v>57.2</v>
      </c>
      <c r="BJ49">
        <v>56.8</v>
      </c>
      <c r="BK49">
        <v>56.45</v>
      </c>
      <c r="BN49">
        <v>55.35</v>
      </c>
      <c r="BO49">
        <v>54.85</v>
      </c>
      <c r="BP49">
        <v>55.7</v>
      </c>
      <c r="BQ49">
        <v>55.25</v>
      </c>
      <c r="BR49">
        <v>55</v>
      </c>
      <c r="BS49">
        <v>54.4</v>
      </c>
      <c r="BT49">
        <v>53.65</v>
      </c>
      <c r="BU49">
        <v>54.15</v>
      </c>
      <c r="BV49">
        <v>54.3</v>
      </c>
      <c r="BW49">
        <v>53.75</v>
      </c>
      <c r="BX49">
        <v>53.2</v>
      </c>
      <c r="BY49">
        <v>53.7</v>
      </c>
      <c r="BZ49">
        <v>54</v>
      </c>
      <c r="CA49">
        <v>52.5</v>
      </c>
      <c r="CB49">
        <v>51.5</v>
      </c>
      <c r="CC49">
        <v>51.5</v>
      </c>
      <c r="CD49">
        <v>51.6</v>
      </c>
      <c r="CE49">
        <v>51.65</v>
      </c>
      <c r="CF49">
        <v>51.3</v>
      </c>
      <c r="CG49">
        <v>51.3</v>
      </c>
      <c r="CH49">
        <v>52.3</v>
      </c>
      <c r="CJ49">
        <v>54.55</v>
      </c>
      <c r="CK49">
        <v>54.95</v>
      </c>
      <c r="CL49">
        <v>55</v>
      </c>
      <c r="CM49">
        <v>56</v>
      </c>
      <c r="CN49">
        <v>57.35</v>
      </c>
      <c r="CO49">
        <v>57.15</v>
      </c>
      <c r="CP49">
        <v>57.2</v>
      </c>
      <c r="CQ49">
        <v>57.2</v>
      </c>
      <c r="CS49">
        <v>61.25</v>
      </c>
      <c r="CT49">
        <v>53</v>
      </c>
      <c r="CU49">
        <v>52.8</v>
      </c>
      <c r="CV49">
        <v>53.45</v>
      </c>
      <c r="CW49">
        <v>54.9</v>
      </c>
      <c r="CX49">
        <v>54.35</v>
      </c>
      <c r="CY49">
        <v>53</v>
      </c>
      <c r="DA49">
        <v>52.75</v>
      </c>
      <c r="DB49">
        <v>50.45</v>
      </c>
      <c r="DD49">
        <v>51.5</v>
      </c>
      <c r="DE49">
        <v>53.05</v>
      </c>
      <c r="DF49">
        <v>52.05</v>
      </c>
      <c r="DG49">
        <v>51.2</v>
      </c>
      <c r="DH49">
        <v>49.9</v>
      </c>
      <c r="DI49">
        <v>50.4</v>
      </c>
      <c r="DJ49">
        <v>51.6</v>
      </c>
      <c r="DK49">
        <v>51.9</v>
      </c>
      <c r="DL49">
        <v>52.6</v>
      </c>
      <c r="DM49">
        <v>52.45</v>
      </c>
      <c r="DN49">
        <v>51.1</v>
      </c>
      <c r="DO49">
        <v>50.7</v>
      </c>
      <c r="DP49">
        <v>51.7</v>
      </c>
      <c r="DQ49">
        <v>53.6</v>
      </c>
      <c r="DR49">
        <v>51.8</v>
      </c>
      <c r="DS49">
        <v>52.3</v>
      </c>
      <c r="DT49">
        <v>50.55</v>
      </c>
      <c r="DU49">
        <v>49.3</v>
      </c>
      <c r="DW49">
        <v>53.6</v>
      </c>
      <c r="DX49">
        <v>54.8</v>
      </c>
      <c r="DY49">
        <v>53.3</v>
      </c>
      <c r="ED49">
        <v>56.5</v>
      </c>
    </row>
    <row r="50" spans="1:167" x14ac:dyDescent="0.2">
      <c r="A50" s="5" cm="1">
        <f t="array" ref="A50">INDEX($D$1:$FK$1,1,MATCH(INDEX($D50:$FK50,MATCH(TRUE,INDEX(($D50:$FK50&lt;&gt;0),0),0)),$D50:$FK50,0))</f>
        <v>43854</v>
      </c>
      <c r="B50" s="2" t="s">
        <v>411</v>
      </c>
      <c r="C50" t="s">
        <v>437</v>
      </c>
      <c r="D50">
        <v>58.35</v>
      </c>
      <c r="E50">
        <v>59.75</v>
      </c>
      <c r="F50">
        <v>62.4</v>
      </c>
      <c r="G50">
        <v>62.4</v>
      </c>
      <c r="H50">
        <v>62.6</v>
      </c>
      <c r="I50">
        <v>62.6</v>
      </c>
      <c r="J50">
        <v>62.6</v>
      </c>
      <c r="K50">
        <v>61.9</v>
      </c>
      <c r="L50">
        <v>62.35</v>
      </c>
      <c r="M50">
        <v>62.2</v>
      </c>
      <c r="N50">
        <v>63.25</v>
      </c>
      <c r="O50">
        <v>63.25</v>
      </c>
      <c r="P50">
        <v>63.3</v>
      </c>
      <c r="Q50">
        <v>66.400000000000006</v>
      </c>
      <c r="R50">
        <v>65.8</v>
      </c>
      <c r="S50">
        <v>65.8</v>
      </c>
      <c r="T50">
        <v>63.9</v>
      </c>
      <c r="W50">
        <v>64.349999999999994</v>
      </c>
      <c r="X50">
        <v>64.3</v>
      </c>
      <c r="Y50">
        <v>63.75</v>
      </c>
      <c r="Z50">
        <v>63.75</v>
      </c>
      <c r="AC50">
        <v>63.85</v>
      </c>
      <c r="AD50">
        <v>63.55</v>
      </c>
      <c r="AE50">
        <v>63.65</v>
      </c>
      <c r="AF50">
        <v>64.849999999999994</v>
      </c>
      <c r="AG50">
        <v>64</v>
      </c>
      <c r="AH50">
        <v>63.1</v>
      </c>
      <c r="AI50">
        <v>62.6</v>
      </c>
      <c r="AJ50">
        <v>62.55</v>
      </c>
      <c r="AK50">
        <v>62.55</v>
      </c>
      <c r="AL50">
        <v>62.55</v>
      </c>
      <c r="AM50">
        <v>61.75</v>
      </c>
      <c r="AN50">
        <v>61.75</v>
      </c>
      <c r="AO50">
        <v>59.15</v>
      </c>
      <c r="AP50">
        <v>59.15</v>
      </c>
      <c r="AQ50">
        <v>58.35</v>
      </c>
      <c r="AR50">
        <v>61.35</v>
      </c>
      <c r="AS50">
        <v>61.35</v>
      </c>
      <c r="AT50">
        <v>61.65</v>
      </c>
      <c r="AU50">
        <v>61</v>
      </c>
      <c r="AV50">
        <v>61</v>
      </c>
      <c r="AW50">
        <v>61.8</v>
      </c>
      <c r="AX50">
        <v>60.5</v>
      </c>
      <c r="AY50">
        <v>58.6</v>
      </c>
      <c r="AZ50">
        <v>60.5</v>
      </c>
      <c r="BA50">
        <v>61.2</v>
      </c>
      <c r="BB50">
        <v>60.25</v>
      </c>
      <c r="BC50">
        <v>60.6</v>
      </c>
      <c r="BD50">
        <v>60.3</v>
      </c>
      <c r="BE50">
        <v>60.8</v>
      </c>
      <c r="BF50">
        <v>62.2</v>
      </c>
      <c r="BG50">
        <v>62.2</v>
      </c>
      <c r="BH50">
        <v>61.6</v>
      </c>
      <c r="BI50">
        <v>62.5</v>
      </c>
      <c r="BJ50">
        <v>62.1</v>
      </c>
      <c r="BK50">
        <v>61.75</v>
      </c>
      <c r="BN50">
        <v>60.65</v>
      </c>
      <c r="BO50">
        <v>60.15</v>
      </c>
      <c r="BP50">
        <v>61</v>
      </c>
      <c r="BQ50">
        <v>60.55</v>
      </c>
      <c r="BR50">
        <v>60.3</v>
      </c>
      <c r="BS50">
        <v>59.7</v>
      </c>
      <c r="BT50">
        <v>58.95</v>
      </c>
      <c r="BU50">
        <v>59.45</v>
      </c>
      <c r="BV50">
        <v>59.6</v>
      </c>
      <c r="BW50">
        <v>59.05</v>
      </c>
      <c r="BX50">
        <v>58.5</v>
      </c>
      <c r="BY50">
        <v>59</v>
      </c>
      <c r="BZ50">
        <v>59.3</v>
      </c>
      <c r="CA50">
        <v>57.8</v>
      </c>
      <c r="CB50">
        <v>56.8</v>
      </c>
      <c r="CC50">
        <v>56.8</v>
      </c>
      <c r="CD50">
        <v>56.9</v>
      </c>
      <c r="CE50">
        <v>56.95</v>
      </c>
      <c r="CF50">
        <v>56.6</v>
      </c>
      <c r="CG50">
        <v>56.6</v>
      </c>
      <c r="CH50">
        <v>57.6</v>
      </c>
      <c r="CJ50">
        <v>59.85</v>
      </c>
      <c r="CK50">
        <v>60.25</v>
      </c>
      <c r="CL50">
        <v>60.3</v>
      </c>
      <c r="CM50">
        <v>61.3</v>
      </c>
      <c r="CN50">
        <v>62.65</v>
      </c>
      <c r="CO50">
        <v>62.45</v>
      </c>
      <c r="CP50">
        <v>62.5</v>
      </c>
      <c r="CQ50">
        <v>62.5</v>
      </c>
      <c r="CS50">
        <v>66.55</v>
      </c>
      <c r="CT50">
        <v>58.3</v>
      </c>
      <c r="CU50">
        <v>58.1</v>
      </c>
      <c r="CV50">
        <v>58.75</v>
      </c>
      <c r="CW50">
        <v>60.2</v>
      </c>
      <c r="CX50">
        <v>59.65</v>
      </c>
      <c r="CY50">
        <v>58.3</v>
      </c>
      <c r="DA50">
        <v>58.05</v>
      </c>
      <c r="DB50">
        <v>55.75</v>
      </c>
      <c r="DD50">
        <v>56.8</v>
      </c>
      <c r="DE50">
        <v>58.35</v>
      </c>
      <c r="DF50">
        <v>57.35</v>
      </c>
      <c r="DG50">
        <v>56.5</v>
      </c>
      <c r="DH50">
        <v>55.2</v>
      </c>
      <c r="DI50">
        <v>55.7</v>
      </c>
      <c r="DJ50">
        <v>56.9</v>
      </c>
      <c r="DK50">
        <v>57.2</v>
      </c>
      <c r="DL50">
        <v>57.9</v>
      </c>
      <c r="DM50">
        <v>57.75</v>
      </c>
      <c r="DN50">
        <v>56.4</v>
      </c>
      <c r="DO50">
        <v>56</v>
      </c>
      <c r="DP50">
        <v>57</v>
      </c>
      <c r="DQ50">
        <v>58.9</v>
      </c>
      <c r="DR50">
        <v>57.1</v>
      </c>
      <c r="DS50">
        <v>57.6</v>
      </c>
      <c r="DT50">
        <v>55.85</v>
      </c>
      <c r="DU50">
        <v>54.6</v>
      </c>
      <c r="DW50">
        <v>58.9</v>
      </c>
      <c r="DX50">
        <v>60.1</v>
      </c>
      <c r="DY50">
        <v>58.6</v>
      </c>
      <c r="ED50">
        <v>61.8</v>
      </c>
    </row>
    <row r="51" spans="1:167" x14ac:dyDescent="0.2">
      <c r="A51" s="5" cm="1">
        <f t="array" ref="A51">INDEX($D$1:$FK$1,1,MATCH(INDEX($D51:$FK51,MATCH(TRUE,INDEX(($D51:$FK51&lt;&gt;0),0),0)),$D51:$FK51,0))</f>
        <v>43762</v>
      </c>
      <c r="B51" s="2" t="s">
        <v>362</v>
      </c>
      <c r="C51" t="s">
        <v>437</v>
      </c>
      <c r="BQ51">
        <v>41.25</v>
      </c>
      <c r="BR51">
        <v>41</v>
      </c>
      <c r="BS51">
        <v>39.25</v>
      </c>
      <c r="BT51">
        <v>38.25</v>
      </c>
      <c r="BV51">
        <v>39</v>
      </c>
      <c r="BW51">
        <v>38.25</v>
      </c>
      <c r="BX51">
        <v>37.75</v>
      </c>
      <c r="BY51">
        <v>38.5</v>
      </c>
      <c r="BZ51">
        <v>39.75</v>
      </c>
      <c r="CA51">
        <v>38.5</v>
      </c>
      <c r="CB51">
        <v>37.5</v>
      </c>
      <c r="CC51">
        <v>37.75</v>
      </c>
      <c r="CD51">
        <v>37.75</v>
      </c>
      <c r="CF51">
        <v>37.5</v>
      </c>
      <c r="CH51">
        <v>38.5</v>
      </c>
      <c r="CJ51">
        <v>41</v>
      </c>
      <c r="CK51">
        <v>41.5</v>
      </c>
      <c r="CN51">
        <v>43.75</v>
      </c>
      <c r="CO51">
        <v>43</v>
      </c>
      <c r="CP51">
        <v>43.25</v>
      </c>
      <c r="CQ51">
        <v>43</v>
      </c>
      <c r="CR51">
        <v>44.25</v>
      </c>
      <c r="CS51">
        <v>48</v>
      </c>
      <c r="CT51">
        <v>39.75</v>
      </c>
      <c r="CU51">
        <v>40</v>
      </c>
      <c r="CV51">
        <v>40.75</v>
      </c>
      <c r="CW51">
        <v>42.5</v>
      </c>
      <c r="CX51">
        <v>42.75</v>
      </c>
      <c r="CY51">
        <v>41.5</v>
      </c>
      <c r="CZ51">
        <v>41.25</v>
      </c>
      <c r="DA51">
        <v>41.25</v>
      </c>
      <c r="DB51">
        <v>39</v>
      </c>
      <c r="DD51">
        <v>40</v>
      </c>
      <c r="DE51">
        <v>41.75</v>
      </c>
      <c r="DF51">
        <v>40.75</v>
      </c>
      <c r="DG51">
        <v>40</v>
      </c>
      <c r="DH51">
        <v>38.75</v>
      </c>
      <c r="DI51">
        <v>39.25</v>
      </c>
      <c r="DJ51">
        <v>40.25</v>
      </c>
      <c r="DK51">
        <v>40.75</v>
      </c>
      <c r="DL51">
        <v>41.25</v>
      </c>
      <c r="DM51">
        <v>41.25</v>
      </c>
      <c r="DN51">
        <v>39.75</v>
      </c>
      <c r="DO51">
        <v>39.5</v>
      </c>
      <c r="DP51">
        <v>40.25</v>
      </c>
      <c r="DQ51">
        <v>42</v>
      </c>
      <c r="DR51">
        <v>40</v>
      </c>
      <c r="DS51">
        <v>39.5</v>
      </c>
      <c r="DT51">
        <v>37.5</v>
      </c>
      <c r="DV51">
        <v>38.75</v>
      </c>
      <c r="DW51">
        <v>39.75</v>
      </c>
      <c r="DY51">
        <v>39</v>
      </c>
      <c r="EA51">
        <v>43</v>
      </c>
      <c r="EC51">
        <v>41.25</v>
      </c>
    </row>
    <row r="52" spans="1:167" x14ac:dyDescent="0.2">
      <c r="A52" s="5" cm="1">
        <f t="array" ref="A52">INDEX($D$1:$FK$1,1,MATCH(INDEX($D52:$FK52,MATCH(TRUE,INDEX(($D52:$FK52&lt;&gt;0),0),0)),$D52:$FK52,0))</f>
        <v>43854</v>
      </c>
      <c r="B52" s="2" t="s">
        <v>311</v>
      </c>
      <c r="C52" t="s">
        <v>437</v>
      </c>
      <c r="D52">
        <v>44.5</v>
      </c>
      <c r="E52">
        <v>45.75</v>
      </c>
      <c r="F52">
        <v>47</v>
      </c>
      <c r="G52">
        <v>48.5</v>
      </c>
      <c r="H52">
        <v>48.75</v>
      </c>
      <c r="I52">
        <v>48.75</v>
      </c>
      <c r="J52">
        <v>48.75</v>
      </c>
      <c r="K52">
        <v>48</v>
      </c>
      <c r="L52">
        <v>48.5</v>
      </c>
      <c r="M52">
        <v>48.25</v>
      </c>
      <c r="N52">
        <v>49.25</v>
      </c>
      <c r="O52">
        <v>49.75</v>
      </c>
      <c r="P52">
        <v>49.75</v>
      </c>
      <c r="Q52">
        <v>53</v>
      </c>
      <c r="R52">
        <v>53.5</v>
      </c>
      <c r="S52">
        <v>52</v>
      </c>
      <c r="T52">
        <v>52</v>
      </c>
      <c r="V52">
        <v>52</v>
      </c>
      <c r="W52">
        <v>52</v>
      </c>
      <c r="X52">
        <v>52</v>
      </c>
      <c r="Y52">
        <v>51.25</v>
      </c>
      <c r="Z52">
        <v>51.25</v>
      </c>
      <c r="AA52">
        <v>50.75</v>
      </c>
      <c r="AC52">
        <v>51.5</v>
      </c>
      <c r="AD52">
        <v>51.25</v>
      </c>
      <c r="AE52">
        <v>51.25</v>
      </c>
      <c r="AF52">
        <v>50.5</v>
      </c>
      <c r="AG52">
        <v>49.5</v>
      </c>
      <c r="AH52">
        <v>49.5</v>
      </c>
      <c r="AI52">
        <v>49</v>
      </c>
      <c r="AJ52">
        <v>49.5</v>
      </c>
      <c r="AK52">
        <v>49.25</v>
      </c>
      <c r="AL52">
        <v>49.5</v>
      </c>
      <c r="AM52">
        <v>48.75</v>
      </c>
      <c r="AN52">
        <v>48.75</v>
      </c>
      <c r="AP52">
        <v>46.25</v>
      </c>
      <c r="AQ52">
        <v>48.25</v>
      </c>
      <c r="AR52">
        <v>48.25</v>
      </c>
      <c r="AS52">
        <v>48.25</v>
      </c>
      <c r="AT52">
        <v>48.75</v>
      </c>
      <c r="AU52">
        <v>48.25</v>
      </c>
      <c r="AV52">
        <v>48</v>
      </c>
      <c r="AW52">
        <v>48.75</v>
      </c>
      <c r="AX52">
        <v>47.25</v>
      </c>
      <c r="AY52">
        <v>45.5</v>
      </c>
      <c r="AZ52">
        <v>47.25</v>
      </c>
      <c r="BA52">
        <v>48</v>
      </c>
      <c r="BB52">
        <v>47</v>
      </c>
      <c r="BC52">
        <v>47.25</v>
      </c>
      <c r="BD52">
        <v>47</v>
      </c>
      <c r="BE52">
        <v>47</v>
      </c>
      <c r="BF52">
        <v>47.5</v>
      </c>
      <c r="BG52">
        <v>47.5</v>
      </c>
      <c r="BH52">
        <v>46.5</v>
      </c>
      <c r="BI52">
        <v>47.5</v>
      </c>
      <c r="BJ52">
        <v>46.75</v>
      </c>
      <c r="BK52">
        <v>46.5</v>
      </c>
      <c r="BL52">
        <v>45.25</v>
      </c>
      <c r="BM52">
        <v>45.25</v>
      </c>
      <c r="BN52">
        <v>45.75</v>
      </c>
      <c r="BO52">
        <v>46</v>
      </c>
      <c r="BP52">
        <v>47</v>
      </c>
      <c r="BQ52">
        <v>46.5</v>
      </c>
      <c r="BR52">
        <v>46.25</v>
      </c>
      <c r="BS52">
        <v>44.5</v>
      </c>
      <c r="BT52">
        <v>43.5</v>
      </c>
      <c r="BV52">
        <v>44.25</v>
      </c>
      <c r="BW52">
        <v>43.5</v>
      </c>
      <c r="BX52">
        <v>43</v>
      </c>
      <c r="BY52">
        <v>43.75</v>
      </c>
      <c r="BZ52">
        <v>45</v>
      </c>
      <c r="CA52">
        <v>43.75</v>
      </c>
      <c r="CB52">
        <v>42.75</v>
      </c>
      <c r="CC52">
        <v>43</v>
      </c>
      <c r="CD52">
        <v>43</v>
      </c>
      <c r="CF52">
        <v>42.75</v>
      </c>
      <c r="CH52">
        <v>43.75</v>
      </c>
      <c r="CJ52">
        <v>46.25</v>
      </c>
      <c r="CK52">
        <v>46.75</v>
      </c>
      <c r="CN52">
        <v>49</v>
      </c>
      <c r="CO52">
        <v>48.25</v>
      </c>
      <c r="CP52">
        <v>48.5</v>
      </c>
      <c r="CQ52">
        <v>48.25</v>
      </c>
      <c r="CR52">
        <v>49.5</v>
      </c>
      <c r="CS52">
        <v>53.25</v>
      </c>
      <c r="CT52">
        <v>45</v>
      </c>
      <c r="CU52">
        <v>45.25</v>
      </c>
      <c r="CV52">
        <v>46</v>
      </c>
      <c r="CW52">
        <v>47.75</v>
      </c>
      <c r="CX52">
        <v>48</v>
      </c>
      <c r="CY52">
        <v>46.75</v>
      </c>
      <c r="CZ52">
        <v>46.5</v>
      </c>
      <c r="DA52">
        <v>46.5</v>
      </c>
      <c r="DB52">
        <v>44.25</v>
      </c>
      <c r="DD52">
        <v>45.25</v>
      </c>
      <c r="DE52">
        <v>47</v>
      </c>
      <c r="DF52">
        <v>46</v>
      </c>
      <c r="DG52">
        <v>45.25</v>
      </c>
      <c r="DH52">
        <v>44</v>
      </c>
      <c r="DI52">
        <v>44.5</v>
      </c>
      <c r="DJ52">
        <v>45.5</v>
      </c>
      <c r="DK52">
        <v>46</v>
      </c>
      <c r="DL52">
        <v>46.5</v>
      </c>
      <c r="DM52">
        <v>46.5</v>
      </c>
      <c r="DN52">
        <v>45</v>
      </c>
      <c r="DO52">
        <v>44.75</v>
      </c>
      <c r="DP52">
        <v>45.5</v>
      </c>
      <c r="DQ52">
        <v>47.25</v>
      </c>
      <c r="DR52">
        <v>45.25</v>
      </c>
      <c r="DS52">
        <v>44.75</v>
      </c>
      <c r="DT52">
        <v>42.75</v>
      </c>
      <c r="DV52">
        <v>44</v>
      </c>
      <c r="DW52">
        <v>45</v>
      </c>
      <c r="DY52">
        <v>44.25</v>
      </c>
      <c r="EA52">
        <v>48.25</v>
      </c>
      <c r="EC52">
        <v>46.5</v>
      </c>
      <c r="EE52">
        <v>48</v>
      </c>
      <c r="EF52">
        <v>48</v>
      </c>
      <c r="EH52">
        <v>47.5</v>
      </c>
      <c r="EI52">
        <v>46.5</v>
      </c>
      <c r="EJ52">
        <v>49.25</v>
      </c>
      <c r="EL52">
        <v>49.75</v>
      </c>
      <c r="EM52">
        <v>49.75</v>
      </c>
      <c r="EN52">
        <v>48</v>
      </c>
      <c r="EO52">
        <v>48.25</v>
      </c>
      <c r="EP52">
        <v>47.75</v>
      </c>
      <c r="EQ52">
        <v>47</v>
      </c>
      <c r="ER52">
        <v>44</v>
      </c>
      <c r="ES52">
        <v>44.25</v>
      </c>
      <c r="ET52">
        <v>42.25</v>
      </c>
      <c r="EU52">
        <v>42.75</v>
      </c>
      <c r="EV52">
        <v>42.5</v>
      </c>
      <c r="EW52">
        <v>41.5</v>
      </c>
      <c r="EY52">
        <v>43.5</v>
      </c>
      <c r="EZ52">
        <v>44.25</v>
      </c>
      <c r="FA52">
        <v>42.75</v>
      </c>
      <c r="FB52">
        <v>42</v>
      </c>
      <c r="FC52">
        <v>43.75</v>
      </c>
      <c r="FD52">
        <v>43.5</v>
      </c>
      <c r="FF52">
        <v>46.75</v>
      </c>
      <c r="FG52">
        <v>49</v>
      </c>
      <c r="FH52">
        <v>49.5</v>
      </c>
      <c r="FI52">
        <v>49</v>
      </c>
      <c r="FJ52">
        <v>48.25</v>
      </c>
      <c r="FK52">
        <v>51.75</v>
      </c>
    </row>
    <row r="53" spans="1:167" x14ac:dyDescent="0.2">
      <c r="A53" s="5" cm="1">
        <f t="array" ref="A53">INDEX($D$1:$FK$1,1,MATCH(INDEX($D53:$FK53,MATCH(TRUE,INDEX(($D53:$FK53&lt;&gt;0),0),0)),$D53:$FK53,0))</f>
        <v>43854</v>
      </c>
      <c r="B53" s="2" t="s">
        <v>207</v>
      </c>
      <c r="C53" t="s">
        <v>437</v>
      </c>
      <c r="D53">
        <v>43.75</v>
      </c>
      <c r="E53">
        <v>45</v>
      </c>
      <c r="F53">
        <v>46.25</v>
      </c>
      <c r="G53">
        <v>47.75</v>
      </c>
      <c r="H53">
        <v>48</v>
      </c>
      <c r="I53">
        <v>48</v>
      </c>
      <c r="J53">
        <v>48</v>
      </c>
      <c r="K53">
        <v>47.25</v>
      </c>
      <c r="L53">
        <v>47.75</v>
      </c>
      <c r="M53">
        <v>47.5</v>
      </c>
      <c r="N53">
        <v>48.5</v>
      </c>
      <c r="O53">
        <v>49</v>
      </c>
      <c r="P53">
        <v>49</v>
      </c>
      <c r="Q53">
        <v>52.25</v>
      </c>
      <c r="R53">
        <v>52.75</v>
      </c>
      <c r="S53">
        <v>50</v>
      </c>
      <c r="T53">
        <v>50</v>
      </c>
      <c r="V53">
        <v>50</v>
      </c>
      <c r="W53">
        <v>50</v>
      </c>
      <c r="X53">
        <v>50</v>
      </c>
      <c r="Y53">
        <v>49.25</v>
      </c>
      <c r="Z53">
        <v>49.25</v>
      </c>
      <c r="AA53">
        <v>48.75</v>
      </c>
      <c r="AC53">
        <v>49.5</v>
      </c>
      <c r="AD53">
        <v>49.25</v>
      </c>
      <c r="AE53">
        <v>49.25</v>
      </c>
      <c r="AF53">
        <v>48.5</v>
      </c>
      <c r="AG53">
        <v>47.5</v>
      </c>
      <c r="AH53">
        <v>47.5</v>
      </c>
      <c r="AI53">
        <v>47</v>
      </c>
      <c r="AJ53">
        <v>47.5</v>
      </c>
      <c r="AK53">
        <v>47.25</v>
      </c>
      <c r="AL53">
        <v>47.5</v>
      </c>
      <c r="AM53">
        <v>46.75</v>
      </c>
      <c r="AN53">
        <v>46.75</v>
      </c>
      <c r="AP53">
        <v>44.25</v>
      </c>
      <c r="AQ53">
        <v>49.25</v>
      </c>
      <c r="AR53">
        <v>49.25</v>
      </c>
      <c r="AS53">
        <v>49.25</v>
      </c>
      <c r="AT53">
        <v>49.75</v>
      </c>
      <c r="AU53">
        <v>49.25</v>
      </c>
      <c r="AV53">
        <v>49</v>
      </c>
      <c r="AW53">
        <v>49.75</v>
      </c>
      <c r="AX53">
        <v>48.25</v>
      </c>
      <c r="AY53">
        <v>46.5</v>
      </c>
      <c r="AZ53">
        <v>48.25</v>
      </c>
      <c r="BA53">
        <v>49</v>
      </c>
      <c r="BB53">
        <v>48</v>
      </c>
      <c r="BC53">
        <v>48.25</v>
      </c>
      <c r="BD53">
        <v>48</v>
      </c>
      <c r="BE53">
        <v>48</v>
      </c>
      <c r="BF53">
        <v>48.5</v>
      </c>
      <c r="BG53">
        <v>48.5</v>
      </c>
      <c r="BQ53">
        <v>47</v>
      </c>
      <c r="BR53">
        <v>46.75</v>
      </c>
      <c r="BS53">
        <v>45</v>
      </c>
      <c r="BT53">
        <v>44</v>
      </c>
      <c r="BV53">
        <v>44.75</v>
      </c>
      <c r="BW53">
        <v>44</v>
      </c>
      <c r="BX53">
        <v>43.5</v>
      </c>
      <c r="BY53">
        <v>44.25</v>
      </c>
      <c r="BZ53">
        <v>45.5</v>
      </c>
      <c r="CA53">
        <v>44.25</v>
      </c>
      <c r="CB53">
        <v>43.25</v>
      </c>
      <c r="CC53">
        <v>43.5</v>
      </c>
      <c r="CD53">
        <v>43.5</v>
      </c>
      <c r="CF53">
        <v>43.25</v>
      </c>
      <c r="CH53">
        <v>44.25</v>
      </c>
      <c r="CJ53">
        <v>49</v>
      </c>
      <c r="CK53">
        <v>49.5</v>
      </c>
      <c r="CN53">
        <v>51.75</v>
      </c>
      <c r="CO53">
        <v>51</v>
      </c>
      <c r="CP53">
        <v>51.25</v>
      </c>
      <c r="CQ53">
        <v>51</v>
      </c>
      <c r="CR53">
        <v>52.25</v>
      </c>
      <c r="CS53">
        <v>56</v>
      </c>
      <c r="CT53">
        <v>47.75</v>
      </c>
      <c r="CU53">
        <v>48</v>
      </c>
      <c r="CV53">
        <v>48.75</v>
      </c>
      <c r="CW53">
        <v>50.5</v>
      </c>
      <c r="CX53">
        <v>50.75</v>
      </c>
      <c r="CY53">
        <v>49.5</v>
      </c>
      <c r="CZ53">
        <v>49.25</v>
      </c>
      <c r="DA53">
        <v>49.25</v>
      </c>
      <c r="DB53">
        <v>47</v>
      </c>
      <c r="DD53">
        <v>48</v>
      </c>
      <c r="DE53">
        <v>49.75</v>
      </c>
      <c r="DF53">
        <v>48.75</v>
      </c>
      <c r="DG53">
        <v>48</v>
      </c>
      <c r="DH53">
        <v>46.75</v>
      </c>
      <c r="DI53">
        <v>47.25</v>
      </c>
      <c r="DJ53">
        <v>48.25</v>
      </c>
      <c r="DK53">
        <v>48.75</v>
      </c>
      <c r="DL53">
        <v>49.25</v>
      </c>
      <c r="DM53">
        <v>49.25</v>
      </c>
      <c r="DN53">
        <v>47.75</v>
      </c>
      <c r="DO53">
        <v>47.5</v>
      </c>
      <c r="DP53">
        <v>48.25</v>
      </c>
      <c r="DQ53">
        <v>50</v>
      </c>
      <c r="DR53">
        <v>48</v>
      </c>
      <c r="DS53">
        <v>47.5</v>
      </c>
      <c r="DT53">
        <v>45.5</v>
      </c>
      <c r="DV53">
        <v>46.75</v>
      </c>
      <c r="DW53">
        <v>47.75</v>
      </c>
      <c r="DY53">
        <v>47</v>
      </c>
      <c r="EA53">
        <v>48</v>
      </c>
      <c r="EC53">
        <v>46.25</v>
      </c>
    </row>
    <row r="54" spans="1:167" x14ac:dyDescent="0.2">
      <c r="A54" s="5" cm="1">
        <f t="array" ref="A54">INDEX($D$1:$FK$1,1,MATCH(INDEX($D54:$FK54,MATCH(TRUE,INDEX(($D54:$FK54&lt;&gt;0),0),0)),$D54:$FK54,0))</f>
        <v>43854</v>
      </c>
      <c r="B54" s="2" t="s">
        <v>205</v>
      </c>
      <c r="C54" t="s">
        <v>437</v>
      </c>
      <c r="D54">
        <v>31</v>
      </c>
      <c r="E54">
        <v>32.25</v>
      </c>
      <c r="F54">
        <v>33.5</v>
      </c>
      <c r="G54">
        <v>35</v>
      </c>
      <c r="H54">
        <v>35.25</v>
      </c>
      <c r="I54">
        <v>35.25</v>
      </c>
      <c r="J54">
        <v>35.25</v>
      </c>
      <c r="K54">
        <v>34.5</v>
      </c>
      <c r="L54">
        <v>35</v>
      </c>
      <c r="M54">
        <v>34.75</v>
      </c>
      <c r="N54">
        <v>35.75</v>
      </c>
      <c r="O54">
        <v>36.25</v>
      </c>
      <c r="P54">
        <v>36.25</v>
      </c>
      <c r="Q54">
        <v>39.5</v>
      </c>
      <c r="R54">
        <v>40</v>
      </c>
      <c r="S54">
        <v>38.5</v>
      </c>
      <c r="T54">
        <v>38.5</v>
      </c>
      <c r="V54">
        <v>38.5</v>
      </c>
      <c r="W54">
        <v>38.5</v>
      </c>
      <c r="X54">
        <v>38.5</v>
      </c>
      <c r="Y54">
        <v>37.75</v>
      </c>
      <c r="Z54">
        <v>37.75</v>
      </c>
      <c r="AA54">
        <v>37.25</v>
      </c>
      <c r="AC54">
        <v>38</v>
      </c>
      <c r="AD54">
        <v>37.75</v>
      </c>
      <c r="AE54">
        <v>37.75</v>
      </c>
      <c r="AF54">
        <v>37</v>
      </c>
      <c r="AG54">
        <v>36</v>
      </c>
      <c r="AH54">
        <v>36</v>
      </c>
      <c r="AI54">
        <v>35.5</v>
      </c>
      <c r="AJ54">
        <v>36</v>
      </c>
      <c r="AK54">
        <v>35.75</v>
      </c>
      <c r="AL54">
        <v>36</v>
      </c>
      <c r="AM54">
        <v>35.25</v>
      </c>
      <c r="AN54">
        <v>35.25</v>
      </c>
      <c r="AP54">
        <v>32.75</v>
      </c>
      <c r="AQ54">
        <v>40</v>
      </c>
      <c r="AR54">
        <v>40</v>
      </c>
      <c r="AS54">
        <v>40</v>
      </c>
      <c r="AT54">
        <v>40.5</v>
      </c>
      <c r="AU54">
        <v>40</v>
      </c>
      <c r="AV54">
        <v>39.75</v>
      </c>
      <c r="AW54">
        <v>40.5</v>
      </c>
      <c r="AX54">
        <v>39</v>
      </c>
      <c r="AY54">
        <v>37.25</v>
      </c>
      <c r="AZ54">
        <v>39</v>
      </c>
      <c r="BA54">
        <v>39.75</v>
      </c>
      <c r="BB54">
        <v>38.75</v>
      </c>
      <c r="BQ54">
        <v>41</v>
      </c>
      <c r="BR54">
        <v>40.75</v>
      </c>
      <c r="BS54">
        <v>39</v>
      </c>
      <c r="BT54">
        <v>38</v>
      </c>
      <c r="BV54">
        <v>38.75</v>
      </c>
      <c r="BW54">
        <v>38</v>
      </c>
      <c r="BX54">
        <v>37.5</v>
      </c>
      <c r="BY54">
        <v>38.25</v>
      </c>
      <c r="BZ54">
        <v>39.5</v>
      </c>
      <c r="CA54">
        <v>38.25</v>
      </c>
      <c r="CB54">
        <v>37.25</v>
      </c>
      <c r="CC54">
        <v>37.5</v>
      </c>
      <c r="CD54">
        <v>37.5</v>
      </c>
      <c r="CF54">
        <v>37.25</v>
      </c>
      <c r="CH54">
        <v>38.25</v>
      </c>
      <c r="CJ54">
        <v>40.75</v>
      </c>
      <c r="CK54">
        <v>41.25</v>
      </c>
      <c r="CN54">
        <v>43.5</v>
      </c>
      <c r="CO54">
        <v>42.75</v>
      </c>
      <c r="CP54">
        <v>43</v>
      </c>
      <c r="CQ54">
        <v>42.75</v>
      </c>
      <c r="CR54">
        <v>44</v>
      </c>
      <c r="CS54">
        <v>47.75</v>
      </c>
      <c r="CT54">
        <v>39.5</v>
      </c>
      <c r="CU54">
        <v>39.75</v>
      </c>
      <c r="CV54">
        <v>40.5</v>
      </c>
      <c r="CW54">
        <v>42.25</v>
      </c>
      <c r="CX54">
        <v>42.5</v>
      </c>
      <c r="CY54">
        <v>41.25</v>
      </c>
      <c r="CZ54">
        <v>41</v>
      </c>
      <c r="DA54">
        <v>41</v>
      </c>
      <c r="DB54">
        <v>38.75</v>
      </c>
      <c r="DD54">
        <v>40.25</v>
      </c>
      <c r="DE54">
        <v>42</v>
      </c>
      <c r="DF54">
        <v>41</v>
      </c>
      <c r="DG54">
        <v>40.25</v>
      </c>
      <c r="DH54">
        <v>39</v>
      </c>
      <c r="DI54">
        <v>39.5</v>
      </c>
      <c r="DJ54">
        <v>40.5</v>
      </c>
      <c r="DK54">
        <v>41</v>
      </c>
      <c r="DL54">
        <v>41.5</v>
      </c>
      <c r="DM54">
        <v>41.5</v>
      </c>
      <c r="DN54">
        <v>40</v>
      </c>
      <c r="DO54">
        <v>39.75</v>
      </c>
      <c r="DP54">
        <v>40.5</v>
      </c>
      <c r="DQ54">
        <v>42.25</v>
      </c>
      <c r="DR54">
        <v>40.25</v>
      </c>
      <c r="DS54">
        <v>39.75</v>
      </c>
      <c r="DT54">
        <v>37.75</v>
      </c>
      <c r="DV54">
        <v>39</v>
      </c>
      <c r="DW54">
        <v>40</v>
      </c>
      <c r="DY54">
        <v>39.25</v>
      </c>
      <c r="EA54">
        <v>42.5</v>
      </c>
      <c r="EC54">
        <v>40.75</v>
      </c>
    </row>
    <row r="55" spans="1:167" x14ac:dyDescent="0.2">
      <c r="A55" s="5" cm="1">
        <f t="array" ref="A55">INDEX($D$1:$FK$1,1,MATCH(INDEX($D55:$FK55,MATCH(TRUE,INDEX(($D55:$FK55&lt;&gt;0),0),0)),$D55:$FK55,0))</f>
        <v>43854</v>
      </c>
      <c r="B55" s="2" t="s">
        <v>264</v>
      </c>
      <c r="C55" t="s">
        <v>437</v>
      </c>
      <c r="D55">
        <v>43.5</v>
      </c>
      <c r="E55">
        <v>44.75</v>
      </c>
      <c r="F55">
        <v>46</v>
      </c>
      <c r="G55">
        <v>47.5</v>
      </c>
      <c r="H55">
        <v>47.75</v>
      </c>
      <c r="I55">
        <v>47.75</v>
      </c>
      <c r="J55">
        <v>47.75</v>
      </c>
      <c r="K55">
        <v>47</v>
      </c>
      <c r="L55">
        <v>47.5</v>
      </c>
      <c r="M55">
        <v>47.25</v>
      </c>
      <c r="N55">
        <v>48.25</v>
      </c>
      <c r="O55">
        <v>48.75</v>
      </c>
      <c r="P55">
        <v>48.75</v>
      </c>
      <c r="Q55">
        <v>52</v>
      </c>
      <c r="R55">
        <v>52.5</v>
      </c>
      <c r="S55">
        <v>51</v>
      </c>
      <c r="T55">
        <v>51</v>
      </c>
      <c r="V55">
        <v>51</v>
      </c>
      <c r="W55">
        <v>51</v>
      </c>
      <c r="X55">
        <v>51</v>
      </c>
      <c r="Y55">
        <v>50.25</v>
      </c>
      <c r="Z55">
        <v>50.25</v>
      </c>
      <c r="AA55">
        <v>49.75</v>
      </c>
      <c r="AD55">
        <v>50.25</v>
      </c>
      <c r="AE55">
        <v>50.25</v>
      </c>
      <c r="AF55">
        <v>49.5</v>
      </c>
      <c r="AG55">
        <v>48.5</v>
      </c>
      <c r="AH55">
        <v>48.5</v>
      </c>
      <c r="AI55">
        <v>48</v>
      </c>
      <c r="AJ55">
        <v>48.5</v>
      </c>
      <c r="AK55">
        <v>48.25</v>
      </c>
      <c r="AL55">
        <v>48.5</v>
      </c>
      <c r="AM55">
        <v>47.75</v>
      </c>
      <c r="AN55">
        <v>47.75</v>
      </c>
      <c r="AP55">
        <v>45.25</v>
      </c>
      <c r="AQ55">
        <v>47.25</v>
      </c>
      <c r="AR55">
        <v>47.25</v>
      </c>
      <c r="AS55">
        <v>47.25</v>
      </c>
      <c r="AT55">
        <v>47.75</v>
      </c>
      <c r="AU55">
        <v>47.25</v>
      </c>
      <c r="AV55">
        <v>47</v>
      </c>
      <c r="AW55">
        <v>47.75</v>
      </c>
      <c r="AX55">
        <v>46.25</v>
      </c>
      <c r="AY55">
        <v>44.5</v>
      </c>
      <c r="AZ55">
        <v>46.25</v>
      </c>
      <c r="BA55">
        <v>47</v>
      </c>
      <c r="BB55">
        <v>46</v>
      </c>
      <c r="BC55">
        <v>46.25</v>
      </c>
      <c r="BD55">
        <v>46</v>
      </c>
      <c r="BE55">
        <v>46</v>
      </c>
      <c r="BF55">
        <v>46.5</v>
      </c>
      <c r="BG55">
        <v>46.5</v>
      </c>
      <c r="BH55">
        <v>45.5</v>
      </c>
      <c r="BQ55">
        <v>45.5</v>
      </c>
      <c r="BR55">
        <v>45.25</v>
      </c>
      <c r="BS55">
        <v>43.5</v>
      </c>
      <c r="BT55">
        <v>42.5</v>
      </c>
      <c r="BV55">
        <v>43.25</v>
      </c>
      <c r="BW55">
        <v>42.5</v>
      </c>
      <c r="BX55">
        <v>42</v>
      </c>
      <c r="BY55">
        <v>42.75</v>
      </c>
      <c r="BZ55">
        <v>44</v>
      </c>
      <c r="CA55">
        <v>42.75</v>
      </c>
      <c r="CB55">
        <v>41.75</v>
      </c>
      <c r="CC55">
        <v>42</v>
      </c>
      <c r="CD55">
        <v>42</v>
      </c>
      <c r="CF55">
        <v>41.75</v>
      </c>
      <c r="CH55">
        <v>42.75</v>
      </c>
      <c r="CJ55">
        <v>45.25</v>
      </c>
      <c r="CK55">
        <v>45.75</v>
      </c>
      <c r="CN55">
        <v>48</v>
      </c>
      <c r="CO55">
        <v>47.25</v>
      </c>
      <c r="CP55">
        <v>47.5</v>
      </c>
      <c r="CQ55">
        <v>47.25</v>
      </c>
      <c r="CR55">
        <v>48.5</v>
      </c>
      <c r="CS55">
        <v>52.25</v>
      </c>
      <c r="CT55">
        <v>44</v>
      </c>
      <c r="CU55">
        <v>44.25</v>
      </c>
      <c r="CV55">
        <v>45</v>
      </c>
      <c r="CW55">
        <v>46.75</v>
      </c>
      <c r="CX55">
        <v>47</v>
      </c>
      <c r="CY55">
        <v>45.75</v>
      </c>
      <c r="CZ55">
        <v>45.5</v>
      </c>
      <c r="DA55">
        <v>45.5</v>
      </c>
      <c r="DB55">
        <v>43.25</v>
      </c>
      <c r="DD55">
        <v>44.25</v>
      </c>
      <c r="DE55">
        <v>46</v>
      </c>
      <c r="DF55">
        <v>45</v>
      </c>
      <c r="DG55">
        <v>44.25</v>
      </c>
      <c r="DH55">
        <v>43</v>
      </c>
      <c r="DI55">
        <v>43.5</v>
      </c>
      <c r="DJ55">
        <v>44.5</v>
      </c>
      <c r="DK55">
        <v>45</v>
      </c>
      <c r="DL55">
        <v>45.5</v>
      </c>
      <c r="DM55">
        <v>45.5</v>
      </c>
      <c r="DN55">
        <v>44</v>
      </c>
      <c r="DO55">
        <v>43.75</v>
      </c>
      <c r="DP55">
        <v>44.5</v>
      </c>
      <c r="DQ55">
        <v>46.25</v>
      </c>
      <c r="DR55">
        <v>44.25</v>
      </c>
      <c r="DS55">
        <v>43.75</v>
      </c>
      <c r="DT55">
        <v>41.75</v>
      </c>
      <c r="DV55">
        <v>43</v>
      </c>
      <c r="DW55">
        <v>44</v>
      </c>
      <c r="DY55">
        <v>43.25</v>
      </c>
      <c r="EA55">
        <v>47.25</v>
      </c>
      <c r="EC55">
        <v>45.5</v>
      </c>
    </row>
    <row r="56" spans="1:167" x14ac:dyDescent="0.2">
      <c r="A56" s="5" cm="1">
        <f t="array" ref="A56">INDEX($D$1:$FK$1,1,MATCH(INDEX($D56:$FK56,MATCH(TRUE,INDEX(($D56:$FK56&lt;&gt;0),0),0)),$D56:$FK56,0))</f>
        <v>43854</v>
      </c>
      <c r="B56" s="2" t="s">
        <v>285</v>
      </c>
      <c r="C56" t="s">
        <v>437</v>
      </c>
      <c r="D56">
        <v>56.32</v>
      </c>
      <c r="E56">
        <v>56.32</v>
      </c>
      <c r="F56">
        <v>57.47</v>
      </c>
      <c r="G56">
        <v>59.05</v>
      </c>
      <c r="H56">
        <v>59.25</v>
      </c>
      <c r="I56">
        <v>59.25</v>
      </c>
      <c r="J56">
        <v>59.24</v>
      </c>
      <c r="K56">
        <v>58.53</v>
      </c>
      <c r="L56">
        <v>60.04</v>
      </c>
      <c r="M56">
        <v>58.68</v>
      </c>
      <c r="N56">
        <v>60.04</v>
      </c>
      <c r="O56">
        <v>60.04</v>
      </c>
      <c r="P56">
        <v>60.09</v>
      </c>
      <c r="Q56">
        <v>63.19</v>
      </c>
      <c r="R56">
        <v>63.76</v>
      </c>
      <c r="S56">
        <v>63.3</v>
      </c>
      <c r="T56">
        <v>61.43</v>
      </c>
      <c r="U56">
        <v>61.29</v>
      </c>
      <c r="V56">
        <v>61.9</v>
      </c>
      <c r="W56">
        <v>61.95</v>
      </c>
      <c r="X56">
        <v>61.9</v>
      </c>
      <c r="Y56">
        <v>60.66</v>
      </c>
      <c r="Z56">
        <v>61.34</v>
      </c>
      <c r="AB56">
        <v>60.66</v>
      </c>
      <c r="AD56">
        <v>61.15</v>
      </c>
      <c r="AE56">
        <v>61.18</v>
      </c>
      <c r="AF56">
        <v>60.51</v>
      </c>
      <c r="AG56">
        <v>60.61</v>
      </c>
      <c r="AH56">
        <v>59.72</v>
      </c>
      <c r="AI56">
        <v>59.28</v>
      </c>
      <c r="AJ56">
        <v>59.83</v>
      </c>
      <c r="AK56">
        <v>59.6</v>
      </c>
      <c r="AL56">
        <v>59.74</v>
      </c>
      <c r="AM56">
        <v>58.97</v>
      </c>
      <c r="AN56">
        <v>58.97</v>
      </c>
      <c r="AO56">
        <v>56.63</v>
      </c>
      <c r="AQ56">
        <v>58.92</v>
      </c>
      <c r="AR56">
        <v>58.92</v>
      </c>
      <c r="AS56">
        <v>58.92</v>
      </c>
      <c r="AT56">
        <v>58.92</v>
      </c>
      <c r="AU56">
        <v>58.61</v>
      </c>
      <c r="AV56">
        <v>58.36</v>
      </c>
      <c r="AW56">
        <v>59.17</v>
      </c>
      <c r="AX56">
        <v>57.74</v>
      </c>
      <c r="AY56">
        <v>55.84</v>
      </c>
      <c r="AZ56">
        <v>57.7</v>
      </c>
      <c r="BA56">
        <v>58.37</v>
      </c>
      <c r="BB56">
        <v>57.42</v>
      </c>
      <c r="BC56">
        <v>57.77</v>
      </c>
      <c r="BD56">
        <v>57.46</v>
      </c>
      <c r="BE56">
        <v>57.63</v>
      </c>
      <c r="BF56">
        <v>58.27</v>
      </c>
      <c r="BG56">
        <v>58.2</v>
      </c>
      <c r="BH56">
        <v>57.45</v>
      </c>
      <c r="BI56">
        <v>58.34</v>
      </c>
      <c r="BJ56">
        <v>57.72</v>
      </c>
      <c r="BK56">
        <v>57.38</v>
      </c>
      <c r="BL56">
        <v>55.37</v>
      </c>
      <c r="BM56">
        <v>56.26</v>
      </c>
      <c r="BN56">
        <v>56.77</v>
      </c>
      <c r="BO56">
        <v>56.69</v>
      </c>
      <c r="BP56">
        <v>57.54</v>
      </c>
      <c r="BQ56">
        <v>57.1</v>
      </c>
      <c r="BR56">
        <v>56.85</v>
      </c>
      <c r="BS56">
        <v>55.34</v>
      </c>
      <c r="BT56">
        <v>54.52</v>
      </c>
      <c r="BU56">
        <v>54.95</v>
      </c>
      <c r="BV56">
        <v>55.1</v>
      </c>
      <c r="BW56">
        <v>54.54</v>
      </c>
      <c r="BX56">
        <v>53.99</v>
      </c>
      <c r="BY56">
        <v>54.71</v>
      </c>
      <c r="BZ56">
        <v>55.61</v>
      </c>
      <c r="CA56">
        <v>54.31</v>
      </c>
      <c r="CB56">
        <v>53.35</v>
      </c>
      <c r="CC56">
        <v>53.29</v>
      </c>
      <c r="CD56">
        <v>53.4</v>
      </c>
      <c r="CE56">
        <v>53.46</v>
      </c>
      <c r="CF56">
        <v>53.1</v>
      </c>
      <c r="CG56">
        <v>53.25</v>
      </c>
      <c r="CH56">
        <v>54.24</v>
      </c>
      <c r="CI56">
        <v>54.69</v>
      </c>
      <c r="CJ56">
        <v>56.89</v>
      </c>
      <c r="CK56">
        <v>56.52</v>
      </c>
      <c r="CL56">
        <v>56.55</v>
      </c>
      <c r="CM56">
        <v>57.4</v>
      </c>
      <c r="CN56">
        <v>58.75</v>
      </c>
      <c r="CO56">
        <v>58.28</v>
      </c>
      <c r="CQ56">
        <v>58.32</v>
      </c>
      <c r="CR56">
        <v>59.75</v>
      </c>
      <c r="CS56">
        <v>63.05</v>
      </c>
      <c r="CT56">
        <v>54.48</v>
      </c>
      <c r="CU56">
        <v>54.61</v>
      </c>
      <c r="CV56">
        <v>55.2</v>
      </c>
      <c r="CW56">
        <v>56.68</v>
      </c>
      <c r="CX56">
        <v>56.88</v>
      </c>
      <c r="CY56">
        <v>55.54</v>
      </c>
      <c r="CZ56">
        <v>55.25</v>
      </c>
      <c r="DA56">
        <v>55.22</v>
      </c>
      <c r="DB56">
        <v>52.91</v>
      </c>
      <c r="DD56">
        <v>54.04</v>
      </c>
      <c r="DE56">
        <v>55.63</v>
      </c>
      <c r="DF56">
        <v>54.8</v>
      </c>
      <c r="DG56">
        <v>53.95</v>
      </c>
      <c r="DI56">
        <v>53.32</v>
      </c>
      <c r="DJ56">
        <v>54.51</v>
      </c>
      <c r="DK56">
        <v>55</v>
      </c>
      <c r="DL56">
        <v>55.67</v>
      </c>
      <c r="DM56">
        <v>55.84</v>
      </c>
      <c r="DN56">
        <v>54.81</v>
      </c>
      <c r="DO56">
        <v>54.41</v>
      </c>
      <c r="DP56">
        <v>55.35</v>
      </c>
      <c r="DQ56">
        <v>57.23</v>
      </c>
      <c r="DR56">
        <v>55.22</v>
      </c>
      <c r="DS56">
        <v>55.01</v>
      </c>
      <c r="DT56">
        <v>53.11</v>
      </c>
      <c r="DU56">
        <v>51.9</v>
      </c>
      <c r="DV56">
        <v>54.73</v>
      </c>
      <c r="DW56">
        <v>55.92</v>
      </c>
      <c r="DY56">
        <v>55.79</v>
      </c>
      <c r="DZ56">
        <v>60.63</v>
      </c>
      <c r="EA56">
        <v>60.18</v>
      </c>
      <c r="EB56">
        <v>59.04</v>
      </c>
      <c r="ED56">
        <v>58.36</v>
      </c>
    </row>
    <row r="57" spans="1:167" x14ac:dyDescent="0.2">
      <c r="A57" s="5" cm="1">
        <f t="array" ref="A57">INDEX($D$1:$FK$1,1,MATCH(INDEX($D57:$FK57,MATCH(TRUE,INDEX(($D57:$FK57&lt;&gt;0),0),0)),$D57:$FK57,0))</f>
        <v>43854</v>
      </c>
      <c r="B57" s="2" t="s">
        <v>417</v>
      </c>
      <c r="C57" t="s">
        <v>437</v>
      </c>
      <c r="D57">
        <v>59.88</v>
      </c>
      <c r="E57">
        <v>59.88</v>
      </c>
      <c r="F57">
        <v>61.03</v>
      </c>
      <c r="G57">
        <v>62.61</v>
      </c>
      <c r="H57">
        <v>62.81</v>
      </c>
      <c r="I57">
        <v>62.81</v>
      </c>
      <c r="J57">
        <v>62.8</v>
      </c>
      <c r="K57">
        <v>62.09</v>
      </c>
      <c r="L57">
        <v>63.6</v>
      </c>
      <c r="M57">
        <v>62.24</v>
      </c>
      <c r="N57">
        <v>63.6</v>
      </c>
      <c r="O57">
        <v>63.6</v>
      </c>
      <c r="P57">
        <v>63.65</v>
      </c>
      <c r="Q57">
        <v>66.75</v>
      </c>
      <c r="R57">
        <v>67.319999999999993</v>
      </c>
      <c r="S57">
        <v>66.86</v>
      </c>
      <c r="T57">
        <v>64.989999999999995</v>
      </c>
      <c r="U57">
        <v>64.849999999999994</v>
      </c>
      <c r="V57">
        <v>65.459999999999994</v>
      </c>
      <c r="W57">
        <v>65.510000000000005</v>
      </c>
      <c r="X57">
        <v>65.459999999999994</v>
      </c>
      <c r="Y57">
        <v>64.22</v>
      </c>
      <c r="Z57">
        <v>64.22</v>
      </c>
      <c r="AB57">
        <v>64.22</v>
      </c>
      <c r="AD57">
        <v>64.709999999999994</v>
      </c>
      <c r="AE57">
        <v>64.739999999999995</v>
      </c>
      <c r="AF57">
        <v>64.069999999999993</v>
      </c>
      <c r="AG57">
        <v>64.17</v>
      </c>
      <c r="AH57">
        <v>63.28</v>
      </c>
      <c r="AI57">
        <v>62.84</v>
      </c>
      <c r="AJ57">
        <v>63.39</v>
      </c>
      <c r="AK57">
        <v>63.16</v>
      </c>
      <c r="AL57">
        <v>63.3</v>
      </c>
      <c r="AM57">
        <v>62.53</v>
      </c>
      <c r="AN57">
        <v>62.53</v>
      </c>
      <c r="AO57">
        <v>60.19</v>
      </c>
      <c r="AQ57">
        <v>62.48</v>
      </c>
      <c r="AR57">
        <v>62.48</v>
      </c>
      <c r="AS57">
        <v>62.48</v>
      </c>
      <c r="AT57">
        <v>62.48</v>
      </c>
      <c r="AU57">
        <v>62.17</v>
      </c>
      <c r="AV57">
        <v>61.92</v>
      </c>
      <c r="AW57">
        <v>62.73</v>
      </c>
      <c r="AX57">
        <v>61.3</v>
      </c>
      <c r="AY57">
        <v>59.4</v>
      </c>
      <c r="AZ57">
        <v>61.26</v>
      </c>
      <c r="BA57">
        <v>61.93</v>
      </c>
      <c r="BB57">
        <v>60.98</v>
      </c>
      <c r="BC57">
        <v>61.33</v>
      </c>
      <c r="BD57">
        <v>61.02</v>
      </c>
      <c r="BE57">
        <v>61.19</v>
      </c>
      <c r="BF57">
        <v>61.83</v>
      </c>
      <c r="BG57">
        <v>61.76</v>
      </c>
      <c r="BH57">
        <v>61.01</v>
      </c>
      <c r="BI57">
        <v>61.9</v>
      </c>
      <c r="BJ57">
        <v>61.28</v>
      </c>
      <c r="BK57">
        <v>60.94</v>
      </c>
      <c r="BL57">
        <v>58.93</v>
      </c>
      <c r="BM57">
        <v>59.82</v>
      </c>
      <c r="BN57">
        <v>60.33</v>
      </c>
      <c r="BO57">
        <v>60.25</v>
      </c>
      <c r="BP57">
        <v>61.1</v>
      </c>
      <c r="BQ57">
        <v>60.66</v>
      </c>
      <c r="BR57">
        <v>60.41</v>
      </c>
      <c r="BS57">
        <v>58.9</v>
      </c>
      <c r="BT57">
        <v>58.08</v>
      </c>
      <c r="BU57">
        <v>58.51</v>
      </c>
      <c r="BV57">
        <v>58.66</v>
      </c>
      <c r="BW57">
        <v>58.1</v>
      </c>
      <c r="BX57">
        <v>57.55</v>
      </c>
      <c r="BY57">
        <v>58.27</v>
      </c>
      <c r="BZ57">
        <v>59.17</v>
      </c>
      <c r="CA57">
        <v>57.87</v>
      </c>
      <c r="CB57">
        <v>56.91</v>
      </c>
      <c r="CC57">
        <v>56.85</v>
      </c>
      <c r="CD57">
        <v>56.96</v>
      </c>
      <c r="CE57">
        <v>57.02</v>
      </c>
      <c r="CF57">
        <v>56.66</v>
      </c>
      <c r="CG57">
        <v>56.81</v>
      </c>
      <c r="CH57">
        <v>57.8</v>
      </c>
      <c r="CI57">
        <v>58.25</v>
      </c>
      <c r="CJ57">
        <v>60.45</v>
      </c>
      <c r="CK57">
        <v>60.08</v>
      </c>
      <c r="CL57">
        <v>60.11</v>
      </c>
      <c r="CM57">
        <v>60.96</v>
      </c>
      <c r="CN57">
        <v>62.31</v>
      </c>
      <c r="CO57">
        <v>61.84</v>
      </c>
      <c r="CQ57">
        <v>61.88</v>
      </c>
      <c r="CR57">
        <v>63.31</v>
      </c>
      <c r="CS57">
        <v>66.61</v>
      </c>
      <c r="CT57">
        <v>58.04</v>
      </c>
      <c r="CU57">
        <v>58.17</v>
      </c>
      <c r="CV57">
        <v>58.76</v>
      </c>
      <c r="CW57">
        <v>60.24</v>
      </c>
      <c r="CX57">
        <v>60.44</v>
      </c>
      <c r="CY57">
        <v>59.1</v>
      </c>
      <c r="CZ57">
        <v>58.81</v>
      </c>
      <c r="DA57">
        <v>58.78</v>
      </c>
      <c r="DB57">
        <v>56.47</v>
      </c>
      <c r="DD57">
        <v>57.6</v>
      </c>
      <c r="DE57">
        <v>59.19</v>
      </c>
      <c r="DF57">
        <v>58.36</v>
      </c>
      <c r="DG57">
        <v>57.51</v>
      </c>
      <c r="DI57">
        <v>56.88</v>
      </c>
      <c r="DJ57">
        <v>58.07</v>
      </c>
      <c r="DK57">
        <v>58.56</v>
      </c>
      <c r="DL57">
        <v>59.23</v>
      </c>
      <c r="DM57">
        <v>59.4</v>
      </c>
      <c r="DN57">
        <v>58.37</v>
      </c>
      <c r="DO57">
        <v>57.97</v>
      </c>
      <c r="DP57">
        <v>58.91</v>
      </c>
      <c r="DQ57">
        <v>60.79</v>
      </c>
      <c r="DR57">
        <v>58.78</v>
      </c>
      <c r="DS57">
        <v>58.57</v>
      </c>
      <c r="DT57">
        <v>56.67</v>
      </c>
      <c r="DU57">
        <v>55.46</v>
      </c>
      <c r="DV57">
        <v>58.29</v>
      </c>
      <c r="DW57">
        <v>59.48</v>
      </c>
      <c r="DY57">
        <v>59.35</v>
      </c>
      <c r="DZ57">
        <v>64.19</v>
      </c>
      <c r="EA57">
        <v>63.74</v>
      </c>
      <c r="EB57">
        <v>62.6</v>
      </c>
      <c r="ED57">
        <v>61.92</v>
      </c>
    </row>
    <row r="58" spans="1:167" x14ac:dyDescent="0.2">
      <c r="A58" s="5" cm="1">
        <f t="array" ref="A58">INDEX($D$1:$FK$1,1,MATCH(INDEX($D58:$FK58,MATCH(TRUE,INDEX(($D58:$FK58&lt;&gt;0),0),0)),$D58:$FK58,0))</f>
        <v>43854</v>
      </c>
      <c r="B58" s="2" t="s">
        <v>415</v>
      </c>
      <c r="C58" t="s">
        <v>437</v>
      </c>
      <c r="D58">
        <v>53.27</v>
      </c>
      <c r="E58">
        <v>53.27</v>
      </c>
      <c r="F58">
        <v>54.42</v>
      </c>
      <c r="G58">
        <v>56</v>
      </c>
      <c r="H58">
        <v>56.2</v>
      </c>
      <c r="I58">
        <v>56.2</v>
      </c>
      <c r="J58">
        <v>56.19</v>
      </c>
      <c r="K58">
        <v>55.48</v>
      </c>
      <c r="L58">
        <v>56.99</v>
      </c>
      <c r="M58">
        <v>55.63</v>
      </c>
      <c r="N58">
        <v>56.99</v>
      </c>
      <c r="O58">
        <v>56.99</v>
      </c>
      <c r="P58">
        <v>57.04</v>
      </c>
      <c r="Q58">
        <v>60.14</v>
      </c>
      <c r="R58">
        <v>60.71</v>
      </c>
      <c r="S58">
        <v>60.25</v>
      </c>
      <c r="T58">
        <v>58.38</v>
      </c>
      <c r="U58">
        <v>58.24</v>
      </c>
      <c r="V58">
        <v>58.85</v>
      </c>
      <c r="W58">
        <v>58.9</v>
      </c>
      <c r="X58">
        <v>58.85</v>
      </c>
      <c r="Y58">
        <v>57.61</v>
      </c>
      <c r="Z58">
        <v>58.29</v>
      </c>
      <c r="AB58">
        <v>57.61</v>
      </c>
      <c r="AD58">
        <v>58.13</v>
      </c>
      <c r="AE58">
        <v>58.13</v>
      </c>
      <c r="AF58">
        <v>57.46</v>
      </c>
      <c r="AG58">
        <v>57.56</v>
      </c>
      <c r="AH58">
        <v>56.67</v>
      </c>
      <c r="AI58">
        <v>56.23</v>
      </c>
      <c r="AJ58">
        <v>56.78</v>
      </c>
      <c r="AK58">
        <v>56.55</v>
      </c>
      <c r="AL58">
        <v>56.69</v>
      </c>
      <c r="AM58">
        <v>55.92</v>
      </c>
      <c r="AN58">
        <v>55.92</v>
      </c>
      <c r="AO58">
        <v>53.58</v>
      </c>
      <c r="AQ58">
        <v>55.87</v>
      </c>
      <c r="AR58">
        <v>55.87</v>
      </c>
      <c r="AS58">
        <v>55.87</v>
      </c>
      <c r="AT58">
        <v>55.87</v>
      </c>
      <c r="AU58">
        <v>55.56</v>
      </c>
      <c r="AV58">
        <v>55.31</v>
      </c>
      <c r="AW58">
        <v>56.12</v>
      </c>
      <c r="AX58">
        <v>54.69</v>
      </c>
      <c r="AY58">
        <v>52.79</v>
      </c>
      <c r="AZ58">
        <v>54.65</v>
      </c>
      <c r="BA58">
        <v>55.32</v>
      </c>
      <c r="BB58">
        <v>54.37</v>
      </c>
      <c r="BC58">
        <v>54.72</v>
      </c>
      <c r="BD58">
        <v>54.41</v>
      </c>
      <c r="BE58">
        <v>54.58</v>
      </c>
      <c r="BF58">
        <v>55.22</v>
      </c>
      <c r="BG58">
        <v>55.15</v>
      </c>
      <c r="BH58">
        <v>54.4</v>
      </c>
      <c r="BI58">
        <v>55.29</v>
      </c>
      <c r="BJ58">
        <v>54.67</v>
      </c>
      <c r="BK58">
        <v>54.33</v>
      </c>
      <c r="BL58">
        <v>52.32</v>
      </c>
      <c r="BM58">
        <v>53.21</v>
      </c>
      <c r="BN58">
        <v>53.72</v>
      </c>
      <c r="BO58">
        <v>53.64</v>
      </c>
      <c r="BP58">
        <v>54.49</v>
      </c>
      <c r="BQ58">
        <v>54.05</v>
      </c>
      <c r="BR58">
        <v>53.8</v>
      </c>
      <c r="BS58">
        <v>52.29</v>
      </c>
      <c r="BT58">
        <v>51.47</v>
      </c>
      <c r="BU58">
        <v>51.9</v>
      </c>
      <c r="BV58">
        <v>52.05</v>
      </c>
      <c r="BW58">
        <v>51.49</v>
      </c>
      <c r="BX58">
        <v>50.94</v>
      </c>
      <c r="BY58">
        <v>51.66</v>
      </c>
      <c r="BZ58">
        <v>52.56</v>
      </c>
      <c r="CA58">
        <v>51.26</v>
      </c>
      <c r="CB58">
        <v>50.3</v>
      </c>
      <c r="CC58">
        <v>50.24</v>
      </c>
      <c r="CD58">
        <v>50.35</v>
      </c>
      <c r="CE58">
        <v>50.41</v>
      </c>
      <c r="CF58">
        <v>50.05</v>
      </c>
      <c r="CG58">
        <v>50.2</v>
      </c>
      <c r="CH58">
        <v>51.19</v>
      </c>
      <c r="CI58">
        <v>51.64</v>
      </c>
      <c r="CJ58">
        <v>53.84</v>
      </c>
      <c r="CK58">
        <v>53.47</v>
      </c>
      <c r="CL58">
        <v>53.5</v>
      </c>
      <c r="CM58">
        <v>54.35</v>
      </c>
      <c r="CN58">
        <v>55.7</v>
      </c>
      <c r="CO58">
        <v>55.23</v>
      </c>
      <c r="CQ58">
        <v>55.27</v>
      </c>
      <c r="CR58">
        <v>56.7</v>
      </c>
      <c r="CS58">
        <v>60</v>
      </c>
      <c r="CT58">
        <v>51.43</v>
      </c>
      <c r="CU58">
        <v>51.56</v>
      </c>
      <c r="CV58">
        <v>52.15</v>
      </c>
      <c r="CW58">
        <v>53.63</v>
      </c>
      <c r="CX58">
        <v>53.83</v>
      </c>
      <c r="CY58">
        <v>52.49</v>
      </c>
      <c r="CZ58">
        <v>52.2</v>
      </c>
      <c r="DA58">
        <v>52.17</v>
      </c>
      <c r="DB58">
        <v>49.86</v>
      </c>
      <c r="DD58">
        <v>50.99</v>
      </c>
      <c r="DE58">
        <v>52.58</v>
      </c>
      <c r="DF58">
        <v>51.75</v>
      </c>
      <c r="DG58">
        <v>50.9</v>
      </c>
      <c r="DI58">
        <v>50.27</v>
      </c>
      <c r="DJ58">
        <v>51.46</v>
      </c>
      <c r="DK58">
        <v>51.95</v>
      </c>
      <c r="DL58">
        <v>52.62</v>
      </c>
      <c r="DM58">
        <v>52.79</v>
      </c>
      <c r="DN58">
        <v>51.76</v>
      </c>
      <c r="DO58">
        <v>51.36</v>
      </c>
      <c r="DP58">
        <v>52.3</v>
      </c>
      <c r="DQ58">
        <v>54.18</v>
      </c>
      <c r="DR58">
        <v>52.17</v>
      </c>
      <c r="DS58">
        <v>51.96</v>
      </c>
      <c r="DT58">
        <v>50.06</v>
      </c>
      <c r="DU58">
        <v>48.85</v>
      </c>
      <c r="DV58">
        <v>51.68</v>
      </c>
      <c r="DW58">
        <v>52.87</v>
      </c>
      <c r="DY58">
        <v>52.74</v>
      </c>
      <c r="DZ58">
        <v>57.58</v>
      </c>
      <c r="EA58">
        <v>57.13</v>
      </c>
      <c r="EB58">
        <v>55.99</v>
      </c>
      <c r="ED58">
        <v>55.31</v>
      </c>
    </row>
    <row r="59" spans="1:167" x14ac:dyDescent="0.2">
      <c r="A59" s="5" cm="1">
        <f t="array" ref="A59">INDEX($D$1:$FK$1,1,MATCH(INDEX($D59:$FK59,MATCH(TRUE,INDEX(($D59:$FK59&lt;&gt;0),0),0)),$D59:$FK59,0))</f>
        <v>43854</v>
      </c>
      <c r="B59" s="2" t="s">
        <v>336</v>
      </c>
      <c r="C59" t="s">
        <v>437</v>
      </c>
      <c r="D59">
        <v>53.63</v>
      </c>
      <c r="E59">
        <v>53.63</v>
      </c>
      <c r="F59">
        <v>54.78</v>
      </c>
      <c r="G59">
        <v>56.36</v>
      </c>
      <c r="H59">
        <v>56.56</v>
      </c>
      <c r="I59">
        <v>56.56</v>
      </c>
      <c r="J59">
        <v>56.55</v>
      </c>
      <c r="K59">
        <v>55.84</v>
      </c>
      <c r="L59">
        <v>57.35</v>
      </c>
      <c r="M59">
        <v>55.99</v>
      </c>
      <c r="N59">
        <v>57.35</v>
      </c>
      <c r="O59">
        <v>57.35</v>
      </c>
      <c r="P59">
        <v>57.4</v>
      </c>
      <c r="Q59">
        <v>60.5</v>
      </c>
      <c r="R59">
        <v>61.07</v>
      </c>
      <c r="S59">
        <v>60.61</v>
      </c>
      <c r="T59">
        <v>58.74</v>
      </c>
      <c r="U59">
        <v>58.6</v>
      </c>
      <c r="V59">
        <v>59.21</v>
      </c>
      <c r="W59">
        <v>59.26</v>
      </c>
      <c r="X59">
        <v>59.21</v>
      </c>
      <c r="Y59">
        <v>57.97</v>
      </c>
      <c r="Z59">
        <v>58.65</v>
      </c>
      <c r="AB59">
        <v>57.97</v>
      </c>
      <c r="AD59">
        <v>58.46</v>
      </c>
      <c r="AE59">
        <v>58.49</v>
      </c>
      <c r="AF59">
        <v>57.82</v>
      </c>
      <c r="AG59">
        <v>57.92</v>
      </c>
      <c r="AH59">
        <v>57.03</v>
      </c>
      <c r="AI59">
        <v>56.59</v>
      </c>
      <c r="AJ59">
        <v>57.14</v>
      </c>
      <c r="AK59">
        <v>56.91</v>
      </c>
      <c r="AL59">
        <v>57.05</v>
      </c>
      <c r="AM59">
        <v>56.28</v>
      </c>
      <c r="AN59">
        <v>56.28</v>
      </c>
      <c r="AO59">
        <v>53.94</v>
      </c>
      <c r="AQ59">
        <v>56.23</v>
      </c>
      <c r="AR59">
        <v>56.23</v>
      </c>
      <c r="AS59">
        <v>56.23</v>
      </c>
      <c r="AT59">
        <v>56.23</v>
      </c>
      <c r="AU59">
        <v>55.92</v>
      </c>
      <c r="AV59">
        <v>55.67</v>
      </c>
      <c r="AW59">
        <v>56.48</v>
      </c>
      <c r="AX59">
        <v>55.05</v>
      </c>
      <c r="AY59">
        <v>53.15</v>
      </c>
      <c r="AZ59">
        <v>55.01</v>
      </c>
      <c r="BA59">
        <v>55.68</v>
      </c>
      <c r="BB59">
        <v>54.73</v>
      </c>
      <c r="BC59">
        <v>55.08</v>
      </c>
      <c r="BD59">
        <v>54.77</v>
      </c>
      <c r="BE59">
        <v>54.94</v>
      </c>
      <c r="BF59">
        <v>55.58</v>
      </c>
      <c r="BG59">
        <v>55.51</v>
      </c>
      <c r="BH59">
        <v>54.76</v>
      </c>
      <c r="BI59">
        <v>55.65</v>
      </c>
      <c r="BJ59">
        <v>55.03</v>
      </c>
      <c r="BK59">
        <v>54.69</v>
      </c>
      <c r="BL59">
        <v>52.68</v>
      </c>
      <c r="BM59">
        <v>53.57</v>
      </c>
      <c r="BN59">
        <v>54.08</v>
      </c>
      <c r="BO59">
        <v>54</v>
      </c>
      <c r="BP59">
        <v>54.85</v>
      </c>
      <c r="BQ59">
        <v>54.41</v>
      </c>
      <c r="BR59">
        <v>54.16</v>
      </c>
      <c r="BS59">
        <v>52.65</v>
      </c>
      <c r="BT59">
        <v>51.83</v>
      </c>
      <c r="BU59">
        <v>52.26</v>
      </c>
      <c r="BV59">
        <v>52.41</v>
      </c>
      <c r="BW59">
        <v>51.85</v>
      </c>
      <c r="BX59">
        <v>51.3</v>
      </c>
      <c r="BY59">
        <v>52.02</v>
      </c>
      <c r="BZ59">
        <v>52.92</v>
      </c>
      <c r="CA59">
        <v>51.62</v>
      </c>
      <c r="CB59">
        <v>50.66</v>
      </c>
      <c r="CC59">
        <v>50.6</v>
      </c>
      <c r="CD59">
        <v>50.71</v>
      </c>
      <c r="CE59">
        <v>50.77</v>
      </c>
      <c r="CF59">
        <v>50.41</v>
      </c>
      <c r="CG59">
        <v>50.56</v>
      </c>
      <c r="CH59">
        <v>51.55</v>
      </c>
      <c r="CI59">
        <v>52</v>
      </c>
      <c r="CJ59">
        <v>54.2</v>
      </c>
      <c r="CK59">
        <v>53.83</v>
      </c>
      <c r="CL59">
        <v>53.86</v>
      </c>
      <c r="CM59">
        <v>54.71</v>
      </c>
      <c r="CN59">
        <v>56.06</v>
      </c>
      <c r="CO59">
        <v>55.59</v>
      </c>
      <c r="CQ59">
        <v>55.63</v>
      </c>
      <c r="CR59">
        <v>57.06</v>
      </c>
      <c r="CS59">
        <v>60.36</v>
      </c>
      <c r="CT59">
        <v>51.79</v>
      </c>
      <c r="CU59">
        <v>51.92</v>
      </c>
      <c r="CV59">
        <v>52.51</v>
      </c>
      <c r="CW59">
        <v>53.99</v>
      </c>
      <c r="CX59">
        <v>54.19</v>
      </c>
      <c r="CY59">
        <v>52.85</v>
      </c>
      <c r="CZ59">
        <v>52.56</v>
      </c>
      <c r="DA59">
        <v>52.53</v>
      </c>
      <c r="DB59">
        <v>50.22</v>
      </c>
      <c r="DD59">
        <v>51.35</v>
      </c>
      <c r="DE59">
        <v>52.94</v>
      </c>
      <c r="DF59">
        <v>52.11</v>
      </c>
      <c r="DG59">
        <v>51.26</v>
      </c>
      <c r="DI59">
        <v>50.63</v>
      </c>
      <c r="DJ59">
        <v>51.82</v>
      </c>
      <c r="DK59">
        <v>52.31</v>
      </c>
      <c r="DL59">
        <v>52.98</v>
      </c>
      <c r="DM59">
        <v>53.15</v>
      </c>
      <c r="DN59">
        <v>52.12</v>
      </c>
      <c r="DO59">
        <v>51.72</v>
      </c>
      <c r="DP59">
        <v>52.66</v>
      </c>
      <c r="DQ59">
        <v>54.54</v>
      </c>
      <c r="DR59">
        <v>52.53</v>
      </c>
      <c r="DS59">
        <v>52.32</v>
      </c>
      <c r="DT59">
        <v>50.42</v>
      </c>
      <c r="DU59">
        <v>49.21</v>
      </c>
      <c r="DV59">
        <v>52.04</v>
      </c>
      <c r="DW59">
        <v>53.23</v>
      </c>
      <c r="DY59">
        <v>53.1</v>
      </c>
      <c r="DZ59">
        <v>57.94</v>
      </c>
      <c r="EA59">
        <v>57.49</v>
      </c>
      <c r="EB59">
        <v>56.35</v>
      </c>
      <c r="ED59">
        <v>55.67</v>
      </c>
    </row>
    <row r="60" spans="1:167" x14ac:dyDescent="0.2">
      <c r="A60" s="5" cm="1">
        <f t="array" ref="A60">INDEX($D$1:$FK$1,1,MATCH(INDEX($D60:$FK60,MATCH(TRUE,INDEX(($D60:$FK60&lt;&gt;0),0),0)),$D60:$FK60,0))</f>
        <v>43854</v>
      </c>
      <c r="B60" s="2" t="s">
        <v>329</v>
      </c>
      <c r="C60" t="s">
        <v>437</v>
      </c>
      <c r="D60">
        <v>53.58</v>
      </c>
      <c r="E60">
        <v>53.58</v>
      </c>
      <c r="F60">
        <v>54.73</v>
      </c>
      <c r="G60">
        <v>56.31</v>
      </c>
      <c r="H60">
        <v>56.51</v>
      </c>
      <c r="I60">
        <v>56.51</v>
      </c>
      <c r="J60">
        <v>56.5</v>
      </c>
      <c r="K60">
        <v>55.79</v>
      </c>
      <c r="L60">
        <v>57.3</v>
      </c>
      <c r="M60">
        <v>55.94</v>
      </c>
      <c r="N60">
        <v>57.3</v>
      </c>
      <c r="O60">
        <v>57.3</v>
      </c>
      <c r="P60">
        <v>57.35</v>
      </c>
      <c r="Q60">
        <v>60.45</v>
      </c>
      <c r="R60">
        <v>61.02</v>
      </c>
      <c r="S60">
        <v>60.56</v>
      </c>
      <c r="T60">
        <v>58.69</v>
      </c>
      <c r="U60">
        <v>58.55</v>
      </c>
      <c r="V60">
        <v>59.16</v>
      </c>
      <c r="W60">
        <v>59.21</v>
      </c>
      <c r="X60">
        <v>59.16</v>
      </c>
      <c r="Y60">
        <v>57.92</v>
      </c>
      <c r="Z60">
        <v>57.92</v>
      </c>
      <c r="AB60">
        <v>57.92</v>
      </c>
      <c r="AD60">
        <v>58.44</v>
      </c>
      <c r="AE60">
        <v>58.44</v>
      </c>
      <c r="AF60">
        <v>57.77</v>
      </c>
      <c r="AG60">
        <v>57.87</v>
      </c>
      <c r="AH60">
        <v>56.98</v>
      </c>
      <c r="AI60">
        <v>56.54</v>
      </c>
      <c r="AJ60">
        <v>57.09</v>
      </c>
      <c r="AK60">
        <v>56.86</v>
      </c>
      <c r="AL60">
        <v>57</v>
      </c>
      <c r="AM60">
        <v>56.23</v>
      </c>
      <c r="AN60">
        <v>56.23</v>
      </c>
      <c r="AO60">
        <v>53.89</v>
      </c>
      <c r="AQ60">
        <v>56.18</v>
      </c>
      <c r="AR60">
        <v>56.18</v>
      </c>
      <c r="AS60">
        <v>56.18</v>
      </c>
      <c r="AT60">
        <v>56.18</v>
      </c>
      <c r="AU60">
        <v>55.87</v>
      </c>
      <c r="AV60">
        <v>55.62</v>
      </c>
      <c r="AW60">
        <v>56.43</v>
      </c>
      <c r="AX60">
        <v>55</v>
      </c>
      <c r="AY60">
        <v>53.1</v>
      </c>
      <c r="AZ60">
        <v>54.96</v>
      </c>
      <c r="BA60">
        <v>55.63</v>
      </c>
      <c r="BB60">
        <v>54.68</v>
      </c>
      <c r="BC60">
        <v>55.03</v>
      </c>
      <c r="BD60">
        <v>54.72</v>
      </c>
      <c r="BE60">
        <v>54.89</v>
      </c>
      <c r="BF60">
        <v>55.53</v>
      </c>
      <c r="BG60">
        <v>55.46</v>
      </c>
      <c r="BH60">
        <v>54.71</v>
      </c>
      <c r="BI60">
        <v>55.6</v>
      </c>
      <c r="BJ60">
        <v>54.98</v>
      </c>
      <c r="BK60">
        <v>54.64</v>
      </c>
      <c r="BL60">
        <v>52.63</v>
      </c>
      <c r="BM60">
        <v>53.52</v>
      </c>
      <c r="BN60">
        <v>54.03</v>
      </c>
      <c r="BO60">
        <v>53.95</v>
      </c>
      <c r="BP60">
        <v>54.8</v>
      </c>
      <c r="BQ60">
        <v>54.36</v>
      </c>
      <c r="BR60">
        <v>54.11</v>
      </c>
      <c r="BS60">
        <v>52.6</v>
      </c>
      <c r="BT60">
        <v>51.78</v>
      </c>
      <c r="BU60">
        <v>52.21</v>
      </c>
      <c r="BV60">
        <v>52.36</v>
      </c>
      <c r="BW60">
        <v>51.8</v>
      </c>
      <c r="BX60">
        <v>51.25</v>
      </c>
      <c r="BY60">
        <v>51.97</v>
      </c>
      <c r="BZ60">
        <v>52.87</v>
      </c>
      <c r="CA60">
        <v>51.57</v>
      </c>
      <c r="CB60">
        <v>50.61</v>
      </c>
      <c r="CC60">
        <v>50.55</v>
      </c>
      <c r="CD60">
        <v>50.66</v>
      </c>
      <c r="CE60">
        <v>50.72</v>
      </c>
      <c r="CF60">
        <v>50.36</v>
      </c>
      <c r="CG60">
        <v>50.51</v>
      </c>
      <c r="CH60">
        <v>51.5</v>
      </c>
      <c r="CI60">
        <v>51.95</v>
      </c>
      <c r="CJ60">
        <v>54.15</v>
      </c>
      <c r="CK60">
        <v>53.78</v>
      </c>
      <c r="CL60">
        <v>53.81</v>
      </c>
      <c r="CM60">
        <v>54.66</v>
      </c>
      <c r="CN60">
        <v>56.01</v>
      </c>
      <c r="CO60">
        <v>55.54</v>
      </c>
      <c r="CQ60">
        <v>55.58</v>
      </c>
      <c r="CR60">
        <v>57.01</v>
      </c>
      <c r="CS60">
        <v>60.31</v>
      </c>
      <c r="CT60">
        <v>51.74</v>
      </c>
      <c r="CU60">
        <v>51.87</v>
      </c>
      <c r="CV60">
        <v>52.46</v>
      </c>
      <c r="CW60">
        <v>53.94</v>
      </c>
      <c r="CX60">
        <v>54.14</v>
      </c>
      <c r="CY60">
        <v>52.8</v>
      </c>
      <c r="CZ60">
        <v>52.51</v>
      </c>
      <c r="DA60">
        <v>52.48</v>
      </c>
      <c r="DB60">
        <v>50.17</v>
      </c>
      <c r="DD60">
        <v>51.3</v>
      </c>
      <c r="DE60">
        <v>52.89</v>
      </c>
      <c r="DF60">
        <v>52.06</v>
      </c>
      <c r="DG60">
        <v>51.21</v>
      </c>
      <c r="DI60">
        <v>50.58</v>
      </c>
      <c r="DJ60">
        <v>51.77</v>
      </c>
      <c r="DK60">
        <v>52.26</v>
      </c>
      <c r="DL60">
        <v>52.93</v>
      </c>
      <c r="DM60">
        <v>53.1</v>
      </c>
      <c r="DN60">
        <v>52.07</v>
      </c>
      <c r="DO60">
        <v>51.67</v>
      </c>
      <c r="DP60">
        <v>52.61</v>
      </c>
      <c r="DQ60">
        <v>54.49</v>
      </c>
      <c r="DR60">
        <v>52.48</v>
      </c>
      <c r="DS60">
        <v>52.27</v>
      </c>
      <c r="DT60">
        <v>50.37</v>
      </c>
      <c r="DU60">
        <v>49.16</v>
      </c>
      <c r="DV60">
        <v>51.99</v>
      </c>
      <c r="DW60">
        <v>53.18</v>
      </c>
      <c r="DY60">
        <v>53.05</v>
      </c>
      <c r="DZ60">
        <v>57.89</v>
      </c>
      <c r="EA60">
        <v>57.44</v>
      </c>
      <c r="EB60">
        <v>56.3</v>
      </c>
      <c r="ED60">
        <v>55.62</v>
      </c>
    </row>
    <row r="61" spans="1:167" x14ac:dyDescent="0.2">
      <c r="A61" s="5" cm="1">
        <f t="array" ref="A61">INDEX($D$1:$FK$1,1,MATCH(INDEX($D61:$FK61,MATCH(TRUE,INDEX(($D61:$FK61&lt;&gt;0),0),0)),$D61:$FK61,0))</f>
        <v>43854</v>
      </c>
      <c r="B61" s="2" t="s">
        <v>322</v>
      </c>
      <c r="C61" t="s">
        <v>437</v>
      </c>
      <c r="D61">
        <v>55.83</v>
      </c>
      <c r="E61">
        <v>55.83</v>
      </c>
      <c r="F61">
        <v>56.98</v>
      </c>
      <c r="G61">
        <v>58.56</v>
      </c>
      <c r="H61">
        <v>58.76</v>
      </c>
      <c r="I61">
        <v>58.76</v>
      </c>
      <c r="J61">
        <v>58.75</v>
      </c>
      <c r="K61">
        <v>58.04</v>
      </c>
      <c r="L61">
        <v>59.55</v>
      </c>
      <c r="M61">
        <v>58.19</v>
      </c>
      <c r="N61">
        <v>59.55</v>
      </c>
      <c r="O61">
        <v>59.55</v>
      </c>
      <c r="P61">
        <v>59.6</v>
      </c>
      <c r="Q61">
        <v>62.7</v>
      </c>
      <c r="R61">
        <v>63.27</v>
      </c>
      <c r="S61">
        <v>62.81</v>
      </c>
      <c r="T61">
        <v>60.94</v>
      </c>
      <c r="U61">
        <v>60.8</v>
      </c>
      <c r="V61">
        <v>61.41</v>
      </c>
      <c r="W61">
        <v>61.46</v>
      </c>
      <c r="X61">
        <v>61.41</v>
      </c>
      <c r="Y61">
        <v>60.17</v>
      </c>
      <c r="Z61">
        <v>60.85</v>
      </c>
      <c r="AB61">
        <v>60.17</v>
      </c>
      <c r="AD61">
        <v>60.66</v>
      </c>
      <c r="AE61">
        <v>60.69</v>
      </c>
      <c r="AF61">
        <v>60.02</v>
      </c>
      <c r="AG61">
        <v>60.12</v>
      </c>
      <c r="AH61">
        <v>59.23</v>
      </c>
      <c r="AI61">
        <v>58.79</v>
      </c>
      <c r="AJ61">
        <v>59.34</v>
      </c>
      <c r="AK61">
        <v>59.11</v>
      </c>
      <c r="AL61">
        <v>59.25</v>
      </c>
      <c r="AM61">
        <v>58.48</v>
      </c>
      <c r="AN61">
        <v>58.48</v>
      </c>
      <c r="AO61">
        <v>56.14</v>
      </c>
      <c r="AQ61">
        <v>58.43</v>
      </c>
      <c r="AR61">
        <v>58.43</v>
      </c>
      <c r="AS61">
        <v>58.43</v>
      </c>
      <c r="AT61">
        <v>58.43</v>
      </c>
      <c r="AU61">
        <v>58.12</v>
      </c>
      <c r="AV61">
        <v>57.87</v>
      </c>
      <c r="AW61">
        <v>58.68</v>
      </c>
      <c r="AX61">
        <v>57.25</v>
      </c>
      <c r="AY61">
        <v>55.35</v>
      </c>
      <c r="AZ61">
        <v>57.21</v>
      </c>
      <c r="BA61">
        <v>57.88</v>
      </c>
      <c r="BB61">
        <v>56.93</v>
      </c>
      <c r="BC61">
        <v>57.28</v>
      </c>
      <c r="BD61">
        <v>56.97</v>
      </c>
      <c r="BE61">
        <v>57.14</v>
      </c>
      <c r="BF61">
        <v>57.78</v>
      </c>
      <c r="BG61">
        <v>57.71</v>
      </c>
      <c r="BH61">
        <v>56.96</v>
      </c>
      <c r="BI61">
        <v>57.85</v>
      </c>
      <c r="BJ61">
        <v>57.23</v>
      </c>
      <c r="BK61">
        <v>56.89</v>
      </c>
      <c r="BL61">
        <v>54.88</v>
      </c>
      <c r="BM61">
        <v>55.77</v>
      </c>
      <c r="BN61">
        <v>56.28</v>
      </c>
      <c r="BO61">
        <v>56.2</v>
      </c>
      <c r="BP61">
        <v>57.05</v>
      </c>
      <c r="BQ61">
        <v>56.61</v>
      </c>
      <c r="BR61">
        <v>56.36</v>
      </c>
      <c r="BS61">
        <v>54.85</v>
      </c>
      <c r="BT61">
        <v>54.03</v>
      </c>
      <c r="BU61">
        <v>54.46</v>
      </c>
      <c r="BV61">
        <v>54.61</v>
      </c>
      <c r="BW61">
        <v>54.05</v>
      </c>
      <c r="BX61">
        <v>53.5</v>
      </c>
      <c r="BY61">
        <v>54.22</v>
      </c>
      <c r="BZ61">
        <v>55.12</v>
      </c>
      <c r="CA61">
        <v>53.82</v>
      </c>
      <c r="CB61">
        <v>52.86</v>
      </c>
      <c r="CC61">
        <v>52.8</v>
      </c>
      <c r="CD61">
        <v>52.91</v>
      </c>
      <c r="CE61">
        <v>52.97</v>
      </c>
      <c r="CF61">
        <v>52.61</v>
      </c>
      <c r="CG61">
        <v>52.76</v>
      </c>
      <c r="CH61">
        <v>53.75</v>
      </c>
      <c r="CI61">
        <v>54.2</v>
      </c>
      <c r="CJ61">
        <v>56.4</v>
      </c>
      <c r="CK61">
        <v>56.03</v>
      </c>
      <c r="CL61">
        <v>56.06</v>
      </c>
      <c r="CM61">
        <v>56.91</v>
      </c>
      <c r="CN61">
        <v>58.26</v>
      </c>
      <c r="CO61">
        <v>57.79</v>
      </c>
      <c r="CQ61">
        <v>57.83</v>
      </c>
      <c r="CR61">
        <v>59.26</v>
      </c>
      <c r="CS61">
        <v>62.56</v>
      </c>
      <c r="CT61">
        <v>53.99</v>
      </c>
      <c r="CU61">
        <v>54.12</v>
      </c>
      <c r="CV61">
        <v>54.71</v>
      </c>
      <c r="CW61">
        <v>56.19</v>
      </c>
      <c r="CX61">
        <v>56.39</v>
      </c>
      <c r="CY61">
        <v>55.05</v>
      </c>
      <c r="CZ61">
        <v>54.76</v>
      </c>
      <c r="DA61">
        <v>54.73</v>
      </c>
      <c r="DB61">
        <v>52.42</v>
      </c>
      <c r="DD61">
        <v>53.55</v>
      </c>
      <c r="DE61">
        <v>55.14</v>
      </c>
      <c r="DF61">
        <v>54.31</v>
      </c>
      <c r="DG61">
        <v>53.46</v>
      </c>
      <c r="DI61">
        <v>52.83</v>
      </c>
      <c r="DJ61">
        <v>54.02</v>
      </c>
      <c r="DK61">
        <v>54.51</v>
      </c>
      <c r="DL61">
        <v>55.18</v>
      </c>
      <c r="DM61">
        <v>55.35</v>
      </c>
      <c r="DN61">
        <v>54.32</v>
      </c>
      <c r="DO61">
        <v>53.92</v>
      </c>
      <c r="DP61">
        <v>54.86</v>
      </c>
      <c r="DQ61">
        <v>56.74</v>
      </c>
      <c r="DR61">
        <v>54.73</v>
      </c>
      <c r="DS61">
        <v>54.52</v>
      </c>
      <c r="DT61">
        <v>52.62</v>
      </c>
      <c r="DU61">
        <v>51.41</v>
      </c>
      <c r="DV61">
        <v>54.24</v>
      </c>
      <c r="DW61">
        <v>55.43</v>
      </c>
      <c r="DY61">
        <v>55.3</v>
      </c>
      <c r="DZ61">
        <v>60.14</v>
      </c>
      <c r="EA61">
        <v>59.69</v>
      </c>
      <c r="EB61">
        <v>58.55</v>
      </c>
      <c r="ED61">
        <v>57.87</v>
      </c>
    </row>
    <row r="62" spans="1:167" x14ac:dyDescent="0.2">
      <c r="A62" s="5" cm="1">
        <f t="array" ref="A62">INDEX($D$1:$FK$1,1,MATCH(INDEX($D62:$FK62,MATCH(TRUE,INDEX(($D62:$FK62&lt;&gt;0),0),0)),$D62:$FK62,0))</f>
        <v>43854</v>
      </c>
      <c r="B62" s="2" t="s">
        <v>308</v>
      </c>
      <c r="C62" t="s">
        <v>437</v>
      </c>
      <c r="D62">
        <v>52.83</v>
      </c>
      <c r="E62">
        <v>52.83</v>
      </c>
      <c r="F62">
        <v>53.98</v>
      </c>
      <c r="G62">
        <v>55.56</v>
      </c>
      <c r="H62">
        <v>55.76</v>
      </c>
      <c r="I62">
        <v>55.76</v>
      </c>
      <c r="J62">
        <v>55.75</v>
      </c>
      <c r="K62">
        <v>55.04</v>
      </c>
      <c r="L62">
        <v>56.55</v>
      </c>
      <c r="M62">
        <v>55.19</v>
      </c>
      <c r="N62">
        <v>56.55</v>
      </c>
      <c r="O62">
        <v>56.55</v>
      </c>
      <c r="P62">
        <v>56.6</v>
      </c>
      <c r="Q62">
        <v>59.7</v>
      </c>
      <c r="R62">
        <v>60.27</v>
      </c>
      <c r="S62">
        <v>59.81</v>
      </c>
      <c r="T62">
        <v>57.94</v>
      </c>
      <c r="U62">
        <v>57.8</v>
      </c>
      <c r="V62">
        <v>58.41</v>
      </c>
      <c r="W62">
        <v>58.46</v>
      </c>
      <c r="X62">
        <v>58.41</v>
      </c>
      <c r="Y62">
        <v>57.17</v>
      </c>
      <c r="Z62">
        <v>57.85</v>
      </c>
      <c r="AB62">
        <v>57.17</v>
      </c>
      <c r="AD62">
        <v>57.66</v>
      </c>
      <c r="AE62">
        <v>57.69</v>
      </c>
      <c r="AF62">
        <v>57.02</v>
      </c>
      <c r="AG62">
        <v>57.12</v>
      </c>
      <c r="AH62">
        <v>56.23</v>
      </c>
      <c r="AI62">
        <v>55.79</v>
      </c>
      <c r="AJ62">
        <v>56.34</v>
      </c>
      <c r="AK62">
        <v>56.11</v>
      </c>
      <c r="AL62">
        <v>56.25</v>
      </c>
      <c r="AM62">
        <v>55.48</v>
      </c>
      <c r="AN62">
        <v>55.48</v>
      </c>
      <c r="AO62">
        <v>53.14</v>
      </c>
      <c r="AQ62">
        <v>55.43</v>
      </c>
      <c r="AR62">
        <v>55.43</v>
      </c>
      <c r="AS62">
        <v>55.43</v>
      </c>
      <c r="AT62">
        <v>55.43</v>
      </c>
      <c r="AU62">
        <v>55.12</v>
      </c>
      <c r="AV62">
        <v>54.87</v>
      </c>
      <c r="AW62">
        <v>55.68</v>
      </c>
      <c r="AX62">
        <v>54.25</v>
      </c>
      <c r="AY62">
        <v>52.35</v>
      </c>
      <c r="AZ62">
        <v>54.21</v>
      </c>
      <c r="BA62">
        <v>54.88</v>
      </c>
      <c r="BB62">
        <v>53.93</v>
      </c>
      <c r="BC62">
        <v>54.28</v>
      </c>
      <c r="BD62">
        <v>53.97</v>
      </c>
      <c r="BE62">
        <v>54.14</v>
      </c>
      <c r="BF62">
        <v>54.78</v>
      </c>
      <c r="BG62">
        <v>54.71</v>
      </c>
      <c r="BH62">
        <v>53.96</v>
      </c>
      <c r="BI62">
        <v>54.85</v>
      </c>
      <c r="BJ62">
        <v>54.23</v>
      </c>
      <c r="BK62">
        <v>53.89</v>
      </c>
      <c r="BL62">
        <v>51.88</v>
      </c>
      <c r="BM62">
        <v>52.77</v>
      </c>
      <c r="BN62">
        <v>53.28</v>
      </c>
      <c r="BO62">
        <v>53.2</v>
      </c>
      <c r="BP62">
        <v>54.05</v>
      </c>
      <c r="BQ62">
        <v>53.61</v>
      </c>
      <c r="BR62">
        <v>53.36</v>
      </c>
      <c r="BS62">
        <v>51.85</v>
      </c>
      <c r="BT62">
        <v>51.03</v>
      </c>
      <c r="BU62">
        <v>51.46</v>
      </c>
      <c r="BV62">
        <v>51.61</v>
      </c>
      <c r="BW62">
        <v>51.05</v>
      </c>
      <c r="BX62">
        <v>50.5</v>
      </c>
      <c r="BY62">
        <v>51.22</v>
      </c>
      <c r="BZ62">
        <v>52.12</v>
      </c>
      <c r="CA62">
        <v>50.82</v>
      </c>
      <c r="CB62">
        <v>49.86</v>
      </c>
      <c r="CC62">
        <v>49.8</v>
      </c>
      <c r="CD62">
        <v>49.91</v>
      </c>
      <c r="CE62">
        <v>49.97</v>
      </c>
      <c r="CF62">
        <v>49.61</v>
      </c>
      <c r="CG62">
        <v>49.76</v>
      </c>
      <c r="CH62">
        <v>50.75</v>
      </c>
      <c r="CI62">
        <v>51.2</v>
      </c>
      <c r="CJ62">
        <v>53.4</v>
      </c>
      <c r="CK62">
        <v>53.03</v>
      </c>
      <c r="CL62">
        <v>53.06</v>
      </c>
      <c r="CM62">
        <v>53.91</v>
      </c>
      <c r="CN62">
        <v>55.26</v>
      </c>
      <c r="CO62">
        <v>54.79</v>
      </c>
      <c r="CQ62">
        <v>54.83</v>
      </c>
      <c r="CR62">
        <v>56.26</v>
      </c>
      <c r="CS62">
        <v>59.56</v>
      </c>
      <c r="CT62">
        <v>50.99</v>
      </c>
      <c r="CU62">
        <v>51.12</v>
      </c>
      <c r="CV62">
        <v>51.71</v>
      </c>
      <c r="CW62">
        <v>53.19</v>
      </c>
      <c r="CX62">
        <v>53.39</v>
      </c>
      <c r="CY62">
        <v>52.05</v>
      </c>
      <c r="CZ62">
        <v>51.76</v>
      </c>
      <c r="DA62">
        <v>51.73</v>
      </c>
      <c r="DB62">
        <v>49.42</v>
      </c>
      <c r="DD62">
        <v>50.55</v>
      </c>
      <c r="DE62">
        <v>52.14</v>
      </c>
      <c r="DF62">
        <v>51.31</v>
      </c>
      <c r="DG62">
        <v>50.46</v>
      </c>
      <c r="DI62">
        <v>49.83</v>
      </c>
      <c r="DJ62">
        <v>51.02</v>
      </c>
      <c r="DK62">
        <v>51.51</v>
      </c>
      <c r="DL62">
        <v>52.18</v>
      </c>
      <c r="DM62">
        <v>52.35</v>
      </c>
      <c r="DN62">
        <v>51.32</v>
      </c>
      <c r="DO62">
        <v>50.92</v>
      </c>
      <c r="DP62">
        <v>51.86</v>
      </c>
      <c r="DQ62">
        <v>53.74</v>
      </c>
      <c r="DR62">
        <v>51.73</v>
      </c>
      <c r="DS62">
        <v>51.52</v>
      </c>
      <c r="DT62">
        <v>49.62</v>
      </c>
      <c r="DU62">
        <v>48.41</v>
      </c>
      <c r="DV62">
        <v>51.24</v>
      </c>
      <c r="DW62">
        <v>52.43</v>
      </c>
      <c r="DY62">
        <v>52.3</v>
      </c>
      <c r="DZ62">
        <v>57.14</v>
      </c>
      <c r="EA62">
        <v>56.69</v>
      </c>
      <c r="EB62">
        <v>55.55</v>
      </c>
      <c r="ED62">
        <v>54.87</v>
      </c>
    </row>
    <row r="63" spans="1:167" x14ac:dyDescent="0.2">
      <c r="A63" s="5" cm="1">
        <f t="array" ref="A63">INDEX($D$1:$FK$1,1,MATCH(INDEX($D63:$FK63,MATCH(TRUE,INDEX(($D63:$FK63&lt;&gt;0),0),0)),$D63:$FK63,0))</f>
        <v>43854</v>
      </c>
      <c r="B63" s="2" t="s">
        <v>306</v>
      </c>
      <c r="C63" t="s">
        <v>437</v>
      </c>
      <c r="D63">
        <v>52.83</v>
      </c>
      <c r="E63">
        <v>52.83</v>
      </c>
      <c r="F63">
        <v>53.98</v>
      </c>
      <c r="G63">
        <v>55.56</v>
      </c>
      <c r="H63">
        <v>55.76</v>
      </c>
      <c r="I63">
        <v>55.76</v>
      </c>
      <c r="J63">
        <v>55.75</v>
      </c>
      <c r="K63">
        <v>55.04</v>
      </c>
      <c r="L63">
        <v>56.55</v>
      </c>
      <c r="M63">
        <v>55.19</v>
      </c>
      <c r="N63">
        <v>56.55</v>
      </c>
      <c r="O63">
        <v>56.55</v>
      </c>
      <c r="P63">
        <v>56.6</v>
      </c>
      <c r="Q63">
        <v>59.7</v>
      </c>
      <c r="R63">
        <v>60.27</v>
      </c>
      <c r="S63">
        <v>59.81</v>
      </c>
      <c r="T63">
        <v>57.94</v>
      </c>
      <c r="U63">
        <v>57.8</v>
      </c>
      <c r="V63">
        <v>58.41</v>
      </c>
      <c r="W63">
        <v>58.46</v>
      </c>
      <c r="X63">
        <v>58.41</v>
      </c>
      <c r="Y63">
        <v>57.17</v>
      </c>
      <c r="Z63">
        <v>57.17</v>
      </c>
      <c r="AB63">
        <v>57.17</v>
      </c>
      <c r="AD63">
        <v>57.66</v>
      </c>
      <c r="AE63">
        <v>57.69</v>
      </c>
      <c r="AF63">
        <v>57.02</v>
      </c>
      <c r="AG63">
        <v>57.12</v>
      </c>
      <c r="AH63">
        <v>56.23</v>
      </c>
      <c r="AI63">
        <v>55.79</v>
      </c>
      <c r="AJ63">
        <v>56.34</v>
      </c>
      <c r="AK63">
        <v>56.11</v>
      </c>
      <c r="AL63">
        <v>56.25</v>
      </c>
      <c r="AM63">
        <v>55.48</v>
      </c>
      <c r="AN63">
        <v>55.48</v>
      </c>
      <c r="AO63">
        <v>53.14</v>
      </c>
      <c r="AQ63">
        <v>55.43</v>
      </c>
      <c r="AR63">
        <v>55.43</v>
      </c>
      <c r="AS63">
        <v>55.43</v>
      </c>
      <c r="AT63">
        <v>55.43</v>
      </c>
      <c r="AU63">
        <v>55.12</v>
      </c>
      <c r="AV63">
        <v>54.87</v>
      </c>
      <c r="AW63">
        <v>55.68</v>
      </c>
      <c r="AX63">
        <v>54.25</v>
      </c>
      <c r="AY63">
        <v>52.35</v>
      </c>
      <c r="AZ63">
        <v>54.21</v>
      </c>
      <c r="BA63">
        <v>54.88</v>
      </c>
      <c r="BB63">
        <v>53.93</v>
      </c>
      <c r="BC63">
        <v>54.28</v>
      </c>
      <c r="BD63">
        <v>53.97</v>
      </c>
      <c r="BE63">
        <v>54.14</v>
      </c>
      <c r="BF63">
        <v>54.78</v>
      </c>
      <c r="BG63">
        <v>54.71</v>
      </c>
      <c r="BH63">
        <v>53.96</v>
      </c>
      <c r="BI63">
        <v>54.85</v>
      </c>
      <c r="BJ63">
        <v>54.23</v>
      </c>
      <c r="BK63">
        <v>53.89</v>
      </c>
      <c r="BL63">
        <v>51.88</v>
      </c>
      <c r="BM63">
        <v>52.77</v>
      </c>
      <c r="BN63">
        <v>53.28</v>
      </c>
      <c r="BO63">
        <v>53.2</v>
      </c>
      <c r="BP63">
        <v>54.05</v>
      </c>
      <c r="BQ63">
        <v>53.61</v>
      </c>
      <c r="BR63">
        <v>53.36</v>
      </c>
      <c r="BS63">
        <v>51.85</v>
      </c>
      <c r="BT63">
        <v>51.03</v>
      </c>
      <c r="BU63">
        <v>51.46</v>
      </c>
      <c r="BV63">
        <v>51.61</v>
      </c>
      <c r="BW63">
        <v>51.05</v>
      </c>
      <c r="BX63">
        <v>50.5</v>
      </c>
      <c r="BY63">
        <v>51.22</v>
      </c>
      <c r="BZ63">
        <v>52.12</v>
      </c>
      <c r="CA63">
        <v>50.82</v>
      </c>
      <c r="CB63">
        <v>49.86</v>
      </c>
      <c r="CC63">
        <v>49.8</v>
      </c>
      <c r="CD63">
        <v>49.91</v>
      </c>
      <c r="CE63">
        <v>49.97</v>
      </c>
      <c r="CF63">
        <v>49.61</v>
      </c>
      <c r="CG63">
        <v>49.76</v>
      </c>
      <c r="CH63">
        <v>50.75</v>
      </c>
      <c r="CI63">
        <v>51.2</v>
      </c>
      <c r="CJ63">
        <v>53.4</v>
      </c>
      <c r="CK63">
        <v>53.03</v>
      </c>
      <c r="CL63">
        <v>53.06</v>
      </c>
      <c r="CM63">
        <v>53.91</v>
      </c>
      <c r="CN63">
        <v>55.26</v>
      </c>
      <c r="CO63">
        <v>54.79</v>
      </c>
      <c r="CQ63">
        <v>54.83</v>
      </c>
      <c r="CR63">
        <v>56.26</v>
      </c>
      <c r="CS63">
        <v>59.56</v>
      </c>
      <c r="CT63">
        <v>50.99</v>
      </c>
      <c r="CU63">
        <v>51.12</v>
      </c>
      <c r="CV63">
        <v>51.71</v>
      </c>
      <c r="CW63">
        <v>53.19</v>
      </c>
      <c r="CX63">
        <v>53.39</v>
      </c>
      <c r="CY63">
        <v>52.05</v>
      </c>
      <c r="CZ63">
        <v>51.76</v>
      </c>
      <c r="DA63">
        <v>51.73</v>
      </c>
      <c r="DB63">
        <v>49.42</v>
      </c>
      <c r="DD63">
        <v>50.55</v>
      </c>
      <c r="DE63">
        <v>52.14</v>
      </c>
      <c r="DF63">
        <v>51.31</v>
      </c>
      <c r="DG63">
        <v>50.46</v>
      </c>
      <c r="DI63">
        <v>49.83</v>
      </c>
      <c r="DJ63">
        <v>51.02</v>
      </c>
      <c r="DK63">
        <v>51.51</v>
      </c>
      <c r="DL63">
        <v>52.18</v>
      </c>
      <c r="DM63">
        <v>52.35</v>
      </c>
      <c r="DN63">
        <v>51.32</v>
      </c>
      <c r="DO63">
        <v>50.92</v>
      </c>
      <c r="DP63">
        <v>51.86</v>
      </c>
      <c r="DQ63">
        <v>53.74</v>
      </c>
      <c r="DR63">
        <v>51.73</v>
      </c>
      <c r="DS63">
        <v>51.52</v>
      </c>
      <c r="DT63">
        <v>49.62</v>
      </c>
      <c r="DU63">
        <v>48.41</v>
      </c>
      <c r="DV63">
        <v>51.24</v>
      </c>
      <c r="DW63">
        <v>52.43</v>
      </c>
      <c r="DY63">
        <v>52.3</v>
      </c>
      <c r="DZ63">
        <v>57.14</v>
      </c>
      <c r="EA63">
        <v>56.69</v>
      </c>
      <c r="EB63">
        <v>55.55</v>
      </c>
      <c r="ED63">
        <v>54.87</v>
      </c>
    </row>
    <row r="64" spans="1:167" x14ac:dyDescent="0.2">
      <c r="A64" s="5" cm="1">
        <f t="array" ref="A64">INDEX($D$1:$FK$1,1,MATCH(INDEX($D64:$FK64,MATCH(TRUE,INDEX(($D64:$FK64&lt;&gt;0),0),0)),$D64:$FK64,0))</f>
        <v>43854</v>
      </c>
      <c r="B64" s="2" t="s">
        <v>304</v>
      </c>
      <c r="C64" t="s">
        <v>437</v>
      </c>
      <c r="D64">
        <v>60.73</v>
      </c>
      <c r="E64">
        <v>60.73</v>
      </c>
      <c r="F64">
        <v>61.88</v>
      </c>
      <c r="G64">
        <v>63.46</v>
      </c>
      <c r="H64">
        <v>63.66</v>
      </c>
      <c r="I64">
        <v>63.66</v>
      </c>
      <c r="J64">
        <v>63.65</v>
      </c>
      <c r="K64">
        <v>62.94</v>
      </c>
      <c r="L64">
        <v>64.45</v>
      </c>
      <c r="M64">
        <v>63.09</v>
      </c>
      <c r="N64">
        <v>64.45</v>
      </c>
      <c r="O64">
        <v>64.45</v>
      </c>
      <c r="P64">
        <v>64.5</v>
      </c>
      <c r="Q64">
        <v>67.599999999999994</v>
      </c>
      <c r="R64">
        <v>68.17</v>
      </c>
      <c r="S64">
        <v>67.709999999999994</v>
      </c>
      <c r="T64">
        <v>65.84</v>
      </c>
      <c r="U64">
        <v>65.7</v>
      </c>
      <c r="V64">
        <v>66.31</v>
      </c>
      <c r="W64">
        <v>66.36</v>
      </c>
      <c r="X64">
        <v>66.31</v>
      </c>
      <c r="Y64">
        <v>65.069999999999993</v>
      </c>
      <c r="Z64">
        <v>65.069999999999993</v>
      </c>
      <c r="AB64">
        <v>65.069999999999993</v>
      </c>
      <c r="AD64">
        <v>65.56</v>
      </c>
      <c r="AE64">
        <v>65.59</v>
      </c>
      <c r="AF64">
        <v>64.92</v>
      </c>
      <c r="AG64">
        <v>65.02</v>
      </c>
      <c r="AH64">
        <v>64.13</v>
      </c>
      <c r="AI64">
        <v>63.69</v>
      </c>
      <c r="AJ64">
        <v>64.239999999999995</v>
      </c>
      <c r="AK64">
        <v>64.010000000000005</v>
      </c>
      <c r="AL64">
        <v>64.150000000000006</v>
      </c>
      <c r="AM64">
        <v>63.38</v>
      </c>
      <c r="AN64">
        <v>63.38</v>
      </c>
      <c r="AO64">
        <v>61.04</v>
      </c>
      <c r="AQ64">
        <v>63.33</v>
      </c>
      <c r="AR64">
        <v>63.33</v>
      </c>
      <c r="AS64">
        <v>63.33</v>
      </c>
      <c r="AT64">
        <v>63.33</v>
      </c>
      <c r="AU64">
        <v>63.02</v>
      </c>
      <c r="AV64">
        <v>62.77</v>
      </c>
      <c r="AW64">
        <v>63.58</v>
      </c>
      <c r="AX64">
        <v>62.15</v>
      </c>
      <c r="AY64">
        <v>60.25</v>
      </c>
      <c r="AZ64">
        <v>62.11</v>
      </c>
      <c r="BA64">
        <v>62.78</v>
      </c>
      <c r="BB64">
        <v>61.83</v>
      </c>
      <c r="BC64">
        <v>62.18</v>
      </c>
      <c r="BD64">
        <v>61.87</v>
      </c>
      <c r="BE64">
        <v>62.04</v>
      </c>
      <c r="BF64">
        <v>62.68</v>
      </c>
      <c r="BG64">
        <v>62.61</v>
      </c>
      <c r="BH64">
        <v>61.86</v>
      </c>
      <c r="BI64">
        <v>62.75</v>
      </c>
      <c r="BJ64">
        <v>62.13</v>
      </c>
      <c r="BK64">
        <v>61.79</v>
      </c>
      <c r="BL64">
        <v>59.78</v>
      </c>
      <c r="BM64">
        <v>60.67</v>
      </c>
      <c r="BN64">
        <v>61.18</v>
      </c>
      <c r="BO64">
        <v>61.1</v>
      </c>
      <c r="BP64">
        <v>61.95</v>
      </c>
      <c r="BQ64">
        <v>61.51</v>
      </c>
      <c r="BR64">
        <v>61.26</v>
      </c>
      <c r="BS64">
        <v>59.75</v>
      </c>
      <c r="BT64">
        <v>58.93</v>
      </c>
      <c r="BU64">
        <v>59.36</v>
      </c>
      <c r="BV64">
        <v>59.51</v>
      </c>
      <c r="BW64">
        <v>58.95</v>
      </c>
      <c r="BX64">
        <v>58.4</v>
      </c>
      <c r="BY64">
        <v>59.12</v>
      </c>
      <c r="BZ64">
        <v>60.02</v>
      </c>
      <c r="CA64">
        <v>58.72</v>
      </c>
      <c r="CB64">
        <v>57.76</v>
      </c>
      <c r="CC64">
        <v>57.7</v>
      </c>
      <c r="CD64">
        <v>57.81</v>
      </c>
      <c r="CE64">
        <v>57.87</v>
      </c>
      <c r="CF64">
        <v>57.51</v>
      </c>
      <c r="CG64">
        <v>57.66</v>
      </c>
      <c r="CH64">
        <v>58.65</v>
      </c>
      <c r="CI64">
        <v>59.1</v>
      </c>
      <c r="CJ64">
        <v>61.3</v>
      </c>
      <c r="CK64">
        <v>60.93</v>
      </c>
      <c r="CL64">
        <v>60.96</v>
      </c>
      <c r="CM64">
        <v>61.81</v>
      </c>
      <c r="CN64">
        <v>63.16</v>
      </c>
      <c r="CO64">
        <v>62.69</v>
      </c>
      <c r="CQ64">
        <v>62.73</v>
      </c>
      <c r="CR64">
        <v>64.16</v>
      </c>
      <c r="CS64">
        <v>67.459999999999994</v>
      </c>
      <c r="CT64">
        <v>58.89</v>
      </c>
      <c r="CU64">
        <v>59.02</v>
      </c>
      <c r="CV64">
        <v>59.61</v>
      </c>
      <c r="CW64">
        <v>61.09</v>
      </c>
      <c r="CX64">
        <v>61.29</v>
      </c>
      <c r="CY64">
        <v>59.95</v>
      </c>
      <c r="CZ64">
        <v>59.66</v>
      </c>
      <c r="DA64">
        <v>59.63</v>
      </c>
      <c r="DB64">
        <v>57.32</v>
      </c>
      <c r="DD64">
        <v>58.45</v>
      </c>
      <c r="DE64">
        <v>60.04</v>
      </c>
      <c r="DF64">
        <v>59.21</v>
      </c>
      <c r="DG64">
        <v>58.36</v>
      </c>
      <c r="DI64">
        <v>57.73</v>
      </c>
      <c r="DJ64">
        <v>58.92</v>
      </c>
      <c r="DK64">
        <v>59.41</v>
      </c>
      <c r="DL64">
        <v>60.08</v>
      </c>
      <c r="DM64">
        <v>60.25</v>
      </c>
      <c r="DN64">
        <v>59.22</v>
      </c>
      <c r="DO64">
        <v>58.82</v>
      </c>
      <c r="DP64">
        <v>59.76</v>
      </c>
      <c r="DQ64">
        <v>61.64</v>
      </c>
      <c r="DR64">
        <v>59.63</v>
      </c>
      <c r="DS64">
        <v>59.42</v>
      </c>
      <c r="DT64">
        <v>57.52</v>
      </c>
      <c r="DU64">
        <v>56.31</v>
      </c>
      <c r="DV64">
        <v>59.14</v>
      </c>
      <c r="DW64">
        <v>60.33</v>
      </c>
      <c r="DY64">
        <v>60.2</v>
      </c>
      <c r="DZ64">
        <v>65.040000000000006</v>
      </c>
      <c r="EA64">
        <v>64.59</v>
      </c>
      <c r="EB64">
        <v>63.45</v>
      </c>
      <c r="ED64">
        <v>62.77</v>
      </c>
    </row>
    <row r="65" spans="1:167" x14ac:dyDescent="0.2">
      <c r="A65" s="5" cm="1">
        <f t="array" ref="A65">INDEX($D$1:$FK$1,1,MATCH(INDEX($D65:$FK65,MATCH(TRUE,INDEX(($D65:$FK65&lt;&gt;0),0),0)),$D65:$FK65,0))</f>
        <v>43854</v>
      </c>
      <c r="B65" s="2" t="s">
        <v>302</v>
      </c>
      <c r="C65" t="s">
        <v>437</v>
      </c>
      <c r="D65">
        <v>59.28</v>
      </c>
      <c r="E65">
        <v>59.28</v>
      </c>
      <c r="F65">
        <v>60.43</v>
      </c>
      <c r="G65">
        <v>62.01</v>
      </c>
      <c r="H65">
        <v>62.21</v>
      </c>
      <c r="I65">
        <v>62.21</v>
      </c>
      <c r="J65">
        <v>62.2</v>
      </c>
      <c r="K65">
        <v>61.49</v>
      </c>
      <c r="L65">
        <v>63</v>
      </c>
      <c r="M65">
        <v>61.64</v>
      </c>
      <c r="N65">
        <v>63</v>
      </c>
      <c r="O65">
        <v>63</v>
      </c>
      <c r="P65">
        <v>63.05</v>
      </c>
      <c r="Q65">
        <v>66.150000000000006</v>
      </c>
      <c r="R65">
        <v>66.72</v>
      </c>
      <c r="S65">
        <v>66.260000000000005</v>
      </c>
      <c r="T65">
        <v>64.39</v>
      </c>
      <c r="U65">
        <v>64.25</v>
      </c>
      <c r="V65">
        <v>64.86</v>
      </c>
      <c r="W65">
        <v>64.91</v>
      </c>
      <c r="X65">
        <v>64.86</v>
      </c>
      <c r="Y65">
        <v>63.62</v>
      </c>
      <c r="Z65">
        <v>64.3</v>
      </c>
      <c r="AB65">
        <v>63.62</v>
      </c>
      <c r="AD65">
        <v>64.14</v>
      </c>
      <c r="AE65">
        <v>64.14</v>
      </c>
      <c r="AF65">
        <v>63.47</v>
      </c>
      <c r="AG65">
        <v>63.57</v>
      </c>
      <c r="AH65">
        <v>62.68</v>
      </c>
      <c r="AI65">
        <v>62.24</v>
      </c>
      <c r="AJ65">
        <v>62.79</v>
      </c>
      <c r="AK65">
        <v>62.56</v>
      </c>
      <c r="AL65">
        <v>62.7</v>
      </c>
      <c r="AM65">
        <v>61.93</v>
      </c>
      <c r="AN65">
        <v>61.93</v>
      </c>
      <c r="AO65">
        <v>59.59</v>
      </c>
      <c r="AQ65">
        <v>61.88</v>
      </c>
      <c r="AR65">
        <v>61.88</v>
      </c>
      <c r="AS65">
        <v>61.88</v>
      </c>
      <c r="AT65">
        <v>61.88</v>
      </c>
      <c r="AU65">
        <v>61.57</v>
      </c>
      <c r="AV65">
        <v>61.32</v>
      </c>
      <c r="AW65">
        <v>62.13</v>
      </c>
      <c r="AX65">
        <v>60.7</v>
      </c>
      <c r="AY65">
        <v>58.8</v>
      </c>
      <c r="AZ65">
        <v>60.66</v>
      </c>
      <c r="BA65">
        <v>61.33</v>
      </c>
      <c r="BB65">
        <v>60.38</v>
      </c>
      <c r="BC65">
        <v>60.73</v>
      </c>
      <c r="BD65">
        <v>60.42</v>
      </c>
      <c r="BE65">
        <v>60.59</v>
      </c>
      <c r="BF65">
        <v>61.23</v>
      </c>
      <c r="BG65">
        <v>61.16</v>
      </c>
      <c r="BH65">
        <v>60.41</v>
      </c>
      <c r="BI65">
        <v>61.3</v>
      </c>
      <c r="BJ65">
        <v>60.68</v>
      </c>
      <c r="BK65">
        <v>60.34</v>
      </c>
      <c r="BL65">
        <v>58.33</v>
      </c>
      <c r="BM65">
        <v>59.22</v>
      </c>
      <c r="BN65">
        <v>59.73</v>
      </c>
      <c r="BO65">
        <v>59.65</v>
      </c>
      <c r="BP65">
        <v>60.5</v>
      </c>
      <c r="BQ65">
        <v>60.06</v>
      </c>
      <c r="BR65">
        <v>59.81</v>
      </c>
      <c r="BS65">
        <v>58.3</v>
      </c>
      <c r="BT65">
        <v>57.48</v>
      </c>
      <c r="BU65">
        <v>57.91</v>
      </c>
      <c r="BV65">
        <v>58.06</v>
      </c>
      <c r="BW65">
        <v>57.5</v>
      </c>
      <c r="BX65">
        <v>56.95</v>
      </c>
      <c r="BY65">
        <v>57.67</v>
      </c>
      <c r="BZ65">
        <v>58.57</v>
      </c>
      <c r="CA65">
        <v>57.27</v>
      </c>
      <c r="CB65">
        <v>56.31</v>
      </c>
      <c r="CC65">
        <v>56.25</v>
      </c>
      <c r="CD65">
        <v>56.36</v>
      </c>
      <c r="CE65">
        <v>56.42</v>
      </c>
      <c r="CF65">
        <v>56.06</v>
      </c>
      <c r="CG65">
        <v>56.21</v>
      </c>
      <c r="CH65">
        <v>57.2</v>
      </c>
      <c r="CI65">
        <v>57.65</v>
      </c>
      <c r="CJ65">
        <v>59.85</v>
      </c>
      <c r="CK65">
        <v>59.48</v>
      </c>
      <c r="CL65">
        <v>59.51</v>
      </c>
      <c r="CM65">
        <v>60.36</v>
      </c>
      <c r="CN65">
        <v>61.71</v>
      </c>
      <c r="CO65">
        <v>61.24</v>
      </c>
      <c r="CQ65">
        <v>61.28</v>
      </c>
      <c r="CR65">
        <v>62.71</v>
      </c>
      <c r="CS65">
        <v>66.010000000000005</v>
      </c>
      <c r="CT65">
        <v>57.44</v>
      </c>
      <c r="CU65">
        <v>57.57</v>
      </c>
      <c r="CV65">
        <v>58.16</v>
      </c>
      <c r="CW65">
        <v>59.64</v>
      </c>
      <c r="CX65">
        <v>59.84</v>
      </c>
      <c r="CY65">
        <v>58.5</v>
      </c>
      <c r="CZ65">
        <v>58.21</v>
      </c>
      <c r="DA65">
        <v>58.18</v>
      </c>
      <c r="DB65">
        <v>55.87</v>
      </c>
      <c r="DD65">
        <v>57</v>
      </c>
      <c r="DE65">
        <v>58.59</v>
      </c>
      <c r="DF65">
        <v>57.76</v>
      </c>
      <c r="DG65">
        <v>56.91</v>
      </c>
      <c r="DI65">
        <v>56.28</v>
      </c>
      <c r="DJ65">
        <v>57.47</v>
      </c>
      <c r="DK65">
        <v>57.96</v>
      </c>
      <c r="DL65">
        <v>58.63</v>
      </c>
      <c r="DM65">
        <v>58.8</v>
      </c>
      <c r="DN65">
        <v>57.77</v>
      </c>
      <c r="DO65">
        <v>57.37</v>
      </c>
      <c r="DP65">
        <v>58.31</v>
      </c>
      <c r="DQ65">
        <v>60.19</v>
      </c>
      <c r="DR65">
        <v>58.18</v>
      </c>
      <c r="DS65">
        <v>57.97</v>
      </c>
      <c r="DT65">
        <v>56.07</v>
      </c>
      <c r="DU65">
        <v>54.86</v>
      </c>
      <c r="DV65">
        <v>57.69</v>
      </c>
      <c r="DW65">
        <v>58.88</v>
      </c>
      <c r="DY65">
        <v>58.75</v>
      </c>
      <c r="DZ65">
        <v>63.59</v>
      </c>
      <c r="EA65">
        <v>63.14</v>
      </c>
      <c r="EB65">
        <v>62</v>
      </c>
      <c r="ED65">
        <v>61.32</v>
      </c>
    </row>
    <row r="66" spans="1:167" x14ac:dyDescent="0.2">
      <c r="A66" s="5" cm="1">
        <f t="array" ref="A66">INDEX($D$1:$FK$1,1,MATCH(INDEX($D66:$FK66,MATCH(TRUE,INDEX(($D66:$FK66&lt;&gt;0),0),0)),$D66:$FK66,0))</f>
        <v>43854</v>
      </c>
      <c r="B66" s="2" t="s">
        <v>300</v>
      </c>
      <c r="C66" t="s">
        <v>437</v>
      </c>
      <c r="D66">
        <v>59.73</v>
      </c>
      <c r="E66">
        <v>59.73</v>
      </c>
      <c r="F66">
        <v>60.88</v>
      </c>
      <c r="G66">
        <v>62.46</v>
      </c>
      <c r="H66">
        <v>62.66</v>
      </c>
      <c r="I66">
        <v>62.66</v>
      </c>
      <c r="J66">
        <v>62.65</v>
      </c>
      <c r="K66">
        <v>61.94</v>
      </c>
      <c r="L66">
        <v>63.45</v>
      </c>
      <c r="M66">
        <v>62.09</v>
      </c>
      <c r="N66">
        <v>63.45</v>
      </c>
      <c r="O66">
        <v>63.45</v>
      </c>
      <c r="P66">
        <v>63.5</v>
      </c>
      <c r="Q66">
        <v>66.599999999999994</v>
      </c>
      <c r="R66">
        <v>67.17</v>
      </c>
      <c r="S66">
        <v>66.709999999999994</v>
      </c>
      <c r="T66">
        <v>64.84</v>
      </c>
      <c r="U66">
        <v>64.7</v>
      </c>
      <c r="V66">
        <v>65.31</v>
      </c>
      <c r="W66">
        <v>65.36</v>
      </c>
      <c r="X66">
        <v>65.31</v>
      </c>
      <c r="Y66">
        <v>64.069999999999993</v>
      </c>
      <c r="Z66">
        <v>64.75</v>
      </c>
      <c r="AB66">
        <v>64.069999999999993</v>
      </c>
      <c r="AD66">
        <v>64.59</v>
      </c>
      <c r="AE66">
        <v>64.59</v>
      </c>
      <c r="AF66">
        <v>63.92</v>
      </c>
      <c r="AG66">
        <v>64.02</v>
      </c>
      <c r="AH66">
        <v>63.13</v>
      </c>
      <c r="AI66">
        <v>62.69</v>
      </c>
      <c r="AJ66">
        <v>63.24</v>
      </c>
      <c r="AK66">
        <v>63.01</v>
      </c>
      <c r="AL66">
        <v>63.15</v>
      </c>
      <c r="AM66">
        <v>62.38</v>
      </c>
      <c r="AN66">
        <v>62.38</v>
      </c>
      <c r="AO66">
        <v>60.04</v>
      </c>
      <c r="AQ66">
        <v>62.33</v>
      </c>
      <c r="AR66">
        <v>62.33</v>
      </c>
      <c r="AS66">
        <v>62.33</v>
      </c>
      <c r="AT66">
        <v>62.33</v>
      </c>
      <c r="AU66">
        <v>62.02</v>
      </c>
      <c r="AV66">
        <v>61.77</v>
      </c>
      <c r="AW66">
        <v>62.58</v>
      </c>
      <c r="AX66">
        <v>61.15</v>
      </c>
      <c r="AY66">
        <v>59.25</v>
      </c>
      <c r="AZ66">
        <v>61.11</v>
      </c>
      <c r="BA66">
        <v>61.78</v>
      </c>
      <c r="BB66">
        <v>60.83</v>
      </c>
      <c r="BC66">
        <v>61.18</v>
      </c>
      <c r="BD66">
        <v>60.87</v>
      </c>
      <c r="BE66">
        <v>61.04</v>
      </c>
      <c r="BF66">
        <v>61.68</v>
      </c>
      <c r="BG66">
        <v>61.61</v>
      </c>
      <c r="BH66">
        <v>60.86</v>
      </c>
      <c r="BI66">
        <v>61.75</v>
      </c>
      <c r="BJ66">
        <v>61.13</v>
      </c>
      <c r="BK66">
        <v>60.79</v>
      </c>
      <c r="BL66">
        <v>58.78</v>
      </c>
      <c r="BM66">
        <v>59.67</v>
      </c>
      <c r="BN66">
        <v>60.18</v>
      </c>
      <c r="BO66">
        <v>60.1</v>
      </c>
      <c r="BP66">
        <v>60.95</v>
      </c>
      <c r="BQ66">
        <v>60.51</v>
      </c>
      <c r="BR66">
        <v>60.26</v>
      </c>
      <c r="BS66">
        <v>58.75</v>
      </c>
      <c r="BT66">
        <v>57.93</v>
      </c>
      <c r="BU66">
        <v>58.36</v>
      </c>
      <c r="BV66">
        <v>58.51</v>
      </c>
      <c r="BW66">
        <v>57.95</v>
      </c>
      <c r="BX66">
        <v>57.4</v>
      </c>
      <c r="BY66">
        <v>58.12</v>
      </c>
      <c r="BZ66">
        <v>59.02</v>
      </c>
      <c r="CA66">
        <v>57.72</v>
      </c>
      <c r="CB66">
        <v>56.76</v>
      </c>
      <c r="CC66">
        <v>56.7</v>
      </c>
      <c r="CD66">
        <v>56.81</v>
      </c>
      <c r="CE66">
        <v>56.87</v>
      </c>
      <c r="CF66">
        <v>56.51</v>
      </c>
      <c r="CG66">
        <v>56.66</v>
      </c>
      <c r="CH66">
        <v>57.65</v>
      </c>
      <c r="CI66">
        <v>58.1</v>
      </c>
      <c r="CJ66">
        <v>60.3</v>
      </c>
      <c r="CK66">
        <v>59.93</v>
      </c>
      <c r="CL66">
        <v>59.96</v>
      </c>
      <c r="CM66">
        <v>60.81</v>
      </c>
      <c r="CN66">
        <v>62.16</v>
      </c>
      <c r="CO66">
        <v>61.69</v>
      </c>
      <c r="CQ66">
        <v>61.73</v>
      </c>
      <c r="CR66">
        <v>63.16</v>
      </c>
      <c r="CS66">
        <v>66.459999999999994</v>
      </c>
      <c r="CT66">
        <v>57.89</v>
      </c>
      <c r="CU66">
        <v>58.02</v>
      </c>
      <c r="CV66">
        <v>58.61</v>
      </c>
      <c r="CW66">
        <v>60.09</v>
      </c>
      <c r="CX66">
        <v>60.29</v>
      </c>
      <c r="CY66">
        <v>58.95</v>
      </c>
      <c r="CZ66">
        <v>58.66</v>
      </c>
      <c r="DA66">
        <v>58.63</v>
      </c>
      <c r="DB66">
        <v>56.32</v>
      </c>
      <c r="DD66">
        <v>57.45</v>
      </c>
      <c r="DE66">
        <v>59.04</v>
      </c>
      <c r="DF66">
        <v>58.21</v>
      </c>
      <c r="DG66">
        <v>57.36</v>
      </c>
      <c r="DI66">
        <v>56.73</v>
      </c>
      <c r="DJ66">
        <v>57.92</v>
      </c>
      <c r="DK66">
        <v>58.41</v>
      </c>
      <c r="DL66">
        <v>59.08</v>
      </c>
      <c r="DM66">
        <v>59.25</v>
      </c>
      <c r="DN66">
        <v>58.22</v>
      </c>
      <c r="DO66">
        <v>57.82</v>
      </c>
      <c r="DP66">
        <v>58.76</v>
      </c>
      <c r="DQ66">
        <v>60.64</v>
      </c>
      <c r="DR66">
        <v>58.63</v>
      </c>
      <c r="DS66">
        <v>58.42</v>
      </c>
      <c r="DT66">
        <v>56.52</v>
      </c>
      <c r="DU66">
        <v>55.31</v>
      </c>
      <c r="DV66">
        <v>58.14</v>
      </c>
      <c r="DW66">
        <v>59.33</v>
      </c>
      <c r="DY66">
        <v>59.2</v>
      </c>
      <c r="DZ66">
        <v>64.040000000000006</v>
      </c>
      <c r="EA66">
        <v>63.59</v>
      </c>
      <c r="EB66">
        <v>62.45</v>
      </c>
      <c r="ED66">
        <v>61.77</v>
      </c>
    </row>
    <row r="67" spans="1:167" x14ac:dyDescent="0.2">
      <c r="A67" s="5" cm="1">
        <f t="array" ref="A67">INDEX($D$1:$FK$1,1,MATCH(INDEX($D67:$FK67,MATCH(TRUE,INDEX(($D67:$FK67&lt;&gt;0),0),0)),$D67:$FK67,0))</f>
        <v>43854</v>
      </c>
      <c r="B67" s="2" t="s">
        <v>248</v>
      </c>
      <c r="C67" t="s">
        <v>437</v>
      </c>
      <c r="D67">
        <v>52.68</v>
      </c>
      <c r="E67">
        <v>52.68</v>
      </c>
      <c r="F67">
        <v>53.83</v>
      </c>
      <c r="G67">
        <v>55.41</v>
      </c>
      <c r="H67">
        <v>55.61</v>
      </c>
      <c r="I67">
        <v>55.61</v>
      </c>
      <c r="J67">
        <v>55.6</v>
      </c>
      <c r="K67">
        <v>54.89</v>
      </c>
      <c r="L67">
        <v>56.4</v>
      </c>
      <c r="M67">
        <v>55.04</v>
      </c>
      <c r="N67">
        <v>56.4</v>
      </c>
      <c r="O67">
        <v>56.4</v>
      </c>
      <c r="P67">
        <v>56.45</v>
      </c>
      <c r="Q67">
        <v>59.55</v>
      </c>
      <c r="R67">
        <v>60.12</v>
      </c>
      <c r="S67">
        <v>59.66</v>
      </c>
      <c r="T67">
        <v>57.79</v>
      </c>
      <c r="U67">
        <v>57.65</v>
      </c>
      <c r="V67">
        <v>58.26</v>
      </c>
      <c r="W67">
        <v>58.31</v>
      </c>
      <c r="X67">
        <v>58.26</v>
      </c>
      <c r="Y67">
        <v>57.02</v>
      </c>
      <c r="Z67">
        <v>57.7</v>
      </c>
      <c r="AB67">
        <v>57.02</v>
      </c>
      <c r="AD67">
        <v>57.51</v>
      </c>
      <c r="AE67">
        <v>57.54</v>
      </c>
      <c r="AF67">
        <v>56.87</v>
      </c>
      <c r="AG67">
        <v>56.97</v>
      </c>
      <c r="AH67">
        <v>55.64</v>
      </c>
      <c r="AI67">
        <v>55.64</v>
      </c>
      <c r="AJ67">
        <v>56.19</v>
      </c>
      <c r="AK67">
        <v>55.96</v>
      </c>
      <c r="AL67">
        <v>56.1</v>
      </c>
      <c r="AM67">
        <v>55.33</v>
      </c>
      <c r="AN67">
        <v>55.33</v>
      </c>
      <c r="AO67">
        <v>52.99</v>
      </c>
      <c r="AQ67">
        <v>55.28</v>
      </c>
      <c r="AR67">
        <v>55.28</v>
      </c>
      <c r="AS67">
        <v>55.28</v>
      </c>
      <c r="AT67">
        <v>55.28</v>
      </c>
      <c r="AU67">
        <v>54.97</v>
      </c>
      <c r="AV67">
        <v>54.72</v>
      </c>
      <c r="AW67">
        <v>55.53</v>
      </c>
      <c r="AX67">
        <v>54.1</v>
      </c>
      <c r="AY67">
        <v>52.2</v>
      </c>
      <c r="AZ67">
        <v>54.06</v>
      </c>
      <c r="BA67">
        <v>54.73</v>
      </c>
      <c r="BB67">
        <v>53.78</v>
      </c>
      <c r="BC67">
        <v>54.13</v>
      </c>
      <c r="BD67">
        <v>53.82</v>
      </c>
      <c r="BE67">
        <v>53.99</v>
      </c>
      <c r="BF67">
        <v>54.63</v>
      </c>
      <c r="BG67">
        <v>54.56</v>
      </c>
      <c r="BH67">
        <v>53.81</v>
      </c>
      <c r="BI67">
        <v>54.7</v>
      </c>
      <c r="BJ67">
        <v>54.08</v>
      </c>
      <c r="BK67">
        <v>53.74</v>
      </c>
      <c r="BL67">
        <v>51.73</v>
      </c>
      <c r="BM67">
        <v>52.62</v>
      </c>
      <c r="BN67">
        <v>53.13</v>
      </c>
      <c r="BO67">
        <v>53.05</v>
      </c>
      <c r="BP67">
        <v>53.9</v>
      </c>
      <c r="BQ67">
        <v>53.46</v>
      </c>
      <c r="BR67">
        <v>53.21</v>
      </c>
      <c r="BS67">
        <v>51.7</v>
      </c>
      <c r="BT67">
        <v>50.88</v>
      </c>
      <c r="BU67">
        <v>51.31</v>
      </c>
      <c r="BV67">
        <v>51.46</v>
      </c>
      <c r="BW67">
        <v>50.9</v>
      </c>
      <c r="BX67">
        <v>50.35</v>
      </c>
      <c r="BY67">
        <v>51.07</v>
      </c>
      <c r="BZ67">
        <v>51.97</v>
      </c>
      <c r="CA67">
        <v>50.67</v>
      </c>
      <c r="CB67">
        <v>49.71</v>
      </c>
      <c r="CC67">
        <v>49.65</v>
      </c>
      <c r="CD67">
        <v>49.76</v>
      </c>
      <c r="CE67">
        <v>49.82</v>
      </c>
      <c r="CF67">
        <v>49.46</v>
      </c>
      <c r="CG67">
        <v>49.61</v>
      </c>
      <c r="CH67">
        <v>50.6</v>
      </c>
      <c r="CI67">
        <v>51.05</v>
      </c>
      <c r="CJ67">
        <v>53.25</v>
      </c>
      <c r="CK67">
        <v>52.88</v>
      </c>
      <c r="CL67">
        <v>52.91</v>
      </c>
      <c r="CM67">
        <v>53.76</v>
      </c>
      <c r="CN67">
        <v>55.11</v>
      </c>
      <c r="CO67">
        <v>54.64</v>
      </c>
      <c r="CQ67">
        <v>54.68</v>
      </c>
      <c r="CR67">
        <v>56.11</v>
      </c>
      <c r="CS67">
        <v>59.41</v>
      </c>
      <c r="CT67">
        <v>50.84</v>
      </c>
      <c r="CU67">
        <v>50.97</v>
      </c>
      <c r="CV67">
        <v>51.56</v>
      </c>
      <c r="CW67">
        <v>53.04</v>
      </c>
      <c r="CX67">
        <v>53.24</v>
      </c>
      <c r="CY67">
        <v>51.9</v>
      </c>
      <c r="CZ67">
        <v>51.61</v>
      </c>
      <c r="DA67">
        <v>51.58</v>
      </c>
      <c r="DB67">
        <v>49.27</v>
      </c>
      <c r="DD67">
        <v>50.4</v>
      </c>
      <c r="DE67">
        <v>51.99</v>
      </c>
      <c r="DF67">
        <v>51.16</v>
      </c>
      <c r="DG67">
        <v>50.31</v>
      </c>
      <c r="DI67">
        <v>49.68</v>
      </c>
      <c r="DJ67">
        <v>50.87</v>
      </c>
      <c r="DK67">
        <v>51.36</v>
      </c>
      <c r="DL67">
        <v>52.03</v>
      </c>
      <c r="DM67">
        <v>52.2</v>
      </c>
      <c r="DN67">
        <v>51.17</v>
      </c>
      <c r="DO67">
        <v>50.77</v>
      </c>
      <c r="DP67">
        <v>51.71</v>
      </c>
      <c r="DQ67">
        <v>53.59</v>
      </c>
      <c r="DR67">
        <v>51.58</v>
      </c>
      <c r="DS67">
        <v>51.37</v>
      </c>
      <c r="DT67">
        <v>49.47</v>
      </c>
      <c r="DU67">
        <v>48.26</v>
      </c>
      <c r="DV67">
        <v>51.09</v>
      </c>
      <c r="DW67">
        <v>52.28</v>
      </c>
      <c r="DY67">
        <v>52.15</v>
      </c>
      <c r="DZ67">
        <v>56.99</v>
      </c>
      <c r="EA67">
        <v>56.54</v>
      </c>
      <c r="EB67">
        <v>55.4</v>
      </c>
      <c r="ED67">
        <v>54.72</v>
      </c>
    </row>
    <row r="68" spans="1:167" x14ac:dyDescent="0.2">
      <c r="A68" s="5" cm="1">
        <f t="array" ref="A68">INDEX($D$1:$FK$1,1,MATCH(INDEX($D68:$FK68,MATCH(TRUE,INDEX(($D68:$FK68&lt;&gt;0),0),0)),$D68:$FK68,0))</f>
        <v>43854</v>
      </c>
      <c r="B68" s="2" t="s">
        <v>160</v>
      </c>
      <c r="C68" t="s">
        <v>437</v>
      </c>
      <c r="D68">
        <v>60.43</v>
      </c>
      <c r="E68">
        <v>60.43</v>
      </c>
      <c r="F68">
        <v>61.58</v>
      </c>
      <c r="G68">
        <v>63.16</v>
      </c>
      <c r="H68">
        <v>63.36</v>
      </c>
      <c r="I68">
        <v>63.36</v>
      </c>
      <c r="J68">
        <v>63.35</v>
      </c>
      <c r="K68">
        <v>62.64</v>
      </c>
      <c r="L68">
        <v>64.150000000000006</v>
      </c>
      <c r="M68">
        <v>62.79</v>
      </c>
      <c r="N68">
        <v>64.150000000000006</v>
      </c>
      <c r="O68">
        <v>64.150000000000006</v>
      </c>
      <c r="P68">
        <v>64.2</v>
      </c>
      <c r="Q68">
        <v>67.3</v>
      </c>
      <c r="R68">
        <v>67.87</v>
      </c>
      <c r="S68">
        <v>67.41</v>
      </c>
      <c r="T68">
        <v>65.540000000000006</v>
      </c>
      <c r="U68">
        <v>65.400000000000006</v>
      </c>
      <c r="V68">
        <v>66.010000000000005</v>
      </c>
      <c r="W68">
        <v>66.06</v>
      </c>
      <c r="X68">
        <v>66.010000000000005</v>
      </c>
      <c r="Y68">
        <v>64.77</v>
      </c>
      <c r="Z68">
        <v>64.77</v>
      </c>
      <c r="AB68">
        <v>64.77</v>
      </c>
      <c r="AD68">
        <v>65.260000000000005</v>
      </c>
      <c r="AE68">
        <v>65.290000000000006</v>
      </c>
      <c r="AF68">
        <v>64.62</v>
      </c>
      <c r="AG68">
        <v>64.72</v>
      </c>
      <c r="AH68">
        <v>63.83</v>
      </c>
      <c r="AI68">
        <v>63.39</v>
      </c>
      <c r="AJ68">
        <v>63.94</v>
      </c>
      <c r="AK68">
        <v>63.71</v>
      </c>
      <c r="AL68">
        <v>63.85</v>
      </c>
      <c r="AM68">
        <v>63.08</v>
      </c>
      <c r="AN68">
        <v>63.08</v>
      </c>
      <c r="AO68">
        <v>60.74</v>
      </c>
      <c r="AQ68">
        <v>63.03</v>
      </c>
      <c r="AR68">
        <v>63.03</v>
      </c>
      <c r="AS68">
        <v>63.03</v>
      </c>
      <c r="AT68">
        <v>63.03</v>
      </c>
      <c r="AU68">
        <v>62.72</v>
      </c>
      <c r="AV68">
        <v>62.47</v>
      </c>
      <c r="AW68">
        <v>63.28</v>
      </c>
      <c r="AX68">
        <v>61.85</v>
      </c>
      <c r="AY68">
        <v>59.95</v>
      </c>
      <c r="AZ68">
        <v>61.81</v>
      </c>
      <c r="BA68">
        <v>62.48</v>
      </c>
      <c r="BB68">
        <v>61.53</v>
      </c>
      <c r="BC68">
        <v>61.88</v>
      </c>
      <c r="BD68">
        <v>61.57</v>
      </c>
      <c r="BE68">
        <v>61.74</v>
      </c>
      <c r="BF68">
        <v>62.38</v>
      </c>
      <c r="BG68">
        <v>62.31</v>
      </c>
      <c r="BH68">
        <v>61.56</v>
      </c>
      <c r="BI68">
        <v>62.45</v>
      </c>
      <c r="BJ68">
        <v>61.83</v>
      </c>
      <c r="BK68">
        <v>61.49</v>
      </c>
      <c r="BL68">
        <v>59.48</v>
      </c>
      <c r="BM68">
        <v>60.37</v>
      </c>
      <c r="BN68">
        <v>60.88</v>
      </c>
      <c r="BO68">
        <v>60.8</v>
      </c>
      <c r="BP68">
        <v>61.65</v>
      </c>
      <c r="BQ68">
        <v>61.21</v>
      </c>
      <c r="BR68">
        <v>60.96</v>
      </c>
      <c r="BS68">
        <v>59.45</v>
      </c>
      <c r="BT68">
        <v>58.63</v>
      </c>
      <c r="BU68">
        <v>59.06</v>
      </c>
      <c r="BV68">
        <v>59.21</v>
      </c>
      <c r="BW68">
        <v>58.65</v>
      </c>
      <c r="BX68">
        <v>58.1</v>
      </c>
      <c r="BY68">
        <v>58.82</v>
      </c>
      <c r="BZ68">
        <v>59.72</v>
      </c>
      <c r="CA68">
        <v>58.42</v>
      </c>
      <c r="CB68">
        <v>57.46</v>
      </c>
      <c r="CC68">
        <v>57.4</v>
      </c>
      <c r="CD68">
        <v>57.51</v>
      </c>
      <c r="CE68">
        <v>57.57</v>
      </c>
      <c r="CF68">
        <v>57.21</v>
      </c>
      <c r="CG68">
        <v>57.36</v>
      </c>
      <c r="CH68">
        <v>58.35</v>
      </c>
      <c r="CI68">
        <v>58.8</v>
      </c>
      <c r="CJ68">
        <v>61</v>
      </c>
      <c r="CK68">
        <v>60.63</v>
      </c>
      <c r="CL68">
        <v>60.66</v>
      </c>
      <c r="CM68">
        <v>61.51</v>
      </c>
      <c r="CN68">
        <v>62.86</v>
      </c>
      <c r="CO68">
        <v>62.39</v>
      </c>
      <c r="CQ68">
        <v>62.43</v>
      </c>
      <c r="CR68">
        <v>63.86</v>
      </c>
      <c r="CS68">
        <v>67.16</v>
      </c>
      <c r="CT68">
        <v>58.59</v>
      </c>
      <c r="CU68">
        <v>58.72</v>
      </c>
      <c r="CV68">
        <v>59.31</v>
      </c>
      <c r="CW68">
        <v>60.79</v>
      </c>
      <c r="CX68">
        <v>60.99</v>
      </c>
      <c r="CY68">
        <v>59.65</v>
      </c>
      <c r="CZ68">
        <v>59.36</v>
      </c>
      <c r="DA68">
        <v>59.33</v>
      </c>
      <c r="DB68">
        <v>57.02</v>
      </c>
      <c r="DD68">
        <v>58.15</v>
      </c>
      <c r="DE68">
        <v>59.74</v>
      </c>
      <c r="DF68">
        <v>58.91</v>
      </c>
      <c r="DG68">
        <v>58.06</v>
      </c>
      <c r="DI68">
        <v>57.43</v>
      </c>
      <c r="DJ68">
        <v>58.62</v>
      </c>
      <c r="DK68">
        <v>59.11</v>
      </c>
      <c r="DL68">
        <v>59.78</v>
      </c>
      <c r="DM68">
        <v>59.95</v>
      </c>
      <c r="DN68">
        <v>58.92</v>
      </c>
      <c r="DO68">
        <v>58.52</v>
      </c>
      <c r="DP68">
        <v>59.46</v>
      </c>
      <c r="DQ68">
        <v>61.34</v>
      </c>
      <c r="DR68">
        <v>59.33</v>
      </c>
      <c r="DS68">
        <v>59.12</v>
      </c>
      <c r="DT68">
        <v>57.22</v>
      </c>
      <c r="DU68">
        <v>56.01</v>
      </c>
      <c r="DV68">
        <v>58.84</v>
      </c>
      <c r="DW68">
        <v>60.03</v>
      </c>
      <c r="DY68">
        <v>59.9</v>
      </c>
      <c r="DZ68">
        <v>64.739999999999995</v>
      </c>
      <c r="EA68">
        <v>64.290000000000006</v>
      </c>
      <c r="EB68">
        <v>63.15</v>
      </c>
      <c r="ED68">
        <v>62.47</v>
      </c>
    </row>
    <row r="69" spans="1:167" x14ac:dyDescent="0.2">
      <c r="A69" s="5" cm="1">
        <f t="array" ref="A69">INDEX($D$1:$FK$1,1,MATCH(INDEX($D69:$FK69,MATCH(TRUE,INDEX(($D69:$FK69&lt;&gt;0),0),0)),$D69:$FK69,0))</f>
        <v>43854</v>
      </c>
      <c r="B69" s="2" t="s">
        <v>95</v>
      </c>
      <c r="C69" t="s">
        <v>437</v>
      </c>
      <c r="D69">
        <v>55.18</v>
      </c>
      <c r="E69">
        <v>55.18</v>
      </c>
      <c r="F69">
        <v>56.33</v>
      </c>
      <c r="G69">
        <v>57.91</v>
      </c>
      <c r="H69">
        <v>58.11</v>
      </c>
      <c r="I69">
        <v>58.11</v>
      </c>
      <c r="J69">
        <v>58.1</v>
      </c>
      <c r="K69">
        <v>57.39</v>
      </c>
      <c r="L69">
        <v>58.9</v>
      </c>
      <c r="M69">
        <v>57.54</v>
      </c>
      <c r="N69">
        <v>58.9</v>
      </c>
      <c r="O69">
        <v>58.9</v>
      </c>
      <c r="P69">
        <v>58.95</v>
      </c>
      <c r="Q69">
        <v>62.05</v>
      </c>
      <c r="R69">
        <v>62.62</v>
      </c>
      <c r="S69">
        <v>62.16</v>
      </c>
      <c r="T69">
        <v>60.29</v>
      </c>
      <c r="U69">
        <v>60.15</v>
      </c>
      <c r="V69">
        <v>60.76</v>
      </c>
      <c r="W69">
        <v>60.81</v>
      </c>
      <c r="X69">
        <v>60.76</v>
      </c>
      <c r="Y69">
        <v>59.52</v>
      </c>
      <c r="Z69">
        <v>60.2</v>
      </c>
      <c r="AB69">
        <v>59.52</v>
      </c>
      <c r="AD69">
        <v>60.01</v>
      </c>
      <c r="AE69">
        <v>60.04</v>
      </c>
      <c r="AF69">
        <v>59.37</v>
      </c>
      <c r="AG69">
        <v>59.47</v>
      </c>
      <c r="AH69">
        <v>58.58</v>
      </c>
      <c r="AI69">
        <v>58.14</v>
      </c>
      <c r="AJ69">
        <v>58.69</v>
      </c>
      <c r="AK69">
        <v>58.46</v>
      </c>
      <c r="AL69">
        <v>58.6</v>
      </c>
      <c r="AM69">
        <v>57.83</v>
      </c>
      <c r="AN69">
        <v>57.83</v>
      </c>
      <c r="AO69">
        <v>55.49</v>
      </c>
      <c r="AQ69">
        <v>57.78</v>
      </c>
      <c r="AR69">
        <v>57.78</v>
      </c>
      <c r="AS69">
        <v>57.78</v>
      </c>
      <c r="AT69">
        <v>57.78</v>
      </c>
      <c r="AU69">
        <v>57.47</v>
      </c>
      <c r="AV69">
        <v>57.22</v>
      </c>
      <c r="AW69">
        <v>58.03</v>
      </c>
      <c r="AX69">
        <v>56.6</v>
      </c>
      <c r="AY69">
        <v>54.7</v>
      </c>
      <c r="AZ69">
        <v>56.56</v>
      </c>
      <c r="BA69">
        <v>57.23</v>
      </c>
      <c r="BB69">
        <v>56.28</v>
      </c>
      <c r="BC69">
        <v>56.63</v>
      </c>
      <c r="BD69">
        <v>56.32</v>
      </c>
      <c r="BE69">
        <v>56.49</v>
      </c>
      <c r="BF69">
        <v>57.13</v>
      </c>
      <c r="BG69">
        <v>57.06</v>
      </c>
      <c r="BH69">
        <v>56.31</v>
      </c>
      <c r="BI69">
        <v>57.2</v>
      </c>
      <c r="BJ69">
        <v>56.58</v>
      </c>
      <c r="BK69">
        <v>56.24</v>
      </c>
      <c r="BL69">
        <v>54.23</v>
      </c>
      <c r="BM69">
        <v>55.12</v>
      </c>
      <c r="BN69">
        <v>55.63</v>
      </c>
      <c r="BO69">
        <v>55.55</v>
      </c>
      <c r="BP69">
        <v>56.4</v>
      </c>
      <c r="BQ69">
        <v>55.96</v>
      </c>
      <c r="BR69">
        <v>55.71</v>
      </c>
      <c r="BS69">
        <v>54.2</v>
      </c>
      <c r="BT69">
        <v>53.38</v>
      </c>
      <c r="BU69">
        <v>53.81</v>
      </c>
      <c r="BV69">
        <v>53.96</v>
      </c>
      <c r="BW69">
        <v>53.4</v>
      </c>
      <c r="BX69">
        <v>52.85</v>
      </c>
      <c r="BY69">
        <v>53.57</v>
      </c>
      <c r="BZ69">
        <v>54.47</v>
      </c>
      <c r="CA69">
        <v>53.17</v>
      </c>
      <c r="CB69">
        <v>52.21</v>
      </c>
      <c r="CC69">
        <v>52.15</v>
      </c>
      <c r="CD69">
        <v>52.26</v>
      </c>
      <c r="CE69">
        <v>52.32</v>
      </c>
      <c r="CF69">
        <v>51.96</v>
      </c>
      <c r="CG69">
        <v>52.11</v>
      </c>
      <c r="CH69">
        <v>53.1</v>
      </c>
      <c r="CI69">
        <v>53.55</v>
      </c>
      <c r="CJ69">
        <v>55.75</v>
      </c>
      <c r="CK69">
        <v>55.38</v>
      </c>
      <c r="CL69">
        <v>55.41</v>
      </c>
      <c r="CM69">
        <v>56.26</v>
      </c>
      <c r="CN69">
        <v>57.61</v>
      </c>
      <c r="CO69">
        <v>57.14</v>
      </c>
      <c r="CQ69">
        <v>57.18</v>
      </c>
      <c r="CR69">
        <v>58.61</v>
      </c>
      <c r="CS69">
        <v>61.91</v>
      </c>
      <c r="CT69">
        <v>53.34</v>
      </c>
      <c r="CU69">
        <v>53.47</v>
      </c>
      <c r="CV69">
        <v>54.06</v>
      </c>
      <c r="CW69">
        <v>55.54</v>
      </c>
      <c r="CX69">
        <v>55.74</v>
      </c>
      <c r="CY69">
        <v>54.4</v>
      </c>
      <c r="CZ69">
        <v>54.11</v>
      </c>
      <c r="DA69">
        <v>54.08</v>
      </c>
      <c r="DB69">
        <v>51.77</v>
      </c>
      <c r="DD69">
        <v>52.9</v>
      </c>
      <c r="DE69">
        <v>54.49</v>
      </c>
      <c r="DF69">
        <v>53.66</v>
      </c>
      <c r="DG69">
        <v>52.81</v>
      </c>
      <c r="DI69">
        <v>52.18</v>
      </c>
      <c r="DJ69">
        <v>53.37</v>
      </c>
      <c r="DK69">
        <v>53.86</v>
      </c>
      <c r="DL69">
        <v>54.53</v>
      </c>
      <c r="DM69">
        <v>54.7</v>
      </c>
      <c r="DN69">
        <v>53.67</v>
      </c>
      <c r="DO69">
        <v>53.27</v>
      </c>
      <c r="DP69">
        <v>54.21</v>
      </c>
      <c r="DQ69">
        <v>56.09</v>
      </c>
      <c r="DR69">
        <v>54.08</v>
      </c>
      <c r="DS69">
        <v>53.87</v>
      </c>
      <c r="DT69">
        <v>51.97</v>
      </c>
      <c r="DU69">
        <v>50.76</v>
      </c>
      <c r="DV69">
        <v>53.59</v>
      </c>
      <c r="DW69">
        <v>54.78</v>
      </c>
      <c r="DY69">
        <v>54.65</v>
      </c>
      <c r="DZ69">
        <v>59.49</v>
      </c>
      <c r="EA69">
        <v>59.04</v>
      </c>
      <c r="EB69">
        <v>57.9</v>
      </c>
      <c r="ED69">
        <v>57.22</v>
      </c>
    </row>
    <row r="70" spans="1:167" x14ac:dyDescent="0.2">
      <c r="A70" s="5" cm="1">
        <f t="array" ref="A70">INDEX($D$1:$FK$1,1,MATCH(INDEX($D70:$FK70,MATCH(TRUE,INDEX(($D70:$FK70&lt;&gt;0),0),0)),$D70:$FK70,0))</f>
        <v>43854</v>
      </c>
      <c r="B70" s="2" t="s">
        <v>90</v>
      </c>
      <c r="C70" t="s">
        <v>437</v>
      </c>
      <c r="D70">
        <v>59.83</v>
      </c>
      <c r="E70">
        <v>59.83</v>
      </c>
      <c r="F70">
        <v>60.98</v>
      </c>
      <c r="G70">
        <v>62.56</v>
      </c>
      <c r="H70">
        <v>62.76</v>
      </c>
      <c r="I70">
        <v>62.76</v>
      </c>
      <c r="J70">
        <v>62.75</v>
      </c>
      <c r="K70">
        <v>62.04</v>
      </c>
      <c r="L70">
        <v>63.55</v>
      </c>
      <c r="M70">
        <v>62.19</v>
      </c>
      <c r="N70">
        <v>63.55</v>
      </c>
      <c r="O70">
        <v>63.55</v>
      </c>
      <c r="P70">
        <v>63.6</v>
      </c>
      <c r="Q70">
        <v>66.7</v>
      </c>
      <c r="R70">
        <v>67.27</v>
      </c>
      <c r="S70">
        <v>66.81</v>
      </c>
      <c r="T70">
        <v>64.94</v>
      </c>
      <c r="U70">
        <v>64.8</v>
      </c>
      <c r="V70">
        <v>65.41</v>
      </c>
      <c r="W70">
        <v>65.459999999999994</v>
      </c>
      <c r="X70">
        <v>65.41</v>
      </c>
      <c r="Y70">
        <v>64.17</v>
      </c>
      <c r="Z70">
        <v>64.17</v>
      </c>
      <c r="AB70">
        <v>64.17</v>
      </c>
      <c r="AD70">
        <v>64.66</v>
      </c>
      <c r="AE70">
        <v>64.69</v>
      </c>
      <c r="AF70">
        <v>64.02</v>
      </c>
      <c r="AG70">
        <v>64.12</v>
      </c>
      <c r="AH70">
        <v>62.79</v>
      </c>
      <c r="AI70">
        <v>62.79</v>
      </c>
      <c r="AJ70">
        <v>63.34</v>
      </c>
      <c r="AK70">
        <v>63.11</v>
      </c>
      <c r="AL70">
        <v>63.25</v>
      </c>
      <c r="AM70">
        <v>62.48</v>
      </c>
      <c r="AN70">
        <v>62.48</v>
      </c>
      <c r="AO70">
        <v>60.14</v>
      </c>
      <c r="AQ70">
        <v>62.43</v>
      </c>
      <c r="AR70">
        <v>62.43</v>
      </c>
      <c r="AS70">
        <v>62.43</v>
      </c>
      <c r="AT70">
        <v>62.43</v>
      </c>
      <c r="AU70">
        <v>62.12</v>
      </c>
      <c r="AV70">
        <v>61.87</v>
      </c>
      <c r="AW70">
        <v>62.68</v>
      </c>
      <c r="AX70">
        <v>61.25</v>
      </c>
      <c r="AY70">
        <v>59.35</v>
      </c>
      <c r="AZ70">
        <v>61.21</v>
      </c>
      <c r="BA70">
        <v>61.88</v>
      </c>
      <c r="BB70">
        <v>60.93</v>
      </c>
      <c r="BC70">
        <v>61.28</v>
      </c>
      <c r="BD70">
        <v>60.97</v>
      </c>
      <c r="BE70">
        <v>61.14</v>
      </c>
      <c r="BF70">
        <v>61.78</v>
      </c>
      <c r="BG70">
        <v>61.71</v>
      </c>
      <c r="BH70">
        <v>60.96</v>
      </c>
      <c r="BI70">
        <v>61.85</v>
      </c>
      <c r="BJ70">
        <v>61.23</v>
      </c>
      <c r="BK70">
        <v>60.89</v>
      </c>
      <c r="BL70">
        <v>58.88</v>
      </c>
      <c r="BM70">
        <v>59.77</v>
      </c>
      <c r="BN70">
        <v>60.28</v>
      </c>
      <c r="BO70">
        <v>60.2</v>
      </c>
      <c r="BP70">
        <v>61.05</v>
      </c>
      <c r="BQ70">
        <v>60.61</v>
      </c>
      <c r="BR70">
        <v>60.36</v>
      </c>
      <c r="BS70">
        <v>58.85</v>
      </c>
      <c r="BT70">
        <v>58.03</v>
      </c>
      <c r="BU70">
        <v>58.46</v>
      </c>
      <c r="BV70">
        <v>58.61</v>
      </c>
      <c r="BW70">
        <v>58.05</v>
      </c>
      <c r="BX70">
        <v>57.5</v>
      </c>
      <c r="BY70">
        <v>58.22</v>
      </c>
      <c r="BZ70">
        <v>59.12</v>
      </c>
      <c r="CA70">
        <v>57.82</v>
      </c>
      <c r="CB70">
        <v>56.86</v>
      </c>
      <c r="CC70">
        <v>56.8</v>
      </c>
      <c r="CD70">
        <v>56.91</v>
      </c>
      <c r="CE70">
        <v>56.97</v>
      </c>
      <c r="CF70">
        <v>56.61</v>
      </c>
      <c r="CG70">
        <v>56.76</v>
      </c>
      <c r="CH70">
        <v>57.75</v>
      </c>
      <c r="CI70">
        <v>58.2</v>
      </c>
      <c r="CJ70">
        <v>60.4</v>
      </c>
      <c r="CK70">
        <v>60.03</v>
      </c>
      <c r="CL70">
        <v>60.06</v>
      </c>
      <c r="CM70">
        <v>60.91</v>
      </c>
      <c r="CN70">
        <v>62.26</v>
      </c>
      <c r="CO70">
        <v>61.79</v>
      </c>
      <c r="CQ70">
        <v>61.83</v>
      </c>
      <c r="CR70">
        <v>63.26</v>
      </c>
      <c r="CS70">
        <v>66.56</v>
      </c>
      <c r="CT70">
        <v>57.99</v>
      </c>
      <c r="CU70">
        <v>58.12</v>
      </c>
      <c r="CV70">
        <v>58.71</v>
      </c>
      <c r="CW70">
        <v>60.19</v>
      </c>
      <c r="CX70">
        <v>60.39</v>
      </c>
      <c r="CY70">
        <v>59.05</v>
      </c>
      <c r="CZ70">
        <v>58.76</v>
      </c>
      <c r="DA70">
        <v>58.73</v>
      </c>
      <c r="DB70">
        <v>56.42</v>
      </c>
      <c r="DD70">
        <v>57.55</v>
      </c>
      <c r="DE70">
        <v>59.14</v>
      </c>
      <c r="DF70">
        <v>58.31</v>
      </c>
      <c r="DG70">
        <v>57.46</v>
      </c>
      <c r="DI70">
        <v>56.83</v>
      </c>
      <c r="DJ70">
        <v>58.02</v>
      </c>
      <c r="DK70">
        <v>58.51</v>
      </c>
      <c r="DL70">
        <v>59.18</v>
      </c>
      <c r="DM70">
        <v>59.35</v>
      </c>
      <c r="DN70">
        <v>58.32</v>
      </c>
      <c r="DO70">
        <v>57.92</v>
      </c>
      <c r="DP70">
        <v>58.86</v>
      </c>
      <c r="DQ70">
        <v>60.74</v>
      </c>
      <c r="DR70">
        <v>58.73</v>
      </c>
      <c r="DS70">
        <v>58.52</v>
      </c>
      <c r="DT70">
        <v>56.62</v>
      </c>
      <c r="DU70">
        <v>55.41</v>
      </c>
      <c r="DV70">
        <v>58.24</v>
      </c>
      <c r="DW70">
        <v>59.43</v>
      </c>
      <c r="DY70">
        <v>59.3</v>
      </c>
      <c r="DZ70">
        <v>64.14</v>
      </c>
      <c r="EA70">
        <v>63.69</v>
      </c>
      <c r="EB70">
        <v>62.55</v>
      </c>
      <c r="ED70">
        <v>61.87</v>
      </c>
    </row>
    <row r="71" spans="1:167" x14ac:dyDescent="0.2">
      <c r="A71" s="5" cm="1">
        <f t="array" ref="A71">INDEX($D$1:$FK$1,1,MATCH(INDEX($D71:$FK71,MATCH(TRUE,INDEX(($D71:$FK71&lt;&gt;0),0),0)),$D71:$FK71,0))</f>
        <v>43854</v>
      </c>
      <c r="B71" s="2" t="s">
        <v>33</v>
      </c>
      <c r="C71" t="s">
        <v>437</v>
      </c>
      <c r="D71">
        <v>53.58</v>
      </c>
      <c r="E71">
        <v>53.58</v>
      </c>
      <c r="F71">
        <v>54.73</v>
      </c>
      <c r="G71">
        <v>56.31</v>
      </c>
      <c r="H71">
        <v>56.51</v>
      </c>
      <c r="I71">
        <v>56.51</v>
      </c>
      <c r="J71">
        <v>56.5</v>
      </c>
      <c r="K71">
        <v>55.79</v>
      </c>
      <c r="L71">
        <v>57.3</v>
      </c>
      <c r="M71">
        <v>55.94</v>
      </c>
      <c r="N71">
        <v>57.3</v>
      </c>
      <c r="O71">
        <v>57.3</v>
      </c>
      <c r="P71">
        <v>57.35</v>
      </c>
      <c r="Q71">
        <v>60.45</v>
      </c>
      <c r="R71">
        <v>61.02</v>
      </c>
      <c r="S71">
        <v>60.56</v>
      </c>
      <c r="T71">
        <v>58.69</v>
      </c>
      <c r="U71">
        <v>58.55</v>
      </c>
      <c r="V71">
        <v>59.16</v>
      </c>
      <c r="W71">
        <v>59.21</v>
      </c>
      <c r="X71">
        <v>59.16</v>
      </c>
      <c r="Y71">
        <v>57.92</v>
      </c>
      <c r="Z71">
        <v>57.92</v>
      </c>
      <c r="AB71">
        <v>57.92</v>
      </c>
      <c r="AD71">
        <v>58.41</v>
      </c>
      <c r="AE71">
        <v>58.44</v>
      </c>
      <c r="AF71">
        <v>57.77</v>
      </c>
      <c r="AG71">
        <v>57.87</v>
      </c>
      <c r="AH71">
        <v>56.98</v>
      </c>
      <c r="AI71">
        <v>56.54</v>
      </c>
      <c r="AJ71">
        <v>57.09</v>
      </c>
      <c r="AK71">
        <v>56.86</v>
      </c>
      <c r="AL71">
        <v>57</v>
      </c>
      <c r="AM71">
        <v>56.23</v>
      </c>
      <c r="AN71">
        <v>56.23</v>
      </c>
      <c r="AO71">
        <v>53.89</v>
      </c>
      <c r="AQ71">
        <v>56.18</v>
      </c>
      <c r="AR71">
        <v>56.18</v>
      </c>
      <c r="AS71">
        <v>56.18</v>
      </c>
      <c r="AT71">
        <v>56.18</v>
      </c>
      <c r="AU71">
        <v>55.87</v>
      </c>
      <c r="AV71">
        <v>55.62</v>
      </c>
      <c r="AW71">
        <v>56.43</v>
      </c>
      <c r="AX71">
        <v>55</v>
      </c>
      <c r="AY71">
        <v>53.1</v>
      </c>
      <c r="AZ71">
        <v>54.96</v>
      </c>
      <c r="BA71">
        <v>55.63</v>
      </c>
      <c r="BB71">
        <v>54.68</v>
      </c>
      <c r="BC71">
        <v>55.03</v>
      </c>
      <c r="BD71">
        <v>54.72</v>
      </c>
      <c r="BE71">
        <v>54.89</v>
      </c>
      <c r="BF71">
        <v>55.53</v>
      </c>
      <c r="BG71">
        <v>55.46</v>
      </c>
      <c r="BH71">
        <v>54.71</v>
      </c>
      <c r="BI71">
        <v>55.6</v>
      </c>
      <c r="BJ71">
        <v>54.98</v>
      </c>
      <c r="BK71">
        <v>54.64</v>
      </c>
      <c r="BL71">
        <v>52.63</v>
      </c>
      <c r="BM71">
        <v>53.52</v>
      </c>
      <c r="BN71">
        <v>54.03</v>
      </c>
      <c r="BO71">
        <v>53.95</v>
      </c>
      <c r="BP71">
        <v>54.8</v>
      </c>
      <c r="BQ71">
        <v>54.36</v>
      </c>
      <c r="BR71">
        <v>54.11</v>
      </c>
      <c r="BS71">
        <v>52.6</v>
      </c>
      <c r="BT71">
        <v>51.78</v>
      </c>
      <c r="BU71">
        <v>52.21</v>
      </c>
      <c r="BV71">
        <v>52.36</v>
      </c>
      <c r="BW71">
        <v>51.8</v>
      </c>
      <c r="BX71">
        <v>51.25</v>
      </c>
      <c r="BY71">
        <v>51.97</v>
      </c>
      <c r="BZ71">
        <v>52.87</v>
      </c>
      <c r="CA71">
        <v>51.57</v>
      </c>
      <c r="CB71">
        <v>50.61</v>
      </c>
      <c r="CC71">
        <v>50.55</v>
      </c>
      <c r="CD71">
        <v>50.66</v>
      </c>
      <c r="CE71">
        <v>50.72</v>
      </c>
      <c r="CF71">
        <v>50.36</v>
      </c>
      <c r="CG71">
        <v>50.51</v>
      </c>
      <c r="CH71">
        <v>51.5</v>
      </c>
      <c r="CI71">
        <v>51.95</v>
      </c>
      <c r="CJ71">
        <v>54.15</v>
      </c>
      <c r="CK71">
        <v>53.78</v>
      </c>
      <c r="CL71">
        <v>53.81</v>
      </c>
      <c r="CM71">
        <v>54.66</v>
      </c>
      <c r="CN71">
        <v>56.01</v>
      </c>
      <c r="CO71">
        <v>55.54</v>
      </c>
      <c r="CQ71">
        <v>55.58</v>
      </c>
      <c r="CR71">
        <v>57.01</v>
      </c>
      <c r="CS71">
        <v>60.31</v>
      </c>
      <c r="CT71">
        <v>51.74</v>
      </c>
      <c r="CU71">
        <v>51.87</v>
      </c>
      <c r="CV71">
        <v>52.46</v>
      </c>
      <c r="CW71">
        <v>53.94</v>
      </c>
      <c r="CX71">
        <v>54.14</v>
      </c>
      <c r="CY71">
        <v>52.8</v>
      </c>
      <c r="CZ71">
        <v>52.51</v>
      </c>
      <c r="DA71">
        <v>52.48</v>
      </c>
      <c r="DB71">
        <v>50.17</v>
      </c>
      <c r="DD71">
        <v>51.3</v>
      </c>
      <c r="DE71">
        <v>52.89</v>
      </c>
      <c r="DF71">
        <v>52.06</v>
      </c>
      <c r="DG71">
        <v>51.21</v>
      </c>
      <c r="DI71">
        <v>50.58</v>
      </c>
      <c r="DJ71">
        <v>51.77</v>
      </c>
      <c r="DK71">
        <v>52.26</v>
      </c>
      <c r="DL71">
        <v>52.93</v>
      </c>
      <c r="DM71">
        <v>53.1</v>
      </c>
      <c r="DN71">
        <v>52.07</v>
      </c>
      <c r="DO71">
        <v>51.67</v>
      </c>
      <c r="DP71">
        <v>52.61</v>
      </c>
      <c r="DQ71">
        <v>54.49</v>
      </c>
      <c r="DR71">
        <v>52.48</v>
      </c>
      <c r="DS71">
        <v>52.27</v>
      </c>
      <c r="DT71">
        <v>50.37</v>
      </c>
      <c r="DU71">
        <v>49.16</v>
      </c>
      <c r="DV71">
        <v>51.99</v>
      </c>
      <c r="DW71">
        <v>53.18</v>
      </c>
      <c r="DY71">
        <v>53.05</v>
      </c>
      <c r="DZ71">
        <v>57.89</v>
      </c>
      <c r="EA71">
        <v>57.44</v>
      </c>
      <c r="EB71">
        <v>56.3</v>
      </c>
      <c r="ED71">
        <v>55.62</v>
      </c>
    </row>
    <row r="72" spans="1:167" x14ac:dyDescent="0.2">
      <c r="A72" s="5" cm="1">
        <f t="array" ref="A72">INDEX($D$1:$FK$1,1,MATCH(INDEX($D72:$FK72,MATCH(TRUE,INDEX(($D72:$FK72&lt;&gt;0),0),0)),$D72:$FK72,0))</f>
        <v>43854</v>
      </c>
      <c r="B72" s="2" t="s">
        <v>409</v>
      </c>
      <c r="C72" t="s">
        <v>437</v>
      </c>
      <c r="D72">
        <v>61.19</v>
      </c>
      <c r="E72">
        <v>61.19</v>
      </c>
      <c r="F72">
        <v>62.34</v>
      </c>
      <c r="G72">
        <v>63.92</v>
      </c>
      <c r="H72">
        <v>64.12</v>
      </c>
      <c r="I72">
        <v>64.12</v>
      </c>
      <c r="J72">
        <v>64.11</v>
      </c>
      <c r="K72">
        <v>63.4</v>
      </c>
      <c r="L72">
        <v>64.91</v>
      </c>
      <c r="M72">
        <v>63.55</v>
      </c>
      <c r="N72">
        <v>64.91</v>
      </c>
      <c r="O72">
        <v>64.91</v>
      </c>
      <c r="P72">
        <v>64.959999999999994</v>
      </c>
      <c r="Q72">
        <v>68.06</v>
      </c>
      <c r="R72">
        <v>68.63</v>
      </c>
      <c r="S72">
        <v>68.17</v>
      </c>
      <c r="T72">
        <v>66.3</v>
      </c>
      <c r="U72">
        <v>66.16</v>
      </c>
      <c r="V72">
        <v>66.77</v>
      </c>
      <c r="W72">
        <v>66.819999999999993</v>
      </c>
      <c r="X72">
        <v>66.77</v>
      </c>
      <c r="Y72">
        <v>65.53</v>
      </c>
      <c r="Z72">
        <v>66.209999999999994</v>
      </c>
      <c r="AB72">
        <v>65.53</v>
      </c>
      <c r="AD72">
        <v>66.05</v>
      </c>
      <c r="AE72">
        <v>66.05</v>
      </c>
      <c r="AF72">
        <v>65.38</v>
      </c>
      <c r="AG72">
        <v>65.48</v>
      </c>
      <c r="AH72">
        <v>64.59</v>
      </c>
      <c r="AI72">
        <v>64.150000000000006</v>
      </c>
      <c r="AJ72">
        <v>64.7</v>
      </c>
      <c r="AK72">
        <v>64.47</v>
      </c>
      <c r="AL72">
        <v>64.61</v>
      </c>
      <c r="AM72">
        <v>63.84</v>
      </c>
      <c r="AN72">
        <v>63.84</v>
      </c>
      <c r="AO72">
        <v>61.5</v>
      </c>
      <c r="AQ72">
        <v>63.79</v>
      </c>
      <c r="AR72">
        <v>63.79</v>
      </c>
      <c r="AS72">
        <v>63.79</v>
      </c>
      <c r="AT72">
        <v>63.79</v>
      </c>
      <c r="AU72">
        <v>63.48</v>
      </c>
      <c r="AV72">
        <v>63.23</v>
      </c>
      <c r="AW72">
        <v>64.040000000000006</v>
      </c>
      <c r="AX72">
        <v>62.61</v>
      </c>
      <c r="AY72">
        <v>60.71</v>
      </c>
      <c r="AZ72">
        <v>62.57</v>
      </c>
      <c r="BA72">
        <v>63.24</v>
      </c>
      <c r="BB72">
        <v>62.29</v>
      </c>
      <c r="BC72">
        <v>62.64</v>
      </c>
      <c r="BD72">
        <v>62.33</v>
      </c>
      <c r="BE72">
        <v>62.5</v>
      </c>
      <c r="BF72">
        <v>63.14</v>
      </c>
      <c r="BG72">
        <v>63.07</v>
      </c>
      <c r="BH72">
        <v>62.32</v>
      </c>
      <c r="BI72">
        <v>63.21</v>
      </c>
      <c r="BJ72">
        <v>62.59</v>
      </c>
      <c r="BK72">
        <v>62.25</v>
      </c>
      <c r="BL72">
        <v>60.24</v>
      </c>
      <c r="BM72">
        <v>61.13</v>
      </c>
      <c r="BN72">
        <v>61.64</v>
      </c>
      <c r="BO72">
        <v>61.56</v>
      </c>
      <c r="BP72">
        <v>62.41</v>
      </c>
      <c r="BQ72">
        <v>61.97</v>
      </c>
      <c r="BR72">
        <v>61.72</v>
      </c>
      <c r="BS72">
        <v>60.21</v>
      </c>
      <c r="BT72">
        <v>59.39</v>
      </c>
      <c r="BU72">
        <v>59.82</v>
      </c>
      <c r="BV72">
        <v>59.97</v>
      </c>
      <c r="BW72">
        <v>59.41</v>
      </c>
      <c r="BX72">
        <v>58.86</v>
      </c>
      <c r="BY72">
        <v>59.58</v>
      </c>
      <c r="BZ72">
        <v>60.48</v>
      </c>
      <c r="CA72">
        <v>59.18</v>
      </c>
      <c r="CB72">
        <v>58.22</v>
      </c>
      <c r="CC72">
        <v>58.16</v>
      </c>
      <c r="CD72">
        <v>58.27</v>
      </c>
      <c r="CE72">
        <v>58.33</v>
      </c>
      <c r="CF72">
        <v>57.97</v>
      </c>
      <c r="CG72">
        <v>58.12</v>
      </c>
      <c r="CH72">
        <v>59.11</v>
      </c>
      <c r="CI72">
        <v>59.56</v>
      </c>
      <c r="CJ72">
        <v>61.76</v>
      </c>
      <c r="CK72">
        <v>61.39</v>
      </c>
      <c r="CL72">
        <v>61.42</v>
      </c>
      <c r="CM72">
        <v>62.27</v>
      </c>
      <c r="CN72">
        <v>63.62</v>
      </c>
      <c r="CO72">
        <v>63.15</v>
      </c>
      <c r="CQ72">
        <v>63.19</v>
      </c>
      <c r="CR72">
        <v>64.62</v>
      </c>
      <c r="CS72">
        <v>67.92</v>
      </c>
      <c r="CT72">
        <v>59.35</v>
      </c>
      <c r="CU72">
        <v>59.48</v>
      </c>
      <c r="CV72">
        <v>60.07</v>
      </c>
      <c r="CW72">
        <v>61.55</v>
      </c>
      <c r="CX72">
        <v>61.75</v>
      </c>
      <c r="CY72">
        <v>60.41</v>
      </c>
      <c r="CZ72">
        <v>60.12</v>
      </c>
      <c r="DA72">
        <v>60.09</v>
      </c>
      <c r="DB72">
        <v>57.78</v>
      </c>
      <c r="DD72">
        <v>58.91</v>
      </c>
      <c r="DE72">
        <v>60.5</v>
      </c>
      <c r="DF72">
        <v>59.67</v>
      </c>
      <c r="DG72">
        <v>58.82</v>
      </c>
      <c r="DI72">
        <v>58.19</v>
      </c>
      <c r="DJ72">
        <v>59.38</v>
      </c>
      <c r="DK72">
        <v>59.87</v>
      </c>
      <c r="DL72">
        <v>60.54</v>
      </c>
      <c r="DM72">
        <v>60.71</v>
      </c>
      <c r="DN72">
        <v>59.68</v>
      </c>
      <c r="DO72">
        <v>59.28</v>
      </c>
      <c r="DP72">
        <v>60.22</v>
      </c>
      <c r="DQ72">
        <v>62.1</v>
      </c>
      <c r="DR72">
        <v>60.09</v>
      </c>
      <c r="DS72">
        <v>59.88</v>
      </c>
      <c r="DT72">
        <v>57.98</v>
      </c>
      <c r="DU72">
        <v>56.77</v>
      </c>
      <c r="DV72">
        <v>59.6</v>
      </c>
      <c r="DW72">
        <v>60.79</v>
      </c>
      <c r="DY72">
        <v>60.66</v>
      </c>
      <c r="DZ72">
        <v>65.5</v>
      </c>
      <c r="EA72">
        <v>65.05</v>
      </c>
      <c r="EB72">
        <v>63.91</v>
      </c>
      <c r="ED72">
        <v>63.23</v>
      </c>
    </row>
    <row r="73" spans="1:167" x14ac:dyDescent="0.2">
      <c r="A73" s="5" cm="1">
        <f t="array" ref="A73">INDEX($D$1:$FK$1,1,MATCH(INDEX($D73:$FK73,MATCH(TRUE,INDEX(($D73:$FK73&lt;&gt;0),0),0)),$D73:$FK73,0))</f>
        <v>43851</v>
      </c>
      <c r="B73" s="2" t="s">
        <v>279</v>
      </c>
      <c r="C73" t="s">
        <v>437</v>
      </c>
      <c r="G73">
        <v>53</v>
      </c>
      <c r="H73">
        <v>53.25</v>
      </c>
      <c r="I73">
        <v>53.25</v>
      </c>
      <c r="J73">
        <v>53.25</v>
      </c>
      <c r="K73">
        <v>52.5</v>
      </c>
      <c r="L73">
        <v>53</v>
      </c>
      <c r="M73">
        <v>52.75</v>
      </c>
      <c r="Q73">
        <v>57.5</v>
      </c>
      <c r="R73">
        <v>58</v>
      </c>
      <c r="S73">
        <v>57.75</v>
      </c>
      <c r="T73">
        <v>56</v>
      </c>
      <c r="V73">
        <v>56.5</v>
      </c>
      <c r="W73">
        <v>56.5</v>
      </c>
      <c r="X73">
        <v>56.5</v>
      </c>
      <c r="Y73">
        <v>55.75</v>
      </c>
      <c r="Z73">
        <v>55.75</v>
      </c>
      <c r="AC73">
        <v>56</v>
      </c>
      <c r="AD73">
        <v>55.75</v>
      </c>
      <c r="AE73">
        <v>55.75</v>
      </c>
      <c r="AF73">
        <v>55</v>
      </c>
      <c r="AG73">
        <v>54.75</v>
      </c>
      <c r="AH73">
        <v>54</v>
      </c>
      <c r="AI73">
        <v>53.5</v>
      </c>
      <c r="AJ73">
        <v>54</v>
      </c>
      <c r="AK73">
        <v>53.75</v>
      </c>
      <c r="AL73">
        <v>54</v>
      </c>
      <c r="AM73">
        <v>53.25</v>
      </c>
      <c r="AN73">
        <v>53.25</v>
      </c>
      <c r="AP73">
        <v>50.75</v>
      </c>
      <c r="AQ73">
        <v>50</v>
      </c>
      <c r="AR73">
        <v>52.75</v>
      </c>
      <c r="AS73">
        <v>52.75</v>
      </c>
      <c r="AT73">
        <v>53.25</v>
      </c>
      <c r="AU73">
        <v>52.75</v>
      </c>
      <c r="AV73">
        <v>52.5</v>
      </c>
      <c r="AW73">
        <v>53.25</v>
      </c>
      <c r="AX73">
        <v>51.75</v>
      </c>
      <c r="AY73">
        <v>50</v>
      </c>
      <c r="AZ73">
        <v>51.75</v>
      </c>
      <c r="BA73">
        <v>52.5</v>
      </c>
      <c r="BB73">
        <v>51.5</v>
      </c>
      <c r="BC73">
        <v>51.75</v>
      </c>
      <c r="BD73">
        <v>51.5</v>
      </c>
      <c r="BE73">
        <v>51.5</v>
      </c>
      <c r="BF73">
        <v>52</v>
      </c>
      <c r="BG73">
        <v>52</v>
      </c>
      <c r="BH73">
        <v>51</v>
      </c>
      <c r="BI73">
        <v>52</v>
      </c>
      <c r="BJ73">
        <v>51.25</v>
      </c>
      <c r="BK73">
        <v>51</v>
      </c>
      <c r="BL73">
        <v>49</v>
      </c>
      <c r="BM73">
        <v>49.75</v>
      </c>
      <c r="BN73">
        <v>50.25</v>
      </c>
      <c r="BO73">
        <v>50.5</v>
      </c>
      <c r="BP73">
        <v>51.5</v>
      </c>
      <c r="BQ73">
        <v>51</v>
      </c>
      <c r="BR73">
        <v>50.75</v>
      </c>
      <c r="BS73">
        <v>49</v>
      </c>
      <c r="BT73">
        <v>48</v>
      </c>
      <c r="BU73">
        <v>48.5</v>
      </c>
      <c r="BV73">
        <v>48.75</v>
      </c>
      <c r="BW73">
        <v>48</v>
      </c>
      <c r="BX73">
        <v>47.5</v>
      </c>
      <c r="BY73">
        <v>48.25</v>
      </c>
      <c r="BZ73">
        <v>49.5</v>
      </c>
      <c r="CA73">
        <v>48.25</v>
      </c>
      <c r="CB73">
        <v>47.25</v>
      </c>
      <c r="CC73">
        <v>47.5</v>
      </c>
      <c r="CD73">
        <v>47.5</v>
      </c>
      <c r="CE73">
        <v>47.5</v>
      </c>
      <c r="CF73">
        <v>47.25</v>
      </c>
      <c r="CG73">
        <v>47.5</v>
      </c>
      <c r="CH73">
        <v>48.25</v>
      </c>
      <c r="CI73">
        <v>48.75</v>
      </c>
      <c r="CJ73">
        <v>50.75</v>
      </c>
      <c r="CK73">
        <v>51.25</v>
      </c>
      <c r="CM73">
        <v>52</v>
      </c>
      <c r="CN73">
        <v>53.5</v>
      </c>
      <c r="CO73">
        <v>52.75</v>
      </c>
      <c r="CP73">
        <v>53</v>
      </c>
      <c r="CQ73">
        <v>52.75</v>
      </c>
      <c r="CR73">
        <v>54</v>
      </c>
      <c r="CS73">
        <v>57.75</v>
      </c>
      <c r="CT73">
        <v>49.5</v>
      </c>
      <c r="CU73">
        <v>49.75</v>
      </c>
      <c r="CV73">
        <v>50.5</v>
      </c>
      <c r="CW73">
        <v>52.25</v>
      </c>
      <c r="CX73">
        <v>52.5</v>
      </c>
      <c r="CY73">
        <v>51.25</v>
      </c>
      <c r="CZ73">
        <v>51</v>
      </c>
      <c r="DC73">
        <v>49.75</v>
      </c>
      <c r="DD73">
        <v>49.75</v>
      </c>
      <c r="DE73">
        <v>51.5</v>
      </c>
      <c r="DF73">
        <v>50.5</v>
      </c>
      <c r="DG73">
        <v>49.75</v>
      </c>
      <c r="DH73">
        <v>48.5</v>
      </c>
      <c r="DI73">
        <v>49</v>
      </c>
      <c r="DJ73">
        <v>50</v>
      </c>
      <c r="DK73">
        <v>50.5</v>
      </c>
      <c r="DL73">
        <v>51</v>
      </c>
      <c r="DM73">
        <v>51</v>
      </c>
      <c r="DN73">
        <v>49.5</v>
      </c>
      <c r="DO73">
        <v>49.25</v>
      </c>
      <c r="DP73">
        <v>50</v>
      </c>
      <c r="DQ73">
        <v>51.75</v>
      </c>
      <c r="DR73">
        <v>49.75</v>
      </c>
      <c r="DS73">
        <v>49.25</v>
      </c>
      <c r="DT73">
        <v>47.25</v>
      </c>
      <c r="DU73">
        <v>45.75</v>
      </c>
      <c r="DV73">
        <v>48.5</v>
      </c>
      <c r="DW73">
        <v>49.5</v>
      </c>
      <c r="DX73">
        <v>50.5</v>
      </c>
      <c r="DY73">
        <v>48.75</v>
      </c>
      <c r="DZ73">
        <v>53.25</v>
      </c>
      <c r="EA73">
        <v>52.75</v>
      </c>
      <c r="EB73">
        <v>51.5</v>
      </c>
    </row>
    <row r="74" spans="1:167" x14ac:dyDescent="0.2">
      <c r="A74" s="5" cm="1">
        <f t="array" ref="A74">INDEX($D$1:$FK$1,1,MATCH(INDEX($D74:$FK74,MATCH(TRUE,INDEX(($D74:$FK74&lt;&gt;0),0),0)),$D74:$FK74,0))</f>
        <v>43851</v>
      </c>
      <c r="B74" s="2" t="s">
        <v>212</v>
      </c>
      <c r="C74" t="s">
        <v>437</v>
      </c>
      <c r="G74">
        <v>54.75</v>
      </c>
      <c r="H74">
        <v>55</v>
      </c>
      <c r="I74">
        <v>55</v>
      </c>
      <c r="J74">
        <v>55</v>
      </c>
      <c r="K74">
        <v>54.25</v>
      </c>
      <c r="L74">
        <v>54.75</v>
      </c>
      <c r="M74">
        <v>54.5</v>
      </c>
      <c r="Q74">
        <v>59.25</v>
      </c>
      <c r="R74">
        <v>59.75</v>
      </c>
      <c r="S74">
        <v>59.5</v>
      </c>
      <c r="T74">
        <v>57.75</v>
      </c>
      <c r="V74">
        <v>58.25</v>
      </c>
      <c r="AG74">
        <v>56.5</v>
      </c>
      <c r="AI74">
        <v>55.25</v>
      </c>
      <c r="AJ74">
        <v>55.75</v>
      </c>
      <c r="AK74">
        <v>55.5</v>
      </c>
      <c r="AL74">
        <v>55.75</v>
      </c>
      <c r="AM74">
        <v>55</v>
      </c>
      <c r="AN74">
        <v>55</v>
      </c>
      <c r="AP74">
        <v>52.5</v>
      </c>
      <c r="AR74">
        <v>54.5</v>
      </c>
      <c r="AS74">
        <v>54.5</v>
      </c>
      <c r="AT74">
        <v>55</v>
      </c>
      <c r="AU74">
        <v>54.5</v>
      </c>
      <c r="AV74">
        <v>54.25</v>
      </c>
      <c r="AW74">
        <v>55</v>
      </c>
      <c r="AX74">
        <v>53.5</v>
      </c>
      <c r="AY74">
        <v>51.75</v>
      </c>
      <c r="AZ74">
        <v>53.5</v>
      </c>
      <c r="BA74">
        <v>54.25</v>
      </c>
      <c r="BB74">
        <v>53.25</v>
      </c>
      <c r="BC74">
        <v>53.5</v>
      </c>
      <c r="BD74">
        <v>53.25</v>
      </c>
      <c r="BE74">
        <v>53.25</v>
      </c>
      <c r="BF74">
        <v>53.75</v>
      </c>
      <c r="BG74">
        <v>53.75</v>
      </c>
      <c r="BH74">
        <v>52.75</v>
      </c>
      <c r="BI74">
        <v>53.75</v>
      </c>
      <c r="BJ74">
        <v>53</v>
      </c>
      <c r="BK74">
        <v>52.75</v>
      </c>
      <c r="BM74">
        <v>51.5</v>
      </c>
      <c r="BN74">
        <v>52</v>
      </c>
      <c r="BO74">
        <v>52.25</v>
      </c>
      <c r="BP74">
        <v>53.25</v>
      </c>
      <c r="BQ74">
        <v>52.75</v>
      </c>
      <c r="BR74">
        <v>52.5</v>
      </c>
      <c r="BS74">
        <v>50.75</v>
      </c>
      <c r="BT74">
        <v>49.75</v>
      </c>
      <c r="BU74">
        <v>50.25</v>
      </c>
      <c r="BV74">
        <v>50.5</v>
      </c>
      <c r="BW74">
        <v>49.75</v>
      </c>
      <c r="BX74">
        <v>49.25</v>
      </c>
      <c r="BY74">
        <v>50</v>
      </c>
      <c r="BZ74">
        <v>51.25</v>
      </c>
      <c r="CA74">
        <v>50</v>
      </c>
      <c r="CB74">
        <v>49</v>
      </c>
      <c r="CC74">
        <v>49.25</v>
      </c>
      <c r="CD74">
        <v>49.25</v>
      </c>
      <c r="CE74">
        <v>49.25</v>
      </c>
      <c r="CF74">
        <v>49</v>
      </c>
      <c r="CG74">
        <v>49.25</v>
      </c>
      <c r="CH74">
        <v>50</v>
      </c>
      <c r="CJ74">
        <v>52.5</v>
      </c>
      <c r="CK74">
        <v>53</v>
      </c>
      <c r="CM74">
        <v>53.75</v>
      </c>
      <c r="CN74">
        <v>55.25</v>
      </c>
      <c r="CO74">
        <v>54.5</v>
      </c>
      <c r="CP74">
        <v>54.75</v>
      </c>
      <c r="CQ74">
        <v>54.5</v>
      </c>
      <c r="CR74">
        <v>55.75</v>
      </c>
      <c r="CS74">
        <v>59.5</v>
      </c>
      <c r="CT74">
        <v>51.25</v>
      </c>
      <c r="CU74">
        <v>51.5</v>
      </c>
      <c r="CV74">
        <v>52.25</v>
      </c>
      <c r="CW74">
        <v>54</v>
      </c>
      <c r="CX74">
        <v>54.25</v>
      </c>
      <c r="CY74">
        <v>53</v>
      </c>
      <c r="CZ74">
        <v>52.75</v>
      </c>
      <c r="DD74">
        <v>51.5</v>
      </c>
      <c r="DE74">
        <v>53.25</v>
      </c>
      <c r="DF74">
        <v>52.25</v>
      </c>
      <c r="DG74">
        <v>51.5</v>
      </c>
      <c r="DH74">
        <v>50.25</v>
      </c>
      <c r="DI74">
        <v>50.75</v>
      </c>
      <c r="DJ74">
        <v>51.75</v>
      </c>
      <c r="DK74">
        <v>52.25</v>
      </c>
      <c r="DL74">
        <v>52.75</v>
      </c>
      <c r="DM74">
        <v>52.75</v>
      </c>
      <c r="DN74">
        <v>51.25</v>
      </c>
      <c r="DO74">
        <v>51</v>
      </c>
      <c r="DP74">
        <v>51.75</v>
      </c>
      <c r="DQ74">
        <v>53.5</v>
      </c>
      <c r="DR74">
        <v>51.5</v>
      </c>
      <c r="DS74">
        <v>51</v>
      </c>
      <c r="DT74">
        <v>49</v>
      </c>
      <c r="DU74">
        <v>47.5</v>
      </c>
      <c r="DV74">
        <v>50.25</v>
      </c>
      <c r="DW74">
        <v>51.25</v>
      </c>
      <c r="DX74">
        <v>52.25</v>
      </c>
      <c r="DY74">
        <v>50.5</v>
      </c>
      <c r="DZ74">
        <v>55</v>
      </c>
      <c r="EA74">
        <v>54.5</v>
      </c>
      <c r="EB74">
        <v>53.25</v>
      </c>
      <c r="EF74">
        <v>54.25</v>
      </c>
      <c r="EG74">
        <v>54</v>
      </c>
      <c r="EH74">
        <v>53.75</v>
      </c>
      <c r="EI74">
        <v>52.75</v>
      </c>
      <c r="EJ74">
        <v>55.5</v>
      </c>
      <c r="EM74">
        <v>56</v>
      </c>
      <c r="EN74">
        <v>54.25</v>
      </c>
      <c r="EO74">
        <v>54.5</v>
      </c>
      <c r="EP74">
        <v>54</v>
      </c>
      <c r="EQ74">
        <v>53.25</v>
      </c>
      <c r="ER74">
        <v>50.25</v>
      </c>
      <c r="ES74">
        <v>50.5</v>
      </c>
      <c r="ET74">
        <v>48.5</v>
      </c>
      <c r="EU74">
        <v>49</v>
      </c>
      <c r="EV74">
        <v>48.75</v>
      </c>
      <c r="EW74">
        <v>47.75</v>
      </c>
      <c r="EY74">
        <v>49.75</v>
      </c>
      <c r="EZ74">
        <v>50.5</v>
      </c>
      <c r="FA74">
        <v>49</v>
      </c>
      <c r="FB74">
        <v>48.25</v>
      </c>
      <c r="FC74">
        <v>50</v>
      </c>
      <c r="FD74">
        <v>49.75</v>
      </c>
      <c r="FF74">
        <v>53</v>
      </c>
      <c r="FG74">
        <v>55.25</v>
      </c>
      <c r="FH74">
        <v>55.75</v>
      </c>
      <c r="FI74">
        <v>55.25</v>
      </c>
      <c r="FJ74">
        <v>54.5</v>
      </c>
      <c r="FK74">
        <v>57.75</v>
      </c>
    </row>
    <row r="75" spans="1:167" x14ac:dyDescent="0.2">
      <c r="A75" s="5" cm="1">
        <f t="array" ref="A75">INDEX($D$1:$FK$1,1,MATCH(INDEX($D75:$FK75,MATCH(TRUE,INDEX(($D75:$FK75&lt;&gt;0),0),0)),$D75:$FK75,0))</f>
        <v>43851</v>
      </c>
      <c r="B75" s="2" t="s">
        <v>135</v>
      </c>
      <c r="C75" t="s">
        <v>437</v>
      </c>
      <c r="G75">
        <v>53</v>
      </c>
      <c r="H75">
        <v>53.25</v>
      </c>
      <c r="I75">
        <v>53.25</v>
      </c>
      <c r="J75">
        <v>53.25</v>
      </c>
      <c r="K75">
        <v>52.5</v>
      </c>
      <c r="V75">
        <v>56.5</v>
      </c>
      <c r="W75">
        <v>56.5</v>
      </c>
      <c r="X75">
        <v>56.5</v>
      </c>
      <c r="Y75">
        <v>55.75</v>
      </c>
      <c r="Z75">
        <v>55.75</v>
      </c>
      <c r="AC75">
        <v>56</v>
      </c>
      <c r="AD75">
        <v>55.75</v>
      </c>
      <c r="AE75">
        <v>55.75</v>
      </c>
      <c r="AF75">
        <v>55</v>
      </c>
      <c r="AG75">
        <v>54.75</v>
      </c>
      <c r="AI75">
        <v>53.5</v>
      </c>
      <c r="AJ75">
        <v>54</v>
      </c>
      <c r="AK75">
        <v>53.75</v>
      </c>
      <c r="AL75">
        <v>54</v>
      </c>
      <c r="AM75">
        <v>53.25</v>
      </c>
      <c r="AN75">
        <v>53.25</v>
      </c>
      <c r="AP75">
        <v>50.75</v>
      </c>
      <c r="AR75">
        <v>52.75</v>
      </c>
      <c r="AS75">
        <v>52.75</v>
      </c>
      <c r="AT75">
        <v>53.25</v>
      </c>
      <c r="AU75">
        <v>52.75</v>
      </c>
      <c r="AV75">
        <v>52.5</v>
      </c>
      <c r="AW75">
        <v>53.25</v>
      </c>
      <c r="AX75">
        <v>51.75</v>
      </c>
      <c r="AY75">
        <v>50</v>
      </c>
      <c r="AZ75">
        <v>51.75</v>
      </c>
      <c r="BA75">
        <v>52.5</v>
      </c>
      <c r="BB75">
        <v>51.5</v>
      </c>
      <c r="BC75">
        <v>51.75</v>
      </c>
      <c r="BD75">
        <v>51.5</v>
      </c>
      <c r="BE75">
        <v>51.5</v>
      </c>
      <c r="BF75">
        <v>52</v>
      </c>
      <c r="BG75">
        <v>52</v>
      </c>
      <c r="BH75">
        <v>51</v>
      </c>
      <c r="BI75">
        <v>52</v>
      </c>
      <c r="BJ75">
        <v>51.25</v>
      </c>
      <c r="BK75">
        <v>51</v>
      </c>
      <c r="BM75">
        <v>49.75</v>
      </c>
      <c r="BN75">
        <v>50.25</v>
      </c>
      <c r="BO75">
        <v>50.5</v>
      </c>
      <c r="BP75">
        <v>51.5</v>
      </c>
      <c r="BQ75">
        <v>51</v>
      </c>
      <c r="BR75">
        <v>50.75</v>
      </c>
      <c r="BS75">
        <v>49</v>
      </c>
      <c r="BT75">
        <v>48</v>
      </c>
      <c r="BU75">
        <v>48.5</v>
      </c>
      <c r="BV75">
        <v>48.75</v>
      </c>
      <c r="BW75">
        <v>48</v>
      </c>
      <c r="BX75">
        <v>47.5</v>
      </c>
      <c r="BY75">
        <v>48.25</v>
      </c>
      <c r="BZ75">
        <v>49.5</v>
      </c>
      <c r="CA75">
        <v>48.25</v>
      </c>
      <c r="CB75">
        <v>47.25</v>
      </c>
      <c r="CC75">
        <v>47.5</v>
      </c>
      <c r="CD75">
        <v>47.5</v>
      </c>
      <c r="CE75">
        <v>47.5</v>
      </c>
      <c r="CF75">
        <v>47.25</v>
      </c>
      <c r="CG75">
        <v>47.5</v>
      </c>
      <c r="CH75">
        <v>48.25</v>
      </c>
      <c r="CJ75">
        <v>50.75</v>
      </c>
      <c r="CK75">
        <v>51.25</v>
      </c>
      <c r="CM75">
        <v>52</v>
      </c>
      <c r="CN75">
        <v>53.5</v>
      </c>
      <c r="CO75">
        <v>52.75</v>
      </c>
      <c r="CP75">
        <v>53</v>
      </c>
      <c r="CQ75">
        <v>52.75</v>
      </c>
      <c r="CR75">
        <v>54</v>
      </c>
      <c r="CS75">
        <v>57.75</v>
      </c>
      <c r="CT75">
        <v>49.5</v>
      </c>
      <c r="CU75">
        <v>49.75</v>
      </c>
      <c r="CV75">
        <v>50.5</v>
      </c>
      <c r="CW75">
        <v>52.25</v>
      </c>
      <c r="CX75">
        <v>52.5</v>
      </c>
      <c r="CY75">
        <v>51.25</v>
      </c>
      <c r="CZ75">
        <v>51</v>
      </c>
      <c r="DD75">
        <v>49.75</v>
      </c>
      <c r="DE75">
        <v>51.5</v>
      </c>
      <c r="DF75">
        <v>50.5</v>
      </c>
      <c r="DG75">
        <v>49.75</v>
      </c>
      <c r="DH75">
        <v>48.5</v>
      </c>
      <c r="DI75">
        <v>49</v>
      </c>
      <c r="DJ75">
        <v>50</v>
      </c>
      <c r="DK75">
        <v>50.5</v>
      </c>
      <c r="DL75">
        <v>51</v>
      </c>
      <c r="DM75">
        <v>51</v>
      </c>
      <c r="DN75">
        <v>49.5</v>
      </c>
      <c r="DO75">
        <v>49.25</v>
      </c>
      <c r="DP75">
        <v>50</v>
      </c>
      <c r="DQ75">
        <v>51.75</v>
      </c>
      <c r="DR75">
        <v>49.75</v>
      </c>
      <c r="DS75">
        <v>49.25</v>
      </c>
      <c r="DT75">
        <v>47.25</v>
      </c>
      <c r="DU75">
        <v>45.75</v>
      </c>
      <c r="DV75">
        <v>48.5</v>
      </c>
      <c r="DW75">
        <v>49.5</v>
      </c>
      <c r="DX75">
        <v>50.5</v>
      </c>
      <c r="DY75">
        <v>48.75</v>
      </c>
      <c r="DZ75">
        <v>53.25</v>
      </c>
      <c r="EA75">
        <v>52.75</v>
      </c>
      <c r="EB75">
        <v>51.5</v>
      </c>
      <c r="EF75">
        <v>52.5</v>
      </c>
      <c r="EG75">
        <v>52.25</v>
      </c>
      <c r="EH75">
        <v>52</v>
      </c>
      <c r="EI75">
        <v>51</v>
      </c>
      <c r="EJ75">
        <v>53.75</v>
      </c>
      <c r="EM75">
        <v>54.25</v>
      </c>
      <c r="EN75">
        <v>52.5</v>
      </c>
      <c r="EO75">
        <v>52.75</v>
      </c>
      <c r="EP75">
        <v>52.25</v>
      </c>
      <c r="EQ75">
        <v>51.5</v>
      </c>
      <c r="ER75">
        <v>48.5</v>
      </c>
      <c r="ES75">
        <v>48.75</v>
      </c>
      <c r="ET75">
        <v>46.75</v>
      </c>
      <c r="EU75">
        <v>47.25</v>
      </c>
      <c r="EV75">
        <v>47</v>
      </c>
      <c r="EW75">
        <v>46</v>
      </c>
      <c r="EY75">
        <v>48</v>
      </c>
      <c r="EZ75">
        <v>48.75</v>
      </c>
      <c r="FA75">
        <v>47.25</v>
      </c>
      <c r="FB75">
        <v>46.5</v>
      </c>
      <c r="FC75">
        <v>48.25</v>
      </c>
      <c r="FD75">
        <v>48</v>
      </c>
      <c r="FF75">
        <v>51.25</v>
      </c>
      <c r="FG75">
        <v>53.5</v>
      </c>
      <c r="FH75">
        <v>54</v>
      </c>
      <c r="FI75">
        <v>53.5</v>
      </c>
      <c r="FJ75">
        <v>52.75</v>
      </c>
      <c r="FK75">
        <v>56</v>
      </c>
    </row>
    <row r="76" spans="1:167" x14ac:dyDescent="0.2">
      <c r="A76" s="5" cm="1">
        <f t="array" ref="A76">INDEX($D$1:$FK$1,1,MATCH(INDEX($D76:$FK76,MATCH(TRUE,INDEX(($D76:$FK76&lt;&gt;0),0),0)),$D76:$FK76,0))</f>
        <v>43851</v>
      </c>
      <c r="B76" s="2" t="s">
        <v>103</v>
      </c>
      <c r="C76" t="s">
        <v>437</v>
      </c>
      <c r="G76">
        <v>54.25</v>
      </c>
      <c r="H76">
        <v>54.5</v>
      </c>
      <c r="I76">
        <v>54.5</v>
      </c>
      <c r="J76">
        <v>54.5</v>
      </c>
      <c r="K76">
        <v>53.75</v>
      </c>
      <c r="V76">
        <v>57.75</v>
      </c>
      <c r="W76">
        <v>57.75</v>
      </c>
      <c r="X76">
        <v>57.75</v>
      </c>
      <c r="Y76">
        <v>57</v>
      </c>
      <c r="Z76">
        <v>57</v>
      </c>
      <c r="AC76">
        <v>57.25</v>
      </c>
      <c r="AD76">
        <v>57</v>
      </c>
      <c r="AE76">
        <v>57</v>
      </c>
      <c r="AF76">
        <v>56.25</v>
      </c>
      <c r="AG76">
        <v>56</v>
      </c>
      <c r="AI76">
        <v>54.75</v>
      </c>
      <c r="AJ76">
        <v>55.25</v>
      </c>
      <c r="AK76">
        <v>55</v>
      </c>
      <c r="AL76">
        <v>55.25</v>
      </c>
      <c r="AM76">
        <v>54.5</v>
      </c>
      <c r="AN76">
        <v>54.5</v>
      </c>
      <c r="AP76">
        <v>52</v>
      </c>
      <c r="AR76">
        <v>54</v>
      </c>
      <c r="AS76">
        <v>54</v>
      </c>
      <c r="AT76">
        <v>54.5</v>
      </c>
      <c r="AU76">
        <v>54</v>
      </c>
      <c r="AV76">
        <v>53.75</v>
      </c>
      <c r="AW76">
        <v>54.5</v>
      </c>
      <c r="AX76">
        <v>53</v>
      </c>
      <c r="AY76">
        <v>51.25</v>
      </c>
      <c r="AZ76">
        <v>53</v>
      </c>
      <c r="BA76">
        <v>53.75</v>
      </c>
      <c r="BB76">
        <v>52.75</v>
      </c>
      <c r="BC76">
        <v>53</v>
      </c>
      <c r="BD76">
        <v>52.75</v>
      </c>
      <c r="BE76">
        <v>52.75</v>
      </c>
      <c r="BF76">
        <v>53.25</v>
      </c>
      <c r="BG76">
        <v>53.25</v>
      </c>
      <c r="BH76">
        <v>52.25</v>
      </c>
      <c r="BI76">
        <v>53.25</v>
      </c>
      <c r="BJ76">
        <v>52.5</v>
      </c>
      <c r="BK76">
        <v>52.25</v>
      </c>
      <c r="BM76">
        <v>51</v>
      </c>
      <c r="BN76">
        <v>51.5</v>
      </c>
      <c r="BO76">
        <v>51.75</v>
      </c>
      <c r="BP76">
        <v>52.75</v>
      </c>
      <c r="BQ76">
        <v>52.25</v>
      </c>
      <c r="BR76">
        <v>52</v>
      </c>
      <c r="BS76">
        <v>50.25</v>
      </c>
      <c r="BT76">
        <v>49.25</v>
      </c>
      <c r="BU76">
        <v>49.75</v>
      </c>
      <c r="BV76">
        <v>50</v>
      </c>
      <c r="BW76">
        <v>49.25</v>
      </c>
      <c r="BX76">
        <v>48.75</v>
      </c>
      <c r="BY76">
        <v>49.5</v>
      </c>
      <c r="BZ76">
        <v>50.75</v>
      </c>
      <c r="CA76">
        <v>49.5</v>
      </c>
      <c r="CB76">
        <v>48.5</v>
      </c>
      <c r="CC76">
        <v>48.75</v>
      </c>
      <c r="CD76">
        <v>48.75</v>
      </c>
      <c r="CE76">
        <v>48.75</v>
      </c>
      <c r="CF76">
        <v>48.5</v>
      </c>
      <c r="CG76">
        <v>48.75</v>
      </c>
      <c r="CH76">
        <v>49.5</v>
      </c>
      <c r="CJ76">
        <v>52</v>
      </c>
      <c r="CK76">
        <v>52.5</v>
      </c>
      <c r="CM76">
        <v>53.25</v>
      </c>
      <c r="CN76">
        <v>54.75</v>
      </c>
      <c r="CO76">
        <v>54</v>
      </c>
      <c r="CP76">
        <v>54.25</v>
      </c>
      <c r="CQ76">
        <v>54</v>
      </c>
      <c r="CR76">
        <v>55.25</v>
      </c>
      <c r="CS76">
        <v>59</v>
      </c>
      <c r="CT76">
        <v>50.75</v>
      </c>
      <c r="CU76">
        <v>51</v>
      </c>
      <c r="CV76">
        <v>51.75</v>
      </c>
      <c r="CW76">
        <v>53.5</v>
      </c>
      <c r="CX76">
        <v>53.75</v>
      </c>
      <c r="CY76">
        <v>52.5</v>
      </c>
      <c r="CZ76">
        <v>52.25</v>
      </c>
      <c r="DD76">
        <v>51</v>
      </c>
      <c r="DE76">
        <v>52.75</v>
      </c>
      <c r="DF76">
        <v>51.75</v>
      </c>
      <c r="DG76">
        <v>51</v>
      </c>
      <c r="DH76">
        <v>49.75</v>
      </c>
      <c r="DI76">
        <v>50.25</v>
      </c>
      <c r="DJ76">
        <v>51.25</v>
      </c>
      <c r="DK76">
        <v>51.75</v>
      </c>
      <c r="DL76">
        <v>52.25</v>
      </c>
      <c r="DM76">
        <v>52.25</v>
      </c>
      <c r="DN76">
        <v>50.75</v>
      </c>
      <c r="DO76">
        <v>50.5</v>
      </c>
      <c r="DP76">
        <v>51.25</v>
      </c>
      <c r="DQ76">
        <v>53</v>
      </c>
      <c r="DR76">
        <v>51</v>
      </c>
      <c r="DS76">
        <v>50.5</v>
      </c>
      <c r="DT76">
        <v>48.5</v>
      </c>
      <c r="DU76">
        <v>47</v>
      </c>
      <c r="DV76">
        <v>49.75</v>
      </c>
      <c r="DW76">
        <v>50.75</v>
      </c>
      <c r="DX76">
        <v>51.75</v>
      </c>
      <c r="DY76">
        <v>50</v>
      </c>
      <c r="DZ76">
        <v>54.5</v>
      </c>
      <c r="EA76">
        <v>54</v>
      </c>
      <c r="EB76">
        <v>52.75</v>
      </c>
      <c r="EF76">
        <v>53.75</v>
      </c>
      <c r="EG76">
        <v>53.5</v>
      </c>
      <c r="EH76">
        <v>53.25</v>
      </c>
      <c r="EI76">
        <v>52.25</v>
      </c>
      <c r="EJ76">
        <v>55</v>
      </c>
      <c r="EM76">
        <v>55.5</v>
      </c>
      <c r="EN76">
        <v>53.75</v>
      </c>
      <c r="EO76">
        <v>54</v>
      </c>
      <c r="EP76">
        <v>53.5</v>
      </c>
      <c r="EQ76">
        <v>52.75</v>
      </c>
      <c r="ER76">
        <v>49.75</v>
      </c>
      <c r="ES76">
        <v>50</v>
      </c>
      <c r="ET76">
        <v>48</v>
      </c>
      <c r="EU76">
        <v>48.5</v>
      </c>
      <c r="EV76">
        <v>48.25</v>
      </c>
      <c r="EW76">
        <v>47.25</v>
      </c>
      <c r="EY76">
        <v>49.25</v>
      </c>
      <c r="EZ76">
        <v>50</v>
      </c>
      <c r="FA76">
        <v>48.5</v>
      </c>
      <c r="FB76">
        <v>47.75</v>
      </c>
      <c r="FC76">
        <v>49.5</v>
      </c>
      <c r="FD76">
        <v>49.25</v>
      </c>
      <c r="FF76">
        <v>52.5</v>
      </c>
      <c r="FG76">
        <v>54.75</v>
      </c>
      <c r="FH76">
        <v>55.25</v>
      </c>
      <c r="FI76">
        <v>54.75</v>
      </c>
      <c r="FJ76">
        <v>54</v>
      </c>
      <c r="FK76">
        <v>57.25</v>
      </c>
    </row>
    <row r="77" spans="1:167" x14ac:dyDescent="0.2">
      <c r="A77" s="5" cm="1">
        <f t="array" ref="A77">INDEX($D$1:$FK$1,1,MATCH(INDEX($D77:$FK77,MATCH(TRUE,INDEX(($D77:$FK77&lt;&gt;0),0),0)),$D77:$FK77,0))</f>
        <v>43851</v>
      </c>
      <c r="B77" s="2" t="s">
        <v>69</v>
      </c>
      <c r="C77" t="s">
        <v>437</v>
      </c>
      <c r="G77">
        <v>54.75</v>
      </c>
      <c r="H77">
        <v>55</v>
      </c>
      <c r="I77">
        <v>55</v>
      </c>
      <c r="J77">
        <v>55</v>
      </c>
      <c r="K77">
        <v>54.25</v>
      </c>
      <c r="V77">
        <v>58.25</v>
      </c>
      <c r="W77">
        <v>58.25</v>
      </c>
      <c r="X77">
        <v>58.25</v>
      </c>
      <c r="Y77">
        <v>57.5</v>
      </c>
      <c r="Z77">
        <v>57.5</v>
      </c>
      <c r="AC77">
        <v>57.75</v>
      </c>
      <c r="AD77">
        <v>57.5</v>
      </c>
      <c r="AE77">
        <v>57.5</v>
      </c>
      <c r="AF77">
        <v>56.75</v>
      </c>
      <c r="AG77">
        <v>56.5</v>
      </c>
      <c r="AI77">
        <v>55.25</v>
      </c>
      <c r="AJ77">
        <v>55.75</v>
      </c>
      <c r="AK77">
        <v>55.5</v>
      </c>
      <c r="AL77">
        <v>55.75</v>
      </c>
      <c r="AM77">
        <v>55</v>
      </c>
      <c r="AN77">
        <v>55</v>
      </c>
      <c r="AP77">
        <v>52.5</v>
      </c>
      <c r="AR77">
        <v>54.5</v>
      </c>
      <c r="AS77">
        <v>54.5</v>
      </c>
      <c r="AT77">
        <v>55</v>
      </c>
      <c r="AU77">
        <v>54.5</v>
      </c>
      <c r="AV77">
        <v>54.25</v>
      </c>
      <c r="AW77">
        <v>55</v>
      </c>
      <c r="AX77">
        <v>53.5</v>
      </c>
      <c r="AY77">
        <v>51.75</v>
      </c>
      <c r="AZ77">
        <v>53.5</v>
      </c>
      <c r="BA77">
        <v>54.25</v>
      </c>
      <c r="BB77">
        <v>53.25</v>
      </c>
      <c r="BC77">
        <v>53.5</v>
      </c>
      <c r="BD77">
        <v>53.25</v>
      </c>
      <c r="BE77">
        <v>53.25</v>
      </c>
      <c r="BF77">
        <v>53.75</v>
      </c>
      <c r="BG77">
        <v>53.75</v>
      </c>
      <c r="BH77">
        <v>52.75</v>
      </c>
      <c r="BI77">
        <v>53.75</v>
      </c>
      <c r="BJ77">
        <v>53</v>
      </c>
      <c r="BK77">
        <v>52.75</v>
      </c>
      <c r="BM77">
        <v>51.5</v>
      </c>
      <c r="BN77">
        <v>52</v>
      </c>
      <c r="BO77">
        <v>52.25</v>
      </c>
      <c r="BP77">
        <v>53.25</v>
      </c>
      <c r="BQ77">
        <v>52.75</v>
      </c>
      <c r="BR77">
        <v>52.5</v>
      </c>
      <c r="BS77">
        <v>50.75</v>
      </c>
      <c r="BT77">
        <v>49.75</v>
      </c>
      <c r="BU77">
        <v>50.25</v>
      </c>
      <c r="BV77">
        <v>50.5</v>
      </c>
      <c r="BW77">
        <v>49.75</v>
      </c>
      <c r="BX77">
        <v>49.25</v>
      </c>
      <c r="BY77">
        <v>50</v>
      </c>
      <c r="BZ77">
        <v>51.25</v>
      </c>
      <c r="CA77">
        <v>50</v>
      </c>
      <c r="CB77">
        <v>49</v>
      </c>
      <c r="CC77">
        <v>49.25</v>
      </c>
      <c r="CD77">
        <v>49.25</v>
      </c>
      <c r="CE77">
        <v>49.25</v>
      </c>
      <c r="CF77">
        <v>49</v>
      </c>
      <c r="CG77">
        <v>49.25</v>
      </c>
      <c r="CH77">
        <v>50</v>
      </c>
      <c r="CJ77">
        <v>52.5</v>
      </c>
      <c r="CK77">
        <v>53</v>
      </c>
      <c r="CM77">
        <v>53.75</v>
      </c>
      <c r="CN77">
        <v>55.25</v>
      </c>
      <c r="CO77">
        <v>54.5</v>
      </c>
      <c r="CP77">
        <v>54.75</v>
      </c>
      <c r="CQ77">
        <v>54.5</v>
      </c>
      <c r="CR77">
        <v>55.75</v>
      </c>
      <c r="CS77">
        <v>59.5</v>
      </c>
      <c r="CT77">
        <v>51.25</v>
      </c>
      <c r="CU77">
        <v>51.5</v>
      </c>
      <c r="CV77">
        <v>52.25</v>
      </c>
      <c r="CW77">
        <v>54</v>
      </c>
      <c r="CX77">
        <v>54.25</v>
      </c>
      <c r="CY77">
        <v>53</v>
      </c>
      <c r="CZ77">
        <v>52.75</v>
      </c>
      <c r="DD77">
        <v>51.5</v>
      </c>
      <c r="DE77">
        <v>53.25</v>
      </c>
      <c r="DF77">
        <v>52.25</v>
      </c>
      <c r="DG77">
        <v>51.5</v>
      </c>
      <c r="DH77">
        <v>50.25</v>
      </c>
      <c r="DI77">
        <v>50.75</v>
      </c>
      <c r="DJ77">
        <v>51.75</v>
      </c>
      <c r="DK77">
        <v>52.25</v>
      </c>
      <c r="DL77">
        <v>52.75</v>
      </c>
      <c r="DM77">
        <v>52.75</v>
      </c>
      <c r="DN77">
        <v>51.25</v>
      </c>
      <c r="DO77">
        <v>51</v>
      </c>
      <c r="DP77">
        <v>51.75</v>
      </c>
      <c r="DQ77">
        <v>53.5</v>
      </c>
      <c r="DR77">
        <v>51.5</v>
      </c>
      <c r="DS77">
        <v>51</v>
      </c>
      <c r="DT77">
        <v>49</v>
      </c>
      <c r="DU77">
        <v>47.5</v>
      </c>
      <c r="DV77">
        <v>50.25</v>
      </c>
      <c r="DW77">
        <v>51.25</v>
      </c>
      <c r="DX77">
        <v>52.25</v>
      </c>
      <c r="DY77">
        <v>50.5</v>
      </c>
      <c r="DZ77">
        <v>55</v>
      </c>
      <c r="EA77">
        <v>54.5</v>
      </c>
      <c r="EB77">
        <v>53.25</v>
      </c>
      <c r="EF77">
        <v>54.25</v>
      </c>
      <c r="EG77">
        <v>54</v>
      </c>
      <c r="EH77">
        <v>53.75</v>
      </c>
      <c r="EI77">
        <v>52.75</v>
      </c>
      <c r="EJ77">
        <v>55.5</v>
      </c>
      <c r="EM77">
        <v>56</v>
      </c>
      <c r="EN77">
        <v>54.25</v>
      </c>
      <c r="EO77">
        <v>54.5</v>
      </c>
      <c r="EP77">
        <v>54</v>
      </c>
      <c r="EQ77">
        <v>53.25</v>
      </c>
      <c r="ER77">
        <v>50.25</v>
      </c>
      <c r="ES77">
        <v>50.5</v>
      </c>
      <c r="ET77">
        <v>48.5</v>
      </c>
      <c r="EU77">
        <v>49</v>
      </c>
      <c r="EV77">
        <v>48.75</v>
      </c>
      <c r="EW77">
        <v>47.75</v>
      </c>
      <c r="EY77">
        <v>49.75</v>
      </c>
      <c r="EZ77">
        <v>50.5</v>
      </c>
      <c r="FA77">
        <v>49</v>
      </c>
      <c r="FB77">
        <v>48.25</v>
      </c>
      <c r="FC77">
        <v>50</v>
      </c>
      <c r="FD77">
        <v>49.75</v>
      </c>
      <c r="FF77">
        <v>53</v>
      </c>
      <c r="FG77">
        <v>55.25</v>
      </c>
      <c r="FH77">
        <v>55.75</v>
      </c>
      <c r="FI77">
        <v>55.25</v>
      </c>
      <c r="FJ77">
        <v>54.5</v>
      </c>
      <c r="FK77">
        <v>57.75</v>
      </c>
    </row>
    <row r="78" spans="1:167" x14ac:dyDescent="0.2">
      <c r="A78" s="5" cm="1">
        <f t="array" ref="A78">INDEX($D$1:$FK$1,1,MATCH(INDEX($D78:$FK78,MATCH(TRUE,INDEX(($D78:$FK78&lt;&gt;0),0),0)),$D78:$FK78,0))</f>
        <v>43851</v>
      </c>
      <c r="B78" s="2" t="s">
        <v>314</v>
      </c>
      <c r="C78" t="s">
        <v>437</v>
      </c>
      <c r="G78">
        <v>53.75</v>
      </c>
      <c r="H78">
        <v>54</v>
      </c>
      <c r="I78">
        <v>54</v>
      </c>
      <c r="J78">
        <v>54</v>
      </c>
      <c r="K78">
        <v>53.25</v>
      </c>
      <c r="L78">
        <v>53.75</v>
      </c>
      <c r="M78">
        <v>53.5</v>
      </c>
      <c r="Q78">
        <v>58.25</v>
      </c>
      <c r="R78">
        <v>58.75</v>
      </c>
      <c r="S78">
        <v>58.5</v>
      </c>
      <c r="T78">
        <v>56.75</v>
      </c>
      <c r="V78">
        <v>57.25</v>
      </c>
      <c r="AG78">
        <v>55.5</v>
      </c>
      <c r="AI78">
        <v>54.25</v>
      </c>
      <c r="AJ78">
        <v>54.75</v>
      </c>
      <c r="AK78">
        <v>54.5</v>
      </c>
      <c r="AL78">
        <v>54.75</v>
      </c>
      <c r="AM78">
        <v>54</v>
      </c>
      <c r="AN78">
        <v>54</v>
      </c>
      <c r="AP78">
        <v>51.5</v>
      </c>
      <c r="AR78">
        <v>53.5</v>
      </c>
      <c r="AS78">
        <v>53.5</v>
      </c>
      <c r="AT78">
        <v>54</v>
      </c>
      <c r="AU78">
        <v>53.5</v>
      </c>
      <c r="AV78">
        <v>53.25</v>
      </c>
      <c r="AW78">
        <v>54</v>
      </c>
      <c r="AX78">
        <v>52.5</v>
      </c>
      <c r="AY78">
        <v>50.75</v>
      </c>
      <c r="AZ78">
        <v>52.5</v>
      </c>
      <c r="BA78">
        <v>53.25</v>
      </c>
      <c r="BB78">
        <v>52.25</v>
      </c>
      <c r="BC78">
        <v>52.5</v>
      </c>
      <c r="BD78">
        <v>52.25</v>
      </c>
      <c r="BE78">
        <v>52.25</v>
      </c>
      <c r="BF78">
        <v>52.75</v>
      </c>
      <c r="BG78">
        <v>52.75</v>
      </c>
      <c r="BH78">
        <v>51.75</v>
      </c>
      <c r="BI78">
        <v>52.75</v>
      </c>
      <c r="BJ78">
        <v>52</v>
      </c>
      <c r="BK78">
        <v>51.75</v>
      </c>
      <c r="BM78">
        <v>50.5</v>
      </c>
      <c r="BN78">
        <v>51</v>
      </c>
      <c r="BO78">
        <v>51.25</v>
      </c>
      <c r="BP78">
        <v>52.25</v>
      </c>
      <c r="BQ78">
        <v>51.75</v>
      </c>
      <c r="BR78">
        <v>51.5</v>
      </c>
      <c r="BS78">
        <v>49.75</v>
      </c>
      <c r="BT78">
        <v>48.75</v>
      </c>
      <c r="BU78">
        <v>49.25</v>
      </c>
      <c r="BV78">
        <v>49.5</v>
      </c>
      <c r="BW78">
        <v>48.75</v>
      </c>
      <c r="BX78">
        <v>48.25</v>
      </c>
      <c r="BY78">
        <v>49</v>
      </c>
      <c r="BZ78">
        <v>50.25</v>
      </c>
      <c r="CA78">
        <v>49</v>
      </c>
      <c r="CB78">
        <v>48</v>
      </c>
      <c r="CC78">
        <v>48.25</v>
      </c>
      <c r="CD78">
        <v>48.25</v>
      </c>
      <c r="CE78">
        <v>48.25</v>
      </c>
      <c r="CF78">
        <v>48</v>
      </c>
      <c r="CG78">
        <v>48.25</v>
      </c>
      <c r="CH78">
        <v>49</v>
      </c>
      <c r="CJ78">
        <v>51.5</v>
      </c>
      <c r="CK78">
        <v>52</v>
      </c>
      <c r="CM78">
        <v>52.75</v>
      </c>
      <c r="CN78">
        <v>54.25</v>
      </c>
      <c r="CO78">
        <v>53.5</v>
      </c>
      <c r="CP78">
        <v>53.75</v>
      </c>
      <c r="CQ78">
        <v>53.5</v>
      </c>
      <c r="CR78">
        <v>54.75</v>
      </c>
      <c r="CS78">
        <v>58.5</v>
      </c>
      <c r="CT78">
        <v>50.25</v>
      </c>
      <c r="CU78">
        <v>50.5</v>
      </c>
      <c r="CV78">
        <v>51.25</v>
      </c>
      <c r="CW78">
        <v>53</v>
      </c>
      <c r="CX78">
        <v>53.25</v>
      </c>
      <c r="CY78">
        <v>52</v>
      </c>
      <c r="CZ78">
        <v>51.75</v>
      </c>
      <c r="DD78">
        <v>50.5</v>
      </c>
      <c r="DE78">
        <v>52.25</v>
      </c>
      <c r="DF78">
        <v>51.25</v>
      </c>
      <c r="DG78">
        <v>50.5</v>
      </c>
      <c r="DH78">
        <v>49.25</v>
      </c>
      <c r="DI78">
        <v>49.75</v>
      </c>
      <c r="DJ78">
        <v>50.75</v>
      </c>
      <c r="DK78">
        <v>51.25</v>
      </c>
      <c r="DL78">
        <v>51.75</v>
      </c>
      <c r="DM78">
        <v>51.75</v>
      </c>
      <c r="DN78">
        <v>50.25</v>
      </c>
      <c r="DO78">
        <v>50</v>
      </c>
      <c r="DP78">
        <v>50.75</v>
      </c>
      <c r="DQ78">
        <v>52.5</v>
      </c>
      <c r="DR78">
        <v>50.5</v>
      </c>
      <c r="DS78">
        <v>50</v>
      </c>
      <c r="DT78">
        <v>48</v>
      </c>
      <c r="DU78">
        <v>46.5</v>
      </c>
      <c r="DV78">
        <v>49.25</v>
      </c>
      <c r="DW78">
        <v>50.25</v>
      </c>
      <c r="DX78">
        <v>51.25</v>
      </c>
      <c r="DY78">
        <v>49.5</v>
      </c>
      <c r="DZ78">
        <v>54</v>
      </c>
      <c r="EA78">
        <v>53.5</v>
      </c>
      <c r="EB78">
        <v>52.25</v>
      </c>
    </row>
    <row r="79" spans="1:167" x14ac:dyDescent="0.2">
      <c r="A79" s="5" cm="1">
        <f t="array" ref="A79">INDEX($D$1:$FK$1,1,MATCH(INDEX($D79:$FK79,MATCH(TRUE,INDEX(($D79:$FK79&lt;&gt;0),0),0)),$D79:$FK79,0))</f>
        <v>43851</v>
      </c>
      <c r="B79" s="2" t="s">
        <v>298</v>
      </c>
      <c r="C79" t="s">
        <v>437</v>
      </c>
      <c r="G79">
        <v>58.54</v>
      </c>
      <c r="H79">
        <v>58.79</v>
      </c>
      <c r="I79">
        <v>58.79</v>
      </c>
      <c r="J79">
        <v>58.79</v>
      </c>
      <c r="K79">
        <v>58.04</v>
      </c>
      <c r="L79">
        <v>58.54</v>
      </c>
      <c r="M79">
        <v>58.29</v>
      </c>
      <c r="Q79">
        <v>63.04</v>
      </c>
      <c r="R79">
        <v>63.54</v>
      </c>
      <c r="S79">
        <v>63.29</v>
      </c>
      <c r="T79">
        <v>61.54</v>
      </c>
      <c r="V79">
        <v>62.71</v>
      </c>
      <c r="AG79">
        <v>60.96</v>
      </c>
      <c r="AI79">
        <v>59.71</v>
      </c>
      <c r="AJ79">
        <v>60.21</v>
      </c>
      <c r="AK79">
        <v>59.96</v>
      </c>
      <c r="AL79">
        <v>60.21</v>
      </c>
      <c r="AM79">
        <v>59.46</v>
      </c>
      <c r="AN79">
        <v>59.46</v>
      </c>
      <c r="AP79">
        <v>56.96</v>
      </c>
      <c r="AR79">
        <v>57.63</v>
      </c>
      <c r="AS79">
        <v>57.63</v>
      </c>
      <c r="AT79">
        <v>58.13</v>
      </c>
      <c r="AU79">
        <v>57.63</v>
      </c>
      <c r="AV79">
        <v>57.38</v>
      </c>
      <c r="AW79">
        <v>58.13</v>
      </c>
      <c r="AX79">
        <v>56.63</v>
      </c>
      <c r="AY79">
        <v>54.88</v>
      </c>
      <c r="AZ79">
        <v>56.63</v>
      </c>
      <c r="BA79">
        <v>57.38</v>
      </c>
      <c r="BB79">
        <v>56.38</v>
      </c>
      <c r="BC79">
        <v>56.63</v>
      </c>
      <c r="BD79">
        <v>56.38</v>
      </c>
      <c r="BE79">
        <v>56.38</v>
      </c>
      <c r="BF79">
        <v>56.88</v>
      </c>
      <c r="BG79">
        <v>56.88</v>
      </c>
      <c r="BH79">
        <v>55.88</v>
      </c>
      <c r="BI79">
        <v>56.88</v>
      </c>
      <c r="BJ79">
        <v>56.13</v>
      </c>
      <c r="BK79">
        <v>55.88</v>
      </c>
      <c r="BM79">
        <v>54.96</v>
      </c>
      <c r="BN79">
        <v>55.46</v>
      </c>
      <c r="BO79">
        <v>55.71</v>
      </c>
      <c r="BP79">
        <v>56.71</v>
      </c>
      <c r="BQ79">
        <v>56.21</v>
      </c>
      <c r="BR79">
        <v>55.96</v>
      </c>
      <c r="BS79">
        <v>54.21</v>
      </c>
      <c r="BT79">
        <v>53.21</v>
      </c>
      <c r="BU79">
        <v>53.71</v>
      </c>
      <c r="BV79">
        <v>53.96</v>
      </c>
      <c r="BW79">
        <v>53.21</v>
      </c>
      <c r="BX79">
        <v>52.71</v>
      </c>
      <c r="BY79">
        <v>53.46</v>
      </c>
      <c r="BZ79">
        <v>54.71</v>
      </c>
      <c r="CA79">
        <v>53.46</v>
      </c>
      <c r="CB79">
        <v>52.46</v>
      </c>
      <c r="CC79">
        <v>52.71</v>
      </c>
      <c r="CD79">
        <v>52.71</v>
      </c>
      <c r="CE79">
        <v>52.71</v>
      </c>
      <c r="CF79">
        <v>52.46</v>
      </c>
      <c r="CG79">
        <v>52.71</v>
      </c>
      <c r="CH79">
        <v>53.46</v>
      </c>
      <c r="CJ79">
        <v>56.56</v>
      </c>
      <c r="CK79">
        <v>57.06</v>
      </c>
      <c r="CM79">
        <v>57.81</v>
      </c>
      <c r="CN79">
        <v>59.31</v>
      </c>
      <c r="CO79">
        <v>58.56</v>
      </c>
      <c r="CP79">
        <v>58.81</v>
      </c>
      <c r="CQ79">
        <v>58.56</v>
      </c>
      <c r="CR79">
        <v>59.81</v>
      </c>
      <c r="CS79">
        <v>63.56</v>
      </c>
      <c r="CT79">
        <v>55.31</v>
      </c>
      <c r="CU79">
        <v>55.56</v>
      </c>
      <c r="CV79">
        <v>56.31</v>
      </c>
      <c r="CW79">
        <v>58.06</v>
      </c>
      <c r="CX79">
        <v>58.31</v>
      </c>
      <c r="CY79">
        <v>57.06</v>
      </c>
      <c r="CZ79">
        <v>58</v>
      </c>
      <c r="DD79">
        <v>56.75</v>
      </c>
      <c r="DE79">
        <v>58.5</v>
      </c>
      <c r="DF79">
        <v>57.5</v>
      </c>
      <c r="DG79">
        <v>56.75</v>
      </c>
      <c r="DH79">
        <v>55.5</v>
      </c>
      <c r="DI79">
        <v>56</v>
      </c>
      <c r="DJ79">
        <v>57</v>
      </c>
      <c r="DK79">
        <v>57.5</v>
      </c>
      <c r="DL79">
        <v>58</v>
      </c>
      <c r="DM79">
        <v>58</v>
      </c>
      <c r="DN79">
        <v>56.5</v>
      </c>
      <c r="DO79">
        <v>56.25</v>
      </c>
      <c r="DP79">
        <v>57</v>
      </c>
      <c r="DQ79">
        <v>58.75</v>
      </c>
      <c r="DR79">
        <v>56.75</v>
      </c>
      <c r="DS79">
        <v>56.25</v>
      </c>
      <c r="DT79">
        <v>54.25</v>
      </c>
      <c r="DU79">
        <v>52.75</v>
      </c>
      <c r="DV79">
        <v>55.5</v>
      </c>
      <c r="DW79">
        <v>56.5</v>
      </c>
      <c r="DX79">
        <v>57.5</v>
      </c>
      <c r="DY79">
        <v>55.75</v>
      </c>
      <c r="DZ79">
        <v>62.21</v>
      </c>
      <c r="EA79">
        <v>61.71</v>
      </c>
      <c r="EB79">
        <v>60.46</v>
      </c>
      <c r="EF79">
        <v>61.46</v>
      </c>
      <c r="EG79">
        <v>61.21</v>
      </c>
      <c r="EH79">
        <v>60.96</v>
      </c>
      <c r="EI79">
        <v>59.96</v>
      </c>
      <c r="EJ79">
        <v>62.71</v>
      </c>
      <c r="EM79">
        <v>64.17</v>
      </c>
      <c r="EN79">
        <v>62.42</v>
      </c>
      <c r="EO79">
        <v>62.67</v>
      </c>
      <c r="EP79">
        <v>62.17</v>
      </c>
      <c r="EQ79">
        <v>61.42</v>
      </c>
      <c r="ER79">
        <v>58.42</v>
      </c>
      <c r="ES79">
        <v>58.67</v>
      </c>
      <c r="ET79">
        <v>56.67</v>
      </c>
      <c r="EU79">
        <v>57.17</v>
      </c>
      <c r="EV79">
        <v>56.92</v>
      </c>
      <c r="EW79">
        <v>55.92</v>
      </c>
      <c r="EY79">
        <v>57.92</v>
      </c>
      <c r="EZ79">
        <v>58.67</v>
      </c>
      <c r="FA79">
        <v>57.17</v>
      </c>
      <c r="FB79">
        <v>56.42</v>
      </c>
      <c r="FC79">
        <v>58.17</v>
      </c>
      <c r="FD79">
        <v>57.92</v>
      </c>
      <c r="FF79">
        <v>59.61</v>
      </c>
      <c r="FG79">
        <v>61.86</v>
      </c>
      <c r="FH79">
        <v>62.36</v>
      </c>
      <c r="FI79">
        <v>61.86</v>
      </c>
      <c r="FJ79">
        <v>61.11</v>
      </c>
      <c r="FK79">
        <v>64.36</v>
      </c>
    </row>
    <row r="80" spans="1:167" x14ac:dyDescent="0.2">
      <c r="A80" s="5" cm="1">
        <f t="array" ref="A80">INDEX($D$1:$FK$1,1,MATCH(INDEX($D80:$FK80,MATCH(TRUE,INDEX(($D80:$FK80&lt;&gt;0),0),0)),$D80:$FK80,0))</f>
        <v>43851</v>
      </c>
      <c r="B80" s="2" t="s">
        <v>198</v>
      </c>
      <c r="C80" t="s">
        <v>437</v>
      </c>
      <c r="G80">
        <v>54.25</v>
      </c>
      <c r="H80">
        <v>54.5</v>
      </c>
      <c r="I80">
        <v>54.5</v>
      </c>
      <c r="J80">
        <v>54.5</v>
      </c>
      <c r="K80">
        <v>53.75</v>
      </c>
      <c r="L80">
        <v>54.25</v>
      </c>
      <c r="M80">
        <v>54</v>
      </c>
      <c r="Q80">
        <v>58.75</v>
      </c>
      <c r="R80">
        <v>59.25</v>
      </c>
      <c r="S80">
        <v>59</v>
      </c>
      <c r="T80">
        <v>57.25</v>
      </c>
      <c r="V80">
        <v>57.75</v>
      </c>
      <c r="AG80">
        <v>56</v>
      </c>
      <c r="AI80">
        <v>54.75</v>
      </c>
      <c r="AJ80">
        <v>55.25</v>
      </c>
      <c r="AK80">
        <v>55</v>
      </c>
      <c r="AL80">
        <v>55.25</v>
      </c>
      <c r="AM80">
        <v>54.5</v>
      </c>
      <c r="AN80">
        <v>54.5</v>
      </c>
      <c r="AP80">
        <v>52</v>
      </c>
      <c r="AR80">
        <v>54</v>
      </c>
      <c r="AS80">
        <v>54</v>
      </c>
      <c r="AT80">
        <v>54.5</v>
      </c>
      <c r="AU80">
        <v>54</v>
      </c>
      <c r="AV80">
        <v>53.75</v>
      </c>
      <c r="AW80">
        <v>54.5</v>
      </c>
      <c r="AX80">
        <v>53</v>
      </c>
      <c r="AY80">
        <v>51.25</v>
      </c>
      <c r="AZ80">
        <v>53</v>
      </c>
      <c r="BA80">
        <v>53.75</v>
      </c>
      <c r="BB80">
        <v>52.75</v>
      </c>
      <c r="BC80">
        <v>53</v>
      </c>
      <c r="BD80">
        <v>52.75</v>
      </c>
      <c r="BE80">
        <v>52.75</v>
      </c>
      <c r="BF80">
        <v>53.25</v>
      </c>
      <c r="BG80">
        <v>53.25</v>
      </c>
      <c r="BH80">
        <v>52.25</v>
      </c>
      <c r="BI80">
        <v>53.25</v>
      </c>
      <c r="BJ80">
        <v>52.5</v>
      </c>
      <c r="BK80">
        <v>52.25</v>
      </c>
      <c r="BM80">
        <v>51</v>
      </c>
      <c r="BN80">
        <v>51.5</v>
      </c>
      <c r="BO80">
        <v>51.75</v>
      </c>
      <c r="BP80">
        <v>52.75</v>
      </c>
      <c r="BQ80">
        <v>52.25</v>
      </c>
      <c r="BR80">
        <v>52</v>
      </c>
      <c r="BS80">
        <v>50.25</v>
      </c>
      <c r="BT80">
        <v>49.25</v>
      </c>
      <c r="BU80">
        <v>49.75</v>
      </c>
      <c r="BV80">
        <v>50</v>
      </c>
      <c r="BW80">
        <v>49.25</v>
      </c>
      <c r="BX80">
        <v>48.75</v>
      </c>
      <c r="BY80">
        <v>49.5</v>
      </c>
      <c r="BZ80">
        <v>50.75</v>
      </c>
      <c r="CA80">
        <v>49.5</v>
      </c>
      <c r="CB80">
        <v>48.5</v>
      </c>
      <c r="CC80">
        <v>48.75</v>
      </c>
      <c r="CD80">
        <v>48.75</v>
      </c>
      <c r="CE80">
        <v>48.75</v>
      </c>
      <c r="CF80">
        <v>48.5</v>
      </c>
      <c r="CG80">
        <v>48.75</v>
      </c>
      <c r="CH80">
        <v>49.5</v>
      </c>
      <c r="CJ80">
        <v>52</v>
      </c>
      <c r="CK80">
        <v>52.5</v>
      </c>
      <c r="CM80">
        <v>53.25</v>
      </c>
      <c r="CN80">
        <v>54.75</v>
      </c>
      <c r="CO80">
        <v>54</v>
      </c>
      <c r="CP80">
        <v>54.25</v>
      </c>
      <c r="CQ80">
        <v>54</v>
      </c>
      <c r="CR80">
        <v>55.25</v>
      </c>
      <c r="CS80">
        <v>59</v>
      </c>
      <c r="CT80">
        <v>50.75</v>
      </c>
      <c r="CU80">
        <v>51</v>
      </c>
      <c r="CV80">
        <v>51.75</v>
      </c>
      <c r="CW80">
        <v>53.5</v>
      </c>
      <c r="CX80">
        <v>53.75</v>
      </c>
      <c r="CY80">
        <v>52.5</v>
      </c>
      <c r="CZ80">
        <v>52.25</v>
      </c>
      <c r="DD80">
        <v>51</v>
      </c>
      <c r="DE80">
        <v>52.75</v>
      </c>
      <c r="DF80">
        <v>51.75</v>
      </c>
      <c r="DG80">
        <v>51</v>
      </c>
      <c r="DH80">
        <v>49.75</v>
      </c>
      <c r="DI80">
        <v>50.25</v>
      </c>
      <c r="DJ80">
        <v>51.25</v>
      </c>
      <c r="DK80">
        <v>51.75</v>
      </c>
      <c r="DL80">
        <v>52.25</v>
      </c>
      <c r="DM80">
        <v>52.25</v>
      </c>
      <c r="DN80">
        <v>50.75</v>
      </c>
      <c r="DO80">
        <v>50.5</v>
      </c>
      <c r="DP80">
        <v>51.25</v>
      </c>
      <c r="DQ80">
        <v>53</v>
      </c>
      <c r="DR80">
        <v>51</v>
      </c>
      <c r="DS80">
        <v>50.5</v>
      </c>
      <c r="DT80">
        <v>48.5</v>
      </c>
      <c r="DU80">
        <v>47</v>
      </c>
      <c r="DV80">
        <v>49.75</v>
      </c>
      <c r="DW80">
        <v>50.75</v>
      </c>
      <c r="DX80">
        <v>51.75</v>
      </c>
      <c r="DY80">
        <v>50</v>
      </c>
      <c r="DZ80">
        <v>54.5</v>
      </c>
      <c r="EA80">
        <v>54</v>
      </c>
      <c r="EB80">
        <v>52.75</v>
      </c>
      <c r="EF80">
        <v>53.75</v>
      </c>
      <c r="EG80">
        <v>53.5</v>
      </c>
      <c r="EH80">
        <v>53.25</v>
      </c>
      <c r="EI80">
        <v>52.25</v>
      </c>
      <c r="EJ80">
        <v>55</v>
      </c>
      <c r="EM80">
        <v>55.5</v>
      </c>
      <c r="EN80">
        <v>53.75</v>
      </c>
      <c r="EO80">
        <v>54</v>
      </c>
      <c r="EP80">
        <v>53.5</v>
      </c>
      <c r="EQ80">
        <v>52.75</v>
      </c>
      <c r="ER80">
        <v>49.75</v>
      </c>
      <c r="ES80">
        <v>50</v>
      </c>
      <c r="ET80">
        <v>48</v>
      </c>
      <c r="EU80">
        <v>48.5</v>
      </c>
      <c r="EV80">
        <v>48.25</v>
      </c>
      <c r="EW80">
        <v>47.25</v>
      </c>
      <c r="EY80">
        <v>49.25</v>
      </c>
      <c r="EZ80">
        <v>50</v>
      </c>
      <c r="FA80">
        <v>48.5</v>
      </c>
      <c r="FB80">
        <v>47.75</v>
      </c>
      <c r="FC80">
        <v>49.5</v>
      </c>
      <c r="FD80">
        <v>49.25</v>
      </c>
      <c r="FF80">
        <v>52.5</v>
      </c>
      <c r="FG80">
        <v>54.75</v>
      </c>
      <c r="FH80">
        <v>55.25</v>
      </c>
      <c r="FI80">
        <v>54.75</v>
      </c>
      <c r="FJ80">
        <v>54</v>
      </c>
      <c r="FK80">
        <v>57.25</v>
      </c>
    </row>
    <row r="81" spans="1:167" x14ac:dyDescent="0.2">
      <c r="A81" s="5" cm="1">
        <f t="array" ref="A81">INDEX($D$1:$FK$1,1,MATCH(INDEX($D81:$FK81,MATCH(TRUE,INDEX(($D81:$FK81&lt;&gt;0),0),0)),$D81:$FK81,0))</f>
        <v>43851</v>
      </c>
      <c r="B81" s="2" t="s">
        <v>183</v>
      </c>
      <c r="C81" t="s">
        <v>437</v>
      </c>
      <c r="G81">
        <v>54.25</v>
      </c>
      <c r="H81">
        <v>54.5</v>
      </c>
      <c r="I81">
        <v>54.5</v>
      </c>
      <c r="J81">
        <v>54.5</v>
      </c>
      <c r="K81">
        <v>53.75</v>
      </c>
      <c r="L81">
        <v>54.25</v>
      </c>
      <c r="M81">
        <v>54</v>
      </c>
      <c r="Q81">
        <v>58.75</v>
      </c>
      <c r="R81">
        <v>59.25</v>
      </c>
      <c r="S81">
        <v>59</v>
      </c>
      <c r="T81">
        <v>57.25</v>
      </c>
      <c r="V81">
        <v>57.75</v>
      </c>
      <c r="AG81">
        <v>56</v>
      </c>
      <c r="AI81">
        <v>54.75</v>
      </c>
      <c r="AJ81">
        <v>55.25</v>
      </c>
      <c r="AK81">
        <v>55</v>
      </c>
      <c r="AL81">
        <v>55.25</v>
      </c>
      <c r="AM81">
        <v>54.5</v>
      </c>
      <c r="AN81">
        <v>54.5</v>
      </c>
      <c r="AP81">
        <v>52</v>
      </c>
      <c r="AR81">
        <v>54</v>
      </c>
      <c r="AS81">
        <v>54</v>
      </c>
      <c r="AT81">
        <v>54.5</v>
      </c>
      <c r="AU81">
        <v>54</v>
      </c>
      <c r="AV81">
        <v>53.75</v>
      </c>
      <c r="AW81">
        <v>54.5</v>
      </c>
      <c r="AX81">
        <v>53</v>
      </c>
      <c r="AY81">
        <v>51.25</v>
      </c>
      <c r="AZ81">
        <v>53</v>
      </c>
      <c r="BA81">
        <v>53.75</v>
      </c>
      <c r="BB81">
        <v>52.75</v>
      </c>
      <c r="BC81">
        <v>53</v>
      </c>
      <c r="BD81">
        <v>52.75</v>
      </c>
      <c r="BE81">
        <v>52.75</v>
      </c>
      <c r="BF81">
        <v>53.25</v>
      </c>
      <c r="BG81">
        <v>53.25</v>
      </c>
      <c r="BH81">
        <v>52.25</v>
      </c>
      <c r="BI81">
        <v>53.25</v>
      </c>
      <c r="BJ81">
        <v>52.5</v>
      </c>
      <c r="BK81">
        <v>52.25</v>
      </c>
      <c r="BM81">
        <v>51</v>
      </c>
      <c r="BN81">
        <v>51.5</v>
      </c>
      <c r="BO81">
        <v>51.75</v>
      </c>
      <c r="BP81">
        <v>52.75</v>
      </c>
      <c r="BQ81">
        <v>52.25</v>
      </c>
      <c r="BR81">
        <v>52</v>
      </c>
      <c r="BS81">
        <v>50.25</v>
      </c>
      <c r="BT81">
        <v>49.25</v>
      </c>
      <c r="BU81">
        <v>49.75</v>
      </c>
      <c r="BV81">
        <v>50</v>
      </c>
      <c r="BW81">
        <v>49.25</v>
      </c>
      <c r="BX81">
        <v>48.75</v>
      </c>
      <c r="BY81">
        <v>49.5</v>
      </c>
      <c r="BZ81">
        <v>50.75</v>
      </c>
      <c r="CA81">
        <v>49.5</v>
      </c>
      <c r="CB81">
        <v>48.5</v>
      </c>
      <c r="CC81">
        <v>48.75</v>
      </c>
      <c r="CD81">
        <v>48.75</v>
      </c>
      <c r="CE81">
        <v>48.75</v>
      </c>
      <c r="CF81">
        <v>48.5</v>
      </c>
      <c r="CG81">
        <v>48.75</v>
      </c>
      <c r="CH81">
        <v>49.5</v>
      </c>
      <c r="CJ81">
        <v>52</v>
      </c>
      <c r="CK81">
        <v>52.5</v>
      </c>
      <c r="CM81">
        <v>53.25</v>
      </c>
      <c r="CN81">
        <v>54.75</v>
      </c>
      <c r="CO81">
        <v>54</v>
      </c>
      <c r="CP81">
        <v>54.25</v>
      </c>
      <c r="CQ81">
        <v>54</v>
      </c>
      <c r="CR81">
        <v>55.25</v>
      </c>
      <c r="CS81">
        <v>59</v>
      </c>
      <c r="CT81">
        <v>50.75</v>
      </c>
      <c r="CU81">
        <v>51</v>
      </c>
      <c r="CV81">
        <v>51.75</v>
      </c>
      <c r="CW81">
        <v>53.5</v>
      </c>
      <c r="CX81">
        <v>53.75</v>
      </c>
      <c r="CY81">
        <v>52.5</v>
      </c>
      <c r="CZ81">
        <v>52.25</v>
      </c>
      <c r="DD81">
        <v>51</v>
      </c>
      <c r="DE81">
        <v>52.75</v>
      </c>
      <c r="DF81">
        <v>51.75</v>
      </c>
      <c r="DG81">
        <v>51</v>
      </c>
      <c r="DH81">
        <v>49.75</v>
      </c>
      <c r="DI81">
        <v>50.25</v>
      </c>
      <c r="DJ81">
        <v>51.25</v>
      </c>
      <c r="DK81">
        <v>51.75</v>
      </c>
      <c r="DL81">
        <v>52.25</v>
      </c>
      <c r="DM81">
        <v>52.25</v>
      </c>
      <c r="DN81">
        <v>50.75</v>
      </c>
      <c r="DO81">
        <v>50.5</v>
      </c>
      <c r="DP81">
        <v>51.25</v>
      </c>
      <c r="DQ81">
        <v>53</v>
      </c>
      <c r="DR81">
        <v>51</v>
      </c>
      <c r="DS81">
        <v>50.5</v>
      </c>
      <c r="DT81">
        <v>48.5</v>
      </c>
      <c r="DU81">
        <v>47</v>
      </c>
      <c r="DV81">
        <v>49.75</v>
      </c>
      <c r="DW81">
        <v>50.75</v>
      </c>
      <c r="DX81">
        <v>51.75</v>
      </c>
      <c r="DY81">
        <v>50</v>
      </c>
      <c r="DZ81">
        <v>54.5</v>
      </c>
      <c r="EA81">
        <v>54</v>
      </c>
      <c r="EB81">
        <v>52.75</v>
      </c>
      <c r="EF81">
        <v>53.75</v>
      </c>
      <c r="EG81">
        <v>53.5</v>
      </c>
      <c r="EH81">
        <v>53.25</v>
      </c>
      <c r="EI81">
        <v>52.25</v>
      </c>
      <c r="EJ81">
        <v>55</v>
      </c>
      <c r="EM81">
        <v>55.5</v>
      </c>
      <c r="EN81">
        <v>53.75</v>
      </c>
      <c r="EO81">
        <v>54</v>
      </c>
      <c r="EP81">
        <v>53.5</v>
      </c>
      <c r="EQ81">
        <v>52.75</v>
      </c>
      <c r="ER81">
        <v>49.75</v>
      </c>
      <c r="ES81">
        <v>50</v>
      </c>
      <c r="ET81">
        <v>48</v>
      </c>
      <c r="EU81">
        <v>48.5</v>
      </c>
      <c r="EV81">
        <v>48.25</v>
      </c>
      <c r="EW81">
        <v>47.25</v>
      </c>
      <c r="EY81">
        <v>49.25</v>
      </c>
      <c r="EZ81">
        <v>50</v>
      </c>
      <c r="FA81">
        <v>48.5</v>
      </c>
      <c r="FB81">
        <v>47.75</v>
      </c>
      <c r="FC81">
        <v>49.5</v>
      </c>
      <c r="FD81">
        <v>49.25</v>
      </c>
      <c r="FF81">
        <v>52.5</v>
      </c>
      <c r="FG81">
        <v>54.75</v>
      </c>
      <c r="FH81">
        <v>55.25</v>
      </c>
      <c r="FI81">
        <v>54.75</v>
      </c>
      <c r="FJ81">
        <v>54</v>
      </c>
      <c r="FK81">
        <v>57.25</v>
      </c>
    </row>
    <row r="82" spans="1:167" x14ac:dyDescent="0.2">
      <c r="A82" s="5" cm="1">
        <f t="array" ref="A82">INDEX($D$1:$FK$1,1,MATCH(INDEX($D82:$FK82,MATCH(TRUE,INDEX(($D82:$FK82&lt;&gt;0),0),0)),$D82:$FK82,0))</f>
        <v>43854</v>
      </c>
      <c r="B82" s="2" t="s">
        <v>93</v>
      </c>
      <c r="C82" t="s">
        <v>437</v>
      </c>
      <c r="D82">
        <v>46.29</v>
      </c>
      <c r="E82">
        <v>46.29</v>
      </c>
      <c r="F82">
        <v>47.44</v>
      </c>
      <c r="G82">
        <v>49.04</v>
      </c>
      <c r="H82">
        <v>49.24</v>
      </c>
      <c r="I82">
        <v>49.24</v>
      </c>
      <c r="J82">
        <v>49.22</v>
      </c>
      <c r="K82">
        <v>48.51</v>
      </c>
      <c r="L82">
        <v>48.93</v>
      </c>
      <c r="M82">
        <v>49.74</v>
      </c>
      <c r="N82">
        <v>49.74</v>
      </c>
      <c r="O82">
        <v>50.26</v>
      </c>
      <c r="P82">
        <v>50.31</v>
      </c>
      <c r="Q82">
        <v>53.97</v>
      </c>
      <c r="R82">
        <v>53.97</v>
      </c>
      <c r="S82">
        <v>53.75</v>
      </c>
      <c r="T82">
        <v>51.76</v>
      </c>
      <c r="U82">
        <v>51.76</v>
      </c>
      <c r="V82">
        <v>52.38</v>
      </c>
      <c r="W82">
        <v>52.42</v>
      </c>
      <c r="X82">
        <v>52.38</v>
      </c>
      <c r="Y82">
        <v>51.22</v>
      </c>
      <c r="Z82">
        <v>51.22</v>
      </c>
      <c r="AA82">
        <v>51.22</v>
      </c>
      <c r="AD82">
        <v>51.63</v>
      </c>
      <c r="AE82">
        <v>51.64</v>
      </c>
      <c r="AF82">
        <v>50.91</v>
      </c>
      <c r="AG82">
        <v>50.77</v>
      </c>
      <c r="AH82">
        <v>49.46</v>
      </c>
      <c r="AI82">
        <v>49.46</v>
      </c>
      <c r="AJ82">
        <v>49.94</v>
      </c>
      <c r="AK82">
        <v>49.72</v>
      </c>
      <c r="AL82">
        <v>49.9</v>
      </c>
      <c r="AM82">
        <v>49.13</v>
      </c>
      <c r="AN82">
        <v>46.8</v>
      </c>
      <c r="AO82">
        <v>46.8</v>
      </c>
      <c r="AP82">
        <v>46.66</v>
      </c>
      <c r="AQ82">
        <v>45.87</v>
      </c>
      <c r="AR82">
        <v>48.81</v>
      </c>
      <c r="AS82">
        <v>48.81</v>
      </c>
      <c r="AT82">
        <v>49.11</v>
      </c>
      <c r="AU82">
        <v>48.47</v>
      </c>
      <c r="AV82">
        <v>48.47</v>
      </c>
      <c r="AW82">
        <v>49.28</v>
      </c>
      <c r="AX82">
        <v>47.81</v>
      </c>
      <c r="AY82">
        <v>45.91</v>
      </c>
      <c r="AZ82">
        <v>47.75</v>
      </c>
      <c r="BA82">
        <v>48.42</v>
      </c>
      <c r="BB82">
        <v>47.47</v>
      </c>
      <c r="BC82">
        <v>47.82</v>
      </c>
      <c r="BD82">
        <v>47.5</v>
      </c>
      <c r="BE82">
        <v>47.56</v>
      </c>
      <c r="BF82">
        <v>47.94</v>
      </c>
      <c r="BG82">
        <v>47.85</v>
      </c>
      <c r="BH82">
        <v>47.05</v>
      </c>
      <c r="BI82">
        <v>47.24</v>
      </c>
      <c r="BJ82">
        <v>47.24</v>
      </c>
      <c r="BK82">
        <v>46.9</v>
      </c>
      <c r="BL82">
        <v>44.88</v>
      </c>
      <c r="BM82">
        <v>45.76</v>
      </c>
      <c r="BN82">
        <v>46.24</v>
      </c>
      <c r="BO82">
        <v>46.51</v>
      </c>
      <c r="BP82">
        <v>47.36</v>
      </c>
      <c r="BQ82">
        <v>46.93</v>
      </c>
      <c r="BR82">
        <v>46.67</v>
      </c>
      <c r="BS82">
        <v>44.86</v>
      </c>
      <c r="BT82">
        <v>44.01</v>
      </c>
      <c r="BU82">
        <v>44.48</v>
      </c>
      <c r="BV82">
        <v>44.63</v>
      </c>
      <c r="BW82">
        <v>44.06</v>
      </c>
      <c r="BX82">
        <v>43.51</v>
      </c>
      <c r="BY82">
        <v>44.29</v>
      </c>
      <c r="BZ82">
        <v>45.4</v>
      </c>
      <c r="CA82">
        <v>44.25</v>
      </c>
      <c r="CB82">
        <v>43.29</v>
      </c>
      <c r="CC82">
        <v>43.33</v>
      </c>
      <c r="CD82">
        <v>43.45</v>
      </c>
      <c r="CF82">
        <v>43.15</v>
      </c>
      <c r="CG82">
        <v>43.34</v>
      </c>
      <c r="CH82">
        <v>44.32</v>
      </c>
      <c r="CI82">
        <v>44.77</v>
      </c>
      <c r="CJ82">
        <v>46.61</v>
      </c>
      <c r="CL82">
        <v>47.19</v>
      </c>
      <c r="CN82">
        <v>49.34</v>
      </c>
      <c r="CO82">
        <v>48.79</v>
      </c>
      <c r="CP82">
        <v>48.83</v>
      </c>
      <c r="CQ82">
        <v>48.81</v>
      </c>
      <c r="CR82">
        <v>50.04</v>
      </c>
      <c r="CS82">
        <v>53.6</v>
      </c>
      <c r="CT82">
        <v>45.55</v>
      </c>
      <c r="CU82">
        <v>45.79</v>
      </c>
      <c r="CV82">
        <v>46.45</v>
      </c>
      <c r="CW82">
        <v>48.1</v>
      </c>
      <c r="CX82">
        <v>48.55</v>
      </c>
      <c r="CY82">
        <v>47.22</v>
      </c>
      <c r="CZ82">
        <v>47</v>
      </c>
      <c r="DA82">
        <v>46.96</v>
      </c>
      <c r="DB82">
        <v>44.64</v>
      </c>
      <c r="DD82">
        <v>45.8</v>
      </c>
      <c r="DE82">
        <v>47.41</v>
      </c>
      <c r="DF82">
        <v>46.48</v>
      </c>
      <c r="DG82">
        <v>45.63</v>
      </c>
      <c r="DH82">
        <v>44.34</v>
      </c>
      <c r="DI82">
        <v>44.87</v>
      </c>
      <c r="DJ82">
        <v>46.05</v>
      </c>
      <c r="DK82">
        <v>46.38</v>
      </c>
      <c r="DL82">
        <v>47.04</v>
      </c>
      <c r="DM82">
        <v>46.91</v>
      </c>
      <c r="DN82">
        <v>45.57</v>
      </c>
      <c r="DO82">
        <v>45.17</v>
      </c>
      <c r="DP82">
        <v>45.93</v>
      </c>
      <c r="DQ82">
        <v>47.8</v>
      </c>
      <c r="DR82">
        <v>45.63</v>
      </c>
      <c r="DS82">
        <v>45.2</v>
      </c>
      <c r="DT82">
        <v>43.24</v>
      </c>
      <c r="DU82">
        <v>41.79</v>
      </c>
      <c r="DW82">
        <v>45.39</v>
      </c>
      <c r="DX82">
        <v>46.36</v>
      </c>
      <c r="DY82">
        <v>44.65</v>
      </c>
      <c r="DZ82">
        <v>49.28</v>
      </c>
      <c r="EA82">
        <v>48.75</v>
      </c>
      <c r="EB82">
        <v>47.57</v>
      </c>
      <c r="EE82">
        <v>48.53</v>
      </c>
      <c r="EF82">
        <v>48.36</v>
      </c>
      <c r="EH82">
        <v>48.04</v>
      </c>
      <c r="EI82">
        <v>46.95</v>
      </c>
      <c r="EJ82">
        <v>49.79</v>
      </c>
      <c r="EL82">
        <v>50.13</v>
      </c>
      <c r="EM82">
        <v>50.08</v>
      </c>
      <c r="EN82">
        <v>48.53</v>
      </c>
      <c r="EO82">
        <v>48.6</v>
      </c>
      <c r="EP82">
        <v>48.13</v>
      </c>
      <c r="EQ82">
        <v>47.35</v>
      </c>
      <c r="ER82">
        <v>44.46</v>
      </c>
      <c r="ES82">
        <v>44.6</v>
      </c>
      <c r="ET82">
        <v>42.63</v>
      </c>
      <c r="EU82">
        <v>43.21</v>
      </c>
      <c r="EV82">
        <v>42.98</v>
      </c>
      <c r="EW82">
        <v>41.84</v>
      </c>
      <c r="EX82">
        <v>43.97</v>
      </c>
      <c r="EY82">
        <v>43.96</v>
      </c>
      <c r="EZ82">
        <v>44.69</v>
      </c>
      <c r="FA82">
        <v>43.29</v>
      </c>
      <c r="FB82">
        <v>42.38</v>
      </c>
      <c r="FC82">
        <v>44.18</v>
      </c>
      <c r="FD82">
        <v>43.95</v>
      </c>
      <c r="FE82">
        <v>44.2</v>
      </c>
      <c r="FF82">
        <v>47.29</v>
      </c>
      <c r="FH82">
        <v>49.84</v>
      </c>
      <c r="FI82">
        <v>49.33</v>
      </c>
      <c r="FJ82">
        <v>48.61</v>
      </c>
      <c r="FK82">
        <v>52.12</v>
      </c>
    </row>
    <row r="83" spans="1:167" x14ac:dyDescent="0.2">
      <c r="A83" s="5" cm="1">
        <f t="array" ref="A83">INDEX($D$1:$FK$1,1,MATCH(INDEX($D83:$FK83,MATCH(TRUE,INDEX(($D83:$FK83&lt;&gt;0),0),0)),$D83:$FK83,0))</f>
        <v>43854</v>
      </c>
      <c r="B83" s="2" t="s">
        <v>356</v>
      </c>
      <c r="C83" t="s">
        <v>437</v>
      </c>
      <c r="D83">
        <v>44.19</v>
      </c>
      <c r="E83">
        <v>44.19</v>
      </c>
      <c r="F83">
        <v>45.34</v>
      </c>
      <c r="G83">
        <v>46.94</v>
      </c>
      <c r="H83">
        <v>47.14</v>
      </c>
      <c r="I83">
        <v>47.14</v>
      </c>
      <c r="J83">
        <v>47.12</v>
      </c>
      <c r="K83">
        <v>46.41</v>
      </c>
      <c r="L83">
        <v>46.83</v>
      </c>
      <c r="M83">
        <v>47.64</v>
      </c>
      <c r="N83">
        <v>47.64</v>
      </c>
      <c r="O83">
        <v>48.16</v>
      </c>
      <c r="P83">
        <v>48.21</v>
      </c>
      <c r="Q83">
        <v>51.87</v>
      </c>
      <c r="R83">
        <v>51.87</v>
      </c>
      <c r="S83">
        <v>51.65</v>
      </c>
      <c r="T83">
        <v>51.61</v>
      </c>
      <c r="U83">
        <v>51.61</v>
      </c>
      <c r="V83">
        <v>52.23</v>
      </c>
      <c r="W83">
        <v>52.27</v>
      </c>
      <c r="X83">
        <v>52.23</v>
      </c>
      <c r="Y83">
        <v>51.07</v>
      </c>
      <c r="Z83">
        <v>51.07</v>
      </c>
      <c r="AA83">
        <v>51.07</v>
      </c>
      <c r="AC83">
        <v>51.77</v>
      </c>
      <c r="AD83">
        <v>51.48</v>
      </c>
      <c r="AE83">
        <v>51.49</v>
      </c>
      <c r="AF83">
        <v>50.76</v>
      </c>
      <c r="AG83">
        <v>50.62</v>
      </c>
      <c r="AH83">
        <v>49.31</v>
      </c>
      <c r="AI83">
        <v>49.31</v>
      </c>
      <c r="AJ83">
        <v>49.79</v>
      </c>
      <c r="AK83">
        <v>49.57</v>
      </c>
      <c r="AL83">
        <v>49.75</v>
      </c>
      <c r="AM83">
        <v>48.98</v>
      </c>
      <c r="AN83">
        <v>48.89</v>
      </c>
      <c r="AO83">
        <v>48.89</v>
      </c>
      <c r="AP83">
        <v>48.75</v>
      </c>
      <c r="AQ83">
        <v>45.34</v>
      </c>
      <c r="AR83">
        <v>48.28</v>
      </c>
      <c r="AS83">
        <v>48.28</v>
      </c>
      <c r="AT83">
        <v>48.58</v>
      </c>
      <c r="AU83">
        <v>47.94</v>
      </c>
      <c r="AV83">
        <v>47.94</v>
      </c>
      <c r="AW83">
        <v>48.75</v>
      </c>
      <c r="AX83">
        <v>47.28</v>
      </c>
      <c r="AY83">
        <v>45.38</v>
      </c>
      <c r="AZ83">
        <v>47.22</v>
      </c>
      <c r="BA83">
        <v>47.89</v>
      </c>
      <c r="BB83">
        <v>46.94</v>
      </c>
      <c r="BC83">
        <v>47.29</v>
      </c>
      <c r="BD83">
        <v>46.97</v>
      </c>
      <c r="BE83">
        <v>47.03</v>
      </c>
      <c r="BF83">
        <v>47.41</v>
      </c>
      <c r="BG83">
        <v>47.32</v>
      </c>
      <c r="BH83">
        <v>46.52</v>
      </c>
      <c r="BI83">
        <v>46.71</v>
      </c>
      <c r="BJ83">
        <v>46.71</v>
      </c>
      <c r="BK83">
        <v>46.37</v>
      </c>
      <c r="BL83">
        <v>44.1</v>
      </c>
      <c r="BM83">
        <v>44.98</v>
      </c>
      <c r="BN83">
        <v>45.46</v>
      </c>
      <c r="BO83">
        <v>45.73</v>
      </c>
      <c r="BP83">
        <v>46.58</v>
      </c>
      <c r="BQ83">
        <v>46.15</v>
      </c>
      <c r="BR83">
        <v>45.89</v>
      </c>
      <c r="BS83">
        <v>44.08</v>
      </c>
      <c r="BT83">
        <v>43.23</v>
      </c>
      <c r="BU83">
        <v>43.7</v>
      </c>
      <c r="BV83">
        <v>43.85</v>
      </c>
      <c r="BW83">
        <v>43.28</v>
      </c>
      <c r="BX83">
        <v>42.73</v>
      </c>
      <c r="BY83">
        <v>43.51</v>
      </c>
      <c r="BZ83">
        <v>44.62</v>
      </c>
      <c r="CA83">
        <v>43.47</v>
      </c>
      <c r="CB83">
        <v>42.51</v>
      </c>
      <c r="CC83">
        <v>42.55</v>
      </c>
      <c r="CD83">
        <v>42.67</v>
      </c>
      <c r="CF83">
        <v>42.37</v>
      </c>
      <c r="CG83">
        <v>42.56</v>
      </c>
      <c r="CH83">
        <v>43.54</v>
      </c>
      <c r="CI83">
        <v>43.99</v>
      </c>
      <c r="CJ83">
        <v>45.83</v>
      </c>
      <c r="CL83">
        <v>46.41</v>
      </c>
      <c r="CN83">
        <v>48.56</v>
      </c>
      <c r="CO83">
        <v>48.01</v>
      </c>
      <c r="CP83">
        <v>48.05</v>
      </c>
      <c r="CQ83">
        <v>48.03</v>
      </c>
      <c r="CR83">
        <v>49.26</v>
      </c>
      <c r="CS83">
        <v>52.82</v>
      </c>
      <c r="CT83">
        <v>44.77</v>
      </c>
      <c r="CU83">
        <v>45.01</v>
      </c>
      <c r="CV83">
        <v>45.67</v>
      </c>
      <c r="CW83">
        <v>47.32</v>
      </c>
      <c r="CX83">
        <v>47.77</v>
      </c>
      <c r="CY83">
        <v>46.44</v>
      </c>
      <c r="CZ83">
        <v>46.22</v>
      </c>
      <c r="DA83">
        <v>46.18</v>
      </c>
      <c r="DB83">
        <v>43.86</v>
      </c>
      <c r="DD83">
        <v>45.97</v>
      </c>
      <c r="DE83">
        <v>47.58</v>
      </c>
      <c r="DF83">
        <v>46.65</v>
      </c>
      <c r="DG83">
        <v>45.8</v>
      </c>
      <c r="DH83">
        <v>44.51</v>
      </c>
      <c r="DI83">
        <v>45.04</v>
      </c>
      <c r="DJ83">
        <v>46.22</v>
      </c>
      <c r="DK83">
        <v>46.55</v>
      </c>
      <c r="DL83">
        <v>47.21</v>
      </c>
      <c r="DM83">
        <v>47.08</v>
      </c>
      <c r="DN83">
        <v>45.74</v>
      </c>
      <c r="DO83">
        <v>45.34</v>
      </c>
      <c r="DP83">
        <v>46.1</v>
      </c>
      <c r="DQ83">
        <v>47.97</v>
      </c>
      <c r="DR83">
        <v>45.8</v>
      </c>
      <c r="DS83">
        <v>45.37</v>
      </c>
      <c r="DT83">
        <v>43.41</v>
      </c>
      <c r="DU83">
        <v>41.96</v>
      </c>
      <c r="DW83">
        <v>45.56</v>
      </c>
      <c r="DX83">
        <v>46.53</v>
      </c>
      <c r="DY83">
        <v>44.82</v>
      </c>
      <c r="DZ83">
        <v>49.85</v>
      </c>
      <c r="EA83">
        <v>49.32</v>
      </c>
      <c r="EB83">
        <v>48.14</v>
      </c>
    </row>
    <row r="84" spans="1:167" x14ac:dyDescent="0.2">
      <c r="A84" s="5" cm="1">
        <f t="array" ref="A84">INDEX($D$1:$FK$1,1,MATCH(INDEX($D84:$FK84,MATCH(TRUE,INDEX(($D84:$FK84&lt;&gt;0),0),0)),$D84:$FK84,0))</f>
        <v>43854</v>
      </c>
      <c r="B84" s="2" t="s">
        <v>196</v>
      </c>
      <c r="C84" t="s">
        <v>437</v>
      </c>
      <c r="D84">
        <v>45.32</v>
      </c>
      <c r="E84">
        <v>45.32</v>
      </c>
      <c r="F84">
        <v>46.47</v>
      </c>
      <c r="G84">
        <v>48.07</v>
      </c>
      <c r="H84">
        <v>48.27</v>
      </c>
      <c r="I84">
        <v>48.27</v>
      </c>
      <c r="J84">
        <v>48.25</v>
      </c>
      <c r="K84">
        <v>47.54</v>
      </c>
      <c r="L84">
        <v>47.96</v>
      </c>
      <c r="M84">
        <v>48.77</v>
      </c>
      <c r="N84">
        <v>48.77</v>
      </c>
      <c r="O84">
        <v>49.29</v>
      </c>
      <c r="P84">
        <v>49.34</v>
      </c>
      <c r="Q84">
        <v>53</v>
      </c>
      <c r="R84">
        <v>53</v>
      </c>
      <c r="S84">
        <v>52.78</v>
      </c>
      <c r="T84">
        <v>51.38</v>
      </c>
      <c r="U84">
        <v>51.38</v>
      </c>
      <c r="V84">
        <v>52</v>
      </c>
      <c r="W84">
        <v>52.04</v>
      </c>
      <c r="X84">
        <v>52</v>
      </c>
      <c r="Y84">
        <v>50.84</v>
      </c>
      <c r="Z84">
        <v>50.84</v>
      </c>
      <c r="AA84">
        <v>50.84</v>
      </c>
      <c r="AD84">
        <v>51.25</v>
      </c>
      <c r="AE84">
        <v>51.26</v>
      </c>
      <c r="AF84">
        <v>50.53</v>
      </c>
      <c r="AG84">
        <v>50.39</v>
      </c>
      <c r="AH84">
        <v>49.08</v>
      </c>
      <c r="AI84">
        <v>49.08</v>
      </c>
      <c r="AJ84">
        <v>49.56</v>
      </c>
      <c r="AK84">
        <v>49.34</v>
      </c>
      <c r="AL84">
        <v>49.52</v>
      </c>
      <c r="AM84">
        <v>48.75</v>
      </c>
      <c r="AN84">
        <v>46.42</v>
      </c>
      <c r="AO84">
        <v>46.42</v>
      </c>
      <c r="AP84">
        <v>46.28</v>
      </c>
      <c r="AQ84">
        <v>44.92</v>
      </c>
      <c r="AR84">
        <v>47.86</v>
      </c>
      <c r="AS84">
        <v>47.86</v>
      </c>
      <c r="AT84">
        <v>48.16</v>
      </c>
      <c r="AU84">
        <v>47.52</v>
      </c>
      <c r="AV84">
        <v>47.52</v>
      </c>
      <c r="AW84">
        <v>48.33</v>
      </c>
      <c r="AX84">
        <v>46.86</v>
      </c>
      <c r="AY84">
        <v>44.96</v>
      </c>
      <c r="AZ84">
        <v>46.8</v>
      </c>
      <c r="BA84">
        <v>47.47</v>
      </c>
      <c r="BB84">
        <v>46.52</v>
      </c>
      <c r="BC84">
        <v>46.87</v>
      </c>
      <c r="BD84">
        <v>46.55</v>
      </c>
      <c r="BE84">
        <v>46.61</v>
      </c>
      <c r="BF84">
        <v>46.99</v>
      </c>
      <c r="BG84">
        <v>46.9</v>
      </c>
      <c r="BH84">
        <v>46.1</v>
      </c>
      <c r="BI84">
        <v>46.29</v>
      </c>
      <c r="BJ84">
        <v>46.29</v>
      </c>
      <c r="BK84">
        <v>45.95</v>
      </c>
      <c r="BL84">
        <v>42.33</v>
      </c>
      <c r="BM84">
        <v>43.21</v>
      </c>
      <c r="BN84">
        <v>43.69</v>
      </c>
      <c r="BO84">
        <v>43.96</v>
      </c>
      <c r="BP84">
        <v>44.81</v>
      </c>
      <c r="BQ84">
        <v>44.38</v>
      </c>
      <c r="BR84">
        <v>44.12</v>
      </c>
      <c r="BS84">
        <v>42.31</v>
      </c>
      <c r="BT84">
        <v>41.46</v>
      </c>
      <c r="BU84">
        <v>41.93</v>
      </c>
      <c r="BV84">
        <v>42.08</v>
      </c>
      <c r="BW84">
        <v>41.51</v>
      </c>
      <c r="BX84">
        <v>40.96</v>
      </c>
      <c r="BY84">
        <v>41.74</v>
      </c>
      <c r="BZ84">
        <v>42.85</v>
      </c>
      <c r="CA84">
        <v>41.7</v>
      </c>
      <c r="CB84">
        <v>40.74</v>
      </c>
      <c r="CC84">
        <v>40.78</v>
      </c>
      <c r="CD84">
        <v>40.9</v>
      </c>
      <c r="CF84">
        <v>40.6</v>
      </c>
      <c r="CG84">
        <v>40.79</v>
      </c>
      <c r="CH84">
        <v>41.77</v>
      </c>
      <c r="CI84">
        <v>43.62</v>
      </c>
      <c r="CJ84">
        <v>45.46</v>
      </c>
      <c r="CL84">
        <v>46.04</v>
      </c>
      <c r="CN84">
        <v>48.19</v>
      </c>
      <c r="CO84">
        <v>47.64</v>
      </c>
      <c r="CP84">
        <v>47.68</v>
      </c>
      <c r="CQ84">
        <v>47.66</v>
      </c>
      <c r="CR84">
        <v>48.89</v>
      </c>
      <c r="CS84">
        <v>52.45</v>
      </c>
      <c r="CT84">
        <v>44.4</v>
      </c>
      <c r="CU84">
        <v>44.64</v>
      </c>
      <c r="CV84">
        <v>45.3</v>
      </c>
      <c r="CW84">
        <v>46.95</v>
      </c>
      <c r="CX84">
        <v>47.4</v>
      </c>
      <c r="CY84">
        <v>46.07</v>
      </c>
      <c r="CZ84">
        <v>45.85</v>
      </c>
      <c r="DA84">
        <v>45.81</v>
      </c>
      <c r="DB84">
        <v>43.49</v>
      </c>
      <c r="DD84">
        <v>45.6</v>
      </c>
      <c r="DE84">
        <v>47.21</v>
      </c>
      <c r="DF84">
        <v>46.28</v>
      </c>
      <c r="DG84">
        <v>45.43</v>
      </c>
      <c r="DH84">
        <v>44.14</v>
      </c>
      <c r="DI84">
        <v>44.67</v>
      </c>
      <c r="DJ84">
        <v>45.85</v>
      </c>
      <c r="DK84">
        <v>46.18</v>
      </c>
      <c r="DL84">
        <v>46.84</v>
      </c>
      <c r="DM84">
        <v>46.71</v>
      </c>
      <c r="DN84">
        <v>45.37</v>
      </c>
      <c r="DO84">
        <v>44.97</v>
      </c>
      <c r="DP84">
        <v>45.73</v>
      </c>
      <c r="DQ84">
        <v>47.6</v>
      </c>
      <c r="DR84">
        <v>45.43</v>
      </c>
      <c r="DS84">
        <v>45</v>
      </c>
      <c r="DT84">
        <v>43.04</v>
      </c>
      <c r="DU84">
        <v>41.59</v>
      </c>
      <c r="DW84">
        <v>45.19</v>
      </c>
      <c r="DX84">
        <v>46.16</v>
      </c>
      <c r="DY84">
        <v>44.45</v>
      </c>
      <c r="DZ84">
        <v>49.28</v>
      </c>
      <c r="EA84">
        <v>48.75</v>
      </c>
      <c r="EB84">
        <v>47.57</v>
      </c>
      <c r="EE84">
        <v>48.53</v>
      </c>
      <c r="EF84">
        <v>48.36</v>
      </c>
      <c r="EH84">
        <v>48.04</v>
      </c>
      <c r="EI84">
        <v>46.95</v>
      </c>
      <c r="EJ84">
        <v>49.79</v>
      </c>
      <c r="EL84">
        <v>49.53</v>
      </c>
      <c r="EM84">
        <v>49.48</v>
      </c>
      <c r="EN84">
        <v>47.93</v>
      </c>
      <c r="EO84">
        <v>48</v>
      </c>
      <c r="EP84">
        <v>47.53</v>
      </c>
      <c r="EQ84">
        <v>46.75</v>
      </c>
      <c r="ER84">
        <v>43.86</v>
      </c>
      <c r="ES84">
        <v>44</v>
      </c>
      <c r="ET84">
        <v>42.03</v>
      </c>
      <c r="EU84">
        <v>42.61</v>
      </c>
      <c r="EV84">
        <v>42.38</v>
      </c>
      <c r="EW84">
        <v>41.24</v>
      </c>
      <c r="EX84">
        <v>43.37</v>
      </c>
      <c r="EY84">
        <v>43.36</v>
      </c>
      <c r="EZ84">
        <v>44.09</v>
      </c>
      <c r="FA84">
        <v>42.69</v>
      </c>
      <c r="FB84">
        <v>41.78</v>
      </c>
      <c r="FC84">
        <v>43.58</v>
      </c>
      <c r="FD84">
        <v>43.35</v>
      </c>
      <c r="FE84">
        <v>44.6</v>
      </c>
      <c r="FF84">
        <v>47.69</v>
      </c>
      <c r="FH84">
        <v>50.24</v>
      </c>
      <c r="FI84">
        <v>49.73</v>
      </c>
      <c r="FJ84">
        <v>49.01</v>
      </c>
      <c r="FK84">
        <v>52.52</v>
      </c>
    </row>
    <row r="85" spans="1:167" x14ac:dyDescent="0.2">
      <c r="A85" s="5" cm="1">
        <f t="array" ref="A85">INDEX($D$1:$FK$1,1,MATCH(INDEX($D85:$FK85,MATCH(TRUE,INDEX(($D85:$FK85&lt;&gt;0),0),0)),$D85:$FK85,0))</f>
        <v>43854</v>
      </c>
      <c r="B85" s="2" t="s">
        <v>116</v>
      </c>
      <c r="C85" t="s">
        <v>437</v>
      </c>
      <c r="D85">
        <v>49.03</v>
      </c>
      <c r="E85">
        <v>49.03</v>
      </c>
      <c r="F85">
        <v>50.18</v>
      </c>
      <c r="G85">
        <v>51.78</v>
      </c>
      <c r="H85">
        <v>51.98</v>
      </c>
      <c r="I85">
        <v>51.98</v>
      </c>
      <c r="J85">
        <v>51.96</v>
      </c>
      <c r="K85">
        <v>51.25</v>
      </c>
      <c r="L85">
        <v>51.67</v>
      </c>
      <c r="M85">
        <v>52.48</v>
      </c>
      <c r="N85">
        <v>52.48</v>
      </c>
      <c r="O85">
        <v>53</v>
      </c>
      <c r="P85">
        <v>53.05</v>
      </c>
      <c r="Q85">
        <v>56.71</v>
      </c>
      <c r="R85">
        <v>56.71</v>
      </c>
      <c r="S85">
        <v>56.49</v>
      </c>
      <c r="T85">
        <v>54.5</v>
      </c>
      <c r="U85">
        <v>54.5</v>
      </c>
      <c r="V85">
        <v>55.12</v>
      </c>
      <c r="W85">
        <v>55.16</v>
      </c>
      <c r="X85">
        <v>55.12</v>
      </c>
      <c r="Y85">
        <v>53.96</v>
      </c>
      <c r="Z85">
        <v>53.96</v>
      </c>
      <c r="AA85">
        <v>53.96</v>
      </c>
      <c r="AC85">
        <v>54.66</v>
      </c>
      <c r="AD85">
        <v>54.37</v>
      </c>
      <c r="AE85">
        <v>54.38</v>
      </c>
      <c r="AF85">
        <v>53.65</v>
      </c>
      <c r="AG85">
        <v>53.51</v>
      </c>
      <c r="AH85">
        <v>52.2</v>
      </c>
      <c r="AI85">
        <v>52.2</v>
      </c>
      <c r="AJ85">
        <v>52.68</v>
      </c>
      <c r="AK85">
        <v>52.46</v>
      </c>
      <c r="AL85">
        <v>52.64</v>
      </c>
      <c r="AM85">
        <v>51.87</v>
      </c>
      <c r="AN85">
        <v>49.54</v>
      </c>
      <c r="AO85">
        <v>49.54</v>
      </c>
      <c r="AP85">
        <v>49.4</v>
      </c>
      <c r="AQ85">
        <v>48.61</v>
      </c>
      <c r="AR85">
        <v>51.55</v>
      </c>
      <c r="AS85">
        <v>51.55</v>
      </c>
      <c r="AT85">
        <v>51.85</v>
      </c>
      <c r="AU85">
        <v>51.21</v>
      </c>
      <c r="AV85">
        <v>51.21</v>
      </c>
      <c r="AW85">
        <v>52.02</v>
      </c>
      <c r="AX85">
        <v>50.55</v>
      </c>
      <c r="AY85">
        <v>48.65</v>
      </c>
      <c r="AZ85">
        <v>50.49</v>
      </c>
      <c r="BA85">
        <v>51.16</v>
      </c>
      <c r="BB85">
        <v>50.21</v>
      </c>
      <c r="BC85">
        <v>50.56</v>
      </c>
      <c r="BD85">
        <v>50.24</v>
      </c>
      <c r="BE85">
        <v>50.3</v>
      </c>
      <c r="BF85">
        <v>50.68</v>
      </c>
      <c r="BG85">
        <v>50.59</v>
      </c>
      <c r="BH85">
        <v>49.79</v>
      </c>
      <c r="BI85">
        <v>49.98</v>
      </c>
      <c r="BJ85">
        <v>49.98</v>
      </c>
      <c r="BK85">
        <v>49.64</v>
      </c>
      <c r="BL85">
        <v>47.62</v>
      </c>
      <c r="BM85">
        <v>48.5</v>
      </c>
      <c r="BN85">
        <v>48.98</v>
      </c>
      <c r="BO85">
        <v>49.25</v>
      </c>
      <c r="BP85">
        <v>50.1</v>
      </c>
      <c r="BQ85">
        <v>49.67</v>
      </c>
      <c r="BR85">
        <v>49.41</v>
      </c>
      <c r="BS85">
        <v>47.6</v>
      </c>
      <c r="BT85">
        <v>46.75</v>
      </c>
      <c r="BU85">
        <v>47.22</v>
      </c>
      <c r="BV85">
        <v>47.37</v>
      </c>
      <c r="BW85">
        <v>46.8</v>
      </c>
      <c r="BX85">
        <v>46.25</v>
      </c>
      <c r="BY85">
        <v>47.03</v>
      </c>
      <c r="BZ85">
        <v>48.14</v>
      </c>
      <c r="CA85">
        <v>46.99</v>
      </c>
      <c r="CB85">
        <v>46.03</v>
      </c>
      <c r="CC85">
        <v>46.07</v>
      </c>
      <c r="CD85">
        <v>46.19</v>
      </c>
      <c r="CF85">
        <v>45.89</v>
      </c>
      <c r="CG85">
        <v>46.08</v>
      </c>
      <c r="CH85">
        <v>47.06</v>
      </c>
      <c r="CI85">
        <v>47.51</v>
      </c>
      <c r="CJ85">
        <v>49.35</v>
      </c>
      <c r="CL85">
        <v>49.93</v>
      </c>
      <c r="CN85">
        <v>52.08</v>
      </c>
      <c r="CO85">
        <v>51.53</v>
      </c>
      <c r="CP85">
        <v>51.57</v>
      </c>
      <c r="CQ85">
        <v>51.55</v>
      </c>
      <c r="CR85">
        <v>52.78</v>
      </c>
      <c r="CS85">
        <v>56.34</v>
      </c>
      <c r="CT85">
        <v>48.29</v>
      </c>
      <c r="CU85">
        <v>48.53</v>
      </c>
      <c r="CV85">
        <v>49.19</v>
      </c>
      <c r="CW85">
        <v>50.84</v>
      </c>
      <c r="CX85">
        <v>51.29</v>
      </c>
      <c r="CY85">
        <v>49.96</v>
      </c>
      <c r="CZ85">
        <v>49.74</v>
      </c>
      <c r="DA85">
        <v>49.7</v>
      </c>
      <c r="DB85">
        <v>47.38</v>
      </c>
      <c r="DD85">
        <v>48.54</v>
      </c>
      <c r="DE85">
        <v>50.15</v>
      </c>
      <c r="DF85">
        <v>49.22</v>
      </c>
      <c r="DG85">
        <v>48.37</v>
      </c>
      <c r="DH85">
        <v>47.08</v>
      </c>
      <c r="DI85">
        <v>47.61</v>
      </c>
      <c r="DJ85">
        <v>48.79</v>
      </c>
      <c r="DK85">
        <v>49.12</v>
      </c>
      <c r="DL85">
        <v>49.78</v>
      </c>
      <c r="DM85">
        <v>49.65</v>
      </c>
      <c r="DN85">
        <v>48.31</v>
      </c>
      <c r="DO85">
        <v>47.91</v>
      </c>
      <c r="DP85">
        <v>48.67</v>
      </c>
      <c r="DQ85">
        <v>50.54</v>
      </c>
      <c r="DR85">
        <v>48.37</v>
      </c>
      <c r="DS85">
        <v>47.94</v>
      </c>
      <c r="DT85">
        <v>45.98</v>
      </c>
      <c r="DU85">
        <v>44.53</v>
      </c>
      <c r="DW85">
        <v>48.13</v>
      </c>
      <c r="DX85">
        <v>49.1</v>
      </c>
      <c r="DY85">
        <v>47.39</v>
      </c>
      <c r="DZ85">
        <v>52.02</v>
      </c>
      <c r="EA85">
        <v>51.49</v>
      </c>
      <c r="EB85">
        <v>50.31</v>
      </c>
    </row>
    <row r="86" spans="1:167" x14ac:dyDescent="0.2">
      <c r="A86" s="5" cm="1">
        <f t="array" ref="A86">INDEX($D$1:$FK$1,1,MATCH(INDEX($D86:$FK86,MATCH(TRUE,INDEX(($D86:$FK86&lt;&gt;0),0),0)),$D86:$FK86,0))</f>
        <v>43854</v>
      </c>
      <c r="B86" s="2" t="s">
        <v>30</v>
      </c>
      <c r="C86" t="s">
        <v>437</v>
      </c>
      <c r="D86">
        <v>32.07</v>
      </c>
      <c r="E86">
        <v>32.07</v>
      </c>
      <c r="F86">
        <v>33.22</v>
      </c>
      <c r="G86">
        <v>34.82</v>
      </c>
      <c r="H86">
        <v>35.020000000000003</v>
      </c>
      <c r="I86">
        <v>35.020000000000003</v>
      </c>
      <c r="J86">
        <v>35</v>
      </c>
      <c r="K86">
        <v>34.29</v>
      </c>
      <c r="L86">
        <v>34.71</v>
      </c>
      <c r="M86">
        <v>35.520000000000003</v>
      </c>
      <c r="N86">
        <v>35.520000000000003</v>
      </c>
      <c r="O86">
        <v>36.04</v>
      </c>
      <c r="P86">
        <v>36.090000000000003</v>
      </c>
      <c r="Q86">
        <v>39.75</v>
      </c>
      <c r="R86">
        <v>39.75</v>
      </c>
      <c r="S86">
        <v>39.53</v>
      </c>
      <c r="T86">
        <v>37.69</v>
      </c>
      <c r="U86">
        <v>37.69</v>
      </c>
      <c r="V86">
        <v>38.31</v>
      </c>
      <c r="W86">
        <v>38.35</v>
      </c>
      <c r="X86">
        <v>38.31</v>
      </c>
      <c r="Y86">
        <v>37.15</v>
      </c>
      <c r="Z86">
        <v>37.15</v>
      </c>
      <c r="AA86">
        <v>37.15</v>
      </c>
      <c r="AC86">
        <v>37.85</v>
      </c>
      <c r="AD86">
        <v>37.56</v>
      </c>
      <c r="AE86">
        <v>37.57</v>
      </c>
      <c r="AF86">
        <v>36.840000000000003</v>
      </c>
      <c r="AG86">
        <v>36.700000000000003</v>
      </c>
      <c r="AH86">
        <v>35.39</v>
      </c>
      <c r="AI86">
        <v>35.39</v>
      </c>
      <c r="AJ86">
        <v>35.869999999999997</v>
      </c>
      <c r="AK86">
        <v>35.65</v>
      </c>
      <c r="AL86">
        <v>35.83</v>
      </c>
      <c r="AM86">
        <v>35.06</v>
      </c>
      <c r="AN86">
        <v>32.729999999999997</v>
      </c>
      <c r="AO86">
        <v>32.729999999999997</v>
      </c>
      <c r="AP86">
        <v>32.590000000000003</v>
      </c>
      <c r="AQ86">
        <v>37.380000000000003</v>
      </c>
      <c r="AR86">
        <v>40.32</v>
      </c>
      <c r="AS86">
        <v>40.32</v>
      </c>
      <c r="AT86">
        <v>40.619999999999997</v>
      </c>
      <c r="AU86">
        <v>39.979999999999997</v>
      </c>
      <c r="AV86">
        <v>39.979999999999997</v>
      </c>
      <c r="AW86">
        <v>40.79</v>
      </c>
      <c r="AX86">
        <v>39.32</v>
      </c>
      <c r="AY86">
        <v>37.42</v>
      </c>
      <c r="AZ86">
        <v>39.26</v>
      </c>
      <c r="BA86">
        <v>39.93</v>
      </c>
      <c r="BB86">
        <v>38.979999999999997</v>
      </c>
      <c r="BC86">
        <v>39.33</v>
      </c>
      <c r="BD86">
        <v>39.01</v>
      </c>
      <c r="BE86">
        <v>39.07</v>
      </c>
      <c r="BF86">
        <v>39.450000000000003</v>
      </c>
      <c r="BG86">
        <v>39.36</v>
      </c>
      <c r="BH86">
        <v>38.56</v>
      </c>
      <c r="BI86">
        <v>38.75</v>
      </c>
      <c r="BJ86">
        <v>38.75</v>
      </c>
      <c r="BK86">
        <v>38.409999999999997</v>
      </c>
      <c r="BL86">
        <v>38.29</v>
      </c>
      <c r="BM86">
        <v>39.17</v>
      </c>
      <c r="BN86">
        <v>39.65</v>
      </c>
      <c r="BO86">
        <v>39.92</v>
      </c>
      <c r="BP86">
        <v>40.770000000000003</v>
      </c>
      <c r="BQ86">
        <v>40.340000000000003</v>
      </c>
      <c r="BR86">
        <v>40.08</v>
      </c>
      <c r="BS86">
        <v>38.270000000000003</v>
      </c>
      <c r="BT86">
        <v>37.42</v>
      </c>
      <c r="BU86">
        <v>37.89</v>
      </c>
      <c r="BV86">
        <v>38.04</v>
      </c>
      <c r="BW86">
        <v>37.47</v>
      </c>
      <c r="BX86">
        <v>36.92</v>
      </c>
      <c r="BY86">
        <v>37.700000000000003</v>
      </c>
      <c r="BZ86">
        <v>38.81</v>
      </c>
      <c r="CA86">
        <v>37.659999999999997</v>
      </c>
      <c r="CB86">
        <v>36.700000000000003</v>
      </c>
      <c r="CC86">
        <v>36.74</v>
      </c>
      <c r="CD86">
        <v>36.86</v>
      </c>
      <c r="CF86">
        <v>36.56</v>
      </c>
      <c r="CG86">
        <v>36.75</v>
      </c>
      <c r="CH86">
        <v>37.729999999999997</v>
      </c>
      <c r="CI86">
        <v>38.26</v>
      </c>
      <c r="CJ86">
        <v>40.1</v>
      </c>
      <c r="CL86">
        <v>40.68</v>
      </c>
      <c r="CN86">
        <v>42.83</v>
      </c>
      <c r="CO86">
        <v>42.28</v>
      </c>
      <c r="CP86">
        <v>42.32</v>
      </c>
      <c r="CQ86">
        <v>42.3</v>
      </c>
      <c r="CR86">
        <v>43.53</v>
      </c>
      <c r="CS86">
        <v>47.09</v>
      </c>
      <c r="CT86">
        <v>39.04</v>
      </c>
      <c r="CU86">
        <v>39.28</v>
      </c>
      <c r="CV86">
        <v>39.94</v>
      </c>
      <c r="CW86">
        <v>41.59</v>
      </c>
      <c r="CX86">
        <v>42.04</v>
      </c>
      <c r="CY86">
        <v>41.05</v>
      </c>
      <c r="CZ86">
        <v>40.83</v>
      </c>
      <c r="DA86">
        <v>40.79</v>
      </c>
      <c r="DB86">
        <v>38.47</v>
      </c>
      <c r="DD86">
        <v>39.85</v>
      </c>
      <c r="DE86">
        <v>41.46</v>
      </c>
      <c r="DF86">
        <v>40.53</v>
      </c>
      <c r="DG86">
        <v>39.68</v>
      </c>
      <c r="DH86">
        <v>38.39</v>
      </c>
      <c r="DI86">
        <v>38.92</v>
      </c>
      <c r="DJ86">
        <v>40.1</v>
      </c>
      <c r="DK86">
        <v>40.43</v>
      </c>
      <c r="DL86">
        <v>41.09</v>
      </c>
      <c r="DM86">
        <v>40.96</v>
      </c>
      <c r="DN86">
        <v>39.619999999999997</v>
      </c>
      <c r="DO86">
        <v>39.22</v>
      </c>
      <c r="DP86">
        <v>39.979999999999997</v>
      </c>
      <c r="DQ86">
        <v>41.85</v>
      </c>
      <c r="DR86">
        <v>39.68</v>
      </c>
      <c r="DS86">
        <v>39.25</v>
      </c>
      <c r="DT86">
        <v>37.29</v>
      </c>
      <c r="DU86">
        <v>35.840000000000003</v>
      </c>
      <c r="DW86">
        <v>39.44</v>
      </c>
      <c r="DX86">
        <v>40.409999999999997</v>
      </c>
      <c r="DY86">
        <v>38.700000000000003</v>
      </c>
      <c r="DZ86">
        <v>42.47</v>
      </c>
      <c r="EA86">
        <v>41.94</v>
      </c>
      <c r="EB86">
        <v>40.76</v>
      </c>
      <c r="EE86">
        <v>41.72</v>
      </c>
      <c r="EF86">
        <v>41.55</v>
      </c>
      <c r="EH86">
        <v>41.23</v>
      </c>
      <c r="EI86">
        <v>40.14</v>
      </c>
      <c r="EJ86">
        <v>42.98</v>
      </c>
      <c r="EL86">
        <v>43.13</v>
      </c>
      <c r="EM86">
        <v>43.08</v>
      </c>
      <c r="EN86">
        <v>41.53</v>
      </c>
      <c r="EO86">
        <v>41.6</v>
      </c>
      <c r="EP86">
        <v>41.13</v>
      </c>
      <c r="EQ86">
        <v>40.35</v>
      </c>
      <c r="ER86">
        <v>37.46</v>
      </c>
      <c r="ES86">
        <v>37.6</v>
      </c>
      <c r="ET86">
        <v>35.630000000000003</v>
      </c>
      <c r="EU86">
        <v>36.21</v>
      </c>
      <c r="EV86">
        <v>35.979999999999997</v>
      </c>
      <c r="EW86">
        <v>34.840000000000003</v>
      </c>
      <c r="EX86">
        <v>36.97</v>
      </c>
      <c r="EY86">
        <v>36.96</v>
      </c>
      <c r="EZ86">
        <v>37.69</v>
      </c>
      <c r="FA86">
        <v>36.29</v>
      </c>
      <c r="FB86">
        <v>35.380000000000003</v>
      </c>
      <c r="FC86">
        <v>37.18</v>
      </c>
      <c r="FD86">
        <v>36.950000000000003</v>
      </c>
      <c r="FE86">
        <v>40.89</v>
      </c>
      <c r="FF86">
        <v>43.98</v>
      </c>
      <c r="FH86">
        <v>46.53</v>
      </c>
      <c r="FI86">
        <v>46.02</v>
      </c>
      <c r="FJ86">
        <v>45.3</v>
      </c>
      <c r="FK86">
        <v>48.81</v>
      </c>
    </row>
    <row r="87" spans="1:167" x14ac:dyDescent="0.2">
      <c r="A87" s="5" cm="1">
        <f t="array" ref="A87">INDEX($D$1:$FK$1,1,MATCH(INDEX($D87:$FK87,MATCH(TRUE,INDEX(($D87:$FK87&lt;&gt;0),0),0)),$D87:$FK87,0))</f>
        <v>43854</v>
      </c>
      <c r="B87" s="2" t="s">
        <v>27</v>
      </c>
      <c r="C87" t="s">
        <v>437</v>
      </c>
      <c r="D87">
        <v>35.29</v>
      </c>
      <c r="E87">
        <v>35.29</v>
      </c>
      <c r="F87">
        <v>36.44</v>
      </c>
      <c r="G87">
        <v>38.04</v>
      </c>
      <c r="H87">
        <v>38.75</v>
      </c>
      <c r="I87">
        <v>38.75</v>
      </c>
      <c r="J87">
        <v>38.729999999999997</v>
      </c>
      <c r="K87">
        <v>38.020000000000003</v>
      </c>
      <c r="L87">
        <v>38.44</v>
      </c>
      <c r="M87">
        <v>39.25</v>
      </c>
      <c r="N87">
        <v>39.25</v>
      </c>
      <c r="O87">
        <v>39.770000000000003</v>
      </c>
      <c r="P87">
        <v>39.82</v>
      </c>
      <c r="Q87">
        <v>43.48</v>
      </c>
      <c r="R87">
        <v>43.48</v>
      </c>
      <c r="S87">
        <v>43.26</v>
      </c>
      <c r="T87">
        <v>41.17</v>
      </c>
      <c r="U87">
        <v>41.17</v>
      </c>
      <c r="V87">
        <v>41.79</v>
      </c>
      <c r="W87">
        <v>41.83</v>
      </c>
      <c r="X87">
        <v>41.79</v>
      </c>
      <c r="Y87">
        <v>40.630000000000003</v>
      </c>
      <c r="Z87">
        <v>40.630000000000003</v>
      </c>
      <c r="AA87">
        <v>40.630000000000003</v>
      </c>
      <c r="AD87">
        <v>41.04</v>
      </c>
      <c r="AE87">
        <v>41.05</v>
      </c>
      <c r="AF87">
        <v>40.32</v>
      </c>
      <c r="AG87">
        <v>40.18</v>
      </c>
      <c r="AH87">
        <v>38.869999999999997</v>
      </c>
      <c r="AI87">
        <v>38.869999999999997</v>
      </c>
      <c r="AJ87">
        <v>39.35</v>
      </c>
      <c r="AK87">
        <v>39.130000000000003</v>
      </c>
      <c r="AL87">
        <v>39.31</v>
      </c>
      <c r="AM87">
        <v>38.54</v>
      </c>
      <c r="AN87">
        <v>36.21</v>
      </c>
      <c r="AO87">
        <v>36.21</v>
      </c>
      <c r="AP87">
        <v>36.07</v>
      </c>
      <c r="AQ87">
        <v>38.78</v>
      </c>
      <c r="AR87">
        <v>41.72</v>
      </c>
      <c r="AS87">
        <v>41.72</v>
      </c>
      <c r="AT87">
        <v>42.02</v>
      </c>
      <c r="AU87">
        <v>41.38</v>
      </c>
      <c r="AV87">
        <v>41.38</v>
      </c>
      <c r="AW87">
        <v>42.19</v>
      </c>
      <c r="AX87">
        <v>40.72</v>
      </c>
      <c r="AY87">
        <v>38.82</v>
      </c>
      <c r="AZ87">
        <v>40.659999999999997</v>
      </c>
      <c r="BA87">
        <v>41.33</v>
      </c>
      <c r="BB87">
        <v>40.380000000000003</v>
      </c>
      <c r="BC87">
        <v>40.729999999999997</v>
      </c>
      <c r="BD87">
        <v>40.409999999999997</v>
      </c>
      <c r="BE87">
        <v>40.47</v>
      </c>
      <c r="BF87">
        <v>40.85</v>
      </c>
      <c r="BG87">
        <v>40.76</v>
      </c>
      <c r="BH87">
        <v>39.96</v>
      </c>
      <c r="BI87">
        <v>40.15</v>
      </c>
      <c r="BJ87">
        <v>40.15</v>
      </c>
      <c r="BK87">
        <v>39.81</v>
      </c>
      <c r="BL87">
        <v>40.29</v>
      </c>
      <c r="BM87">
        <v>41.17</v>
      </c>
      <c r="BN87">
        <v>41.65</v>
      </c>
      <c r="BO87">
        <v>41.92</v>
      </c>
      <c r="BP87">
        <v>42.77</v>
      </c>
      <c r="BQ87">
        <v>42.34</v>
      </c>
      <c r="BR87">
        <v>42.08</v>
      </c>
      <c r="BS87">
        <v>40.270000000000003</v>
      </c>
      <c r="BT87">
        <v>39.42</v>
      </c>
      <c r="BU87">
        <v>39.89</v>
      </c>
      <c r="BV87">
        <v>40.04</v>
      </c>
      <c r="BW87">
        <v>39.47</v>
      </c>
      <c r="BX87">
        <v>38.92</v>
      </c>
      <c r="BY87">
        <v>39.700000000000003</v>
      </c>
      <c r="BZ87">
        <v>40.81</v>
      </c>
      <c r="CA87">
        <v>39.659999999999997</v>
      </c>
      <c r="CB87">
        <v>38.700000000000003</v>
      </c>
      <c r="CC87">
        <v>38.74</v>
      </c>
      <c r="CD87">
        <v>38.86</v>
      </c>
      <c r="CF87">
        <v>38.56</v>
      </c>
      <c r="CG87">
        <v>38.75</v>
      </c>
      <c r="CH87">
        <v>39.729999999999997</v>
      </c>
      <c r="CI87">
        <v>40.25</v>
      </c>
      <c r="CJ87">
        <v>42.09</v>
      </c>
      <c r="CL87">
        <v>42.67</v>
      </c>
      <c r="CN87">
        <v>44.98</v>
      </c>
      <c r="CO87">
        <v>44.43</v>
      </c>
      <c r="CP87">
        <v>44.47</v>
      </c>
      <c r="CQ87">
        <v>44.45</v>
      </c>
      <c r="CR87">
        <v>45.68</v>
      </c>
      <c r="CS87">
        <v>49.24</v>
      </c>
      <c r="CT87">
        <v>41.19</v>
      </c>
      <c r="CU87">
        <v>41.43</v>
      </c>
      <c r="CV87">
        <v>42.09</v>
      </c>
      <c r="CW87">
        <v>43.74</v>
      </c>
      <c r="CX87">
        <v>44.19</v>
      </c>
      <c r="CY87">
        <v>42.86</v>
      </c>
      <c r="CZ87">
        <v>42.64</v>
      </c>
      <c r="DA87">
        <v>42.6</v>
      </c>
      <c r="DB87">
        <v>40.28</v>
      </c>
      <c r="DD87">
        <v>41.69</v>
      </c>
      <c r="DE87">
        <v>43.3</v>
      </c>
      <c r="DF87">
        <v>42.37</v>
      </c>
      <c r="DG87">
        <v>41.52</v>
      </c>
      <c r="DH87">
        <v>40.229999999999997</v>
      </c>
      <c r="DI87">
        <v>40.76</v>
      </c>
      <c r="DJ87">
        <v>41.94</v>
      </c>
      <c r="DK87">
        <v>42.27</v>
      </c>
      <c r="DL87">
        <v>42.93</v>
      </c>
      <c r="DM87">
        <v>42.8</v>
      </c>
      <c r="DN87">
        <v>41.46</v>
      </c>
      <c r="DO87">
        <v>41.06</v>
      </c>
      <c r="DP87">
        <v>41.82</v>
      </c>
      <c r="DQ87">
        <v>43.69</v>
      </c>
      <c r="DR87">
        <v>41.52</v>
      </c>
      <c r="DS87">
        <v>41.09</v>
      </c>
      <c r="DT87">
        <v>39.130000000000003</v>
      </c>
      <c r="DU87">
        <v>37.68</v>
      </c>
      <c r="DW87">
        <v>41.28</v>
      </c>
      <c r="DX87">
        <v>42.25</v>
      </c>
      <c r="DY87">
        <v>40.54</v>
      </c>
      <c r="DZ87">
        <v>44.69</v>
      </c>
      <c r="EA87">
        <v>44.16</v>
      </c>
      <c r="EB87">
        <v>42.98</v>
      </c>
      <c r="EE87">
        <v>44.07</v>
      </c>
      <c r="EF87">
        <v>43.9</v>
      </c>
      <c r="EH87">
        <v>43.58</v>
      </c>
      <c r="EI87">
        <v>42.49</v>
      </c>
      <c r="EJ87">
        <v>45.33</v>
      </c>
      <c r="EL87">
        <v>44.27</v>
      </c>
      <c r="EM87">
        <v>44.22</v>
      </c>
      <c r="EN87">
        <v>42.67</v>
      </c>
      <c r="EO87">
        <v>42.74</v>
      </c>
      <c r="EP87">
        <v>42.27</v>
      </c>
      <c r="EQ87">
        <v>41.49</v>
      </c>
      <c r="ER87">
        <v>38.6</v>
      </c>
      <c r="ES87">
        <v>38.74</v>
      </c>
      <c r="ET87">
        <v>36.770000000000003</v>
      </c>
      <c r="EU87">
        <v>37.35</v>
      </c>
      <c r="EV87">
        <v>37.119999999999997</v>
      </c>
      <c r="EW87">
        <v>35.979999999999997</v>
      </c>
      <c r="EX87">
        <v>38.11</v>
      </c>
      <c r="EY87">
        <v>38.1</v>
      </c>
      <c r="EZ87">
        <v>38.83</v>
      </c>
      <c r="FA87">
        <v>37.43</v>
      </c>
      <c r="FB87">
        <v>36.520000000000003</v>
      </c>
      <c r="FC87">
        <v>38.32</v>
      </c>
      <c r="FD87">
        <v>38.090000000000003</v>
      </c>
      <c r="FE87">
        <v>40.75</v>
      </c>
      <c r="FF87">
        <v>43.84</v>
      </c>
      <c r="FH87">
        <v>46.39</v>
      </c>
      <c r="FI87">
        <v>45.88</v>
      </c>
      <c r="FJ87">
        <v>45.16</v>
      </c>
      <c r="FK87">
        <v>48.67</v>
      </c>
    </row>
    <row r="88" spans="1:167" x14ac:dyDescent="0.2">
      <c r="A88" s="5" cm="1">
        <f t="array" ref="A88">INDEX($D$1:$FK$1,1,MATCH(INDEX($D88:$FK88,MATCH(TRUE,INDEX(($D88:$FK88&lt;&gt;0),0),0)),$D88:$FK88,0))</f>
        <v>43854</v>
      </c>
      <c r="B88" s="2" t="s">
        <v>11</v>
      </c>
      <c r="C88" t="s">
        <v>437</v>
      </c>
      <c r="D88">
        <v>46.86</v>
      </c>
      <c r="E88">
        <v>46.86</v>
      </c>
      <c r="F88">
        <v>48.01</v>
      </c>
      <c r="G88">
        <v>49.61</v>
      </c>
      <c r="H88">
        <v>49.81</v>
      </c>
      <c r="I88">
        <v>49.81</v>
      </c>
      <c r="J88">
        <v>49.79</v>
      </c>
      <c r="K88">
        <v>49.08</v>
      </c>
      <c r="L88">
        <v>49.5</v>
      </c>
      <c r="M88">
        <v>50.31</v>
      </c>
      <c r="N88">
        <v>50.31</v>
      </c>
      <c r="O88">
        <v>50.83</v>
      </c>
      <c r="P88">
        <v>50.88</v>
      </c>
      <c r="Q88">
        <v>54.54</v>
      </c>
      <c r="R88">
        <v>54.54</v>
      </c>
      <c r="S88">
        <v>54.32</v>
      </c>
      <c r="T88">
        <v>52.92</v>
      </c>
      <c r="U88">
        <v>52.92</v>
      </c>
      <c r="V88">
        <v>53.54</v>
      </c>
      <c r="W88">
        <v>53.58</v>
      </c>
      <c r="X88">
        <v>53.54</v>
      </c>
      <c r="Y88">
        <v>52.38</v>
      </c>
      <c r="Z88">
        <v>52.38</v>
      </c>
      <c r="AA88">
        <v>52.38</v>
      </c>
      <c r="AC88">
        <v>53.08</v>
      </c>
      <c r="AD88">
        <v>52.79</v>
      </c>
      <c r="AE88">
        <v>52.8</v>
      </c>
      <c r="AF88">
        <v>52.07</v>
      </c>
      <c r="AG88">
        <v>51.93</v>
      </c>
      <c r="AH88">
        <v>50.62</v>
      </c>
      <c r="AI88">
        <v>50.62</v>
      </c>
      <c r="AJ88">
        <v>51.1</v>
      </c>
      <c r="AK88">
        <v>50.88</v>
      </c>
      <c r="AL88">
        <v>51.06</v>
      </c>
      <c r="AM88">
        <v>50.29</v>
      </c>
      <c r="AN88">
        <v>47.96</v>
      </c>
      <c r="AO88">
        <v>47.96</v>
      </c>
      <c r="AP88">
        <v>47.82</v>
      </c>
      <c r="AQ88">
        <v>46.46</v>
      </c>
      <c r="AR88">
        <v>49.4</v>
      </c>
      <c r="AS88">
        <v>49.4</v>
      </c>
      <c r="AT88">
        <v>49.7</v>
      </c>
      <c r="AU88">
        <v>49.06</v>
      </c>
      <c r="AV88">
        <v>49.06</v>
      </c>
      <c r="AW88">
        <v>49.87</v>
      </c>
      <c r="AX88">
        <v>48.4</v>
      </c>
      <c r="AY88">
        <v>46.5</v>
      </c>
      <c r="AZ88">
        <v>48.34</v>
      </c>
      <c r="BA88">
        <v>49.01</v>
      </c>
      <c r="BB88">
        <v>48.06</v>
      </c>
      <c r="BC88">
        <v>48.41</v>
      </c>
      <c r="BD88">
        <v>48.09</v>
      </c>
      <c r="BE88">
        <v>48.15</v>
      </c>
      <c r="BF88">
        <v>48.53</v>
      </c>
      <c r="BG88">
        <v>48.44</v>
      </c>
      <c r="BH88">
        <v>47.64</v>
      </c>
      <c r="BI88">
        <v>47.83</v>
      </c>
      <c r="BJ88">
        <v>47.83</v>
      </c>
      <c r="BK88">
        <v>47.49</v>
      </c>
      <c r="BL88">
        <v>43.87</v>
      </c>
      <c r="BM88">
        <v>44.75</v>
      </c>
      <c r="BN88">
        <v>45.23</v>
      </c>
      <c r="BO88">
        <v>45.5</v>
      </c>
      <c r="BP88">
        <v>46.35</v>
      </c>
      <c r="BQ88">
        <v>45.92</v>
      </c>
      <c r="BR88">
        <v>45.66</v>
      </c>
      <c r="BS88">
        <v>43.85</v>
      </c>
      <c r="BT88">
        <v>43</v>
      </c>
      <c r="BU88">
        <v>43.47</v>
      </c>
      <c r="BV88">
        <v>43.62</v>
      </c>
      <c r="BW88">
        <v>43.05</v>
      </c>
      <c r="BX88">
        <v>42.5</v>
      </c>
      <c r="BY88">
        <v>43.28</v>
      </c>
      <c r="BZ88">
        <v>44.39</v>
      </c>
      <c r="CA88">
        <v>43.24</v>
      </c>
      <c r="CB88">
        <v>42.28</v>
      </c>
      <c r="CC88">
        <v>42.32</v>
      </c>
      <c r="CD88">
        <v>42.44</v>
      </c>
      <c r="CF88">
        <v>42.14</v>
      </c>
      <c r="CG88">
        <v>42.33</v>
      </c>
      <c r="CH88">
        <v>43.31</v>
      </c>
      <c r="CI88">
        <v>45.16</v>
      </c>
      <c r="CJ88">
        <v>47</v>
      </c>
      <c r="CL88">
        <v>47.58</v>
      </c>
      <c r="CN88">
        <v>49.73</v>
      </c>
      <c r="CO88">
        <v>49.18</v>
      </c>
      <c r="CP88">
        <v>49.22</v>
      </c>
      <c r="CQ88">
        <v>49.2</v>
      </c>
      <c r="CR88">
        <v>50.43</v>
      </c>
      <c r="CS88">
        <v>53.99</v>
      </c>
      <c r="CT88">
        <v>45.94</v>
      </c>
      <c r="CU88">
        <v>46.18</v>
      </c>
      <c r="CV88">
        <v>46.84</v>
      </c>
      <c r="CW88">
        <v>48.49</v>
      </c>
      <c r="CX88">
        <v>48.94</v>
      </c>
      <c r="CY88">
        <v>47.61</v>
      </c>
      <c r="CZ88">
        <v>47.39</v>
      </c>
      <c r="DA88">
        <v>47.35</v>
      </c>
      <c r="DB88">
        <v>45.03</v>
      </c>
      <c r="DD88">
        <v>47.14</v>
      </c>
      <c r="DE88">
        <v>48.75</v>
      </c>
      <c r="DF88">
        <v>47.82</v>
      </c>
      <c r="DG88">
        <v>46.97</v>
      </c>
      <c r="DH88">
        <v>45.68</v>
      </c>
      <c r="DI88">
        <v>46.21</v>
      </c>
      <c r="DJ88">
        <v>47.39</v>
      </c>
      <c r="DK88">
        <v>47.72</v>
      </c>
      <c r="DL88">
        <v>48.38</v>
      </c>
      <c r="DM88">
        <v>48.25</v>
      </c>
      <c r="DN88">
        <v>46.91</v>
      </c>
      <c r="DO88">
        <v>46.51</v>
      </c>
      <c r="DP88">
        <v>47.27</v>
      </c>
      <c r="DQ88">
        <v>49.14</v>
      </c>
      <c r="DR88">
        <v>46.97</v>
      </c>
      <c r="DS88">
        <v>46.54</v>
      </c>
      <c r="DT88">
        <v>44.58</v>
      </c>
      <c r="DU88">
        <v>43.13</v>
      </c>
      <c r="DW88">
        <v>46.73</v>
      </c>
      <c r="DX88">
        <v>47.7</v>
      </c>
      <c r="DY88">
        <v>45.99</v>
      </c>
      <c r="DZ88">
        <v>50.82</v>
      </c>
      <c r="EA88">
        <v>50.29</v>
      </c>
      <c r="EB88">
        <v>49.11</v>
      </c>
      <c r="EE88">
        <v>50.07</v>
      </c>
      <c r="EF88">
        <v>49.9</v>
      </c>
      <c r="EH88">
        <v>49.58</v>
      </c>
      <c r="EI88">
        <v>48.49</v>
      </c>
      <c r="EJ88">
        <v>51.33</v>
      </c>
      <c r="EL88">
        <v>51.07</v>
      </c>
      <c r="EM88">
        <v>51.02</v>
      </c>
      <c r="EN88">
        <v>49.47</v>
      </c>
      <c r="EO88">
        <v>49.54</v>
      </c>
      <c r="EP88">
        <v>49.07</v>
      </c>
      <c r="EQ88">
        <v>48.29</v>
      </c>
      <c r="ER88">
        <v>45.4</v>
      </c>
      <c r="ES88">
        <v>45.54</v>
      </c>
      <c r="ET88">
        <v>43.57</v>
      </c>
      <c r="EU88">
        <v>44.15</v>
      </c>
      <c r="EV88">
        <v>43.92</v>
      </c>
      <c r="EW88">
        <v>42.78</v>
      </c>
      <c r="EX88">
        <v>44.91</v>
      </c>
      <c r="EY88">
        <v>44.9</v>
      </c>
      <c r="EZ88">
        <v>45.63</v>
      </c>
      <c r="FA88">
        <v>44.23</v>
      </c>
      <c r="FB88">
        <v>43.32</v>
      </c>
      <c r="FC88">
        <v>45.12</v>
      </c>
      <c r="FD88">
        <v>44.89</v>
      </c>
      <c r="FE88">
        <v>46.14</v>
      </c>
      <c r="FF88">
        <v>49.23</v>
      </c>
      <c r="FH88">
        <v>51.78</v>
      </c>
      <c r="FI88">
        <v>51.27</v>
      </c>
      <c r="FJ88">
        <v>50.55</v>
      </c>
      <c r="FK88">
        <v>54.06</v>
      </c>
    </row>
    <row r="89" spans="1:167" x14ac:dyDescent="0.2">
      <c r="A89" s="5" cm="1">
        <f t="array" ref="A89">INDEX($D$1:$FK$1,1,MATCH(INDEX($D89:$FK89,MATCH(TRUE,INDEX(($D89:$FK89&lt;&gt;0),0),0)),$D89:$FK89,0))</f>
        <v>43854</v>
      </c>
      <c r="B89" s="2" t="s">
        <v>246</v>
      </c>
      <c r="C89" t="s">
        <v>437</v>
      </c>
      <c r="D89">
        <v>47.41</v>
      </c>
      <c r="E89">
        <v>47.41</v>
      </c>
      <c r="F89">
        <v>48.56</v>
      </c>
      <c r="G89">
        <v>50.16</v>
      </c>
      <c r="H89">
        <v>50.36</v>
      </c>
      <c r="I89">
        <v>50.36</v>
      </c>
      <c r="J89">
        <v>50.34</v>
      </c>
      <c r="K89">
        <v>49.63</v>
      </c>
      <c r="L89">
        <v>50.05</v>
      </c>
      <c r="M89">
        <v>50.86</v>
      </c>
      <c r="N89">
        <v>50.86</v>
      </c>
      <c r="O89">
        <v>51.38</v>
      </c>
      <c r="P89">
        <v>51.43</v>
      </c>
      <c r="Q89">
        <v>55.09</v>
      </c>
      <c r="R89">
        <v>55.09</v>
      </c>
      <c r="S89">
        <v>54.87</v>
      </c>
      <c r="T89">
        <v>52.88</v>
      </c>
      <c r="U89">
        <v>52.88</v>
      </c>
      <c r="V89">
        <v>53.5</v>
      </c>
      <c r="W89">
        <v>53.54</v>
      </c>
      <c r="X89">
        <v>53.5</v>
      </c>
      <c r="Y89">
        <v>52.34</v>
      </c>
      <c r="Z89">
        <v>52.34</v>
      </c>
      <c r="AA89">
        <v>52.34</v>
      </c>
      <c r="AC89">
        <v>53.04</v>
      </c>
      <c r="AD89">
        <v>52.75</v>
      </c>
      <c r="AE89">
        <v>52.76</v>
      </c>
      <c r="AF89">
        <v>52.03</v>
      </c>
      <c r="AG89">
        <v>51.89</v>
      </c>
      <c r="AH89">
        <v>50.58</v>
      </c>
      <c r="AI89">
        <v>50.58</v>
      </c>
      <c r="AJ89">
        <v>51.06</v>
      </c>
      <c r="AK89">
        <v>50.84</v>
      </c>
      <c r="AL89">
        <v>51.02</v>
      </c>
      <c r="AM89">
        <v>50.25</v>
      </c>
      <c r="AN89">
        <v>47.92</v>
      </c>
      <c r="AO89">
        <v>47.92</v>
      </c>
      <c r="AP89">
        <v>47.78</v>
      </c>
      <c r="AQ89">
        <v>46.99</v>
      </c>
      <c r="AR89">
        <v>49.93</v>
      </c>
      <c r="AS89">
        <v>49.93</v>
      </c>
      <c r="AT89">
        <v>50.23</v>
      </c>
      <c r="AU89">
        <v>49.59</v>
      </c>
      <c r="AV89">
        <v>49.59</v>
      </c>
      <c r="AW89">
        <v>50.4</v>
      </c>
      <c r="AX89">
        <v>48.93</v>
      </c>
      <c r="AY89">
        <v>47.03</v>
      </c>
      <c r="AZ89">
        <v>48.87</v>
      </c>
      <c r="BA89">
        <v>49.54</v>
      </c>
      <c r="BB89">
        <v>48.59</v>
      </c>
      <c r="BC89">
        <v>48.94</v>
      </c>
      <c r="BD89">
        <v>48.62</v>
      </c>
      <c r="BE89">
        <v>48.68</v>
      </c>
      <c r="BF89">
        <v>49.06</v>
      </c>
      <c r="BG89">
        <v>48.97</v>
      </c>
      <c r="BH89">
        <v>48.17</v>
      </c>
      <c r="BI89">
        <v>48.36</v>
      </c>
      <c r="BJ89">
        <v>48.36</v>
      </c>
      <c r="BK89">
        <v>48.02</v>
      </c>
      <c r="BL89">
        <v>46.9</v>
      </c>
      <c r="BM89">
        <v>47.78</v>
      </c>
      <c r="BN89">
        <v>48.26</v>
      </c>
      <c r="BO89">
        <v>48.53</v>
      </c>
      <c r="BP89">
        <v>49.38</v>
      </c>
      <c r="BQ89">
        <v>48.95</v>
      </c>
      <c r="BR89">
        <v>48.69</v>
      </c>
      <c r="BS89">
        <v>46.88</v>
      </c>
      <c r="BT89">
        <v>46.03</v>
      </c>
      <c r="BU89">
        <v>46.5</v>
      </c>
      <c r="BV89">
        <v>46.65</v>
      </c>
      <c r="BW89">
        <v>46.08</v>
      </c>
      <c r="BX89">
        <v>45.53</v>
      </c>
      <c r="BY89">
        <v>46.31</v>
      </c>
      <c r="BZ89">
        <v>47.42</v>
      </c>
      <c r="CA89">
        <v>46.27</v>
      </c>
      <c r="CB89">
        <v>45.31</v>
      </c>
      <c r="CC89">
        <v>45.35</v>
      </c>
      <c r="CD89">
        <v>45.47</v>
      </c>
      <c r="CF89">
        <v>45.17</v>
      </c>
      <c r="CG89">
        <v>45.36</v>
      </c>
      <c r="CH89">
        <v>46.34</v>
      </c>
      <c r="CI89">
        <v>46.89</v>
      </c>
      <c r="CJ89">
        <v>48.73</v>
      </c>
      <c r="CL89">
        <v>49.31</v>
      </c>
      <c r="CN89">
        <v>51.46</v>
      </c>
      <c r="CO89">
        <v>50.91</v>
      </c>
      <c r="CP89">
        <v>50.95</v>
      </c>
      <c r="CQ89">
        <v>50.93</v>
      </c>
      <c r="CR89">
        <v>52.16</v>
      </c>
      <c r="CS89">
        <v>55.72</v>
      </c>
      <c r="CT89">
        <v>47.67</v>
      </c>
      <c r="CU89">
        <v>47.91</v>
      </c>
      <c r="CV89">
        <v>48.57</v>
      </c>
      <c r="CW89">
        <v>50.22</v>
      </c>
      <c r="CX89">
        <v>50.67</v>
      </c>
      <c r="CY89">
        <v>49.34</v>
      </c>
      <c r="CZ89">
        <v>49.12</v>
      </c>
      <c r="DA89">
        <v>49.08</v>
      </c>
      <c r="DB89">
        <v>46.76</v>
      </c>
      <c r="DD89">
        <v>47.92</v>
      </c>
      <c r="DE89">
        <v>49.53</v>
      </c>
      <c r="DF89">
        <v>48.6</v>
      </c>
      <c r="DG89">
        <v>47.75</v>
      </c>
      <c r="DH89">
        <v>46.46</v>
      </c>
      <c r="DI89">
        <v>46.99</v>
      </c>
      <c r="DJ89">
        <v>48.17</v>
      </c>
      <c r="DK89">
        <v>48.5</v>
      </c>
      <c r="DL89">
        <v>49.16</v>
      </c>
      <c r="DM89">
        <v>49.03</v>
      </c>
      <c r="DN89">
        <v>47.69</v>
      </c>
      <c r="DO89">
        <v>47.29</v>
      </c>
      <c r="DP89">
        <v>48.05</v>
      </c>
      <c r="DQ89">
        <v>49.92</v>
      </c>
      <c r="DR89">
        <v>47.75</v>
      </c>
      <c r="DS89">
        <v>47.32</v>
      </c>
      <c r="DT89">
        <v>45.36</v>
      </c>
      <c r="DU89">
        <v>43.91</v>
      </c>
      <c r="DW89">
        <v>47.51</v>
      </c>
      <c r="DX89">
        <v>48.48</v>
      </c>
      <c r="DY89">
        <v>46.77</v>
      </c>
      <c r="DZ89">
        <v>51.4</v>
      </c>
      <c r="EA89">
        <v>50.87</v>
      </c>
      <c r="EB89">
        <v>49.69</v>
      </c>
      <c r="EE89">
        <v>50.65</v>
      </c>
      <c r="EF89">
        <v>50.48</v>
      </c>
      <c r="EH89">
        <v>50.16</v>
      </c>
      <c r="EI89">
        <v>49.07</v>
      </c>
      <c r="EJ89">
        <v>51.91</v>
      </c>
      <c r="EL89">
        <v>52.25</v>
      </c>
      <c r="EM89">
        <v>52.2</v>
      </c>
      <c r="EN89">
        <v>50.65</v>
      </c>
      <c r="EO89">
        <v>50.72</v>
      </c>
      <c r="EP89">
        <v>50.25</v>
      </c>
      <c r="EQ89">
        <v>49.47</v>
      </c>
      <c r="ER89">
        <v>46.58</v>
      </c>
      <c r="ES89">
        <v>46.72</v>
      </c>
      <c r="ET89">
        <v>44.75</v>
      </c>
      <c r="EU89">
        <v>45.33</v>
      </c>
      <c r="EV89">
        <v>45.1</v>
      </c>
      <c r="EW89">
        <v>43.96</v>
      </c>
      <c r="EX89">
        <v>46.09</v>
      </c>
      <c r="EY89">
        <v>46.08</v>
      </c>
      <c r="EZ89">
        <v>46.81</v>
      </c>
      <c r="FA89">
        <v>45.41</v>
      </c>
      <c r="FB89">
        <v>44.5</v>
      </c>
      <c r="FC89">
        <v>46.3</v>
      </c>
      <c r="FD89">
        <v>46.07</v>
      </c>
      <c r="FE89">
        <v>46.32</v>
      </c>
      <c r="FF89">
        <v>49.41</v>
      </c>
      <c r="FH89">
        <v>51.96</v>
      </c>
      <c r="FI89">
        <v>51.45</v>
      </c>
      <c r="FJ89">
        <v>50.73</v>
      </c>
      <c r="FK89">
        <v>54.24</v>
      </c>
    </row>
    <row r="90" spans="1:167" x14ac:dyDescent="0.2">
      <c r="A90" s="5" cm="1">
        <f t="array" ref="A90">INDEX($D$1:$FK$1,1,MATCH(INDEX($D90:$FK90,MATCH(TRUE,INDEX(($D90:$FK90&lt;&gt;0),0),0)),$D90:$FK90,0))</f>
        <v>43854</v>
      </c>
      <c r="B90" s="2" t="s">
        <v>231</v>
      </c>
      <c r="C90" t="s">
        <v>437</v>
      </c>
      <c r="D90">
        <v>44.81</v>
      </c>
      <c r="E90">
        <v>44.81</v>
      </c>
      <c r="F90">
        <v>45.96</v>
      </c>
      <c r="G90">
        <v>47.56</v>
      </c>
      <c r="H90">
        <v>47.76</v>
      </c>
      <c r="I90">
        <v>47.76</v>
      </c>
      <c r="J90">
        <v>47.74</v>
      </c>
      <c r="K90">
        <v>47.03</v>
      </c>
      <c r="L90">
        <v>47.45</v>
      </c>
      <c r="M90">
        <v>48.26</v>
      </c>
      <c r="N90">
        <v>48.26</v>
      </c>
      <c r="O90">
        <v>48.78</v>
      </c>
      <c r="P90">
        <v>48.83</v>
      </c>
      <c r="Q90">
        <v>52.49</v>
      </c>
      <c r="R90">
        <v>52.49</v>
      </c>
      <c r="S90">
        <v>52.27</v>
      </c>
      <c r="T90">
        <v>50.28</v>
      </c>
      <c r="U90">
        <v>50.28</v>
      </c>
      <c r="V90">
        <v>50.9</v>
      </c>
      <c r="W90">
        <v>50.94</v>
      </c>
      <c r="X90">
        <v>50.9</v>
      </c>
      <c r="Y90">
        <v>49.74</v>
      </c>
      <c r="Z90">
        <v>49.74</v>
      </c>
      <c r="AA90">
        <v>49.74</v>
      </c>
      <c r="AD90">
        <v>50.15</v>
      </c>
      <c r="AE90">
        <v>50.16</v>
      </c>
      <c r="AF90">
        <v>49.43</v>
      </c>
      <c r="AG90">
        <v>49.29</v>
      </c>
      <c r="AH90">
        <v>47.98</v>
      </c>
      <c r="AI90">
        <v>47.98</v>
      </c>
      <c r="AJ90">
        <v>48.46</v>
      </c>
      <c r="AK90">
        <v>48.24</v>
      </c>
      <c r="AL90">
        <v>48.42</v>
      </c>
      <c r="AM90">
        <v>47.65</v>
      </c>
      <c r="AN90">
        <v>45.32</v>
      </c>
      <c r="AO90">
        <v>45.32</v>
      </c>
      <c r="AP90">
        <v>45.18</v>
      </c>
      <c r="AQ90">
        <v>46.89</v>
      </c>
      <c r="AR90">
        <v>49.83</v>
      </c>
      <c r="AS90">
        <v>49.83</v>
      </c>
      <c r="AT90">
        <v>50.13</v>
      </c>
      <c r="AU90">
        <v>49.49</v>
      </c>
      <c r="AV90">
        <v>49.49</v>
      </c>
      <c r="AW90">
        <v>50.3</v>
      </c>
      <c r="AX90">
        <v>48.83</v>
      </c>
      <c r="AY90">
        <v>46.93</v>
      </c>
      <c r="AZ90">
        <v>48.77</v>
      </c>
      <c r="BA90">
        <v>49.44</v>
      </c>
      <c r="BB90">
        <v>48.49</v>
      </c>
      <c r="BC90">
        <v>48.84</v>
      </c>
      <c r="BD90">
        <v>48.52</v>
      </c>
      <c r="BE90">
        <v>48.58</v>
      </c>
      <c r="BF90">
        <v>48.96</v>
      </c>
      <c r="BG90">
        <v>48.87</v>
      </c>
      <c r="BH90">
        <v>48.07</v>
      </c>
      <c r="BI90">
        <v>48.26</v>
      </c>
      <c r="BJ90">
        <v>48.26</v>
      </c>
      <c r="BK90">
        <v>47.92</v>
      </c>
      <c r="BL90">
        <v>43.9</v>
      </c>
      <c r="BM90">
        <v>44.78</v>
      </c>
      <c r="BN90">
        <v>45.26</v>
      </c>
      <c r="BO90">
        <v>45.53</v>
      </c>
      <c r="BP90">
        <v>46.38</v>
      </c>
      <c r="BQ90">
        <v>45.95</v>
      </c>
      <c r="BR90">
        <v>45.69</v>
      </c>
      <c r="BS90">
        <v>43.88</v>
      </c>
      <c r="BT90">
        <v>43.03</v>
      </c>
      <c r="BU90">
        <v>43.5</v>
      </c>
      <c r="BV90">
        <v>43.65</v>
      </c>
      <c r="BW90">
        <v>43.08</v>
      </c>
      <c r="BX90">
        <v>42.53</v>
      </c>
      <c r="BY90">
        <v>43.31</v>
      </c>
      <c r="BZ90">
        <v>44.42</v>
      </c>
      <c r="CA90">
        <v>43.27</v>
      </c>
      <c r="CB90">
        <v>42.31</v>
      </c>
      <c r="CC90">
        <v>42.35</v>
      </c>
      <c r="CD90">
        <v>42.47</v>
      </c>
      <c r="CF90">
        <v>42.17</v>
      </c>
      <c r="CG90">
        <v>42.36</v>
      </c>
      <c r="CH90">
        <v>43.34</v>
      </c>
      <c r="CI90">
        <v>43.83</v>
      </c>
      <c r="CJ90">
        <v>45.67</v>
      </c>
      <c r="CL90">
        <v>46.25</v>
      </c>
      <c r="CN90">
        <v>48.4</v>
      </c>
      <c r="CO90">
        <v>47.85</v>
      </c>
      <c r="CP90">
        <v>47.89</v>
      </c>
      <c r="CQ90">
        <v>47.87</v>
      </c>
      <c r="CR90">
        <v>49.1</v>
      </c>
      <c r="CS90">
        <v>52.66</v>
      </c>
      <c r="CT90">
        <v>44.61</v>
      </c>
      <c r="CU90">
        <v>44.85</v>
      </c>
      <c r="CV90">
        <v>45.51</v>
      </c>
      <c r="CW90">
        <v>47.16</v>
      </c>
      <c r="CX90">
        <v>47.61</v>
      </c>
      <c r="CY90">
        <v>46.28</v>
      </c>
      <c r="CZ90">
        <v>46.06</v>
      </c>
      <c r="DA90">
        <v>46.02</v>
      </c>
      <c r="DB90">
        <v>43.7</v>
      </c>
      <c r="DD90">
        <v>44.86</v>
      </c>
      <c r="DE90">
        <v>46.47</v>
      </c>
      <c r="DF90">
        <v>45.54</v>
      </c>
      <c r="DG90">
        <v>44.69</v>
      </c>
      <c r="DH90">
        <v>43.4</v>
      </c>
      <c r="DI90">
        <v>43.93</v>
      </c>
      <c r="DJ90">
        <v>45.11</v>
      </c>
      <c r="DK90">
        <v>45.44</v>
      </c>
      <c r="DL90">
        <v>46.1</v>
      </c>
      <c r="DM90">
        <v>45.97</v>
      </c>
      <c r="DN90">
        <v>44.63</v>
      </c>
      <c r="DO90">
        <v>44.23</v>
      </c>
      <c r="DP90">
        <v>44.99</v>
      </c>
      <c r="DQ90">
        <v>46.86</v>
      </c>
      <c r="DR90">
        <v>44.69</v>
      </c>
      <c r="DS90">
        <v>44.26</v>
      </c>
      <c r="DT90">
        <v>42.3</v>
      </c>
      <c r="DU90">
        <v>40.85</v>
      </c>
      <c r="DW90">
        <v>44.45</v>
      </c>
      <c r="DX90">
        <v>45.42</v>
      </c>
      <c r="DY90">
        <v>43.71</v>
      </c>
      <c r="DZ90">
        <v>48.27</v>
      </c>
      <c r="EA90">
        <v>47.74</v>
      </c>
      <c r="EB90">
        <v>46.56</v>
      </c>
      <c r="EE90">
        <v>47.52</v>
      </c>
      <c r="EF90">
        <v>47.35</v>
      </c>
      <c r="EH90">
        <v>47.03</v>
      </c>
      <c r="EI90">
        <v>45.94</v>
      </c>
      <c r="EJ90">
        <v>48.78</v>
      </c>
      <c r="EL90">
        <v>49.12</v>
      </c>
      <c r="EM90">
        <v>49.07</v>
      </c>
      <c r="EN90">
        <v>47.52</v>
      </c>
      <c r="EO90">
        <v>47.59</v>
      </c>
      <c r="EP90">
        <v>47.12</v>
      </c>
      <c r="EQ90">
        <v>46.34</v>
      </c>
      <c r="ER90">
        <v>43.45</v>
      </c>
      <c r="ES90">
        <v>43.59</v>
      </c>
      <c r="ET90">
        <v>41.62</v>
      </c>
      <c r="EU90">
        <v>42.2</v>
      </c>
      <c r="EV90">
        <v>41.97</v>
      </c>
      <c r="EW90">
        <v>40.83</v>
      </c>
      <c r="EX90">
        <v>42.96</v>
      </c>
      <c r="EY90">
        <v>42.95</v>
      </c>
      <c r="EZ90">
        <v>43.68</v>
      </c>
      <c r="FA90">
        <v>42.28</v>
      </c>
      <c r="FB90">
        <v>41.37</v>
      </c>
      <c r="FC90">
        <v>43.17</v>
      </c>
      <c r="FD90">
        <v>42.94</v>
      </c>
      <c r="FE90">
        <v>43.25</v>
      </c>
      <c r="FF90">
        <v>46.34</v>
      </c>
      <c r="FH90">
        <v>48.89</v>
      </c>
      <c r="FI90">
        <v>48.38</v>
      </c>
      <c r="FJ90">
        <v>47.66</v>
      </c>
      <c r="FK90">
        <v>51.17</v>
      </c>
    </row>
    <row r="91" spans="1:167" x14ac:dyDescent="0.2">
      <c r="A91" s="5" cm="1">
        <f t="array" ref="A91">INDEX($D$1:$FK$1,1,MATCH(INDEX($D91:$FK91,MATCH(TRUE,INDEX(($D91:$FK91&lt;&gt;0),0),0)),$D91:$FK91,0))</f>
        <v>43854</v>
      </c>
      <c r="B91" s="2" t="s">
        <v>81</v>
      </c>
      <c r="C91" t="s">
        <v>437</v>
      </c>
      <c r="D91">
        <v>45.88</v>
      </c>
      <c r="E91">
        <v>45.88</v>
      </c>
      <c r="F91">
        <v>47.03</v>
      </c>
      <c r="G91">
        <v>48.63</v>
      </c>
      <c r="H91">
        <v>48.83</v>
      </c>
      <c r="I91">
        <v>48.83</v>
      </c>
      <c r="J91">
        <v>48.81</v>
      </c>
      <c r="K91">
        <v>48.1</v>
      </c>
      <c r="L91">
        <v>48.52</v>
      </c>
      <c r="M91">
        <v>49.33</v>
      </c>
      <c r="N91">
        <v>49.33</v>
      </c>
      <c r="O91">
        <v>49.85</v>
      </c>
      <c r="P91">
        <v>49.9</v>
      </c>
      <c r="Q91">
        <v>53.56</v>
      </c>
      <c r="R91">
        <v>53.56</v>
      </c>
      <c r="S91">
        <v>53.34</v>
      </c>
      <c r="T91">
        <v>51.35</v>
      </c>
      <c r="U91">
        <v>51.35</v>
      </c>
      <c r="V91">
        <v>51.97</v>
      </c>
      <c r="W91">
        <v>52.01</v>
      </c>
      <c r="X91">
        <v>51.97</v>
      </c>
      <c r="Y91">
        <v>50.81</v>
      </c>
      <c r="Z91">
        <v>50.81</v>
      </c>
      <c r="AA91">
        <v>50.81</v>
      </c>
      <c r="AC91">
        <v>51.51</v>
      </c>
      <c r="AD91">
        <v>51.22</v>
      </c>
      <c r="AE91">
        <v>51.23</v>
      </c>
      <c r="AF91">
        <v>50.5</v>
      </c>
      <c r="AG91">
        <v>50.36</v>
      </c>
      <c r="AH91">
        <v>49.05</v>
      </c>
      <c r="AI91">
        <v>49.05</v>
      </c>
      <c r="AJ91">
        <v>49.53</v>
      </c>
      <c r="AK91">
        <v>49.31</v>
      </c>
      <c r="AL91">
        <v>49.49</v>
      </c>
      <c r="AM91">
        <v>48.72</v>
      </c>
      <c r="AN91">
        <v>46.39</v>
      </c>
      <c r="AO91">
        <v>46.39</v>
      </c>
      <c r="AP91">
        <v>46.25</v>
      </c>
      <c r="AQ91">
        <v>45.46</v>
      </c>
      <c r="AR91">
        <v>48.4</v>
      </c>
      <c r="AS91">
        <v>48.4</v>
      </c>
      <c r="AT91">
        <v>48.7</v>
      </c>
      <c r="AU91">
        <v>48.06</v>
      </c>
      <c r="AV91">
        <v>48.06</v>
      </c>
      <c r="AW91">
        <v>48.87</v>
      </c>
      <c r="AX91">
        <v>47.4</v>
      </c>
      <c r="AY91">
        <v>45.5</v>
      </c>
      <c r="AZ91">
        <v>47.34</v>
      </c>
      <c r="BA91">
        <v>48.01</v>
      </c>
      <c r="BB91">
        <v>47.06</v>
      </c>
      <c r="BC91">
        <v>47.41</v>
      </c>
      <c r="BD91">
        <v>47.09</v>
      </c>
      <c r="BE91">
        <v>47.15</v>
      </c>
      <c r="BF91">
        <v>47.53</v>
      </c>
      <c r="BG91">
        <v>47.44</v>
      </c>
      <c r="BH91">
        <v>46.64</v>
      </c>
      <c r="BI91">
        <v>46.83</v>
      </c>
      <c r="BJ91">
        <v>46.83</v>
      </c>
      <c r="BK91">
        <v>46.49</v>
      </c>
      <c r="BL91">
        <v>44.47</v>
      </c>
      <c r="BM91">
        <v>45.35</v>
      </c>
      <c r="BN91">
        <v>45.83</v>
      </c>
      <c r="BO91">
        <v>46.1</v>
      </c>
      <c r="BP91">
        <v>46.95</v>
      </c>
      <c r="BQ91">
        <v>46.52</v>
      </c>
      <c r="BR91">
        <v>46.26</v>
      </c>
      <c r="BS91">
        <v>44.45</v>
      </c>
      <c r="BT91">
        <v>43.6</v>
      </c>
      <c r="BU91">
        <v>44.07</v>
      </c>
      <c r="BV91">
        <v>44.22</v>
      </c>
      <c r="BW91">
        <v>43.65</v>
      </c>
      <c r="BX91">
        <v>43.1</v>
      </c>
      <c r="BY91">
        <v>43.88</v>
      </c>
      <c r="BZ91">
        <v>44.99</v>
      </c>
      <c r="CA91">
        <v>43.84</v>
      </c>
      <c r="CB91">
        <v>42.88</v>
      </c>
      <c r="CC91">
        <v>42.92</v>
      </c>
      <c r="CD91">
        <v>43.04</v>
      </c>
      <c r="CF91">
        <v>42.74</v>
      </c>
      <c r="CG91">
        <v>42.93</v>
      </c>
      <c r="CH91">
        <v>43.91</v>
      </c>
      <c r="CI91">
        <v>44.36</v>
      </c>
      <c r="CJ91">
        <v>46.2</v>
      </c>
      <c r="CL91">
        <v>46.78</v>
      </c>
      <c r="CN91">
        <v>48.93</v>
      </c>
      <c r="CO91">
        <v>48.38</v>
      </c>
      <c r="CP91">
        <v>48.42</v>
      </c>
      <c r="CQ91">
        <v>48.4</v>
      </c>
      <c r="CR91">
        <v>49.63</v>
      </c>
      <c r="CS91">
        <v>53.19</v>
      </c>
      <c r="CT91">
        <v>45.14</v>
      </c>
      <c r="CU91">
        <v>45.38</v>
      </c>
      <c r="CV91">
        <v>46.04</v>
      </c>
      <c r="CW91">
        <v>47.69</v>
      </c>
      <c r="CX91">
        <v>48.14</v>
      </c>
      <c r="CY91">
        <v>46.81</v>
      </c>
      <c r="CZ91">
        <v>46.59</v>
      </c>
      <c r="DA91">
        <v>46.55</v>
      </c>
      <c r="DB91">
        <v>44.23</v>
      </c>
      <c r="DD91">
        <v>45.39</v>
      </c>
      <c r="DE91">
        <v>47</v>
      </c>
      <c r="DF91">
        <v>46.07</v>
      </c>
      <c r="DG91">
        <v>45.22</v>
      </c>
      <c r="DH91">
        <v>43.93</v>
      </c>
      <c r="DI91">
        <v>44.46</v>
      </c>
      <c r="DJ91">
        <v>45.64</v>
      </c>
      <c r="DK91">
        <v>45.97</v>
      </c>
      <c r="DL91">
        <v>46.63</v>
      </c>
      <c r="DM91">
        <v>46.5</v>
      </c>
      <c r="DN91">
        <v>45.16</v>
      </c>
      <c r="DO91">
        <v>44.76</v>
      </c>
      <c r="DP91">
        <v>45.52</v>
      </c>
      <c r="DQ91">
        <v>47.39</v>
      </c>
      <c r="DR91">
        <v>45.22</v>
      </c>
      <c r="DS91">
        <v>44.79</v>
      </c>
      <c r="DT91">
        <v>42.83</v>
      </c>
      <c r="DU91">
        <v>41.38</v>
      </c>
      <c r="DW91">
        <v>44.98</v>
      </c>
      <c r="DX91">
        <v>45.95</v>
      </c>
      <c r="DY91">
        <v>44.24</v>
      </c>
      <c r="DZ91">
        <v>48.87</v>
      </c>
      <c r="EA91">
        <v>48.34</v>
      </c>
      <c r="EB91">
        <v>47.16</v>
      </c>
    </row>
    <row r="92" spans="1:167" x14ac:dyDescent="0.2">
      <c r="A92" s="5" cm="1">
        <f t="array" ref="A92">INDEX($D$1:$FK$1,1,MATCH(INDEX($D92:$FK92,MATCH(TRUE,INDEX(($D92:$FK92&lt;&gt;0),0),0)),$D92:$FK92,0))</f>
        <v>43854</v>
      </c>
      <c r="B92" s="2" t="s">
        <v>241</v>
      </c>
      <c r="C92" t="s">
        <v>437</v>
      </c>
      <c r="D92">
        <v>44.98</v>
      </c>
      <c r="E92">
        <v>44.98</v>
      </c>
      <c r="F92">
        <v>46.13</v>
      </c>
      <c r="G92">
        <v>47.73</v>
      </c>
      <c r="H92">
        <v>47.93</v>
      </c>
      <c r="I92">
        <v>47.93</v>
      </c>
      <c r="J92">
        <v>47.91</v>
      </c>
      <c r="K92">
        <v>47.2</v>
      </c>
      <c r="L92">
        <v>47.62</v>
      </c>
      <c r="M92">
        <v>48.43</v>
      </c>
      <c r="N92">
        <v>48.43</v>
      </c>
      <c r="O92">
        <v>48.95</v>
      </c>
      <c r="P92">
        <v>49</v>
      </c>
      <c r="Q92">
        <v>52.66</v>
      </c>
      <c r="R92">
        <v>52.66</v>
      </c>
      <c r="S92">
        <v>52.44</v>
      </c>
      <c r="T92">
        <v>51.46</v>
      </c>
      <c r="U92">
        <v>51.46</v>
      </c>
      <c r="V92">
        <v>52.08</v>
      </c>
      <c r="W92">
        <v>52.12</v>
      </c>
      <c r="X92">
        <v>52.08</v>
      </c>
      <c r="Y92">
        <v>50.92</v>
      </c>
      <c r="Z92">
        <v>50.92</v>
      </c>
      <c r="AA92">
        <v>50.92</v>
      </c>
      <c r="AC92">
        <v>51.62</v>
      </c>
      <c r="AD92">
        <v>51.33</v>
      </c>
      <c r="AE92">
        <v>51.34</v>
      </c>
      <c r="AF92">
        <v>50.61</v>
      </c>
      <c r="AG92">
        <v>50.47</v>
      </c>
      <c r="AH92">
        <v>49.16</v>
      </c>
      <c r="AI92">
        <v>49.16</v>
      </c>
      <c r="AJ92">
        <v>49.64</v>
      </c>
      <c r="AK92">
        <v>49.42</v>
      </c>
      <c r="AL92">
        <v>49.6</v>
      </c>
      <c r="AM92">
        <v>48.83</v>
      </c>
      <c r="AN92">
        <v>46.5</v>
      </c>
      <c r="AO92">
        <v>46.5</v>
      </c>
      <c r="AP92">
        <v>46.36</v>
      </c>
      <c r="AQ92">
        <v>44.59</v>
      </c>
      <c r="AR92">
        <v>47.53</v>
      </c>
      <c r="AS92">
        <v>47.53</v>
      </c>
      <c r="AT92">
        <v>47.83</v>
      </c>
      <c r="AU92">
        <v>47.19</v>
      </c>
      <c r="AV92">
        <v>47.19</v>
      </c>
      <c r="AW92">
        <v>48</v>
      </c>
      <c r="AX92">
        <v>46.53</v>
      </c>
      <c r="AY92">
        <v>44.63</v>
      </c>
      <c r="AZ92">
        <v>46.47</v>
      </c>
      <c r="BA92">
        <v>47.14</v>
      </c>
      <c r="BB92">
        <v>46.19</v>
      </c>
      <c r="BC92">
        <v>46.54</v>
      </c>
      <c r="BD92">
        <v>46.22</v>
      </c>
      <c r="BE92">
        <v>46.28</v>
      </c>
      <c r="BF92">
        <v>46.66</v>
      </c>
      <c r="BG92">
        <v>46.57</v>
      </c>
      <c r="BH92">
        <v>45.77</v>
      </c>
      <c r="BI92">
        <v>45.96</v>
      </c>
      <c r="BJ92">
        <v>45.96</v>
      </c>
      <c r="BK92">
        <v>45.62</v>
      </c>
      <c r="BL92">
        <v>42.18</v>
      </c>
      <c r="BM92">
        <v>43.06</v>
      </c>
      <c r="BN92">
        <v>43.54</v>
      </c>
      <c r="BO92">
        <v>43.81</v>
      </c>
      <c r="BP92">
        <v>44.66</v>
      </c>
      <c r="BQ92">
        <v>44.23</v>
      </c>
      <c r="BR92">
        <v>43.97</v>
      </c>
      <c r="BS92">
        <v>42.16</v>
      </c>
      <c r="BT92">
        <v>41.31</v>
      </c>
      <c r="BU92">
        <v>41.78</v>
      </c>
      <c r="BV92">
        <v>41.93</v>
      </c>
      <c r="BW92">
        <v>41.36</v>
      </c>
      <c r="BX92">
        <v>40.81</v>
      </c>
      <c r="BY92">
        <v>41.59</v>
      </c>
      <c r="BZ92">
        <v>42.7</v>
      </c>
      <c r="CA92">
        <v>41.55</v>
      </c>
      <c r="CB92">
        <v>40.590000000000003</v>
      </c>
      <c r="CC92">
        <v>40.630000000000003</v>
      </c>
      <c r="CD92">
        <v>40.75</v>
      </c>
      <c r="CF92">
        <v>40.450000000000003</v>
      </c>
      <c r="CG92">
        <v>40.64</v>
      </c>
      <c r="CH92">
        <v>41.62</v>
      </c>
      <c r="CI92">
        <v>45.46</v>
      </c>
      <c r="CJ92">
        <v>47.3</v>
      </c>
      <c r="CL92">
        <v>47.88</v>
      </c>
      <c r="CN92">
        <v>50.03</v>
      </c>
      <c r="CO92">
        <v>49.48</v>
      </c>
      <c r="CP92">
        <v>49.52</v>
      </c>
      <c r="CQ92">
        <v>49.5</v>
      </c>
      <c r="CR92">
        <v>50.73</v>
      </c>
      <c r="CS92">
        <v>54.29</v>
      </c>
      <c r="CT92">
        <v>46.24</v>
      </c>
      <c r="CU92">
        <v>46.48</v>
      </c>
      <c r="CV92">
        <v>47.14</v>
      </c>
      <c r="CW92">
        <v>48.79</v>
      </c>
      <c r="CX92">
        <v>49.24</v>
      </c>
      <c r="CY92">
        <v>47.91</v>
      </c>
      <c r="CZ92">
        <v>47.69</v>
      </c>
      <c r="DA92">
        <v>47.65</v>
      </c>
      <c r="DB92">
        <v>45.33</v>
      </c>
      <c r="DD92">
        <v>47.85</v>
      </c>
      <c r="DE92">
        <v>49.46</v>
      </c>
      <c r="DF92">
        <v>48.53</v>
      </c>
      <c r="DG92">
        <v>47.68</v>
      </c>
      <c r="DH92">
        <v>46.39</v>
      </c>
      <c r="DI92">
        <v>46.92</v>
      </c>
      <c r="DJ92">
        <v>48.1</v>
      </c>
      <c r="DK92">
        <v>48.43</v>
      </c>
      <c r="DL92">
        <v>49.09</v>
      </c>
      <c r="DM92">
        <v>48.96</v>
      </c>
      <c r="DN92">
        <v>47.62</v>
      </c>
      <c r="DO92">
        <v>47.22</v>
      </c>
      <c r="DP92">
        <v>47.98</v>
      </c>
      <c r="DQ92">
        <v>49.85</v>
      </c>
      <c r="DR92">
        <v>47.68</v>
      </c>
      <c r="DS92">
        <v>47.25</v>
      </c>
      <c r="DT92">
        <v>45.29</v>
      </c>
      <c r="DU92">
        <v>43.84</v>
      </c>
      <c r="DW92">
        <v>47.44</v>
      </c>
      <c r="DX92">
        <v>48.41</v>
      </c>
      <c r="DY92">
        <v>46.7</v>
      </c>
      <c r="DZ92">
        <v>50.97</v>
      </c>
      <c r="EA92">
        <v>50.44</v>
      </c>
      <c r="EB92">
        <v>49.26</v>
      </c>
      <c r="EE92">
        <v>50.22</v>
      </c>
      <c r="EF92">
        <v>50.05</v>
      </c>
      <c r="EH92">
        <v>49.73</v>
      </c>
      <c r="EI92">
        <v>48.64</v>
      </c>
      <c r="EJ92">
        <v>51.48</v>
      </c>
      <c r="EL92">
        <v>50.93</v>
      </c>
      <c r="EM92">
        <v>50.88</v>
      </c>
      <c r="EN92">
        <v>49.33</v>
      </c>
      <c r="EO92">
        <v>49.4</v>
      </c>
      <c r="EP92">
        <v>48.93</v>
      </c>
      <c r="EQ92">
        <v>48.15</v>
      </c>
      <c r="ER92">
        <v>45.26</v>
      </c>
      <c r="ES92">
        <v>45.4</v>
      </c>
      <c r="ET92">
        <v>43.43</v>
      </c>
      <c r="EU92">
        <v>44.01</v>
      </c>
      <c r="EV92">
        <v>43.78</v>
      </c>
      <c r="EW92">
        <v>42.64</v>
      </c>
      <c r="EX92">
        <v>44.77</v>
      </c>
      <c r="EY92">
        <v>44.76</v>
      </c>
      <c r="EZ92">
        <v>45.49</v>
      </c>
      <c r="FA92">
        <v>44.09</v>
      </c>
      <c r="FB92">
        <v>43.18</v>
      </c>
      <c r="FC92">
        <v>44.98</v>
      </c>
      <c r="FD92">
        <v>44.75</v>
      </c>
      <c r="FE92">
        <v>45.62</v>
      </c>
      <c r="FF92">
        <v>48.71</v>
      </c>
      <c r="FH92">
        <v>51.26</v>
      </c>
      <c r="FI92">
        <v>50.75</v>
      </c>
      <c r="FJ92">
        <v>50.03</v>
      </c>
      <c r="FK92">
        <v>53.54</v>
      </c>
    </row>
    <row r="93" spans="1:167" x14ac:dyDescent="0.2">
      <c r="A93" s="5" cm="1">
        <f t="array" ref="A93">INDEX($D$1:$FK$1,1,MATCH(INDEX($D93:$FK93,MATCH(TRUE,INDEX(($D93:$FK93&lt;&gt;0),0),0)),$D93:$FK93,0))</f>
        <v>43854</v>
      </c>
      <c r="B93" s="2" t="s">
        <v>37</v>
      </c>
      <c r="C93" t="s">
        <v>437</v>
      </c>
      <c r="D93">
        <v>45.11</v>
      </c>
      <c r="E93">
        <v>45.11</v>
      </c>
      <c r="F93">
        <v>46.26</v>
      </c>
      <c r="G93">
        <v>47.86</v>
      </c>
      <c r="H93">
        <v>48.06</v>
      </c>
      <c r="I93">
        <v>48.06</v>
      </c>
      <c r="J93">
        <v>48.04</v>
      </c>
      <c r="K93">
        <v>47.33</v>
      </c>
      <c r="L93">
        <v>47.75</v>
      </c>
      <c r="M93">
        <v>48.56</v>
      </c>
      <c r="N93">
        <v>48.56</v>
      </c>
      <c r="O93">
        <v>49.08</v>
      </c>
      <c r="P93">
        <v>49.13</v>
      </c>
      <c r="Q93">
        <v>52.79</v>
      </c>
      <c r="R93">
        <v>52.79</v>
      </c>
      <c r="S93">
        <v>52.57</v>
      </c>
      <c r="T93">
        <v>51.41</v>
      </c>
      <c r="U93">
        <v>51.41</v>
      </c>
      <c r="V93">
        <v>52.03</v>
      </c>
      <c r="W93">
        <v>52.07</v>
      </c>
      <c r="X93">
        <v>52.03</v>
      </c>
      <c r="Y93">
        <v>50.87</v>
      </c>
      <c r="Z93">
        <v>50.87</v>
      </c>
      <c r="AA93">
        <v>50.87</v>
      </c>
      <c r="AC93">
        <v>51.57</v>
      </c>
      <c r="AD93">
        <v>51.28</v>
      </c>
      <c r="AE93">
        <v>51.29</v>
      </c>
      <c r="AF93">
        <v>50.56</v>
      </c>
      <c r="AG93">
        <v>50.42</v>
      </c>
      <c r="AH93">
        <v>49.11</v>
      </c>
      <c r="AI93">
        <v>49.11</v>
      </c>
      <c r="AJ93">
        <v>49.59</v>
      </c>
      <c r="AK93">
        <v>49.37</v>
      </c>
      <c r="AL93">
        <v>49.55</v>
      </c>
      <c r="AM93">
        <v>48.78</v>
      </c>
      <c r="AN93">
        <v>46.45</v>
      </c>
      <c r="AO93">
        <v>46.45</v>
      </c>
      <c r="AP93">
        <v>46.31</v>
      </c>
      <c r="AQ93">
        <v>45.12</v>
      </c>
      <c r="AR93">
        <v>48.06</v>
      </c>
      <c r="AS93">
        <v>48.06</v>
      </c>
      <c r="AT93">
        <v>48.36</v>
      </c>
      <c r="AU93">
        <v>47.72</v>
      </c>
      <c r="AV93">
        <v>47.72</v>
      </c>
      <c r="AW93">
        <v>48.53</v>
      </c>
      <c r="AX93">
        <v>47.06</v>
      </c>
      <c r="AY93">
        <v>45.16</v>
      </c>
      <c r="AZ93">
        <v>47</v>
      </c>
      <c r="BA93">
        <v>47.67</v>
      </c>
      <c r="BB93">
        <v>46.72</v>
      </c>
      <c r="BC93">
        <v>47.07</v>
      </c>
      <c r="BD93">
        <v>46.75</v>
      </c>
      <c r="BE93">
        <v>46.81</v>
      </c>
      <c r="BF93">
        <v>47.19</v>
      </c>
      <c r="BG93">
        <v>47.1</v>
      </c>
      <c r="BH93">
        <v>46.3</v>
      </c>
      <c r="BI93">
        <v>46.49</v>
      </c>
      <c r="BJ93">
        <v>46.49</v>
      </c>
      <c r="BK93">
        <v>46.15</v>
      </c>
      <c r="BL93">
        <v>42.68</v>
      </c>
      <c r="BM93">
        <v>43.56</v>
      </c>
      <c r="BN93">
        <v>44.04</v>
      </c>
      <c r="BO93">
        <v>44.31</v>
      </c>
      <c r="BP93">
        <v>45.16</v>
      </c>
      <c r="BQ93">
        <v>44.73</v>
      </c>
      <c r="BR93">
        <v>44.47</v>
      </c>
      <c r="BS93">
        <v>42.66</v>
      </c>
      <c r="BT93">
        <v>41.81</v>
      </c>
      <c r="BU93">
        <v>42.28</v>
      </c>
      <c r="BV93">
        <v>42.43</v>
      </c>
      <c r="BW93">
        <v>41.86</v>
      </c>
      <c r="BX93">
        <v>41.31</v>
      </c>
      <c r="BY93">
        <v>42.09</v>
      </c>
      <c r="BZ93">
        <v>43.2</v>
      </c>
      <c r="CA93">
        <v>42.05</v>
      </c>
      <c r="CB93">
        <v>41.09</v>
      </c>
      <c r="CC93">
        <v>41.13</v>
      </c>
      <c r="CD93">
        <v>41.25</v>
      </c>
      <c r="CF93">
        <v>40.950000000000003</v>
      </c>
      <c r="CG93">
        <v>41.14</v>
      </c>
      <c r="CH93">
        <v>42.12</v>
      </c>
      <c r="CI93">
        <v>43.02</v>
      </c>
      <c r="CJ93">
        <v>44.86</v>
      </c>
      <c r="CL93">
        <v>45.44</v>
      </c>
      <c r="CN93">
        <v>47.59</v>
      </c>
      <c r="CO93">
        <v>47.04</v>
      </c>
      <c r="CP93">
        <v>47.08</v>
      </c>
      <c r="CQ93">
        <v>47.06</v>
      </c>
      <c r="CR93">
        <v>48.29</v>
      </c>
      <c r="CS93">
        <v>51.85</v>
      </c>
      <c r="CT93">
        <v>43.8</v>
      </c>
      <c r="CU93">
        <v>44.04</v>
      </c>
      <c r="CV93">
        <v>44.7</v>
      </c>
      <c r="CW93">
        <v>46.35</v>
      </c>
      <c r="CX93">
        <v>46.8</v>
      </c>
      <c r="CY93">
        <v>45.47</v>
      </c>
      <c r="CZ93">
        <v>45.25</v>
      </c>
      <c r="DA93">
        <v>45.21</v>
      </c>
      <c r="DB93">
        <v>42.89</v>
      </c>
      <c r="DD93">
        <v>46.05</v>
      </c>
      <c r="DE93">
        <v>47.66</v>
      </c>
      <c r="DF93">
        <v>46.73</v>
      </c>
      <c r="DG93">
        <v>45.88</v>
      </c>
      <c r="DH93">
        <v>44.59</v>
      </c>
      <c r="DI93">
        <v>45.12</v>
      </c>
      <c r="DJ93">
        <v>46.3</v>
      </c>
      <c r="DK93">
        <v>46.63</v>
      </c>
      <c r="DL93">
        <v>47.29</v>
      </c>
      <c r="DM93">
        <v>47.16</v>
      </c>
      <c r="DN93">
        <v>45.82</v>
      </c>
      <c r="DO93">
        <v>45.42</v>
      </c>
      <c r="DP93">
        <v>46.18</v>
      </c>
      <c r="DQ93">
        <v>48.05</v>
      </c>
      <c r="DR93">
        <v>45.88</v>
      </c>
      <c r="DS93">
        <v>45.45</v>
      </c>
      <c r="DT93">
        <v>43.49</v>
      </c>
      <c r="DU93">
        <v>42.04</v>
      </c>
      <c r="DW93">
        <v>45.64</v>
      </c>
      <c r="DX93">
        <v>46.61</v>
      </c>
      <c r="DY93">
        <v>44.9</v>
      </c>
      <c r="DZ93">
        <v>49.97</v>
      </c>
      <c r="EA93">
        <v>49.44</v>
      </c>
      <c r="EB93">
        <v>48.26</v>
      </c>
      <c r="EE93">
        <v>49.22</v>
      </c>
      <c r="EF93">
        <v>49.05</v>
      </c>
      <c r="EH93">
        <v>48.73</v>
      </c>
      <c r="EI93">
        <v>47.64</v>
      </c>
      <c r="EJ93">
        <v>50.48</v>
      </c>
      <c r="EL93">
        <v>50.43</v>
      </c>
      <c r="EM93">
        <v>50.38</v>
      </c>
      <c r="EN93">
        <v>48.83</v>
      </c>
      <c r="EO93">
        <v>48.9</v>
      </c>
      <c r="EP93">
        <v>48.43</v>
      </c>
      <c r="EQ93">
        <v>47.65</v>
      </c>
      <c r="ER93">
        <v>44.76</v>
      </c>
      <c r="ES93">
        <v>44.9</v>
      </c>
      <c r="ET93">
        <v>42.93</v>
      </c>
      <c r="EU93">
        <v>43.51</v>
      </c>
      <c r="EV93">
        <v>43.28</v>
      </c>
      <c r="EW93">
        <v>42.14</v>
      </c>
      <c r="EX93">
        <v>44.27</v>
      </c>
      <c r="EY93">
        <v>44.26</v>
      </c>
      <c r="EZ93">
        <v>44.99</v>
      </c>
      <c r="FA93">
        <v>43.59</v>
      </c>
      <c r="FB93">
        <v>42.68</v>
      </c>
      <c r="FC93">
        <v>44.48</v>
      </c>
      <c r="FD93">
        <v>44.25</v>
      </c>
      <c r="FE93">
        <v>45.45</v>
      </c>
      <c r="FF93">
        <v>48.54</v>
      </c>
      <c r="FH93">
        <v>51.09</v>
      </c>
      <c r="FI93">
        <v>50.58</v>
      </c>
      <c r="FJ93">
        <v>49.86</v>
      </c>
      <c r="FK93">
        <v>53.37</v>
      </c>
    </row>
    <row r="94" spans="1:167" x14ac:dyDescent="0.2">
      <c r="A94" s="5" cm="1">
        <f t="array" ref="A94">INDEX($D$1:$FK$1,1,MATCH(INDEX($D94:$FK94,MATCH(TRUE,INDEX(($D94:$FK94&lt;&gt;0),0),0)),$D94:$FK94,0))</f>
        <v>43854</v>
      </c>
      <c r="B94" s="2" t="s">
        <v>126</v>
      </c>
      <c r="C94" t="s">
        <v>437</v>
      </c>
      <c r="D94">
        <v>44.53</v>
      </c>
      <c r="E94">
        <v>45.93</v>
      </c>
      <c r="F94">
        <v>47.08</v>
      </c>
      <c r="G94">
        <v>48.68</v>
      </c>
      <c r="H94">
        <v>48.88</v>
      </c>
      <c r="I94">
        <v>48.88</v>
      </c>
      <c r="J94">
        <v>48.86</v>
      </c>
      <c r="K94">
        <v>48.15</v>
      </c>
      <c r="L94">
        <v>48.57</v>
      </c>
      <c r="M94">
        <v>48.42</v>
      </c>
      <c r="N94">
        <v>49.38</v>
      </c>
      <c r="O94">
        <v>49.9</v>
      </c>
      <c r="P94">
        <v>49.95</v>
      </c>
      <c r="Q94">
        <v>53.04</v>
      </c>
      <c r="R94">
        <v>53.61</v>
      </c>
      <c r="S94">
        <v>53.39</v>
      </c>
      <c r="T94">
        <v>51.52</v>
      </c>
      <c r="U94">
        <v>51.4</v>
      </c>
      <c r="V94">
        <v>52.02</v>
      </c>
      <c r="W94">
        <v>52.06</v>
      </c>
      <c r="X94">
        <v>52.02</v>
      </c>
      <c r="Y94">
        <v>51.45</v>
      </c>
      <c r="Z94">
        <v>51.45</v>
      </c>
      <c r="AD94">
        <v>51.27</v>
      </c>
      <c r="AE94">
        <v>51.28</v>
      </c>
      <c r="AF94">
        <v>50.55</v>
      </c>
      <c r="AG94">
        <v>50.41</v>
      </c>
      <c r="AH94">
        <v>49.52</v>
      </c>
      <c r="AI94">
        <v>49.1</v>
      </c>
      <c r="AJ94">
        <v>49.58</v>
      </c>
      <c r="AK94">
        <v>49.36</v>
      </c>
      <c r="AL94">
        <v>49.54</v>
      </c>
      <c r="AM94">
        <v>48.77</v>
      </c>
      <c r="AN94">
        <v>48.77</v>
      </c>
      <c r="AP94">
        <v>46.3</v>
      </c>
      <c r="AQ94">
        <v>45.51</v>
      </c>
      <c r="AR94">
        <v>48.45</v>
      </c>
      <c r="AS94">
        <v>48.45</v>
      </c>
      <c r="AT94">
        <v>48.75</v>
      </c>
      <c r="AU94">
        <v>48.35</v>
      </c>
      <c r="AV94">
        <v>48.11</v>
      </c>
      <c r="AW94">
        <v>48.92</v>
      </c>
      <c r="AX94">
        <v>47.45</v>
      </c>
      <c r="AY94">
        <v>45.55</v>
      </c>
      <c r="AZ94">
        <v>47.39</v>
      </c>
      <c r="BA94">
        <v>48.06</v>
      </c>
      <c r="BB94">
        <v>47.11</v>
      </c>
      <c r="BC94">
        <v>47.46</v>
      </c>
      <c r="BD94">
        <v>47.14</v>
      </c>
      <c r="BE94">
        <v>47.2</v>
      </c>
      <c r="BF94">
        <v>47.58</v>
      </c>
      <c r="BG94">
        <v>47.49</v>
      </c>
      <c r="BH94">
        <v>46.69</v>
      </c>
      <c r="BI94">
        <v>47.57</v>
      </c>
      <c r="BJ94">
        <v>46.88</v>
      </c>
      <c r="BK94">
        <v>46.54</v>
      </c>
      <c r="BL94">
        <v>44.52</v>
      </c>
      <c r="BM94">
        <v>45.4</v>
      </c>
      <c r="BN94">
        <v>45.88</v>
      </c>
      <c r="BO94">
        <v>46.15</v>
      </c>
      <c r="BP94">
        <v>47</v>
      </c>
      <c r="BQ94">
        <v>46.57</v>
      </c>
      <c r="BR94">
        <v>46.31</v>
      </c>
      <c r="BS94">
        <v>44.5</v>
      </c>
      <c r="BT94">
        <v>43.65</v>
      </c>
      <c r="BU94">
        <v>44.12</v>
      </c>
      <c r="BV94">
        <v>44.27</v>
      </c>
      <c r="BW94">
        <v>43.7</v>
      </c>
      <c r="BX94">
        <v>43.15</v>
      </c>
      <c r="BY94">
        <v>43.93</v>
      </c>
      <c r="BZ94">
        <v>45.04</v>
      </c>
      <c r="CA94">
        <v>43.89</v>
      </c>
      <c r="CB94">
        <v>42.93</v>
      </c>
      <c r="CC94">
        <v>42.97</v>
      </c>
      <c r="CD94">
        <v>43.09</v>
      </c>
      <c r="CE94">
        <v>43.15</v>
      </c>
      <c r="CF94">
        <v>42.79</v>
      </c>
      <c r="CG94">
        <v>42.98</v>
      </c>
      <c r="CH94">
        <v>43.96</v>
      </c>
      <c r="CI94">
        <v>44.41</v>
      </c>
      <c r="CJ94">
        <v>46.25</v>
      </c>
      <c r="CK94">
        <v>46.75</v>
      </c>
      <c r="CO94">
        <v>48.43</v>
      </c>
      <c r="CP94">
        <v>48.47</v>
      </c>
      <c r="CQ94">
        <v>48.45</v>
      </c>
      <c r="CR94">
        <v>49.68</v>
      </c>
      <c r="CS94">
        <v>53.24</v>
      </c>
      <c r="CT94">
        <v>45.19</v>
      </c>
      <c r="CU94">
        <v>45.43</v>
      </c>
      <c r="CV94">
        <v>46.09</v>
      </c>
      <c r="CW94">
        <v>47.74</v>
      </c>
      <c r="CX94">
        <v>48.19</v>
      </c>
      <c r="CY94">
        <v>46.86</v>
      </c>
      <c r="CZ94">
        <v>46.64</v>
      </c>
      <c r="DA94">
        <v>46.6</v>
      </c>
      <c r="DB94">
        <v>44.28</v>
      </c>
      <c r="DD94">
        <v>45.44</v>
      </c>
      <c r="DE94">
        <v>47.05</v>
      </c>
      <c r="DF94">
        <v>46.12</v>
      </c>
      <c r="DG94">
        <v>45.27</v>
      </c>
      <c r="DH94">
        <v>43.98</v>
      </c>
      <c r="DI94">
        <v>44.51</v>
      </c>
      <c r="DJ94">
        <v>45.69</v>
      </c>
      <c r="DK94">
        <v>46.02</v>
      </c>
      <c r="DL94">
        <v>46.68</v>
      </c>
      <c r="DM94">
        <v>46.55</v>
      </c>
      <c r="DN94">
        <v>45.21</v>
      </c>
      <c r="DO94">
        <v>44.81</v>
      </c>
      <c r="DP94">
        <v>45.57</v>
      </c>
      <c r="DQ94">
        <v>47.44</v>
      </c>
      <c r="DR94">
        <v>45.27</v>
      </c>
      <c r="DS94">
        <v>44.84</v>
      </c>
      <c r="DT94">
        <v>42.88</v>
      </c>
      <c r="DU94">
        <v>41.43</v>
      </c>
      <c r="DV94">
        <v>43.97</v>
      </c>
      <c r="DW94">
        <v>45.03</v>
      </c>
      <c r="DX94">
        <v>46</v>
      </c>
      <c r="DY94">
        <v>44.29</v>
      </c>
      <c r="DZ94">
        <v>48.92</v>
      </c>
      <c r="EA94">
        <v>48.39</v>
      </c>
      <c r="EB94">
        <v>47.21</v>
      </c>
      <c r="EE94">
        <v>48.17</v>
      </c>
      <c r="EF94">
        <v>48</v>
      </c>
      <c r="EG94">
        <v>47.85</v>
      </c>
      <c r="EH94">
        <v>47.68</v>
      </c>
      <c r="EI94">
        <v>46.59</v>
      </c>
      <c r="EJ94">
        <v>49.43</v>
      </c>
      <c r="EK94">
        <v>48.81</v>
      </c>
      <c r="EL94">
        <v>49.77</v>
      </c>
      <c r="EM94">
        <v>49.72</v>
      </c>
      <c r="EN94">
        <v>48.17</v>
      </c>
      <c r="EO94">
        <v>48.24</v>
      </c>
      <c r="EQ94">
        <v>46.99</v>
      </c>
      <c r="ER94">
        <v>44.1</v>
      </c>
      <c r="ES94">
        <v>44.24</v>
      </c>
      <c r="ET94">
        <v>42.27</v>
      </c>
      <c r="EU94">
        <v>42.85</v>
      </c>
      <c r="EV94">
        <v>42.62</v>
      </c>
      <c r="EW94">
        <v>41.48</v>
      </c>
      <c r="EX94">
        <v>43.61</v>
      </c>
      <c r="EY94">
        <v>43.6</v>
      </c>
      <c r="EZ94">
        <v>44.33</v>
      </c>
      <c r="FA94">
        <v>42.93</v>
      </c>
      <c r="FB94">
        <v>42.02</v>
      </c>
      <c r="FC94">
        <v>43.82</v>
      </c>
      <c r="FD94">
        <v>43.59</v>
      </c>
      <c r="FE94">
        <v>43.84</v>
      </c>
      <c r="FF94">
        <v>46.93</v>
      </c>
      <c r="FG94">
        <v>49.15</v>
      </c>
      <c r="FH94">
        <v>49.48</v>
      </c>
      <c r="FI94">
        <v>48.97</v>
      </c>
      <c r="FJ94">
        <v>48.25</v>
      </c>
      <c r="FK94">
        <v>51.76</v>
      </c>
    </row>
    <row r="95" spans="1:167" x14ac:dyDescent="0.2">
      <c r="A95" s="5" cm="1">
        <f t="array" ref="A95">INDEX($D$1:$FK$1,1,MATCH(INDEX($D95:$FK95,MATCH(TRUE,INDEX(($D95:$FK95&lt;&gt;0),0),0)),$D95:$FK95,0))</f>
        <v>43854</v>
      </c>
      <c r="B95" s="2" t="s">
        <v>47</v>
      </c>
      <c r="C95" t="s">
        <v>437</v>
      </c>
      <c r="D95">
        <v>48.14</v>
      </c>
      <c r="E95">
        <v>49.54</v>
      </c>
      <c r="F95">
        <v>50.69</v>
      </c>
      <c r="G95">
        <v>52.29</v>
      </c>
      <c r="H95">
        <v>52.49</v>
      </c>
      <c r="I95">
        <v>52.49</v>
      </c>
      <c r="J95">
        <v>52.47</v>
      </c>
      <c r="K95">
        <v>51.76</v>
      </c>
      <c r="L95">
        <v>52.18</v>
      </c>
      <c r="M95">
        <v>52.03</v>
      </c>
      <c r="N95">
        <v>52.99</v>
      </c>
      <c r="O95">
        <v>53.51</v>
      </c>
      <c r="P95">
        <v>53.56</v>
      </c>
      <c r="Q95">
        <v>56.65</v>
      </c>
      <c r="R95">
        <v>57.22</v>
      </c>
      <c r="S95">
        <v>57</v>
      </c>
      <c r="T95">
        <v>55.13</v>
      </c>
      <c r="U95">
        <v>55.01</v>
      </c>
      <c r="V95">
        <v>55.63</v>
      </c>
      <c r="W95">
        <v>55.67</v>
      </c>
      <c r="X95">
        <v>55.63</v>
      </c>
      <c r="Y95">
        <v>55.06</v>
      </c>
      <c r="Z95">
        <v>55.06</v>
      </c>
      <c r="AC95">
        <v>55.17</v>
      </c>
      <c r="AD95">
        <v>54.88</v>
      </c>
      <c r="AE95">
        <v>54.89</v>
      </c>
      <c r="AF95">
        <v>54.16</v>
      </c>
      <c r="AG95">
        <v>54.02</v>
      </c>
      <c r="AH95">
        <v>53.13</v>
      </c>
      <c r="AI95">
        <v>52.71</v>
      </c>
      <c r="AJ95">
        <v>53.19</v>
      </c>
      <c r="AK95">
        <v>52.97</v>
      </c>
      <c r="AL95">
        <v>53.15</v>
      </c>
      <c r="AM95">
        <v>52.38</v>
      </c>
      <c r="AN95">
        <v>52.38</v>
      </c>
      <c r="AP95">
        <v>49.91</v>
      </c>
      <c r="AQ95">
        <v>49.12</v>
      </c>
      <c r="AR95">
        <v>52.06</v>
      </c>
      <c r="AS95">
        <v>52.06</v>
      </c>
      <c r="AT95">
        <v>52.36</v>
      </c>
      <c r="AU95">
        <v>51.96</v>
      </c>
      <c r="AV95">
        <v>51.72</v>
      </c>
      <c r="AW95">
        <v>52.53</v>
      </c>
      <c r="AX95">
        <v>51.06</v>
      </c>
      <c r="AY95">
        <v>49.16</v>
      </c>
      <c r="AZ95">
        <v>51</v>
      </c>
      <c r="BA95">
        <v>51.67</v>
      </c>
      <c r="BB95">
        <v>50.72</v>
      </c>
      <c r="BC95">
        <v>51.07</v>
      </c>
      <c r="BD95">
        <v>50.75</v>
      </c>
      <c r="BE95">
        <v>50.81</v>
      </c>
      <c r="BF95">
        <v>51.19</v>
      </c>
      <c r="BG95">
        <v>51.1</v>
      </c>
      <c r="BH95">
        <v>50.3</v>
      </c>
      <c r="BI95">
        <v>51.18</v>
      </c>
      <c r="BJ95">
        <v>50.49</v>
      </c>
      <c r="BK95">
        <v>50.15</v>
      </c>
      <c r="BL95">
        <v>48.13</v>
      </c>
      <c r="BM95">
        <v>49.01</v>
      </c>
      <c r="BN95">
        <v>49.49</v>
      </c>
      <c r="BO95">
        <v>49.76</v>
      </c>
      <c r="BP95">
        <v>50.61</v>
      </c>
      <c r="BQ95">
        <v>50.18</v>
      </c>
      <c r="BR95">
        <v>49.92</v>
      </c>
      <c r="BS95">
        <v>48.11</v>
      </c>
      <c r="BT95">
        <v>47.26</v>
      </c>
      <c r="BU95">
        <v>47.73</v>
      </c>
      <c r="BV95">
        <v>47.88</v>
      </c>
      <c r="BW95">
        <v>47.31</v>
      </c>
      <c r="BX95">
        <v>46.76</v>
      </c>
      <c r="BY95">
        <v>47.54</v>
      </c>
      <c r="BZ95">
        <v>48.65</v>
      </c>
      <c r="CA95">
        <v>47.5</v>
      </c>
      <c r="CB95">
        <v>46.54</v>
      </c>
      <c r="CC95">
        <v>46.58</v>
      </c>
      <c r="CD95">
        <v>46.7</v>
      </c>
      <c r="CE95">
        <v>46.76</v>
      </c>
      <c r="CF95">
        <v>46.4</v>
      </c>
      <c r="CG95">
        <v>46.59</v>
      </c>
      <c r="CH95">
        <v>47.57</v>
      </c>
      <c r="CI95">
        <v>48.02</v>
      </c>
      <c r="CJ95">
        <v>49.86</v>
      </c>
      <c r="CK95">
        <v>50.36</v>
      </c>
      <c r="CO95">
        <v>52.04</v>
      </c>
      <c r="CP95">
        <v>52.08</v>
      </c>
      <c r="CQ95">
        <v>52.06</v>
      </c>
      <c r="CR95">
        <v>53.29</v>
      </c>
      <c r="CS95">
        <v>56.85</v>
      </c>
      <c r="CT95">
        <v>48.8</v>
      </c>
      <c r="CU95">
        <v>49.04</v>
      </c>
      <c r="CV95">
        <v>49.7</v>
      </c>
      <c r="CW95">
        <v>51.35</v>
      </c>
      <c r="CX95">
        <v>51.8</v>
      </c>
      <c r="CY95">
        <v>50.47</v>
      </c>
      <c r="CZ95">
        <v>50.25</v>
      </c>
      <c r="DA95">
        <v>50.21</v>
      </c>
      <c r="DB95">
        <v>47.89</v>
      </c>
      <c r="DD95">
        <v>49.05</v>
      </c>
      <c r="DE95">
        <v>50.66</v>
      </c>
      <c r="DF95">
        <v>49.73</v>
      </c>
      <c r="DG95">
        <v>48.88</v>
      </c>
      <c r="DH95">
        <v>47.59</v>
      </c>
      <c r="DI95">
        <v>48.12</v>
      </c>
      <c r="DJ95">
        <v>49.3</v>
      </c>
      <c r="DK95">
        <v>49.63</v>
      </c>
      <c r="DL95">
        <v>50.29</v>
      </c>
      <c r="DM95">
        <v>50.16</v>
      </c>
      <c r="DN95">
        <v>48.82</v>
      </c>
      <c r="DO95">
        <v>48.42</v>
      </c>
      <c r="DP95">
        <v>49.18</v>
      </c>
      <c r="DQ95">
        <v>51.05</v>
      </c>
      <c r="DR95">
        <v>48.88</v>
      </c>
      <c r="DS95">
        <v>48.45</v>
      </c>
      <c r="DT95">
        <v>46.49</v>
      </c>
      <c r="DU95">
        <v>45.04</v>
      </c>
      <c r="DV95">
        <v>47.58</v>
      </c>
      <c r="DW95">
        <v>48.64</v>
      </c>
      <c r="DX95">
        <v>49.61</v>
      </c>
      <c r="DY95">
        <v>47.9</v>
      </c>
      <c r="DZ95">
        <v>52.53</v>
      </c>
      <c r="EA95">
        <v>52</v>
      </c>
      <c r="EB95">
        <v>50.82</v>
      </c>
      <c r="EE95">
        <v>51.78</v>
      </c>
      <c r="EF95">
        <v>51.61</v>
      </c>
      <c r="EG95">
        <v>51.46</v>
      </c>
      <c r="EH95">
        <v>51.29</v>
      </c>
      <c r="EI95">
        <v>50.2</v>
      </c>
      <c r="EJ95">
        <v>53.04</v>
      </c>
      <c r="EK95">
        <v>52.42</v>
      </c>
      <c r="EL95">
        <v>53.38</v>
      </c>
      <c r="EM95">
        <v>53.33</v>
      </c>
      <c r="EN95">
        <v>51.78</v>
      </c>
      <c r="EO95">
        <v>51.85</v>
      </c>
      <c r="EQ95">
        <v>50.6</v>
      </c>
      <c r="ER95">
        <v>47.71</v>
      </c>
      <c r="ES95">
        <v>47.85</v>
      </c>
      <c r="ET95">
        <v>45.88</v>
      </c>
      <c r="EU95">
        <v>46.46</v>
      </c>
      <c r="EV95">
        <v>46.23</v>
      </c>
      <c r="EW95">
        <v>45.09</v>
      </c>
      <c r="EX95">
        <v>47.22</v>
      </c>
      <c r="EY95">
        <v>47.21</v>
      </c>
      <c r="EZ95">
        <v>47.94</v>
      </c>
      <c r="FA95">
        <v>46.54</v>
      </c>
      <c r="FB95">
        <v>45.63</v>
      </c>
      <c r="FC95">
        <v>47.43</v>
      </c>
      <c r="FD95">
        <v>47.2</v>
      </c>
      <c r="FE95">
        <v>47.45</v>
      </c>
      <c r="FF95">
        <v>50.54</v>
      </c>
      <c r="FG95">
        <v>52.76</v>
      </c>
      <c r="FH95">
        <v>53.09</v>
      </c>
      <c r="FI95">
        <v>52.58</v>
      </c>
      <c r="FJ95">
        <v>51.86</v>
      </c>
      <c r="FK95">
        <v>55.37</v>
      </c>
    </row>
    <row r="96" spans="1:167" x14ac:dyDescent="0.2">
      <c r="A96" s="5" cm="1">
        <f t="array" ref="A96">INDEX($D$1:$FK$1,1,MATCH(INDEX($D96:$FK96,MATCH(TRUE,INDEX(($D96:$FK96&lt;&gt;0),0),0)),$D96:$FK96,0))</f>
        <v>43854</v>
      </c>
      <c r="B96" s="2" t="s">
        <v>65</v>
      </c>
      <c r="C96" t="s">
        <v>437</v>
      </c>
      <c r="D96">
        <v>50.64</v>
      </c>
      <c r="E96">
        <v>52.04</v>
      </c>
      <c r="F96">
        <v>53.19</v>
      </c>
      <c r="G96">
        <v>54.79</v>
      </c>
      <c r="H96">
        <v>54.99</v>
      </c>
      <c r="I96">
        <v>54.99</v>
      </c>
      <c r="J96">
        <v>54.97</v>
      </c>
      <c r="K96">
        <v>54.26</v>
      </c>
      <c r="L96">
        <v>54.68</v>
      </c>
      <c r="M96">
        <v>54.53</v>
      </c>
      <c r="N96">
        <v>55.49</v>
      </c>
      <c r="O96">
        <v>56.01</v>
      </c>
      <c r="P96">
        <v>56.06</v>
      </c>
      <c r="Q96">
        <v>59.15</v>
      </c>
      <c r="R96">
        <v>59.72</v>
      </c>
      <c r="S96">
        <v>59.5</v>
      </c>
      <c r="T96">
        <v>57.63</v>
      </c>
      <c r="U96">
        <v>57.51</v>
      </c>
      <c r="V96">
        <v>58.13</v>
      </c>
      <c r="W96">
        <v>58.17</v>
      </c>
      <c r="X96">
        <v>58.13</v>
      </c>
      <c r="Y96">
        <v>57.56</v>
      </c>
      <c r="Z96">
        <v>57.56</v>
      </c>
      <c r="AC96">
        <v>57.67</v>
      </c>
      <c r="AD96">
        <v>57.38</v>
      </c>
      <c r="AE96">
        <v>57.39</v>
      </c>
      <c r="AF96">
        <v>56.66</v>
      </c>
      <c r="AG96">
        <v>56.52</v>
      </c>
      <c r="AH96">
        <v>55.63</v>
      </c>
      <c r="AI96">
        <v>55.21</v>
      </c>
      <c r="AJ96">
        <v>55.69</v>
      </c>
      <c r="AK96">
        <v>55.47</v>
      </c>
      <c r="AL96">
        <v>55.65</v>
      </c>
      <c r="AM96">
        <v>54.88</v>
      </c>
      <c r="AN96">
        <v>54.88</v>
      </c>
      <c r="AP96">
        <v>52.41</v>
      </c>
      <c r="AQ96">
        <v>51.62</v>
      </c>
      <c r="AR96">
        <v>54.56</v>
      </c>
      <c r="AS96">
        <v>54.56</v>
      </c>
      <c r="AT96">
        <v>54.86</v>
      </c>
      <c r="AU96">
        <v>54.46</v>
      </c>
      <c r="AV96">
        <v>54.22</v>
      </c>
      <c r="AW96">
        <v>55.03</v>
      </c>
      <c r="AX96">
        <v>53.56</v>
      </c>
      <c r="AY96">
        <v>51.66</v>
      </c>
      <c r="AZ96">
        <v>53.5</v>
      </c>
      <c r="BA96">
        <v>54.17</v>
      </c>
      <c r="BB96">
        <v>53.22</v>
      </c>
      <c r="BC96">
        <v>53.57</v>
      </c>
      <c r="BD96">
        <v>53.25</v>
      </c>
      <c r="BE96">
        <v>53.31</v>
      </c>
      <c r="BF96">
        <v>53.69</v>
      </c>
      <c r="BG96">
        <v>53.6</v>
      </c>
      <c r="BH96">
        <v>52.8</v>
      </c>
      <c r="BI96">
        <v>53.68</v>
      </c>
      <c r="BJ96">
        <v>52.99</v>
      </c>
      <c r="BK96">
        <v>52.65</v>
      </c>
      <c r="BL96">
        <v>50.63</v>
      </c>
      <c r="BM96">
        <v>51.51</v>
      </c>
      <c r="BN96">
        <v>51.99</v>
      </c>
      <c r="BO96">
        <v>52.26</v>
      </c>
      <c r="BP96">
        <v>53.11</v>
      </c>
      <c r="BQ96">
        <v>52.68</v>
      </c>
      <c r="BR96">
        <v>52.42</v>
      </c>
      <c r="BS96">
        <v>50.61</v>
      </c>
      <c r="BT96">
        <v>49.76</v>
      </c>
      <c r="BU96">
        <v>50.23</v>
      </c>
      <c r="BV96">
        <v>50.38</v>
      </c>
      <c r="BW96">
        <v>49.81</v>
      </c>
      <c r="BX96">
        <v>49.26</v>
      </c>
      <c r="BY96">
        <v>50.04</v>
      </c>
      <c r="BZ96">
        <v>51.15</v>
      </c>
      <c r="CA96">
        <v>50</v>
      </c>
      <c r="CB96">
        <v>49.04</v>
      </c>
      <c r="CC96">
        <v>49.08</v>
      </c>
      <c r="CD96">
        <v>49.2</v>
      </c>
      <c r="CE96">
        <v>49.26</v>
      </c>
      <c r="CF96">
        <v>48.9</v>
      </c>
      <c r="CG96">
        <v>49.09</v>
      </c>
      <c r="CH96">
        <v>50.07</v>
      </c>
      <c r="CI96">
        <v>50.52</v>
      </c>
      <c r="CJ96">
        <v>52.36</v>
      </c>
      <c r="CK96">
        <v>52.86</v>
      </c>
      <c r="CO96">
        <v>54.54</v>
      </c>
      <c r="CP96">
        <v>54.58</v>
      </c>
      <c r="CQ96">
        <v>54.56</v>
      </c>
      <c r="CR96">
        <v>55.79</v>
      </c>
      <c r="CS96">
        <v>59.35</v>
      </c>
      <c r="CT96">
        <v>51.3</v>
      </c>
      <c r="CU96">
        <v>51.54</v>
      </c>
      <c r="CV96">
        <v>52.2</v>
      </c>
      <c r="CW96">
        <v>53.85</v>
      </c>
      <c r="CX96">
        <v>54.3</v>
      </c>
      <c r="CY96">
        <v>52.97</v>
      </c>
      <c r="CZ96">
        <v>52.75</v>
      </c>
      <c r="DA96">
        <v>52.71</v>
      </c>
      <c r="DB96">
        <v>50.39</v>
      </c>
      <c r="DD96">
        <v>51.55</v>
      </c>
      <c r="DE96">
        <v>53.16</v>
      </c>
      <c r="DF96">
        <v>52.23</v>
      </c>
      <c r="DG96">
        <v>51.38</v>
      </c>
      <c r="DH96">
        <v>50.09</v>
      </c>
      <c r="DI96">
        <v>50.62</v>
      </c>
      <c r="DJ96">
        <v>51.8</v>
      </c>
      <c r="DK96">
        <v>52.13</v>
      </c>
      <c r="DL96">
        <v>52.79</v>
      </c>
      <c r="DM96">
        <v>52.66</v>
      </c>
      <c r="DN96">
        <v>51.32</v>
      </c>
      <c r="DO96">
        <v>50.92</v>
      </c>
      <c r="DP96">
        <v>51.68</v>
      </c>
      <c r="DQ96">
        <v>53.55</v>
      </c>
      <c r="DR96">
        <v>51.38</v>
      </c>
      <c r="DS96">
        <v>50.95</v>
      </c>
      <c r="DT96">
        <v>48.99</v>
      </c>
      <c r="DU96">
        <v>47.54</v>
      </c>
      <c r="DV96">
        <v>50.08</v>
      </c>
      <c r="DW96">
        <v>51.14</v>
      </c>
      <c r="DX96">
        <v>52.11</v>
      </c>
      <c r="DY96">
        <v>50.4</v>
      </c>
      <c r="DZ96">
        <v>55.03</v>
      </c>
      <c r="EA96">
        <v>54.5</v>
      </c>
      <c r="EB96">
        <v>53.32</v>
      </c>
      <c r="EE96">
        <v>54.28</v>
      </c>
      <c r="EF96">
        <v>54.11</v>
      </c>
      <c r="EG96">
        <v>53.96</v>
      </c>
      <c r="EH96">
        <v>53.79</v>
      </c>
      <c r="EI96">
        <v>52.7</v>
      </c>
      <c r="EJ96">
        <v>55.54</v>
      </c>
      <c r="EK96">
        <v>54.92</v>
      </c>
      <c r="EL96">
        <v>55.88</v>
      </c>
      <c r="EM96">
        <v>55.83</v>
      </c>
      <c r="EN96">
        <v>54.28</v>
      </c>
      <c r="EO96">
        <v>54.35</v>
      </c>
      <c r="EQ96">
        <v>53.1</v>
      </c>
      <c r="ER96">
        <v>50.21</v>
      </c>
      <c r="ES96">
        <v>50.35</v>
      </c>
      <c r="ET96">
        <v>48.38</v>
      </c>
      <c r="EU96">
        <v>48.96</v>
      </c>
      <c r="EV96">
        <v>48.73</v>
      </c>
      <c r="EW96">
        <v>47.59</v>
      </c>
      <c r="EX96">
        <v>49.72</v>
      </c>
      <c r="EY96">
        <v>49.71</v>
      </c>
      <c r="EZ96">
        <v>50.44</v>
      </c>
      <c r="FA96">
        <v>49.04</v>
      </c>
      <c r="FB96">
        <v>48.13</v>
      </c>
      <c r="FC96">
        <v>49.93</v>
      </c>
      <c r="FD96">
        <v>49.7</v>
      </c>
      <c r="FE96">
        <v>49.95</v>
      </c>
      <c r="FF96">
        <v>53.04</v>
      </c>
      <c r="FG96">
        <v>55.26</v>
      </c>
      <c r="FH96">
        <v>55.59</v>
      </c>
      <c r="FI96">
        <v>55.08</v>
      </c>
      <c r="FJ96">
        <v>54.36</v>
      </c>
      <c r="FK96">
        <v>57.87</v>
      </c>
    </row>
    <row r="97" spans="1:167" x14ac:dyDescent="0.2">
      <c r="A97" s="5" cm="1">
        <f t="array" ref="A97">INDEX($D$1:$FK$1,1,MATCH(INDEX($D97:$FK97,MATCH(TRUE,INDEX(($D97:$FK97&lt;&gt;0),0),0)),$D97:$FK97,0))</f>
        <v>43854</v>
      </c>
      <c r="B97" s="2" t="s">
        <v>375</v>
      </c>
      <c r="C97" t="s">
        <v>437</v>
      </c>
      <c r="D97">
        <v>50.64</v>
      </c>
      <c r="E97">
        <v>52.04</v>
      </c>
      <c r="F97">
        <v>53.19</v>
      </c>
      <c r="G97">
        <v>54.79</v>
      </c>
      <c r="H97">
        <v>54.99</v>
      </c>
      <c r="I97">
        <v>54.99</v>
      </c>
      <c r="J97">
        <v>54.97</v>
      </c>
      <c r="K97">
        <v>54.26</v>
      </c>
      <c r="L97">
        <v>54.68</v>
      </c>
      <c r="M97">
        <v>54.53</v>
      </c>
      <c r="N97">
        <v>55.49</v>
      </c>
      <c r="O97">
        <v>56.01</v>
      </c>
      <c r="P97">
        <v>56.06</v>
      </c>
      <c r="Q97">
        <v>59.15</v>
      </c>
      <c r="R97">
        <v>59.72</v>
      </c>
      <c r="S97">
        <v>59.5</v>
      </c>
      <c r="T97">
        <v>57.63</v>
      </c>
      <c r="U97">
        <v>57.51</v>
      </c>
      <c r="V97">
        <v>58.13</v>
      </c>
      <c r="W97">
        <v>58.17</v>
      </c>
      <c r="X97">
        <v>58.13</v>
      </c>
      <c r="Y97">
        <v>57.56</v>
      </c>
      <c r="Z97">
        <v>57.56</v>
      </c>
      <c r="AC97">
        <v>57.67</v>
      </c>
      <c r="AD97">
        <v>57.38</v>
      </c>
      <c r="AE97">
        <v>57.39</v>
      </c>
      <c r="AF97">
        <v>56.66</v>
      </c>
      <c r="AG97">
        <v>56.52</v>
      </c>
      <c r="AH97">
        <v>55.63</v>
      </c>
      <c r="AI97">
        <v>55.21</v>
      </c>
      <c r="AJ97">
        <v>55.69</v>
      </c>
      <c r="AK97">
        <v>55.47</v>
      </c>
      <c r="AL97">
        <v>55.65</v>
      </c>
      <c r="AM97">
        <v>54.88</v>
      </c>
      <c r="AN97">
        <v>54.88</v>
      </c>
      <c r="AP97">
        <v>52.41</v>
      </c>
      <c r="AQ97">
        <v>51.62</v>
      </c>
      <c r="AR97">
        <v>54.56</v>
      </c>
      <c r="AS97">
        <v>54.56</v>
      </c>
      <c r="AT97">
        <v>54.86</v>
      </c>
      <c r="AU97">
        <v>54.46</v>
      </c>
      <c r="AV97">
        <v>54.22</v>
      </c>
      <c r="AW97">
        <v>55.03</v>
      </c>
      <c r="AX97">
        <v>53.56</v>
      </c>
      <c r="AY97">
        <v>51.66</v>
      </c>
      <c r="AZ97">
        <v>53.5</v>
      </c>
      <c r="BA97">
        <v>54.17</v>
      </c>
      <c r="BB97">
        <v>53.22</v>
      </c>
      <c r="BC97">
        <v>53.57</v>
      </c>
      <c r="BD97">
        <v>53.25</v>
      </c>
      <c r="BE97">
        <v>53.31</v>
      </c>
      <c r="BF97">
        <v>53.69</v>
      </c>
      <c r="BG97">
        <v>53.6</v>
      </c>
      <c r="BH97">
        <v>52.8</v>
      </c>
      <c r="BI97">
        <v>53.68</v>
      </c>
      <c r="BJ97">
        <v>52.99</v>
      </c>
      <c r="BK97">
        <v>52.65</v>
      </c>
      <c r="BL97">
        <v>50.63</v>
      </c>
      <c r="BM97">
        <v>51.51</v>
      </c>
      <c r="BN97">
        <v>51.99</v>
      </c>
      <c r="BO97">
        <v>52.26</v>
      </c>
      <c r="BP97">
        <v>53.11</v>
      </c>
      <c r="BQ97">
        <v>52.68</v>
      </c>
      <c r="BR97">
        <v>52.42</v>
      </c>
      <c r="BS97">
        <v>50.61</v>
      </c>
      <c r="BT97">
        <v>49.76</v>
      </c>
      <c r="BU97">
        <v>50.23</v>
      </c>
      <c r="BV97">
        <v>50.38</v>
      </c>
      <c r="BW97">
        <v>49.81</v>
      </c>
      <c r="BX97">
        <v>49.26</v>
      </c>
      <c r="BY97">
        <v>50.04</v>
      </c>
      <c r="BZ97">
        <v>51.15</v>
      </c>
      <c r="CA97">
        <v>50</v>
      </c>
      <c r="CB97">
        <v>49.04</v>
      </c>
      <c r="CC97">
        <v>49.08</v>
      </c>
      <c r="CD97">
        <v>49.2</v>
      </c>
      <c r="CE97">
        <v>49.26</v>
      </c>
      <c r="CF97">
        <v>48.9</v>
      </c>
      <c r="CG97">
        <v>49.09</v>
      </c>
      <c r="CH97">
        <v>50.07</v>
      </c>
      <c r="CI97">
        <v>50.52</v>
      </c>
      <c r="CJ97">
        <v>52.36</v>
      </c>
      <c r="CK97">
        <v>52.86</v>
      </c>
      <c r="CO97">
        <v>54.54</v>
      </c>
      <c r="CP97">
        <v>54.58</v>
      </c>
      <c r="CQ97">
        <v>54.56</v>
      </c>
      <c r="CR97">
        <v>55.79</v>
      </c>
      <c r="CS97">
        <v>59.35</v>
      </c>
      <c r="CT97">
        <v>51.3</v>
      </c>
      <c r="CU97">
        <v>51.54</v>
      </c>
      <c r="CV97">
        <v>52.2</v>
      </c>
      <c r="CW97">
        <v>53.85</v>
      </c>
      <c r="CX97">
        <v>54.3</v>
      </c>
      <c r="CY97">
        <v>52.97</v>
      </c>
      <c r="CZ97">
        <v>52.75</v>
      </c>
      <c r="DA97">
        <v>52.71</v>
      </c>
      <c r="DB97">
        <v>50.39</v>
      </c>
      <c r="DD97">
        <v>51.55</v>
      </c>
      <c r="DE97">
        <v>53.16</v>
      </c>
      <c r="DF97">
        <v>52.23</v>
      </c>
      <c r="DG97">
        <v>51.38</v>
      </c>
      <c r="DH97">
        <v>50.09</v>
      </c>
      <c r="DI97">
        <v>50.62</v>
      </c>
      <c r="DJ97">
        <v>51.8</v>
      </c>
      <c r="DK97">
        <v>52.13</v>
      </c>
      <c r="DL97">
        <v>52.79</v>
      </c>
      <c r="DM97">
        <v>52.66</v>
      </c>
      <c r="DN97">
        <v>51.32</v>
      </c>
      <c r="DO97">
        <v>50.92</v>
      </c>
      <c r="DP97">
        <v>51.68</v>
      </c>
      <c r="DQ97">
        <v>53.55</v>
      </c>
      <c r="DR97">
        <v>51.38</v>
      </c>
      <c r="DS97">
        <v>50.95</v>
      </c>
      <c r="DT97">
        <v>48.99</v>
      </c>
      <c r="DU97">
        <v>47.54</v>
      </c>
      <c r="DV97">
        <v>50.08</v>
      </c>
      <c r="DW97">
        <v>51.14</v>
      </c>
      <c r="DX97">
        <v>52.11</v>
      </c>
      <c r="DY97">
        <v>50.4</v>
      </c>
      <c r="DZ97">
        <v>55.03</v>
      </c>
      <c r="EA97">
        <v>54.5</v>
      </c>
      <c r="EB97">
        <v>53.32</v>
      </c>
      <c r="EE97">
        <v>54.28</v>
      </c>
      <c r="EF97">
        <v>54.11</v>
      </c>
      <c r="EG97">
        <v>53.96</v>
      </c>
      <c r="EH97">
        <v>53.79</v>
      </c>
      <c r="EI97">
        <v>52.7</v>
      </c>
      <c r="EJ97">
        <v>55.54</v>
      </c>
      <c r="EK97">
        <v>54.92</v>
      </c>
      <c r="EL97">
        <v>55.88</v>
      </c>
      <c r="EM97">
        <v>55.83</v>
      </c>
      <c r="EN97">
        <v>54.28</v>
      </c>
      <c r="EO97">
        <v>54.35</v>
      </c>
      <c r="EQ97">
        <v>53.1</v>
      </c>
      <c r="ER97">
        <v>50.21</v>
      </c>
      <c r="ES97">
        <v>50.35</v>
      </c>
      <c r="ET97">
        <v>48.38</v>
      </c>
      <c r="EU97">
        <v>48.96</v>
      </c>
      <c r="EV97">
        <v>48.73</v>
      </c>
      <c r="EW97">
        <v>47.59</v>
      </c>
      <c r="EX97">
        <v>49.72</v>
      </c>
      <c r="EY97">
        <v>49.71</v>
      </c>
      <c r="EZ97">
        <v>50.44</v>
      </c>
      <c r="FA97">
        <v>49.04</v>
      </c>
      <c r="FB97">
        <v>48.13</v>
      </c>
      <c r="FC97">
        <v>49.93</v>
      </c>
      <c r="FD97">
        <v>49.7</v>
      </c>
      <c r="FE97">
        <v>49.95</v>
      </c>
      <c r="FF97">
        <v>53.04</v>
      </c>
      <c r="FG97">
        <v>55.26</v>
      </c>
      <c r="FH97">
        <v>55.59</v>
      </c>
      <c r="FI97">
        <v>55.08</v>
      </c>
      <c r="FJ97">
        <v>54.36</v>
      </c>
      <c r="FK97">
        <v>57.87</v>
      </c>
    </row>
    <row r="98" spans="1:167" x14ac:dyDescent="0.2">
      <c r="A98" s="5" cm="1">
        <f t="array" ref="A98">INDEX($D$1:$FK$1,1,MATCH(INDEX($D98:$FK98,MATCH(TRUE,INDEX(($D98:$FK98&lt;&gt;0),0),0)),$D98:$FK98,0))</f>
        <v>43854</v>
      </c>
      <c r="B98" s="2" t="s">
        <v>381</v>
      </c>
      <c r="C98" t="s">
        <v>437</v>
      </c>
      <c r="D98">
        <v>49.64</v>
      </c>
      <c r="E98">
        <v>51.04</v>
      </c>
      <c r="F98">
        <v>52.19</v>
      </c>
      <c r="G98">
        <v>53.79</v>
      </c>
      <c r="H98">
        <v>53.99</v>
      </c>
      <c r="I98">
        <v>53.99</v>
      </c>
      <c r="J98">
        <v>53.97</v>
      </c>
      <c r="K98">
        <v>53.26</v>
      </c>
      <c r="L98">
        <v>53.68</v>
      </c>
      <c r="M98">
        <v>53.53</v>
      </c>
      <c r="N98">
        <v>54.49</v>
      </c>
      <c r="O98">
        <v>55.01</v>
      </c>
      <c r="P98">
        <v>55.06</v>
      </c>
      <c r="Q98">
        <v>58.15</v>
      </c>
      <c r="R98">
        <v>58.72</v>
      </c>
      <c r="S98">
        <v>58.5</v>
      </c>
      <c r="T98">
        <v>56.63</v>
      </c>
      <c r="U98">
        <v>56.51</v>
      </c>
      <c r="V98">
        <v>57.13</v>
      </c>
      <c r="W98">
        <v>57.17</v>
      </c>
      <c r="X98">
        <v>57.13</v>
      </c>
      <c r="Y98">
        <v>56.56</v>
      </c>
      <c r="Z98">
        <v>56.56</v>
      </c>
      <c r="AC98">
        <v>56.67</v>
      </c>
      <c r="AD98">
        <v>56.38</v>
      </c>
      <c r="AE98">
        <v>56.39</v>
      </c>
      <c r="AF98">
        <v>55.66</v>
      </c>
      <c r="AG98">
        <v>55.52</v>
      </c>
      <c r="AH98">
        <v>54.63</v>
      </c>
      <c r="AI98">
        <v>54.21</v>
      </c>
      <c r="AJ98">
        <v>54.69</v>
      </c>
      <c r="AK98">
        <v>54.47</v>
      </c>
      <c r="AL98">
        <v>54.65</v>
      </c>
      <c r="AM98">
        <v>53.88</v>
      </c>
      <c r="AN98">
        <v>53.88</v>
      </c>
      <c r="AP98">
        <v>51.41</v>
      </c>
      <c r="AQ98">
        <v>50.62</v>
      </c>
      <c r="AR98">
        <v>53.56</v>
      </c>
      <c r="AS98">
        <v>53.56</v>
      </c>
      <c r="AT98">
        <v>53.86</v>
      </c>
      <c r="AU98">
        <v>53.46</v>
      </c>
      <c r="AV98">
        <v>53.22</v>
      </c>
      <c r="AW98">
        <v>54.03</v>
      </c>
      <c r="AX98">
        <v>52.56</v>
      </c>
      <c r="AY98">
        <v>50.66</v>
      </c>
      <c r="AZ98">
        <v>52.5</v>
      </c>
      <c r="BA98">
        <v>53.17</v>
      </c>
      <c r="BB98">
        <v>52.22</v>
      </c>
      <c r="BC98">
        <v>52.57</v>
      </c>
      <c r="BD98">
        <v>52.25</v>
      </c>
      <c r="BE98">
        <v>52.31</v>
      </c>
      <c r="BF98">
        <v>52.69</v>
      </c>
      <c r="BG98">
        <v>52.6</v>
      </c>
      <c r="BH98">
        <v>51.8</v>
      </c>
      <c r="BI98">
        <v>52.68</v>
      </c>
      <c r="BJ98">
        <v>51.99</v>
      </c>
      <c r="BK98">
        <v>51.65</v>
      </c>
      <c r="BL98">
        <v>49.63</v>
      </c>
      <c r="BM98">
        <v>50.51</v>
      </c>
      <c r="BN98">
        <v>50.99</v>
      </c>
      <c r="BO98">
        <v>51.26</v>
      </c>
      <c r="BP98">
        <v>52.11</v>
      </c>
      <c r="BQ98">
        <v>51.68</v>
      </c>
      <c r="BR98">
        <v>51.42</v>
      </c>
      <c r="BS98">
        <v>49.61</v>
      </c>
      <c r="BT98">
        <v>48.76</v>
      </c>
      <c r="BU98">
        <v>49.23</v>
      </c>
      <c r="BV98">
        <v>49.38</v>
      </c>
      <c r="BW98">
        <v>48.81</v>
      </c>
      <c r="BX98">
        <v>48.26</v>
      </c>
      <c r="BY98">
        <v>49.04</v>
      </c>
      <c r="BZ98">
        <v>50.15</v>
      </c>
      <c r="CA98">
        <v>49</v>
      </c>
      <c r="CB98">
        <v>48.04</v>
      </c>
      <c r="CC98">
        <v>48.08</v>
      </c>
      <c r="CD98">
        <v>48.2</v>
      </c>
      <c r="CE98">
        <v>48.26</v>
      </c>
      <c r="CF98">
        <v>47.9</v>
      </c>
      <c r="CG98">
        <v>48.09</v>
      </c>
      <c r="CH98">
        <v>49.07</v>
      </c>
      <c r="CI98">
        <v>49.52</v>
      </c>
      <c r="CJ98">
        <v>51.36</v>
      </c>
      <c r="CK98">
        <v>51.86</v>
      </c>
      <c r="CO98">
        <v>53.54</v>
      </c>
      <c r="CP98">
        <v>53.58</v>
      </c>
      <c r="CQ98">
        <v>53.56</v>
      </c>
      <c r="CR98">
        <v>54.79</v>
      </c>
      <c r="CS98">
        <v>58.35</v>
      </c>
      <c r="CT98">
        <v>50.3</v>
      </c>
      <c r="CU98">
        <v>50.54</v>
      </c>
      <c r="CV98">
        <v>51.2</v>
      </c>
      <c r="CW98">
        <v>52.85</v>
      </c>
      <c r="CX98">
        <v>53.3</v>
      </c>
      <c r="CY98">
        <v>51.97</v>
      </c>
      <c r="CZ98">
        <v>51.75</v>
      </c>
      <c r="DA98">
        <v>51.71</v>
      </c>
      <c r="DB98">
        <v>49.39</v>
      </c>
      <c r="DD98">
        <v>50.55</v>
      </c>
      <c r="DE98">
        <v>52.16</v>
      </c>
      <c r="DF98">
        <v>51.23</v>
      </c>
      <c r="DG98">
        <v>50.38</v>
      </c>
      <c r="DH98">
        <v>49.09</v>
      </c>
      <c r="DI98">
        <v>49.62</v>
      </c>
      <c r="DJ98">
        <v>50.8</v>
      </c>
      <c r="DK98">
        <v>51.13</v>
      </c>
      <c r="DL98">
        <v>51.79</v>
      </c>
      <c r="DM98">
        <v>51.66</v>
      </c>
      <c r="DN98">
        <v>50.32</v>
      </c>
      <c r="DO98">
        <v>49.92</v>
      </c>
      <c r="DP98">
        <v>50.68</v>
      </c>
      <c r="DQ98">
        <v>52.55</v>
      </c>
      <c r="DR98">
        <v>50.38</v>
      </c>
      <c r="DS98">
        <v>49.95</v>
      </c>
      <c r="DT98">
        <v>47.99</v>
      </c>
      <c r="DU98">
        <v>46.54</v>
      </c>
      <c r="DV98">
        <v>49.08</v>
      </c>
      <c r="DW98">
        <v>50.14</v>
      </c>
      <c r="DX98">
        <v>51.11</v>
      </c>
      <c r="DY98">
        <v>49.4</v>
      </c>
      <c r="DZ98">
        <v>54.03</v>
      </c>
      <c r="EA98">
        <v>53.5</v>
      </c>
      <c r="EB98">
        <v>52.32</v>
      </c>
      <c r="EE98">
        <v>53.28</v>
      </c>
      <c r="EF98">
        <v>53.11</v>
      </c>
      <c r="EG98">
        <v>52.96</v>
      </c>
      <c r="EH98">
        <v>52.79</v>
      </c>
      <c r="EI98">
        <v>51.7</v>
      </c>
      <c r="EJ98">
        <v>54.54</v>
      </c>
      <c r="EK98">
        <v>53.92</v>
      </c>
      <c r="EL98">
        <v>54.88</v>
      </c>
      <c r="EM98">
        <v>54.83</v>
      </c>
      <c r="EN98">
        <v>53.28</v>
      </c>
      <c r="EO98">
        <v>53.35</v>
      </c>
      <c r="EQ98">
        <v>52.1</v>
      </c>
      <c r="ER98">
        <v>49.21</v>
      </c>
      <c r="ES98">
        <v>49.35</v>
      </c>
      <c r="ET98">
        <v>47.38</v>
      </c>
      <c r="EU98">
        <v>47.96</v>
      </c>
      <c r="EV98">
        <v>47.73</v>
      </c>
      <c r="EW98">
        <v>46.59</v>
      </c>
      <c r="EX98">
        <v>48.72</v>
      </c>
      <c r="EY98">
        <v>48.71</v>
      </c>
      <c r="EZ98">
        <v>49.44</v>
      </c>
      <c r="FA98">
        <v>48.04</v>
      </c>
      <c r="FB98">
        <v>47.13</v>
      </c>
      <c r="FC98">
        <v>48.93</v>
      </c>
      <c r="FD98">
        <v>48.7</v>
      </c>
      <c r="FE98">
        <v>48.95</v>
      </c>
      <c r="FF98">
        <v>52.04</v>
      </c>
      <c r="FG98">
        <v>54.26</v>
      </c>
      <c r="FH98">
        <v>54.59</v>
      </c>
      <c r="FI98">
        <v>54.08</v>
      </c>
      <c r="FJ98">
        <v>53.36</v>
      </c>
      <c r="FK98">
        <v>56.87</v>
      </c>
    </row>
    <row r="99" spans="1:167" x14ac:dyDescent="0.2">
      <c r="A99" s="5" cm="1">
        <f t="array" ref="A99">INDEX($D$1:$FK$1,1,MATCH(INDEX($D99:$FK99,MATCH(TRUE,INDEX(($D99:$FK99&lt;&gt;0),0),0)),$D99:$FK99,0))</f>
        <v>43854</v>
      </c>
      <c r="B99" s="2" t="s">
        <v>386</v>
      </c>
      <c r="C99" t="s">
        <v>437</v>
      </c>
      <c r="D99">
        <v>52.09</v>
      </c>
      <c r="E99">
        <v>53.49</v>
      </c>
      <c r="F99">
        <v>54.64</v>
      </c>
      <c r="G99">
        <v>56.24</v>
      </c>
      <c r="H99">
        <v>56.44</v>
      </c>
      <c r="I99">
        <v>56.44</v>
      </c>
      <c r="J99">
        <v>56.42</v>
      </c>
      <c r="K99">
        <v>55.71</v>
      </c>
      <c r="L99">
        <v>56.13</v>
      </c>
      <c r="M99">
        <v>55.98</v>
      </c>
      <c r="N99">
        <v>56.94</v>
      </c>
      <c r="O99">
        <v>57.46</v>
      </c>
      <c r="P99">
        <v>57.51</v>
      </c>
      <c r="Q99">
        <v>60.6</v>
      </c>
      <c r="R99">
        <v>61.17</v>
      </c>
      <c r="S99">
        <v>60.95</v>
      </c>
      <c r="T99">
        <v>59.08</v>
      </c>
      <c r="U99">
        <v>58.96</v>
      </c>
      <c r="V99">
        <v>59.58</v>
      </c>
      <c r="W99">
        <v>59.62</v>
      </c>
      <c r="X99">
        <v>59.58</v>
      </c>
      <c r="Y99">
        <v>59.01</v>
      </c>
      <c r="Z99">
        <v>59.01</v>
      </c>
      <c r="AC99">
        <v>59.12</v>
      </c>
      <c r="AD99">
        <v>58.83</v>
      </c>
      <c r="AE99">
        <v>58.84</v>
      </c>
      <c r="AF99">
        <v>58.11</v>
      </c>
      <c r="AG99">
        <v>57.97</v>
      </c>
      <c r="AH99">
        <v>57.08</v>
      </c>
      <c r="AI99">
        <v>56.66</v>
      </c>
      <c r="AJ99">
        <v>57.14</v>
      </c>
      <c r="AK99">
        <v>56.92</v>
      </c>
      <c r="AL99">
        <v>57.1</v>
      </c>
      <c r="AM99">
        <v>56.33</v>
      </c>
      <c r="AN99">
        <v>56.33</v>
      </c>
      <c r="AP99">
        <v>53.86</v>
      </c>
      <c r="AQ99">
        <v>53.07</v>
      </c>
      <c r="AR99">
        <v>56.01</v>
      </c>
      <c r="AS99">
        <v>56.01</v>
      </c>
      <c r="AT99">
        <v>56.31</v>
      </c>
      <c r="AU99">
        <v>55.91</v>
      </c>
      <c r="AV99">
        <v>55.67</v>
      </c>
      <c r="AW99">
        <v>56.48</v>
      </c>
      <c r="AX99">
        <v>55.01</v>
      </c>
      <c r="AY99">
        <v>53.11</v>
      </c>
      <c r="AZ99">
        <v>54.95</v>
      </c>
      <c r="BA99">
        <v>55.62</v>
      </c>
      <c r="BB99">
        <v>54.67</v>
      </c>
      <c r="BC99">
        <v>55.02</v>
      </c>
      <c r="BD99">
        <v>54.7</v>
      </c>
      <c r="BE99">
        <v>54.76</v>
      </c>
      <c r="BF99">
        <v>55.14</v>
      </c>
      <c r="BG99">
        <v>55.05</v>
      </c>
      <c r="BH99">
        <v>54.25</v>
      </c>
      <c r="BI99">
        <v>55.13</v>
      </c>
      <c r="BJ99">
        <v>54.44</v>
      </c>
      <c r="BK99">
        <v>54.1</v>
      </c>
      <c r="BL99">
        <v>52.08</v>
      </c>
      <c r="BM99">
        <v>52.96</v>
      </c>
      <c r="BN99">
        <v>53.44</v>
      </c>
      <c r="BO99">
        <v>53.71</v>
      </c>
      <c r="BP99">
        <v>54.56</v>
      </c>
      <c r="BQ99">
        <v>54.13</v>
      </c>
      <c r="BR99">
        <v>53.87</v>
      </c>
      <c r="BS99">
        <v>52.06</v>
      </c>
      <c r="BT99">
        <v>51.21</v>
      </c>
      <c r="BU99">
        <v>51.68</v>
      </c>
      <c r="BV99">
        <v>51.83</v>
      </c>
      <c r="BW99">
        <v>51.26</v>
      </c>
      <c r="BX99">
        <v>50.71</v>
      </c>
      <c r="BY99">
        <v>51.49</v>
      </c>
      <c r="BZ99">
        <v>52.6</v>
      </c>
      <c r="CA99">
        <v>51.45</v>
      </c>
      <c r="CB99">
        <v>50.49</v>
      </c>
      <c r="CC99">
        <v>50.53</v>
      </c>
      <c r="CD99">
        <v>50.65</v>
      </c>
      <c r="CE99">
        <v>50.71</v>
      </c>
      <c r="CF99">
        <v>50.35</v>
      </c>
      <c r="CG99">
        <v>50.54</v>
      </c>
      <c r="CH99">
        <v>51.52</v>
      </c>
      <c r="CI99">
        <v>51.97</v>
      </c>
      <c r="CJ99">
        <v>53.81</v>
      </c>
      <c r="CK99">
        <v>54.31</v>
      </c>
      <c r="CO99">
        <v>55.99</v>
      </c>
      <c r="CP99">
        <v>56.03</v>
      </c>
      <c r="CQ99">
        <v>56.01</v>
      </c>
      <c r="CR99">
        <v>57.24</v>
      </c>
      <c r="CS99">
        <v>60.8</v>
      </c>
      <c r="CT99">
        <v>52.75</v>
      </c>
      <c r="CU99">
        <v>52.99</v>
      </c>
      <c r="CV99">
        <v>53.65</v>
      </c>
      <c r="CW99">
        <v>55.3</v>
      </c>
      <c r="CX99">
        <v>55.75</v>
      </c>
      <c r="CY99">
        <v>54.42</v>
      </c>
      <c r="CZ99">
        <v>54.2</v>
      </c>
      <c r="DA99">
        <v>54.16</v>
      </c>
      <c r="DB99">
        <v>51.84</v>
      </c>
      <c r="DD99">
        <v>53</v>
      </c>
      <c r="DE99">
        <v>54.61</v>
      </c>
      <c r="DF99">
        <v>53.68</v>
      </c>
      <c r="DG99">
        <v>52.83</v>
      </c>
      <c r="DH99">
        <v>51.54</v>
      </c>
      <c r="DI99">
        <v>52.07</v>
      </c>
      <c r="DJ99">
        <v>53.25</v>
      </c>
      <c r="DK99">
        <v>53.58</v>
      </c>
      <c r="DL99">
        <v>54.24</v>
      </c>
      <c r="DM99">
        <v>54.11</v>
      </c>
      <c r="DN99">
        <v>52.77</v>
      </c>
      <c r="DO99">
        <v>52.37</v>
      </c>
      <c r="DP99">
        <v>53.13</v>
      </c>
      <c r="DQ99">
        <v>55</v>
      </c>
      <c r="DR99">
        <v>52.83</v>
      </c>
      <c r="DS99">
        <v>52.4</v>
      </c>
      <c r="DT99">
        <v>50.44</v>
      </c>
      <c r="DU99">
        <v>48.99</v>
      </c>
      <c r="DV99">
        <v>51.53</v>
      </c>
      <c r="DW99">
        <v>52.59</v>
      </c>
      <c r="DX99">
        <v>53.56</v>
      </c>
      <c r="DY99">
        <v>51.85</v>
      </c>
      <c r="DZ99">
        <v>56.48</v>
      </c>
      <c r="EA99">
        <v>55.95</v>
      </c>
      <c r="EB99">
        <v>54.77</v>
      </c>
      <c r="EE99">
        <v>55.73</v>
      </c>
      <c r="EF99">
        <v>55.56</v>
      </c>
      <c r="EG99">
        <v>55.41</v>
      </c>
      <c r="EH99">
        <v>55.24</v>
      </c>
      <c r="EI99">
        <v>54.15</v>
      </c>
      <c r="EJ99">
        <v>56.99</v>
      </c>
      <c r="EK99">
        <v>56.37</v>
      </c>
      <c r="EL99">
        <v>57.33</v>
      </c>
      <c r="EM99">
        <v>57.28</v>
      </c>
      <c r="EN99">
        <v>55.73</v>
      </c>
      <c r="EO99">
        <v>55.8</v>
      </c>
      <c r="EQ99">
        <v>54.55</v>
      </c>
      <c r="ER99">
        <v>51.66</v>
      </c>
      <c r="ES99">
        <v>51.8</v>
      </c>
      <c r="ET99">
        <v>49.83</v>
      </c>
      <c r="EU99">
        <v>50.41</v>
      </c>
      <c r="EV99">
        <v>50.18</v>
      </c>
      <c r="EW99">
        <v>49.04</v>
      </c>
      <c r="EX99">
        <v>51.17</v>
      </c>
      <c r="EY99">
        <v>51.16</v>
      </c>
      <c r="EZ99">
        <v>51.89</v>
      </c>
      <c r="FA99">
        <v>50.49</v>
      </c>
      <c r="FB99">
        <v>49.58</v>
      </c>
      <c r="FC99">
        <v>51.38</v>
      </c>
      <c r="FD99">
        <v>51.15</v>
      </c>
      <c r="FE99">
        <v>51.4</v>
      </c>
      <c r="FF99">
        <v>54.49</v>
      </c>
      <c r="FG99">
        <v>56.71</v>
      </c>
      <c r="FH99">
        <v>57.04</v>
      </c>
      <c r="FI99">
        <v>56.53</v>
      </c>
      <c r="FJ99">
        <v>55.81</v>
      </c>
      <c r="FK99">
        <v>59.32</v>
      </c>
    </row>
    <row r="100" spans="1:167" x14ac:dyDescent="0.2">
      <c r="A100" s="5" cm="1">
        <f t="array" ref="A100">INDEX($D$1:$FK$1,1,MATCH(INDEX($D100:$FK100,MATCH(TRUE,INDEX(($D100:$FK100&lt;&gt;0),0),0)),$D100:$FK100,0))</f>
        <v>43854</v>
      </c>
      <c r="B100" s="2" t="s">
        <v>172</v>
      </c>
      <c r="C100" t="s">
        <v>437</v>
      </c>
      <c r="D100">
        <v>50.64</v>
      </c>
      <c r="E100">
        <v>52.04</v>
      </c>
      <c r="F100">
        <v>53.19</v>
      </c>
      <c r="G100">
        <v>54.79</v>
      </c>
      <c r="H100">
        <v>54.99</v>
      </c>
      <c r="I100">
        <v>54.99</v>
      </c>
      <c r="J100">
        <v>54.97</v>
      </c>
      <c r="K100">
        <v>54.26</v>
      </c>
      <c r="L100">
        <v>54.68</v>
      </c>
      <c r="M100">
        <v>54.53</v>
      </c>
      <c r="N100">
        <v>55.49</v>
      </c>
      <c r="O100">
        <v>56.01</v>
      </c>
      <c r="P100">
        <v>56.06</v>
      </c>
      <c r="Q100">
        <v>59.15</v>
      </c>
      <c r="R100">
        <v>59.72</v>
      </c>
      <c r="S100">
        <v>59.5</v>
      </c>
      <c r="T100">
        <v>57.63</v>
      </c>
      <c r="U100">
        <v>57.51</v>
      </c>
      <c r="V100">
        <v>58.13</v>
      </c>
      <c r="W100">
        <v>58.17</v>
      </c>
      <c r="X100">
        <v>58.13</v>
      </c>
      <c r="Y100">
        <v>57.56</v>
      </c>
      <c r="Z100">
        <v>57.56</v>
      </c>
      <c r="AC100">
        <v>57.67</v>
      </c>
      <c r="AD100">
        <v>57.38</v>
      </c>
      <c r="AE100">
        <v>57.39</v>
      </c>
      <c r="AF100">
        <v>56.66</v>
      </c>
      <c r="AG100">
        <v>56.52</v>
      </c>
      <c r="AH100">
        <v>55.63</v>
      </c>
      <c r="AI100">
        <v>55.21</v>
      </c>
      <c r="AJ100">
        <v>55.69</v>
      </c>
      <c r="AK100">
        <v>55.47</v>
      </c>
      <c r="AL100">
        <v>55.65</v>
      </c>
      <c r="AM100">
        <v>54.88</v>
      </c>
      <c r="AN100">
        <v>54.88</v>
      </c>
      <c r="AP100">
        <v>52.41</v>
      </c>
      <c r="AQ100">
        <v>51.62</v>
      </c>
      <c r="AR100">
        <v>54.56</v>
      </c>
      <c r="AS100">
        <v>54.56</v>
      </c>
      <c r="AT100">
        <v>54.86</v>
      </c>
      <c r="AU100">
        <v>54.46</v>
      </c>
      <c r="AV100">
        <v>54.22</v>
      </c>
      <c r="AW100">
        <v>55.03</v>
      </c>
      <c r="AX100">
        <v>53.56</v>
      </c>
      <c r="AY100">
        <v>51.66</v>
      </c>
      <c r="AZ100">
        <v>53.5</v>
      </c>
      <c r="BA100">
        <v>54.17</v>
      </c>
      <c r="BB100">
        <v>53.22</v>
      </c>
      <c r="BC100">
        <v>53.57</v>
      </c>
      <c r="BD100">
        <v>53.25</v>
      </c>
      <c r="BE100">
        <v>53.31</v>
      </c>
      <c r="BF100">
        <v>53.69</v>
      </c>
      <c r="BG100">
        <v>53.6</v>
      </c>
      <c r="BH100">
        <v>52.8</v>
      </c>
      <c r="BI100">
        <v>53.68</v>
      </c>
      <c r="BJ100">
        <v>52.99</v>
      </c>
      <c r="BK100">
        <v>52.65</v>
      </c>
      <c r="BL100">
        <v>50.63</v>
      </c>
      <c r="BM100">
        <v>51.51</v>
      </c>
      <c r="BN100">
        <v>51.99</v>
      </c>
      <c r="BO100">
        <v>52.26</v>
      </c>
      <c r="BP100">
        <v>53.11</v>
      </c>
      <c r="BQ100">
        <v>52.68</v>
      </c>
      <c r="BR100">
        <v>52.42</v>
      </c>
      <c r="BS100">
        <v>50.61</v>
      </c>
      <c r="BT100">
        <v>49.76</v>
      </c>
      <c r="BU100">
        <v>50.23</v>
      </c>
      <c r="BV100">
        <v>50.38</v>
      </c>
      <c r="BW100">
        <v>49.81</v>
      </c>
      <c r="BX100">
        <v>49.26</v>
      </c>
      <c r="BY100">
        <v>50.04</v>
      </c>
      <c r="BZ100">
        <v>51.15</v>
      </c>
      <c r="CA100">
        <v>50</v>
      </c>
      <c r="CB100">
        <v>49.04</v>
      </c>
      <c r="CC100">
        <v>49.08</v>
      </c>
      <c r="CD100">
        <v>49.2</v>
      </c>
      <c r="CE100">
        <v>49.26</v>
      </c>
      <c r="CF100">
        <v>48.9</v>
      </c>
      <c r="CG100">
        <v>49.09</v>
      </c>
      <c r="CH100">
        <v>50.07</v>
      </c>
      <c r="CI100">
        <v>50.52</v>
      </c>
      <c r="CJ100">
        <v>52.36</v>
      </c>
      <c r="CK100">
        <v>52.86</v>
      </c>
      <c r="CO100">
        <v>54.54</v>
      </c>
      <c r="CP100">
        <v>54.58</v>
      </c>
      <c r="CQ100">
        <v>54.56</v>
      </c>
      <c r="CR100">
        <v>55.79</v>
      </c>
      <c r="CS100">
        <v>59.35</v>
      </c>
      <c r="CT100">
        <v>51.3</v>
      </c>
      <c r="CU100">
        <v>51.54</v>
      </c>
      <c r="CV100">
        <v>52.2</v>
      </c>
      <c r="CW100">
        <v>53.85</v>
      </c>
      <c r="CX100">
        <v>54.3</v>
      </c>
      <c r="CY100">
        <v>52.97</v>
      </c>
      <c r="CZ100">
        <v>52.75</v>
      </c>
      <c r="DA100">
        <v>52.71</v>
      </c>
      <c r="DB100">
        <v>50.39</v>
      </c>
      <c r="DD100">
        <v>51.55</v>
      </c>
      <c r="DE100">
        <v>53.16</v>
      </c>
      <c r="DF100">
        <v>52.23</v>
      </c>
      <c r="DG100">
        <v>51.38</v>
      </c>
      <c r="DH100">
        <v>50.09</v>
      </c>
      <c r="DI100">
        <v>50.62</v>
      </c>
      <c r="DJ100">
        <v>51.8</v>
      </c>
      <c r="DK100">
        <v>52.13</v>
      </c>
      <c r="DL100">
        <v>52.79</v>
      </c>
      <c r="DM100">
        <v>52.66</v>
      </c>
      <c r="DN100">
        <v>51.32</v>
      </c>
      <c r="DO100">
        <v>50.92</v>
      </c>
      <c r="DP100">
        <v>51.68</v>
      </c>
      <c r="DQ100">
        <v>53.55</v>
      </c>
      <c r="DR100">
        <v>51.38</v>
      </c>
      <c r="DS100">
        <v>50.95</v>
      </c>
      <c r="DT100">
        <v>48.99</v>
      </c>
      <c r="DU100">
        <v>47.54</v>
      </c>
      <c r="DV100">
        <v>50.08</v>
      </c>
      <c r="DW100">
        <v>51.14</v>
      </c>
      <c r="DX100">
        <v>52.11</v>
      </c>
      <c r="DY100">
        <v>50.4</v>
      </c>
      <c r="DZ100">
        <v>55.03</v>
      </c>
      <c r="EA100">
        <v>54.5</v>
      </c>
      <c r="EB100">
        <v>53.32</v>
      </c>
      <c r="EE100">
        <v>54.28</v>
      </c>
      <c r="EF100">
        <v>54.11</v>
      </c>
      <c r="EG100">
        <v>53.96</v>
      </c>
      <c r="EH100">
        <v>53.79</v>
      </c>
      <c r="EI100">
        <v>52.7</v>
      </c>
      <c r="EJ100">
        <v>55.54</v>
      </c>
      <c r="EK100">
        <v>54.92</v>
      </c>
      <c r="EL100">
        <v>55.88</v>
      </c>
      <c r="EM100">
        <v>55.83</v>
      </c>
      <c r="EN100">
        <v>54.28</v>
      </c>
      <c r="EO100">
        <v>54.35</v>
      </c>
      <c r="EQ100">
        <v>53.1</v>
      </c>
      <c r="ER100">
        <v>50.21</v>
      </c>
      <c r="ES100">
        <v>50.35</v>
      </c>
      <c r="ET100">
        <v>48.38</v>
      </c>
      <c r="EU100">
        <v>48.96</v>
      </c>
      <c r="EV100">
        <v>48.73</v>
      </c>
      <c r="EW100">
        <v>47.59</v>
      </c>
      <c r="EX100">
        <v>49.72</v>
      </c>
      <c r="EY100">
        <v>49.71</v>
      </c>
      <c r="EZ100">
        <v>50.44</v>
      </c>
      <c r="FA100">
        <v>49.04</v>
      </c>
      <c r="FB100">
        <v>48.13</v>
      </c>
      <c r="FC100">
        <v>49.93</v>
      </c>
      <c r="FD100">
        <v>49.7</v>
      </c>
      <c r="FE100">
        <v>49.95</v>
      </c>
      <c r="FF100">
        <v>53.04</v>
      </c>
      <c r="FG100">
        <v>55.26</v>
      </c>
      <c r="FH100">
        <v>55.59</v>
      </c>
      <c r="FI100">
        <v>55.08</v>
      </c>
      <c r="FJ100">
        <v>54.36</v>
      </c>
      <c r="FK100">
        <v>57.87</v>
      </c>
    </row>
    <row r="101" spans="1:167" x14ac:dyDescent="0.2">
      <c r="A101" s="5" cm="1">
        <f t="array" ref="A101">INDEX($D$1:$FK$1,1,MATCH(INDEX($D101:$FK101,MATCH(TRUE,INDEX(($D101:$FK101&lt;&gt;0),0),0)),$D101:$FK101,0))</f>
        <v>43854</v>
      </c>
      <c r="B101" s="2" t="s">
        <v>111</v>
      </c>
      <c r="C101" t="s">
        <v>437</v>
      </c>
      <c r="D101">
        <v>49.14</v>
      </c>
      <c r="E101">
        <v>50.54</v>
      </c>
      <c r="F101">
        <v>51.69</v>
      </c>
      <c r="G101">
        <v>53.29</v>
      </c>
      <c r="H101">
        <v>53.49</v>
      </c>
      <c r="I101">
        <v>53.49</v>
      </c>
      <c r="J101">
        <v>53.47</v>
      </c>
      <c r="K101">
        <v>52.76</v>
      </c>
      <c r="L101">
        <v>53.18</v>
      </c>
      <c r="M101">
        <v>53.03</v>
      </c>
      <c r="N101">
        <v>53.99</v>
      </c>
      <c r="O101">
        <v>54.51</v>
      </c>
      <c r="P101">
        <v>54.56</v>
      </c>
      <c r="Q101">
        <v>57.65</v>
      </c>
      <c r="R101">
        <v>58.22</v>
      </c>
      <c r="S101">
        <v>58</v>
      </c>
      <c r="T101">
        <v>56.13</v>
      </c>
      <c r="U101">
        <v>56.01</v>
      </c>
      <c r="V101">
        <v>56.63</v>
      </c>
      <c r="W101">
        <v>56.67</v>
      </c>
      <c r="X101">
        <v>56.63</v>
      </c>
      <c r="Y101">
        <v>56.06</v>
      </c>
      <c r="Z101">
        <v>56.06</v>
      </c>
      <c r="AD101">
        <v>55.88</v>
      </c>
      <c r="AE101">
        <v>55.89</v>
      </c>
      <c r="AF101">
        <v>55.16</v>
      </c>
      <c r="AG101">
        <v>55.02</v>
      </c>
      <c r="AH101">
        <v>54.13</v>
      </c>
      <c r="AI101">
        <v>53.71</v>
      </c>
      <c r="AJ101">
        <v>54.19</v>
      </c>
      <c r="AK101">
        <v>53.97</v>
      </c>
      <c r="AL101">
        <v>54.15</v>
      </c>
      <c r="AM101">
        <v>53.38</v>
      </c>
      <c r="AN101">
        <v>53.38</v>
      </c>
      <c r="AP101">
        <v>50.91</v>
      </c>
      <c r="AQ101">
        <v>50.12</v>
      </c>
      <c r="AR101">
        <v>53.06</v>
      </c>
      <c r="AS101">
        <v>53.06</v>
      </c>
      <c r="AT101">
        <v>53.36</v>
      </c>
      <c r="AU101">
        <v>52.96</v>
      </c>
      <c r="AV101">
        <v>52.72</v>
      </c>
      <c r="AW101">
        <v>53.53</v>
      </c>
      <c r="AX101">
        <v>52.06</v>
      </c>
      <c r="AY101">
        <v>50.16</v>
      </c>
      <c r="AZ101">
        <v>52</v>
      </c>
      <c r="BA101">
        <v>52.67</v>
      </c>
      <c r="BB101">
        <v>51.72</v>
      </c>
      <c r="BC101">
        <v>52.07</v>
      </c>
      <c r="BD101">
        <v>51.75</v>
      </c>
      <c r="BE101">
        <v>51.81</v>
      </c>
      <c r="BF101">
        <v>52.19</v>
      </c>
      <c r="BG101">
        <v>52.1</v>
      </c>
      <c r="BH101">
        <v>51.3</v>
      </c>
      <c r="BI101">
        <v>52.18</v>
      </c>
      <c r="BJ101">
        <v>51.49</v>
      </c>
      <c r="BK101">
        <v>51.15</v>
      </c>
      <c r="BL101">
        <v>49.13</v>
      </c>
      <c r="BM101">
        <v>50.01</v>
      </c>
      <c r="BN101">
        <v>50.49</v>
      </c>
      <c r="BO101">
        <v>50.76</v>
      </c>
      <c r="BP101">
        <v>51.61</v>
      </c>
      <c r="BQ101">
        <v>51.18</v>
      </c>
      <c r="BR101">
        <v>50.92</v>
      </c>
      <c r="BS101">
        <v>49.11</v>
      </c>
      <c r="BT101">
        <v>48.26</v>
      </c>
      <c r="BU101">
        <v>48.73</v>
      </c>
      <c r="BV101">
        <v>48.88</v>
      </c>
      <c r="BW101">
        <v>48.31</v>
      </c>
      <c r="BX101">
        <v>47.76</v>
      </c>
      <c r="BY101">
        <v>48.54</v>
      </c>
      <c r="BZ101">
        <v>49.65</v>
      </c>
      <c r="CA101">
        <v>48.5</v>
      </c>
      <c r="CB101">
        <v>47.54</v>
      </c>
      <c r="CC101">
        <v>47.58</v>
      </c>
      <c r="CD101">
        <v>47.7</v>
      </c>
      <c r="CE101">
        <v>47.76</v>
      </c>
      <c r="CF101">
        <v>47.4</v>
      </c>
      <c r="CG101">
        <v>47.59</v>
      </c>
      <c r="CH101">
        <v>48.57</v>
      </c>
      <c r="CI101">
        <v>49.02</v>
      </c>
      <c r="CJ101">
        <v>50.86</v>
      </c>
      <c r="CK101">
        <v>51.36</v>
      </c>
      <c r="CO101">
        <v>53.04</v>
      </c>
      <c r="CP101">
        <v>53.08</v>
      </c>
      <c r="CQ101">
        <v>53.06</v>
      </c>
      <c r="CR101">
        <v>54.29</v>
      </c>
      <c r="CS101">
        <v>57.85</v>
      </c>
      <c r="CT101">
        <v>49.8</v>
      </c>
      <c r="CU101">
        <v>50.04</v>
      </c>
      <c r="CV101">
        <v>50.7</v>
      </c>
      <c r="CW101">
        <v>52.35</v>
      </c>
      <c r="CX101">
        <v>52.8</v>
      </c>
      <c r="CY101">
        <v>51.47</v>
      </c>
      <c r="CZ101">
        <v>51.25</v>
      </c>
      <c r="DA101">
        <v>51.21</v>
      </c>
      <c r="DB101">
        <v>48.89</v>
      </c>
      <c r="DD101">
        <v>50.05</v>
      </c>
      <c r="DE101">
        <v>51.66</v>
      </c>
      <c r="DF101">
        <v>50.73</v>
      </c>
      <c r="DG101">
        <v>49.88</v>
      </c>
      <c r="DH101">
        <v>48.59</v>
      </c>
      <c r="DI101">
        <v>49.12</v>
      </c>
      <c r="DJ101">
        <v>50.3</v>
      </c>
      <c r="DK101">
        <v>50.63</v>
      </c>
      <c r="DL101">
        <v>51.29</v>
      </c>
      <c r="DM101">
        <v>51.16</v>
      </c>
      <c r="DN101">
        <v>49.82</v>
      </c>
      <c r="DO101">
        <v>49.42</v>
      </c>
      <c r="DP101">
        <v>50.18</v>
      </c>
      <c r="DQ101">
        <v>52.05</v>
      </c>
      <c r="DR101">
        <v>49.88</v>
      </c>
      <c r="DS101">
        <v>49.45</v>
      </c>
      <c r="DT101">
        <v>47.49</v>
      </c>
      <c r="DU101">
        <v>46.04</v>
      </c>
      <c r="DV101">
        <v>48.58</v>
      </c>
      <c r="DW101">
        <v>49.64</v>
      </c>
      <c r="DX101">
        <v>50.61</v>
      </c>
      <c r="DY101">
        <v>48.9</v>
      </c>
      <c r="DZ101">
        <v>53.53</v>
      </c>
      <c r="EA101">
        <v>53</v>
      </c>
      <c r="EB101">
        <v>51.82</v>
      </c>
      <c r="EE101">
        <v>52.78</v>
      </c>
      <c r="EF101">
        <v>52.61</v>
      </c>
      <c r="EG101">
        <v>52.46</v>
      </c>
      <c r="EH101">
        <v>52.29</v>
      </c>
      <c r="EI101">
        <v>51.2</v>
      </c>
      <c r="EJ101">
        <v>54.04</v>
      </c>
      <c r="EK101">
        <v>53.42</v>
      </c>
      <c r="EL101">
        <v>54.38</v>
      </c>
      <c r="EM101">
        <v>54.33</v>
      </c>
      <c r="EN101">
        <v>52.78</v>
      </c>
      <c r="EO101">
        <v>52.85</v>
      </c>
      <c r="EQ101">
        <v>51.6</v>
      </c>
      <c r="ER101">
        <v>48.71</v>
      </c>
      <c r="ES101">
        <v>48.85</v>
      </c>
      <c r="ET101">
        <v>46.88</v>
      </c>
      <c r="EU101">
        <v>47.46</v>
      </c>
      <c r="EV101">
        <v>47.23</v>
      </c>
      <c r="EW101">
        <v>46.09</v>
      </c>
      <c r="EX101">
        <v>48.22</v>
      </c>
      <c r="EY101">
        <v>48.21</v>
      </c>
      <c r="EZ101">
        <v>48.94</v>
      </c>
      <c r="FA101">
        <v>47.54</v>
      </c>
      <c r="FB101">
        <v>46.63</v>
      </c>
      <c r="FC101">
        <v>48.43</v>
      </c>
      <c r="FD101">
        <v>48.2</v>
      </c>
      <c r="FE101">
        <v>48.45</v>
      </c>
      <c r="FF101">
        <v>51.54</v>
      </c>
      <c r="FG101">
        <v>53.76</v>
      </c>
      <c r="FH101">
        <v>54.09</v>
      </c>
      <c r="FI101">
        <v>53.58</v>
      </c>
      <c r="FJ101">
        <v>52.86</v>
      </c>
      <c r="FK101">
        <v>56.37</v>
      </c>
    </row>
    <row r="102" spans="1:167" x14ac:dyDescent="0.2">
      <c r="A102" s="5" cm="1">
        <f t="array" ref="A102">INDEX($D$1:$FK$1,1,MATCH(INDEX($D102:$FK102,MATCH(TRUE,INDEX(($D102:$FK102&lt;&gt;0),0),0)),$D102:$FK102,0))</f>
        <v>43854</v>
      </c>
      <c r="B102" s="2" t="s">
        <v>98</v>
      </c>
      <c r="C102" t="s">
        <v>437</v>
      </c>
      <c r="D102">
        <v>38.44</v>
      </c>
      <c r="E102">
        <v>39.840000000000003</v>
      </c>
      <c r="F102">
        <v>40.99</v>
      </c>
      <c r="G102">
        <v>42.59</v>
      </c>
      <c r="H102">
        <v>42.79</v>
      </c>
      <c r="I102">
        <v>42.79</v>
      </c>
      <c r="J102">
        <v>42.77</v>
      </c>
      <c r="K102">
        <v>42.06</v>
      </c>
      <c r="L102">
        <v>42.48</v>
      </c>
      <c r="M102">
        <v>42.33</v>
      </c>
      <c r="N102">
        <v>43.29</v>
      </c>
      <c r="O102">
        <v>43.81</v>
      </c>
      <c r="P102">
        <v>43.86</v>
      </c>
      <c r="Q102">
        <v>46.95</v>
      </c>
      <c r="R102">
        <v>47.52</v>
      </c>
      <c r="S102">
        <v>47.3</v>
      </c>
      <c r="T102">
        <v>45.43</v>
      </c>
      <c r="U102">
        <v>45.31</v>
      </c>
      <c r="V102">
        <v>45.93</v>
      </c>
      <c r="W102">
        <v>45.97</v>
      </c>
      <c r="X102">
        <v>45.93</v>
      </c>
      <c r="Y102">
        <v>45.36</v>
      </c>
      <c r="Z102">
        <v>45.36</v>
      </c>
      <c r="AC102">
        <v>45.47</v>
      </c>
      <c r="AD102">
        <v>45.18</v>
      </c>
      <c r="AE102">
        <v>45.19</v>
      </c>
      <c r="AF102">
        <v>44.46</v>
      </c>
      <c r="AG102">
        <v>44.32</v>
      </c>
      <c r="AH102">
        <v>43.43</v>
      </c>
      <c r="AI102">
        <v>43.01</v>
      </c>
      <c r="AJ102">
        <v>43.49</v>
      </c>
      <c r="AK102">
        <v>43.27</v>
      </c>
      <c r="AL102">
        <v>43.45</v>
      </c>
      <c r="AM102">
        <v>42.68</v>
      </c>
      <c r="AN102">
        <v>42.68</v>
      </c>
      <c r="AP102">
        <v>40.21</v>
      </c>
      <c r="AQ102">
        <v>39.42</v>
      </c>
      <c r="AR102">
        <v>42.36</v>
      </c>
      <c r="AS102">
        <v>42.36</v>
      </c>
      <c r="AT102">
        <v>42.66</v>
      </c>
      <c r="AU102">
        <v>42.26</v>
      </c>
      <c r="AV102">
        <v>42.02</v>
      </c>
      <c r="AW102">
        <v>42.83</v>
      </c>
      <c r="AX102">
        <v>41.36</v>
      </c>
      <c r="AY102">
        <v>39.46</v>
      </c>
      <c r="AZ102">
        <v>41.3</v>
      </c>
      <c r="BA102">
        <v>41.97</v>
      </c>
      <c r="BB102">
        <v>41.02</v>
      </c>
      <c r="BC102">
        <v>41.37</v>
      </c>
      <c r="BD102">
        <v>41.05</v>
      </c>
      <c r="BE102">
        <v>41.11</v>
      </c>
      <c r="BF102">
        <v>41.49</v>
      </c>
      <c r="BG102">
        <v>41.4</v>
      </c>
      <c r="BH102">
        <v>40.6</v>
      </c>
      <c r="BI102">
        <v>41.48</v>
      </c>
      <c r="BJ102">
        <v>40.79</v>
      </c>
      <c r="BK102">
        <v>40.450000000000003</v>
      </c>
      <c r="BL102">
        <v>38.43</v>
      </c>
      <c r="BM102">
        <v>39.31</v>
      </c>
      <c r="BN102">
        <v>39.79</v>
      </c>
      <c r="BO102">
        <v>40.06</v>
      </c>
      <c r="BP102">
        <v>40.909999999999997</v>
      </c>
      <c r="BQ102">
        <v>40.479999999999997</v>
      </c>
      <c r="BR102">
        <v>40.22</v>
      </c>
      <c r="BS102">
        <v>38.409999999999997</v>
      </c>
      <c r="BT102">
        <v>37.56</v>
      </c>
      <c r="BU102">
        <v>38.03</v>
      </c>
      <c r="BV102">
        <v>38.18</v>
      </c>
      <c r="BW102">
        <v>37.61</v>
      </c>
      <c r="BX102">
        <v>37.06</v>
      </c>
      <c r="BY102">
        <v>37.840000000000003</v>
      </c>
      <c r="BZ102">
        <v>38.950000000000003</v>
      </c>
      <c r="CA102">
        <v>37.799999999999997</v>
      </c>
      <c r="CB102">
        <v>36.840000000000003</v>
      </c>
      <c r="CC102">
        <v>36.880000000000003</v>
      </c>
      <c r="CD102">
        <v>37</v>
      </c>
      <c r="CE102">
        <v>37.06</v>
      </c>
      <c r="CF102">
        <v>36.700000000000003</v>
      </c>
      <c r="CG102">
        <v>36.89</v>
      </c>
      <c r="CH102">
        <v>37.869999999999997</v>
      </c>
      <c r="CI102">
        <v>38.32</v>
      </c>
      <c r="CJ102">
        <v>40.159999999999997</v>
      </c>
      <c r="CK102">
        <v>40.659999999999997</v>
      </c>
      <c r="CO102">
        <v>42.34</v>
      </c>
      <c r="CP102">
        <v>42.38</v>
      </c>
      <c r="CQ102">
        <v>42.36</v>
      </c>
      <c r="CR102">
        <v>43.59</v>
      </c>
      <c r="CS102">
        <v>47.15</v>
      </c>
      <c r="CT102">
        <v>39.1</v>
      </c>
      <c r="CU102">
        <v>39.340000000000003</v>
      </c>
      <c r="CV102">
        <v>40</v>
      </c>
      <c r="CW102">
        <v>41.65</v>
      </c>
      <c r="CX102">
        <v>42.1</v>
      </c>
      <c r="CY102">
        <v>40.770000000000003</v>
      </c>
      <c r="CZ102">
        <v>40.549999999999997</v>
      </c>
      <c r="DA102">
        <v>40.51</v>
      </c>
      <c r="DB102">
        <v>38.19</v>
      </c>
      <c r="DD102">
        <v>39.35</v>
      </c>
      <c r="DE102">
        <v>40.96</v>
      </c>
      <c r="DF102">
        <v>40.03</v>
      </c>
      <c r="DG102">
        <v>39.18</v>
      </c>
      <c r="DH102">
        <v>37.89</v>
      </c>
      <c r="DI102">
        <v>38.42</v>
      </c>
      <c r="DJ102">
        <v>39.6</v>
      </c>
      <c r="DK102">
        <v>39.93</v>
      </c>
      <c r="DL102">
        <v>40.590000000000003</v>
      </c>
      <c r="DM102">
        <v>40.46</v>
      </c>
      <c r="DN102">
        <v>39.119999999999997</v>
      </c>
      <c r="DO102">
        <v>38.72</v>
      </c>
      <c r="DP102">
        <v>39.479999999999997</v>
      </c>
      <c r="DQ102">
        <v>41.35</v>
      </c>
      <c r="DR102">
        <v>39.18</v>
      </c>
      <c r="DS102">
        <v>38.75</v>
      </c>
      <c r="DT102">
        <v>36.79</v>
      </c>
      <c r="DU102">
        <v>35.340000000000003</v>
      </c>
      <c r="DV102">
        <v>37.880000000000003</v>
      </c>
      <c r="DW102">
        <v>38.94</v>
      </c>
      <c r="DX102">
        <v>39.909999999999997</v>
      </c>
      <c r="DY102">
        <v>38.200000000000003</v>
      </c>
      <c r="DZ102">
        <v>42.83</v>
      </c>
      <c r="EA102">
        <v>42.3</v>
      </c>
      <c r="EB102">
        <v>41.12</v>
      </c>
    </row>
    <row r="103" spans="1:167" x14ac:dyDescent="0.2">
      <c r="A103" s="5" cm="1">
        <f t="array" ref="A103">INDEX($D$1:$FK$1,1,MATCH(INDEX($D103:$FK103,MATCH(TRUE,INDEX(($D103:$FK103&lt;&gt;0),0),0)),$D103:$FK103,0))</f>
        <v>43854</v>
      </c>
      <c r="B103" s="2" t="s">
        <v>289</v>
      </c>
      <c r="C103" t="s">
        <v>437</v>
      </c>
      <c r="D103">
        <v>59.34</v>
      </c>
      <c r="E103">
        <v>59.34</v>
      </c>
      <c r="F103">
        <v>60.49</v>
      </c>
      <c r="G103">
        <v>62.29</v>
      </c>
      <c r="H103">
        <v>62.29</v>
      </c>
      <c r="I103">
        <v>62.29</v>
      </c>
      <c r="J103">
        <v>62.27</v>
      </c>
      <c r="K103">
        <v>61.56</v>
      </c>
      <c r="L103">
        <v>60.98</v>
      </c>
      <c r="M103">
        <v>62.29</v>
      </c>
      <c r="N103">
        <v>62.29</v>
      </c>
      <c r="O103">
        <v>62.81</v>
      </c>
      <c r="P103">
        <v>65.95</v>
      </c>
      <c r="Q103">
        <v>65.95</v>
      </c>
      <c r="R103">
        <v>66.3</v>
      </c>
      <c r="S103">
        <v>66.3</v>
      </c>
      <c r="T103">
        <v>64.430000000000007</v>
      </c>
      <c r="U103">
        <v>64.31</v>
      </c>
      <c r="V103">
        <v>64.97</v>
      </c>
      <c r="W103">
        <v>64.97</v>
      </c>
      <c r="X103">
        <v>64.930000000000007</v>
      </c>
      <c r="Y103">
        <v>64.36</v>
      </c>
      <c r="Z103">
        <v>64.36</v>
      </c>
      <c r="AA103">
        <v>63.77</v>
      </c>
      <c r="AC103">
        <v>64.430000000000007</v>
      </c>
      <c r="AD103">
        <v>64.180000000000007</v>
      </c>
      <c r="AE103">
        <v>63.46</v>
      </c>
      <c r="AF103">
        <v>63.46</v>
      </c>
      <c r="AG103">
        <v>63.32</v>
      </c>
      <c r="AH103">
        <v>62.43</v>
      </c>
      <c r="AI103">
        <v>62.99</v>
      </c>
      <c r="AJ103">
        <v>62.99</v>
      </c>
      <c r="AK103">
        <v>62.77</v>
      </c>
      <c r="AL103">
        <v>62.95</v>
      </c>
      <c r="AM103">
        <v>62.18</v>
      </c>
      <c r="AN103">
        <v>59.85</v>
      </c>
      <c r="AO103">
        <v>59.85</v>
      </c>
      <c r="AP103">
        <v>59.71</v>
      </c>
      <c r="AQ103">
        <v>58.92</v>
      </c>
      <c r="AR103">
        <v>61.86</v>
      </c>
      <c r="AS103">
        <v>61.86</v>
      </c>
      <c r="AT103">
        <v>62.16</v>
      </c>
      <c r="AU103">
        <v>61.76</v>
      </c>
      <c r="AV103">
        <v>61.52</v>
      </c>
      <c r="AW103">
        <v>62.33</v>
      </c>
      <c r="AX103">
        <v>60.86</v>
      </c>
      <c r="AY103">
        <v>58.96</v>
      </c>
      <c r="AZ103">
        <v>60.8</v>
      </c>
      <c r="BA103">
        <v>61.47</v>
      </c>
      <c r="BB103">
        <v>60.52</v>
      </c>
      <c r="BC103">
        <v>60.87</v>
      </c>
      <c r="BD103">
        <v>60.55</v>
      </c>
      <c r="BE103">
        <v>60.61</v>
      </c>
      <c r="BF103">
        <v>60.99</v>
      </c>
      <c r="BG103">
        <v>60.9</v>
      </c>
      <c r="BH103">
        <v>60.1</v>
      </c>
      <c r="BI103">
        <v>60.98</v>
      </c>
      <c r="BJ103">
        <v>60.29</v>
      </c>
      <c r="BK103">
        <v>59.95</v>
      </c>
      <c r="BL103">
        <v>57.93</v>
      </c>
      <c r="BM103">
        <v>58.81</v>
      </c>
      <c r="BN103">
        <v>59.29</v>
      </c>
      <c r="BO103">
        <v>59.56</v>
      </c>
      <c r="BP103">
        <v>60.41</v>
      </c>
      <c r="BQ103">
        <v>59.98</v>
      </c>
      <c r="BR103">
        <v>59.72</v>
      </c>
      <c r="BS103">
        <v>57.91</v>
      </c>
      <c r="BU103">
        <v>57.53</v>
      </c>
      <c r="BV103">
        <v>57.68</v>
      </c>
      <c r="BW103">
        <v>57.11</v>
      </c>
      <c r="BX103">
        <v>56.56</v>
      </c>
      <c r="BY103">
        <v>57.34</v>
      </c>
      <c r="BZ103">
        <v>58.45</v>
      </c>
      <c r="CA103">
        <v>57.3</v>
      </c>
      <c r="CB103">
        <v>56.34</v>
      </c>
      <c r="CC103">
        <v>56.38</v>
      </c>
      <c r="CD103">
        <v>56.5</v>
      </c>
      <c r="CF103">
        <v>56.2</v>
      </c>
      <c r="CG103">
        <v>56.39</v>
      </c>
      <c r="CH103">
        <v>57.37</v>
      </c>
      <c r="CI103">
        <v>57.82</v>
      </c>
      <c r="CL103">
        <v>59.74</v>
      </c>
      <c r="CM103">
        <v>60.54</v>
      </c>
      <c r="CN103">
        <v>61.89</v>
      </c>
      <c r="CO103">
        <v>61.34</v>
      </c>
      <c r="CP103">
        <v>61.38</v>
      </c>
      <c r="CQ103">
        <v>61.36</v>
      </c>
      <c r="CR103">
        <v>63.09</v>
      </c>
      <c r="CS103">
        <v>66.650000000000006</v>
      </c>
      <c r="CT103">
        <v>57.6</v>
      </c>
      <c r="CU103">
        <v>57.84</v>
      </c>
      <c r="CV103">
        <v>58.5</v>
      </c>
      <c r="CX103">
        <v>60.1</v>
      </c>
      <c r="CY103">
        <v>58.77</v>
      </c>
      <c r="CZ103">
        <v>58.3</v>
      </c>
      <c r="DA103">
        <v>58.26</v>
      </c>
      <c r="DB103">
        <v>55.94</v>
      </c>
      <c r="DD103">
        <v>57.1</v>
      </c>
      <c r="DE103">
        <v>58.71</v>
      </c>
      <c r="DF103">
        <v>57.78</v>
      </c>
      <c r="DG103">
        <v>56.93</v>
      </c>
      <c r="DH103">
        <v>55.64</v>
      </c>
      <c r="DI103">
        <v>56.17</v>
      </c>
      <c r="DJ103">
        <v>57.35</v>
      </c>
      <c r="DK103">
        <v>57.68</v>
      </c>
      <c r="DL103">
        <v>58.34</v>
      </c>
      <c r="DM103">
        <v>58.21</v>
      </c>
      <c r="DN103">
        <v>57.62</v>
      </c>
      <c r="DO103">
        <v>57.22</v>
      </c>
      <c r="DP103">
        <v>58.48</v>
      </c>
      <c r="DQ103">
        <v>60.35</v>
      </c>
      <c r="DR103">
        <v>58.43</v>
      </c>
      <c r="DS103">
        <v>58</v>
      </c>
      <c r="DT103">
        <v>56.04</v>
      </c>
      <c r="DU103">
        <v>55.34</v>
      </c>
      <c r="DY103">
        <v>59.2</v>
      </c>
      <c r="DZ103">
        <v>64.05</v>
      </c>
      <c r="EB103">
        <v>62.12</v>
      </c>
    </row>
    <row r="104" spans="1:167" x14ac:dyDescent="0.2">
      <c r="A104" s="5" cm="1">
        <f t="array" ref="A104">INDEX($D$1:$FK$1,1,MATCH(INDEX($D104:$FK104,MATCH(TRUE,INDEX(($D104:$FK104&lt;&gt;0),0),0)),$D104:$FK104,0))</f>
        <v>43854</v>
      </c>
      <c r="B104" s="2" t="s">
        <v>410</v>
      </c>
      <c r="C104" t="s">
        <v>437</v>
      </c>
      <c r="D104">
        <v>63.89</v>
      </c>
      <c r="E104">
        <v>63.89</v>
      </c>
      <c r="F104">
        <v>65.040000000000006</v>
      </c>
      <c r="G104">
        <v>66.84</v>
      </c>
      <c r="H104">
        <v>66.84</v>
      </c>
      <c r="I104">
        <v>66.84</v>
      </c>
      <c r="J104">
        <v>66.819999999999993</v>
      </c>
      <c r="K104">
        <v>66.11</v>
      </c>
      <c r="L104">
        <v>65.53</v>
      </c>
      <c r="M104">
        <v>66.84</v>
      </c>
      <c r="N104">
        <v>66.84</v>
      </c>
      <c r="O104">
        <v>67.36</v>
      </c>
      <c r="P104">
        <v>70.5</v>
      </c>
      <c r="Q104">
        <v>70.5</v>
      </c>
      <c r="R104">
        <v>70.849999999999994</v>
      </c>
      <c r="S104">
        <v>70.849999999999994</v>
      </c>
      <c r="T104">
        <v>68.98</v>
      </c>
      <c r="U104">
        <v>68.86</v>
      </c>
      <c r="V104">
        <v>69.52</v>
      </c>
      <c r="W104">
        <v>69.52</v>
      </c>
      <c r="X104">
        <v>69.48</v>
      </c>
      <c r="Y104">
        <v>68.91</v>
      </c>
      <c r="Z104">
        <v>68.91</v>
      </c>
      <c r="AA104">
        <v>68.319999999999993</v>
      </c>
      <c r="AC104">
        <v>68.98</v>
      </c>
      <c r="AD104">
        <v>68.73</v>
      </c>
      <c r="AE104">
        <v>68.010000000000005</v>
      </c>
      <c r="AF104">
        <v>68.010000000000005</v>
      </c>
      <c r="AG104">
        <v>67.87</v>
      </c>
      <c r="AH104">
        <v>66.98</v>
      </c>
      <c r="AI104">
        <v>67.540000000000006</v>
      </c>
      <c r="AJ104">
        <v>67.540000000000006</v>
      </c>
      <c r="AK104">
        <v>67.319999999999993</v>
      </c>
      <c r="AL104">
        <v>67.5</v>
      </c>
      <c r="AM104">
        <v>66.73</v>
      </c>
      <c r="AN104">
        <v>64.400000000000006</v>
      </c>
      <c r="AO104">
        <v>64.400000000000006</v>
      </c>
      <c r="AP104">
        <v>64.260000000000005</v>
      </c>
      <c r="AQ104">
        <v>63.47</v>
      </c>
      <c r="AR104">
        <v>66.41</v>
      </c>
      <c r="AS104">
        <v>66.41</v>
      </c>
      <c r="AT104">
        <v>66.709999999999994</v>
      </c>
      <c r="AU104">
        <v>66.31</v>
      </c>
      <c r="AV104">
        <v>66.069999999999993</v>
      </c>
      <c r="AW104">
        <v>66.88</v>
      </c>
      <c r="AX104">
        <v>65.41</v>
      </c>
      <c r="AY104">
        <v>63.51</v>
      </c>
      <c r="AZ104">
        <v>65.349999999999994</v>
      </c>
      <c r="BA104">
        <v>66.02</v>
      </c>
      <c r="BB104">
        <v>65.069999999999993</v>
      </c>
      <c r="BC104">
        <v>65.42</v>
      </c>
      <c r="BD104">
        <v>65.099999999999994</v>
      </c>
      <c r="BE104">
        <v>65.16</v>
      </c>
      <c r="BF104">
        <v>65.540000000000006</v>
      </c>
      <c r="BG104">
        <v>65.45</v>
      </c>
      <c r="BH104">
        <v>64.650000000000006</v>
      </c>
      <c r="BI104">
        <v>65.53</v>
      </c>
      <c r="BJ104">
        <v>64.84</v>
      </c>
      <c r="BK104">
        <v>64.5</v>
      </c>
      <c r="BL104">
        <v>62.48</v>
      </c>
      <c r="BM104">
        <v>63.36</v>
      </c>
      <c r="BN104">
        <v>63.84</v>
      </c>
      <c r="BO104">
        <v>64.11</v>
      </c>
      <c r="BP104">
        <v>64.959999999999994</v>
      </c>
      <c r="BQ104">
        <v>64.53</v>
      </c>
      <c r="BR104">
        <v>64.27</v>
      </c>
      <c r="BS104">
        <v>62.46</v>
      </c>
      <c r="BU104">
        <v>62.08</v>
      </c>
      <c r="BV104">
        <v>62.23</v>
      </c>
      <c r="BW104">
        <v>61.66</v>
      </c>
      <c r="BX104">
        <v>61.11</v>
      </c>
      <c r="BY104">
        <v>61.89</v>
      </c>
      <c r="BZ104">
        <v>63</v>
      </c>
      <c r="CA104">
        <v>61.85</v>
      </c>
      <c r="CB104">
        <v>60.89</v>
      </c>
      <c r="CC104">
        <v>60.93</v>
      </c>
      <c r="CD104">
        <v>61.05</v>
      </c>
      <c r="CF104">
        <v>60.75</v>
      </c>
      <c r="CG104">
        <v>60.94</v>
      </c>
      <c r="CH104">
        <v>61.92</v>
      </c>
      <c r="CI104">
        <v>62.37</v>
      </c>
      <c r="CL104">
        <v>64.290000000000006</v>
      </c>
      <c r="CM104">
        <v>65.09</v>
      </c>
      <c r="CN104">
        <v>66.44</v>
      </c>
      <c r="CO104">
        <v>65.89</v>
      </c>
      <c r="CP104">
        <v>65.930000000000007</v>
      </c>
      <c r="CQ104">
        <v>65.91</v>
      </c>
      <c r="CR104">
        <v>67.64</v>
      </c>
      <c r="CS104">
        <v>71.2</v>
      </c>
      <c r="CT104">
        <v>62.15</v>
      </c>
      <c r="CU104">
        <v>62.39</v>
      </c>
      <c r="CV104">
        <v>63.05</v>
      </c>
      <c r="CX104">
        <v>64.650000000000006</v>
      </c>
      <c r="CY104">
        <v>63.32</v>
      </c>
      <c r="CZ104">
        <v>62.85</v>
      </c>
      <c r="DA104">
        <v>62.81</v>
      </c>
      <c r="DB104">
        <v>60.49</v>
      </c>
      <c r="DD104">
        <v>61.65</v>
      </c>
      <c r="DE104">
        <v>63.26</v>
      </c>
      <c r="DF104">
        <v>62.33</v>
      </c>
      <c r="DG104">
        <v>61.48</v>
      </c>
      <c r="DH104">
        <v>60.19</v>
      </c>
      <c r="DI104">
        <v>60.72</v>
      </c>
      <c r="DJ104">
        <v>61.9</v>
      </c>
      <c r="DK104">
        <v>62.23</v>
      </c>
      <c r="DL104">
        <v>62.89</v>
      </c>
      <c r="DM104">
        <v>62.76</v>
      </c>
      <c r="DN104">
        <v>62.17</v>
      </c>
      <c r="DO104">
        <v>61.77</v>
      </c>
      <c r="DP104">
        <v>63.03</v>
      </c>
      <c r="DQ104">
        <v>64.900000000000006</v>
      </c>
      <c r="DR104">
        <v>62.98</v>
      </c>
      <c r="DS104">
        <v>62.55</v>
      </c>
      <c r="DT104">
        <v>60.59</v>
      </c>
      <c r="DU104">
        <v>59.89</v>
      </c>
      <c r="DY104">
        <v>63.75</v>
      </c>
      <c r="DZ104">
        <v>68.599999999999994</v>
      </c>
      <c r="EB104">
        <v>66.67</v>
      </c>
    </row>
    <row r="105" spans="1:167" x14ac:dyDescent="0.2">
      <c r="A105" s="5" cm="1">
        <f t="array" ref="A105">INDEX($D$1:$FK$1,1,MATCH(INDEX($D105:$FK105,MATCH(TRUE,INDEX(($D105:$FK105&lt;&gt;0),0),0)),$D105:$FK105,0))</f>
        <v>43854</v>
      </c>
      <c r="B105" s="2" t="s">
        <v>339</v>
      </c>
      <c r="C105" t="s">
        <v>437</v>
      </c>
      <c r="D105">
        <v>48</v>
      </c>
      <c r="E105">
        <v>49.5</v>
      </c>
      <c r="F105">
        <v>50.5</v>
      </c>
      <c r="G105">
        <v>52</v>
      </c>
      <c r="H105">
        <v>52.25</v>
      </c>
      <c r="I105">
        <v>52.25</v>
      </c>
      <c r="J105">
        <v>52.25</v>
      </c>
      <c r="K105">
        <v>51.5</v>
      </c>
      <c r="L105">
        <v>52</v>
      </c>
      <c r="M105">
        <v>52</v>
      </c>
      <c r="N105">
        <v>53.25</v>
      </c>
      <c r="O105">
        <v>53.25</v>
      </c>
      <c r="P105">
        <v>53.25</v>
      </c>
      <c r="Q105">
        <v>56.5</v>
      </c>
      <c r="R105">
        <v>57</v>
      </c>
      <c r="S105">
        <v>56.75</v>
      </c>
      <c r="T105">
        <v>55</v>
      </c>
      <c r="U105">
        <v>54.75</v>
      </c>
      <c r="V105">
        <v>54</v>
      </c>
      <c r="W105">
        <v>54</v>
      </c>
      <c r="X105">
        <v>55.5</v>
      </c>
      <c r="Y105">
        <v>54</v>
      </c>
      <c r="Z105">
        <v>54</v>
      </c>
      <c r="AB105">
        <v>54</v>
      </c>
      <c r="AD105">
        <v>54.5</v>
      </c>
      <c r="AE105">
        <v>54.75</v>
      </c>
      <c r="AF105">
        <v>54</v>
      </c>
      <c r="AG105">
        <v>53.75</v>
      </c>
      <c r="AH105">
        <v>53</v>
      </c>
      <c r="AI105">
        <v>52.5</v>
      </c>
      <c r="AJ105">
        <v>53</v>
      </c>
      <c r="AK105">
        <v>52.5</v>
      </c>
      <c r="AL105">
        <v>53</v>
      </c>
      <c r="AM105">
        <v>52</v>
      </c>
      <c r="AN105">
        <v>52</v>
      </c>
      <c r="AP105">
        <v>49.5</v>
      </c>
      <c r="AQ105">
        <v>51.75</v>
      </c>
      <c r="AR105">
        <v>51.75</v>
      </c>
      <c r="AS105">
        <v>51.75</v>
      </c>
      <c r="AT105">
        <v>52.25</v>
      </c>
      <c r="AU105">
        <v>51.75</v>
      </c>
      <c r="AV105">
        <v>51.5</v>
      </c>
      <c r="AW105">
        <v>52.25</v>
      </c>
      <c r="AX105">
        <v>50.75</v>
      </c>
      <c r="AY105">
        <v>49</v>
      </c>
      <c r="AZ105">
        <v>50.75</v>
      </c>
      <c r="BA105">
        <v>51.5</v>
      </c>
      <c r="BB105">
        <v>50.5</v>
      </c>
      <c r="BC105">
        <v>50.75</v>
      </c>
      <c r="BD105">
        <v>50.5</v>
      </c>
      <c r="BE105">
        <v>50.5</v>
      </c>
      <c r="BF105">
        <v>51</v>
      </c>
      <c r="BG105">
        <v>51</v>
      </c>
      <c r="BH105">
        <v>50</v>
      </c>
      <c r="BI105">
        <v>51</v>
      </c>
      <c r="BJ105">
        <v>50</v>
      </c>
      <c r="BK105">
        <v>50</v>
      </c>
      <c r="BL105">
        <v>48</v>
      </c>
      <c r="BM105">
        <v>48.75</v>
      </c>
      <c r="BN105">
        <v>49.25</v>
      </c>
      <c r="BO105">
        <v>49.25</v>
      </c>
      <c r="BP105">
        <v>50.5</v>
      </c>
      <c r="BQ105">
        <v>50</v>
      </c>
      <c r="BR105">
        <v>49.75</v>
      </c>
      <c r="BS105">
        <v>47.75</v>
      </c>
      <c r="BT105">
        <v>47.25</v>
      </c>
      <c r="BV105">
        <v>47.5</v>
      </c>
      <c r="BW105">
        <v>47.25</v>
      </c>
      <c r="BX105">
        <v>46.5</v>
      </c>
      <c r="BY105">
        <v>47</v>
      </c>
      <c r="BZ105">
        <v>48.5</v>
      </c>
      <c r="CA105">
        <v>47.25</v>
      </c>
      <c r="CB105">
        <v>46.5</v>
      </c>
      <c r="CC105">
        <v>46.25</v>
      </c>
      <c r="CE105">
        <v>46.5</v>
      </c>
      <c r="CF105">
        <v>46.25</v>
      </c>
      <c r="CG105">
        <v>46.5</v>
      </c>
      <c r="CH105">
        <v>47.25</v>
      </c>
      <c r="CI105">
        <v>47.5</v>
      </c>
      <c r="CJ105">
        <v>49.75</v>
      </c>
      <c r="CL105">
        <v>50.25</v>
      </c>
      <c r="CM105">
        <v>51</v>
      </c>
      <c r="CN105">
        <v>52.5</v>
      </c>
      <c r="CP105">
        <v>51.75</v>
      </c>
      <c r="CQ105">
        <v>52</v>
      </c>
      <c r="CR105">
        <v>53</v>
      </c>
      <c r="CS105">
        <v>57</v>
      </c>
      <c r="CT105">
        <v>48.5</v>
      </c>
      <c r="CU105">
        <v>48.75</v>
      </c>
      <c r="CV105">
        <v>49.5</v>
      </c>
      <c r="CW105">
        <v>51</v>
      </c>
      <c r="CX105">
        <v>51.75</v>
      </c>
      <c r="CY105">
        <v>50.25</v>
      </c>
      <c r="DE105">
        <v>50.5</v>
      </c>
      <c r="DF105">
        <v>49.5</v>
      </c>
      <c r="DG105">
        <v>48.5</v>
      </c>
      <c r="DH105">
        <v>47.25</v>
      </c>
      <c r="DI105">
        <v>48</v>
      </c>
      <c r="DJ105">
        <v>49</v>
      </c>
      <c r="DK105">
        <v>49.5</v>
      </c>
      <c r="DM105">
        <v>50.25</v>
      </c>
      <c r="DN105">
        <v>48.5</v>
      </c>
      <c r="DO105">
        <v>48.25</v>
      </c>
      <c r="DP105">
        <v>48.75</v>
      </c>
      <c r="DQ105">
        <v>51</v>
      </c>
      <c r="DR105">
        <v>48.5</v>
      </c>
      <c r="DS105">
        <v>48.25</v>
      </c>
      <c r="DT105">
        <v>46.25</v>
      </c>
      <c r="DU105">
        <v>44.75</v>
      </c>
      <c r="DV105">
        <v>47.5</v>
      </c>
      <c r="DW105">
        <v>48.75</v>
      </c>
      <c r="DX105">
        <v>49.25</v>
      </c>
      <c r="DY105">
        <v>47.75</v>
      </c>
      <c r="DZ105">
        <v>52.25</v>
      </c>
      <c r="EA105">
        <v>51.75</v>
      </c>
      <c r="EB105">
        <v>50.5</v>
      </c>
      <c r="EF105">
        <v>51.5</v>
      </c>
      <c r="EG105">
        <v>51.25</v>
      </c>
      <c r="EH105">
        <v>51</v>
      </c>
      <c r="EI105">
        <v>50</v>
      </c>
      <c r="EJ105">
        <v>52.75</v>
      </c>
      <c r="EK105">
        <v>52.25</v>
      </c>
      <c r="EL105">
        <v>53.25</v>
      </c>
      <c r="EM105">
        <v>53</v>
      </c>
      <c r="EO105">
        <v>51.5</v>
      </c>
      <c r="EP105">
        <v>51.25</v>
      </c>
      <c r="EQ105">
        <v>50.25</v>
      </c>
      <c r="ER105">
        <v>47.5</v>
      </c>
      <c r="ES105">
        <v>47.75</v>
      </c>
      <c r="ET105">
        <v>45.5</v>
      </c>
      <c r="EU105">
        <v>46.25</v>
      </c>
      <c r="EV105">
        <v>46</v>
      </c>
      <c r="EW105">
        <v>45</v>
      </c>
      <c r="EY105">
        <v>47</v>
      </c>
      <c r="EZ105">
        <v>47.75</v>
      </c>
      <c r="FA105">
        <v>46.5</v>
      </c>
      <c r="FB105">
        <v>45.25</v>
      </c>
      <c r="FC105">
        <v>47.25</v>
      </c>
      <c r="FD105">
        <v>47</v>
      </c>
      <c r="FE105">
        <v>47.25</v>
      </c>
      <c r="FF105">
        <v>50.25</v>
      </c>
      <c r="FG105">
        <v>52.5</v>
      </c>
      <c r="FH105">
        <v>53</v>
      </c>
      <c r="FI105">
        <v>52.25</v>
      </c>
      <c r="FJ105">
        <v>51.75</v>
      </c>
      <c r="FK105">
        <v>55.25</v>
      </c>
    </row>
    <row r="106" spans="1:167" x14ac:dyDescent="0.2">
      <c r="A106" s="5" cm="1">
        <f t="array" ref="A106">INDEX($D$1:$FK$1,1,MATCH(INDEX($D106:$FK106,MATCH(TRUE,INDEX(($D106:$FK106&lt;&gt;0),0),0)),$D106:$FK106,0))</f>
        <v>43854</v>
      </c>
      <c r="B106" s="2" t="s">
        <v>41</v>
      </c>
      <c r="C106" t="s">
        <v>437</v>
      </c>
      <c r="D106">
        <v>46.75</v>
      </c>
      <c r="E106">
        <v>48.25</v>
      </c>
      <c r="F106">
        <v>49.25</v>
      </c>
      <c r="G106">
        <v>50.75</v>
      </c>
      <c r="H106">
        <v>51</v>
      </c>
      <c r="I106">
        <v>51</v>
      </c>
      <c r="J106">
        <v>51</v>
      </c>
      <c r="K106">
        <v>50.25</v>
      </c>
      <c r="L106">
        <v>50.75</v>
      </c>
      <c r="M106">
        <v>50.75</v>
      </c>
      <c r="N106">
        <v>52</v>
      </c>
      <c r="O106">
        <v>52</v>
      </c>
      <c r="P106">
        <v>52</v>
      </c>
      <c r="Q106">
        <v>55.25</v>
      </c>
      <c r="R106">
        <v>55.75</v>
      </c>
      <c r="S106">
        <v>55.5</v>
      </c>
      <c r="T106">
        <v>53.75</v>
      </c>
      <c r="U106">
        <v>53.5</v>
      </c>
      <c r="V106">
        <v>52.75</v>
      </c>
      <c r="W106">
        <v>52.75</v>
      </c>
      <c r="X106">
        <v>54.25</v>
      </c>
      <c r="Y106">
        <v>52.75</v>
      </c>
      <c r="Z106">
        <v>52.75</v>
      </c>
      <c r="AB106">
        <v>52.75</v>
      </c>
      <c r="AD106">
        <v>53.25</v>
      </c>
      <c r="AE106">
        <v>53.5</v>
      </c>
      <c r="AF106">
        <v>52.75</v>
      </c>
      <c r="AG106">
        <v>52.5</v>
      </c>
      <c r="AH106">
        <v>51.75</v>
      </c>
      <c r="AI106">
        <v>51.25</v>
      </c>
      <c r="AJ106">
        <v>51.75</v>
      </c>
      <c r="AK106">
        <v>51.25</v>
      </c>
      <c r="AL106">
        <v>51.75</v>
      </c>
      <c r="AM106">
        <v>50.75</v>
      </c>
      <c r="AN106">
        <v>50.75</v>
      </c>
      <c r="AP106">
        <v>48.25</v>
      </c>
      <c r="AQ106">
        <v>50.5</v>
      </c>
      <c r="AR106">
        <v>50.5</v>
      </c>
      <c r="AS106">
        <v>50.5</v>
      </c>
      <c r="AT106">
        <v>51</v>
      </c>
      <c r="AU106">
        <v>50.5</v>
      </c>
      <c r="AV106">
        <v>50.25</v>
      </c>
      <c r="AW106">
        <v>51</v>
      </c>
      <c r="AX106">
        <v>49.5</v>
      </c>
      <c r="AY106">
        <v>47.75</v>
      </c>
      <c r="AZ106">
        <v>49.5</v>
      </c>
      <c r="BA106">
        <v>50.25</v>
      </c>
      <c r="BB106">
        <v>49.25</v>
      </c>
      <c r="BC106">
        <v>49.5</v>
      </c>
      <c r="BD106">
        <v>49.25</v>
      </c>
      <c r="BE106">
        <v>49.25</v>
      </c>
      <c r="BF106">
        <v>49.75</v>
      </c>
      <c r="BG106">
        <v>49.75</v>
      </c>
      <c r="BH106">
        <v>48.75</v>
      </c>
      <c r="BI106">
        <v>49.75</v>
      </c>
      <c r="BJ106">
        <v>48.75</v>
      </c>
      <c r="BK106">
        <v>48.75</v>
      </c>
      <c r="BL106">
        <v>46.75</v>
      </c>
      <c r="BM106">
        <v>47.5</v>
      </c>
      <c r="BN106">
        <v>48</v>
      </c>
      <c r="BO106">
        <v>48</v>
      </c>
      <c r="BP106">
        <v>49.25</v>
      </c>
      <c r="BQ106">
        <v>48.75</v>
      </c>
      <c r="BR106">
        <v>48.5</v>
      </c>
      <c r="BS106">
        <v>46.5</v>
      </c>
      <c r="BT106">
        <v>46</v>
      </c>
      <c r="BV106">
        <v>46.25</v>
      </c>
      <c r="BW106">
        <v>46</v>
      </c>
      <c r="BX106">
        <v>45.25</v>
      </c>
      <c r="BY106">
        <v>45.75</v>
      </c>
      <c r="BZ106">
        <v>47.25</v>
      </c>
      <c r="CA106">
        <v>46</v>
      </c>
      <c r="CB106">
        <v>45.25</v>
      </c>
      <c r="CC106">
        <v>45</v>
      </c>
      <c r="CE106">
        <v>45.25</v>
      </c>
      <c r="CF106">
        <v>45</v>
      </c>
      <c r="CG106">
        <v>45.25</v>
      </c>
      <c r="CH106">
        <v>46</v>
      </c>
      <c r="CI106">
        <v>46.25</v>
      </c>
      <c r="CJ106">
        <v>48.5</v>
      </c>
      <c r="CL106">
        <v>49</v>
      </c>
      <c r="CM106">
        <v>49.75</v>
      </c>
      <c r="CN106">
        <v>51.25</v>
      </c>
      <c r="CP106">
        <v>50.5</v>
      </c>
      <c r="CQ106">
        <v>50.75</v>
      </c>
      <c r="CR106">
        <v>51.75</v>
      </c>
      <c r="CS106">
        <v>55.75</v>
      </c>
      <c r="CT106">
        <v>47.25</v>
      </c>
      <c r="CU106">
        <v>47.5</v>
      </c>
      <c r="CV106">
        <v>48.25</v>
      </c>
      <c r="CW106">
        <v>49.75</v>
      </c>
      <c r="CX106">
        <v>50.5</v>
      </c>
      <c r="CY106">
        <v>49</v>
      </c>
      <c r="DE106">
        <v>50.25</v>
      </c>
      <c r="DF106">
        <v>49.25</v>
      </c>
      <c r="DG106">
        <v>48.25</v>
      </c>
      <c r="DH106">
        <v>47</v>
      </c>
      <c r="DI106">
        <v>47.75</v>
      </c>
      <c r="DJ106">
        <v>48.75</v>
      </c>
      <c r="DK106">
        <v>49.25</v>
      </c>
      <c r="DM106">
        <v>50</v>
      </c>
      <c r="DN106">
        <v>48.25</v>
      </c>
      <c r="DO106">
        <v>48</v>
      </c>
      <c r="DP106">
        <v>48.5</v>
      </c>
      <c r="DQ106">
        <v>50.75</v>
      </c>
      <c r="DR106">
        <v>48.25</v>
      </c>
      <c r="DS106">
        <v>48</v>
      </c>
      <c r="DT106">
        <v>46</v>
      </c>
      <c r="DU106">
        <v>44.5</v>
      </c>
      <c r="DV106">
        <v>46.25</v>
      </c>
      <c r="DW106">
        <v>47.5</v>
      </c>
      <c r="DX106">
        <v>48</v>
      </c>
      <c r="DY106">
        <v>46.5</v>
      </c>
      <c r="DZ106">
        <v>51</v>
      </c>
      <c r="EA106">
        <v>50.5</v>
      </c>
      <c r="EB106">
        <v>49.25</v>
      </c>
      <c r="EF106">
        <v>50.25</v>
      </c>
      <c r="EG106">
        <v>50</v>
      </c>
      <c r="EH106">
        <v>49.75</v>
      </c>
      <c r="EI106">
        <v>48.75</v>
      </c>
      <c r="EJ106">
        <v>51.5</v>
      </c>
      <c r="EK106">
        <v>51</v>
      </c>
      <c r="EL106">
        <v>52</v>
      </c>
      <c r="EM106">
        <v>51.75</v>
      </c>
      <c r="EO106">
        <v>50.25</v>
      </c>
      <c r="EP106">
        <v>50</v>
      </c>
      <c r="EQ106">
        <v>49</v>
      </c>
      <c r="ER106">
        <v>46.25</v>
      </c>
      <c r="ES106">
        <v>46.5</v>
      </c>
      <c r="ET106">
        <v>44.25</v>
      </c>
      <c r="EU106">
        <v>45</v>
      </c>
      <c r="EV106">
        <v>44.75</v>
      </c>
      <c r="EW106">
        <v>43.75</v>
      </c>
      <c r="EY106">
        <v>45.75</v>
      </c>
      <c r="EZ106">
        <v>46.5</v>
      </c>
      <c r="FA106">
        <v>45.25</v>
      </c>
      <c r="FB106">
        <v>44</v>
      </c>
      <c r="FC106">
        <v>46</v>
      </c>
      <c r="FD106">
        <v>45.75</v>
      </c>
      <c r="FE106">
        <v>46</v>
      </c>
      <c r="FF106">
        <v>49</v>
      </c>
      <c r="FG106">
        <v>51.25</v>
      </c>
      <c r="FH106">
        <v>51.75</v>
      </c>
      <c r="FI106">
        <v>51</v>
      </c>
      <c r="FJ106">
        <v>50.5</v>
      </c>
      <c r="FK106">
        <v>54</v>
      </c>
    </row>
    <row r="107" spans="1:167" x14ac:dyDescent="0.2">
      <c r="A107" s="5" cm="1">
        <f t="array" ref="A107">INDEX($D$1:$FK$1,1,MATCH(INDEX($D107:$FK107,MATCH(TRUE,INDEX(($D107:$FK107&lt;&gt;0),0),0)),$D107:$FK107,0))</f>
        <v>43854</v>
      </c>
      <c r="B107" s="2" t="s">
        <v>70</v>
      </c>
      <c r="C107" t="s">
        <v>437</v>
      </c>
      <c r="D107">
        <v>50.75</v>
      </c>
      <c r="E107">
        <v>52.25</v>
      </c>
      <c r="F107">
        <v>53.25</v>
      </c>
      <c r="G107">
        <v>54.75</v>
      </c>
      <c r="H107">
        <v>55</v>
      </c>
      <c r="I107">
        <v>55</v>
      </c>
      <c r="J107">
        <v>55</v>
      </c>
      <c r="K107">
        <v>54.25</v>
      </c>
      <c r="L107">
        <v>54.75</v>
      </c>
      <c r="M107">
        <v>54.75</v>
      </c>
      <c r="N107">
        <v>56</v>
      </c>
      <c r="O107">
        <v>56</v>
      </c>
      <c r="P107">
        <v>56</v>
      </c>
      <c r="Q107">
        <v>59.25</v>
      </c>
      <c r="R107">
        <v>59.75</v>
      </c>
      <c r="S107">
        <v>59.5</v>
      </c>
      <c r="T107">
        <v>57.75</v>
      </c>
      <c r="U107">
        <v>57.5</v>
      </c>
      <c r="V107">
        <v>56.75</v>
      </c>
      <c r="W107">
        <v>56.75</v>
      </c>
      <c r="X107">
        <v>58.25</v>
      </c>
      <c r="Y107">
        <v>56.75</v>
      </c>
      <c r="Z107">
        <v>56.75</v>
      </c>
      <c r="AB107">
        <v>56.75</v>
      </c>
      <c r="AC107">
        <v>57.75</v>
      </c>
      <c r="AD107">
        <v>57.25</v>
      </c>
      <c r="AE107">
        <v>57.5</v>
      </c>
      <c r="AF107">
        <v>56.75</v>
      </c>
      <c r="AG107">
        <v>56.5</v>
      </c>
      <c r="AH107">
        <v>55.75</v>
      </c>
      <c r="AI107">
        <v>55.25</v>
      </c>
      <c r="AJ107">
        <v>55.75</v>
      </c>
      <c r="AK107">
        <v>55.25</v>
      </c>
      <c r="AL107">
        <v>55.75</v>
      </c>
      <c r="AM107">
        <v>54.75</v>
      </c>
      <c r="AN107">
        <v>54.75</v>
      </c>
      <c r="AP107">
        <v>52.25</v>
      </c>
      <c r="AQ107">
        <v>54.5</v>
      </c>
      <c r="AR107">
        <v>54.5</v>
      </c>
      <c r="AS107">
        <v>54.5</v>
      </c>
      <c r="AT107">
        <v>55</v>
      </c>
      <c r="AU107">
        <v>54.5</v>
      </c>
      <c r="AV107">
        <v>54.25</v>
      </c>
      <c r="AW107">
        <v>55</v>
      </c>
      <c r="AX107">
        <v>53.5</v>
      </c>
      <c r="AY107">
        <v>51.75</v>
      </c>
      <c r="AZ107">
        <v>53.5</v>
      </c>
      <c r="BA107">
        <v>54.25</v>
      </c>
      <c r="BB107">
        <v>53.25</v>
      </c>
      <c r="BC107">
        <v>53.5</v>
      </c>
      <c r="BD107">
        <v>53.25</v>
      </c>
      <c r="BE107">
        <v>53.25</v>
      </c>
      <c r="BF107">
        <v>53.75</v>
      </c>
      <c r="BG107">
        <v>53.75</v>
      </c>
      <c r="BH107">
        <v>52.75</v>
      </c>
      <c r="BI107">
        <v>53.75</v>
      </c>
      <c r="BJ107">
        <v>52.75</v>
      </c>
      <c r="BK107">
        <v>52.75</v>
      </c>
      <c r="BL107">
        <v>50.75</v>
      </c>
      <c r="BM107">
        <v>51.5</v>
      </c>
      <c r="BN107">
        <v>52</v>
      </c>
      <c r="BO107">
        <v>52</v>
      </c>
      <c r="BP107">
        <v>53.25</v>
      </c>
      <c r="BQ107">
        <v>52.75</v>
      </c>
      <c r="BR107">
        <v>52.5</v>
      </c>
      <c r="BS107">
        <v>50.5</v>
      </c>
      <c r="BT107">
        <v>50</v>
      </c>
      <c r="BV107">
        <v>50.25</v>
      </c>
      <c r="BW107">
        <v>50</v>
      </c>
      <c r="BX107">
        <v>49.25</v>
      </c>
      <c r="BY107">
        <v>49.75</v>
      </c>
      <c r="BZ107">
        <v>51.25</v>
      </c>
      <c r="CA107">
        <v>50</v>
      </c>
      <c r="CB107">
        <v>49.25</v>
      </c>
      <c r="CC107">
        <v>49</v>
      </c>
      <c r="CE107">
        <v>49.25</v>
      </c>
      <c r="CF107">
        <v>49</v>
      </c>
      <c r="CG107">
        <v>49.25</v>
      </c>
      <c r="CH107">
        <v>50</v>
      </c>
      <c r="CI107">
        <v>50.25</v>
      </c>
      <c r="CJ107">
        <v>52.5</v>
      </c>
      <c r="CL107">
        <v>53</v>
      </c>
      <c r="CM107">
        <v>53.75</v>
      </c>
      <c r="CN107">
        <v>55.25</v>
      </c>
      <c r="CP107">
        <v>54.5</v>
      </c>
      <c r="CQ107">
        <v>54.75</v>
      </c>
      <c r="CR107">
        <v>55.75</v>
      </c>
      <c r="CS107">
        <v>59.75</v>
      </c>
      <c r="CT107">
        <v>51.25</v>
      </c>
      <c r="CU107">
        <v>51.5</v>
      </c>
      <c r="CV107">
        <v>52.25</v>
      </c>
      <c r="CW107">
        <v>53.75</v>
      </c>
      <c r="CX107">
        <v>54.5</v>
      </c>
      <c r="CY107">
        <v>53</v>
      </c>
      <c r="DE107">
        <v>53.25</v>
      </c>
      <c r="DF107">
        <v>52.25</v>
      </c>
      <c r="DG107">
        <v>51.25</v>
      </c>
      <c r="DH107">
        <v>50</v>
      </c>
      <c r="DI107">
        <v>50.75</v>
      </c>
      <c r="DJ107">
        <v>51.75</v>
      </c>
      <c r="DK107">
        <v>52.25</v>
      </c>
      <c r="DM107">
        <v>53</v>
      </c>
      <c r="DN107">
        <v>51.25</v>
      </c>
      <c r="DO107">
        <v>51</v>
      </c>
      <c r="DP107">
        <v>51.5</v>
      </c>
      <c r="DQ107">
        <v>53.75</v>
      </c>
      <c r="DR107">
        <v>51.25</v>
      </c>
      <c r="DS107">
        <v>51</v>
      </c>
      <c r="DT107">
        <v>49</v>
      </c>
      <c r="DU107">
        <v>47.5</v>
      </c>
      <c r="DV107">
        <v>50.25</v>
      </c>
      <c r="DW107">
        <v>51.5</v>
      </c>
      <c r="DX107">
        <v>52</v>
      </c>
      <c r="DY107">
        <v>50.5</v>
      </c>
      <c r="DZ107">
        <v>55</v>
      </c>
      <c r="EA107">
        <v>54.5</v>
      </c>
      <c r="EB107">
        <v>53.25</v>
      </c>
      <c r="EF107">
        <v>54.25</v>
      </c>
      <c r="EG107">
        <v>54</v>
      </c>
      <c r="EH107">
        <v>53.75</v>
      </c>
      <c r="EI107">
        <v>52.75</v>
      </c>
      <c r="EJ107">
        <v>55.5</v>
      </c>
      <c r="EK107">
        <v>55</v>
      </c>
      <c r="EL107">
        <v>56</v>
      </c>
      <c r="EM107">
        <v>55.75</v>
      </c>
      <c r="EO107">
        <v>54.25</v>
      </c>
      <c r="EP107">
        <v>54</v>
      </c>
      <c r="EQ107">
        <v>53</v>
      </c>
      <c r="ER107">
        <v>50.25</v>
      </c>
      <c r="ES107">
        <v>50.5</v>
      </c>
      <c r="ET107">
        <v>48.25</v>
      </c>
      <c r="EU107">
        <v>49</v>
      </c>
      <c r="EV107">
        <v>48.75</v>
      </c>
      <c r="EW107">
        <v>47.75</v>
      </c>
      <c r="EY107">
        <v>49.75</v>
      </c>
      <c r="EZ107">
        <v>50.5</v>
      </c>
      <c r="FA107">
        <v>49.25</v>
      </c>
      <c r="FB107">
        <v>48</v>
      </c>
      <c r="FC107">
        <v>50</v>
      </c>
      <c r="FD107">
        <v>49.75</v>
      </c>
      <c r="FE107">
        <v>50</v>
      </c>
      <c r="FF107">
        <v>53</v>
      </c>
      <c r="FG107">
        <v>55.25</v>
      </c>
      <c r="FH107">
        <v>55.75</v>
      </c>
      <c r="FI107">
        <v>55</v>
      </c>
      <c r="FJ107">
        <v>54.5</v>
      </c>
      <c r="FK107">
        <v>58</v>
      </c>
    </row>
    <row r="108" spans="1:167" x14ac:dyDescent="0.2">
      <c r="A108" s="5" cm="1">
        <f t="array" ref="A108">INDEX($D$1:$FK$1,1,MATCH(INDEX($D108:$FK108,MATCH(TRUE,INDEX(($D108:$FK108&lt;&gt;0),0),0)),$D108:$FK108,0))</f>
        <v>43854</v>
      </c>
      <c r="B108" s="2" t="s">
        <v>222</v>
      </c>
      <c r="C108" t="s">
        <v>437</v>
      </c>
      <c r="D108">
        <v>47.75</v>
      </c>
      <c r="E108">
        <v>49.25</v>
      </c>
      <c r="F108">
        <v>50.25</v>
      </c>
      <c r="G108">
        <v>51.75</v>
      </c>
      <c r="H108">
        <v>52</v>
      </c>
      <c r="I108">
        <v>52</v>
      </c>
      <c r="J108">
        <v>52</v>
      </c>
      <c r="K108">
        <v>51.25</v>
      </c>
      <c r="L108">
        <v>51.75</v>
      </c>
      <c r="M108">
        <v>51.75</v>
      </c>
      <c r="N108">
        <v>53</v>
      </c>
      <c r="O108">
        <v>53</v>
      </c>
      <c r="P108">
        <v>53</v>
      </c>
      <c r="Q108">
        <v>56.25</v>
      </c>
      <c r="R108">
        <v>56.75</v>
      </c>
      <c r="S108">
        <v>56.5</v>
      </c>
      <c r="T108">
        <v>54.75</v>
      </c>
      <c r="U108">
        <v>54.5</v>
      </c>
      <c r="V108">
        <v>53.75</v>
      </c>
      <c r="W108">
        <v>53.75</v>
      </c>
      <c r="X108">
        <v>55.25</v>
      </c>
      <c r="Y108">
        <v>53.75</v>
      </c>
      <c r="Z108">
        <v>53.75</v>
      </c>
      <c r="AB108">
        <v>53.75</v>
      </c>
      <c r="AC108">
        <v>54.75</v>
      </c>
      <c r="AD108">
        <v>54.25</v>
      </c>
      <c r="AE108">
        <v>54.5</v>
      </c>
      <c r="AF108">
        <v>53.75</v>
      </c>
      <c r="AG108">
        <v>53.5</v>
      </c>
      <c r="AH108">
        <v>52.75</v>
      </c>
      <c r="AI108">
        <v>52.25</v>
      </c>
      <c r="AJ108">
        <v>52.75</v>
      </c>
      <c r="AK108">
        <v>52.25</v>
      </c>
      <c r="AL108">
        <v>52.75</v>
      </c>
      <c r="AM108">
        <v>51.75</v>
      </c>
      <c r="AN108">
        <v>51.75</v>
      </c>
      <c r="AP108">
        <v>49.25</v>
      </c>
      <c r="AQ108">
        <v>51.5</v>
      </c>
      <c r="AR108">
        <v>51.5</v>
      </c>
      <c r="AS108">
        <v>51.5</v>
      </c>
      <c r="AT108">
        <v>52</v>
      </c>
      <c r="AU108">
        <v>51.5</v>
      </c>
      <c r="AV108">
        <v>51.25</v>
      </c>
      <c r="AW108">
        <v>52</v>
      </c>
      <c r="AX108">
        <v>50.5</v>
      </c>
      <c r="AY108">
        <v>48.75</v>
      </c>
      <c r="AZ108">
        <v>50.5</v>
      </c>
      <c r="BA108">
        <v>51.25</v>
      </c>
      <c r="BB108">
        <v>50.25</v>
      </c>
      <c r="BC108">
        <v>50.5</v>
      </c>
      <c r="BD108">
        <v>50.25</v>
      </c>
      <c r="BE108">
        <v>50.25</v>
      </c>
      <c r="BF108">
        <v>50.75</v>
      </c>
      <c r="BG108">
        <v>50.75</v>
      </c>
      <c r="BH108">
        <v>49.75</v>
      </c>
      <c r="BI108">
        <v>50.75</v>
      </c>
      <c r="BJ108">
        <v>49.75</v>
      </c>
      <c r="BK108">
        <v>49.75</v>
      </c>
      <c r="BL108">
        <v>47.75</v>
      </c>
      <c r="BM108">
        <v>48.5</v>
      </c>
      <c r="BN108">
        <v>49</v>
      </c>
      <c r="BO108">
        <v>49</v>
      </c>
      <c r="BP108">
        <v>50.25</v>
      </c>
      <c r="BQ108">
        <v>49.75</v>
      </c>
      <c r="BR108">
        <v>49.5</v>
      </c>
      <c r="BS108">
        <v>47.5</v>
      </c>
      <c r="BT108">
        <v>47</v>
      </c>
      <c r="BV108">
        <v>47.25</v>
      </c>
      <c r="BW108">
        <v>47</v>
      </c>
      <c r="BX108">
        <v>46.25</v>
      </c>
      <c r="BY108">
        <v>46.75</v>
      </c>
      <c r="BZ108">
        <v>48.25</v>
      </c>
      <c r="CA108">
        <v>47</v>
      </c>
      <c r="CB108">
        <v>46.25</v>
      </c>
      <c r="CC108">
        <v>46</v>
      </c>
      <c r="CE108">
        <v>46.25</v>
      </c>
      <c r="CF108">
        <v>46</v>
      </c>
      <c r="CG108">
        <v>46.25</v>
      </c>
      <c r="CH108">
        <v>47</v>
      </c>
      <c r="CI108">
        <v>47.25</v>
      </c>
      <c r="CJ108">
        <v>49.5</v>
      </c>
      <c r="CL108">
        <v>50</v>
      </c>
      <c r="CM108">
        <v>50.75</v>
      </c>
      <c r="CN108">
        <v>52.25</v>
      </c>
      <c r="CP108">
        <v>51.5</v>
      </c>
      <c r="CQ108">
        <v>51.75</v>
      </c>
      <c r="CR108">
        <v>52.75</v>
      </c>
      <c r="CS108">
        <v>56.75</v>
      </c>
      <c r="CT108">
        <v>48.25</v>
      </c>
      <c r="CU108">
        <v>48.5</v>
      </c>
      <c r="CV108">
        <v>49.25</v>
      </c>
      <c r="CW108">
        <v>50.75</v>
      </c>
      <c r="CX108">
        <v>51.5</v>
      </c>
      <c r="CY108">
        <v>50</v>
      </c>
      <c r="DE108">
        <v>50.25</v>
      </c>
      <c r="DF108">
        <v>49.25</v>
      </c>
      <c r="DG108">
        <v>48.25</v>
      </c>
      <c r="DH108">
        <v>47</v>
      </c>
      <c r="DI108">
        <v>47.75</v>
      </c>
      <c r="DJ108">
        <v>48.75</v>
      </c>
      <c r="DK108">
        <v>49.25</v>
      </c>
      <c r="DM108">
        <v>50</v>
      </c>
      <c r="DN108">
        <v>48.25</v>
      </c>
      <c r="DO108">
        <v>48</v>
      </c>
      <c r="DP108">
        <v>48.5</v>
      </c>
      <c r="DQ108">
        <v>50.75</v>
      </c>
      <c r="DR108">
        <v>48.25</v>
      </c>
      <c r="DS108">
        <v>48</v>
      </c>
      <c r="DT108">
        <v>46</v>
      </c>
      <c r="DU108">
        <v>44.5</v>
      </c>
      <c r="DV108">
        <v>47.25</v>
      </c>
      <c r="DW108">
        <v>48.5</v>
      </c>
      <c r="DX108">
        <v>49</v>
      </c>
      <c r="DY108">
        <v>47.5</v>
      </c>
      <c r="DZ108">
        <v>52</v>
      </c>
      <c r="EA108">
        <v>51.5</v>
      </c>
      <c r="EB108">
        <v>50.25</v>
      </c>
      <c r="EF108">
        <v>51.25</v>
      </c>
      <c r="EG108">
        <v>51</v>
      </c>
      <c r="EH108">
        <v>50.75</v>
      </c>
      <c r="EI108">
        <v>49.75</v>
      </c>
      <c r="EJ108">
        <v>52.5</v>
      </c>
      <c r="EK108">
        <v>52</v>
      </c>
      <c r="EL108">
        <v>53</v>
      </c>
      <c r="EM108">
        <v>52.75</v>
      </c>
      <c r="EO108">
        <v>51.25</v>
      </c>
      <c r="EP108">
        <v>51</v>
      </c>
      <c r="EQ108">
        <v>50</v>
      </c>
      <c r="ER108">
        <v>47.25</v>
      </c>
      <c r="ES108">
        <v>47.5</v>
      </c>
      <c r="ET108">
        <v>45.25</v>
      </c>
      <c r="EU108">
        <v>46</v>
      </c>
      <c r="EV108">
        <v>45.75</v>
      </c>
      <c r="EW108">
        <v>44.75</v>
      </c>
      <c r="EY108">
        <v>46.75</v>
      </c>
      <c r="EZ108">
        <v>47.5</v>
      </c>
      <c r="FA108">
        <v>46.25</v>
      </c>
      <c r="FB108">
        <v>45</v>
      </c>
      <c r="FC108">
        <v>47</v>
      </c>
      <c r="FD108">
        <v>46.75</v>
      </c>
      <c r="FE108">
        <v>47</v>
      </c>
      <c r="FF108">
        <v>50</v>
      </c>
      <c r="FG108">
        <v>52.25</v>
      </c>
      <c r="FH108">
        <v>52.75</v>
      </c>
      <c r="FI108">
        <v>52</v>
      </c>
      <c r="FJ108">
        <v>51.5</v>
      </c>
      <c r="FK108">
        <v>55</v>
      </c>
    </row>
    <row r="109" spans="1:167" x14ac:dyDescent="0.2">
      <c r="A109" s="5" cm="1">
        <f t="array" ref="A109">INDEX($D$1:$FK$1,1,MATCH(INDEX($D109:$FK109,MATCH(TRUE,INDEX(($D109:$FK109&lt;&gt;0),0),0)),$D109:$FK109,0))</f>
        <v>43854</v>
      </c>
      <c r="B109" s="2" t="s">
        <v>424</v>
      </c>
      <c r="C109" t="s">
        <v>437</v>
      </c>
      <c r="D109">
        <v>42.75</v>
      </c>
      <c r="E109">
        <v>44.25</v>
      </c>
      <c r="F109">
        <v>45.25</v>
      </c>
      <c r="G109">
        <v>46.75</v>
      </c>
      <c r="H109">
        <v>47</v>
      </c>
      <c r="I109">
        <v>47</v>
      </c>
      <c r="J109">
        <v>47</v>
      </c>
      <c r="K109">
        <v>46.25</v>
      </c>
      <c r="L109">
        <v>46.75</v>
      </c>
      <c r="M109">
        <v>46.75</v>
      </c>
      <c r="N109">
        <v>48</v>
      </c>
      <c r="O109">
        <v>48</v>
      </c>
      <c r="P109">
        <v>48</v>
      </c>
      <c r="Q109">
        <v>51.25</v>
      </c>
      <c r="R109">
        <v>51.75</v>
      </c>
      <c r="S109">
        <v>51.5</v>
      </c>
      <c r="T109">
        <v>49.75</v>
      </c>
      <c r="U109">
        <v>49.5</v>
      </c>
      <c r="V109">
        <v>48.75</v>
      </c>
      <c r="W109">
        <v>48.75</v>
      </c>
      <c r="X109">
        <v>50.25</v>
      </c>
      <c r="Y109">
        <v>48.75</v>
      </c>
      <c r="Z109">
        <v>48.75</v>
      </c>
      <c r="AB109">
        <v>48.75</v>
      </c>
      <c r="AC109">
        <v>49.75</v>
      </c>
      <c r="AD109">
        <v>49.25</v>
      </c>
      <c r="AE109">
        <v>49.5</v>
      </c>
      <c r="AF109">
        <v>48.75</v>
      </c>
      <c r="AG109">
        <v>48.5</v>
      </c>
      <c r="AH109">
        <v>47.75</v>
      </c>
      <c r="AI109">
        <v>47.25</v>
      </c>
      <c r="AJ109">
        <v>47.75</v>
      </c>
      <c r="AK109">
        <v>47.25</v>
      </c>
      <c r="AL109">
        <v>47.75</v>
      </c>
      <c r="AM109">
        <v>46.75</v>
      </c>
      <c r="AN109">
        <v>46.75</v>
      </c>
      <c r="AP109">
        <v>44.25</v>
      </c>
      <c r="AQ109">
        <v>46.5</v>
      </c>
      <c r="AR109">
        <v>46.5</v>
      </c>
      <c r="AS109">
        <v>46.5</v>
      </c>
      <c r="AT109">
        <v>47</v>
      </c>
      <c r="AU109">
        <v>46.5</v>
      </c>
      <c r="AV109">
        <v>46.25</v>
      </c>
      <c r="AW109">
        <v>47</v>
      </c>
      <c r="AX109">
        <v>45.5</v>
      </c>
      <c r="AY109">
        <v>43.75</v>
      </c>
      <c r="AZ109">
        <v>45.5</v>
      </c>
      <c r="BA109">
        <v>46.25</v>
      </c>
      <c r="BB109">
        <v>45.25</v>
      </c>
      <c r="BC109">
        <v>45.5</v>
      </c>
      <c r="BD109">
        <v>45.25</v>
      </c>
      <c r="BE109">
        <v>45.25</v>
      </c>
      <c r="BF109">
        <v>45.75</v>
      </c>
      <c r="BG109">
        <v>45.75</v>
      </c>
      <c r="BH109">
        <v>44.75</v>
      </c>
      <c r="BI109">
        <v>45.75</v>
      </c>
      <c r="BJ109">
        <v>44.75</v>
      </c>
      <c r="BK109">
        <v>44.75</v>
      </c>
      <c r="BL109">
        <v>42.75</v>
      </c>
      <c r="BM109">
        <v>43.5</v>
      </c>
      <c r="BN109">
        <v>44</v>
      </c>
      <c r="BO109">
        <v>44</v>
      </c>
      <c r="BP109">
        <v>45.25</v>
      </c>
      <c r="BQ109">
        <v>44.75</v>
      </c>
      <c r="BR109">
        <v>44.5</v>
      </c>
      <c r="BS109">
        <v>42.5</v>
      </c>
      <c r="BT109">
        <v>42</v>
      </c>
      <c r="BV109">
        <v>42.25</v>
      </c>
      <c r="BW109">
        <v>42</v>
      </c>
      <c r="BX109">
        <v>41.25</v>
      </c>
      <c r="BY109">
        <v>41.75</v>
      </c>
      <c r="BZ109">
        <v>43.25</v>
      </c>
      <c r="CA109">
        <v>42</v>
      </c>
      <c r="CB109">
        <v>41.25</v>
      </c>
      <c r="CC109">
        <v>41</v>
      </c>
      <c r="CE109">
        <v>41.25</v>
      </c>
      <c r="CF109">
        <v>41</v>
      </c>
      <c r="CG109">
        <v>41.25</v>
      </c>
      <c r="CH109">
        <v>42</v>
      </c>
      <c r="CI109">
        <v>42.25</v>
      </c>
      <c r="CJ109">
        <v>44.5</v>
      </c>
      <c r="CL109">
        <v>45</v>
      </c>
      <c r="CM109">
        <v>45.75</v>
      </c>
      <c r="CN109">
        <v>47.25</v>
      </c>
      <c r="CP109">
        <v>46.5</v>
      </c>
      <c r="CQ109">
        <v>46.75</v>
      </c>
      <c r="CR109">
        <v>47.75</v>
      </c>
      <c r="CS109">
        <v>51.75</v>
      </c>
      <c r="CT109">
        <v>43.25</v>
      </c>
      <c r="CU109">
        <v>43.5</v>
      </c>
      <c r="CV109">
        <v>44.25</v>
      </c>
      <c r="CW109">
        <v>45.75</v>
      </c>
      <c r="CX109">
        <v>46.5</v>
      </c>
      <c r="CY109">
        <v>45</v>
      </c>
      <c r="DE109">
        <v>45.25</v>
      </c>
      <c r="DF109">
        <v>44.25</v>
      </c>
      <c r="DG109">
        <v>43.25</v>
      </c>
      <c r="DH109">
        <v>42</v>
      </c>
      <c r="DI109">
        <v>42.75</v>
      </c>
      <c r="DJ109">
        <v>43.75</v>
      </c>
      <c r="DK109">
        <v>44.25</v>
      </c>
      <c r="DM109">
        <v>45</v>
      </c>
      <c r="DN109">
        <v>43.25</v>
      </c>
      <c r="DO109">
        <v>43</v>
      </c>
      <c r="DP109">
        <v>43.5</v>
      </c>
      <c r="DQ109">
        <v>45.75</v>
      </c>
      <c r="DR109">
        <v>43.25</v>
      </c>
      <c r="DS109">
        <v>43</v>
      </c>
      <c r="DT109">
        <v>41</v>
      </c>
      <c r="DU109">
        <v>39.5</v>
      </c>
      <c r="DV109">
        <v>42.25</v>
      </c>
      <c r="DW109">
        <v>43.5</v>
      </c>
      <c r="DX109">
        <v>44</v>
      </c>
      <c r="DY109">
        <v>42.5</v>
      </c>
      <c r="DZ109">
        <v>47</v>
      </c>
      <c r="EA109">
        <v>46.5</v>
      </c>
      <c r="EB109">
        <v>45.25</v>
      </c>
      <c r="EF109">
        <v>46.25</v>
      </c>
      <c r="EG109">
        <v>46</v>
      </c>
      <c r="EH109">
        <v>45.75</v>
      </c>
      <c r="EI109">
        <v>44.75</v>
      </c>
      <c r="EJ109">
        <v>47.5</v>
      </c>
      <c r="EK109">
        <v>47</v>
      </c>
      <c r="EL109">
        <v>48</v>
      </c>
      <c r="EM109">
        <v>47.75</v>
      </c>
      <c r="EO109">
        <v>46.25</v>
      </c>
      <c r="EP109">
        <v>46</v>
      </c>
      <c r="EQ109">
        <v>45</v>
      </c>
      <c r="ER109">
        <v>42.25</v>
      </c>
      <c r="ES109">
        <v>42.5</v>
      </c>
      <c r="ET109">
        <v>40.25</v>
      </c>
      <c r="EU109">
        <v>41</v>
      </c>
      <c r="EV109">
        <v>40.75</v>
      </c>
      <c r="EW109">
        <v>39.75</v>
      </c>
      <c r="EY109">
        <v>41.75</v>
      </c>
      <c r="EZ109">
        <v>42.5</v>
      </c>
      <c r="FA109">
        <v>41.25</v>
      </c>
      <c r="FB109">
        <v>40</v>
      </c>
      <c r="FC109">
        <v>42</v>
      </c>
      <c r="FD109">
        <v>41.75</v>
      </c>
      <c r="FE109">
        <v>42</v>
      </c>
      <c r="FF109">
        <v>45</v>
      </c>
      <c r="FG109">
        <v>47.25</v>
      </c>
      <c r="FH109">
        <v>47.75</v>
      </c>
      <c r="FI109">
        <v>47</v>
      </c>
      <c r="FJ109">
        <v>46.5</v>
      </c>
      <c r="FK109">
        <v>50</v>
      </c>
    </row>
    <row r="110" spans="1:167" x14ac:dyDescent="0.2">
      <c r="A110" s="5" cm="1">
        <f t="array" ref="A110">INDEX($D$1:$FK$1,1,MATCH(INDEX($D110:$FK110,MATCH(TRUE,INDEX(($D110:$FK110&lt;&gt;0),0),0)),$D110:$FK110,0))</f>
        <v>43854</v>
      </c>
      <c r="B110" s="2" t="s">
        <v>422</v>
      </c>
      <c r="C110" t="s">
        <v>437</v>
      </c>
      <c r="D110">
        <v>46.75</v>
      </c>
      <c r="E110">
        <v>48.25</v>
      </c>
      <c r="F110">
        <v>49.25</v>
      </c>
      <c r="G110">
        <v>50.75</v>
      </c>
      <c r="H110">
        <v>51</v>
      </c>
      <c r="I110">
        <v>51</v>
      </c>
      <c r="J110">
        <v>51</v>
      </c>
      <c r="K110">
        <v>50.25</v>
      </c>
      <c r="L110">
        <v>50.75</v>
      </c>
      <c r="M110">
        <v>50.75</v>
      </c>
      <c r="N110">
        <v>52</v>
      </c>
      <c r="O110">
        <v>52</v>
      </c>
      <c r="P110">
        <v>52</v>
      </c>
      <c r="Q110">
        <v>55.25</v>
      </c>
      <c r="R110">
        <v>55.75</v>
      </c>
      <c r="S110">
        <v>55.5</v>
      </c>
      <c r="T110">
        <v>53.75</v>
      </c>
      <c r="U110">
        <v>53.5</v>
      </c>
      <c r="V110">
        <v>52.75</v>
      </c>
      <c r="W110">
        <v>52.75</v>
      </c>
      <c r="X110">
        <v>54.25</v>
      </c>
      <c r="Y110">
        <v>52.75</v>
      </c>
      <c r="Z110">
        <v>52.75</v>
      </c>
      <c r="AB110">
        <v>52.75</v>
      </c>
      <c r="AD110">
        <v>53.25</v>
      </c>
      <c r="AE110">
        <v>53.5</v>
      </c>
      <c r="AF110">
        <v>52.75</v>
      </c>
      <c r="AG110">
        <v>52.5</v>
      </c>
      <c r="AH110">
        <v>51.75</v>
      </c>
      <c r="AI110">
        <v>51.25</v>
      </c>
      <c r="AJ110">
        <v>51.75</v>
      </c>
      <c r="AK110">
        <v>51.25</v>
      </c>
      <c r="AL110">
        <v>51.75</v>
      </c>
      <c r="AM110">
        <v>50.75</v>
      </c>
      <c r="AN110">
        <v>50.75</v>
      </c>
      <c r="AP110">
        <v>48.25</v>
      </c>
      <c r="AQ110">
        <v>50.5</v>
      </c>
      <c r="AR110">
        <v>50.5</v>
      </c>
      <c r="AS110">
        <v>50.5</v>
      </c>
      <c r="AT110">
        <v>51</v>
      </c>
      <c r="AU110">
        <v>50.5</v>
      </c>
      <c r="AV110">
        <v>50.25</v>
      </c>
      <c r="AW110">
        <v>51</v>
      </c>
      <c r="AX110">
        <v>49.5</v>
      </c>
      <c r="AY110">
        <v>47.75</v>
      </c>
      <c r="AZ110">
        <v>49.5</v>
      </c>
      <c r="BA110">
        <v>50.25</v>
      </c>
      <c r="BB110">
        <v>49.25</v>
      </c>
      <c r="BC110">
        <v>49.5</v>
      </c>
      <c r="BD110">
        <v>49.25</v>
      </c>
      <c r="BE110">
        <v>49.25</v>
      </c>
      <c r="BF110">
        <v>49.75</v>
      </c>
      <c r="BG110">
        <v>49.75</v>
      </c>
      <c r="BH110">
        <v>48.75</v>
      </c>
      <c r="BI110">
        <v>49.75</v>
      </c>
      <c r="BJ110">
        <v>48.75</v>
      </c>
      <c r="BK110">
        <v>48.75</v>
      </c>
      <c r="BL110">
        <v>46.75</v>
      </c>
      <c r="BM110">
        <v>47.5</v>
      </c>
      <c r="BN110">
        <v>48</v>
      </c>
      <c r="BO110">
        <v>48</v>
      </c>
      <c r="BP110">
        <v>49.25</v>
      </c>
      <c r="BQ110">
        <v>48.75</v>
      </c>
      <c r="BR110">
        <v>48.5</v>
      </c>
      <c r="BS110">
        <v>46.5</v>
      </c>
      <c r="BT110">
        <v>46</v>
      </c>
      <c r="BV110">
        <v>46.25</v>
      </c>
      <c r="BW110">
        <v>46</v>
      </c>
      <c r="BX110">
        <v>45.25</v>
      </c>
      <c r="BY110">
        <v>45.75</v>
      </c>
      <c r="BZ110">
        <v>47.25</v>
      </c>
      <c r="CA110">
        <v>46</v>
      </c>
      <c r="CB110">
        <v>45.25</v>
      </c>
      <c r="CC110">
        <v>45</v>
      </c>
      <c r="CE110">
        <v>45.25</v>
      </c>
      <c r="CF110">
        <v>45</v>
      </c>
      <c r="CG110">
        <v>45.25</v>
      </c>
      <c r="CH110">
        <v>46</v>
      </c>
      <c r="CI110">
        <v>46.25</v>
      </c>
      <c r="CJ110">
        <v>48.5</v>
      </c>
      <c r="CL110">
        <v>49</v>
      </c>
      <c r="CM110">
        <v>49.75</v>
      </c>
      <c r="CN110">
        <v>51.25</v>
      </c>
      <c r="CP110">
        <v>50.5</v>
      </c>
      <c r="CQ110">
        <v>50.75</v>
      </c>
      <c r="CR110">
        <v>51.75</v>
      </c>
      <c r="CS110">
        <v>55.75</v>
      </c>
      <c r="CT110">
        <v>47.25</v>
      </c>
      <c r="CU110">
        <v>47.5</v>
      </c>
      <c r="CV110">
        <v>48.25</v>
      </c>
      <c r="CW110">
        <v>49.75</v>
      </c>
      <c r="CX110">
        <v>50.5</v>
      </c>
      <c r="CY110">
        <v>49</v>
      </c>
      <c r="DE110">
        <v>49.25</v>
      </c>
      <c r="DF110">
        <v>48.25</v>
      </c>
      <c r="DG110">
        <v>47.25</v>
      </c>
      <c r="DH110">
        <v>46</v>
      </c>
      <c r="DI110">
        <v>46.75</v>
      </c>
      <c r="DJ110">
        <v>47.75</v>
      </c>
      <c r="DK110">
        <v>48.25</v>
      </c>
      <c r="DM110">
        <v>49</v>
      </c>
      <c r="DN110">
        <v>47.25</v>
      </c>
      <c r="DO110">
        <v>47</v>
      </c>
      <c r="DP110">
        <v>47.5</v>
      </c>
      <c r="DQ110">
        <v>49.75</v>
      </c>
      <c r="DR110">
        <v>47.25</v>
      </c>
      <c r="DS110">
        <v>47</v>
      </c>
      <c r="DT110">
        <v>45</v>
      </c>
      <c r="DU110">
        <v>43.5</v>
      </c>
      <c r="DV110">
        <v>46.25</v>
      </c>
      <c r="DW110">
        <v>47.5</v>
      </c>
      <c r="DX110">
        <v>48</v>
      </c>
      <c r="DY110">
        <v>46.5</v>
      </c>
      <c r="DZ110">
        <v>51</v>
      </c>
      <c r="EA110">
        <v>50.5</v>
      </c>
      <c r="EB110">
        <v>49.25</v>
      </c>
      <c r="EF110">
        <v>50.25</v>
      </c>
      <c r="EG110">
        <v>50</v>
      </c>
      <c r="EH110">
        <v>49.75</v>
      </c>
      <c r="EI110">
        <v>48.75</v>
      </c>
      <c r="EJ110">
        <v>51.5</v>
      </c>
      <c r="EK110">
        <v>51</v>
      </c>
      <c r="EL110">
        <v>52</v>
      </c>
      <c r="EM110">
        <v>51.75</v>
      </c>
      <c r="EO110">
        <v>50.25</v>
      </c>
      <c r="EP110">
        <v>50</v>
      </c>
      <c r="EQ110">
        <v>49</v>
      </c>
      <c r="ER110">
        <v>46.25</v>
      </c>
      <c r="ES110">
        <v>46.5</v>
      </c>
      <c r="ET110">
        <v>44.25</v>
      </c>
      <c r="EU110">
        <v>45</v>
      </c>
      <c r="EV110">
        <v>44.75</v>
      </c>
      <c r="EW110">
        <v>43.75</v>
      </c>
      <c r="EY110">
        <v>45.75</v>
      </c>
      <c r="EZ110">
        <v>46.5</v>
      </c>
      <c r="FA110">
        <v>45.25</v>
      </c>
      <c r="FB110">
        <v>44</v>
      </c>
      <c r="FC110">
        <v>46</v>
      </c>
      <c r="FD110">
        <v>45.75</v>
      </c>
      <c r="FE110">
        <v>46</v>
      </c>
      <c r="FF110">
        <v>49</v>
      </c>
      <c r="FG110">
        <v>51.25</v>
      </c>
      <c r="FH110">
        <v>51.75</v>
      </c>
      <c r="FI110">
        <v>51</v>
      </c>
      <c r="FJ110">
        <v>50.5</v>
      </c>
      <c r="FK110">
        <v>54</v>
      </c>
    </row>
    <row r="111" spans="1:167" x14ac:dyDescent="0.2">
      <c r="A111" s="5" cm="1">
        <f t="array" ref="A111">INDEX($D$1:$FK$1,1,MATCH(INDEX($D111:$FK111,MATCH(TRUE,INDEX(($D111:$FK111&lt;&gt;0),0),0)),$D111:$FK111,0))</f>
        <v>43854</v>
      </c>
      <c r="B111" s="2" t="s">
        <v>420</v>
      </c>
      <c r="C111" t="s">
        <v>437</v>
      </c>
      <c r="D111">
        <v>47.75</v>
      </c>
      <c r="E111">
        <v>49.25</v>
      </c>
      <c r="F111">
        <v>50.25</v>
      </c>
      <c r="G111">
        <v>51.75</v>
      </c>
      <c r="H111">
        <v>52</v>
      </c>
      <c r="I111">
        <v>52</v>
      </c>
      <c r="J111">
        <v>52</v>
      </c>
      <c r="K111">
        <v>51.25</v>
      </c>
      <c r="L111">
        <v>51.75</v>
      </c>
      <c r="M111">
        <v>51.75</v>
      </c>
      <c r="N111">
        <v>53</v>
      </c>
      <c r="O111">
        <v>53</v>
      </c>
      <c r="P111">
        <v>53</v>
      </c>
      <c r="Q111">
        <v>56.25</v>
      </c>
      <c r="R111">
        <v>56.75</v>
      </c>
      <c r="S111">
        <v>56.5</v>
      </c>
      <c r="T111">
        <v>54.75</v>
      </c>
      <c r="U111">
        <v>54.5</v>
      </c>
      <c r="V111">
        <v>53.75</v>
      </c>
      <c r="W111">
        <v>53.75</v>
      </c>
      <c r="X111">
        <v>55.25</v>
      </c>
      <c r="Y111">
        <v>53.75</v>
      </c>
      <c r="Z111">
        <v>53.75</v>
      </c>
      <c r="AB111">
        <v>53.75</v>
      </c>
      <c r="AC111">
        <v>54.75</v>
      </c>
      <c r="AD111">
        <v>54.25</v>
      </c>
      <c r="AE111">
        <v>54.5</v>
      </c>
      <c r="AF111">
        <v>53.75</v>
      </c>
      <c r="AG111">
        <v>53.5</v>
      </c>
      <c r="AH111">
        <v>52.75</v>
      </c>
      <c r="AI111">
        <v>52.25</v>
      </c>
      <c r="AJ111">
        <v>52.75</v>
      </c>
      <c r="AK111">
        <v>52.25</v>
      </c>
      <c r="AL111">
        <v>52.75</v>
      </c>
      <c r="AM111">
        <v>51.75</v>
      </c>
      <c r="AN111">
        <v>51.75</v>
      </c>
      <c r="AP111">
        <v>49.25</v>
      </c>
      <c r="AQ111">
        <v>51.5</v>
      </c>
      <c r="AR111">
        <v>51.5</v>
      </c>
      <c r="AS111">
        <v>51.5</v>
      </c>
      <c r="AT111">
        <v>52</v>
      </c>
      <c r="AU111">
        <v>51.5</v>
      </c>
      <c r="AV111">
        <v>51.25</v>
      </c>
      <c r="AW111">
        <v>52</v>
      </c>
      <c r="AX111">
        <v>50.5</v>
      </c>
      <c r="AY111">
        <v>48.75</v>
      </c>
      <c r="AZ111">
        <v>50.5</v>
      </c>
      <c r="BA111">
        <v>51.25</v>
      </c>
      <c r="BB111">
        <v>50.25</v>
      </c>
      <c r="BC111">
        <v>50.5</v>
      </c>
      <c r="BD111">
        <v>50.25</v>
      </c>
      <c r="BE111">
        <v>50.25</v>
      </c>
      <c r="BF111">
        <v>50.75</v>
      </c>
      <c r="BG111">
        <v>50.75</v>
      </c>
      <c r="BH111">
        <v>49.75</v>
      </c>
      <c r="BI111">
        <v>50.75</v>
      </c>
      <c r="BJ111">
        <v>49.75</v>
      </c>
      <c r="BK111">
        <v>49.75</v>
      </c>
      <c r="BL111">
        <v>47.75</v>
      </c>
      <c r="BM111">
        <v>48.5</v>
      </c>
      <c r="BN111">
        <v>49</v>
      </c>
      <c r="BO111">
        <v>49</v>
      </c>
      <c r="BP111">
        <v>50.25</v>
      </c>
      <c r="BQ111">
        <v>49.75</v>
      </c>
      <c r="BR111">
        <v>49.5</v>
      </c>
      <c r="BS111">
        <v>47.5</v>
      </c>
      <c r="BT111">
        <v>47</v>
      </c>
      <c r="BV111">
        <v>47.25</v>
      </c>
      <c r="BW111">
        <v>47</v>
      </c>
      <c r="BX111">
        <v>46.25</v>
      </c>
      <c r="BY111">
        <v>46.75</v>
      </c>
      <c r="BZ111">
        <v>48.25</v>
      </c>
      <c r="CA111">
        <v>47</v>
      </c>
      <c r="CB111">
        <v>46.25</v>
      </c>
      <c r="CC111">
        <v>46</v>
      </c>
      <c r="CE111">
        <v>46.25</v>
      </c>
      <c r="CF111">
        <v>46</v>
      </c>
      <c r="CG111">
        <v>46.25</v>
      </c>
      <c r="CH111">
        <v>47</v>
      </c>
      <c r="CI111">
        <v>47.25</v>
      </c>
      <c r="CJ111">
        <v>49.5</v>
      </c>
      <c r="CL111">
        <v>50</v>
      </c>
      <c r="CM111">
        <v>50.75</v>
      </c>
      <c r="CN111">
        <v>52.25</v>
      </c>
      <c r="CP111">
        <v>51.5</v>
      </c>
      <c r="CQ111">
        <v>51.75</v>
      </c>
      <c r="CR111">
        <v>52.75</v>
      </c>
      <c r="CS111">
        <v>56.75</v>
      </c>
      <c r="CT111">
        <v>48.25</v>
      </c>
      <c r="CU111">
        <v>48.5</v>
      </c>
      <c r="CV111">
        <v>49.25</v>
      </c>
      <c r="CW111">
        <v>50.75</v>
      </c>
      <c r="CX111">
        <v>51.5</v>
      </c>
      <c r="CY111">
        <v>50</v>
      </c>
      <c r="DE111">
        <v>50.25</v>
      </c>
      <c r="DF111">
        <v>49.25</v>
      </c>
      <c r="DG111">
        <v>48.25</v>
      </c>
      <c r="DH111">
        <v>47</v>
      </c>
      <c r="DI111">
        <v>47.75</v>
      </c>
      <c r="DJ111">
        <v>48.75</v>
      </c>
      <c r="DK111">
        <v>49.25</v>
      </c>
      <c r="DM111">
        <v>50</v>
      </c>
      <c r="DN111">
        <v>48.25</v>
      </c>
      <c r="DO111">
        <v>48</v>
      </c>
      <c r="DP111">
        <v>48.5</v>
      </c>
      <c r="DQ111">
        <v>50.75</v>
      </c>
      <c r="DR111">
        <v>48.25</v>
      </c>
      <c r="DS111">
        <v>48</v>
      </c>
      <c r="DT111">
        <v>46</v>
      </c>
      <c r="DU111">
        <v>44.5</v>
      </c>
      <c r="DV111">
        <v>47.25</v>
      </c>
      <c r="DW111">
        <v>48.5</v>
      </c>
      <c r="DX111">
        <v>49</v>
      </c>
      <c r="DY111">
        <v>47.5</v>
      </c>
      <c r="DZ111">
        <v>52</v>
      </c>
      <c r="EA111">
        <v>51.5</v>
      </c>
      <c r="EB111">
        <v>50.25</v>
      </c>
      <c r="EF111">
        <v>51.25</v>
      </c>
      <c r="EG111">
        <v>51</v>
      </c>
      <c r="EH111">
        <v>50.75</v>
      </c>
      <c r="EI111">
        <v>49.75</v>
      </c>
      <c r="EJ111">
        <v>52.5</v>
      </c>
      <c r="EK111">
        <v>52</v>
      </c>
      <c r="EL111">
        <v>53</v>
      </c>
      <c r="EM111">
        <v>52.75</v>
      </c>
      <c r="EO111">
        <v>51.25</v>
      </c>
      <c r="EP111">
        <v>51</v>
      </c>
      <c r="EQ111">
        <v>50</v>
      </c>
      <c r="ER111">
        <v>47.25</v>
      </c>
      <c r="ES111">
        <v>47.5</v>
      </c>
      <c r="ET111">
        <v>45.25</v>
      </c>
      <c r="EU111">
        <v>46</v>
      </c>
      <c r="EV111">
        <v>45.75</v>
      </c>
      <c r="EW111">
        <v>44.75</v>
      </c>
      <c r="EY111">
        <v>46.75</v>
      </c>
      <c r="EZ111">
        <v>47.5</v>
      </c>
      <c r="FA111">
        <v>46.25</v>
      </c>
      <c r="FB111">
        <v>45</v>
      </c>
      <c r="FC111">
        <v>47</v>
      </c>
      <c r="FD111">
        <v>46.75</v>
      </c>
      <c r="FE111">
        <v>47</v>
      </c>
      <c r="FF111">
        <v>50</v>
      </c>
      <c r="FG111">
        <v>52.25</v>
      </c>
      <c r="FH111">
        <v>52.75</v>
      </c>
      <c r="FI111">
        <v>52</v>
      </c>
      <c r="FJ111">
        <v>51.5</v>
      </c>
      <c r="FK111">
        <v>55</v>
      </c>
    </row>
    <row r="112" spans="1:167" x14ac:dyDescent="0.2">
      <c r="A112" s="5" cm="1">
        <f t="array" ref="A112">INDEX($D$1:$FK$1,1,MATCH(INDEX($D112:$FK112,MATCH(TRUE,INDEX(($D112:$FK112&lt;&gt;0),0),0)),$D112:$FK112,0))</f>
        <v>43854</v>
      </c>
      <c r="B112" s="2" t="s">
        <v>220</v>
      </c>
      <c r="C112" t="s">
        <v>437</v>
      </c>
      <c r="D112">
        <v>50.81</v>
      </c>
      <c r="E112">
        <v>52.21</v>
      </c>
      <c r="F112">
        <v>53.36</v>
      </c>
      <c r="G112">
        <v>54.96</v>
      </c>
      <c r="H112">
        <v>55.16</v>
      </c>
      <c r="I112">
        <v>55.16</v>
      </c>
      <c r="J112">
        <v>55.14</v>
      </c>
      <c r="K112">
        <v>54.43</v>
      </c>
      <c r="L112">
        <v>54.85</v>
      </c>
      <c r="M112">
        <v>54.7</v>
      </c>
      <c r="N112">
        <v>55.66</v>
      </c>
      <c r="O112">
        <v>56.18</v>
      </c>
      <c r="P112">
        <v>56.23</v>
      </c>
      <c r="Q112">
        <v>59.32</v>
      </c>
      <c r="R112">
        <v>59.89</v>
      </c>
      <c r="S112">
        <v>59.67</v>
      </c>
      <c r="U112">
        <v>57.68</v>
      </c>
      <c r="V112">
        <v>58.3</v>
      </c>
      <c r="W112">
        <v>58.34</v>
      </c>
      <c r="X112">
        <v>58.3</v>
      </c>
      <c r="Y112">
        <v>57.73</v>
      </c>
      <c r="Z112">
        <v>57.73</v>
      </c>
      <c r="AC112">
        <v>57.84</v>
      </c>
      <c r="AD112">
        <v>57.55</v>
      </c>
      <c r="AE112">
        <v>57.56</v>
      </c>
      <c r="AF112">
        <v>56.83</v>
      </c>
      <c r="AG112">
        <v>56.69</v>
      </c>
      <c r="AH112">
        <v>55.8</v>
      </c>
      <c r="AI112">
        <v>55.38</v>
      </c>
      <c r="AJ112">
        <v>55.86</v>
      </c>
      <c r="AK112">
        <v>55.64</v>
      </c>
      <c r="AL112">
        <v>55.82</v>
      </c>
      <c r="AM112">
        <v>55.05</v>
      </c>
      <c r="AN112">
        <v>55.05</v>
      </c>
      <c r="AO112">
        <v>52.58</v>
      </c>
      <c r="AP112">
        <v>52.58</v>
      </c>
      <c r="AQ112">
        <v>51.79</v>
      </c>
      <c r="AR112">
        <v>54.73</v>
      </c>
      <c r="AS112">
        <v>54.73</v>
      </c>
      <c r="AT112">
        <v>55.03</v>
      </c>
      <c r="AU112">
        <v>54.63</v>
      </c>
      <c r="AV112">
        <v>54.39</v>
      </c>
      <c r="AW112">
        <v>55.2</v>
      </c>
      <c r="AX112">
        <v>53.73</v>
      </c>
      <c r="AY112">
        <v>51.83</v>
      </c>
      <c r="AZ112">
        <v>53.67</v>
      </c>
      <c r="BA112">
        <v>54.34</v>
      </c>
      <c r="BB112">
        <v>53.39</v>
      </c>
      <c r="BC112">
        <v>53.74</v>
      </c>
      <c r="BD112">
        <v>53.42</v>
      </c>
      <c r="BE112">
        <v>53.48</v>
      </c>
      <c r="BF112">
        <v>53.86</v>
      </c>
      <c r="BG112">
        <v>53.77</v>
      </c>
      <c r="BH112">
        <v>52.97</v>
      </c>
      <c r="BI112">
        <v>53.85</v>
      </c>
      <c r="BJ112">
        <v>53.16</v>
      </c>
      <c r="BK112">
        <v>52.82</v>
      </c>
      <c r="BL112">
        <v>50.8</v>
      </c>
      <c r="BM112">
        <v>51.68</v>
      </c>
      <c r="BN112">
        <v>52.16</v>
      </c>
      <c r="BO112">
        <v>52.43</v>
      </c>
      <c r="BP112">
        <v>53.28</v>
      </c>
      <c r="BQ112">
        <v>52.85</v>
      </c>
      <c r="BR112">
        <v>52.59</v>
      </c>
      <c r="BS112">
        <v>50.78</v>
      </c>
      <c r="BT112">
        <v>49.93</v>
      </c>
      <c r="BU112">
        <v>50.4</v>
      </c>
      <c r="BV112">
        <v>50.55</v>
      </c>
      <c r="BW112">
        <v>49.98</v>
      </c>
      <c r="BX112">
        <v>49.43</v>
      </c>
      <c r="BY112">
        <v>50.21</v>
      </c>
      <c r="BZ112">
        <v>51.32</v>
      </c>
      <c r="CA112">
        <v>50.17</v>
      </c>
      <c r="CB112">
        <v>49.21</v>
      </c>
      <c r="CC112">
        <v>49.25</v>
      </c>
      <c r="CD112">
        <v>49.37</v>
      </c>
      <c r="CE112">
        <v>49.43</v>
      </c>
      <c r="CF112">
        <v>49.07</v>
      </c>
      <c r="CG112">
        <v>49.26</v>
      </c>
      <c r="CH112">
        <v>50.24</v>
      </c>
      <c r="CI112">
        <v>50.69</v>
      </c>
      <c r="CJ112">
        <v>52.53</v>
      </c>
      <c r="CK112">
        <v>53.03</v>
      </c>
      <c r="CL112">
        <v>53.11</v>
      </c>
      <c r="CM112">
        <v>53.91</v>
      </c>
      <c r="CN112">
        <v>55.26</v>
      </c>
      <c r="CO112">
        <v>54.71</v>
      </c>
      <c r="CP112">
        <v>54.75</v>
      </c>
      <c r="CQ112">
        <v>54.73</v>
      </c>
      <c r="CR112">
        <v>55.96</v>
      </c>
      <c r="CS112">
        <v>59.52</v>
      </c>
      <c r="CT112">
        <v>51.47</v>
      </c>
      <c r="CU112">
        <v>51.71</v>
      </c>
      <c r="CV112">
        <v>52.37</v>
      </c>
      <c r="CW112">
        <v>54.02</v>
      </c>
      <c r="CX112">
        <v>54.47</v>
      </c>
      <c r="CY112">
        <v>53.14</v>
      </c>
      <c r="CZ112">
        <v>52.92</v>
      </c>
      <c r="DA112">
        <v>52.88</v>
      </c>
      <c r="DB112">
        <v>50.56</v>
      </c>
      <c r="DD112">
        <v>51.72</v>
      </c>
      <c r="DE112">
        <v>53.33</v>
      </c>
      <c r="DF112">
        <v>52.4</v>
      </c>
      <c r="DG112">
        <v>51.55</v>
      </c>
      <c r="DH112">
        <v>50.26</v>
      </c>
      <c r="DI112">
        <v>50.79</v>
      </c>
      <c r="DJ112">
        <v>51.97</v>
      </c>
      <c r="DK112">
        <v>52.3</v>
      </c>
      <c r="DL112">
        <v>52.96</v>
      </c>
      <c r="DM112">
        <v>52.83</v>
      </c>
      <c r="DN112">
        <v>51.49</v>
      </c>
      <c r="DO112">
        <v>51.09</v>
      </c>
      <c r="DP112">
        <v>51.85</v>
      </c>
      <c r="DQ112">
        <v>53.72</v>
      </c>
      <c r="DR112">
        <v>51.55</v>
      </c>
      <c r="DS112">
        <v>51.12</v>
      </c>
      <c r="DT112">
        <v>49.16</v>
      </c>
      <c r="DU112">
        <v>47.71</v>
      </c>
      <c r="DV112">
        <v>50.25</v>
      </c>
      <c r="DW112">
        <v>51.31</v>
      </c>
      <c r="DX112">
        <v>52.28</v>
      </c>
      <c r="DY112">
        <v>50.57</v>
      </c>
      <c r="DZ112">
        <v>55.2</v>
      </c>
      <c r="EA112">
        <v>54.67</v>
      </c>
      <c r="EB112">
        <v>53.49</v>
      </c>
      <c r="EE112">
        <v>54.45</v>
      </c>
      <c r="EF112">
        <v>54.28</v>
      </c>
      <c r="EG112">
        <v>54.13</v>
      </c>
      <c r="EH112">
        <v>53.96</v>
      </c>
      <c r="EI112">
        <v>52.87</v>
      </c>
      <c r="EJ112">
        <v>55.71</v>
      </c>
      <c r="EK112">
        <v>55.09</v>
      </c>
      <c r="EL112">
        <v>56.05</v>
      </c>
      <c r="EM112">
        <v>56</v>
      </c>
      <c r="EN112">
        <v>54.45</v>
      </c>
    </row>
    <row r="113" spans="1:167" x14ac:dyDescent="0.2">
      <c r="A113" s="5" cm="1">
        <f t="array" ref="A113">INDEX($D$1:$FK$1,1,MATCH(INDEX($D113:$FK113,MATCH(TRUE,INDEX(($D113:$FK113&lt;&gt;0),0),0)),$D113:$FK113,0))</f>
        <v>43854</v>
      </c>
      <c r="B113" s="2" t="s">
        <v>106</v>
      </c>
      <c r="C113" t="s">
        <v>437</v>
      </c>
      <c r="D113">
        <v>50.31</v>
      </c>
      <c r="E113">
        <v>51.71</v>
      </c>
      <c r="F113">
        <v>52.86</v>
      </c>
      <c r="G113">
        <v>54.46</v>
      </c>
      <c r="H113">
        <v>54.66</v>
      </c>
      <c r="I113">
        <v>54.66</v>
      </c>
      <c r="J113">
        <v>54.64</v>
      </c>
      <c r="K113">
        <v>53.93</v>
      </c>
      <c r="L113">
        <v>54.35</v>
      </c>
      <c r="M113">
        <v>54.2</v>
      </c>
      <c r="N113">
        <v>55.16</v>
      </c>
      <c r="O113">
        <v>55.68</v>
      </c>
      <c r="P113">
        <v>55.73</v>
      </c>
      <c r="Q113">
        <v>58.82</v>
      </c>
      <c r="R113">
        <v>59.39</v>
      </c>
      <c r="S113">
        <v>59.17</v>
      </c>
      <c r="U113">
        <v>57.18</v>
      </c>
      <c r="V113">
        <v>57.8</v>
      </c>
      <c r="W113">
        <v>57.84</v>
      </c>
      <c r="X113">
        <v>57.8</v>
      </c>
      <c r="Y113">
        <v>57.23</v>
      </c>
      <c r="Z113">
        <v>57.23</v>
      </c>
      <c r="AC113">
        <v>57.34</v>
      </c>
      <c r="AD113">
        <v>57.05</v>
      </c>
      <c r="AE113">
        <v>57.06</v>
      </c>
      <c r="AF113">
        <v>56.33</v>
      </c>
      <c r="AG113">
        <v>56.19</v>
      </c>
      <c r="AH113">
        <v>55.3</v>
      </c>
      <c r="AI113">
        <v>54.88</v>
      </c>
      <c r="AJ113">
        <v>55.36</v>
      </c>
      <c r="AK113">
        <v>55.14</v>
      </c>
      <c r="AL113">
        <v>55.32</v>
      </c>
      <c r="AM113">
        <v>54.55</v>
      </c>
      <c r="AN113">
        <v>54.55</v>
      </c>
      <c r="AO113">
        <v>52.08</v>
      </c>
      <c r="AP113">
        <v>52.08</v>
      </c>
      <c r="AQ113">
        <v>51.29</v>
      </c>
      <c r="AR113">
        <v>54.23</v>
      </c>
      <c r="AS113">
        <v>54.23</v>
      </c>
      <c r="AT113">
        <v>54.53</v>
      </c>
      <c r="AU113">
        <v>54.13</v>
      </c>
      <c r="AV113">
        <v>53.89</v>
      </c>
      <c r="AW113">
        <v>54.7</v>
      </c>
      <c r="AX113">
        <v>53.23</v>
      </c>
      <c r="AY113">
        <v>51.33</v>
      </c>
      <c r="AZ113">
        <v>53.17</v>
      </c>
      <c r="BA113">
        <v>53.84</v>
      </c>
      <c r="BB113">
        <v>52.89</v>
      </c>
      <c r="BC113">
        <v>53.24</v>
      </c>
      <c r="BD113">
        <v>52.92</v>
      </c>
      <c r="BE113">
        <v>52.98</v>
      </c>
      <c r="BF113">
        <v>53.36</v>
      </c>
      <c r="BG113">
        <v>53.27</v>
      </c>
      <c r="BH113">
        <v>52.47</v>
      </c>
      <c r="BI113">
        <v>53.35</v>
      </c>
      <c r="BJ113">
        <v>52.66</v>
      </c>
      <c r="BK113">
        <v>52.32</v>
      </c>
      <c r="BL113">
        <v>50.3</v>
      </c>
      <c r="BM113">
        <v>51.18</v>
      </c>
      <c r="BN113">
        <v>51.66</v>
      </c>
      <c r="BO113">
        <v>51.93</v>
      </c>
      <c r="BP113">
        <v>52.78</v>
      </c>
      <c r="BQ113">
        <v>52.35</v>
      </c>
      <c r="BR113">
        <v>52.09</v>
      </c>
      <c r="BS113">
        <v>50.28</v>
      </c>
      <c r="BT113">
        <v>49.43</v>
      </c>
      <c r="BU113">
        <v>49.9</v>
      </c>
      <c r="BV113">
        <v>50.05</v>
      </c>
      <c r="BW113">
        <v>49.48</v>
      </c>
      <c r="BX113">
        <v>48.93</v>
      </c>
      <c r="BY113">
        <v>49.71</v>
      </c>
      <c r="BZ113">
        <v>50.82</v>
      </c>
      <c r="CA113">
        <v>49.67</v>
      </c>
      <c r="CB113">
        <v>48.71</v>
      </c>
      <c r="CC113">
        <v>48.75</v>
      </c>
      <c r="CD113">
        <v>48.87</v>
      </c>
      <c r="CE113">
        <v>48.93</v>
      </c>
      <c r="CF113">
        <v>48.57</v>
      </c>
      <c r="CG113">
        <v>48.76</v>
      </c>
      <c r="CH113">
        <v>49.74</v>
      </c>
      <c r="CI113">
        <v>50.19</v>
      </c>
      <c r="CJ113">
        <v>52.03</v>
      </c>
      <c r="CK113">
        <v>52.53</v>
      </c>
      <c r="CL113">
        <v>52.61</v>
      </c>
      <c r="CM113">
        <v>53.41</v>
      </c>
      <c r="CN113">
        <v>54.76</v>
      </c>
      <c r="CO113">
        <v>54.21</v>
      </c>
      <c r="CP113">
        <v>54.25</v>
      </c>
      <c r="CQ113">
        <v>54.23</v>
      </c>
      <c r="CR113">
        <v>55.46</v>
      </c>
      <c r="CS113">
        <v>59.02</v>
      </c>
      <c r="CT113">
        <v>50.97</v>
      </c>
      <c r="CU113">
        <v>51.21</v>
      </c>
      <c r="CV113">
        <v>51.87</v>
      </c>
      <c r="CW113">
        <v>53.52</v>
      </c>
      <c r="CX113">
        <v>53.97</v>
      </c>
      <c r="CY113">
        <v>52.64</v>
      </c>
      <c r="CZ113">
        <v>52.42</v>
      </c>
      <c r="DA113">
        <v>52.38</v>
      </c>
      <c r="DB113">
        <v>50.06</v>
      </c>
      <c r="DD113">
        <v>51.22</v>
      </c>
      <c r="DE113">
        <v>52.83</v>
      </c>
      <c r="DF113">
        <v>51.9</v>
      </c>
      <c r="DG113">
        <v>51.05</v>
      </c>
      <c r="DH113">
        <v>49.76</v>
      </c>
      <c r="DI113">
        <v>50.29</v>
      </c>
      <c r="DJ113">
        <v>51.47</v>
      </c>
      <c r="DK113">
        <v>51.8</v>
      </c>
      <c r="DL113">
        <v>52.46</v>
      </c>
      <c r="DM113">
        <v>52.33</v>
      </c>
      <c r="DN113">
        <v>50.99</v>
      </c>
      <c r="DO113">
        <v>50.59</v>
      </c>
      <c r="DP113">
        <v>51.35</v>
      </c>
      <c r="DQ113">
        <v>53.22</v>
      </c>
      <c r="DR113">
        <v>51.05</v>
      </c>
      <c r="DS113">
        <v>50.62</v>
      </c>
      <c r="DT113">
        <v>48.66</v>
      </c>
      <c r="DU113">
        <v>47.21</v>
      </c>
      <c r="DV113">
        <v>49.75</v>
      </c>
      <c r="DW113">
        <v>50.81</v>
      </c>
      <c r="DX113">
        <v>51.78</v>
      </c>
      <c r="DY113">
        <v>50.07</v>
      </c>
      <c r="DZ113">
        <v>54.7</v>
      </c>
      <c r="EA113">
        <v>54.17</v>
      </c>
      <c r="EB113">
        <v>52.99</v>
      </c>
    </row>
    <row r="114" spans="1:167" x14ac:dyDescent="0.2">
      <c r="A114" s="5" cm="1">
        <f t="array" ref="A114">INDEX($D$1:$FK$1,1,MATCH(INDEX($D114:$FK114,MATCH(TRUE,INDEX(($D114:$FK114&lt;&gt;0),0),0)),$D114:$FK114,0))</f>
        <v>43854</v>
      </c>
      <c r="B114" s="2" t="s">
        <v>44</v>
      </c>
      <c r="C114" t="s">
        <v>437</v>
      </c>
      <c r="D114">
        <v>49.98</v>
      </c>
      <c r="E114">
        <v>51.38</v>
      </c>
      <c r="F114">
        <v>52.53</v>
      </c>
      <c r="G114">
        <v>54.13</v>
      </c>
      <c r="H114">
        <v>54.33</v>
      </c>
      <c r="I114">
        <v>54.33</v>
      </c>
      <c r="J114">
        <v>54.31</v>
      </c>
      <c r="K114">
        <v>53.6</v>
      </c>
      <c r="L114">
        <v>54.02</v>
      </c>
      <c r="M114">
        <v>53.87</v>
      </c>
      <c r="N114">
        <v>54.83</v>
      </c>
      <c r="O114">
        <v>55.35</v>
      </c>
      <c r="P114">
        <v>55.4</v>
      </c>
      <c r="Q114">
        <v>58.49</v>
      </c>
      <c r="R114">
        <v>59.06</v>
      </c>
      <c r="S114">
        <v>58.84</v>
      </c>
      <c r="U114">
        <v>57.19</v>
      </c>
      <c r="V114">
        <v>57.81</v>
      </c>
      <c r="W114">
        <v>57.85</v>
      </c>
      <c r="X114">
        <v>57.81</v>
      </c>
      <c r="Y114">
        <v>57.24</v>
      </c>
      <c r="Z114">
        <v>57.24</v>
      </c>
      <c r="AD114">
        <v>57.06</v>
      </c>
      <c r="AE114">
        <v>57.07</v>
      </c>
      <c r="AF114">
        <v>56.34</v>
      </c>
      <c r="AG114">
        <v>56.2</v>
      </c>
      <c r="AH114">
        <v>55.31</v>
      </c>
      <c r="AI114">
        <v>54.89</v>
      </c>
      <c r="AJ114">
        <v>55.37</v>
      </c>
      <c r="AK114">
        <v>55.15</v>
      </c>
      <c r="AL114">
        <v>55.33</v>
      </c>
      <c r="AM114">
        <v>54.56</v>
      </c>
      <c r="AN114">
        <v>54.56</v>
      </c>
      <c r="AO114">
        <v>52.09</v>
      </c>
      <c r="AP114">
        <v>52.09</v>
      </c>
      <c r="AQ114">
        <v>50.66</v>
      </c>
      <c r="AR114">
        <v>53.6</v>
      </c>
      <c r="AS114">
        <v>53.6</v>
      </c>
      <c r="AT114">
        <v>53.9</v>
      </c>
      <c r="AU114">
        <v>53.5</v>
      </c>
      <c r="AV114">
        <v>53.26</v>
      </c>
      <c r="AW114">
        <v>54.07</v>
      </c>
      <c r="AX114">
        <v>52.6</v>
      </c>
      <c r="AY114">
        <v>50.7</v>
      </c>
      <c r="AZ114">
        <v>52.54</v>
      </c>
      <c r="BA114">
        <v>53.21</v>
      </c>
      <c r="BB114">
        <v>52.26</v>
      </c>
      <c r="BC114">
        <v>52.61</v>
      </c>
      <c r="BD114">
        <v>52.29</v>
      </c>
      <c r="BE114">
        <v>52.35</v>
      </c>
      <c r="BF114">
        <v>52.73</v>
      </c>
      <c r="BG114">
        <v>52.64</v>
      </c>
      <c r="BH114">
        <v>51.84</v>
      </c>
      <c r="BI114">
        <v>52.72</v>
      </c>
      <c r="BJ114">
        <v>52.03</v>
      </c>
      <c r="BK114">
        <v>51.69</v>
      </c>
      <c r="BL114">
        <v>49.45</v>
      </c>
      <c r="BM114">
        <v>50.33</v>
      </c>
      <c r="BN114">
        <v>50.81</v>
      </c>
      <c r="BO114">
        <v>51.08</v>
      </c>
      <c r="BP114">
        <v>51.93</v>
      </c>
      <c r="BQ114">
        <v>51.5</v>
      </c>
      <c r="BR114">
        <v>51.24</v>
      </c>
      <c r="BS114">
        <v>49.43</v>
      </c>
      <c r="BT114">
        <v>48.58</v>
      </c>
      <c r="BU114">
        <v>49.05</v>
      </c>
      <c r="BV114">
        <v>49.2</v>
      </c>
      <c r="BW114">
        <v>48.63</v>
      </c>
      <c r="BX114">
        <v>48.08</v>
      </c>
      <c r="BY114">
        <v>48.86</v>
      </c>
      <c r="BZ114">
        <v>49.97</v>
      </c>
      <c r="CA114">
        <v>48.82</v>
      </c>
      <c r="CB114">
        <v>47.86</v>
      </c>
      <c r="CC114">
        <v>47.9</v>
      </c>
      <c r="CD114">
        <v>48.02</v>
      </c>
      <c r="CE114">
        <v>48.08</v>
      </c>
      <c r="CF114">
        <v>47.72</v>
      </c>
      <c r="CG114">
        <v>47.91</v>
      </c>
      <c r="CH114">
        <v>48.89</v>
      </c>
      <c r="CI114">
        <v>49.15</v>
      </c>
      <c r="CJ114">
        <v>50.99</v>
      </c>
      <c r="CK114">
        <v>51.49</v>
      </c>
      <c r="CL114">
        <v>51.57</v>
      </c>
      <c r="CM114">
        <v>52.37</v>
      </c>
      <c r="CN114">
        <v>53.72</v>
      </c>
      <c r="CO114">
        <v>53.17</v>
      </c>
      <c r="CP114">
        <v>53.21</v>
      </c>
      <c r="CQ114">
        <v>53.19</v>
      </c>
      <c r="CR114">
        <v>54.42</v>
      </c>
      <c r="CS114">
        <v>57.98</v>
      </c>
      <c r="CT114">
        <v>49.93</v>
      </c>
      <c r="CU114">
        <v>50.17</v>
      </c>
      <c r="CV114">
        <v>50.83</v>
      </c>
      <c r="CW114">
        <v>52.48</v>
      </c>
      <c r="CX114">
        <v>52.93</v>
      </c>
      <c r="CY114">
        <v>51.6</v>
      </c>
      <c r="CZ114">
        <v>51.38</v>
      </c>
      <c r="DA114">
        <v>51.34</v>
      </c>
      <c r="DB114">
        <v>49.02</v>
      </c>
      <c r="DD114">
        <v>49.49</v>
      </c>
      <c r="DE114">
        <v>51.1</v>
      </c>
      <c r="DF114">
        <v>50.17</v>
      </c>
      <c r="DG114">
        <v>49.32</v>
      </c>
      <c r="DH114">
        <v>48.03</v>
      </c>
      <c r="DI114">
        <v>48.56</v>
      </c>
      <c r="DJ114">
        <v>49.74</v>
      </c>
      <c r="DK114">
        <v>50.07</v>
      </c>
      <c r="DL114">
        <v>50.73</v>
      </c>
      <c r="DM114">
        <v>50.6</v>
      </c>
      <c r="DN114">
        <v>49.26</v>
      </c>
      <c r="DO114">
        <v>48.86</v>
      </c>
      <c r="DP114">
        <v>49.62</v>
      </c>
      <c r="DQ114">
        <v>51.49</v>
      </c>
      <c r="DR114">
        <v>49.32</v>
      </c>
      <c r="DS114">
        <v>48.89</v>
      </c>
      <c r="DT114">
        <v>46.93</v>
      </c>
      <c r="DU114">
        <v>45.48</v>
      </c>
      <c r="DV114">
        <v>48.02</v>
      </c>
      <c r="DW114">
        <v>49.08</v>
      </c>
      <c r="DX114">
        <v>50.05</v>
      </c>
      <c r="DY114">
        <v>48.34</v>
      </c>
      <c r="DZ114">
        <v>53.35</v>
      </c>
      <c r="EA114">
        <v>52.82</v>
      </c>
      <c r="EB114">
        <v>51.64</v>
      </c>
      <c r="EE114">
        <v>52.6</v>
      </c>
      <c r="EF114">
        <v>52.43</v>
      </c>
      <c r="EG114">
        <v>52.28</v>
      </c>
      <c r="EH114">
        <v>52.11</v>
      </c>
      <c r="EI114">
        <v>51.02</v>
      </c>
      <c r="EJ114">
        <v>53.86</v>
      </c>
      <c r="EK114">
        <v>50.92</v>
      </c>
      <c r="EL114">
        <v>51.88</v>
      </c>
      <c r="EM114">
        <v>51.83</v>
      </c>
      <c r="EN114">
        <v>50.28</v>
      </c>
    </row>
    <row r="115" spans="1:167" x14ac:dyDescent="0.2">
      <c r="A115" s="5" cm="1">
        <f t="array" ref="A115">INDEX($D$1:$FK$1,1,MATCH(INDEX($D115:$FK115,MATCH(TRUE,INDEX(($D115:$FK115&lt;&gt;0),0),0)),$D115:$FK115,0))</f>
        <v>43854</v>
      </c>
      <c r="B115" s="2" t="s">
        <v>83</v>
      </c>
      <c r="C115" t="s">
        <v>437</v>
      </c>
      <c r="D115">
        <v>50.81</v>
      </c>
      <c r="E115">
        <v>52.21</v>
      </c>
      <c r="F115">
        <v>53.36</v>
      </c>
      <c r="G115">
        <v>54.96</v>
      </c>
      <c r="H115">
        <v>55.16</v>
      </c>
      <c r="I115">
        <v>55.16</v>
      </c>
      <c r="J115">
        <v>55.14</v>
      </c>
      <c r="K115">
        <v>54.43</v>
      </c>
      <c r="L115">
        <v>54.85</v>
      </c>
      <c r="M115">
        <v>54.7</v>
      </c>
      <c r="N115">
        <v>55.66</v>
      </c>
      <c r="O115">
        <v>56.18</v>
      </c>
      <c r="P115">
        <v>56.23</v>
      </c>
      <c r="Q115">
        <v>59.32</v>
      </c>
      <c r="R115">
        <v>59.89</v>
      </c>
      <c r="S115">
        <v>59.67</v>
      </c>
      <c r="U115">
        <v>57.68</v>
      </c>
      <c r="V115">
        <v>58.3</v>
      </c>
      <c r="W115">
        <v>58.34</v>
      </c>
      <c r="X115">
        <v>58.3</v>
      </c>
      <c r="Y115">
        <v>57.73</v>
      </c>
      <c r="Z115">
        <v>57.73</v>
      </c>
      <c r="AC115">
        <v>57.84</v>
      </c>
      <c r="AD115">
        <v>57.55</v>
      </c>
      <c r="AE115">
        <v>57.56</v>
      </c>
      <c r="AF115">
        <v>56.83</v>
      </c>
      <c r="AG115">
        <v>56.69</v>
      </c>
      <c r="AH115">
        <v>55.8</v>
      </c>
      <c r="AI115">
        <v>55.38</v>
      </c>
      <c r="AJ115">
        <v>55.86</v>
      </c>
      <c r="AK115">
        <v>55.64</v>
      </c>
      <c r="AL115">
        <v>55.82</v>
      </c>
      <c r="AM115">
        <v>55.05</v>
      </c>
      <c r="AN115">
        <v>55.05</v>
      </c>
      <c r="AO115">
        <v>52.58</v>
      </c>
      <c r="AP115">
        <v>52.58</v>
      </c>
      <c r="AQ115">
        <v>51.79</v>
      </c>
      <c r="AR115">
        <v>54.73</v>
      </c>
      <c r="AS115">
        <v>54.73</v>
      </c>
      <c r="AT115">
        <v>55.03</v>
      </c>
      <c r="AU115">
        <v>54.63</v>
      </c>
      <c r="AV115">
        <v>54.39</v>
      </c>
      <c r="AW115">
        <v>55.2</v>
      </c>
      <c r="AX115">
        <v>53.73</v>
      </c>
      <c r="AY115">
        <v>51.83</v>
      </c>
      <c r="AZ115">
        <v>53.67</v>
      </c>
      <c r="BA115">
        <v>54.34</v>
      </c>
      <c r="BB115">
        <v>53.39</v>
      </c>
      <c r="BC115">
        <v>53.74</v>
      </c>
      <c r="BD115">
        <v>53.42</v>
      </c>
      <c r="BE115">
        <v>53.48</v>
      </c>
      <c r="BF115">
        <v>53.86</v>
      </c>
      <c r="BG115">
        <v>53.77</v>
      </c>
      <c r="BH115">
        <v>52.97</v>
      </c>
      <c r="BI115">
        <v>53.85</v>
      </c>
      <c r="BJ115">
        <v>53.16</v>
      </c>
      <c r="BK115">
        <v>52.82</v>
      </c>
      <c r="BL115">
        <v>50.8</v>
      </c>
      <c r="BM115">
        <v>51.68</v>
      </c>
      <c r="BN115">
        <v>52.16</v>
      </c>
      <c r="BO115">
        <v>52.43</v>
      </c>
      <c r="BP115">
        <v>53.28</v>
      </c>
      <c r="BQ115">
        <v>52.85</v>
      </c>
      <c r="BR115">
        <v>52.59</v>
      </c>
      <c r="BS115">
        <v>50.78</v>
      </c>
      <c r="BT115">
        <v>49.93</v>
      </c>
      <c r="BU115">
        <v>50.4</v>
      </c>
      <c r="BV115">
        <v>50.55</v>
      </c>
      <c r="BW115">
        <v>49.98</v>
      </c>
      <c r="BX115">
        <v>49.43</v>
      </c>
      <c r="BY115">
        <v>50.21</v>
      </c>
      <c r="BZ115">
        <v>51.32</v>
      </c>
      <c r="CA115">
        <v>50.17</v>
      </c>
      <c r="CB115">
        <v>49.21</v>
      </c>
      <c r="CC115">
        <v>49.25</v>
      </c>
      <c r="CD115">
        <v>49.37</v>
      </c>
      <c r="CE115">
        <v>49.43</v>
      </c>
      <c r="CF115">
        <v>49.07</v>
      </c>
      <c r="CG115">
        <v>49.26</v>
      </c>
      <c r="CH115">
        <v>50.24</v>
      </c>
      <c r="CI115">
        <v>50.69</v>
      </c>
      <c r="CJ115">
        <v>52.53</v>
      </c>
      <c r="CK115">
        <v>53.03</v>
      </c>
      <c r="CL115">
        <v>53.11</v>
      </c>
      <c r="CM115">
        <v>53.91</v>
      </c>
      <c r="CN115">
        <v>55.26</v>
      </c>
      <c r="CO115">
        <v>54.71</v>
      </c>
      <c r="CP115">
        <v>54.75</v>
      </c>
      <c r="CQ115">
        <v>54.73</v>
      </c>
      <c r="CR115">
        <v>55.96</v>
      </c>
      <c r="CS115">
        <v>59.52</v>
      </c>
      <c r="CT115">
        <v>51.47</v>
      </c>
      <c r="CU115">
        <v>51.71</v>
      </c>
      <c r="CV115">
        <v>52.37</v>
      </c>
      <c r="CW115">
        <v>54.02</v>
      </c>
      <c r="CX115">
        <v>54.47</v>
      </c>
      <c r="CY115">
        <v>53.14</v>
      </c>
      <c r="CZ115">
        <v>52.92</v>
      </c>
      <c r="DA115">
        <v>52.88</v>
      </c>
      <c r="DB115">
        <v>50.56</v>
      </c>
      <c r="DD115">
        <v>51.72</v>
      </c>
      <c r="DE115">
        <v>53.33</v>
      </c>
      <c r="DF115">
        <v>52.4</v>
      </c>
      <c r="DG115">
        <v>51.55</v>
      </c>
      <c r="DH115">
        <v>50.26</v>
      </c>
      <c r="DI115">
        <v>50.79</v>
      </c>
      <c r="DJ115">
        <v>51.97</v>
      </c>
      <c r="DK115">
        <v>52.3</v>
      </c>
      <c r="DL115">
        <v>52.96</v>
      </c>
      <c r="DM115">
        <v>52.83</v>
      </c>
      <c r="DN115">
        <v>51.49</v>
      </c>
      <c r="DO115">
        <v>51.09</v>
      </c>
      <c r="DP115">
        <v>51.85</v>
      </c>
      <c r="DQ115">
        <v>53.72</v>
      </c>
      <c r="DR115">
        <v>51.55</v>
      </c>
      <c r="DS115">
        <v>51.12</v>
      </c>
      <c r="DT115">
        <v>49.16</v>
      </c>
      <c r="DU115">
        <v>47.71</v>
      </c>
      <c r="DV115">
        <v>50.25</v>
      </c>
      <c r="DW115">
        <v>51.31</v>
      </c>
      <c r="DX115">
        <v>52.28</v>
      </c>
      <c r="DY115">
        <v>50.57</v>
      </c>
      <c r="DZ115">
        <v>55.2</v>
      </c>
      <c r="EA115">
        <v>54.67</v>
      </c>
      <c r="EB115">
        <v>53.49</v>
      </c>
      <c r="EE115">
        <v>54.45</v>
      </c>
      <c r="EF115">
        <v>54.28</v>
      </c>
      <c r="EG115">
        <v>54.13</v>
      </c>
      <c r="EH115">
        <v>53.96</v>
      </c>
      <c r="EI115">
        <v>52.87</v>
      </c>
      <c r="EJ115">
        <v>55.71</v>
      </c>
      <c r="EK115">
        <v>55.09</v>
      </c>
      <c r="EL115">
        <v>56.05</v>
      </c>
      <c r="EM115">
        <v>56</v>
      </c>
      <c r="EN115">
        <v>54.45</v>
      </c>
    </row>
    <row r="116" spans="1:167" x14ac:dyDescent="0.2">
      <c r="A116" s="5" cm="1">
        <f t="array" ref="A116">INDEX($D$1:$FK$1,1,MATCH(INDEX($D116:$FK116,MATCH(TRUE,INDEX(($D116:$FK116&lt;&gt;0),0),0)),$D116:$FK116,0))</f>
        <v>43854</v>
      </c>
      <c r="B116" s="2" t="s">
        <v>66</v>
      </c>
      <c r="C116" t="s">
        <v>437</v>
      </c>
      <c r="D116">
        <v>50.81</v>
      </c>
      <c r="E116">
        <v>52.21</v>
      </c>
      <c r="F116">
        <v>53.36</v>
      </c>
      <c r="G116">
        <v>54.96</v>
      </c>
      <c r="H116">
        <v>55.16</v>
      </c>
      <c r="I116">
        <v>55.16</v>
      </c>
      <c r="J116">
        <v>55.14</v>
      </c>
      <c r="K116">
        <v>54.43</v>
      </c>
      <c r="L116">
        <v>54.85</v>
      </c>
      <c r="M116">
        <v>54.7</v>
      </c>
      <c r="N116">
        <v>55.66</v>
      </c>
      <c r="O116">
        <v>56.18</v>
      </c>
      <c r="P116">
        <v>56.23</v>
      </c>
      <c r="Q116">
        <v>59.32</v>
      </c>
      <c r="R116">
        <v>59.89</v>
      </c>
      <c r="S116">
        <v>59.67</v>
      </c>
      <c r="U116">
        <v>57.68</v>
      </c>
      <c r="V116">
        <v>58.3</v>
      </c>
      <c r="W116">
        <v>58.34</v>
      </c>
      <c r="X116">
        <v>58.3</v>
      </c>
      <c r="Y116">
        <v>57.73</v>
      </c>
      <c r="Z116">
        <v>57.73</v>
      </c>
      <c r="AD116">
        <v>57.55</v>
      </c>
      <c r="AE116">
        <v>57.56</v>
      </c>
      <c r="AF116">
        <v>56.83</v>
      </c>
      <c r="AG116">
        <v>56.69</v>
      </c>
      <c r="AH116">
        <v>55.8</v>
      </c>
      <c r="AI116">
        <v>55.38</v>
      </c>
      <c r="AJ116">
        <v>55.86</v>
      </c>
      <c r="AK116">
        <v>55.64</v>
      </c>
      <c r="AL116">
        <v>55.82</v>
      </c>
      <c r="AM116">
        <v>55.05</v>
      </c>
      <c r="AN116">
        <v>55.05</v>
      </c>
      <c r="AO116">
        <v>52.58</v>
      </c>
      <c r="AP116">
        <v>52.58</v>
      </c>
      <c r="AQ116">
        <v>51.79</v>
      </c>
      <c r="AR116">
        <v>54.73</v>
      </c>
      <c r="AS116">
        <v>54.73</v>
      </c>
      <c r="AT116">
        <v>55.03</v>
      </c>
      <c r="AU116">
        <v>54.63</v>
      </c>
      <c r="AV116">
        <v>54.39</v>
      </c>
      <c r="AW116">
        <v>55.2</v>
      </c>
      <c r="AX116">
        <v>53.73</v>
      </c>
      <c r="AY116">
        <v>51.83</v>
      </c>
      <c r="AZ116">
        <v>53.67</v>
      </c>
      <c r="BA116">
        <v>54.34</v>
      </c>
      <c r="BB116">
        <v>53.39</v>
      </c>
      <c r="BC116">
        <v>53.74</v>
      </c>
      <c r="BD116">
        <v>53.42</v>
      </c>
      <c r="BE116">
        <v>53.48</v>
      </c>
      <c r="BF116">
        <v>53.86</v>
      </c>
      <c r="BG116">
        <v>53.77</v>
      </c>
      <c r="BH116">
        <v>52.97</v>
      </c>
      <c r="BI116">
        <v>53.85</v>
      </c>
      <c r="BJ116">
        <v>53.16</v>
      </c>
      <c r="BK116">
        <v>52.82</v>
      </c>
      <c r="BL116">
        <v>50.8</v>
      </c>
      <c r="BM116">
        <v>51.68</v>
      </c>
      <c r="BN116">
        <v>52.16</v>
      </c>
      <c r="BO116">
        <v>52.43</v>
      </c>
      <c r="BP116">
        <v>53.28</v>
      </c>
      <c r="BQ116">
        <v>52.85</v>
      </c>
      <c r="BR116">
        <v>52.59</v>
      </c>
      <c r="BS116">
        <v>50.78</v>
      </c>
      <c r="BT116">
        <v>49.93</v>
      </c>
      <c r="BU116">
        <v>50.4</v>
      </c>
      <c r="BV116">
        <v>50.55</v>
      </c>
      <c r="BW116">
        <v>49.98</v>
      </c>
      <c r="BX116">
        <v>49.43</v>
      </c>
      <c r="BY116">
        <v>50.21</v>
      </c>
      <c r="BZ116">
        <v>51.32</v>
      </c>
      <c r="CA116">
        <v>50.17</v>
      </c>
      <c r="CB116">
        <v>49.21</v>
      </c>
      <c r="CC116">
        <v>49.25</v>
      </c>
      <c r="CD116">
        <v>49.37</v>
      </c>
      <c r="CE116">
        <v>49.43</v>
      </c>
      <c r="CF116">
        <v>49.07</v>
      </c>
      <c r="CG116">
        <v>49.26</v>
      </c>
      <c r="CH116">
        <v>50.24</v>
      </c>
      <c r="CI116">
        <v>50.69</v>
      </c>
      <c r="CJ116">
        <v>52.53</v>
      </c>
      <c r="CK116">
        <v>53.03</v>
      </c>
      <c r="CL116">
        <v>53.11</v>
      </c>
      <c r="CM116">
        <v>53.91</v>
      </c>
      <c r="CN116">
        <v>55.26</v>
      </c>
      <c r="CO116">
        <v>54.71</v>
      </c>
      <c r="CP116">
        <v>54.75</v>
      </c>
      <c r="CQ116">
        <v>54.73</v>
      </c>
      <c r="CR116">
        <v>55.96</v>
      </c>
      <c r="CS116">
        <v>59.52</v>
      </c>
      <c r="CT116">
        <v>51.47</v>
      </c>
      <c r="CU116">
        <v>51.71</v>
      </c>
      <c r="CV116">
        <v>52.37</v>
      </c>
      <c r="CW116">
        <v>54.02</v>
      </c>
      <c r="CX116">
        <v>54.47</v>
      </c>
      <c r="CY116">
        <v>53.14</v>
      </c>
      <c r="CZ116">
        <v>52.92</v>
      </c>
      <c r="DA116">
        <v>52.88</v>
      </c>
      <c r="DB116">
        <v>50.56</v>
      </c>
      <c r="DD116">
        <v>51.72</v>
      </c>
      <c r="DE116">
        <v>53.33</v>
      </c>
      <c r="DF116">
        <v>52.4</v>
      </c>
      <c r="DG116">
        <v>51.55</v>
      </c>
      <c r="DH116">
        <v>50.26</v>
      </c>
      <c r="DI116">
        <v>50.79</v>
      </c>
      <c r="DJ116">
        <v>51.97</v>
      </c>
      <c r="DK116">
        <v>52.3</v>
      </c>
      <c r="DL116">
        <v>52.96</v>
      </c>
      <c r="DM116">
        <v>52.83</v>
      </c>
      <c r="DN116">
        <v>51.49</v>
      </c>
      <c r="DO116">
        <v>51.09</v>
      </c>
      <c r="DP116">
        <v>51.85</v>
      </c>
      <c r="DQ116">
        <v>53.72</v>
      </c>
      <c r="DR116">
        <v>51.55</v>
      </c>
      <c r="DS116">
        <v>51.12</v>
      </c>
      <c r="DT116">
        <v>49.16</v>
      </c>
      <c r="DU116">
        <v>47.71</v>
      </c>
      <c r="DV116">
        <v>50.25</v>
      </c>
      <c r="DW116">
        <v>51.31</v>
      </c>
      <c r="DX116">
        <v>52.28</v>
      </c>
      <c r="DY116">
        <v>50.57</v>
      </c>
      <c r="DZ116">
        <v>55.2</v>
      </c>
      <c r="EA116">
        <v>54.67</v>
      </c>
      <c r="EB116">
        <v>53.49</v>
      </c>
      <c r="EE116">
        <v>54.45</v>
      </c>
      <c r="EF116">
        <v>54.28</v>
      </c>
      <c r="EG116">
        <v>54.13</v>
      </c>
      <c r="EH116">
        <v>53.96</v>
      </c>
      <c r="EI116">
        <v>52.87</v>
      </c>
      <c r="EJ116">
        <v>55.71</v>
      </c>
      <c r="EK116">
        <v>55.09</v>
      </c>
      <c r="EL116">
        <v>56.05</v>
      </c>
      <c r="EM116">
        <v>56</v>
      </c>
      <c r="EN116">
        <v>54.45</v>
      </c>
    </row>
    <row r="117" spans="1:167" x14ac:dyDescent="0.2">
      <c r="A117" s="5" cm="1">
        <f t="array" ref="A117">INDEX($D$1:$FK$1,1,MATCH(INDEX($D117:$FK117,MATCH(TRUE,INDEX(($D117:$FK117&lt;&gt;0),0),0)),$D117:$FK117,0))</f>
        <v>43854</v>
      </c>
      <c r="B117" s="2" t="s">
        <v>296</v>
      </c>
      <c r="C117" t="s">
        <v>437</v>
      </c>
      <c r="D117">
        <v>49.56</v>
      </c>
      <c r="E117">
        <v>50.96</v>
      </c>
      <c r="F117">
        <v>52.11</v>
      </c>
      <c r="G117">
        <v>53.71</v>
      </c>
      <c r="H117">
        <v>53.91</v>
      </c>
      <c r="I117">
        <v>53.91</v>
      </c>
      <c r="J117">
        <v>53.89</v>
      </c>
      <c r="K117">
        <v>53.18</v>
      </c>
      <c r="L117">
        <v>53.6</v>
      </c>
      <c r="M117">
        <v>53.45</v>
      </c>
      <c r="N117">
        <v>54.41</v>
      </c>
      <c r="O117">
        <v>54.93</v>
      </c>
      <c r="P117">
        <v>54.98</v>
      </c>
      <c r="Q117">
        <v>58.07</v>
      </c>
      <c r="R117">
        <v>58.64</v>
      </c>
      <c r="S117">
        <v>58.42</v>
      </c>
      <c r="U117">
        <v>56.43</v>
      </c>
      <c r="V117">
        <v>57.05</v>
      </c>
      <c r="W117">
        <v>57.09</v>
      </c>
      <c r="X117">
        <v>57.05</v>
      </c>
      <c r="Y117">
        <v>56.48</v>
      </c>
      <c r="Z117">
        <v>56.48</v>
      </c>
      <c r="AC117">
        <v>56.59</v>
      </c>
      <c r="AD117">
        <v>56.3</v>
      </c>
      <c r="AE117">
        <v>56.31</v>
      </c>
      <c r="AF117">
        <v>55.58</v>
      </c>
      <c r="AG117">
        <v>55.44</v>
      </c>
      <c r="AH117">
        <v>54.55</v>
      </c>
      <c r="AI117">
        <v>54.13</v>
      </c>
      <c r="AJ117">
        <v>54.61</v>
      </c>
      <c r="AK117">
        <v>54.39</v>
      </c>
      <c r="AL117">
        <v>54.57</v>
      </c>
      <c r="AM117">
        <v>53.8</v>
      </c>
      <c r="AN117">
        <v>53.8</v>
      </c>
      <c r="AO117">
        <v>51.33</v>
      </c>
      <c r="AP117">
        <v>51.33</v>
      </c>
      <c r="AQ117">
        <v>50.54</v>
      </c>
      <c r="AR117">
        <v>53.48</v>
      </c>
      <c r="AS117">
        <v>53.48</v>
      </c>
      <c r="AT117">
        <v>53.78</v>
      </c>
      <c r="AU117">
        <v>53.38</v>
      </c>
      <c r="AV117">
        <v>53.14</v>
      </c>
      <c r="AW117">
        <v>53.95</v>
      </c>
      <c r="AX117">
        <v>52.48</v>
      </c>
      <c r="AY117">
        <v>50.58</v>
      </c>
      <c r="AZ117">
        <v>52.42</v>
      </c>
      <c r="BA117">
        <v>53.09</v>
      </c>
      <c r="BB117">
        <v>52.14</v>
      </c>
      <c r="BC117">
        <v>52.49</v>
      </c>
      <c r="BD117">
        <v>52.17</v>
      </c>
      <c r="BE117">
        <v>52.23</v>
      </c>
      <c r="BF117">
        <v>52.61</v>
      </c>
      <c r="BG117">
        <v>52.52</v>
      </c>
      <c r="BH117">
        <v>51.72</v>
      </c>
      <c r="BI117">
        <v>52.6</v>
      </c>
      <c r="BJ117">
        <v>51.91</v>
      </c>
      <c r="BK117">
        <v>51.57</v>
      </c>
      <c r="BL117">
        <v>49.55</v>
      </c>
      <c r="BM117">
        <v>50.43</v>
      </c>
      <c r="BN117">
        <v>50.91</v>
      </c>
      <c r="BO117">
        <v>51.18</v>
      </c>
      <c r="BP117">
        <v>52.03</v>
      </c>
      <c r="BQ117">
        <v>51.6</v>
      </c>
      <c r="BR117">
        <v>51.34</v>
      </c>
      <c r="BS117">
        <v>49.53</v>
      </c>
      <c r="BT117">
        <v>48.68</v>
      </c>
      <c r="BU117">
        <v>49.15</v>
      </c>
      <c r="BV117">
        <v>49.3</v>
      </c>
      <c r="BW117">
        <v>48.73</v>
      </c>
      <c r="BX117">
        <v>48.18</v>
      </c>
      <c r="BY117">
        <v>48.96</v>
      </c>
      <c r="BZ117">
        <v>50.07</v>
      </c>
      <c r="CA117">
        <v>48.92</v>
      </c>
      <c r="CB117">
        <v>47.96</v>
      </c>
      <c r="CC117">
        <v>48</v>
      </c>
      <c r="CD117">
        <v>48.12</v>
      </c>
      <c r="CE117">
        <v>48.18</v>
      </c>
      <c r="CF117">
        <v>47.82</v>
      </c>
      <c r="CG117">
        <v>48.01</v>
      </c>
      <c r="CH117">
        <v>48.99</v>
      </c>
      <c r="CI117">
        <v>49.44</v>
      </c>
      <c r="CJ117">
        <v>51.28</v>
      </c>
      <c r="CK117">
        <v>51.78</v>
      </c>
      <c r="CL117">
        <v>51.86</v>
      </c>
      <c r="CM117">
        <v>52.66</v>
      </c>
      <c r="CN117">
        <v>54.01</v>
      </c>
      <c r="CO117">
        <v>53.46</v>
      </c>
      <c r="CP117">
        <v>53.5</v>
      </c>
      <c r="CQ117">
        <v>53.48</v>
      </c>
      <c r="CR117">
        <v>54.71</v>
      </c>
      <c r="CS117">
        <v>58.27</v>
      </c>
      <c r="CT117">
        <v>50.22</v>
      </c>
      <c r="CU117">
        <v>50.46</v>
      </c>
      <c r="CV117">
        <v>51.12</v>
      </c>
      <c r="CW117">
        <v>52.77</v>
      </c>
      <c r="CX117">
        <v>53.22</v>
      </c>
      <c r="CY117">
        <v>51.89</v>
      </c>
      <c r="CZ117">
        <v>51.67</v>
      </c>
      <c r="DA117">
        <v>51.63</v>
      </c>
      <c r="DB117">
        <v>49.31</v>
      </c>
      <c r="DD117">
        <v>50.47</v>
      </c>
      <c r="DE117">
        <v>52.08</v>
      </c>
      <c r="DF117">
        <v>51.15</v>
      </c>
      <c r="DG117">
        <v>50.3</v>
      </c>
      <c r="DH117">
        <v>49.01</v>
      </c>
      <c r="DI117">
        <v>49.54</v>
      </c>
      <c r="DJ117">
        <v>50.72</v>
      </c>
      <c r="DK117">
        <v>51.05</v>
      </c>
      <c r="DL117">
        <v>51.71</v>
      </c>
      <c r="DM117">
        <v>51.58</v>
      </c>
      <c r="DN117">
        <v>50.24</v>
      </c>
      <c r="DO117">
        <v>49.84</v>
      </c>
      <c r="DP117">
        <v>50.6</v>
      </c>
      <c r="DQ117">
        <v>52.47</v>
      </c>
      <c r="DR117">
        <v>50.3</v>
      </c>
      <c r="DS117">
        <v>49.87</v>
      </c>
      <c r="DT117">
        <v>47.91</v>
      </c>
      <c r="DU117">
        <v>46.46</v>
      </c>
      <c r="DV117">
        <v>49</v>
      </c>
      <c r="DW117">
        <v>50.06</v>
      </c>
      <c r="DX117">
        <v>51.03</v>
      </c>
      <c r="DY117">
        <v>49.32</v>
      </c>
      <c r="DZ117">
        <v>53.95</v>
      </c>
      <c r="EA117">
        <v>53.42</v>
      </c>
      <c r="EB117">
        <v>52.24</v>
      </c>
    </row>
    <row r="118" spans="1:167" x14ac:dyDescent="0.2">
      <c r="A118" s="5" cm="1">
        <f t="array" ref="A118">INDEX($D$1:$FK$1,1,MATCH(INDEX($D118:$FK118,MATCH(TRUE,INDEX(($D118:$FK118&lt;&gt;0),0),0)),$D118:$FK118,0))</f>
        <v>43854</v>
      </c>
      <c r="B118" s="2" t="s">
        <v>401</v>
      </c>
      <c r="C118" t="s">
        <v>437</v>
      </c>
      <c r="D118">
        <v>45.02</v>
      </c>
      <c r="E118">
        <v>46.42</v>
      </c>
      <c r="F118">
        <v>47.57</v>
      </c>
      <c r="G118">
        <v>49.17</v>
      </c>
      <c r="H118">
        <v>49.37</v>
      </c>
      <c r="I118">
        <v>49.37</v>
      </c>
      <c r="J118">
        <v>49.35</v>
      </c>
      <c r="K118">
        <v>48.64</v>
      </c>
      <c r="L118">
        <v>49.06</v>
      </c>
      <c r="M118">
        <v>48.91</v>
      </c>
      <c r="N118">
        <v>49.87</v>
      </c>
      <c r="O118">
        <v>50.39</v>
      </c>
      <c r="P118">
        <v>50.44</v>
      </c>
      <c r="Q118">
        <v>53.53</v>
      </c>
      <c r="R118">
        <v>54.1</v>
      </c>
      <c r="S118">
        <v>53.88</v>
      </c>
      <c r="U118">
        <v>50.58</v>
      </c>
      <c r="V118">
        <v>51.2</v>
      </c>
      <c r="W118">
        <v>51.24</v>
      </c>
      <c r="X118">
        <v>51.2</v>
      </c>
      <c r="Y118">
        <v>50.63</v>
      </c>
      <c r="Z118">
        <v>50.63</v>
      </c>
      <c r="AC118">
        <v>50.74</v>
      </c>
      <c r="AD118">
        <v>50.45</v>
      </c>
      <c r="AE118">
        <v>50.46</v>
      </c>
      <c r="AF118">
        <v>49.73</v>
      </c>
      <c r="AG118">
        <v>49.59</v>
      </c>
      <c r="AH118">
        <v>48.7</v>
      </c>
      <c r="AI118">
        <v>48.28</v>
      </c>
      <c r="AJ118">
        <v>48.76</v>
      </c>
      <c r="AK118">
        <v>48.54</v>
      </c>
      <c r="AL118">
        <v>48.72</v>
      </c>
      <c r="AM118">
        <v>47.95</v>
      </c>
      <c r="AN118">
        <v>47.95</v>
      </c>
      <c r="AO118">
        <v>45.48</v>
      </c>
      <c r="AP118">
        <v>45.48</v>
      </c>
      <c r="AQ118">
        <v>48.36</v>
      </c>
      <c r="AR118">
        <v>51.3</v>
      </c>
      <c r="AS118">
        <v>51.3</v>
      </c>
      <c r="AT118">
        <v>51.6</v>
      </c>
      <c r="AU118">
        <v>51.2</v>
      </c>
      <c r="AV118">
        <v>50.96</v>
      </c>
      <c r="AW118">
        <v>51.77</v>
      </c>
      <c r="AX118">
        <v>50.3</v>
      </c>
      <c r="AY118">
        <v>48.4</v>
      </c>
      <c r="AZ118">
        <v>50.24</v>
      </c>
      <c r="BA118">
        <v>50.91</v>
      </c>
      <c r="BB118">
        <v>49.96</v>
      </c>
      <c r="BC118">
        <v>50.31</v>
      </c>
      <c r="BD118">
        <v>49.99</v>
      </c>
      <c r="BE118">
        <v>50.05</v>
      </c>
      <c r="BF118">
        <v>50.43</v>
      </c>
      <c r="BG118">
        <v>50.34</v>
      </c>
      <c r="BH118">
        <v>49.54</v>
      </c>
      <c r="BI118">
        <v>50.42</v>
      </c>
      <c r="BJ118">
        <v>49.73</v>
      </c>
      <c r="BK118">
        <v>49.39</v>
      </c>
      <c r="BL118">
        <v>46.97</v>
      </c>
      <c r="BM118">
        <v>47.85</v>
      </c>
      <c r="BN118">
        <v>48.33</v>
      </c>
      <c r="BO118">
        <v>48.6</v>
      </c>
      <c r="BP118">
        <v>49.45</v>
      </c>
      <c r="BQ118">
        <v>49.02</v>
      </c>
      <c r="BR118">
        <v>48.76</v>
      </c>
      <c r="BS118">
        <v>46.95</v>
      </c>
      <c r="BT118">
        <v>46.1</v>
      </c>
      <c r="BU118">
        <v>46.57</v>
      </c>
      <c r="BV118">
        <v>46.72</v>
      </c>
      <c r="BW118">
        <v>46.15</v>
      </c>
      <c r="BX118">
        <v>45.6</v>
      </c>
      <c r="BY118">
        <v>46.38</v>
      </c>
      <c r="BZ118">
        <v>47.49</v>
      </c>
      <c r="CA118">
        <v>46.34</v>
      </c>
      <c r="CB118">
        <v>45.38</v>
      </c>
      <c r="CC118">
        <v>45.42</v>
      </c>
      <c r="CD118">
        <v>45.54</v>
      </c>
      <c r="CE118">
        <v>45.6</v>
      </c>
      <c r="CF118">
        <v>45.24</v>
      </c>
      <c r="CG118">
        <v>45.43</v>
      </c>
      <c r="CH118">
        <v>46.41</v>
      </c>
      <c r="CI118">
        <v>48.26</v>
      </c>
      <c r="CJ118">
        <v>50.1</v>
      </c>
      <c r="CK118">
        <v>50.6</v>
      </c>
      <c r="CL118">
        <v>50.68</v>
      </c>
      <c r="CM118">
        <v>51.48</v>
      </c>
      <c r="CN118">
        <v>52.83</v>
      </c>
      <c r="CO118">
        <v>52.28</v>
      </c>
      <c r="CP118">
        <v>52.32</v>
      </c>
      <c r="CQ118">
        <v>52.3</v>
      </c>
      <c r="CR118">
        <v>53.53</v>
      </c>
      <c r="CS118">
        <v>57.09</v>
      </c>
      <c r="CT118">
        <v>49.04</v>
      </c>
      <c r="CU118">
        <v>49.28</v>
      </c>
      <c r="CV118">
        <v>49.94</v>
      </c>
      <c r="CW118">
        <v>51.59</v>
      </c>
      <c r="CX118">
        <v>52.04</v>
      </c>
      <c r="CY118">
        <v>50.71</v>
      </c>
      <c r="CZ118">
        <v>50.49</v>
      </c>
      <c r="DA118">
        <v>50.45</v>
      </c>
      <c r="DB118">
        <v>48.13</v>
      </c>
      <c r="DD118">
        <v>47.79</v>
      </c>
      <c r="DE118">
        <v>49.4</v>
      </c>
      <c r="DF118">
        <v>48.47</v>
      </c>
      <c r="DG118">
        <v>47.62</v>
      </c>
      <c r="DH118">
        <v>46.33</v>
      </c>
      <c r="DI118">
        <v>46.86</v>
      </c>
      <c r="DJ118">
        <v>48.04</v>
      </c>
      <c r="DK118">
        <v>48.37</v>
      </c>
      <c r="DL118">
        <v>49.03</v>
      </c>
      <c r="DM118">
        <v>48.9</v>
      </c>
      <c r="DN118">
        <v>47.56</v>
      </c>
      <c r="DO118">
        <v>47.16</v>
      </c>
      <c r="DP118">
        <v>47.92</v>
      </c>
      <c r="DQ118">
        <v>49.79</v>
      </c>
      <c r="DR118">
        <v>47.62</v>
      </c>
      <c r="DS118">
        <v>47.19</v>
      </c>
      <c r="DT118">
        <v>45.23</v>
      </c>
      <c r="DU118">
        <v>43.78</v>
      </c>
      <c r="DV118">
        <v>46.32</v>
      </c>
      <c r="DW118">
        <v>47.38</v>
      </c>
      <c r="DX118">
        <v>48.35</v>
      </c>
      <c r="DY118">
        <v>46.64</v>
      </c>
      <c r="DZ118">
        <v>48.42</v>
      </c>
      <c r="EA118">
        <v>47.89</v>
      </c>
      <c r="EB118">
        <v>46.71</v>
      </c>
      <c r="EE118">
        <v>47.67</v>
      </c>
      <c r="EF118">
        <v>47.5</v>
      </c>
      <c r="EG118">
        <v>47.35</v>
      </c>
      <c r="EH118">
        <v>47.18</v>
      </c>
      <c r="EI118">
        <v>46.09</v>
      </c>
      <c r="EJ118">
        <v>48.93</v>
      </c>
      <c r="EK118">
        <v>49.53</v>
      </c>
      <c r="EL118">
        <v>50.49</v>
      </c>
      <c r="EM118">
        <v>50.44</v>
      </c>
      <c r="EN118">
        <v>48.89</v>
      </c>
    </row>
    <row r="119" spans="1:167" x14ac:dyDescent="0.2">
      <c r="A119" s="5" cm="1">
        <f t="array" ref="A119">INDEX($D$1:$FK$1,1,MATCH(INDEX($D119:$FK119,MATCH(TRUE,INDEX(($D119:$FK119&lt;&gt;0),0),0)),$D119:$FK119,0))</f>
        <v>43854</v>
      </c>
      <c r="B119" s="2" t="s">
        <v>255</v>
      </c>
      <c r="C119" t="s">
        <v>437</v>
      </c>
      <c r="D119">
        <v>50.81</v>
      </c>
      <c r="E119">
        <v>52.21</v>
      </c>
      <c r="F119">
        <v>53.36</v>
      </c>
      <c r="G119">
        <v>54.96</v>
      </c>
      <c r="H119">
        <v>55.16</v>
      </c>
      <c r="I119">
        <v>55.16</v>
      </c>
      <c r="J119">
        <v>55.14</v>
      </c>
      <c r="K119">
        <v>54.43</v>
      </c>
      <c r="L119">
        <v>54.85</v>
      </c>
      <c r="M119">
        <v>54.7</v>
      </c>
      <c r="N119">
        <v>55.66</v>
      </c>
      <c r="O119">
        <v>56.18</v>
      </c>
      <c r="P119">
        <v>56.23</v>
      </c>
      <c r="Q119">
        <v>59.32</v>
      </c>
      <c r="R119">
        <v>59.89</v>
      </c>
      <c r="S119">
        <v>59.67</v>
      </c>
      <c r="U119">
        <v>57.68</v>
      </c>
      <c r="V119">
        <v>58.3</v>
      </c>
      <c r="W119">
        <v>58.34</v>
      </c>
      <c r="X119">
        <v>58.3</v>
      </c>
      <c r="Y119">
        <v>57.73</v>
      </c>
      <c r="Z119">
        <v>57.73</v>
      </c>
      <c r="AD119">
        <v>57.55</v>
      </c>
      <c r="AE119">
        <v>57.56</v>
      </c>
      <c r="AF119">
        <v>56.83</v>
      </c>
      <c r="AG119">
        <v>56.69</v>
      </c>
      <c r="AH119">
        <v>55.8</v>
      </c>
      <c r="AI119">
        <v>55.38</v>
      </c>
      <c r="AJ119">
        <v>55.86</v>
      </c>
      <c r="AK119">
        <v>55.64</v>
      </c>
      <c r="AL119">
        <v>55.82</v>
      </c>
      <c r="AM119">
        <v>55.05</v>
      </c>
      <c r="AN119">
        <v>55.05</v>
      </c>
      <c r="AO119">
        <v>52.58</v>
      </c>
      <c r="AP119">
        <v>52.58</v>
      </c>
      <c r="AQ119">
        <v>51.79</v>
      </c>
      <c r="AR119">
        <v>54.73</v>
      </c>
      <c r="AS119">
        <v>54.73</v>
      </c>
      <c r="AT119">
        <v>55.03</v>
      </c>
      <c r="AU119">
        <v>54.63</v>
      </c>
      <c r="AV119">
        <v>54.39</v>
      </c>
      <c r="AW119">
        <v>55.2</v>
      </c>
      <c r="AX119">
        <v>53.73</v>
      </c>
      <c r="AY119">
        <v>51.83</v>
      </c>
      <c r="AZ119">
        <v>53.67</v>
      </c>
      <c r="BA119">
        <v>54.34</v>
      </c>
      <c r="BB119">
        <v>53.39</v>
      </c>
      <c r="BC119">
        <v>53.74</v>
      </c>
      <c r="BD119">
        <v>53.42</v>
      </c>
      <c r="BE119">
        <v>53.48</v>
      </c>
      <c r="BF119">
        <v>53.86</v>
      </c>
      <c r="BG119">
        <v>53.77</v>
      </c>
      <c r="BH119">
        <v>52.97</v>
      </c>
      <c r="BI119">
        <v>53.85</v>
      </c>
      <c r="BJ119">
        <v>53.16</v>
      </c>
      <c r="BK119">
        <v>52.82</v>
      </c>
      <c r="BL119">
        <v>50.8</v>
      </c>
      <c r="BM119">
        <v>51.68</v>
      </c>
      <c r="BN119">
        <v>52.16</v>
      </c>
      <c r="BO119">
        <v>52.43</v>
      </c>
      <c r="BP119">
        <v>53.28</v>
      </c>
      <c r="BQ119">
        <v>52.85</v>
      </c>
      <c r="BR119">
        <v>52.59</v>
      </c>
      <c r="BS119">
        <v>50.78</v>
      </c>
      <c r="BT119">
        <v>49.93</v>
      </c>
      <c r="BU119">
        <v>50.4</v>
      </c>
      <c r="BV119">
        <v>50.55</v>
      </c>
      <c r="BW119">
        <v>49.98</v>
      </c>
      <c r="BX119">
        <v>49.43</v>
      </c>
      <c r="BY119">
        <v>50.21</v>
      </c>
      <c r="BZ119">
        <v>51.32</v>
      </c>
      <c r="CA119">
        <v>50.17</v>
      </c>
      <c r="CB119">
        <v>49.21</v>
      </c>
      <c r="CC119">
        <v>49.25</v>
      </c>
      <c r="CD119">
        <v>49.37</v>
      </c>
      <c r="CE119">
        <v>49.43</v>
      </c>
      <c r="CF119">
        <v>49.07</v>
      </c>
      <c r="CG119">
        <v>49.26</v>
      </c>
      <c r="CH119">
        <v>50.24</v>
      </c>
      <c r="CI119">
        <v>50.69</v>
      </c>
      <c r="CJ119">
        <v>52.53</v>
      </c>
      <c r="CK119">
        <v>53.03</v>
      </c>
      <c r="CL119">
        <v>53.11</v>
      </c>
      <c r="CM119">
        <v>53.91</v>
      </c>
      <c r="CN119">
        <v>55.26</v>
      </c>
      <c r="CO119">
        <v>54.71</v>
      </c>
      <c r="CP119">
        <v>54.75</v>
      </c>
      <c r="CQ119">
        <v>54.73</v>
      </c>
      <c r="CR119">
        <v>55.96</v>
      </c>
      <c r="CS119">
        <v>59.52</v>
      </c>
      <c r="CT119">
        <v>51.47</v>
      </c>
      <c r="CU119">
        <v>51.71</v>
      </c>
      <c r="CV119">
        <v>52.37</v>
      </c>
      <c r="CW119">
        <v>54.02</v>
      </c>
      <c r="CX119">
        <v>54.47</v>
      </c>
      <c r="CY119">
        <v>53.14</v>
      </c>
      <c r="CZ119">
        <v>52.92</v>
      </c>
      <c r="DA119">
        <v>52.88</v>
      </c>
      <c r="DB119">
        <v>50.56</v>
      </c>
      <c r="DD119">
        <v>51.72</v>
      </c>
      <c r="DE119">
        <v>53.33</v>
      </c>
      <c r="DF119">
        <v>52.4</v>
      </c>
      <c r="DG119">
        <v>51.55</v>
      </c>
      <c r="DH119">
        <v>50.26</v>
      </c>
      <c r="DI119">
        <v>50.79</v>
      </c>
      <c r="DJ119">
        <v>51.97</v>
      </c>
      <c r="DK119">
        <v>52.3</v>
      </c>
      <c r="DL119">
        <v>52.96</v>
      </c>
      <c r="DM119">
        <v>52.83</v>
      </c>
      <c r="DN119">
        <v>51.49</v>
      </c>
      <c r="DO119">
        <v>51.09</v>
      </c>
      <c r="DP119">
        <v>51.85</v>
      </c>
      <c r="DQ119">
        <v>53.72</v>
      </c>
      <c r="DR119">
        <v>51.55</v>
      </c>
      <c r="DS119">
        <v>51.12</v>
      </c>
      <c r="DT119">
        <v>49.16</v>
      </c>
      <c r="DU119">
        <v>47.71</v>
      </c>
      <c r="DV119">
        <v>50.25</v>
      </c>
      <c r="DW119">
        <v>51.31</v>
      </c>
      <c r="DX119">
        <v>52.28</v>
      </c>
      <c r="DY119">
        <v>50.57</v>
      </c>
      <c r="DZ119">
        <v>55.2</v>
      </c>
      <c r="EA119">
        <v>54.67</v>
      </c>
      <c r="EB119">
        <v>53.49</v>
      </c>
      <c r="EE119">
        <v>54.45</v>
      </c>
      <c r="EF119">
        <v>54.28</v>
      </c>
      <c r="EG119">
        <v>54.13</v>
      </c>
      <c r="EH119">
        <v>53.96</v>
      </c>
      <c r="EI119">
        <v>52.87</v>
      </c>
      <c r="EJ119">
        <v>55.71</v>
      </c>
      <c r="EK119">
        <v>55.09</v>
      </c>
      <c r="EL119">
        <v>56.05</v>
      </c>
      <c r="EM119">
        <v>56</v>
      </c>
      <c r="EN119">
        <v>54.45</v>
      </c>
    </row>
    <row r="120" spans="1:167" x14ac:dyDescent="0.2">
      <c r="A120" s="5" cm="1">
        <f t="array" ref="A120">INDEX($D$1:$FK$1,1,MATCH(INDEX($D120:$FK120,MATCH(TRUE,INDEX(($D120:$FK120&lt;&gt;0),0),0)),$D120:$FK120,0))</f>
        <v>43854</v>
      </c>
      <c r="B120" s="2" t="s">
        <v>252</v>
      </c>
      <c r="C120" t="s">
        <v>437</v>
      </c>
      <c r="D120">
        <v>52.36</v>
      </c>
      <c r="E120">
        <v>53.76</v>
      </c>
      <c r="F120">
        <v>54.91</v>
      </c>
      <c r="G120">
        <v>56.51</v>
      </c>
      <c r="H120">
        <v>56.71</v>
      </c>
      <c r="I120">
        <v>56.71</v>
      </c>
      <c r="J120">
        <v>56.69</v>
      </c>
      <c r="K120">
        <v>55.98</v>
      </c>
      <c r="L120">
        <v>56.4</v>
      </c>
      <c r="M120">
        <v>56.25</v>
      </c>
      <c r="N120">
        <v>57.21</v>
      </c>
      <c r="O120">
        <v>57.73</v>
      </c>
      <c r="P120">
        <v>57.78</v>
      </c>
      <c r="Q120">
        <v>60.87</v>
      </c>
      <c r="R120">
        <v>61.44</v>
      </c>
      <c r="S120">
        <v>61.22</v>
      </c>
      <c r="U120">
        <v>59.57</v>
      </c>
      <c r="V120">
        <v>60.19</v>
      </c>
      <c r="W120">
        <v>60.23</v>
      </c>
      <c r="X120">
        <v>60.19</v>
      </c>
      <c r="Y120">
        <v>59.62</v>
      </c>
      <c r="Z120">
        <v>59.62</v>
      </c>
      <c r="AD120">
        <v>59.44</v>
      </c>
      <c r="AE120">
        <v>59.45</v>
      </c>
      <c r="AF120">
        <v>58.72</v>
      </c>
      <c r="AG120">
        <v>58.58</v>
      </c>
      <c r="AH120">
        <v>57.69</v>
      </c>
      <c r="AI120">
        <v>57.27</v>
      </c>
      <c r="AJ120">
        <v>57.75</v>
      </c>
      <c r="AK120">
        <v>57.53</v>
      </c>
      <c r="AL120">
        <v>57.71</v>
      </c>
      <c r="AM120">
        <v>56.94</v>
      </c>
      <c r="AN120">
        <v>56.94</v>
      </c>
      <c r="AO120">
        <v>54.47</v>
      </c>
      <c r="AP120">
        <v>54.47</v>
      </c>
      <c r="AQ120">
        <v>53.04</v>
      </c>
      <c r="AR120">
        <v>55.98</v>
      </c>
      <c r="AS120">
        <v>55.98</v>
      </c>
      <c r="AT120">
        <v>56.28</v>
      </c>
      <c r="AU120">
        <v>55.88</v>
      </c>
      <c r="AV120">
        <v>55.64</v>
      </c>
      <c r="AW120">
        <v>56.45</v>
      </c>
      <c r="AX120">
        <v>54.98</v>
      </c>
      <c r="AY120">
        <v>53.08</v>
      </c>
      <c r="AZ120">
        <v>54.92</v>
      </c>
      <c r="BA120">
        <v>55.59</v>
      </c>
      <c r="BB120">
        <v>54.64</v>
      </c>
      <c r="BC120">
        <v>54.99</v>
      </c>
      <c r="BD120">
        <v>54.67</v>
      </c>
      <c r="BE120">
        <v>54.73</v>
      </c>
      <c r="BF120">
        <v>55.11</v>
      </c>
      <c r="BG120">
        <v>55.02</v>
      </c>
      <c r="BH120">
        <v>54.22</v>
      </c>
      <c r="BI120">
        <v>55.1</v>
      </c>
      <c r="BJ120">
        <v>54.41</v>
      </c>
      <c r="BK120">
        <v>54.07</v>
      </c>
      <c r="BL120">
        <v>51.83</v>
      </c>
      <c r="BM120">
        <v>52.71</v>
      </c>
      <c r="BN120">
        <v>53.19</v>
      </c>
      <c r="BO120">
        <v>53.46</v>
      </c>
      <c r="BP120">
        <v>54.31</v>
      </c>
      <c r="BQ120">
        <v>53.88</v>
      </c>
      <c r="BR120">
        <v>53.62</v>
      </c>
      <c r="BS120">
        <v>51.81</v>
      </c>
      <c r="BT120">
        <v>50.96</v>
      </c>
      <c r="BU120">
        <v>51.43</v>
      </c>
      <c r="BV120">
        <v>51.58</v>
      </c>
      <c r="BW120">
        <v>51.01</v>
      </c>
      <c r="BX120">
        <v>50.46</v>
      </c>
      <c r="BY120">
        <v>51.24</v>
      </c>
      <c r="BZ120">
        <v>52.35</v>
      </c>
      <c r="CA120">
        <v>51.2</v>
      </c>
      <c r="CB120">
        <v>50.24</v>
      </c>
      <c r="CC120">
        <v>50.28</v>
      </c>
      <c r="CD120">
        <v>50.4</v>
      </c>
      <c r="CE120">
        <v>50.46</v>
      </c>
      <c r="CF120">
        <v>50.1</v>
      </c>
      <c r="CG120">
        <v>50.29</v>
      </c>
      <c r="CH120">
        <v>51.27</v>
      </c>
      <c r="CI120">
        <v>51.53</v>
      </c>
      <c r="CJ120">
        <v>53.37</v>
      </c>
      <c r="CK120">
        <v>53.87</v>
      </c>
      <c r="CL120">
        <v>53.95</v>
      </c>
      <c r="CM120">
        <v>54.75</v>
      </c>
      <c r="CN120">
        <v>56.1</v>
      </c>
      <c r="CO120">
        <v>55.55</v>
      </c>
      <c r="CP120">
        <v>55.59</v>
      </c>
      <c r="CQ120">
        <v>55.57</v>
      </c>
      <c r="CR120">
        <v>56.8</v>
      </c>
      <c r="CS120">
        <v>60.36</v>
      </c>
      <c r="CT120">
        <v>52.31</v>
      </c>
      <c r="CU120">
        <v>52.55</v>
      </c>
      <c r="CV120">
        <v>53.21</v>
      </c>
      <c r="CW120">
        <v>54.86</v>
      </c>
      <c r="CX120">
        <v>55.31</v>
      </c>
      <c r="CY120">
        <v>53.98</v>
      </c>
      <c r="CZ120">
        <v>53.76</v>
      </c>
      <c r="DA120">
        <v>53.72</v>
      </c>
      <c r="DB120">
        <v>51.4</v>
      </c>
      <c r="DD120">
        <v>51.88</v>
      </c>
      <c r="DE120">
        <v>53.49</v>
      </c>
      <c r="DF120">
        <v>52.56</v>
      </c>
      <c r="DG120">
        <v>51.71</v>
      </c>
      <c r="DH120">
        <v>50.42</v>
      </c>
      <c r="DI120">
        <v>50.95</v>
      </c>
      <c r="DJ120">
        <v>52.13</v>
      </c>
      <c r="DK120">
        <v>52.46</v>
      </c>
      <c r="DL120">
        <v>53.12</v>
      </c>
      <c r="DM120">
        <v>52.99</v>
      </c>
      <c r="DN120">
        <v>51.65</v>
      </c>
      <c r="DO120">
        <v>51.25</v>
      </c>
      <c r="DP120">
        <v>52.01</v>
      </c>
      <c r="DQ120">
        <v>53.88</v>
      </c>
      <c r="DR120">
        <v>51.71</v>
      </c>
      <c r="DS120">
        <v>51.28</v>
      </c>
      <c r="DT120">
        <v>49.32</v>
      </c>
      <c r="DU120">
        <v>47.87</v>
      </c>
      <c r="DV120">
        <v>50.41</v>
      </c>
      <c r="DW120">
        <v>51.47</v>
      </c>
      <c r="DX120">
        <v>52.44</v>
      </c>
      <c r="DY120">
        <v>50.73</v>
      </c>
      <c r="DZ120">
        <v>54.67</v>
      </c>
      <c r="EA120">
        <v>54.14</v>
      </c>
      <c r="EB120">
        <v>52.96</v>
      </c>
      <c r="EE120">
        <v>53.92</v>
      </c>
      <c r="EF120">
        <v>53.75</v>
      </c>
      <c r="EG120">
        <v>53.6</v>
      </c>
      <c r="EH120">
        <v>53.43</v>
      </c>
      <c r="EI120">
        <v>52.34</v>
      </c>
      <c r="EJ120">
        <v>55.18</v>
      </c>
      <c r="EK120">
        <v>53.3</v>
      </c>
      <c r="EL120">
        <v>54.26</v>
      </c>
      <c r="EM120">
        <v>54.21</v>
      </c>
      <c r="EN120">
        <v>52.66</v>
      </c>
    </row>
    <row r="121" spans="1:167" x14ac:dyDescent="0.2">
      <c r="A121" s="5" cm="1">
        <f t="array" ref="A121">INDEX($D$1:$FK$1,1,MATCH(INDEX($D121:$FK121,MATCH(TRUE,INDEX(($D121:$FK121&lt;&gt;0),0),0)),$D121:$FK121,0))</f>
        <v>43854</v>
      </c>
      <c r="B121" s="2" t="s">
        <v>399</v>
      </c>
      <c r="C121" t="s">
        <v>437</v>
      </c>
      <c r="D121">
        <v>50.61</v>
      </c>
      <c r="E121">
        <v>52.01</v>
      </c>
      <c r="F121">
        <v>53.16</v>
      </c>
      <c r="G121">
        <v>54.76</v>
      </c>
      <c r="H121">
        <v>54.96</v>
      </c>
      <c r="I121">
        <v>54.96</v>
      </c>
      <c r="J121">
        <v>54.94</v>
      </c>
      <c r="K121">
        <v>54.23</v>
      </c>
      <c r="L121">
        <v>54.65</v>
      </c>
      <c r="M121">
        <v>54.5</v>
      </c>
      <c r="N121">
        <v>55.46</v>
      </c>
      <c r="O121">
        <v>55.98</v>
      </c>
      <c r="P121">
        <v>56.03</v>
      </c>
      <c r="Q121">
        <v>59.12</v>
      </c>
      <c r="R121">
        <v>59.69</v>
      </c>
      <c r="S121">
        <v>59.47</v>
      </c>
      <c r="U121">
        <v>57.48</v>
      </c>
      <c r="V121">
        <v>58.1</v>
      </c>
      <c r="W121">
        <v>58.14</v>
      </c>
      <c r="X121">
        <v>58.1</v>
      </c>
      <c r="Y121">
        <v>57.53</v>
      </c>
      <c r="Z121">
        <v>57.53</v>
      </c>
      <c r="AC121">
        <v>57.64</v>
      </c>
      <c r="AD121">
        <v>57.35</v>
      </c>
      <c r="AE121">
        <v>57.36</v>
      </c>
      <c r="AF121">
        <v>56.63</v>
      </c>
      <c r="AG121">
        <v>56.49</v>
      </c>
      <c r="AH121">
        <v>55.6</v>
      </c>
      <c r="AI121">
        <v>55.18</v>
      </c>
      <c r="AJ121">
        <v>55.66</v>
      </c>
      <c r="AK121">
        <v>55.44</v>
      </c>
      <c r="AL121">
        <v>55.62</v>
      </c>
      <c r="AM121">
        <v>54.85</v>
      </c>
      <c r="AN121">
        <v>54.85</v>
      </c>
      <c r="AO121">
        <v>52.38</v>
      </c>
      <c r="AP121">
        <v>52.38</v>
      </c>
      <c r="AQ121">
        <v>51.59</v>
      </c>
      <c r="AR121">
        <v>54.53</v>
      </c>
      <c r="AS121">
        <v>54.53</v>
      </c>
      <c r="AT121">
        <v>54.83</v>
      </c>
      <c r="AU121">
        <v>54.43</v>
      </c>
      <c r="AV121">
        <v>54.19</v>
      </c>
      <c r="AW121">
        <v>55</v>
      </c>
      <c r="AX121">
        <v>53.53</v>
      </c>
      <c r="AY121">
        <v>51.63</v>
      </c>
      <c r="AZ121">
        <v>53.47</v>
      </c>
      <c r="BA121">
        <v>54.14</v>
      </c>
      <c r="BB121">
        <v>53.19</v>
      </c>
      <c r="BC121">
        <v>53.54</v>
      </c>
      <c r="BD121">
        <v>53.22</v>
      </c>
      <c r="BE121">
        <v>53.28</v>
      </c>
      <c r="BF121">
        <v>53.66</v>
      </c>
      <c r="BG121">
        <v>53.57</v>
      </c>
      <c r="BH121">
        <v>52.77</v>
      </c>
      <c r="BI121">
        <v>53.65</v>
      </c>
      <c r="BJ121">
        <v>52.96</v>
      </c>
      <c r="BK121">
        <v>52.62</v>
      </c>
      <c r="BL121">
        <v>50.6</v>
      </c>
      <c r="BM121">
        <v>51.48</v>
      </c>
      <c r="BN121">
        <v>51.96</v>
      </c>
      <c r="BO121">
        <v>52.23</v>
      </c>
      <c r="BP121">
        <v>53.08</v>
      </c>
      <c r="BQ121">
        <v>52.65</v>
      </c>
      <c r="BR121">
        <v>52.39</v>
      </c>
      <c r="BS121">
        <v>50.58</v>
      </c>
      <c r="BT121">
        <v>49.73</v>
      </c>
      <c r="BU121">
        <v>50.2</v>
      </c>
      <c r="BV121">
        <v>50.35</v>
      </c>
      <c r="BW121">
        <v>49.78</v>
      </c>
      <c r="BX121">
        <v>49.23</v>
      </c>
      <c r="BY121">
        <v>50.01</v>
      </c>
      <c r="BZ121">
        <v>51.12</v>
      </c>
      <c r="CA121">
        <v>49.97</v>
      </c>
      <c r="CB121">
        <v>49.01</v>
      </c>
      <c r="CC121">
        <v>49.05</v>
      </c>
      <c r="CD121">
        <v>49.17</v>
      </c>
      <c r="CE121">
        <v>49.23</v>
      </c>
      <c r="CF121">
        <v>48.87</v>
      </c>
      <c r="CG121">
        <v>49.06</v>
      </c>
      <c r="CH121">
        <v>50.04</v>
      </c>
      <c r="CI121">
        <v>50.49</v>
      </c>
      <c r="CJ121">
        <v>52.33</v>
      </c>
      <c r="CK121">
        <v>52.83</v>
      </c>
      <c r="CL121">
        <v>52.91</v>
      </c>
      <c r="CM121">
        <v>53.71</v>
      </c>
      <c r="CN121">
        <v>55.06</v>
      </c>
      <c r="CO121">
        <v>54.51</v>
      </c>
      <c r="CP121">
        <v>54.55</v>
      </c>
      <c r="CQ121">
        <v>54.53</v>
      </c>
      <c r="CR121">
        <v>55.76</v>
      </c>
      <c r="CS121">
        <v>59.32</v>
      </c>
      <c r="CT121">
        <v>51.27</v>
      </c>
      <c r="CU121">
        <v>51.51</v>
      </c>
      <c r="CV121">
        <v>52.17</v>
      </c>
      <c r="CW121">
        <v>53.82</v>
      </c>
      <c r="CX121">
        <v>54.27</v>
      </c>
      <c r="CY121">
        <v>52.94</v>
      </c>
      <c r="CZ121">
        <v>52.72</v>
      </c>
      <c r="DA121">
        <v>52.68</v>
      </c>
      <c r="DB121">
        <v>50.36</v>
      </c>
      <c r="DD121">
        <v>51.52</v>
      </c>
      <c r="DE121">
        <v>53.13</v>
      </c>
      <c r="DF121">
        <v>52.2</v>
      </c>
      <c r="DG121">
        <v>51.35</v>
      </c>
      <c r="DH121">
        <v>50.06</v>
      </c>
      <c r="DI121">
        <v>50.59</v>
      </c>
      <c r="DJ121">
        <v>51.77</v>
      </c>
      <c r="DK121">
        <v>52.1</v>
      </c>
      <c r="DL121">
        <v>52.76</v>
      </c>
      <c r="DM121">
        <v>52.63</v>
      </c>
      <c r="DN121">
        <v>51.29</v>
      </c>
      <c r="DO121">
        <v>50.89</v>
      </c>
      <c r="DP121">
        <v>51.65</v>
      </c>
      <c r="DQ121">
        <v>53.52</v>
      </c>
      <c r="DR121">
        <v>51.35</v>
      </c>
      <c r="DS121">
        <v>50.92</v>
      </c>
      <c r="DT121">
        <v>48.96</v>
      </c>
      <c r="DU121">
        <v>47.51</v>
      </c>
      <c r="DV121">
        <v>50.05</v>
      </c>
      <c r="DW121">
        <v>51.11</v>
      </c>
      <c r="DX121">
        <v>52.08</v>
      </c>
      <c r="DY121">
        <v>50.37</v>
      </c>
      <c r="DZ121">
        <v>55</v>
      </c>
      <c r="EA121">
        <v>54.47</v>
      </c>
      <c r="EB121">
        <v>53.29</v>
      </c>
      <c r="EE121">
        <v>54.25</v>
      </c>
      <c r="EF121">
        <v>54.08</v>
      </c>
      <c r="EG121">
        <v>53.93</v>
      </c>
      <c r="EH121">
        <v>53.76</v>
      </c>
      <c r="EI121">
        <v>52.67</v>
      </c>
      <c r="EJ121">
        <v>55.51</v>
      </c>
      <c r="EK121">
        <v>54.89</v>
      </c>
      <c r="EL121">
        <v>55.85</v>
      </c>
      <c r="EM121">
        <v>55.8</v>
      </c>
      <c r="EN121">
        <v>54.25</v>
      </c>
    </row>
    <row r="122" spans="1:167" x14ac:dyDescent="0.2">
      <c r="A122" s="5" cm="1">
        <f t="array" ref="A122">INDEX($D$1:$FK$1,1,MATCH(INDEX($D122:$FK122,MATCH(TRUE,INDEX(($D122:$FK122&lt;&gt;0),0),0)),$D122:$FK122,0))</f>
        <v>43854</v>
      </c>
      <c r="B122" s="2" t="s">
        <v>187</v>
      </c>
      <c r="C122" t="s">
        <v>437</v>
      </c>
      <c r="D122">
        <v>50.31</v>
      </c>
      <c r="E122">
        <v>51.71</v>
      </c>
      <c r="F122">
        <v>52.86</v>
      </c>
      <c r="G122">
        <v>54.46</v>
      </c>
      <c r="H122">
        <v>54.66</v>
      </c>
      <c r="I122">
        <v>54.66</v>
      </c>
      <c r="J122">
        <v>54.64</v>
      </c>
      <c r="K122">
        <v>53.93</v>
      </c>
      <c r="L122">
        <v>54.35</v>
      </c>
      <c r="M122">
        <v>54.2</v>
      </c>
      <c r="N122">
        <v>55.16</v>
      </c>
      <c r="O122">
        <v>55.68</v>
      </c>
      <c r="P122">
        <v>55.73</v>
      </c>
      <c r="Q122">
        <v>58.82</v>
      </c>
      <c r="R122">
        <v>59.39</v>
      </c>
      <c r="S122">
        <v>59.17</v>
      </c>
      <c r="U122">
        <v>57.18</v>
      </c>
      <c r="V122">
        <v>57.8</v>
      </c>
      <c r="W122">
        <v>57.84</v>
      </c>
      <c r="X122">
        <v>57.8</v>
      </c>
      <c r="Y122">
        <v>57.23</v>
      </c>
      <c r="Z122">
        <v>57.23</v>
      </c>
      <c r="AC122">
        <v>57.34</v>
      </c>
      <c r="AD122">
        <v>57.05</v>
      </c>
      <c r="AE122">
        <v>57.06</v>
      </c>
      <c r="AF122">
        <v>56.33</v>
      </c>
      <c r="AG122">
        <v>56.19</v>
      </c>
      <c r="AH122">
        <v>55.3</v>
      </c>
      <c r="AI122">
        <v>54.88</v>
      </c>
      <c r="AJ122">
        <v>55.36</v>
      </c>
      <c r="AK122">
        <v>55.14</v>
      </c>
      <c r="AL122">
        <v>55.32</v>
      </c>
      <c r="AM122">
        <v>54.55</v>
      </c>
      <c r="AN122">
        <v>54.55</v>
      </c>
      <c r="AO122">
        <v>52.08</v>
      </c>
      <c r="AP122">
        <v>52.08</v>
      </c>
      <c r="AQ122">
        <v>51.29</v>
      </c>
      <c r="AR122">
        <v>54.23</v>
      </c>
      <c r="AS122">
        <v>54.23</v>
      </c>
      <c r="AT122">
        <v>54.53</v>
      </c>
      <c r="AU122">
        <v>54.13</v>
      </c>
      <c r="AV122">
        <v>53.89</v>
      </c>
      <c r="AW122">
        <v>54.7</v>
      </c>
      <c r="AX122">
        <v>53.23</v>
      </c>
      <c r="AY122">
        <v>51.33</v>
      </c>
      <c r="AZ122">
        <v>53.17</v>
      </c>
      <c r="BA122">
        <v>53.84</v>
      </c>
      <c r="BB122">
        <v>52.89</v>
      </c>
      <c r="BC122">
        <v>53.24</v>
      </c>
      <c r="BD122">
        <v>52.92</v>
      </c>
      <c r="BE122">
        <v>52.98</v>
      </c>
      <c r="BF122">
        <v>53.36</v>
      </c>
      <c r="BG122">
        <v>53.27</v>
      </c>
      <c r="BH122">
        <v>52.47</v>
      </c>
      <c r="BI122">
        <v>53.35</v>
      </c>
      <c r="BJ122">
        <v>52.66</v>
      </c>
      <c r="BK122">
        <v>52.32</v>
      </c>
      <c r="BL122">
        <v>50.3</v>
      </c>
      <c r="BM122">
        <v>51.18</v>
      </c>
      <c r="BN122">
        <v>51.66</v>
      </c>
      <c r="BO122">
        <v>51.93</v>
      </c>
      <c r="BP122">
        <v>52.78</v>
      </c>
      <c r="BQ122">
        <v>52.35</v>
      </c>
      <c r="BR122">
        <v>52.09</v>
      </c>
      <c r="BS122">
        <v>50.28</v>
      </c>
      <c r="BT122">
        <v>49.43</v>
      </c>
      <c r="BU122">
        <v>49.9</v>
      </c>
      <c r="BV122">
        <v>50.05</v>
      </c>
      <c r="BW122">
        <v>49.48</v>
      </c>
      <c r="BX122">
        <v>48.93</v>
      </c>
      <c r="BY122">
        <v>49.71</v>
      </c>
      <c r="BZ122">
        <v>50.82</v>
      </c>
      <c r="CA122">
        <v>49.67</v>
      </c>
      <c r="CB122">
        <v>48.71</v>
      </c>
      <c r="CC122">
        <v>48.75</v>
      </c>
      <c r="CD122">
        <v>48.87</v>
      </c>
      <c r="CE122">
        <v>48.93</v>
      </c>
      <c r="CF122">
        <v>48.57</v>
      </c>
      <c r="CG122">
        <v>48.76</v>
      </c>
      <c r="CH122">
        <v>49.74</v>
      </c>
      <c r="CI122">
        <v>50.19</v>
      </c>
      <c r="CJ122">
        <v>52.03</v>
      </c>
      <c r="CK122">
        <v>52.53</v>
      </c>
      <c r="CL122">
        <v>52.61</v>
      </c>
      <c r="CM122">
        <v>53.41</v>
      </c>
      <c r="CN122">
        <v>54.76</v>
      </c>
      <c r="CO122">
        <v>54.21</v>
      </c>
      <c r="CP122">
        <v>54.25</v>
      </c>
      <c r="CQ122">
        <v>54.23</v>
      </c>
      <c r="CR122">
        <v>55.46</v>
      </c>
      <c r="CS122">
        <v>59.02</v>
      </c>
      <c r="CT122">
        <v>50.97</v>
      </c>
      <c r="CU122">
        <v>51.21</v>
      </c>
      <c r="CV122">
        <v>51.87</v>
      </c>
      <c r="CW122">
        <v>53.52</v>
      </c>
      <c r="CX122">
        <v>53.97</v>
      </c>
      <c r="CY122">
        <v>52.64</v>
      </c>
      <c r="CZ122">
        <v>52.42</v>
      </c>
      <c r="DA122">
        <v>52.38</v>
      </c>
      <c r="DB122">
        <v>50.06</v>
      </c>
      <c r="DD122">
        <v>51.22</v>
      </c>
      <c r="DE122">
        <v>52.83</v>
      </c>
      <c r="DF122">
        <v>51.9</v>
      </c>
      <c r="DG122">
        <v>51.05</v>
      </c>
      <c r="DH122">
        <v>49.76</v>
      </c>
      <c r="DI122">
        <v>50.29</v>
      </c>
      <c r="DJ122">
        <v>51.47</v>
      </c>
      <c r="DK122">
        <v>51.8</v>
      </c>
      <c r="DL122">
        <v>52.46</v>
      </c>
      <c r="DM122">
        <v>52.33</v>
      </c>
      <c r="DN122">
        <v>50.99</v>
      </c>
      <c r="DO122">
        <v>50.59</v>
      </c>
      <c r="DP122">
        <v>51.35</v>
      </c>
      <c r="DQ122">
        <v>53.22</v>
      </c>
      <c r="DR122">
        <v>51.05</v>
      </c>
      <c r="DS122">
        <v>50.62</v>
      </c>
      <c r="DT122">
        <v>48.66</v>
      </c>
      <c r="DU122">
        <v>47.21</v>
      </c>
      <c r="DV122">
        <v>49.75</v>
      </c>
      <c r="DW122">
        <v>50.81</v>
      </c>
      <c r="DX122">
        <v>51.78</v>
      </c>
      <c r="DY122">
        <v>50.07</v>
      </c>
      <c r="DZ122">
        <v>54.7</v>
      </c>
      <c r="EA122">
        <v>54.17</v>
      </c>
      <c r="EB122">
        <v>52.99</v>
      </c>
    </row>
    <row r="123" spans="1:167" x14ac:dyDescent="0.2">
      <c r="A123" s="5" cm="1">
        <f t="array" ref="A123">INDEX($D$1:$FK$1,1,MATCH(INDEX($D123:$FK123,MATCH(TRUE,INDEX(($D123:$FK123&lt;&gt;0),0),0)),$D123:$FK123,0))</f>
        <v>43854</v>
      </c>
      <c r="B123" s="2" t="s">
        <v>286</v>
      </c>
      <c r="C123" t="s">
        <v>437</v>
      </c>
      <c r="D123">
        <v>58.75</v>
      </c>
      <c r="E123">
        <v>60.15</v>
      </c>
      <c r="F123">
        <v>61.3</v>
      </c>
      <c r="G123">
        <v>62.9</v>
      </c>
      <c r="H123">
        <v>63.1</v>
      </c>
      <c r="I123">
        <v>63.1</v>
      </c>
      <c r="J123">
        <v>63.1</v>
      </c>
      <c r="K123">
        <v>62.4</v>
      </c>
      <c r="L123">
        <v>62.8</v>
      </c>
      <c r="M123">
        <v>62.65</v>
      </c>
      <c r="N123">
        <v>63.6</v>
      </c>
      <c r="O123">
        <v>64.099999999999994</v>
      </c>
      <c r="P123">
        <v>64.150000000000006</v>
      </c>
      <c r="Q123">
        <v>67.25</v>
      </c>
      <c r="R123">
        <v>67.8</v>
      </c>
      <c r="S123">
        <v>67.599999999999994</v>
      </c>
      <c r="T123">
        <v>65.75</v>
      </c>
      <c r="U123">
        <v>65.650000000000006</v>
      </c>
      <c r="V123">
        <v>66.25</v>
      </c>
      <c r="W123">
        <v>66.3</v>
      </c>
      <c r="X123">
        <v>66.25</v>
      </c>
      <c r="Y123">
        <v>65.7</v>
      </c>
      <c r="Z123">
        <v>65.7</v>
      </c>
      <c r="AC123">
        <v>65.8</v>
      </c>
      <c r="AD123">
        <v>65.5</v>
      </c>
      <c r="AE123">
        <v>65.5</v>
      </c>
      <c r="AF123">
        <v>64.75</v>
      </c>
      <c r="AG123">
        <v>64.599999999999994</v>
      </c>
      <c r="AH123">
        <v>63.7</v>
      </c>
      <c r="AI123">
        <v>63.3</v>
      </c>
      <c r="AJ123">
        <v>63.8</v>
      </c>
      <c r="AK123">
        <v>63.6</v>
      </c>
      <c r="AL123">
        <v>63.8</v>
      </c>
      <c r="AM123">
        <v>63.05</v>
      </c>
      <c r="AN123">
        <v>63.05</v>
      </c>
      <c r="AP123">
        <v>60.55</v>
      </c>
      <c r="AQ123">
        <v>62.7</v>
      </c>
      <c r="AR123">
        <v>62.7</v>
      </c>
      <c r="AS123">
        <v>62.7</v>
      </c>
      <c r="AT123">
        <v>63</v>
      </c>
      <c r="AU123">
        <v>62.6</v>
      </c>
      <c r="AV123">
        <v>62.35</v>
      </c>
      <c r="AW123">
        <v>63.15</v>
      </c>
      <c r="AX123">
        <v>61.7</v>
      </c>
      <c r="AY123">
        <v>59.8</v>
      </c>
      <c r="AZ123">
        <v>61.65</v>
      </c>
      <c r="BA123">
        <v>62.3</v>
      </c>
      <c r="BB123">
        <v>61.35</v>
      </c>
      <c r="BC123">
        <v>61.7</v>
      </c>
      <c r="BD123">
        <v>61.4</v>
      </c>
      <c r="BE123">
        <v>61.45</v>
      </c>
      <c r="BF123">
        <v>61.85</v>
      </c>
      <c r="BG123">
        <v>61.75</v>
      </c>
      <c r="BH123">
        <v>60.95</v>
      </c>
      <c r="BI123">
        <v>61.85</v>
      </c>
      <c r="BJ123">
        <v>61.15</v>
      </c>
      <c r="BK123">
        <v>60.8</v>
      </c>
      <c r="BL123">
        <v>58.8</v>
      </c>
      <c r="BM123">
        <v>59.7</v>
      </c>
      <c r="BN123">
        <v>60.2</v>
      </c>
      <c r="BO123">
        <v>60.45</v>
      </c>
      <c r="BP123">
        <v>61.3</v>
      </c>
      <c r="BQ123">
        <v>60.85</v>
      </c>
      <c r="BR123">
        <v>60.6</v>
      </c>
      <c r="BS123">
        <v>58.8</v>
      </c>
      <c r="BT123">
        <v>57.95</v>
      </c>
      <c r="BU123">
        <v>58.4</v>
      </c>
      <c r="BV123">
        <v>58.55</v>
      </c>
      <c r="BW123">
        <v>58</v>
      </c>
      <c r="BX123">
        <v>57.45</v>
      </c>
      <c r="BY123">
        <v>58.25</v>
      </c>
      <c r="BZ123">
        <v>59.35</v>
      </c>
      <c r="CA123">
        <v>57.95</v>
      </c>
      <c r="CB123">
        <v>57</v>
      </c>
      <c r="CC123">
        <v>56.7</v>
      </c>
      <c r="CD123">
        <v>56.8</v>
      </c>
      <c r="CE123">
        <v>56.85</v>
      </c>
      <c r="CF123">
        <v>56.5</v>
      </c>
      <c r="CG123">
        <v>56.7</v>
      </c>
      <c r="CH123">
        <v>57.7</v>
      </c>
      <c r="CI123">
        <v>58.15</v>
      </c>
      <c r="CJ123">
        <v>59.5</v>
      </c>
      <c r="CK123">
        <v>60</v>
      </c>
      <c r="CL123">
        <v>59.9</v>
      </c>
      <c r="CM123">
        <v>60.7</v>
      </c>
      <c r="CN123">
        <v>62.05</v>
      </c>
      <c r="CO123">
        <v>61.5</v>
      </c>
      <c r="CP123">
        <v>61.55</v>
      </c>
      <c r="CQ123">
        <v>61.55</v>
      </c>
      <c r="CR123">
        <v>62.8</v>
      </c>
      <c r="CS123">
        <v>66.349999999999994</v>
      </c>
      <c r="CT123">
        <v>57.8</v>
      </c>
      <c r="CU123">
        <v>58.05</v>
      </c>
      <c r="CV123">
        <v>58.45</v>
      </c>
      <c r="CZ123">
        <v>59</v>
      </c>
      <c r="DA123">
        <v>58.95</v>
      </c>
      <c r="DB123">
        <v>56.65</v>
      </c>
      <c r="DD123">
        <v>57.8</v>
      </c>
      <c r="DE123">
        <v>59.4</v>
      </c>
      <c r="DF123">
        <v>58.7</v>
      </c>
      <c r="DG123">
        <v>57.85</v>
      </c>
      <c r="DH123">
        <v>56.85</v>
      </c>
      <c r="DI123">
        <v>57.65</v>
      </c>
      <c r="DJ123">
        <v>58.85</v>
      </c>
      <c r="DK123">
        <v>59.85</v>
      </c>
      <c r="DL123">
        <v>60.5</v>
      </c>
      <c r="DM123">
        <v>60.35</v>
      </c>
      <c r="DN123">
        <v>59.25</v>
      </c>
      <c r="DO123">
        <v>58.85</v>
      </c>
      <c r="DP123">
        <v>59.6</v>
      </c>
      <c r="DQ123">
        <v>61.45</v>
      </c>
      <c r="DR123">
        <v>59.3</v>
      </c>
      <c r="DS123">
        <v>58.85</v>
      </c>
      <c r="DT123">
        <v>56.9</v>
      </c>
      <c r="DU123">
        <v>55.45</v>
      </c>
      <c r="DV123">
        <v>58.25</v>
      </c>
      <c r="DW123">
        <v>59.55</v>
      </c>
      <c r="DX123">
        <v>61</v>
      </c>
      <c r="DY123">
        <v>59.3</v>
      </c>
      <c r="DZ123">
        <v>64.3</v>
      </c>
      <c r="EA123">
        <v>63.75</v>
      </c>
      <c r="EB123">
        <v>62.55</v>
      </c>
    </row>
    <row r="124" spans="1:167" x14ac:dyDescent="0.2">
      <c r="A124" s="5" cm="1">
        <f t="array" ref="A124">INDEX($D$1:$FK$1,1,MATCH(INDEX($D124:$FK124,MATCH(TRUE,INDEX(($D124:$FK124&lt;&gt;0),0),0)),$D124:$FK124,0))</f>
        <v>43854</v>
      </c>
      <c r="B124" s="2" t="s">
        <v>326</v>
      </c>
      <c r="C124" t="s">
        <v>437</v>
      </c>
      <c r="D124">
        <v>44.28</v>
      </c>
      <c r="E124">
        <v>45.68</v>
      </c>
      <c r="F124">
        <v>46.88</v>
      </c>
      <c r="G124">
        <v>48.48</v>
      </c>
      <c r="H124">
        <v>48.68</v>
      </c>
      <c r="I124">
        <v>48.68</v>
      </c>
      <c r="J124">
        <v>48.58</v>
      </c>
      <c r="K124">
        <v>47.88</v>
      </c>
      <c r="L124">
        <v>48.28</v>
      </c>
      <c r="M124">
        <v>48.18</v>
      </c>
      <c r="N124">
        <v>49.18</v>
      </c>
      <c r="O124">
        <v>49.68</v>
      </c>
      <c r="P124">
        <v>49.68</v>
      </c>
      <c r="Q124">
        <v>52.78</v>
      </c>
      <c r="R124">
        <v>52.98</v>
      </c>
      <c r="S124">
        <v>53.18</v>
      </c>
      <c r="T124">
        <v>51.28</v>
      </c>
      <c r="U124">
        <v>51.18</v>
      </c>
      <c r="V124">
        <v>51.78</v>
      </c>
      <c r="W124">
        <v>51.78</v>
      </c>
      <c r="X124">
        <v>51.78</v>
      </c>
      <c r="Y124">
        <v>51.18</v>
      </c>
      <c r="Z124">
        <v>51.18</v>
      </c>
      <c r="AC124">
        <v>51.28</v>
      </c>
      <c r="AD124">
        <v>50.98</v>
      </c>
      <c r="AE124">
        <v>51.08</v>
      </c>
      <c r="AF124">
        <v>50.28</v>
      </c>
      <c r="AG124">
        <v>50.18</v>
      </c>
      <c r="AH124">
        <v>49.28</v>
      </c>
      <c r="AI124">
        <v>48.88</v>
      </c>
      <c r="AJ124">
        <v>49.38</v>
      </c>
      <c r="AK124">
        <v>49.08</v>
      </c>
      <c r="AL124">
        <v>49.28</v>
      </c>
      <c r="AM124">
        <v>48.48</v>
      </c>
      <c r="AN124">
        <v>48.48</v>
      </c>
      <c r="AP124">
        <v>46.08</v>
      </c>
      <c r="AQ124">
        <v>48.18</v>
      </c>
      <c r="AR124">
        <v>48.18</v>
      </c>
      <c r="AS124">
        <v>48.18</v>
      </c>
      <c r="AT124">
        <v>48.48</v>
      </c>
      <c r="AU124">
        <v>48.08</v>
      </c>
      <c r="AV124">
        <v>47.88</v>
      </c>
      <c r="AW124">
        <v>48.68</v>
      </c>
      <c r="AX124">
        <v>47.18</v>
      </c>
      <c r="AY124">
        <v>45.28</v>
      </c>
      <c r="AZ124">
        <v>47.18</v>
      </c>
      <c r="BA124">
        <v>47.78</v>
      </c>
      <c r="BB124">
        <v>46.88</v>
      </c>
      <c r="BC124">
        <v>47.18</v>
      </c>
      <c r="BD124">
        <v>46.88</v>
      </c>
      <c r="BE124">
        <v>46.98</v>
      </c>
      <c r="BF124">
        <v>47.38</v>
      </c>
      <c r="BG124">
        <v>47.28</v>
      </c>
      <c r="BH124">
        <v>46.48</v>
      </c>
      <c r="BI124">
        <v>47.28</v>
      </c>
      <c r="BJ124">
        <v>46.68</v>
      </c>
      <c r="BK124">
        <v>46.28</v>
      </c>
      <c r="BL124">
        <v>44.28</v>
      </c>
      <c r="BM124">
        <v>45.18</v>
      </c>
      <c r="BN124">
        <v>45.68</v>
      </c>
      <c r="BO124">
        <v>45.88</v>
      </c>
      <c r="BP124">
        <v>46.78</v>
      </c>
      <c r="BQ124">
        <v>46.28</v>
      </c>
      <c r="BR124">
        <v>46.08</v>
      </c>
      <c r="BS124">
        <v>44.28</v>
      </c>
      <c r="BT124">
        <v>43.38</v>
      </c>
      <c r="BU124">
        <v>43.88</v>
      </c>
      <c r="BV124">
        <v>43.98</v>
      </c>
      <c r="BW124">
        <v>43.48</v>
      </c>
      <c r="BX124">
        <v>42.88</v>
      </c>
      <c r="BY124">
        <v>43.68</v>
      </c>
      <c r="BZ124">
        <v>44.78</v>
      </c>
      <c r="CA124">
        <v>43.68</v>
      </c>
      <c r="CB124">
        <v>42.68</v>
      </c>
      <c r="CC124">
        <v>42.68</v>
      </c>
      <c r="CD124">
        <v>42.88</v>
      </c>
      <c r="CE124">
        <v>42.88</v>
      </c>
      <c r="CF124">
        <v>42.58</v>
      </c>
      <c r="CG124">
        <v>42.78</v>
      </c>
      <c r="CH124">
        <v>43.68</v>
      </c>
      <c r="CI124">
        <v>44.18</v>
      </c>
      <c r="CJ124">
        <v>45.98</v>
      </c>
      <c r="CK124">
        <v>46.48</v>
      </c>
      <c r="CL124">
        <v>46.58</v>
      </c>
      <c r="CM124">
        <v>47.38</v>
      </c>
      <c r="CN124">
        <v>48.78</v>
      </c>
      <c r="CO124">
        <v>48.18</v>
      </c>
      <c r="CP124">
        <v>48.18</v>
      </c>
      <c r="CQ124">
        <v>48.18</v>
      </c>
      <c r="CR124">
        <v>49.48</v>
      </c>
      <c r="CS124">
        <v>52.98</v>
      </c>
      <c r="CT124">
        <v>44.98</v>
      </c>
      <c r="CU124">
        <v>45.18</v>
      </c>
      <c r="CV124">
        <v>45.88</v>
      </c>
      <c r="CZ124">
        <v>46.38</v>
      </c>
      <c r="DA124">
        <v>46.38</v>
      </c>
      <c r="DB124">
        <v>44.08</v>
      </c>
      <c r="DD124">
        <v>45.18</v>
      </c>
      <c r="DE124">
        <v>46.78</v>
      </c>
      <c r="DF124">
        <v>45.88</v>
      </c>
      <c r="DG124">
        <v>44.98</v>
      </c>
      <c r="DH124">
        <v>43.78</v>
      </c>
      <c r="DI124">
        <v>44.28</v>
      </c>
      <c r="DJ124">
        <v>45.48</v>
      </c>
      <c r="DK124">
        <v>45.78</v>
      </c>
      <c r="DL124">
        <v>46.48</v>
      </c>
      <c r="DM124">
        <v>46.28</v>
      </c>
      <c r="DN124">
        <v>44.98</v>
      </c>
      <c r="DO124">
        <v>44.58</v>
      </c>
      <c r="DP124">
        <v>45.28</v>
      </c>
      <c r="DQ124">
        <v>47.18</v>
      </c>
      <c r="DR124">
        <v>44.98</v>
      </c>
      <c r="DS124">
        <v>44.58</v>
      </c>
      <c r="DT124">
        <v>42.68</v>
      </c>
      <c r="DU124">
        <v>41.18</v>
      </c>
      <c r="DV124">
        <v>43.68</v>
      </c>
      <c r="DW124">
        <v>44.78</v>
      </c>
      <c r="DX124">
        <v>45.78</v>
      </c>
      <c r="DY124">
        <v>44.08</v>
      </c>
      <c r="DZ124">
        <v>48.68</v>
      </c>
      <c r="EA124">
        <v>48.18</v>
      </c>
      <c r="EB124">
        <v>46.98</v>
      </c>
    </row>
    <row r="125" spans="1:167" x14ac:dyDescent="0.2">
      <c r="A125" s="5" cm="1">
        <f t="array" ref="A125">INDEX($D$1:$FK$1,1,MATCH(INDEX($D125:$FK125,MATCH(TRUE,INDEX(($D125:$FK125&lt;&gt;0),0),0)),$D125:$FK125,0))</f>
        <v>43854</v>
      </c>
      <c r="B125" s="2" t="s">
        <v>348</v>
      </c>
      <c r="C125" t="s">
        <v>437</v>
      </c>
      <c r="D125">
        <v>50.53</v>
      </c>
      <c r="E125">
        <v>51.93</v>
      </c>
      <c r="F125">
        <v>53.13</v>
      </c>
      <c r="G125">
        <v>54.73</v>
      </c>
      <c r="H125">
        <v>54.93</v>
      </c>
      <c r="I125">
        <v>54.93</v>
      </c>
      <c r="J125">
        <v>54.83</v>
      </c>
      <c r="K125">
        <v>54.13</v>
      </c>
      <c r="L125">
        <v>54.53</v>
      </c>
      <c r="M125">
        <v>54.43</v>
      </c>
      <c r="N125">
        <v>55.43</v>
      </c>
      <c r="O125">
        <v>55.93</v>
      </c>
      <c r="P125">
        <v>55.93</v>
      </c>
      <c r="Q125">
        <v>59.03</v>
      </c>
      <c r="R125">
        <v>59.23</v>
      </c>
      <c r="S125">
        <v>59.43</v>
      </c>
      <c r="T125">
        <v>57.53</v>
      </c>
      <c r="U125">
        <v>57.43</v>
      </c>
      <c r="V125">
        <v>58.03</v>
      </c>
      <c r="W125">
        <v>58.03</v>
      </c>
      <c r="X125">
        <v>58.03</v>
      </c>
      <c r="Y125">
        <v>57.43</v>
      </c>
      <c r="Z125">
        <v>57.43</v>
      </c>
      <c r="AC125">
        <v>57.53</v>
      </c>
      <c r="AD125">
        <v>57.23</v>
      </c>
      <c r="AE125">
        <v>57.33</v>
      </c>
      <c r="AF125">
        <v>56.53</v>
      </c>
      <c r="AG125">
        <v>56.43</v>
      </c>
      <c r="AH125">
        <v>55.53</v>
      </c>
      <c r="AI125">
        <v>55.13</v>
      </c>
      <c r="AJ125">
        <v>55.63</v>
      </c>
      <c r="AK125">
        <v>55.33</v>
      </c>
      <c r="AL125">
        <v>55.53</v>
      </c>
      <c r="AM125">
        <v>54.73</v>
      </c>
      <c r="AN125">
        <v>54.73</v>
      </c>
      <c r="AP125">
        <v>52.33</v>
      </c>
      <c r="AQ125">
        <v>54.43</v>
      </c>
      <c r="AR125">
        <v>54.43</v>
      </c>
      <c r="AS125">
        <v>54.43</v>
      </c>
      <c r="AT125">
        <v>54.73</v>
      </c>
      <c r="AU125">
        <v>54.33</v>
      </c>
      <c r="AV125">
        <v>54.13</v>
      </c>
      <c r="AW125">
        <v>54.93</v>
      </c>
      <c r="AX125">
        <v>53.43</v>
      </c>
      <c r="AY125">
        <v>51.53</v>
      </c>
      <c r="AZ125">
        <v>53.43</v>
      </c>
      <c r="BA125">
        <v>54.03</v>
      </c>
      <c r="BB125">
        <v>53.13</v>
      </c>
      <c r="BC125">
        <v>53.43</v>
      </c>
      <c r="BD125">
        <v>53.13</v>
      </c>
      <c r="BE125">
        <v>53.23</v>
      </c>
      <c r="BF125">
        <v>53.63</v>
      </c>
      <c r="BG125">
        <v>53.53</v>
      </c>
      <c r="BH125">
        <v>52.73</v>
      </c>
      <c r="BI125">
        <v>53.53</v>
      </c>
      <c r="BJ125">
        <v>52.93</v>
      </c>
      <c r="BK125">
        <v>52.53</v>
      </c>
      <c r="BL125">
        <v>50.53</v>
      </c>
      <c r="BM125">
        <v>51.43</v>
      </c>
      <c r="BN125">
        <v>51.93</v>
      </c>
      <c r="BO125">
        <v>52.13</v>
      </c>
      <c r="BP125">
        <v>53.03</v>
      </c>
      <c r="BQ125">
        <v>52.53</v>
      </c>
      <c r="BR125">
        <v>52.33</v>
      </c>
      <c r="BS125">
        <v>50.53</v>
      </c>
      <c r="BT125">
        <v>49.63</v>
      </c>
      <c r="BU125">
        <v>50.13</v>
      </c>
      <c r="BV125">
        <v>50.23</v>
      </c>
      <c r="BW125">
        <v>49.73</v>
      </c>
      <c r="BX125">
        <v>49.13</v>
      </c>
      <c r="BY125">
        <v>49.93</v>
      </c>
      <c r="BZ125">
        <v>51.03</v>
      </c>
      <c r="CA125">
        <v>49.93</v>
      </c>
      <c r="CB125">
        <v>48.93</v>
      </c>
      <c r="CC125">
        <v>48.93</v>
      </c>
      <c r="CD125">
        <v>49.13</v>
      </c>
      <c r="CE125">
        <v>49.13</v>
      </c>
      <c r="CF125">
        <v>48.83</v>
      </c>
      <c r="CG125">
        <v>49.03</v>
      </c>
      <c r="CH125">
        <v>49.93</v>
      </c>
      <c r="CI125">
        <v>50.43</v>
      </c>
      <c r="CJ125">
        <v>52.23</v>
      </c>
      <c r="CK125">
        <v>52.73</v>
      </c>
      <c r="CL125">
        <v>52.83</v>
      </c>
      <c r="CM125">
        <v>53.63</v>
      </c>
      <c r="CN125">
        <v>55.03</v>
      </c>
      <c r="CO125">
        <v>54.43</v>
      </c>
      <c r="CP125">
        <v>54.43</v>
      </c>
      <c r="CQ125">
        <v>54.43</v>
      </c>
      <c r="CR125">
        <v>55.73</v>
      </c>
      <c r="CS125">
        <v>59.23</v>
      </c>
      <c r="CT125">
        <v>51.23</v>
      </c>
      <c r="CU125">
        <v>51.43</v>
      </c>
      <c r="CV125">
        <v>52.13</v>
      </c>
      <c r="CZ125">
        <v>52.63</v>
      </c>
      <c r="DA125">
        <v>52.63</v>
      </c>
      <c r="DB125">
        <v>50.33</v>
      </c>
      <c r="DD125">
        <v>51.43</v>
      </c>
      <c r="DE125">
        <v>53.03</v>
      </c>
      <c r="DF125">
        <v>52.13</v>
      </c>
      <c r="DG125">
        <v>51.23</v>
      </c>
      <c r="DH125">
        <v>50.03</v>
      </c>
      <c r="DI125">
        <v>50.53</v>
      </c>
      <c r="DJ125">
        <v>51.73</v>
      </c>
      <c r="DK125">
        <v>52.03</v>
      </c>
      <c r="DL125">
        <v>52.73</v>
      </c>
      <c r="DM125">
        <v>52.53</v>
      </c>
      <c r="DN125">
        <v>51.23</v>
      </c>
      <c r="DO125">
        <v>50.83</v>
      </c>
      <c r="DP125">
        <v>51.53</v>
      </c>
      <c r="DQ125">
        <v>53.43</v>
      </c>
      <c r="DR125">
        <v>51.23</v>
      </c>
      <c r="DS125">
        <v>50.83</v>
      </c>
      <c r="DT125">
        <v>48.93</v>
      </c>
      <c r="DU125">
        <v>47.43</v>
      </c>
      <c r="DV125">
        <v>49.93</v>
      </c>
      <c r="DW125">
        <v>51.03</v>
      </c>
      <c r="DX125">
        <v>52.03</v>
      </c>
      <c r="DY125">
        <v>50.33</v>
      </c>
      <c r="DZ125">
        <v>54.93</v>
      </c>
      <c r="EA125">
        <v>54.43</v>
      </c>
      <c r="EB125">
        <v>53.23</v>
      </c>
      <c r="EE125">
        <v>54.13</v>
      </c>
      <c r="EF125">
        <v>54.03</v>
      </c>
      <c r="EG125">
        <v>53.83</v>
      </c>
      <c r="EH125">
        <v>53.73</v>
      </c>
      <c r="EI125">
        <v>52.63</v>
      </c>
      <c r="EJ125">
        <v>55.43</v>
      </c>
      <c r="EK125">
        <v>54.83</v>
      </c>
      <c r="EL125">
        <v>55.73</v>
      </c>
      <c r="EM125">
        <v>55.73</v>
      </c>
      <c r="EN125">
        <v>54.13</v>
      </c>
      <c r="EO125">
        <v>54.23</v>
      </c>
      <c r="EP125">
        <v>53.73</v>
      </c>
      <c r="EQ125">
        <v>53.03</v>
      </c>
      <c r="ER125">
        <v>50.13</v>
      </c>
      <c r="ES125">
        <v>50.23</v>
      </c>
      <c r="ET125">
        <v>48.23</v>
      </c>
      <c r="EU125">
        <v>48.83</v>
      </c>
      <c r="EV125">
        <v>48.63</v>
      </c>
      <c r="EW125">
        <v>47.53</v>
      </c>
      <c r="EX125">
        <v>49.63</v>
      </c>
      <c r="EY125">
        <v>49.63</v>
      </c>
      <c r="EZ125">
        <v>50.33</v>
      </c>
      <c r="FA125">
        <v>48.93</v>
      </c>
      <c r="FB125">
        <v>48.03</v>
      </c>
      <c r="FC125">
        <v>49.83</v>
      </c>
      <c r="FD125">
        <v>49.63</v>
      </c>
      <c r="FE125">
        <v>49.83</v>
      </c>
      <c r="FF125">
        <v>52.93</v>
      </c>
      <c r="FG125">
        <v>55.13</v>
      </c>
      <c r="FH125">
        <v>55.53</v>
      </c>
      <c r="FI125">
        <v>54.93</v>
      </c>
      <c r="FJ125">
        <v>54.23</v>
      </c>
      <c r="FK125">
        <v>57.73</v>
      </c>
    </row>
    <row r="126" spans="1:167" x14ac:dyDescent="0.2">
      <c r="A126" s="5" cm="1">
        <f t="array" ref="A126">INDEX($D$1:$FK$1,1,MATCH(INDEX($D126:$FK126,MATCH(TRUE,INDEX(($D126:$FK126&lt;&gt;0),0),0)),$D126:$FK126,0))</f>
        <v>43854</v>
      </c>
      <c r="B126" s="2" t="s">
        <v>352</v>
      </c>
      <c r="C126" t="s">
        <v>437</v>
      </c>
      <c r="D126">
        <v>50.53</v>
      </c>
      <c r="E126">
        <v>51.93</v>
      </c>
      <c r="F126">
        <v>53.13</v>
      </c>
      <c r="G126">
        <v>54.73</v>
      </c>
      <c r="H126">
        <v>54.93</v>
      </c>
      <c r="I126">
        <v>54.93</v>
      </c>
      <c r="J126">
        <v>54.83</v>
      </c>
      <c r="K126">
        <v>54.13</v>
      </c>
      <c r="L126">
        <v>54.53</v>
      </c>
      <c r="M126">
        <v>54.43</v>
      </c>
      <c r="N126">
        <v>55.43</v>
      </c>
      <c r="O126">
        <v>55.93</v>
      </c>
      <c r="P126">
        <v>55.93</v>
      </c>
      <c r="Q126">
        <v>59.03</v>
      </c>
      <c r="R126">
        <v>59.23</v>
      </c>
      <c r="S126">
        <v>59.43</v>
      </c>
      <c r="T126">
        <v>57.53</v>
      </c>
      <c r="U126">
        <v>57.43</v>
      </c>
      <c r="V126">
        <v>58.03</v>
      </c>
      <c r="W126">
        <v>58.03</v>
      </c>
      <c r="X126">
        <v>58.03</v>
      </c>
      <c r="Y126">
        <v>57.43</v>
      </c>
      <c r="Z126">
        <v>57.43</v>
      </c>
      <c r="AC126">
        <v>57.53</v>
      </c>
      <c r="AD126">
        <v>57.23</v>
      </c>
      <c r="AE126">
        <v>57.33</v>
      </c>
      <c r="AF126">
        <v>56.53</v>
      </c>
      <c r="AG126">
        <v>56.43</v>
      </c>
      <c r="AH126">
        <v>55.53</v>
      </c>
      <c r="AI126">
        <v>55.13</v>
      </c>
      <c r="AJ126">
        <v>55.63</v>
      </c>
      <c r="AK126">
        <v>55.33</v>
      </c>
      <c r="AL126">
        <v>55.53</v>
      </c>
      <c r="AM126">
        <v>54.73</v>
      </c>
      <c r="AN126">
        <v>54.73</v>
      </c>
      <c r="AP126">
        <v>52.33</v>
      </c>
      <c r="AQ126">
        <v>54.43</v>
      </c>
      <c r="AR126">
        <v>54.43</v>
      </c>
      <c r="AS126">
        <v>54.43</v>
      </c>
      <c r="AT126">
        <v>54.73</v>
      </c>
      <c r="AU126">
        <v>54.33</v>
      </c>
      <c r="AV126">
        <v>54.13</v>
      </c>
      <c r="AW126">
        <v>54.93</v>
      </c>
      <c r="AX126">
        <v>53.43</v>
      </c>
      <c r="AY126">
        <v>51.53</v>
      </c>
      <c r="AZ126">
        <v>53.43</v>
      </c>
      <c r="BA126">
        <v>54.03</v>
      </c>
      <c r="BB126">
        <v>53.13</v>
      </c>
      <c r="BC126">
        <v>53.43</v>
      </c>
      <c r="BD126">
        <v>53.13</v>
      </c>
      <c r="BE126">
        <v>53.23</v>
      </c>
      <c r="BF126">
        <v>53.63</v>
      </c>
      <c r="BG126">
        <v>53.53</v>
      </c>
      <c r="BH126">
        <v>52.73</v>
      </c>
      <c r="BI126">
        <v>53.53</v>
      </c>
      <c r="BJ126">
        <v>52.93</v>
      </c>
      <c r="BK126">
        <v>52.53</v>
      </c>
      <c r="BL126">
        <v>50.53</v>
      </c>
      <c r="BM126">
        <v>51.43</v>
      </c>
      <c r="BN126">
        <v>51.93</v>
      </c>
      <c r="BO126">
        <v>52.13</v>
      </c>
      <c r="BP126">
        <v>53.03</v>
      </c>
      <c r="BQ126">
        <v>52.53</v>
      </c>
      <c r="BR126">
        <v>52.33</v>
      </c>
      <c r="BS126">
        <v>50.53</v>
      </c>
      <c r="BT126">
        <v>49.63</v>
      </c>
      <c r="BU126">
        <v>50.13</v>
      </c>
      <c r="BV126">
        <v>50.23</v>
      </c>
      <c r="BW126">
        <v>49.73</v>
      </c>
      <c r="BX126">
        <v>49.13</v>
      </c>
      <c r="BY126">
        <v>49.93</v>
      </c>
      <c r="BZ126">
        <v>51.03</v>
      </c>
      <c r="CA126">
        <v>49.93</v>
      </c>
      <c r="CB126">
        <v>48.93</v>
      </c>
      <c r="CC126">
        <v>48.93</v>
      </c>
      <c r="CD126">
        <v>49.13</v>
      </c>
      <c r="CE126">
        <v>49.13</v>
      </c>
      <c r="CF126">
        <v>48.83</v>
      </c>
      <c r="CG126">
        <v>49.03</v>
      </c>
      <c r="CH126">
        <v>49.93</v>
      </c>
      <c r="CI126">
        <v>50.43</v>
      </c>
      <c r="CJ126">
        <v>52.23</v>
      </c>
      <c r="CK126">
        <v>52.73</v>
      </c>
      <c r="CL126">
        <v>52.83</v>
      </c>
      <c r="CM126">
        <v>53.63</v>
      </c>
      <c r="CN126">
        <v>55.03</v>
      </c>
      <c r="CO126">
        <v>54.43</v>
      </c>
      <c r="CP126">
        <v>54.43</v>
      </c>
      <c r="CQ126">
        <v>54.43</v>
      </c>
      <c r="CR126">
        <v>55.73</v>
      </c>
      <c r="CS126">
        <v>59.23</v>
      </c>
      <c r="CT126">
        <v>51.23</v>
      </c>
      <c r="CU126">
        <v>51.43</v>
      </c>
      <c r="CV126">
        <v>52.13</v>
      </c>
      <c r="CZ126">
        <v>52.63</v>
      </c>
      <c r="DA126">
        <v>52.63</v>
      </c>
      <c r="DB126">
        <v>50.33</v>
      </c>
      <c r="DD126">
        <v>51.43</v>
      </c>
      <c r="DE126">
        <v>53.03</v>
      </c>
      <c r="DF126">
        <v>52.13</v>
      </c>
      <c r="DG126">
        <v>51.23</v>
      </c>
      <c r="DH126">
        <v>50.03</v>
      </c>
      <c r="DI126">
        <v>50.53</v>
      </c>
      <c r="DJ126">
        <v>51.73</v>
      </c>
      <c r="DK126">
        <v>52.03</v>
      </c>
      <c r="DL126">
        <v>52.73</v>
      </c>
      <c r="DM126">
        <v>52.53</v>
      </c>
      <c r="DN126">
        <v>51.23</v>
      </c>
      <c r="DO126">
        <v>50.83</v>
      </c>
      <c r="DP126">
        <v>51.53</v>
      </c>
      <c r="DQ126">
        <v>53.43</v>
      </c>
      <c r="DR126">
        <v>51.23</v>
      </c>
      <c r="DS126">
        <v>50.83</v>
      </c>
      <c r="DT126">
        <v>48.93</v>
      </c>
      <c r="DU126">
        <v>47.43</v>
      </c>
      <c r="DV126">
        <v>49.93</v>
      </c>
      <c r="DW126">
        <v>51.03</v>
      </c>
      <c r="DX126">
        <v>52.03</v>
      </c>
      <c r="DY126">
        <v>50.33</v>
      </c>
      <c r="DZ126">
        <v>54.93</v>
      </c>
      <c r="EA126">
        <v>54.43</v>
      </c>
      <c r="EB126">
        <v>53.23</v>
      </c>
    </row>
    <row r="127" spans="1:167" x14ac:dyDescent="0.2">
      <c r="A127" s="5" cm="1">
        <f t="array" ref="A127">INDEX($D$1:$FK$1,1,MATCH(INDEX($D127:$FK127,MATCH(TRUE,INDEX(($D127:$FK127&lt;&gt;0),0),0)),$D127:$FK127,0))</f>
        <v>43854</v>
      </c>
      <c r="B127" s="2" t="s">
        <v>218</v>
      </c>
      <c r="C127" t="s">
        <v>437</v>
      </c>
      <c r="D127">
        <v>49.45</v>
      </c>
      <c r="E127">
        <v>50.85</v>
      </c>
      <c r="F127">
        <v>52.05</v>
      </c>
      <c r="G127">
        <v>53.65</v>
      </c>
      <c r="H127">
        <v>53.85</v>
      </c>
      <c r="I127">
        <v>53.85</v>
      </c>
      <c r="J127">
        <v>53.75</v>
      </c>
      <c r="K127">
        <v>53.05</v>
      </c>
      <c r="L127">
        <v>53.45</v>
      </c>
      <c r="M127">
        <v>53.35</v>
      </c>
      <c r="N127">
        <v>54.35</v>
      </c>
      <c r="O127">
        <v>54.85</v>
      </c>
      <c r="P127">
        <v>54.85</v>
      </c>
      <c r="Q127">
        <v>57.95</v>
      </c>
      <c r="R127">
        <v>58.15</v>
      </c>
      <c r="S127">
        <v>58.35</v>
      </c>
      <c r="T127">
        <v>56.45</v>
      </c>
      <c r="U127">
        <v>56.35</v>
      </c>
      <c r="V127">
        <v>56.95</v>
      </c>
      <c r="W127">
        <v>56.95</v>
      </c>
      <c r="X127">
        <v>56.95</v>
      </c>
      <c r="Y127">
        <v>56.35</v>
      </c>
      <c r="Z127">
        <v>56.35</v>
      </c>
      <c r="AC127">
        <v>56.45</v>
      </c>
      <c r="AD127">
        <v>56.15</v>
      </c>
      <c r="AE127">
        <v>56.25</v>
      </c>
      <c r="AF127">
        <v>55.45</v>
      </c>
      <c r="AG127">
        <v>55.35</v>
      </c>
      <c r="AH127">
        <v>54.45</v>
      </c>
      <c r="AI127">
        <v>54.05</v>
      </c>
      <c r="AJ127">
        <v>54.55</v>
      </c>
      <c r="AK127">
        <v>54.25</v>
      </c>
      <c r="AL127">
        <v>54.45</v>
      </c>
      <c r="AM127">
        <v>53.65</v>
      </c>
      <c r="AN127">
        <v>53.65</v>
      </c>
      <c r="AP127">
        <v>51.25</v>
      </c>
      <c r="AQ127">
        <v>53.35</v>
      </c>
      <c r="AR127">
        <v>53.35</v>
      </c>
      <c r="AS127">
        <v>53.35</v>
      </c>
      <c r="AT127">
        <v>53.65</v>
      </c>
      <c r="AU127">
        <v>53.25</v>
      </c>
      <c r="AV127">
        <v>53.05</v>
      </c>
      <c r="AW127">
        <v>53.85</v>
      </c>
      <c r="AX127">
        <v>52.35</v>
      </c>
      <c r="AY127">
        <v>50.45</v>
      </c>
      <c r="AZ127">
        <v>52.35</v>
      </c>
      <c r="BA127">
        <v>52.95</v>
      </c>
      <c r="BB127">
        <v>52.05</v>
      </c>
      <c r="BC127">
        <v>52.35</v>
      </c>
      <c r="BD127">
        <v>52.05</v>
      </c>
      <c r="BE127">
        <v>52.15</v>
      </c>
      <c r="BF127">
        <v>52.55</v>
      </c>
      <c r="BG127">
        <v>52.45</v>
      </c>
      <c r="BH127">
        <v>51.65</v>
      </c>
      <c r="BI127">
        <v>52.45</v>
      </c>
      <c r="BJ127">
        <v>51.85</v>
      </c>
      <c r="BK127">
        <v>51.45</v>
      </c>
      <c r="BL127">
        <v>49.45</v>
      </c>
      <c r="BM127">
        <v>50.35</v>
      </c>
      <c r="BN127">
        <v>50.85</v>
      </c>
      <c r="BO127">
        <v>51.05</v>
      </c>
      <c r="BP127">
        <v>51.95</v>
      </c>
      <c r="BQ127">
        <v>51.45</v>
      </c>
      <c r="BR127">
        <v>51.25</v>
      </c>
      <c r="BS127">
        <v>49.45</v>
      </c>
      <c r="BT127">
        <v>48.55</v>
      </c>
      <c r="BU127">
        <v>49.05</v>
      </c>
      <c r="BV127">
        <v>49.15</v>
      </c>
      <c r="BW127">
        <v>48.65</v>
      </c>
      <c r="BX127">
        <v>48.05</v>
      </c>
      <c r="BY127">
        <v>48.85</v>
      </c>
      <c r="BZ127">
        <v>49.95</v>
      </c>
      <c r="CA127">
        <v>48.85</v>
      </c>
      <c r="CB127">
        <v>47.85</v>
      </c>
      <c r="CC127">
        <v>47.85</v>
      </c>
      <c r="CD127">
        <v>48.05</v>
      </c>
      <c r="CE127">
        <v>48.05</v>
      </c>
      <c r="CF127">
        <v>47.75</v>
      </c>
      <c r="CG127">
        <v>47.95</v>
      </c>
      <c r="CH127">
        <v>48.85</v>
      </c>
      <c r="CI127">
        <v>49.35</v>
      </c>
      <c r="CJ127">
        <v>51.15</v>
      </c>
      <c r="CK127">
        <v>51.65</v>
      </c>
      <c r="CL127">
        <v>51.75</v>
      </c>
      <c r="CM127">
        <v>52.55</v>
      </c>
      <c r="CN127">
        <v>53.95</v>
      </c>
      <c r="CO127">
        <v>53.35</v>
      </c>
      <c r="CP127">
        <v>53.35</v>
      </c>
      <c r="CQ127">
        <v>53.35</v>
      </c>
      <c r="CR127">
        <v>54.65</v>
      </c>
      <c r="CS127">
        <v>58.15</v>
      </c>
      <c r="CT127">
        <v>50.15</v>
      </c>
      <c r="CU127">
        <v>50.35</v>
      </c>
      <c r="CV127">
        <v>51.05</v>
      </c>
      <c r="CZ127">
        <v>51.55</v>
      </c>
      <c r="DA127">
        <v>51.55</v>
      </c>
      <c r="DB127">
        <v>49.25</v>
      </c>
      <c r="DD127">
        <v>50.35</v>
      </c>
      <c r="DE127">
        <v>51.95</v>
      </c>
      <c r="DF127">
        <v>51.05</v>
      </c>
      <c r="DG127">
        <v>50.15</v>
      </c>
      <c r="DH127">
        <v>48.95</v>
      </c>
      <c r="DI127">
        <v>49.45</v>
      </c>
      <c r="DJ127">
        <v>50.65</v>
      </c>
      <c r="DK127">
        <v>50.95</v>
      </c>
      <c r="DL127">
        <v>51.65</v>
      </c>
      <c r="DM127">
        <v>51.45</v>
      </c>
      <c r="DN127">
        <v>50.15</v>
      </c>
      <c r="DO127">
        <v>49.75</v>
      </c>
      <c r="DP127">
        <v>50.45</v>
      </c>
      <c r="DQ127">
        <v>52.35</v>
      </c>
      <c r="DR127">
        <v>50.15</v>
      </c>
      <c r="DS127">
        <v>49.75</v>
      </c>
      <c r="DT127">
        <v>47.85</v>
      </c>
      <c r="DU127">
        <v>46.35</v>
      </c>
      <c r="DV127">
        <v>48.85</v>
      </c>
      <c r="DW127">
        <v>49.95</v>
      </c>
      <c r="DX127">
        <v>50.95</v>
      </c>
      <c r="DY127">
        <v>49.25</v>
      </c>
      <c r="DZ127">
        <v>53.85</v>
      </c>
      <c r="EA127">
        <v>53.35</v>
      </c>
      <c r="EB127">
        <v>52.15</v>
      </c>
      <c r="EE127">
        <v>53.05</v>
      </c>
      <c r="EF127">
        <v>52.95</v>
      </c>
      <c r="EG127">
        <v>52.75</v>
      </c>
      <c r="EH127">
        <v>52.65</v>
      </c>
      <c r="EI127">
        <v>51.55</v>
      </c>
      <c r="EJ127">
        <v>54.35</v>
      </c>
      <c r="EK127">
        <v>53.75</v>
      </c>
      <c r="EL127">
        <v>54.65</v>
      </c>
      <c r="EM127">
        <v>54.65</v>
      </c>
      <c r="EN127">
        <v>53.05</v>
      </c>
      <c r="EO127">
        <v>53.15</v>
      </c>
      <c r="EP127">
        <v>52.65</v>
      </c>
      <c r="EQ127">
        <v>51.95</v>
      </c>
      <c r="ER127">
        <v>49.05</v>
      </c>
      <c r="ES127">
        <v>49.15</v>
      </c>
      <c r="ET127">
        <v>47.15</v>
      </c>
      <c r="EU127">
        <v>47.75</v>
      </c>
      <c r="EV127">
        <v>47.55</v>
      </c>
      <c r="EW127">
        <v>46.45</v>
      </c>
      <c r="EX127">
        <v>48.55</v>
      </c>
      <c r="EY127">
        <v>48.55</v>
      </c>
      <c r="EZ127">
        <v>49.25</v>
      </c>
      <c r="FA127">
        <v>47.85</v>
      </c>
      <c r="FB127">
        <v>46.95</v>
      </c>
      <c r="FC127">
        <v>48.75</v>
      </c>
      <c r="FD127">
        <v>48.55</v>
      </c>
      <c r="FE127">
        <v>48.75</v>
      </c>
      <c r="FF127">
        <v>51.85</v>
      </c>
      <c r="FG127">
        <v>54.05</v>
      </c>
      <c r="FH127">
        <v>54.45</v>
      </c>
      <c r="FI127">
        <v>53.85</v>
      </c>
      <c r="FJ127">
        <v>53.15</v>
      </c>
      <c r="FK127">
        <v>56.65</v>
      </c>
    </row>
    <row r="128" spans="1:167" x14ac:dyDescent="0.2">
      <c r="A128" s="5" cm="1">
        <f t="array" ref="A128">INDEX($D$1:$FK$1,1,MATCH(INDEX($D128:$FK128,MATCH(TRUE,INDEX(($D128:$FK128&lt;&gt;0),0),0)),$D128:$FK128,0))</f>
        <v>43854</v>
      </c>
      <c r="B128" s="2" t="s">
        <v>214</v>
      </c>
      <c r="C128" t="s">
        <v>437</v>
      </c>
      <c r="D128">
        <v>50.6</v>
      </c>
      <c r="E128">
        <v>52</v>
      </c>
      <c r="F128">
        <v>53.2</v>
      </c>
      <c r="G128">
        <v>54.8</v>
      </c>
      <c r="H128">
        <v>55</v>
      </c>
      <c r="I128">
        <v>55</v>
      </c>
      <c r="J128">
        <v>54.9</v>
      </c>
      <c r="K128">
        <v>54.2</v>
      </c>
      <c r="L128">
        <v>54.6</v>
      </c>
      <c r="M128">
        <v>54.5</v>
      </c>
      <c r="N128">
        <v>55.5</v>
      </c>
      <c r="O128">
        <v>56</v>
      </c>
      <c r="P128">
        <v>56</v>
      </c>
      <c r="Q128">
        <v>59.1</v>
      </c>
      <c r="R128">
        <v>59.3</v>
      </c>
      <c r="S128">
        <v>59.5</v>
      </c>
      <c r="T128">
        <v>57.6</v>
      </c>
      <c r="U128">
        <v>57.5</v>
      </c>
      <c r="V128">
        <v>58.1</v>
      </c>
      <c r="W128">
        <v>58.1</v>
      </c>
      <c r="X128">
        <v>58.1</v>
      </c>
      <c r="Y128">
        <v>57.5</v>
      </c>
      <c r="Z128">
        <v>57.5</v>
      </c>
      <c r="AD128">
        <v>57.3</v>
      </c>
      <c r="AE128">
        <v>57.4</v>
      </c>
      <c r="AF128">
        <v>56.6</v>
      </c>
      <c r="AG128">
        <v>56.5</v>
      </c>
      <c r="AH128">
        <v>55.6</v>
      </c>
      <c r="AI128">
        <v>55.2</v>
      </c>
      <c r="AJ128">
        <v>55.7</v>
      </c>
      <c r="AK128">
        <v>55.4</v>
      </c>
      <c r="AL128">
        <v>55.6</v>
      </c>
      <c r="AM128">
        <v>54.8</v>
      </c>
      <c r="AN128">
        <v>54.8</v>
      </c>
      <c r="AP128">
        <v>52.4</v>
      </c>
      <c r="AQ128">
        <v>54.5</v>
      </c>
      <c r="AR128">
        <v>54.5</v>
      </c>
      <c r="AS128">
        <v>54.5</v>
      </c>
      <c r="AT128">
        <v>54.8</v>
      </c>
      <c r="AU128">
        <v>54.4</v>
      </c>
      <c r="AV128">
        <v>54.2</v>
      </c>
      <c r="AW128">
        <v>55</v>
      </c>
      <c r="AX128">
        <v>53.5</v>
      </c>
      <c r="AY128">
        <v>51.6</v>
      </c>
      <c r="AZ128">
        <v>53.5</v>
      </c>
      <c r="BA128">
        <v>54.1</v>
      </c>
      <c r="BB128">
        <v>53.2</v>
      </c>
      <c r="BC128">
        <v>53.5</v>
      </c>
      <c r="BD128">
        <v>53.2</v>
      </c>
      <c r="BE128">
        <v>53.3</v>
      </c>
      <c r="BF128">
        <v>53.7</v>
      </c>
      <c r="BG128">
        <v>53.6</v>
      </c>
      <c r="BH128">
        <v>52.8</v>
      </c>
      <c r="BI128">
        <v>53.6</v>
      </c>
      <c r="BJ128">
        <v>53</v>
      </c>
      <c r="BK128">
        <v>52.6</v>
      </c>
      <c r="BL128">
        <v>50.6</v>
      </c>
      <c r="BM128">
        <v>51.5</v>
      </c>
      <c r="BN128">
        <v>52</v>
      </c>
      <c r="BO128">
        <v>52.2</v>
      </c>
      <c r="BP128">
        <v>53.1</v>
      </c>
      <c r="BQ128">
        <v>52.6</v>
      </c>
      <c r="BR128">
        <v>52.4</v>
      </c>
      <c r="BS128">
        <v>50.6</v>
      </c>
      <c r="BT128">
        <v>49.7</v>
      </c>
      <c r="BU128">
        <v>50.2</v>
      </c>
      <c r="BV128">
        <v>50.3</v>
      </c>
      <c r="BW128">
        <v>49.8</v>
      </c>
      <c r="BX128">
        <v>49.2</v>
      </c>
      <c r="BY128">
        <v>50</v>
      </c>
      <c r="BZ128">
        <v>51.1</v>
      </c>
      <c r="CA128">
        <v>50</v>
      </c>
      <c r="CB128">
        <v>49</v>
      </c>
      <c r="CC128">
        <v>49</v>
      </c>
      <c r="CD128">
        <v>49.2</v>
      </c>
      <c r="CE128">
        <v>49.2</v>
      </c>
      <c r="CF128">
        <v>48.9</v>
      </c>
      <c r="CG128">
        <v>49.1</v>
      </c>
      <c r="CH128">
        <v>50</v>
      </c>
      <c r="CI128">
        <v>50.5</v>
      </c>
      <c r="CJ128">
        <v>52.3</v>
      </c>
      <c r="CK128">
        <v>52.8</v>
      </c>
      <c r="CM128">
        <v>53.7</v>
      </c>
      <c r="CN128">
        <v>55.1</v>
      </c>
      <c r="CO128">
        <v>54.5</v>
      </c>
      <c r="CP128">
        <v>54.5</v>
      </c>
      <c r="CQ128">
        <v>54.5</v>
      </c>
      <c r="CR128">
        <v>55.8</v>
      </c>
      <c r="CS128">
        <v>59.3</v>
      </c>
      <c r="CT128">
        <v>51.3</v>
      </c>
      <c r="CU128">
        <v>51.5</v>
      </c>
      <c r="CV128">
        <v>52.2</v>
      </c>
      <c r="CZ128">
        <v>52.7</v>
      </c>
      <c r="DA128">
        <v>52.7</v>
      </c>
      <c r="DB128">
        <v>50.4</v>
      </c>
      <c r="DD128">
        <v>51.5</v>
      </c>
      <c r="DE128">
        <v>53.1</v>
      </c>
      <c r="DF128">
        <v>52.2</v>
      </c>
      <c r="DG128">
        <v>51.3</v>
      </c>
      <c r="DH128">
        <v>50.1</v>
      </c>
      <c r="DI128">
        <v>50.6</v>
      </c>
      <c r="DJ128">
        <v>51.8</v>
      </c>
      <c r="DK128">
        <v>52.1</v>
      </c>
      <c r="DL128">
        <v>52.8</v>
      </c>
      <c r="DM128">
        <v>52.6</v>
      </c>
      <c r="DN128">
        <v>51.3</v>
      </c>
      <c r="DO128">
        <v>50.9</v>
      </c>
      <c r="DP128">
        <v>51.6</v>
      </c>
      <c r="DQ128">
        <v>53.5</v>
      </c>
      <c r="DR128">
        <v>51.3</v>
      </c>
      <c r="DS128">
        <v>50.9</v>
      </c>
      <c r="DT128">
        <v>49</v>
      </c>
      <c r="DU128">
        <v>47.5</v>
      </c>
      <c r="DV128">
        <v>50</v>
      </c>
      <c r="DW128">
        <v>51.1</v>
      </c>
      <c r="DX128">
        <v>52.1</v>
      </c>
      <c r="DY128">
        <v>50.4</v>
      </c>
      <c r="DZ128">
        <v>55</v>
      </c>
      <c r="EA128">
        <v>54.5</v>
      </c>
      <c r="EB128">
        <v>53.3</v>
      </c>
      <c r="EE128">
        <v>54.2</v>
      </c>
      <c r="EF128">
        <v>54.1</v>
      </c>
      <c r="EG128">
        <v>53.9</v>
      </c>
      <c r="EH128">
        <v>53.8</v>
      </c>
      <c r="EI128">
        <v>52.7</v>
      </c>
      <c r="EJ128">
        <v>55.5</v>
      </c>
      <c r="EK128">
        <v>54.9</v>
      </c>
      <c r="EL128">
        <v>55.8</v>
      </c>
      <c r="EM128">
        <v>55.8</v>
      </c>
      <c r="EN128">
        <v>54.2</v>
      </c>
      <c r="EO128">
        <v>54.3</v>
      </c>
      <c r="EP128">
        <v>53.8</v>
      </c>
      <c r="EQ128">
        <v>53.1</v>
      </c>
      <c r="ER128">
        <v>50.2</v>
      </c>
      <c r="ES128">
        <v>50.3</v>
      </c>
      <c r="ET128">
        <v>48.3</v>
      </c>
      <c r="EU128">
        <v>48.9</v>
      </c>
      <c r="EV128">
        <v>48.7</v>
      </c>
      <c r="EW128">
        <v>47.6</v>
      </c>
      <c r="EX128">
        <v>49.7</v>
      </c>
      <c r="EY128">
        <v>49.7</v>
      </c>
      <c r="EZ128">
        <v>50.4</v>
      </c>
      <c r="FA128">
        <v>49</v>
      </c>
      <c r="FB128">
        <v>48.1</v>
      </c>
      <c r="FC128">
        <v>49.9</v>
      </c>
      <c r="FD128">
        <v>49.7</v>
      </c>
      <c r="FE128">
        <v>49.9</v>
      </c>
      <c r="FF128">
        <v>53</v>
      </c>
      <c r="FG128">
        <v>55.2</v>
      </c>
      <c r="FH128">
        <v>55.6</v>
      </c>
      <c r="FI128">
        <v>55</v>
      </c>
      <c r="FJ128">
        <v>54.3</v>
      </c>
      <c r="FK128">
        <v>57.8</v>
      </c>
    </row>
    <row r="129" spans="1:167" x14ac:dyDescent="0.2">
      <c r="A129" s="5" cm="1">
        <f t="array" ref="A129">INDEX($D$1:$FK$1,1,MATCH(INDEX($D129:$FK129,MATCH(TRUE,INDEX(($D129:$FK129&lt;&gt;0),0),0)),$D129:$FK129,0))</f>
        <v>43854</v>
      </c>
      <c r="B129" s="2" t="s">
        <v>141</v>
      </c>
      <c r="C129" t="s">
        <v>437</v>
      </c>
      <c r="D129">
        <v>44.28</v>
      </c>
      <c r="E129">
        <v>45.68</v>
      </c>
      <c r="F129">
        <v>46.88</v>
      </c>
      <c r="G129">
        <v>48.48</v>
      </c>
      <c r="H129">
        <v>48.68</v>
      </c>
      <c r="I129">
        <v>48.68</v>
      </c>
      <c r="J129">
        <v>48.58</v>
      </c>
      <c r="K129">
        <v>47.88</v>
      </c>
      <c r="L129">
        <v>48.28</v>
      </c>
      <c r="M129">
        <v>48.18</v>
      </c>
      <c r="N129">
        <v>49.18</v>
      </c>
      <c r="O129">
        <v>49.68</v>
      </c>
      <c r="P129">
        <v>49.68</v>
      </c>
      <c r="Q129">
        <v>52.78</v>
      </c>
      <c r="R129">
        <v>52.98</v>
      </c>
      <c r="S129">
        <v>53.18</v>
      </c>
      <c r="T129">
        <v>51.28</v>
      </c>
      <c r="U129">
        <v>51.18</v>
      </c>
      <c r="V129">
        <v>51.78</v>
      </c>
      <c r="W129">
        <v>51.78</v>
      </c>
      <c r="X129">
        <v>51.78</v>
      </c>
      <c r="Y129">
        <v>51.18</v>
      </c>
      <c r="Z129">
        <v>51.18</v>
      </c>
      <c r="AC129">
        <v>51.28</v>
      </c>
      <c r="AD129">
        <v>50.98</v>
      </c>
      <c r="AE129">
        <v>51.08</v>
      </c>
      <c r="AF129">
        <v>50.28</v>
      </c>
      <c r="AG129">
        <v>50.18</v>
      </c>
      <c r="AH129">
        <v>49.28</v>
      </c>
      <c r="AI129">
        <v>48.88</v>
      </c>
      <c r="AJ129">
        <v>49.38</v>
      </c>
      <c r="AK129">
        <v>49.08</v>
      </c>
      <c r="AL129">
        <v>49.28</v>
      </c>
      <c r="AM129">
        <v>48.48</v>
      </c>
      <c r="AN129">
        <v>48.48</v>
      </c>
      <c r="AP129">
        <v>46.08</v>
      </c>
      <c r="AQ129">
        <v>48.18</v>
      </c>
      <c r="AR129">
        <v>48.18</v>
      </c>
      <c r="AS129">
        <v>48.18</v>
      </c>
      <c r="AT129">
        <v>48.48</v>
      </c>
      <c r="AU129">
        <v>48.08</v>
      </c>
      <c r="AV129">
        <v>47.88</v>
      </c>
      <c r="AW129">
        <v>48.68</v>
      </c>
      <c r="AX129">
        <v>47.18</v>
      </c>
      <c r="AY129">
        <v>45.28</v>
      </c>
      <c r="AZ129">
        <v>47.18</v>
      </c>
      <c r="BA129">
        <v>47.78</v>
      </c>
      <c r="BB129">
        <v>46.88</v>
      </c>
      <c r="BC129">
        <v>47.18</v>
      </c>
      <c r="BD129">
        <v>46.88</v>
      </c>
      <c r="BE129">
        <v>46.98</v>
      </c>
      <c r="BF129">
        <v>47.38</v>
      </c>
      <c r="BG129">
        <v>47.28</v>
      </c>
      <c r="BH129">
        <v>46.48</v>
      </c>
      <c r="BI129">
        <v>47.28</v>
      </c>
      <c r="BJ129">
        <v>46.68</v>
      </c>
      <c r="BK129">
        <v>46.28</v>
      </c>
      <c r="BL129">
        <v>44.28</v>
      </c>
      <c r="BM129">
        <v>45.18</v>
      </c>
      <c r="BN129">
        <v>45.68</v>
      </c>
      <c r="BO129">
        <v>45.88</v>
      </c>
      <c r="BP129">
        <v>46.78</v>
      </c>
      <c r="BQ129">
        <v>46.28</v>
      </c>
      <c r="BR129">
        <v>46.08</v>
      </c>
      <c r="BS129">
        <v>44.28</v>
      </c>
      <c r="BT129">
        <v>43.38</v>
      </c>
      <c r="BU129">
        <v>43.88</v>
      </c>
      <c r="BV129">
        <v>43.98</v>
      </c>
      <c r="BW129">
        <v>43.48</v>
      </c>
      <c r="BX129">
        <v>42.88</v>
      </c>
      <c r="BY129">
        <v>43.68</v>
      </c>
      <c r="BZ129">
        <v>44.78</v>
      </c>
      <c r="CA129">
        <v>43.68</v>
      </c>
      <c r="CB129">
        <v>42.68</v>
      </c>
      <c r="CC129">
        <v>42.68</v>
      </c>
      <c r="CD129">
        <v>42.88</v>
      </c>
      <c r="CE129">
        <v>42.88</v>
      </c>
      <c r="CF129">
        <v>42.58</v>
      </c>
      <c r="CG129">
        <v>42.78</v>
      </c>
      <c r="CH129">
        <v>43.68</v>
      </c>
      <c r="CI129">
        <v>44.18</v>
      </c>
      <c r="CJ129">
        <v>45.98</v>
      </c>
      <c r="CK129">
        <v>46.48</v>
      </c>
      <c r="CL129">
        <v>46.58</v>
      </c>
      <c r="CM129">
        <v>47.38</v>
      </c>
      <c r="CN129">
        <v>48.78</v>
      </c>
      <c r="CO129">
        <v>48.18</v>
      </c>
      <c r="CP129">
        <v>48.18</v>
      </c>
      <c r="CQ129">
        <v>48.18</v>
      </c>
      <c r="CR129">
        <v>49.48</v>
      </c>
      <c r="CS129">
        <v>52.98</v>
      </c>
      <c r="CT129">
        <v>44.98</v>
      </c>
      <c r="CU129">
        <v>45.18</v>
      </c>
      <c r="CV129">
        <v>45.88</v>
      </c>
      <c r="CZ129">
        <v>46.38</v>
      </c>
      <c r="DA129">
        <v>46.38</v>
      </c>
      <c r="DB129">
        <v>44.08</v>
      </c>
      <c r="DD129">
        <v>45.18</v>
      </c>
      <c r="DE129">
        <v>46.78</v>
      </c>
      <c r="DF129">
        <v>45.88</v>
      </c>
      <c r="DG129">
        <v>44.98</v>
      </c>
      <c r="DH129">
        <v>43.78</v>
      </c>
      <c r="DI129">
        <v>44.28</v>
      </c>
      <c r="DJ129">
        <v>45.48</v>
      </c>
      <c r="DK129">
        <v>45.78</v>
      </c>
      <c r="DL129">
        <v>46.48</v>
      </c>
      <c r="DM129">
        <v>46.28</v>
      </c>
      <c r="DN129">
        <v>44.98</v>
      </c>
      <c r="DO129">
        <v>44.58</v>
      </c>
      <c r="DP129">
        <v>45.28</v>
      </c>
      <c r="DQ129">
        <v>47.18</v>
      </c>
      <c r="DR129">
        <v>44.98</v>
      </c>
      <c r="DS129">
        <v>44.58</v>
      </c>
      <c r="DT129">
        <v>42.68</v>
      </c>
      <c r="DU129">
        <v>41.18</v>
      </c>
      <c r="DV129">
        <v>43.68</v>
      </c>
      <c r="DW129">
        <v>44.78</v>
      </c>
      <c r="DX129">
        <v>45.78</v>
      </c>
      <c r="DY129">
        <v>44.08</v>
      </c>
      <c r="DZ129">
        <v>48.68</v>
      </c>
      <c r="EA129">
        <v>48.18</v>
      </c>
      <c r="EB129">
        <v>46.98</v>
      </c>
      <c r="EE129">
        <v>47.88</v>
      </c>
      <c r="EF129">
        <v>47.78</v>
      </c>
      <c r="EG129">
        <v>47.58</v>
      </c>
      <c r="EH129">
        <v>47.48</v>
      </c>
      <c r="EI129">
        <v>46.38</v>
      </c>
      <c r="EJ129">
        <v>49.18</v>
      </c>
      <c r="EK129">
        <v>48.58</v>
      </c>
      <c r="EL129">
        <v>49.48</v>
      </c>
      <c r="EM129">
        <v>49.48</v>
      </c>
      <c r="EN129">
        <v>47.88</v>
      </c>
      <c r="EO129">
        <v>47.98</v>
      </c>
      <c r="EP129">
        <v>47.48</v>
      </c>
      <c r="EQ129">
        <v>46.78</v>
      </c>
      <c r="ER129">
        <v>43.88</v>
      </c>
      <c r="ES129">
        <v>43.98</v>
      </c>
      <c r="ET129">
        <v>41.98</v>
      </c>
      <c r="EU129">
        <v>42.58</v>
      </c>
      <c r="EV129">
        <v>42.38</v>
      </c>
      <c r="EW129">
        <v>41.28</v>
      </c>
      <c r="EX129">
        <v>43.38</v>
      </c>
      <c r="EY129">
        <v>43.38</v>
      </c>
      <c r="EZ129">
        <v>44.08</v>
      </c>
      <c r="FA129">
        <v>42.68</v>
      </c>
      <c r="FB129">
        <v>41.78</v>
      </c>
      <c r="FC129">
        <v>43.58</v>
      </c>
      <c r="FD129">
        <v>43.38</v>
      </c>
      <c r="FE129">
        <v>43.58</v>
      </c>
      <c r="FF129">
        <v>46.68</v>
      </c>
      <c r="FG129">
        <v>48.88</v>
      </c>
      <c r="FH129">
        <v>49.28</v>
      </c>
      <c r="FI129">
        <v>48.68</v>
      </c>
      <c r="FJ129">
        <v>47.98</v>
      </c>
      <c r="FK129">
        <v>51.48</v>
      </c>
    </row>
    <row r="130" spans="1:167" x14ac:dyDescent="0.2">
      <c r="A130" s="5" cm="1">
        <f t="array" ref="A130">INDEX($D$1:$FK$1,1,MATCH(INDEX($D130:$FK130,MATCH(TRUE,INDEX(($D130:$FK130&lt;&gt;0),0),0)),$D130:$FK130,0))</f>
        <v>43854</v>
      </c>
      <c r="B130" s="2" t="s">
        <v>134</v>
      </c>
      <c r="C130" t="s">
        <v>437</v>
      </c>
      <c r="D130">
        <v>44.28</v>
      </c>
      <c r="E130">
        <v>45.68</v>
      </c>
      <c r="F130">
        <v>46.88</v>
      </c>
      <c r="G130">
        <v>48.48</v>
      </c>
      <c r="H130">
        <v>48.68</v>
      </c>
      <c r="I130">
        <v>48.68</v>
      </c>
      <c r="J130">
        <v>48.58</v>
      </c>
      <c r="K130">
        <v>47.88</v>
      </c>
      <c r="L130">
        <v>48.28</v>
      </c>
      <c r="M130">
        <v>48.18</v>
      </c>
      <c r="N130">
        <v>49.18</v>
      </c>
      <c r="O130">
        <v>49.68</v>
      </c>
      <c r="P130">
        <v>49.68</v>
      </c>
      <c r="Q130">
        <v>52.78</v>
      </c>
      <c r="R130">
        <v>52.98</v>
      </c>
      <c r="S130">
        <v>53.18</v>
      </c>
      <c r="T130">
        <v>51.28</v>
      </c>
      <c r="U130">
        <v>51.18</v>
      </c>
      <c r="V130">
        <v>51.78</v>
      </c>
      <c r="W130">
        <v>51.78</v>
      </c>
      <c r="X130">
        <v>51.78</v>
      </c>
      <c r="Y130">
        <v>51.18</v>
      </c>
      <c r="Z130">
        <v>51.18</v>
      </c>
      <c r="AD130">
        <v>50.98</v>
      </c>
      <c r="AE130">
        <v>51.08</v>
      </c>
      <c r="AF130">
        <v>50.28</v>
      </c>
      <c r="AG130">
        <v>50.18</v>
      </c>
      <c r="AH130">
        <v>49.28</v>
      </c>
      <c r="AI130">
        <v>48.88</v>
      </c>
      <c r="AJ130">
        <v>49.38</v>
      </c>
      <c r="AK130">
        <v>49.08</v>
      </c>
      <c r="AL130">
        <v>49.28</v>
      </c>
      <c r="AM130">
        <v>48.48</v>
      </c>
      <c r="AN130">
        <v>48.48</v>
      </c>
      <c r="AP130">
        <v>46.08</v>
      </c>
      <c r="AQ130">
        <v>48.18</v>
      </c>
      <c r="AR130">
        <v>48.18</v>
      </c>
      <c r="AS130">
        <v>48.18</v>
      </c>
      <c r="AT130">
        <v>48.48</v>
      </c>
      <c r="AU130">
        <v>48.08</v>
      </c>
      <c r="AV130">
        <v>47.88</v>
      </c>
      <c r="AW130">
        <v>48.68</v>
      </c>
      <c r="AX130">
        <v>47.18</v>
      </c>
      <c r="AY130">
        <v>45.28</v>
      </c>
      <c r="AZ130">
        <v>47.18</v>
      </c>
      <c r="BA130">
        <v>47.78</v>
      </c>
      <c r="BB130">
        <v>46.88</v>
      </c>
      <c r="BC130">
        <v>47.18</v>
      </c>
      <c r="BD130">
        <v>46.88</v>
      </c>
      <c r="BE130">
        <v>46.98</v>
      </c>
      <c r="BF130">
        <v>47.38</v>
      </c>
      <c r="BG130">
        <v>47.28</v>
      </c>
      <c r="BH130">
        <v>46.48</v>
      </c>
      <c r="BI130">
        <v>47.28</v>
      </c>
      <c r="BJ130">
        <v>46.68</v>
      </c>
      <c r="BK130">
        <v>46.28</v>
      </c>
      <c r="BL130">
        <v>44.28</v>
      </c>
      <c r="BM130">
        <v>45.18</v>
      </c>
      <c r="BN130">
        <v>45.68</v>
      </c>
      <c r="BO130">
        <v>45.88</v>
      </c>
      <c r="BP130">
        <v>46.78</v>
      </c>
      <c r="BQ130">
        <v>46.28</v>
      </c>
      <c r="BR130">
        <v>46.08</v>
      </c>
      <c r="BS130">
        <v>44.28</v>
      </c>
      <c r="BT130">
        <v>43.38</v>
      </c>
      <c r="BU130">
        <v>43.88</v>
      </c>
      <c r="BV130">
        <v>43.98</v>
      </c>
      <c r="BW130">
        <v>43.48</v>
      </c>
      <c r="BX130">
        <v>42.88</v>
      </c>
      <c r="BY130">
        <v>43.68</v>
      </c>
      <c r="BZ130">
        <v>44.78</v>
      </c>
      <c r="CA130">
        <v>43.68</v>
      </c>
      <c r="CB130">
        <v>42.68</v>
      </c>
      <c r="CC130">
        <v>42.68</v>
      </c>
      <c r="CD130">
        <v>42.88</v>
      </c>
      <c r="CE130">
        <v>42.88</v>
      </c>
      <c r="CF130">
        <v>42.58</v>
      </c>
      <c r="CG130">
        <v>42.78</v>
      </c>
      <c r="CH130">
        <v>43.68</v>
      </c>
      <c r="CI130">
        <v>44.18</v>
      </c>
      <c r="CJ130">
        <v>45.98</v>
      </c>
      <c r="CK130">
        <v>46.48</v>
      </c>
      <c r="CL130">
        <v>46.58</v>
      </c>
      <c r="CM130">
        <v>47.38</v>
      </c>
      <c r="CN130">
        <v>48.78</v>
      </c>
      <c r="CO130">
        <v>48.18</v>
      </c>
      <c r="CP130">
        <v>48.18</v>
      </c>
      <c r="CQ130">
        <v>48.18</v>
      </c>
      <c r="CR130">
        <v>49.48</v>
      </c>
      <c r="CS130">
        <v>52.98</v>
      </c>
      <c r="CT130">
        <v>44.98</v>
      </c>
      <c r="CU130">
        <v>45.18</v>
      </c>
      <c r="CV130">
        <v>45.88</v>
      </c>
      <c r="CZ130">
        <v>46.38</v>
      </c>
      <c r="DA130">
        <v>46.38</v>
      </c>
      <c r="DB130">
        <v>44.08</v>
      </c>
      <c r="DD130">
        <v>45.18</v>
      </c>
      <c r="DE130">
        <v>46.78</v>
      </c>
      <c r="DF130">
        <v>45.88</v>
      </c>
      <c r="DG130">
        <v>44.98</v>
      </c>
      <c r="DH130">
        <v>43.78</v>
      </c>
      <c r="DI130">
        <v>44.28</v>
      </c>
      <c r="DJ130">
        <v>45.48</v>
      </c>
      <c r="DK130">
        <v>45.78</v>
      </c>
      <c r="DL130">
        <v>46.48</v>
      </c>
      <c r="DM130">
        <v>46.28</v>
      </c>
      <c r="DN130">
        <v>44.98</v>
      </c>
      <c r="DO130">
        <v>44.58</v>
      </c>
      <c r="DP130">
        <v>45.28</v>
      </c>
      <c r="DQ130">
        <v>47.18</v>
      </c>
      <c r="DR130">
        <v>44.98</v>
      </c>
      <c r="DS130">
        <v>44.58</v>
      </c>
      <c r="DT130">
        <v>42.68</v>
      </c>
      <c r="DU130">
        <v>41.18</v>
      </c>
      <c r="DV130">
        <v>43.68</v>
      </c>
      <c r="DW130">
        <v>44.78</v>
      </c>
      <c r="DX130">
        <v>45.78</v>
      </c>
      <c r="DY130">
        <v>44.08</v>
      </c>
      <c r="DZ130">
        <v>48.68</v>
      </c>
      <c r="EA130">
        <v>48.18</v>
      </c>
      <c r="EB130">
        <v>46.98</v>
      </c>
      <c r="EE130">
        <v>47.88</v>
      </c>
      <c r="EF130">
        <v>47.78</v>
      </c>
      <c r="EG130">
        <v>47.58</v>
      </c>
      <c r="EH130">
        <v>47.48</v>
      </c>
      <c r="EI130">
        <v>46.38</v>
      </c>
      <c r="EJ130">
        <v>49.18</v>
      </c>
      <c r="EK130">
        <v>48.58</v>
      </c>
      <c r="EL130">
        <v>49.48</v>
      </c>
      <c r="EM130">
        <v>49.48</v>
      </c>
      <c r="EN130">
        <v>47.88</v>
      </c>
      <c r="EO130">
        <v>47.98</v>
      </c>
      <c r="EP130">
        <v>47.48</v>
      </c>
      <c r="EQ130">
        <v>46.78</v>
      </c>
      <c r="ER130">
        <v>43.88</v>
      </c>
      <c r="ES130">
        <v>43.98</v>
      </c>
      <c r="ET130">
        <v>41.98</v>
      </c>
      <c r="EU130">
        <v>42.58</v>
      </c>
      <c r="EV130">
        <v>42.38</v>
      </c>
      <c r="EW130">
        <v>41.28</v>
      </c>
      <c r="EX130">
        <v>43.38</v>
      </c>
      <c r="EY130">
        <v>43.38</v>
      </c>
      <c r="EZ130">
        <v>44.08</v>
      </c>
      <c r="FA130">
        <v>42.68</v>
      </c>
      <c r="FB130">
        <v>41.78</v>
      </c>
      <c r="FC130">
        <v>43.58</v>
      </c>
      <c r="FD130">
        <v>43.38</v>
      </c>
      <c r="FE130">
        <v>43.58</v>
      </c>
      <c r="FF130">
        <v>46.68</v>
      </c>
      <c r="FG130">
        <v>48.88</v>
      </c>
      <c r="FH130">
        <v>49.28</v>
      </c>
      <c r="FI130">
        <v>48.68</v>
      </c>
      <c r="FJ130">
        <v>47.98</v>
      </c>
      <c r="FK130">
        <v>51.48</v>
      </c>
    </row>
    <row r="131" spans="1:167" x14ac:dyDescent="0.2">
      <c r="A131" s="5" cm="1">
        <f t="array" ref="A131">INDEX($D$1:$FK$1,1,MATCH(INDEX($D131:$FK131,MATCH(TRUE,INDEX(($D131:$FK131&lt;&gt;0),0),0)),$D131:$FK131,0))</f>
        <v>43854</v>
      </c>
      <c r="B131" s="2" t="s">
        <v>127</v>
      </c>
      <c r="C131" t="s">
        <v>437</v>
      </c>
      <c r="D131">
        <v>36.950000000000003</v>
      </c>
      <c r="E131">
        <v>38.35</v>
      </c>
      <c r="F131">
        <v>39.549999999999997</v>
      </c>
      <c r="G131">
        <v>41.15</v>
      </c>
      <c r="H131">
        <v>41.35</v>
      </c>
      <c r="I131">
        <v>41.35</v>
      </c>
      <c r="J131">
        <v>41.25</v>
      </c>
      <c r="K131">
        <v>40.549999999999997</v>
      </c>
      <c r="L131">
        <v>40.950000000000003</v>
      </c>
      <c r="M131">
        <v>40.85</v>
      </c>
      <c r="N131">
        <v>41.85</v>
      </c>
      <c r="O131">
        <v>42.35</v>
      </c>
      <c r="P131">
        <v>42.35</v>
      </c>
      <c r="Q131">
        <v>45.45</v>
      </c>
      <c r="R131">
        <v>45.65</v>
      </c>
      <c r="S131">
        <v>45.85</v>
      </c>
      <c r="T131">
        <v>43.95</v>
      </c>
      <c r="U131">
        <v>43.85</v>
      </c>
      <c r="V131">
        <v>44.45</v>
      </c>
      <c r="W131">
        <v>44.45</v>
      </c>
      <c r="X131">
        <v>44.45</v>
      </c>
      <c r="Y131">
        <v>43.85</v>
      </c>
      <c r="Z131">
        <v>43.85</v>
      </c>
      <c r="AD131">
        <v>43.65</v>
      </c>
      <c r="AE131">
        <v>43.75</v>
      </c>
      <c r="AF131">
        <v>42.95</v>
      </c>
      <c r="AG131">
        <v>42.85</v>
      </c>
      <c r="AH131">
        <v>41.95</v>
      </c>
      <c r="AI131">
        <v>41.55</v>
      </c>
      <c r="AJ131">
        <v>42.05</v>
      </c>
      <c r="AK131">
        <v>41.75</v>
      </c>
      <c r="AL131">
        <v>41.95</v>
      </c>
      <c r="AM131">
        <v>41.15</v>
      </c>
      <c r="AN131">
        <v>41.15</v>
      </c>
      <c r="AP131">
        <v>38.75</v>
      </c>
      <c r="AQ131">
        <v>40.85</v>
      </c>
      <c r="AR131">
        <v>40.85</v>
      </c>
      <c r="AS131">
        <v>40.85</v>
      </c>
      <c r="AT131">
        <v>41.15</v>
      </c>
      <c r="AU131">
        <v>40.75</v>
      </c>
      <c r="AV131">
        <v>40.549999999999997</v>
      </c>
      <c r="AW131">
        <v>41.35</v>
      </c>
      <c r="AX131">
        <v>39.85</v>
      </c>
      <c r="AY131">
        <v>37.950000000000003</v>
      </c>
      <c r="AZ131">
        <v>39.85</v>
      </c>
      <c r="BA131">
        <v>40.450000000000003</v>
      </c>
      <c r="BB131">
        <v>39.549999999999997</v>
      </c>
      <c r="BC131">
        <v>39.85</v>
      </c>
      <c r="BD131">
        <v>39.549999999999997</v>
      </c>
      <c r="BE131">
        <v>39.65</v>
      </c>
      <c r="BF131">
        <v>40.049999999999997</v>
      </c>
      <c r="BG131">
        <v>39.950000000000003</v>
      </c>
      <c r="BH131">
        <v>39.15</v>
      </c>
      <c r="BI131">
        <v>39.950000000000003</v>
      </c>
      <c r="BJ131">
        <v>39.35</v>
      </c>
      <c r="BK131">
        <v>38.950000000000003</v>
      </c>
      <c r="BL131">
        <v>36.950000000000003</v>
      </c>
      <c r="BM131">
        <v>37.85</v>
      </c>
      <c r="BN131">
        <v>38.35</v>
      </c>
      <c r="BO131">
        <v>38.549999999999997</v>
      </c>
      <c r="BP131">
        <v>39.450000000000003</v>
      </c>
      <c r="BQ131">
        <v>38.950000000000003</v>
      </c>
      <c r="BR131">
        <v>38.75</v>
      </c>
      <c r="BS131">
        <v>36.950000000000003</v>
      </c>
      <c r="BT131">
        <v>36.049999999999997</v>
      </c>
      <c r="BU131">
        <v>36.549999999999997</v>
      </c>
      <c r="BV131">
        <v>36.65</v>
      </c>
      <c r="BW131">
        <v>36.15</v>
      </c>
      <c r="BX131">
        <v>35.549999999999997</v>
      </c>
      <c r="BY131">
        <v>36.35</v>
      </c>
      <c r="BZ131">
        <v>37.450000000000003</v>
      </c>
      <c r="CA131">
        <v>36.35</v>
      </c>
      <c r="CB131">
        <v>35.35</v>
      </c>
      <c r="CC131">
        <v>35.35</v>
      </c>
      <c r="CD131">
        <v>35.549999999999997</v>
      </c>
      <c r="CE131">
        <v>35.549999999999997</v>
      </c>
      <c r="CF131">
        <v>35.25</v>
      </c>
      <c r="CG131">
        <v>35.450000000000003</v>
      </c>
      <c r="CH131">
        <v>36.35</v>
      </c>
      <c r="CI131">
        <v>36.85</v>
      </c>
      <c r="CJ131">
        <v>38.65</v>
      </c>
      <c r="CK131">
        <v>39.15</v>
      </c>
      <c r="CL131">
        <v>39.25</v>
      </c>
      <c r="CM131">
        <v>40.049999999999997</v>
      </c>
      <c r="CN131">
        <v>41.45</v>
      </c>
      <c r="CO131">
        <v>40.85</v>
      </c>
      <c r="CP131">
        <v>40.85</v>
      </c>
      <c r="CQ131">
        <v>40.85</v>
      </c>
      <c r="CR131">
        <v>42.15</v>
      </c>
      <c r="CS131">
        <v>45.65</v>
      </c>
      <c r="CT131">
        <v>37.65</v>
      </c>
      <c r="CU131">
        <v>37.85</v>
      </c>
      <c r="CV131">
        <v>38.549999999999997</v>
      </c>
      <c r="CZ131">
        <v>39.049999999999997</v>
      </c>
      <c r="DA131">
        <v>39.049999999999997</v>
      </c>
      <c r="DB131">
        <v>36.75</v>
      </c>
      <c r="DD131">
        <v>37.85</v>
      </c>
      <c r="DE131">
        <v>39.450000000000003</v>
      </c>
      <c r="DF131">
        <v>38.549999999999997</v>
      </c>
      <c r="DG131">
        <v>37.65</v>
      </c>
      <c r="DH131">
        <v>36.450000000000003</v>
      </c>
      <c r="DI131">
        <v>36.950000000000003</v>
      </c>
      <c r="DJ131">
        <v>38.15</v>
      </c>
      <c r="DK131">
        <v>38.450000000000003</v>
      </c>
      <c r="DL131">
        <v>39.15</v>
      </c>
      <c r="DM131">
        <v>38.950000000000003</v>
      </c>
      <c r="DN131">
        <v>37.65</v>
      </c>
      <c r="DO131">
        <v>37.25</v>
      </c>
      <c r="DP131">
        <v>37.950000000000003</v>
      </c>
      <c r="DQ131">
        <v>39.85</v>
      </c>
      <c r="DR131">
        <v>37.65</v>
      </c>
      <c r="DS131">
        <v>37.25</v>
      </c>
      <c r="DT131">
        <v>35.35</v>
      </c>
      <c r="DU131">
        <v>33.85</v>
      </c>
      <c r="DV131">
        <v>36.35</v>
      </c>
      <c r="DW131">
        <v>37.450000000000003</v>
      </c>
      <c r="DX131">
        <v>38.450000000000003</v>
      </c>
      <c r="DY131">
        <v>36.75</v>
      </c>
      <c r="DZ131">
        <v>41.35</v>
      </c>
      <c r="EA131">
        <v>40.85</v>
      </c>
      <c r="EB131">
        <v>39.65</v>
      </c>
      <c r="EE131">
        <v>40.549999999999997</v>
      </c>
      <c r="EF131">
        <v>40.450000000000003</v>
      </c>
      <c r="EG131">
        <v>40.25</v>
      </c>
      <c r="EH131">
        <v>40.15</v>
      </c>
      <c r="EI131">
        <v>39.049999999999997</v>
      </c>
      <c r="EJ131">
        <v>41.85</v>
      </c>
      <c r="EK131">
        <v>41.25</v>
      </c>
      <c r="EL131">
        <v>42.15</v>
      </c>
      <c r="EM131">
        <v>42.15</v>
      </c>
      <c r="EN131">
        <v>40.549999999999997</v>
      </c>
      <c r="EO131">
        <v>40.65</v>
      </c>
      <c r="EP131">
        <v>40.15</v>
      </c>
      <c r="EQ131">
        <v>39.450000000000003</v>
      </c>
      <c r="ER131">
        <v>36.549999999999997</v>
      </c>
      <c r="ES131">
        <v>36.65</v>
      </c>
      <c r="ET131">
        <v>34.65</v>
      </c>
      <c r="EU131">
        <v>35.25</v>
      </c>
      <c r="EV131">
        <v>35.049999999999997</v>
      </c>
      <c r="EW131">
        <v>33.950000000000003</v>
      </c>
      <c r="EX131">
        <v>36.049999999999997</v>
      </c>
      <c r="EY131">
        <v>36.049999999999997</v>
      </c>
      <c r="EZ131">
        <v>36.75</v>
      </c>
      <c r="FA131">
        <v>35.35</v>
      </c>
      <c r="FB131">
        <v>34.450000000000003</v>
      </c>
      <c r="FC131">
        <v>36.25</v>
      </c>
      <c r="FD131">
        <v>36.049999999999997</v>
      </c>
      <c r="FE131">
        <v>36.25</v>
      </c>
      <c r="FF131">
        <v>39.35</v>
      </c>
      <c r="FG131">
        <v>41.55</v>
      </c>
      <c r="FH131">
        <v>41.95</v>
      </c>
      <c r="FI131">
        <v>41.35</v>
      </c>
      <c r="FJ131">
        <v>40.65</v>
      </c>
      <c r="FK131">
        <v>44.15</v>
      </c>
    </row>
    <row r="132" spans="1:167" x14ac:dyDescent="0.2">
      <c r="A132" s="5" cm="1">
        <f t="array" ref="A132">INDEX($D$1:$FK$1,1,MATCH(INDEX($D132:$FK132,MATCH(TRUE,INDEX(($D132:$FK132&lt;&gt;0),0),0)),$D132:$FK132,0))</f>
        <v>43854</v>
      </c>
      <c r="B132" s="2" t="s">
        <v>102</v>
      </c>
      <c r="C132" t="s">
        <v>437</v>
      </c>
      <c r="D132">
        <v>50.1</v>
      </c>
      <c r="E132">
        <v>51.5</v>
      </c>
      <c r="F132">
        <v>52.7</v>
      </c>
      <c r="G132">
        <v>54.3</v>
      </c>
      <c r="H132">
        <v>54.5</v>
      </c>
      <c r="I132">
        <v>54.5</v>
      </c>
      <c r="J132">
        <v>54.4</v>
      </c>
      <c r="K132">
        <v>53.7</v>
      </c>
      <c r="L132">
        <v>54.1</v>
      </c>
      <c r="M132">
        <v>54</v>
      </c>
      <c r="N132">
        <v>55</v>
      </c>
      <c r="O132">
        <v>55.5</v>
      </c>
      <c r="P132">
        <v>55.5</v>
      </c>
      <c r="Q132">
        <v>58.6</v>
      </c>
      <c r="R132">
        <v>58.8</v>
      </c>
      <c r="S132">
        <v>59</v>
      </c>
      <c r="T132">
        <v>57.1</v>
      </c>
      <c r="U132">
        <v>57</v>
      </c>
      <c r="V132">
        <v>57.6</v>
      </c>
      <c r="W132">
        <v>57.6</v>
      </c>
      <c r="X132">
        <v>57.6</v>
      </c>
      <c r="Y132">
        <v>57</v>
      </c>
      <c r="Z132">
        <v>57</v>
      </c>
      <c r="AC132">
        <v>57.1</v>
      </c>
      <c r="AD132">
        <v>56.8</v>
      </c>
      <c r="AE132">
        <v>56.9</v>
      </c>
      <c r="AF132">
        <v>56.1</v>
      </c>
      <c r="AG132">
        <v>56</v>
      </c>
      <c r="AH132">
        <v>55.1</v>
      </c>
      <c r="AI132">
        <v>54.7</v>
      </c>
      <c r="AJ132">
        <v>55.2</v>
      </c>
      <c r="AK132">
        <v>54.9</v>
      </c>
      <c r="AL132">
        <v>55.1</v>
      </c>
      <c r="AM132">
        <v>54.3</v>
      </c>
      <c r="AN132">
        <v>54.3</v>
      </c>
      <c r="AP132">
        <v>51.9</v>
      </c>
      <c r="AQ132">
        <v>54</v>
      </c>
      <c r="AR132">
        <v>54</v>
      </c>
      <c r="AS132">
        <v>54</v>
      </c>
      <c r="AT132">
        <v>54.3</v>
      </c>
      <c r="AU132">
        <v>53.9</v>
      </c>
      <c r="AV132">
        <v>53.7</v>
      </c>
      <c r="AW132">
        <v>54.5</v>
      </c>
      <c r="AX132">
        <v>53</v>
      </c>
      <c r="AY132">
        <v>51.1</v>
      </c>
      <c r="AZ132">
        <v>53</v>
      </c>
      <c r="BA132">
        <v>53.6</v>
      </c>
      <c r="BB132">
        <v>52.7</v>
      </c>
      <c r="BC132">
        <v>53</v>
      </c>
      <c r="BD132">
        <v>52.7</v>
      </c>
      <c r="BE132">
        <v>52.8</v>
      </c>
      <c r="BF132">
        <v>53.2</v>
      </c>
      <c r="BG132">
        <v>53.1</v>
      </c>
      <c r="BH132">
        <v>52.3</v>
      </c>
      <c r="BI132">
        <v>53.1</v>
      </c>
      <c r="BJ132">
        <v>52.5</v>
      </c>
      <c r="BK132">
        <v>52.1</v>
      </c>
      <c r="BL132">
        <v>50.1</v>
      </c>
      <c r="BM132">
        <v>51</v>
      </c>
      <c r="BN132">
        <v>51.5</v>
      </c>
      <c r="BO132">
        <v>51.7</v>
      </c>
      <c r="BP132">
        <v>52.6</v>
      </c>
      <c r="BQ132">
        <v>52.1</v>
      </c>
      <c r="BR132">
        <v>51.9</v>
      </c>
      <c r="BS132">
        <v>50.1</v>
      </c>
      <c r="BT132">
        <v>49.2</v>
      </c>
      <c r="BU132">
        <v>49.7</v>
      </c>
      <c r="BV132">
        <v>49.8</v>
      </c>
      <c r="BW132">
        <v>49.3</v>
      </c>
      <c r="BX132">
        <v>48.7</v>
      </c>
      <c r="BY132">
        <v>49.5</v>
      </c>
      <c r="BZ132">
        <v>50.6</v>
      </c>
      <c r="CA132">
        <v>49.5</v>
      </c>
      <c r="CB132">
        <v>48.5</v>
      </c>
      <c r="CC132">
        <v>48.5</v>
      </c>
      <c r="CD132">
        <v>48.7</v>
      </c>
      <c r="CE132">
        <v>48.7</v>
      </c>
      <c r="CF132">
        <v>48.4</v>
      </c>
      <c r="CG132">
        <v>48.6</v>
      </c>
      <c r="CH132">
        <v>49.5</v>
      </c>
      <c r="CI132">
        <v>50</v>
      </c>
      <c r="CJ132">
        <v>51.8</v>
      </c>
      <c r="CK132">
        <v>52.3</v>
      </c>
      <c r="CL132">
        <v>52.4</v>
      </c>
      <c r="CM132">
        <v>53.2</v>
      </c>
      <c r="CN132">
        <v>54.6</v>
      </c>
      <c r="CO132">
        <v>54</v>
      </c>
      <c r="CP132">
        <v>54</v>
      </c>
      <c r="CQ132">
        <v>54</v>
      </c>
      <c r="CR132">
        <v>55.3</v>
      </c>
      <c r="CS132">
        <v>58.8</v>
      </c>
      <c r="CT132">
        <v>50.8</v>
      </c>
      <c r="CU132">
        <v>51</v>
      </c>
      <c r="CV132">
        <v>51.7</v>
      </c>
      <c r="CZ132">
        <v>52.2</v>
      </c>
      <c r="DA132">
        <v>52.2</v>
      </c>
      <c r="DB132">
        <v>49.9</v>
      </c>
      <c r="DD132">
        <v>51</v>
      </c>
      <c r="DE132">
        <v>52.6</v>
      </c>
      <c r="DF132">
        <v>51.7</v>
      </c>
      <c r="DG132">
        <v>50.8</v>
      </c>
      <c r="DH132">
        <v>49.6</v>
      </c>
      <c r="DI132">
        <v>50.1</v>
      </c>
      <c r="DJ132">
        <v>51.3</v>
      </c>
      <c r="DK132">
        <v>51.6</v>
      </c>
      <c r="DL132">
        <v>52.3</v>
      </c>
      <c r="DM132">
        <v>52.1</v>
      </c>
      <c r="DN132">
        <v>50.8</v>
      </c>
      <c r="DO132">
        <v>50.4</v>
      </c>
      <c r="DP132">
        <v>51.1</v>
      </c>
      <c r="DQ132">
        <v>53</v>
      </c>
      <c r="DR132">
        <v>50.8</v>
      </c>
      <c r="DS132">
        <v>50.4</v>
      </c>
      <c r="DT132">
        <v>48.5</v>
      </c>
      <c r="DU132">
        <v>47</v>
      </c>
      <c r="DV132">
        <v>49.5</v>
      </c>
      <c r="DW132">
        <v>50.6</v>
      </c>
      <c r="DX132">
        <v>51.6</v>
      </c>
      <c r="DY132">
        <v>49.9</v>
      </c>
      <c r="DZ132">
        <v>54.5</v>
      </c>
      <c r="EA132">
        <v>54</v>
      </c>
      <c r="EB132">
        <v>52.8</v>
      </c>
      <c r="EE132">
        <v>53.7</v>
      </c>
      <c r="EF132">
        <v>53.6</v>
      </c>
      <c r="EG132">
        <v>53.4</v>
      </c>
      <c r="EH132">
        <v>53.3</v>
      </c>
      <c r="EI132">
        <v>52.2</v>
      </c>
      <c r="EJ132">
        <v>55</v>
      </c>
      <c r="EK132">
        <v>54.4</v>
      </c>
      <c r="EL132">
        <v>55.3</v>
      </c>
      <c r="EM132">
        <v>55.3</v>
      </c>
      <c r="EN132">
        <v>53.7</v>
      </c>
      <c r="EO132">
        <v>53.8</v>
      </c>
      <c r="EP132">
        <v>53.3</v>
      </c>
      <c r="EQ132">
        <v>52.6</v>
      </c>
      <c r="ER132">
        <v>49.7</v>
      </c>
      <c r="ES132">
        <v>49.8</v>
      </c>
      <c r="ET132">
        <v>47.8</v>
      </c>
      <c r="EU132">
        <v>48.4</v>
      </c>
      <c r="EV132">
        <v>48.2</v>
      </c>
      <c r="EW132">
        <v>47.1</v>
      </c>
      <c r="EX132">
        <v>49.2</v>
      </c>
      <c r="EY132">
        <v>49.2</v>
      </c>
      <c r="EZ132">
        <v>49.9</v>
      </c>
      <c r="FA132">
        <v>48.5</v>
      </c>
      <c r="FB132">
        <v>47.6</v>
      </c>
      <c r="FC132">
        <v>49.4</v>
      </c>
      <c r="FD132">
        <v>49.2</v>
      </c>
      <c r="FE132">
        <v>49.4</v>
      </c>
      <c r="FF132">
        <v>52.5</v>
      </c>
      <c r="FG132">
        <v>54.7</v>
      </c>
      <c r="FH132">
        <v>55.1</v>
      </c>
      <c r="FI132">
        <v>54.5</v>
      </c>
      <c r="FJ132">
        <v>53.8</v>
      </c>
      <c r="FK132">
        <v>57.3</v>
      </c>
    </row>
    <row r="133" spans="1:167" x14ac:dyDescent="0.2">
      <c r="A133" s="5" cm="1">
        <f t="array" ref="A133">INDEX($D$1:$FK$1,1,MATCH(INDEX($D133:$FK133,MATCH(TRUE,INDEX(($D133:$FK133&lt;&gt;0),0),0)),$D133:$FK133,0))</f>
        <v>43854</v>
      </c>
      <c r="B133" s="2" t="s">
        <v>87</v>
      </c>
      <c r="C133" t="s">
        <v>437</v>
      </c>
      <c r="D133">
        <v>51.58</v>
      </c>
      <c r="E133">
        <v>52.98</v>
      </c>
      <c r="F133">
        <v>54.18</v>
      </c>
      <c r="G133">
        <v>55.78</v>
      </c>
      <c r="H133">
        <v>55.98</v>
      </c>
      <c r="I133">
        <v>55.98</v>
      </c>
      <c r="J133">
        <v>55.88</v>
      </c>
      <c r="K133">
        <v>55.18</v>
      </c>
      <c r="L133">
        <v>55.58</v>
      </c>
      <c r="M133">
        <v>55.48</v>
      </c>
      <c r="N133">
        <v>56.48</v>
      </c>
      <c r="O133">
        <v>56.98</v>
      </c>
      <c r="P133">
        <v>56.98</v>
      </c>
      <c r="Q133">
        <v>60.08</v>
      </c>
      <c r="R133">
        <v>60.28</v>
      </c>
      <c r="S133">
        <v>60.48</v>
      </c>
      <c r="T133">
        <v>58.58</v>
      </c>
      <c r="U133">
        <v>58.48</v>
      </c>
      <c r="V133">
        <v>59.08</v>
      </c>
      <c r="W133">
        <v>59.08</v>
      </c>
      <c r="X133">
        <v>59.08</v>
      </c>
      <c r="Y133">
        <v>58.48</v>
      </c>
      <c r="Z133">
        <v>58.48</v>
      </c>
      <c r="AC133">
        <v>58.58</v>
      </c>
      <c r="AD133">
        <v>58.28</v>
      </c>
      <c r="AE133">
        <v>58.38</v>
      </c>
      <c r="AF133">
        <v>57.58</v>
      </c>
      <c r="AG133">
        <v>57.48</v>
      </c>
      <c r="AH133">
        <v>56.58</v>
      </c>
      <c r="AI133">
        <v>56.18</v>
      </c>
      <c r="AJ133">
        <v>56.68</v>
      </c>
      <c r="AK133">
        <v>56.38</v>
      </c>
      <c r="AL133">
        <v>56.58</v>
      </c>
      <c r="AM133">
        <v>55.78</v>
      </c>
      <c r="AN133">
        <v>55.78</v>
      </c>
      <c r="AP133">
        <v>53.38</v>
      </c>
      <c r="AQ133">
        <v>55.48</v>
      </c>
      <c r="AR133">
        <v>55.48</v>
      </c>
      <c r="AS133">
        <v>55.48</v>
      </c>
      <c r="AT133">
        <v>55.78</v>
      </c>
      <c r="AU133">
        <v>55.38</v>
      </c>
      <c r="AV133">
        <v>55.18</v>
      </c>
      <c r="AW133">
        <v>55.98</v>
      </c>
      <c r="AX133">
        <v>54.48</v>
      </c>
      <c r="AY133">
        <v>52.58</v>
      </c>
      <c r="AZ133">
        <v>54.48</v>
      </c>
      <c r="BA133">
        <v>55.08</v>
      </c>
      <c r="BB133">
        <v>54.18</v>
      </c>
      <c r="BC133">
        <v>54.48</v>
      </c>
      <c r="BD133">
        <v>54.18</v>
      </c>
      <c r="BE133">
        <v>54.28</v>
      </c>
      <c r="BF133">
        <v>54.68</v>
      </c>
      <c r="BG133">
        <v>54.58</v>
      </c>
      <c r="BH133">
        <v>53.78</v>
      </c>
      <c r="BI133">
        <v>54.58</v>
      </c>
      <c r="BJ133">
        <v>53.98</v>
      </c>
      <c r="BK133">
        <v>53.58</v>
      </c>
      <c r="BL133">
        <v>51.58</v>
      </c>
      <c r="BM133">
        <v>52.48</v>
      </c>
      <c r="BN133">
        <v>52.98</v>
      </c>
      <c r="BO133">
        <v>53.18</v>
      </c>
      <c r="BP133">
        <v>54.08</v>
      </c>
      <c r="BQ133">
        <v>53.58</v>
      </c>
      <c r="BR133">
        <v>53.38</v>
      </c>
      <c r="BS133">
        <v>51.58</v>
      </c>
      <c r="BT133">
        <v>50.68</v>
      </c>
      <c r="BU133">
        <v>51.18</v>
      </c>
      <c r="BV133">
        <v>51.28</v>
      </c>
      <c r="BW133">
        <v>50.78</v>
      </c>
      <c r="BX133">
        <v>50.18</v>
      </c>
      <c r="BY133">
        <v>50.98</v>
      </c>
      <c r="BZ133">
        <v>52.08</v>
      </c>
      <c r="CA133">
        <v>50.98</v>
      </c>
      <c r="CB133">
        <v>49.98</v>
      </c>
      <c r="CC133">
        <v>49.98</v>
      </c>
      <c r="CD133">
        <v>50.18</v>
      </c>
      <c r="CE133">
        <v>50.18</v>
      </c>
      <c r="CF133">
        <v>49.88</v>
      </c>
      <c r="CG133">
        <v>50.08</v>
      </c>
      <c r="CH133">
        <v>50.98</v>
      </c>
      <c r="CI133">
        <v>51.48</v>
      </c>
      <c r="CJ133">
        <v>53.28</v>
      </c>
      <c r="CK133">
        <v>53.78</v>
      </c>
      <c r="CL133">
        <v>53.88</v>
      </c>
      <c r="CM133">
        <v>54.68</v>
      </c>
      <c r="CN133">
        <v>56.08</v>
      </c>
      <c r="CO133">
        <v>55.48</v>
      </c>
      <c r="CP133">
        <v>55.48</v>
      </c>
      <c r="CQ133">
        <v>55.48</v>
      </c>
      <c r="CR133">
        <v>56.78</v>
      </c>
      <c r="CS133">
        <v>60.28</v>
      </c>
      <c r="CT133">
        <v>52.28</v>
      </c>
      <c r="CU133">
        <v>52.48</v>
      </c>
      <c r="CV133">
        <v>53.18</v>
      </c>
      <c r="CZ133">
        <v>53.68</v>
      </c>
      <c r="DA133">
        <v>53.68</v>
      </c>
      <c r="DB133">
        <v>51.38</v>
      </c>
      <c r="DD133">
        <v>52.48</v>
      </c>
      <c r="DE133">
        <v>54.08</v>
      </c>
      <c r="DF133">
        <v>53.18</v>
      </c>
      <c r="DG133">
        <v>52.28</v>
      </c>
      <c r="DH133">
        <v>51.08</v>
      </c>
      <c r="DI133">
        <v>51.58</v>
      </c>
      <c r="DJ133">
        <v>52.78</v>
      </c>
      <c r="DK133">
        <v>53.08</v>
      </c>
      <c r="DL133">
        <v>53.78</v>
      </c>
      <c r="DM133">
        <v>53.58</v>
      </c>
      <c r="DN133">
        <v>52.28</v>
      </c>
      <c r="DO133">
        <v>51.88</v>
      </c>
      <c r="DP133">
        <v>52.58</v>
      </c>
      <c r="DQ133">
        <v>54.48</v>
      </c>
      <c r="DR133">
        <v>52.28</v>
      </c>
      <c r="DS133">
        <v>51.88</v>
      </c>
      <c r="DT133">
        <v>49.98</v>
      </c>
      <c r="DU133">
        <v>48.48</v>
      </c>
      <c r="DV133">
        <v>50.98</v>
      </c>
      <c r="DW133">
        <v>52.08</v>
      </c>
      <c r="DX133">
        <v>53.08</v>
      </c>
      <c r="DY133">
        <v>51.38</v>
      </c>
      <c r="DZ133">
        <v>55.98</v>
      </c>
      <c r="EA133">
        <v>55.48</v>
      </c>
      <c r="EB133">
        <v>54.28</v>
      </c>
      <c r="EE133">
        <v>55.18</v>
      </c>
      <c r="EF133">
        <v>55.08</v>
      </c>
      <c r="EG133">
        <v>54.88</v>
      </c>
      <c r="EH133">
        <v>54.78</v>
      </c>
      <c r="EI133">
        <v>53.68</v>
      </c>
      <c r="EJ133">
        <v>56.48</v>
      </c>
      <c r="EK133">
        <v>55.88</v>
      </c>
      <c r="EL133">
        <v>56.78</v>
      </c>
      <c r="EM133">
        <v>56.78</v>
      </c>
      <c r="EN133">
        <v>55.18</v>
      </c>
      <c r="EO133">
        <v>55.28</v>
      </c>
      <c r="EP133">
        <v>54.78</v>
      </c>
      <c r="EQ133">
        <v>54.08</v>
      </c>
      <c r="ER133">
        <v>51.18</v>
      </c>
      <c r="ES133">
        <v>51.28</v>
      </c>
      <c r="ET133">
        <v>49.28</v>
      </c>
      <c r="EU133">
        <v>49.88</v>
      </c>
      <c r="EV133">
        <v>49.68</v>
      </c>
      <c r="EW133">
        <v>48.58</v>
      </c>
      <c r="EX133">
        <v>50.68</v>
      </c>
      <c r="EY133">
        <v>50.68</v>
      </c>
      <c r="EZ133">
        <v>51.38</v>
      </c>
      <c r="FA133">
        <v>49.98</v>
      </c>
      <c r="FB133">
        <v>49.08</v>
      </c>
      <c r="FC133">
        <v>50.88</v>
      </c>
      <c r="FD133">
        <v>50.68</v>
      </c>
      <c r="FE133">
        <v>50.88</v>
      </c>
      <c r="FF133">
        <v>53.98</v>
      </c>
      <c r="FG133">
        <v>56.18</v>
      </c>
      <c r="FH133">
        <v>56.58</v>
      </c>
      <c r="FI133">
        <v>55.98</v>
      </c>
      <c r="FJ133">
        <v>55.28</v>
      </c>
      <c r="FK133">
        <v>58.78</v>
      </c>
    </row>
    <row r="134" spans="1:167" x14ac:dyDescent="0.2">
      <c r="A134" s="5" cm="1">
        <f t="array" ref="A134">INDEX($D$1:$FK$1,1,MATCH(INDEX($D134:$FK134,MATCH(TRUE,INDEX(($D134:$FK134&lt;&gt;0),0),0)),$D134:$FK134,0))</f>
        <v>43854</v>
      </c>
      <c r="B134" s="2" t="s">
        <v>57</v>
      </c>
      <c r="C134" t="s">
        <v>437</v>
      </c>
      <c r="D134">
        <v>50.8</v>
      </c>
      <c r="E134">
        <v>52.2</v>
      </c>
      <c r="F134">
        <v>53.4</v>
      </c>
      <c r="G134">
        <v>55</v>
      </c>
      <c r="H134">
        <v>55.2</v>
      </c>
      <c r="I134">
        <v>55.2</v>
      </c>
      <c r="J134">
        <v>55.1</v>
      </c>
      <c r="K134">
        <v>54.4</v>
      </c>
      <c r="L134">
        <v>54.8</v>
      </c>
      <c r="M134">
        <v>54.7</v>
      </c>
      <c r="N134">
        <v>55.7</v>
      </c>
      <c r="O134">
        <v>56.2</v>
      </c>
      <c r="P134">
        <v>56.2</v>
      </c>
      <c r="Q134">
        <v>59.3</v>
      </c>
      <c r="R134">
        <v>59.5</v>
      </c>
      <c r="S134">
        <v>59.7</v>
      </c>
      <c r="T134">
        <v>57.8</v>
      </c>
      <c r="U134">
        <v>57.7</v>
      </c>
      <c r="V134">
        <v>58.3</v>
      </c>
      <c r="W134">
        <v>58.3</v>
      </c>
      <c r="X134">
        <v>58.3</v>
      </c>
      <c r="Y134">
        <v>57.7</v>
      </c>
      <c r="Z134">
        <v>57.7</v>
      </c>
      <c r="AC134">
        <v>57.8</v>
      </c>
      <c r="AD134">
        <v>57.5</v>
      </c>
      <c r="AE134">
        <v>57.6</v>
      </c>
      <c r="AF134">
        <v>56.8</v>
      </c>
      <c r="AG134">
        <v>56.7</v>
      </c>
      <c r="AH134">
        <v>55.8</v>
      </c>
      <c r="AI134">
        <v>55.4</v>
      </c>
      <c r="AJ134">
        <v>55.9</v>
      </c>
      <c r="AK134">
        <v>55.6</v>
      </c>
      <c r="AL134">
        <v>55.8</v>
      </c>
      <c r="AM134">
        <v>55</v>
      </c>
      <c r="AN134">
        <v>55</v>
      </c>
      <c r="AP134">
        <v>52.6</v>
      </c>
      <c r="AQ134">
        <v>54.7</v>
      </c>
      <c r="AR134">
        <v>54.7</v>
      </c>
      <c r="AS134">
        <v>54.7</v>
      </c>
      <c r="AT134">
        <v>55</v>
      </c>
      <c r="AU134">
        <v>54.6</v>
      </c>
      <c r="AV134">
        <v>54.4</v>
      </c>
      <c r="AW134">
        <v>55.2</v>
      </c>
      <c r="AX134">
        <v>53.7</v>
      </c>
      <c r="AY134">
        <v>51.8</v>
      </c>
      <c r="AZ134">
        <v>53.7</v>
      </c>
      <c r="BA134">
        <v>54.3</v>
      </c>
      <c r="BB134">
        <v>53.4</v>
      </c>
      <c r="BC134">
        <v>53.7</v>
      </c>
      <c r="BD134">
        <v>53.4</v>
      </c>
      <c r="BE134">
        <v>53.5</v>
      </c>
      <c r="BF134">
        <v>53.9</v>
      </c>
      <c r="BG134">
        <v>53.8</v>
      </c>
      <c r="BH134">
        <v>53</v>
      </c>
      <c r="BI134">
        <v>53.8</v>
      </c>
      <c r="BJ134">
        <v>53.2</v>
      </c>
      <c r="BK134">
        <v>52.8</v>
      </c>
      <c r="BL134">
        <v>50.8</v>
      </c>
      <c r="BM134">
        <v>51.7</v>
      </c>
      <c r="BN134">
        <v>52.2</v>
      </c>
      <c r="BO134">
        <v>52.4</v>
      </c>
      <c r="BP134">
        <v>53.3</v>
      </c>
      <c r="BQ134">
        <v>52.8</v>
      </c>
      <c r="BR134">
        <v>52.6</v>
      </c>
      <c r="BS134">
        <v>50.8</v>
      </c>
      <c r="BT134">
        <v>49.9</v>
      </c>
      <c r="BU134">
        <v>50.4</v>
      </c>
      <c r="BV134">
        <v>50.5</v>
      </c>
      <c r="BW134">
        <v>50</v>
      </c>
      <c r="BX134">
        <v>49.4</v>
      </c>
      <c r="BY134">
        <v>50.2</v>
      </c>
      <c r="BZ134">
        <v>51.3</v>
      </c>
      <c r="CA134">
        <v>50.2</v>
      </c>
      <c r="CB134">
        <v>49.2</v>
      </c>
      <c r="CC134">
        <v>49.2</v>
      </c>
      <c r="CD134">
        <v>49.4</v>
      </c>
      <c r="CE134">
        <v>49.4</v>
      </c>
      <c r="CF134">
        <v>49.1</v>
      </c>
      <c r="CG134">
        <v>49.3</v>
      </c>
      <c r="CH134">
        <v>50.2</v>
      </c>
      <c r="CI134">
        <v>50.7</v>
      </c>
      <c r="CJ134">
        <v>52.5</v>
      </c>
      <c r="CK134">
        <v>53</v>
      </c>
      <c r="CL134">
        <v>53.1</v>
      </c>
      <c r="CM134">
        <v>53.9</v>
      </c>
      <c r="CN134">
        <v>55.3</v>
      </c>
      <c r="CO134">
        <v>54.7</v>
      </c>
      <c r="CP134">
        <v>54.7</v>
      </c>
      <c r="CQ134">
        <v>54.7</v>
      </c>
      <c r="CR134">
        <v>56</v>
      </c>
      <c r="CS134">
        <v>59.5</v>
      </c>
      <c r="CT134">
        <v>51.5</v>
      </c>
      <c r="CU134">
        <v>51.7</v>
      </c>
      <c r="CV134">
        <v>52.4</v>
      </c>
      <c r="CZ134">
        <v>52.9</v>
      </c>
      <c r="DA134">
        <v>52.9</v>
      </c>
      <c r="DB134">
        <v>50.6</v>
      </c>
      <c r="DD134">
        <v>51.7</v>
      </c>
      <c r="DE134">
        <v>53.3</v>
      </c>
      <c r="DF134">
        <v>52.4</v>
      </c>
      <c r="DG134">
        <v>51.5</v>
      </c>
      <c r="DH134">
        <v>50.3</v>
      </c>
      <c r="DI134">
        <v>50.8</v>
      </c>
      <c r="DJ134">
        <v>52</v>
      </c>
      <c r="DK134">
        <v>52.3</v>
      </c>
      <c r="DL134">
        <v>53</v>
      </c>
      <c r="DM134">
        <v>52.8</v>
      </c>
      <c r="DN134">
        <v>51.5</v>
      </c>
      <c r="DO134">
        <v>51.1</v>
      </c>
      <c r="DP134">
        <v>51.8</v>
      </c>
      <c r="DQ134">
        <v>53.7</v>
      </c>
      <c r="DR134">
        <v>51.5</v>
      </c>
      <c r="DS134">
        <v>51.1</v>
      </c>
      <c r="DT134">
        <v>49.2</v>
      </c>
      <c r="DU134">
        <v>47.7</v>
      </c>
      <c r="DV134">
        <v>50.2</v>
      </c>
      <c r="DW134">
        <v>51.3</v>
      </c>
      <c r="DX134">
        <v>52.3</v>
      </c>
      <c r="DY134">
        <v>50.6</v>
      </c>
      <c r="DZ134">
        <v>55.2</v>
      </c>
      <c r="EA134">
        <v>54.7</v>
      </c>
      <c r="EB134">
        <v>53.5</v>
      </c>
      <c r="EE134">
        <v>54.4</v>
      </c>
      <c r="EF134">
        <v>54.3</v>
      </c>
      <c r="EG134">
        <v>54.1</v>
      </c>
      <c r="EH134">
        <v>54</v>
      </c>
      <c r="EI134">
        <v>52.9</v>
      </c>
      <c r="EJ134">
        <v>55.7</v>
      </c>
      <c r="EK134">
        <v>55.1</v>
      </c>
      <c r="EL134">
        <v>56</v>
      </c>
      <c r="EM134">
        <v>56</v>
      </c>
      <c r="EN134">
        <v>54.4</v>
      </c>
      <c r="EO134">
        <v>54.5</v>
      </c>
      <c r="EP134">
        <v>54</v>
      </c>
      <c r="EQ134">
        <v>53.3</v>
      </c>
      <c r="ER134">
        <v>50.4</v>
      </c>
      <c r="ES134">
        <v>50.5</v>
      </c>
      <c r="ET134">
        <v>48.5</v>
      </c>
      <c r="EU134">
        <v>49.1</v>
      </c>
      <c r="EV134">
        <v>48.9</v>
      </c>
      <c r="EW134">
        <v>47.8</v>
      </c>
      <c r="EX134">
        <v>49.9</v>
      </c>
      <c r="EY134">
        <v>49.9</v>
      </c>
      <c r="EZ134">
        <v>50.6</v>
      </c>
      <c r="FA134">
        <v>49.2</v>
      </c>
      <c r="FB134">
        <v>48.3</v>
      </c>
      <c r="FC134">
        <v>50.1</v>
      </c>
      <c r="FD134">
        <v>49.9</v>
      </c>
      <c r="FE134">
        <v>50.1</v>
      </c>
      <c r="FF134">
        <v>53.2</v>
      </c>
      <c r="FG134">
        <v>55.4</v>
      </c>
      <c r="FH134">
        <v>55.8</v>
      </c>
      <c r="FI134">
        <v>55.2</v>
      </c>
      <c r="FJ134">
        <v>54.5</v>
      </c>
      <c r="FK134">
        <v>58</v>
      </c>
    </row>
    <row r="135" spans="1:167" x14ac:dyDescent="0.2">
      <c r="A135" s="5" cm="1">
        <f t="array" ref="A135">INDEX($D$1:$FK$1,1,MATCH(INDEX($D135:$FK135,MATCH(TRUE,INDEX(($D135:$FK135&lt;&gt;0),0),0)),$D135:$FK135,0))</f>
        <v>43854</v>
      </c>
      <c r="B135" s="2" t="s">
        <v>50</v>
      </c>
      <c r="C135" t="s">
        <v>437</v>
      </c>
      <c r="D135">
        <v>51.14</v>
      </c>
      <c r="E135">
        <v>52.54</v>
      </c>
      <c r="F135">
        <v>53.74</v>
      </c>
      <c r="G135">
        <v>55.34</v>
      </c>
      <c r="H135">
        <v>55.54</v>
      </c>
      <c r="I135">
        <v>55.54</v>
      </c>
      <c r="J135">
        <v>55.44</v>
      </c>
      <c r="K135">
        <v>54.74</v>
      </c>
      <c r="L135">
        <v>55.14</v>
      </c>
      <c r="M135">
        <v>55.04</v>
      </c>
      <c r="N135">
        <v>56.04</v>
      </c>
      <c r="O135">
        <v>56.54</v>
      </c>
      <c r="P135">
        <v>56.54</v>
      </c>
      <c r="Q135">
        <v>59.64</v>
      </c>
      <c r="R135">
        <v>59.84</v>
      </c>
      <c r="S135">
        <v>60.04</v>
      </c>
      <c r="T135">
        <v>58.14</v>
      </c>
      <c r="U135">
        <v>58.04</v>
      </c>
      <c r="V135">
        <v>58.64</v>
      </c>
      <c r="W135">
        <v>58.64</v>
      </c>
      <c r="X135">
        <v>58.64</v>
      </c>
      <c r="Y135">
        <v>58.04</v>
      </c>
      <c r="Z135">
        <v>58.04</v>
      </c>
      <c r="AD135">
        <v>57.84</v>
      </c>
      <c r="AE135">
        <v>57.94</v>
      </c>
      <c r="AF135">
        <v>57.14</v>
      </c>
      <c r="AG135">
        <v>57.04</v>
      </c>
      <c r="AH135">
        <v>56.14</v>
      </c>
      <c r="AI135">
        <v>55.74</v>
      </c>
      <c r="AJ135">
        <v>56.24</v>
      </c>
      <c r="AK135">
        <v>55.94</v>
      </c>
      <c r="AL135">
        <v>56.14</v>
      </c>
      <c r="AM135">
        <v>55.34</v>
      </c>
      <c r="AN135">
        <v>55.34</v>
      </c>
      <c r="AP135">
        <v>52.94</v>
      </c>
      <c r="AQ135">
        <v>55.04</v>
      </c>
      <c r="AR135">
        <v>55.04</v>
      </c>
      <c r="AS135">
        <v>55.04</v>
      </c>
      <c r="AT135">
        <v>55.34</v>
      </c>
      <c r="AU135">
        <v>54.94</v>
      </c>
      <c r="AV135">
        <v>54.74</v>
      </c>
      <c r="AW135">
        <v>55.54</v>
      </c>
      <c r="AX135">
        <v>54.04</v>
      </c>
      <c r="AY135">
        <v>52.14</v>
      </c>
      <c r="AZ135">
        <v>54.04</v>
      </c>
      <c r="BA135">
        <v>54.64</v>
      </c>
      <c r="BB135">
        <v>53.74</v>
      </c>
      <c r="BC135">
        <v>54.04</v>
      </c>
      <c r="BD135">
        <v>53.74</v>
      </c>
      <c r="BE135">
        <v>53.84</v>
      </c>
      <c r="BF135">
        <v>54.24</v>
      </c>
      <c r="BG135">
        <v>54.14</v>
      </c>
      <c r="BH135">
        <v>53.34</v>
      </c>
      <c r="BI135">
        <v>54.14</v>
      </c>
      <c r="BJ135">
        <v>53.54</v>
      </c>
      <c r="BK135">
        <v>53.14</v>
      </c>
      <c r="BL135">
        <v>51.14</v>
      </c>
      <c r="BM135">
        <v>52.04</v>
      </c>
      <c r="BN135">
        <v>52.54</v>
      </c>
      <c r="BO135">
        <v>52.74</v>
      </c>
      <c r="BP135">
        <v>53.64</v>
      </c>
      <c r="BQ135">
        <v>53.14</v>
      </c>
      <c r="BR135">
        <v>52.94</v>
      </c>
      <c r="BS135">
        <v>51.14</v>
      </c>
      <c r="BT135">
        <v>50.24</v>
      </c>
      <c r="BU135">
        <v>50.74</v>
      </c>
      <c r="BV135">
        <v>50.84</v>
      </c>
      <c r="BW135">
        <v>50.34</v>
      </c>
      <c r="BX135">
        <v>49.74</v>
      </c>
      <c r="BY135">
        <v>50.54</v>
      </c>
      <c r="BZ135">
        <v>51.64</v>
      </c>
      <c r="CA135">
        <v>50.54</v>
      </c>
      <c r="CB135">
        <v>49.54</v>
      </c>
      <c r="CC135">
        <v>49.54</v>
      </c>
      <c r="CD135">
        <v>49.74</v>
      </c>
      <c r="CE135">
        <v>49.74</v>
      </c>
      <c r="CF135">
        <v>49.44</v>
      </c>
      <c r="CG135">
        <v>49.64</v>
      </c>
      <c r="CH135">
        <v>50.54</v>
      </c>
      <c r="CI135">
        <v>51.04</v>
      </c>
      <c r="CJ135">
        <v>52.84</v>
      </c>
      <c r="CK135">
        <v>53.34</v>
      </c>
      <c r="CL135">
        <v>53.44</v>
      </c>
      <c r="CM135">
        <v>54.24</v>
      </c>
      <c r="CN135">
        <v>55.64</v>
      </c>
      <c r="CO135">
        <v>55.04</v>
      </c>
      <c r="CP135">
        <v>55.04</v>
      </c>
      <c r="CQ135">
        <v>55.04</v>
      </c>
      <c r="CR135">
        <v>56.34</v>
      </c>
      <c r="CS135">
        <v>59.84</v>
      </c>
      <c r="CT135">
        <v>51.84</v>
      </c>
      <c r="CU135">
        <v>52.04</v>
      </c>
      <c r="CV135">
        <v>52.74</v>
      </c>
      <c r="CZ135">
        <v>53.24</v>
      </c>
      <c r="DA135">
        <v>53.24</v>
      </c>
      <c r="DB135">
        <v>50.94</v>
      </c>
      <c r="DD135">
        <v>52.04</v>
      </c>
      <c r="DE135">
        <v>53.64</v>
      </c>
      <c r="DF135">
        <v>52.74</v>
      </c>
      <c r="DG135">
        <v>51.84</v>
      </c>
      <c r="DH135">
        <v>50.64</v>
      </c>
      <c r="DI135">
        <v>51.14</v>
      </c>
      <c r="DJ135">
        <v>52.34</v>
      </c>
      <c r="DK135">
        <v>52.64</v>
      </c>
      <c r="DL135">
        <v>53.34</v>
      </c>
      <c r="DM135">
        <v>53.14</v>
      </c>
      <c r="DN135">
        <v>51.84</v>
      </c>
      <c r="DO135">
        <v>51.44</v>
      </c>
      <c r="DP135">
        <v>52.14</v>
      </c>
      <c r="DQ135">
        <v>54.04</v>
      </c>
      <c r="DR135">
        <v>51.84</v>
      </c>
      <c r="DS135">
        <v>51.44</v>
      </c>
      <c r="DT135">
        <v>49.54</v>
      </c>
      <c r="DU135">
        <v>48.04</v>
      </c>
      <c r="DV135">
        <v>50.54</v>
      </c>
      <c r="DW135">
        <v>51.64</v>
      </c>
      <c r="DX135">
        <v>52.64</v>
      </c>
      <c r="DY135">
        <v>50.94</v>
      </c>
      <c r="DZ135">
        <v>55.54</v>
      </c>
      <c r="EA135">
        <v>55.04</v>
      </c>
      <c r="EB135">
        <v>53.84</v>
      </c>
      <c r="EE135">
        <v>54.74</v>
      </c>
      <c r="EF135">
        <v>54.64</v>
      </c>
      <c r="EG135">
        <v>54.44</v>
      </c>
      <c r="EH135">
        <v>54.34</v>
      </c>
      <c r="EI135">
        <v>53.24</v>
      </c>
      <c r="EJ135">
        <v>56.04</v>
      </c>
      <c r="EK135">
        <v>55.44</v>
      </c>
      <c r="EL135">
        <v>56.34</v>
      </c>
      <c r="EM135">
        <v>56.34</v>
      </c>
      <c r="EN135">
        <v>54.74</v>
      </c>
      <c r="EO135">
        <v>54.84</v>
      </c>
      <c r="EP135">
        <v>54.34</v>
      </c>
      <c r="EQ135">
        <v>53.64</v>
      </c>
      <c r="ER135">
        <v>50.74</v>
      </c>
      <c r="ES135">
        <v>50.84</v>
      </c>
      <c r="ET135">
        <v>48.84</v>
      </c>
      <c r="EU135">
        <v>49.44</v>
      </c>
      <c r="EV135">
        <v>49.24</v>
      </c>
      <c r="EW135">
        <v>48.14</v>
      </c>
      <c r="EX135">
        <v>50.24</v>
      </c>
      <c r="EY135">
        <v>50.24</v>
      </c>
      <c r="EZ135">
        <v>50.94</v>
      </c>
      <c r="FA135">
        <v>49.54</v>
      </c>
      <c r="FB135">
        <v>48.64</v>
      </c>
      <c r="FC135">
        <v>50.44</v>
      </c>
      <c r="FD135">
        <v>50.24</v>
      </c>
      <c r="FE135">
        <v>50.44</v>
      </c>
      <c r="FF135">
        <v>53.54</v>
      </c>
      <c r="FG135">
        <v>55.74</v>
      </c>
      <c r="FH135">
        <v>56.14</v>
      </c>
      <c r="FI135">
        <v>55.54</v>
      </c>
      <c r="FJ135">
        <v>54.84</v>
      </c>
      <c r="FK135">
        <v>58.34</v>
      </c>
    </row>
    <row r="136" spans="1:167" x14ac:dyDescent="0.2">
      <c r="A136" s="5" cm="1">
        <f t="array" ref="A136">INDEX($D$1:$FK$1,1,MATCH(INDEX($D136:$FK136,MATCH(TRUE,INDEX(($D136:$FK136&lt;&gt;0),0),0)),$D136:$FK136,0))</f>
        <v>43854</v>
      </c>
      <c r="B136" s="2" t="s">
        <v>334</v>
      </c>
      <c r="C136" t="s">
        <v>437</v>
      </c>
      <c r="D136">
        <v>49.97</v>
      </c>
      <c r="E136">
        <v>51.37</v>
      </c>
      <c r="F136">
        <v>52.57</v>
      </c>
      <c r="G136">
        <v>54.17</v>
      </c>
      <c r="H136">
        <v>54.37</v>
      </c>
      <c r="I136">
        <v>54.37</v>
      </c>
      <c r="J136">
        <v>54.27</v>
      </c>
      <c r="K136">
        <v>53.57</v>
      </c>
      <c r="L136">
        <v>53.97</v>
      </c>
      <c r="M136">
        <v>53.87</v>
      </c>
      <c r="N136">
        <v>54.87</v>
      </c>
      <c r="O136">
        <v>55.37</v>
      </c>
      <c r="P136">
        <v>55.37</v>
      </c>
      <c r="Q136">
        <v>58.47</v>
      </c>
      <c r="R136">
        <v>58.67</v>
      </c>
      <c r="S136">
        <v>58.87</v>
      </c>
      <c r="T136">
        <v>56.97</v>
      </c>
      <c r="U136">
        <v>56.87</v>
      </c>
      <c r="V136">
        <v>57.47</v>
      </c>
      <c r="W136">
        <v>57.47</v>
      </c>
      <c r="X136">
        <v>57.47</v>
      </c>
      <c r="Y136">
        <v>56.87</v>
      </c>
      <c r="Z136">
        <v>56.87</v>
      </c>
      <c r="AD136">
        <v>56.67</v>
      </c>
      <c r="AE136">
        <v>56.77</v>
      </c>
      <c r="AF136">
        <v>55.97</v>
      </c>
      <c r="AG136">
        <v>55.87</v>
      </c>
      <c r="AH136">
        <v>54.97</v>
      </c>
      <c r="AI136">
        <v>54.57</v>
      </c>
      <c r="AJ136">
        <v>55.07</v>
      </c>
      <c r="AK136">
        <v>54.77</v>
      </c>
      <c r="AL136">
        <v>54.97</v>
      </c>
      <c r="AM136">
        <v>54.17</v>
      </c>
      <c r="AN136">
        <v>54.17</v>
      </c>
      <c r="AP136">
        <v>51.77</v>
      </c>
      <c r="AQ136">
        <v>53.87</v>
      </c>
      <c r="AR136">
        <v>53.87</v>
      </c>
      <c r="AS136">
        <v>53.87</v>
      </c>
      <c r="AT136">
        <v>54.17</v>
      </c>
      <c r="AU136">
        <v>53.77</v>
      </c>
      <c r="AV136">
        <v>53.57</v>
      </c>
      <c r="AW136">
        <v>54.37</v>
      </c>
      <c r="AX136">
        <v>52.87</v>
      </c>
      <c r="AY136">
        <v>50.97</v>
      </c>
      <c r="AZ136">
        <v>52.87</v>
      </c>
      <c r="BA136">
        <v>53.47</v>
      </c>
      <c r="BB136">
        <v>52.57</v>
      </c>
      <c r="BC136">
        <v>52.87</v>
      </c>
      <c r="BD136">
        <v>52.57</v>
      </c>
      <c r="BE136">
        <v>52.67</v>
      </c>
      <c r="BF136">
        <v>53.07</v>
      </c>
      <c r="BG136">
        <v>52.97</v>
      </c>
      <c r="BH136">
        <v>52.17</v>
      </c>
      <c r="BI136">
        <v>52.97</v>
      </c>
      <c r="BJ136">
        <v>52.37</v>
      </c>
      <c r="BK136">
        <v>51.97</v>
      </c>
      <c r="BL136">
        <v>49.97</v>
      </c>
      <c r="BM136">
        <v>50.87</v>
      </c>
      <c r="BN136">
        <v>51.37</v>
      </c>
      <c r="BO136">
        <v>51.57</v>
      </c>
      <c r="BP136">
        <v>52.47</v>
      </c>
      <c r="BQ136">
        <v>51.97</v>
      </c>
      <c r="BR136">
        <v>51.77</v>
      </c>
      <c r="BS136">
        <v>49.97</v>
      </c>
      <c r="BT136">
        <v>49.07</v>
      </c>
      <c r="BU136">
        <v>49.57</v>
      </c>
      <c r="BV136">
        <v>49.67</v>
      </c>
      <c r="BW136">
        <v>49.17</v>
      </c>
      <c r="BX136">
        <v>48.57</v>
      </c>
      <c r="BY136">
        <v>49.37</v>
      </c>
      <c r="BZ136">
        <v>50.47</v>
      </c>
      <c r="CA136">
        <v>49.37</v>
      </c>
      <c r="CB136">
        <v>48.37</v>
      </c>
      <c r="CC136">
        <v>48.37</v>
      </c>
      <c r="CD136">
        <v>48.57</v>
      </c>
      <c r="CE136">
        <v>48.57</v>
      </c>
      <c r="CF136">
        <v>48.27</v>
      </c>
      <c r="CG136">
        <v>48.47</v>
      </c>
      <c r="CH136">
        <v>49.37</v>
      </c>
      <c r="CI136">
        <v>49.87</v>
      </c>
      <c r="CJ136">
        <v>51.67</v>
      </c>
      <c r="CK136">
        <v>52.17</v>
      </c>
      <c r="CL136">
        <v>52.27</v>
      </c>
      <c r="CM136">
        <v>53.07</v>
      </c>
      <c r="CN136">
        <v>54.47</v>
      </c>
      <c r="CO136">
        <v>53.87</v>
      </c>
      <c r="CP136">
        <v>53.87</v>
      </c>
      <c r="CQ136">
        <v>53.87</v>
      </c>
      <c r="CR136">
        <v>55.17</v>
      </c>
      <c r="CS136">
        <v>58.67</v>
      </c>
      <c r="CT136">
        <v>50.67</v>
      </c>
      <c r="CU136">
        <v>50.87</v>
      </c>
      <c r="CV136">
        <v>51.57</v>
      </c>
      <c r="CZ136">
        <v>52.07</v>
      </c>
      <c r="DA136">
        <v>52.07</v>
      </c>
      <c r="DB136">
        <v>49.77</v>
      </c>
      <c r="DD136">
        <v>50.87</v>
      </c>
      <c r="DE136">
        <v>52.47</v>
      </c>
      <c r="DF136">
        <v>51.57</v>
      </c>
      <c r="DG136">
        <v>50.67</v>
      </c>
      <c r="DH136">
        <v>49.47</v>
      </c>
      <c r="DI136">
        <v>49.97</v>
      </c>
      <c r="DJ136">
        <v>51.17</v>
      </c>
      <c r="DK136">
        <v>51.47</v>
      </c>
      <c r="DL136">
        <v>52.17</v>
      </c>
      <c r="DM136">
        <v>51.97</v>
      </c>
      <c r="DN136">
        <v>50.67</v>
      </c>
      <c r="DO136">
        <v>50.27</v>
      </c>
      <c r="DP136">
        <v>50.97</v>
      </c>
      <c r="DQ136">
        <v>52.87</v>
      </c>
      <c r="DR136">
        <v>50.67</v>
      </c>
      <c r="DS136">
        <v>50.27</v>
      </c>
      <c r="DT136">
        <v>48.37</v>
      </c>
      <c r="DU136">
        <v>46.87</v>
      </c>
      <c r="DV136">
        <v>49.37</v>
      </c>
      <c r="DW136">
        <v>50.47</v>
      </c>
      <c r="DX136">
        <v>51.47</v>
      </c>
      <c r="DY136">
        <v>49.77</v>
      </c>
      <c r="DZ136">
        <v>54.37</v>
      </c>
      <c r="EA136">
        <v>53.87</v>
      </c>
      <c r="EB136">
        <v>52.67</v>
      </c>
    </row>
    <row r="137" spans="1:167" x14ac:dyDescent="0.2">
      <c r="A137" s="5" cm="1">
        <f t="array" ref="A137">INDEX($D$1:$FK$1,1,MATCH(INDEX($D137:$FK137,MATCH(TRUE,INDEX(($D137:$FK137&lt;&gt;0),0),0)),$D137:$FK137,0))</f>
        <v>43854</v>
      </c>
      <c r="B137" s="2" t="s">
        <v>332</v>
      </c>
      <c r="C137" t="s">
        <v>437</v>
      </c>
      <c r="D137">
        <v>49.48</v>
      </c>
      <c r="E137">
        <v>50.88</v>
      </c>
      <c r="F137">
        <v>52.08</v>
      </c>
      <c r="G137">
        <v>53.68</v>
      </c>
      <c r="H137">
        <v>53.88</v>
      </c>
      <c r="I137">
        <v>53.88</v>
      </c>
      <c r="J137">
        <v>53.78</v>
      </c>
      <c r="K137">
        <v>53.08</v>
      </c>
      <c r="L137">
        <v>53.48</v>
      </c>
      <c r="M137">
        <v>53.38</v>
      </c>
      <c r="N137">
        <v>54.38</v>
      </c>
      <c r="O137">
        <v>54.88</v>
      </c>
      <c r="P137">
        <v>54.88</v>
      </c>
      <c r="Q137">
        <v>57.98</v>
      </c>
      <c r="R137">
        <v>58.18</v>
      </c>
      <c r="S137">
        <v>58.38</v>
      </c>
      <c r="T137">
        <v>56.48</v>
      </c>
      <c r="U137">
        <v>56.38</v>
      </c>
      <c r="V137">
        <v>56.98</v>
      </c>
      <c r="W137">
        <v>56.98</v>
      </c>
      <c r="X137">
        <v>56.98</v>
      </c>
      <c r="Y137">
        <v>56.38</v>
      </c>
      <c r="Z137">
        <v>56.38</v>
      </c>
      <c r="AC137">
        <v>56.48</v>
      </c>
      <c r="AD137">
        <v>56.18</v>
      </c>
      <c r="AE137">
        <v>56.28</v>
      </c>
      <c r="AF137">
        <v>55.48</v>
      </c>
      <c r="AG137">
        <v>55.38</v>
      </c>
      <c r="AH137">
        <v>54.48</v>
      </c>
      <c r="AI137">
        <v>54.08</v>
      </c>
      <c r="AJ137">
        <v>54.58</v>
      </c>
      <c r="AK137">
        <v>54.28</v>
      </c>
      <c r="AL137">
        <v>54.48</v>
      </c>
      <c r="AM137">
        <v>53.68</v>
      </c>
      <c r="AN137">
        <v>53.68</v>
      </c>
      <c r="AP137">
        <v>51.28</v>
      </c>
      <c r="AQ137">
        <v>53.38</v>
      </c>
      <c r="AR137">
        <v>53.38</v>
      </c>
      <c r="AS137">
        <v>53.38</v>
      </c>
      <c r="AT137">
        <v>53.68</v>
      </c>
      <c r="AU137">
        <v>53.28</v>
      </c>
      <c r="AV137">
        <v>53.08</v>
      </c>
      <c r="AW137">
        <v>53.88</v>
      </c>
      <c r="AX137">
        <v>52.38</v>
      </c>
      <c r="AY137">
        <v>50.48</v>
      </c>
      <c r="AZ137">
        <v>52.38</v>
      </c>
      <c r="BA137">
        <v>52.98</v>
      </c>
      <c r="BB137">
        <v>52.08</v>
      </c>
      <c r="BC137">
        <v>52.38</v>
      </c>
      <c r="BD137">
        <v>52.08</v>
      </c>
      <c r="BE137">
        <v>52.18</v>
      </c>
      <c r="BF137">
        <v>52.58</v>
      </c>
      <c r="BG137">
        <v>52.48</v>
      </c>
      <c r="BH137">
        <v>51.68</v>
      </c>
      <c r="BI137">
        <v>52.48</v>
      </c>
      <c r="BJ137">
        <v>51.88</v>
      </c>
      <c r="BK137">
        <v>51.48</v>
      </c>
      <c r="BL137">
        <v>49.48</v>
      </c>
      <c r="BM137">
        <v>50.38</v>
      </c>
      <c r="BN137">
        <v>50.88</v>
      </c>
      <c r="BO137">
        <v>51.08</v>
      </c>
      <c r="BP137">
        <v>51.98</v>
      </c>
      <c r="BQ137">
        <v>51.48</v>
      </c>
      <c r="BR137">
        <v>51.28</v>
      </c>
      <c r="BS137">
        <v>49.48</v>
      </c>
      <c r="BT137">
        <v>48.58</v>
      </c>
      <c r="BU137">
        <v>49.08</v>
      </c>
      <c r="BV137">
        <v>49.18</v>
      </c>
      <c r="BW137">
        <v>48.68</v>
      </c>
      <c r="BX137">
        <v>48.08</v>
      </c>
      <c r="BY137">
        <v>48.88</v>
      </c>
      <c r="BZ137">
        <v>49.98</v>
      </c>
      <c r="CA137">
        <v>48.88</v>
      </c>
      <c r="CB137">
        <v>47.88</v>
      </c>
      <c r="CC137">
        <v>47.88</v>
      </c>
      <c r="CD137">
        <v>48.08</v>
      </c>
      <c r="CE137">
        <v>48.08</v>
      </c>
      <c r="CF137">
        <v>47.78</v>
      </c>
      <c r="CG137">
        <v>47.98</v>
      </c>
      <c r="CH137">
        <v>48.88</v>
      </c>
      <c r="CI137">
        <v>49.38</v>
      </c>
      <c r="CJ137">
        <v>51.18</v>
      </c>
      <c r="CK137">
        <v>51.68</v>
      </c>
      <c r="CL137">
        <v>51.78</v>
      </c>
      <c r="CM137">
        <v>52.58</v>
      </c>
      <c r="CN137">
        <v>53.98</v>
      </c>
      <c r="CO137">
        <v>53.38</v>
      </c>
      <c r="CP137">
        <v>53.38</v>
      </c>
      <c r="CQ137">
        <v>53.38</v>
      </c>
      <c r="CR137">
        <v>54.68</v>
      </c>
      <c r="CS137">
        <v>58.18</v>
      </c>
      <c r="CT137">
        <v>50.18</v>
      </c>
      <c r="CU137">
        <v>50.38</v>
      </c>
      <c r="CV137">
        <v>51.08</v>
      </c>
      <c r="CZ137">
        <v>51.58</v>
      </c>
      <c r="DA137">
        <v>51.58</v>
      </c>
      <c r="DB137">
        <v>49.28</v>
      </c>
      <c r="DD137">
        <v>50.38</v>
      </c>
      <c r="DE137">
        <v>51.98</v>
      </c>
      <c r="DF137">
        <v>51.08</v>
      </c>
      <c r="DG137">
        <v>50.18</v>
      </c>
      <c r="DH137">
        <v>48.98</v>
      </c>
      <c r="DI137">
        <v>49.48</v>
      </c>
      <c r="DJ137">
        <v>50.68</v>
      </c>
      <c r="DK137">
        <v>50.98</v>
      </c>
      <c r="DL137">
        <v>51.68</v>
      </c>
      <c r="DM137">
        <v>51.48</v>
      </c>
      <c r="DN137">
        <v>50.18</v>
      </c>
      <c r="DO137">
        <v>49.78</v>
      </c>
      <c r="DP137">
        <v>50.48</v>
      </c>
      <c r="DQ137">
        <v>52.38</v>
      </c>
      <c r="DR137">
        <v>50.18</v>
      </c>
      <c r="DS137">
        <v>49.78</v>
      </c>
      <c r="DT137">
        <v>47.88</v>
      </c>
      <c r="DU137">
        <v>46.38</v>
      </c>
      <c r="DV137">
        <v>48.88</v>
      </c>
      <c r="DW137">
        <v>49.98</v>
      </c>
      <c r="DX137">
        <v>50.98</v>
      </c>
      <c r="DY137">
        <v>49.28</v>
      </c>
      <c r="DZ137">
        <v>53.88</v>
      </c>
      <c r="EA137">
        <v>53.38</v>
      </c>
      <c r="EB137">
        <v>52.18</v>
      </c>
      <c r="EE137">
        <v>53.08</v>
      </c>
      <c r="EF137">
        <v>52.98</v>
      </c>
      <c r="EG137">
        <v>52.78</v>
      </c>
      <c r="EH137">
        <v>52.68</v>
      </c>
      <c r="EI137">
        <v>51.58</v>
      </c>
      <c r="EJ137">
        <v>54.38</v>
      </c>
      <c r="EK137">
        <v>53.78</v>
      </c>
      <c r="EL137">
        <v>54.68</v>
      </c>
      <c r="EM137">
        <v>54.68</v>
      </c>
      <c r="EN137">
        <v>53.08</v>
      </c>
      <c r="EO137">
        <v>53.18</v>
      </c>
      <c r="EP137">
        <v>52.68</v>
      </c>
      <c r="EQ137">
        <v>51.98</v>
      </c>
      <c r="ER137">
        <v>49.08</v>
      </c>
      <c r="ES137">
        <v>49.18</v>
      </c>
      <c r="ET137">
        <v>47.18</v>
      </c>
      <c r="EU137">
        <v>47.78</v>
      </c>
      <c r="EV137">
        <v>47.58</v>
      </c>
      <c r="EW137">
        <v>46.48</v>
      </c>
      <c r="EX137">
        <v>48.58</v>
      </c>
      <c r="EY137">
        <v>48.58</v>
      </c>
      <c r="EZ137">
        <v>49.28</v>
      </c>
      <c r="FA137">
        <v>47.88</v>
      </c>
      <c r="FB137">
        <v>46.98</v>
      </c>
      <c r="FC137">
        <v>48.78</v>
      </c>
      <c r="FD137">
        <v>48.58</v>
      </c>
      <c r="FE137">
        <v>48.78</v>
      </c>
      <c r="FF137">
        <v>51.88</v>
      </c>
      <c r="FG137">
        <v>54.08</v>
      </c>
      <c r="FH137">
        <v>54.48</v>
      </c>
      <c r="FI137">
        <v>53.88</v>
      </c>
      <c r="FJ137">
        <v>53.18</v>
      </c>
      <c r="FK137">
        <v>56.68</v>
      </c>
    </row>
    <row r="138" spans="1:167" x14ac:dyDescent="0.2">
      <c r="A138" s="5" cm="1">
        <f t="array" ref="A138">INDEX($D$1:$FK$1,1,MATCH(INDEX($D138:$FK138,MATCH(TRUE,INDEX(($D138:$FK138&lt;&gt;0),0),0)),$D138:$FK138,0))</f>
        <v>43854</v>
      </c>
      <c r="B138" s="2" t="s">
        <v>313</v>
      </c>
      <c r="C138" t="s">
        <v>437</v>
      </c>
      <c r="D138">
        <v>43.28</v>
      </c>
      <c r="E138">
        <v>44.68</v>
      </c>
      <c r="F138">
        <v>45.88</v>
      </c>
      <c r="G138">
        <v>47.48</v>
      </c>
      <c r="H138">
        <v>47.68</v>
      </c>
      <c r="I138">
        <v>47.68</v>
      </c>
      <c r="J138">
        <v>47.58</v>
      </c>
      <c r="K138">
        <v>46.88</v>
      </c>
      <c r="L138">
        <v>47.28</v>
      </c>
      <c r="M138">
        <v>47.18</v>
      </c>
      <c r="N138">
        <v>48.18</v>
      </c>
      <c r="O138">
        <v>48.68</v>
      </c>
      <c r="P138">
        <v>48.68</v>
      </c>
      <c r="Q138">
        <v>51.78</v>
      </c>
      <c r="R138">
        <v>51.98</v>
      </c>
      <c r="S138">
        <v>52.18</v>
      </c>
      <c r="T138">
        <v>50.28</v>
      </c>
      <c r="U138">
        <v>50.18</v>
      </c>
      <c r="V138">
        <v>50.78</v>
      </c>
      <c r="W138">
        <v>50.78</v>
      </c>
      <c r="X138">
        <v>50.78</v>
      </c>
      <c r="Y138">
        <v>50.18</v>
      </c>
      <c r="Z138">
        <v>50.18</v>
      </c>
      <c r="AC138">
        <v>50.28</v>
      </c>
      <c r="AD138">
        <v>49.98</v>
      </c>
      <c r="AE138">
        <v>50.08</v>
      </c>
      <c r="AF138">
        <v>49.28</v>
      </c>
      <c r="AG138">
        <v>49.18</v>
      </c>
      <c r="AH138">
        <v>48.28</v>
      </c>
      <c r="AI138">
        <v>47.88</v>
      </c>
      <c r="AJ138">
        <v>48.38</v>
      </c>
      <c r="AK138">
        <v>48.08</v>
      </c>
      <c r="AL138">
        <v>48.28</v>
      </c>
      <c r="AM138">
        <v>47.48</v>
      </c>
      <c r="AN138">
        <v>47.48</v>
      </c>
      <c r="AP138">
        <v>45.08</v>
      </c>
      <c r="AQ138">
        <v>47.18</v>
      </c>
      <c r="AR138">
        <v>47.18</v>
      </c>
      <c r="AS138">
        <v>47.18</v>
      </c>
      <c r="AT138">
        <v>47.48</v>
      </c>
      <c r="AU138">
        <v>47.08</v>
      </c>
      <c r="AV138">
        <v>46.88</v>
      </c>
      <c r="AW138">
        <v>47.68</v>
      </c>
      <c r="AX138">
        <v>46.18</v>
      </c>
      <c r="AY138">
        <v>44.28</v>
      </c>
      <c r="AZ138">
        <v>46.18</v>
      </c>
      <c r="BA138">
        <v>46.78</v>
      </c>
      <c r="BB138">
        <v>45.88</v>
      </c>
      <c r="BC138">
        <v>46.18</v>
      </c>
      <c r="BD138">
        <v>45.88</v>
      </c>
      <c r="BE138">
        <v>45.98</v>
      </c>
      <c r="BF138">
        <v>46.38</v>
      </c>
      <c r="BG138">
        <v>46.28</v>
      </c>
      <c r="BH138">
        <v>45.48</v>
      </c>
      <c r="BI138">
        <v>46.28</v>
      </c>
      <c r="BJ138">
        <v>45.68</v>
      </c>
      <c r="BK138">
        <v>45.28</v>
      </c>
      <c r="BL138">
        <v>43.28</v>
      </c>
      <c r="BM138">
        <v>44.18</v>
      </c>
      <c r="BN138">
        <v>44.68</v>
      </c>
      <c r="BO138">
        <v>44.88</v>
      </c>
      <c r="BP138">
        <v>45.78</v>
      </c>
      <c r="BQ138">
        <v>45.28</v>
      </c>
      <c r="BR138">
        <v>45.08</v>
      </c>
      <c r="BS138">
        <v>43.28</v>
      </c>
      <c r="BT138">
        <v>42.38</v>
      </c>
      <c r="BU138">
        <v>42.88</v>
      </c>
      <c r="BV138">
        <v>42.98</v>
      </c>
      <c r="BW138">
        <v>42.48</v>
      </c>
      <c r="BX138">
        <v>41.88</v>
      </c>
      <c r="BY138">
        <v>42.68</v>
      </c>
      <c r="BZ138">
        <v>43.78</v>
      </c>
      <c r="CA138">
        <v>42.68</v>
      </c>
      <c r="CB138">
        <v>41.68</v>
      </c>
      <c r="CC138">
        <v>41.68</v>
      </c>
      <c r="CD138">
        <v>41.88</v>
      </c>
      <c r="CE138">
        <v>41.88</v>
      </c>
      <c r="CF138">
        <v>41.58</v>
      </c>
      <c r="CG138">
        <v>41.78</v>
      </c>
      <c r="CH138">
        <v>42.68</v>
      </c>
      <c r="CI138">
        <v>43.18</v>
      </c>
      <c r="CJ138">
        <v>44.98</v>
      </c>
      <c r="CK138">
        <v>45.48</v>
      </c>
      <c r="CL138">
        <v>45.58</v>
      </c>
      <c r="CM138">
        <v>46.38</v>
      </c>
      <c r="CN138">
        <v>47.78</v>
      </c>
      <c r="CO138">
        <v>47.18</v>
      </c>
      <c r="CP138">
        <v>47.18</v>
      </c>
      <c r="CQ138">
        <v>47.18</v>
      </c>
      <c r="CR138">
        <v>48.48</v>
      </c>
      <c r="CS138">
        <v>51.98</v>
      </c>
      <c r="CT138">
        <v>43.98</v>
      </c>
      <c r="CU138">
        <v>44.18</v>
      </c>
      <c r="CV138">
        <v>44.88</v>
      </c>
      <c r="CZ138">
        <v>45.38</v>
      </c>
      <c r="DA138">
        <v>45.38</v>
      </c>
      <c r="DB138">
        <v>43.08</v>
      </c>
      <c r="DD138">
        <v>44.18</v>
      </c>
      <c r="DE138">
        <v>45.78</v>
      </c>
      <c r="DF138">
        <v>44.88</v>
      </c>
      <c r="DG138">
        <v>43.98</v>
      </c>
      <c r="DH138">
        <v>42.78</v>
      </c>
      <c r="DI138">
        <v>43.28</v>
      </c>
      <c r="DJ138">
        <v>44.48</v>
      </c>
      <c r="DK138">
        <v>44.78</v>
      </c>
      <c r="DL138">
        <v>45.48</v>
      </c>
      <c r="DM138">
        <v>45.28</v>
      </c>
      <c r="DN138">
        <v>43.98</v>
      </c>
      <c r="DO138">
        <v>43.58</v>
      </c>
      <c r="DP138">
        <v>44.28</v>
      </c>
      <c r="DQ138">
        <v>46.18</v>
      </c>
      <c r="DR138">
        <v>43.98</v>
      </c>
      <c r="DS138">
        <v>43.58</v>
      </c>
      <c r="DT138">
        <v>41.68</v>
      </c>
      <c r="DU138">
        <v>40.18</v>
      </c>
      <c r="DV138">
        <v>42.68</v>
      </c>
      <c r="DW138">
        <v>43.78</v>
      </c>
      <c r="DX138">
        <v>44.78</v>
      </c>
      <c r="DY138">
        <v>43.08</v>
      </c>
      <c r="DZ138">
        <v>47.68</v>
      </c>
      <c r="EA138">
        <v>47.18</v>
      </c>
      <c r="EB138">
        <v>45.98</v>
      </c>
      <c r="EE138">
        <v>46.88</v>
      </c>
      <c r="EF138">
        <v>46.78</v>
      </c>
      <c r="EG138">
        <v>46.58</v>
      </c>
      <c r="EH138">
        <v>46.48</v>
      </c>
      <c r="EI138">
        <v>45.38</v>
      </c>
      <c r="EJ138">
        <v>48.18</v>
      </c>
      <c r="EK138">
        <v>47.58</v>
      </c>
      <c r="EL138">
        <v>48.48</v>
      </c>
      <c r="EM138">
        <v>48.48</v>
      </c>
      <c r="EN138">
        <v>46.88</v>
      </c>
      <c r="EO138">
        <v>46.98</v>
      </c>
      <c r="EP138">
        <v>46.48</v>
      </c>
      <c r="EQ138">
        <v>45.78</v>
      </c>
      <c r="ER138">
        <v>42.88</v>
      </c>
      <c r="ES138">
        <v>42.98</v>
      </c>
      <c r="ET138">
        <v>40.98</v>
      </c>
      <c r="EU138">
        <v>41.58</v>
      </c>
      <c r="EV138">
        <v>41.38</v>
      </c>
      <c r="EW138">
        <v>40.28</v>
      </c>
      <c r="EX138">
        <v>42.38</v>
      </c>
      <c r="EY138">
        <v>42.38</v>
      </c>
      <c r="EZ138">
        <v>43.08</v>
      </c>
      <c r="FA138">
        <v>41.68</v>
      </c>
      <c r="FB138">
        <v>40.78</v>
      </c>
      <c r="FC138">
        <v>42.58</v>
      </c>
      <c r="FD138">
        <v>42.38</v>
      </c>
      <c r="FE138">
        <v>42.58</v>
      </c>
      <c r="FF138">
        <v>45.68</v>
      </c>
      <c r="FG138">
        <v>47.88</v>
      </c>
      <c r="FH138">
        <v>48.28</v>
      </c>
      <c r="FI138">
        <v>47.68</v>
      </c>
      <c r="FJ138">
        <v>46.98</v>
      </c>
      <c r="FK138">
        <v>50.48</v>
      </c>
    </row>
    <row r="139" spans="1:167" x14ac:dyDescent="0.2">
      <c r="A139" s="5" cm="1">
        <f t="array" ref="A139">INDEX($D$1:$FK$1,1,MATCH(INDEX($D139:$FK139,MATCH(TRUE,INDEX(($D139:$FK139&lt;&gt;0),0),0)),$D139:$FK139,0))</f>
        <v>43854</v>
      </c>
      <c r="B139" s="2" t="s">
        <v>119</v>
      </c>
      <c r="C139" t="s">
        <v>437</v>
      </c>
      <c r="D139">
        <v>43.33</v>
      </c>
      <c r="E139">
        <v>44.73</v>
      </c>
      <c r="F139">
        <v>45.93</v>
      </c>
      <c r="G139">
        <v>47.53</v>
      </c>
      <c r="H139">
        <v>47.73</v>
      </c>
      <c r="I139">
        <v>47.73</v>
      </c>
      <c r="J139">
        <v>47.63</v>
      </c>
      <c r="K139">
        <v>46.93</v>
      </c>
      <c r="L139">
        <v>47.33</v>
      </c>
      <c r="M139">
        <v>47.23</v>
      </c>
      <c r="N139">
        <v>48.23</v>
      </c>
      <c r="O139">
        <v>48.73</v>
      </c>
      <c r="P139">
        <v>48.73</v>
      </c>
      <c r="Q139">
        <v>51.83</v>
      </c>
      <c r="R139">
        <v>52.03</v>
      </c>
      <c r="S139">
        <v>52.23</v>
      </c>
      <c r="T139">
        <v>50.33</v>
      </c>
      <c r="U139">
        <v>50.23</v>
      </c>
      <c r="V139">
        <v>50.83</v>
      </c>
      <c r="W139">
        <v>50.83</v>
      </c>
      <c r="X139">
        <v>50.83</v>
      </c>
      <c r="Y139">
        <v>50.23</v>
      </c>
      <c r="Z139">
        <v>50.23</v>
      </c>
      <c r="AD139">
        <v>50.03</v>
      </c>
      <c r="AE139">
        <v>50.13</v>
      </c>
      <c r="AF139">
        <v>49.33</v>
      </c>
      <c r="AG139">
        <v>49.23</v>
      </c>
      <c r="AH139">
        <v>48.33</v>
      </c>
      <c r="AI139">
        <v>47.93</v>
      </c>
      <c r="AJ139">
        <v>48.43</v>
      </c>
      <c r="AK139">
        <v>48.13</v>
      </c>
      <c r="AL139">
        <v>48.33</v>
      </c>
      <c r="AM139">
        <v>47.53</v>
      </c>
      <c r="AN139">
        <v>47.53</v>
      </c>
      <c r="AP139">
        <v>45.13</v>
      </c>
      <c r="AQ139">
        <v>47.23</v>
      </c>
      <c r="AR139">
        <v>47.23</v>
      </c>
      <c r="AS139">
        <v>47.23</v>
      </c>
      <c r="AT139">
        <v>47.53</v>
      </c>
      <c r="AU139">
        <v>47.13</v>
      </c>
      <c r="AV139">
        <v>46.93</v>
      </c>
      <c r="AW139">
        <v>47.73</v>
      </c>
      <c r="AX139">
        <v>46.23</v>
      </c>
      <c r="AY139">
        <v>44.33</v>
      </c>
      <c r="AZ139">
        <v>46.23</v>
      </c>
      <c r="BA139">
        <v>46.83</v>
      </c>
      <c r="BB139">
        <v>45.93</v>
      </c>
      <c r="BC139">
        <v>46.23</v>
      </c>
      <c r="BD139">
        <v>45.93</v>
      </c>
      <c r="BE139">
        <v>46.03</v>
      </c>
      <c r="BF139">
        <v>46.43</v>
      </c>
      <c r="BG139">
        <v>46.33</v>
      </c>
      <c r="BH139">
        <v>45.53</v>
      </c>
      <c r="BI139">
        <v>46.33</v>
      </c>
      <c r="BJ139">
        <v>45.73</v>
      </c>
      <c r="BK139">
        <v>45.33</v>
      </c>
      <c r="BL139">
        <v>43.33</v>
      </c>
      <c r="BM139">
        <v>44.23</v>
      </c>
      <c r="BN139">
        <v>44.73</v>
      </c>
      <c r="BO139">
        <v>44.93</v>
      </c>
      <c r="BP139">
        <v>45.83</v>
      </c>
      <c r="BQ139">
        <v>45.33</v>
      </c>
      <c r="BR139">
        <v>45.13</v>
      </c>
      <c r="BS139">
        <v>43.33</v>
      </c>
      <c r="BT139">
        <v>42.43</v>
      </c>
      <c r="BU139">
        <v>42.93</v>
      </c>
      <c r="BV139">
        <v>43.03</v>
      </c>
      <c r="BW139">
        <v>42.53</v>
      </c>
      <c r="BX139">
        <v>41.93</v>
      </c>
      <c r="BY139">
        <v>42.73</v>
      </c>
      <c r="BZ139">
        <v>43.83</v>
      </c>
      <c r="CA139">
        <v>42.73</v>
      </c>
      <c r="CB139">
        <v>41.73</v>
      </c>
      <c r="CC139">
        <v>41.73</v>
      </c>
      <c r="CD139">
        <v>41.93</v>
      </c>
      <c r="CE139">
        <v>41.93</v>
      </c>
      <c r="CF139">
        <v>41.63</v>
      </c>
      <c r="CG139">
        <v>41.83</v>
      </c>
      <c r="CH139">
        <v>42.73</v>
      </c>
      <c r="CI139">
        <v>43.23</v>
      </c>
      <c r="CJ139">
        <v>45.03</v>
      </c>
      <c r="CK139">
        <v>45.53</v>
      </c>
      <c r="CL139">
        <v>45.63</v>
      </c>
      <c r="CM139">
        <v>46.43</v>
      </c>
      <c r="CN139">
        <v>47.83</v>
      </c>
      <c r="CO139">
        <v>47.23</v>
      </c>
      <c r="CP139">
        <v>47.23</v>
      </c>
      <c r="CQ139">
        <v>47.23</v>
      </c>
      <c r="CR139">
        <v>48.53</v>
      </c>
      <c r="CS139">
        <v>52.03</v>
      </c>
      <c r="CT139">
        <v>44.03</v>
      </c>
      <c r="CU139">
        <v>44.23</v>
      </c>
      <c r="CV139">
        <v>44.93</v>
      </c>
      <c r="CZ139">
        <v>45.43</v>
      </c>
      <c r="DA139">
        <v>45.43</v>
      </c>
      <c r="DB139">
        <v>43.13</v>
      </c>
      <c r="DD139">
        <v>44.23</v>
      </c>
      <c r="DE139">
        <v>45.83</v>
      </c>
      <c r="DF139">
        <v>44.93</v>
      </c>
      <c r="DG139">
        <v>44.03</v>
      </c>
      <c r="DH139">
        <v>42.83</v>
      </c>
      <c r="DI139">
        <v>43.33</v>
      </c>
      <c r="DJ139">
        <v>44.53</v>
      </c>
      <c r="DK139">
        <v>44.83</v>
      </c>
      <c r="DL139">
        <v>45.53</v>
      </c>
      <c r="DM139">
        <v>45.33</v>
      </c>
      <c r="DN139">
        <v>44.03</v>
      </c>
      <c r="DO139">
        <v>43.63</v>
      </c>
      <c r="DP139">
        <v>44.33</v>
      </c>
      <c r="DQ139">
        <v>46.23</v>
      </c>
      <c r="DR139">
        <v>44.03</v>
      </c>
      <c r="DS139">
        <v>43.63</v>
      </c>
      <c r="DT139">
        <v>41.73</v>
      </c>
      <c r="DU139">
        <v>40.229999999999997</v>
      </c>
      <c r="DV139">
        <v>42.73</v>
      </c>
      <c r="DW139">
        <v>43.83</v>
      </c>
      <c r="DX139">
        <v>44.83</v>
      </c>
      <c r="DY139">
        <v>43.13</v>
      </c>
      <c r="DZ139">
        <v>47.73</v>
      </c>
      <c r="EA139">
        <v>47.23</v>
      </c>
      <c r="EB139">
        <v>46.03</v>
      </c>
    </row>
    <row r="140" spans="1:167" x14ac:dyDescent="0.2">
      <c r="A140" s="5" cm="1">
        <f t="array" ref="A140">INDEX($D$1:$FK$1,1,MATCH(INDEX($D140:$FK140,MATCH(TRUE,INDEX(($D140:$FK140&lt;&gt;0),0),0)),$D140:$FK140,0))</f>
        <v>43854</v>
      </c>
      <c r="B140" s="2" t="s">
        <v>435</v>
      </c>
      <c r="C140" t="s">
        <v>437</v>
      </c>
      <c r="D140">
        <v>47.42</v>
      </c>
      <c r="E140">
        <v>48.82</v>
      </c>
      <c r="F140">
        <v>50.02</v>
      </c>
      <c r="G140">
        <v>51.62</v>
      </c>
      <c r="H140">
        <v>51.82</v>
      </c>
      <c r="I140">
        <v>51.82</v>
      </c>
      <c r="J140">
        <v>51.72</v>
      </c>
      <c r="K140">
        <v>51.02</v>
      </c>
      <c r="L140">
        <v>51.42</v>
      </c>
      <c r="M140">
        <v>51.32</v>
      </c>
      <c r="N140">
        <v>52.32</v>
      </c>
      <c r="O140">
        <v>52.82</v>
      </c>
      <c r="P140">
        <v>52.82</v>
      </c>
      <c r="Q140">
        <v>55.92</v>
      </c>
      <c r="R140">
        <v>56.12</v>
      </c>
      <c r="S140">
        <v>56.32</v>
      </c>
      <c r="T140">
        <v>54.42</v>
      </c>
      <c r="U140">
        <v>54.32</v>
      </c>
      <c r="V140">
        <v>54.92</v>
      </c>
      <c r="W140">
        <v>54.92</v>
      </c>
      <c r="X140">
        <v>54.92</v>
      </c>
      <c r="Y140">
        <v>54.32</v>
      </c>
      <c r="Z140">
        <v>54.32</v>
      </c>
      <c r="AC140">
        <v>54.42</v>
      </c>
      <c r="AD140">
        <v>54.12</v>
      </c>
      <c r="AE140">
        <v>54.22</v>
      </c>
      <c r="AF140">
        <v>53.42</v>
      </c>
      <c r="AG140">
        <v>53.32</v>
      </c>
      <c r="AH140">
        <v>52.42</v>
      </c>
      <c r="AI140">
        <v>52.02</v>
      </c>
      <c r="AJ140">
        <v>52.52</v>
      </c>
      <c r="AK140">
        <v>52.22</v>
      </c>
      <c r="AL140">
        <v>52.42</v>
      </c>
      <c r="AM140">
        <v>51.62</v>
      </c>
      <c r="AN140">
        <v>51.62</v>
      </c>
      <c r="AP140">
        <v>49.22</v>
      </c>
      <c r="AQ140">
        <v>51.32</v>
      </c>
      <c r="AR140">
        <v>51.32</v>
      </c>
      <c r="AS140">
        <v>51.32</v>
      </c>
      <c r="AT140">
        <v>51.62</v>
      </c>
      <c r="AU140">
        <v>51.22</v>
      </c>
      <c r="AV140">
        <v>51.02</v>
      </c>
      <c r="AW140">
        <v>51.82</v>
      </c>
      <c r="AX140">
        <v>50.32</v>
      </c>
      <c r="AY140">
        <v>48.42</v>
      </c>
      <c r="AZ140">
        <v>50.32</v>
      </c>
      <c r="BA140">
        <v>50.92</v>
      </c>
      <c r="BB140">
        <v>50.02</v>
      </c>
      <c r="BC140">
        <v>50.32</v>
      </c>
      <c r="BD140">
        <v>50.02</v>
      </c>
      <c r="BE140">
        <v>50.12</v>
      </c>
      <c r="BF140">
        <v>50.52</v>
      </c>
      <c r="BG140">
        <v>50.42</v>
      </c>
      <c r="BH140">
        <v>49.62</v>
      </c>
      <c r="BI140">
        <v>50.42</v>
      </c>
      <c r="BJ140">
        <v>49.82</v>
      </c>
      <c r="BK140">
        <v>49.42</v>
      </c>
      <c r="BL140">
        <v>47.42</v>
      </c>
      <c r="BM140">
        <v>48.32</v>
      </c>
      <c r="BN140">
        <v>48.82</v>
      </c>
      <c r="BO140">
        <v>49.02</v>
      </c>
      <c r="BP140">
        <v>49.92</v>
      </c>
      <c r="BQ140">
        <v>49.42</v>
      </c>
      <c r="BR140">
        <v>49.22</v>
      </c>
      <c r="BS140">
        <v>47.42</v>
      </c>
      <c r="BT140">
        <v>46.52</v>
      </c>
      <c r="BU140">
        <v>47.02</v>
      </c>
      <c r="BV140">
        <v>47.12</v>
      </c>
      <c r="BW140">
        <v>46.62</v>
      </c>
      <c r="BX140">
        <v>46.02</v>
      </c>
      <c r="BY140">
        <v>46.82</v>
      </c>
      <c r="BZ140">
        <v>47.92</v>
      </c>
      <c r="CA140">
        <v>46.82</v>
      </c>
      <c r="CB140">
        <v>45.82</v>
      </c>
      <c r="CC140">
        <v>45.82</v>
      </c>
      <c r="CD140">
        <v>46.02</v>
      </c>
      <c r="CE140">
        <v>46.02</v>
      </c>
      <c r="CF140">
        <v>45.72</v>
      </c>
      <c r="CG140">
        <v>45.92</v>
      </c>
      <c r="CH140">
        <v>46.82</v>
      </c>
      <c r="CI140">
        <v>47.32</v>
      </c>
      <c r="CJ140">
        <v>49.12</v>
      </c>
      <c r="CK140">
        <v>49.62</v>
      </c>
      <c r="CL140">
        <v>49.72</v>
      </c>
      <c r="CM140">
        <v>50.52</v>
      </c>
      <c r="CN140">
        <v>51.92</v>
      </c>
      <c r="CO140">
        <v>51.32</v>
      </c>
      <c r="CP140">
        <v>51.32</v>
      </c>
      <c r="CQ140">
        <v>51.32</v>
      </c>
      <c r="CR140">
        <v>52.62</v>
      </c>
      <c r="CS140">
        <v>56.12</v>
      </c>
      <c r="CT140">
        <v>48.12</v>
      </c>
      <c r="CU140">
        <v>48.32</v>
      </c>
      <c r="CV140">
        <v>49.02</v>
      </c>
      <c r="CZ140">
        <v>49.52</v>
      </c>
      <c r="DA140">
        <v>49.52</v>
      </c>
      <c r="DB140">
        <v>47.22</v>
      </c>
      <c r="DD140">
        <v>48.32</v>
      </c>
      <c r="DE140">
        <v>49.92</v>
      </c>
      <c r="DF140">
        <v>49.02</v>
      </c>
      <c r="DG140">
        <v>48.12</v>
      </c>
      <c r="DH140">
        <v>46.92</v>
      </c>
      <c r="DI140">
        <v>47.42</v>
      </c>
      <c r="DJ140">
        <v>48.62</v>
      </c>
      <c r="DK140">
        <v>48.92</v>
      </c>
      <c r="DL140">
        <v>49.62</v>
      </c>
      <c r="DM140">
        <v>49.42</v>
      </c>
      <c r="DN140">
        <v>48.12</v>
      </c>
      <c r="DO140">
        <v>47.72</v>
      </c>
      <c r="DP140">
        <v>48.42</v>
      </c>
      <c r="DQ140">
        <v>50.32</v>
      </c>
      <c r="DR140">
        <v>48.12</v>
      </c>
      <c r="DS140">
        <v>47.72</v>
      </c>
      <c r="DT140">
        <v>45.82</v>
      </c>
      <c r="DU140">
        <v>44.32</v>
      </c>
      <c r="DV140">
        <v>46.82</v>
      </c>
      <c r="DW140">
        <v>47.92</v>
      </c>
      <c r="DX140">
        <v>48.92</v>
      </c>
      <c r="DY140">
        <v>47.22</v>
      </c>
      <c r="DZ140">
        <v>51.82</v>
      </c>
      <c r="EA140">
        <v>51.32</v>
      </c>
      <c r="EB140">
        <v>50.12</v>
      </c>
      <c r="EE140">
        <v>51.02</v>
      </c>
      <c r="EF140">
        <v>50.92</v>
      </c>
      <c r="EG140">
        <v>50.72</v>
      </c>
      <c r="EH140">
        <v>50.62</v>
      </c>
      <c r="EI140">
        <v>49.52</v>
      </c>
      <c r="EJ140">
        <v>52.32</v>
      </c>
      <c r="EK140">
        <v>51.72</v>
      </c>
      <c r="EL140">
        <v>52.62</v>
      </c>
      <c r="EM140">
        <v>52.62</v>
      </c>
      <c r="EN140">
        <v>51.02</v>
      </c>
      <c r="EO140">
        <v>51.12</v>
      </c>
      <c r="EP140">
        <v>50.62</v>
      </c>
      <c r="EQ140">
        <v>49.92</v>
      </c>
      <c r="ER140">
        <v>47.02</v>
      </c>
      <c r="ES140">
        <v>47.12</v>
      </c>
      <c r="ET140">
        <v>45.12</v>
      </c>
      <c r="EU140">
        <v>45.72</v>
      </c>
      <c r="EV140">
        <v>45.52</v>
      </c>
      <c r="EW140">
        <v>44.42</v>
      </c>
      <c r="EX140">
        <v>46.52</v>
      </c>
      <c r="EY140">
        <v>46.52</v>
      </c>
      <c r="EZ140">
        <v>47.22</v>
      </c>
      <c r="FA140">
        <v>45.82</v>
      </c>
      <c r="FB140">
        <v>44.92</v>
      </c>
      <c r="FC140">
        <v>46.72</v>
      </c>
      <c r="FD140">
        <v>46.52</v>
      </c>
      <c r="FE140">
        <v>46.72</v>
      </c>
      <c r="FF140">
        <v>49.82</v>
      </c>
      <c r="FG140">
        <v>52.02</v>
      </c>
      <c r="FH140">
        <v>52.42</v>
      </c>
      <c r="FI140">
        <v>51.82</v>
      </c>
      <c r="FJ140">
        <v>51.12</v>
      </c>
      <c r="FK140">
        <v>54.62</v>
      </c>
    </row>
    <row r="141" spans="1:167" x14ac:dyDescent="0.2">
      <c r="A141" s="5" cm="1">
        <f t="array" ref="A141">INDEX($D$1:$FK$1,1,MATCH(INDEX($D141:$FK141,MATCH(TRUE,INDEX(($D141:$FK141&lt;&gt;0),0),0)),$D141:$FK141,0))</f>
        <v>43854</v>
      </c>
      <c r="B141" s="2" t="s">
        <v>223</v>
      </c>
      <c r="C141" t="s">
        <v>437</v>
      </c>
      <c r="D141">
        <v>50.67</v>
      </c>
      <c r="E141">
        <v>52.07</v>
      </c>
      <c r="F141">
        <v>53.27</v>
      </c>
      <c r="G141">
        <v>54.87</v>
      </c>
      <c r="H141">
        <v>55.07</v>
      </c>
      <c r="I141">
        <v>55.07</v>
      </c>
      <c r="J141">
        <v>54.97</v>
      </c>
      <c r="K141">
        <v>54.27</v>
      </c>
      <c r="L141">
        <v>54.67</v>
      </c>
      <c r="M141">
        <v>54.57</v>
      </c>
      <c r="N141">
        <v>55.57</v>
      </c>
      <c r="O141">
        <v>56.07</v>
      </c>
      <c r="P141">
        <v>56.07</v>
      </c>
      <c r="Q141">
        <v>59.17</v>
      </c>
      <c r="R141">
        <v>59.37</v>
      </c>
      <c r="S141">
        <v>59.57</v>
      </c>
      <c r="T141">
        <v>57.67</v>
      </c>
      <c r="U141">
        <v>57.57</v>
      </c>
      <c r="V141">
        <v>58.17</v>
      </c>
      <c r="W141">
        <v>58.17</v>
      </c>
      <c r="X141">
        <v>58.17</v>
      </c>
      <c r="Y141">
        <v>57.57</v>
      </c>
      <c r="Z141">
        <v>57.57</v>
      </c>
      <c r="AC141">
        <v>57.67</v>
      </c>
      <c r="AD141">
        <v>57.37</v>
      </c>
      <c r="AE141">
        <v>57.47</v>
      </c>
      <c r="AF141">
        <v>56.67</v>
      </c>
      <c r="AG141">
        <v>56.57</v>
      </c>
      <c r="AH141">
        <v>55.67</v>
      </c>
      <c r="AI141">
        <v>55.27</v>
      </c>
      <c r="AJ141">
        <v>55.77</v>
      </c>
      <c r="AK141">
        <v>55.47</v>
      </c>
      <c r="AL141">
        <v>55.67</v>
      </c>
      <c r="AM141">
        <v>54.87</v>
      </c>
      <c r="AN141">
        <v>54.87</v>
      </c>
      <c r="AP141">
        <v>52.47</v>
      </c>
      <c r="AQ141">
        <v>54.57</v>
      </c>
      <c r="AR141">
        <v>54.57</v>
      </c>
      <c r="AS141">
        <v>54.57</v>
      </c>
      <c r="AT141">
        <v>54.87</v>
      </c>
      <c r="AU141">
        <v>54.47</v>
      </c>
      <c r="AV141">
        <v>54.27</v>
      </c>
      <c r="AW141">
        <v>55.07</v>
      </c>
      <c r="AX141">
        <v>53.57</v>
      </c>
      <c r="AY141">
        <v>51.67</v>
      </c>
      <c r="AZ141">
        <v>53.57</v>
      </c>
      <c r="BA141">
        <v>54.17</v>
      </c>
      <c r="BB141">
        <v>53.27</v>
      </c>
      <c r="BC141">
        <v>53.57</v>
      </c>
      <c r="BD141">
        <v>53.27</v>
      </c>
      <c r="BE141">
        <v>53.37</v>
      </c>
      <c r="BF141">
        <v>53.77</v>
      </c>
      <c r="BG141">
        <v>53.67</v>
      </c>
      <c r="BH141">
        <v>52.87</v>
      </c>
      <c r="BI141">
        <v>53.67</v>
      </c>
      <c r="BJ141">
        <v>53.07</v>
      </c>
      <c r="BK141">
        <v>52.67</v>
      </c>
      <c r="BL141">
        <v>50.67</v>
      </c>
      <c r="BM141">
        <v>51.57</v>
      </c>
      <c r="BN141">
        <v>52.07</v>
      </c>
      <c r="BO141">
        <v>52.27</v>
      </c>
      <c r="BP141">
        <v>53.17</v>
      </c>
      <c r="BQ141">
        <v>52.67</v>
      </c>
      <c r="BR141">
        <v>52.47</v>
      </c>
      <c r="BS141">
        <v>50.67</v>
      </c>
      <c r="BT141">
        <v>49.77</v>
      </c>
      <c r="BU141">
        <v>50.27</v>
      </c>
      <c r="BV141">
        <v>50.37</v>
      </c>
      <c r="BW141">
        <v>49.87</v>
      </c>
      <c r="BX141">
        <v>49.27</v>
      </c>
      <c r="BY141">
        <v>50.07</v>
      </c>
      <c r="BZ141">
        <v>51.17</v>
      </c>
      <c r="CA141">
        <v>50.07</v>
      </c>
      <c r="CB141">
        <v>49.07</v>
      </c>
      <c r="CC141">
        <v>49.07</v>
      </c>
      <c r="CD141">
        <v>49.27</v>
      </c>
      <c r="CE141">
        <v>49.27</v>
      </c>
      <c r="CF141">
        <v>48.97</v>
      </c>
      <c r="CG141">
        <v>49.17</v>
      </c>
      <c r="CH141">
        <v>50.07</v>
      </c>
      <c r="CI141">
        <v>50.57</v>
      </c>
      <c r="CJ141">
        <v>52.37</v>
      </c>
      <c r="CK141">
        <v>52.87</v>
      </c>
      <c r="CL141">
        <v>52.97</v>
      </c>
      <c r="CM141">
        <v>53.77</v>
      </c>
      <c r="CN141">
        <v>55.17</v>
      </c>
      <c r="CO141">
        <v>54.57</v>
      </c>
      <c r="CP141">
        <v>54.57</v>
      </c>
      <c r="CQ141">
        <v>54.57</v>
      </c>
      <c r="CR141">
        <v>55.87</v>
      </c>
      <c r="CS141">
        <v>59.37</v>
      </c>
      <c r="CT141">
        <v>51.37</v>
      </c>
      <c r="CU141">
        <v>51.57</v>
      </c>
      <c r="CV141">
        <v>52.27</v>
      </c>
      <c r="CZ141">
        <v>52.77</v>
      </c>
      <c r="DA141">
        <v>52.77</v>
      </c>
      <c r="DB141">
        <v>50.47</v>
      </c>
      <c r="DD141">
        <v>51.57</v>
      </c>
      <c r="DE141">
        <v>53.17</v>
      </c>
      <c r="DF141">
        <v>52.27</v>
      </c>
      <c r="DG141">
        <v>51.37</v>
      </c>
      <c r="DH141">
        <v>50.17</v>
      </c>
      <c r="DI141">
        <v>50.67</v>
      </c>
      <c r="DJ141">
        <v>51.87</v>
      </c>
      <c r="DK141">
        <v>52.17</v>
      </c>
      <c r="DL141">
        <v>52.87</v>
      </c>
      <c r="DM141">
        <v>52.67</v>
      </c>
      <c r="DN141">
        <v>51.37</v>
      </c>
      <c r="DO141">
        <v>50.97</v>
      </c>
      <c r="DP141">
        <v>51.67</v>
      </c>
      <c r="DQ141">
        <v>53.57</v>
      </c>
      <c r="DR141">
        <v>51.37</v>
      </c>
      <c r="DS141">
        <v>50.97</v>
      </c>
      <c r="DT141">
        <v>49.07</v>
      </c>
      <c r="DU141">
        <v>47.57</v>
      </c>
      <c r="DV141">
        <v>50.07</v>
      </c>
      <c r="DW141">
        <v>51.17</v>
      </c>
      <c r="DX141">
        <v>52.17</v>
      </c>
      <c r="DY141">
        <v>50.47</v>
      </c>
      <c r="DZ141">
        <v>55.07</v>
      </c>
      <c r="EA141">
        <v>54.57</v>
      </c>
      <c r="EB141">
        <v>53.37</v>
      </c>
      <c r="EE141">
        <v>54.27</v>
      </c>
      <c r="EF141">
        <v>54.17</v>
      </c>
      <c r="EG141">
        <v>53.97</v>
      </c>
      <c r="EH141">
        <v>53.87</v>
      </c>
      <c r="EI141">
        <v>52.77</v>
      </c>
      <c r="EJ141">
        <v>55.57</v>
      </c>
      <c r="EK141">
        <v>54.97</v>
      </c>
      <c r="EL141">
        <v>55.87</v>
      </c>
      <c r="EM141">
        <v>55.87</v>
      </c>
      <c r="EN141">
        <v>54.27</v>
      </c>
      <c r="EO141">
        <v>54.37</v>
      </c>
      <c r="EP141">
        <v>53.87</v>
      </c>
      <c r="EQ141">
        <v>53.17</v>
      </c>
      <c r="ER141">
        <v>50.27</v>
      </c>
      <c r="ES141">
        <v>50.37</v>
      </c>
      <c r="ET141">
        <v>48.37</v>
      </c>
      <c r="EU141">
        <v>48.97</v>
      </c>
      <c r="EV141">
        <v>48.77</v>
      </c>
      <c r="EW141">
        <v>47.67</v>
      </c>
      <c r="EX141">
        <v>49.77</v>
      </c>
      <c r="EY141">
        <v>49.77</v>
      </c>
      <c r="EZ141">
        <v>50.47</v>
      </c>
      <c r="FA141">
        <v>49.07</v>
      </c>
      <c r="FB141">
        <v>48.17</v>
      </c>
      <c r="FC141">
        <v>49.97</v>
      </c>
      <c r="FD141">
        <v>49.77</v>
      </c>
      <c r="FE141">
        <v>49.97</v>
      </c>
      <c r="FF141">
        <v>53.07</v>
      </c>
      <c r="FG141">
        <v>55.27</v>
      </c>
      <c r="FH141">
        <v>55.67</v>
      </c>
      <c r="FI141">
        <v>55.07</v>
      </c>
      <c r="FJ141">
        <v>54.37</v>
      </c>
      <c r="FK141">
        <v>57.87</v>
      </c>
    </row>
    <row r="142" spans="1:167" x14ac:dyDescent="0.2">
      <c r="A142" s="5" cm="1">
        <f t="array" ref="A142">INDEX($D$1:$FK$1,1,MATCH(INDEX($D142:$FK142,MATCH(TRUE,INDEX(($D142:$FK142&lt;&gt;0),0),0)),$D142:$FK142,0))</f>
        <v>43854</v>
      </c>
      <c r="B142" s="2" t="s">
        <v>145</v>
      </c>
      <c r="C142" t="s">
        <v>437</v>
      </c>
      <c r="D142">
        <v>49.25</v>
      </c>
      <c r="E142">
        <v>50.75</v>
      </c>
      <c r="F142">
        <v>51.75</v>
      </c>
      <c r="G142">
        <v>53.25</v>
      </c>
      <c r="H142">
        <v>53.5</v>
      </c>
      <c r="I142">
        <v>53.5</v>
      </c>
      <c r="J142">
        <v>53.5</v>
      </c>
      <c r="K142">
        <v>52.75</v>
      </c>
      <c r="L142">
        <v>53.25</v>
      </c>
      <c r="M142">
        <v>53.25</v>
      </c>
      <c r="N142">
        <v>54</v>
      </c>
      <c r="O142">
        <v>54.5</v>
      </c>
      <c r="P142">
        <v>54.5</v>
      </c>
      <c r="Q142">
        <v>57.75</v>
      </c>
      <c r="R142">
        <v>58.25</v>
      </c>
      <c r="S142">
        <v>58</v>
      </c>
      <c r="T142">
        <v>56.25</v>
      </c>
      <c r="U142">
        <v>56</v>
      </c>
      <c r="V142">
        <v>56.75</v>
      </c>
      <c r="W142">
        <v>56.75</v>
      </c>
      <c r="X142">
        <v>56.75</v>
      </c>
      <c r="Y142">
        <v>55.75</v>
      </c>
      <c r="Z142">
        <v>55.75</v>
      </c>
      <c r="AD142">
        <v>55.75</v>
      </c>
      <c r="AE142">
        <v>56</v>
      </c>
      <c r="AF142">
        <v>55.25</v>
      </c>
      <c r="AG142">
        <v>55</v>
      </c>
      <c r="AH142">
        <v>54.25</v>
      </c>
      <c r="AI142">
        <v>53.75</v>
      </c>
      <c r="AJ142">
        <v>54.25</v>
      </c>
      <c r="AK142">
        <v>53.75</v>
      </c>
      <c r="AL142">
        <v>54.25</v>
      </c>
      <c r="AM142">
        <v>53.5</v>
      </c>
      <c r="AN142">
        <v>53.25</v>
      </c>
      <c r="AP142">
        <v>50.75</v>
      </c>
      <c r="AQ142">
        <v>53</v>
      </c>
      <c r="AR142">
        <v>53</v>
      </c>
      <c r="AS142">
        <v>53</v>
      </c>
      <c r="AT142">
        <v>53.5</v>
      </c>
      <c r="AU142">
        <v>53</v>
      </c>
      <c r="AV142">
        <v>52.75</v>
      </c>
      <c r="AW142">
        <v>53.5</v>
      </c>
      <c r="AX142">
        <v>52</v>
      </c>
      <c r="AY142">
        <v>50.25</v>
      </c>
      <c r="AZ142">
        <v>52</v>
      </c>
      <c r="BA142">
        <v>52.75</v>
      </c>
      <c r="BB142">
        <v>51.75</v>
      </c>
      <c r="BC142">
        <v>52</v>
      </c>
      <c r="BD142">
        <v>51.75</v>
      </c>
      <c r="BE142">
        <v>51.75</v>
      </c>
      <c r="BF142">
        <v>52.25</v>
      </c>
      <c r="BG142">
        <v>52.25</v>
      </c>
      <c r="BH142">
        <v>51.25</v>
      </c>
      <c r="BI142">
        <v>52.25</v>
      </c>
      <c r="BJ142">
        <v>51.25</v>
      </c>
      <c r="BK142">
        <v>51.25</v>
      </c>
      <c r="BL142">
        <v>49.25</v>
      </c>
      <c r="BM142">
        <v>50</v>
      </c>
      <c r="BN142">
        <v>50.5</v>
      </c>
      <c r="BO142">
        <v>50.5</v>
      </c>
      <c r="BP142">
        <v>51.75</v>
      </c>
      <c r="BQ142">
        <v>51.25</v>
      </c>
      <c r="BR142">
        <v>51</v>
      </c>
      <c r="BS142">
        <v>49</v>
      </c>
      <c r="BT142">
        <v>48.5</v>
      </c>
      <c r="BU142">
        <v>48.75</v>
      </c>
      <c r="BV142">
        <v>48.75</v>
      </c>
      <c r="BW142">
        <v>48.5</v>
      </c>
      <c r="BX142">
        <v>47.75</v>
      </c>
      <c r="BY142">
        <v>48.25</v>
      </c>
      <c r="BZ142">
        <v>49.75</v>
      </c>
      <c r="CA142">
        <v>48.5</v>
      </c>
      <c r="CB142">
        <v>47.75</v>
      </c>
      <c r="CC142">
        <v>47.5</v>
      </c>
      <c r="CD142">
        <v>47.75</v>
      </c>
      <c r="CE142">
        <v>47.75</v>
      </c>
      <c r="CF142">
        <v>47.5</v>
      </c>
      <c r="CG142">
        <v>47.75</v>
      </c>
      <c r="CH142">
        <v>48.5</v>
      </c>
      <c r="CI142">
        <v>48.75</v>
      </c>
      <c r="CJ142">
        <v>51</v>
      </c>
      <c r="CK142">
        <v>51.5</v>
      </c>
      <c r="CL142">
        <v>51.5</v>
      </c>
      <c r="CM142">
        <v>52.25</v>
      </c>
      <c r="CN142">
        <v>53.75</v>
      </c>
      <c r="CO142">
        <v>53</v>
      </c>
      <c r="CP142">
        <v>53</v>
      </c>
      <c r="CQ142">
        <v>53.25</v>
      </c>
      <c r="CR142">
        <v>54.25</v>
      </c>
      <c r="CS142">
        <v>58.25</v>
      </c>
      <c r="CT142">
        <v>49.75</v>
      </c>
      <c r="CU142">
        <v>50</v>
      </c>
      <c r="CV142">
        <v>50.75</v>
      </c>
      <c r="CZ142">
        <v>51.25</v>
      </c>
      <c r="DA142">
        <v>51.25</v>
      </c>
      <c r="DB142">
        <v>49</v>
      </c>
      <c r="DD142">
        <v>50</v>
      </c>
      <c r="DE142">
        <v>51.75</v>
      </c>
      <c r="DF142">
        <v>50.75</v>
      </c>
      <c r="DG142">
        <v>49.75</v>
      </c>
      <c r="DH142">
        <v>48.5</v>
      </c>
      <c r="DI142">
        <v>49.25</v>
      </c>
      <c r="DJ142">
        <v>50.25</v>
      </c>
      <c r="DK142">
        <v>50.75</v>
      </c>
      <c r="DL142">
        <v>51.25</v>
      </c>
      <c r="DM142">
        <v>51.5</v>
      </c>
      <c r="DN142">
        <v>49.75</v>
      </c>
      <c r="DO142">
        <v>49.5</v>
      </c>
      <c r="DP142">
        <v>50</v>
      </c>
      <c r="DQ142">
        <v>52.25</v>
      </c>
      <c r="DR142">
        <v>49.75</v>
      </c>
      <c r="DS142">
        <v>49.5</v>
      </c>
      <c r="DT142">
        <v>47.5</v>
      </c>
      <c r="DU142">
        <v>46</v>
      </c>
      <c r="DV142">
        <v>48.75</v>
      </c>
      <c r="DW142">
        <v>50</v>
      </c>
      <c r="DX142">
        <v>50.5</v>
      </c>
      <c r="DY142">
        <v>49</v>
      </c>
      <c r="DZ142">
        <v>53.5</v>
      </c>
      <c r="EA142">
        <v>53</v>
      </c>
      <c r="EB142">
        <v>51.75</v>
      </c>
    </row>
    <row r="143" spans="1:167" x14ac:dyDescent="0.2">
      <c r="A143" s="5" cm="1">
        <f t="array" ref="A143">INDEX($D$1:$FK$1,1,MATCH(INDEX($D143:$FK143,MATCH(TRUE,INDEX(($D143:$FK143&lt;&gt;0),0),0)),$D143:$FK143,0))</f>
        <v>43854</v>
      </c>
      <c r="B143" s="2" t="s">
        <v>148</v>
      </c>
      <c r="C143" t="s">
        <v>437</v>
      </c>
      <c r="D143">
        <v>46.98</v>
      </c>
      <c r="E143">
        <v>48.38</v>
      </c>
      <c r="F143">
        <v>49.58</v>
      </c>
      <c r="G143">
        <v>51.18</v>
      </c>
      <c r="H143">
        <v>51.38</v>
      </c>
      <c r="I143">
        <v>51.38</v>
      </c>
      <c r="J143">
        <v>51.28</v>
      </c>
      <c r="K143">
        <v>50.58</v>
      </c>
      <c r="L143">
        <v>50.98</v>
      </c>
      <c r="M143">
        <v>50.88</v>
      </c>
      <c r="N143">
        <v>51.88</v>
      </c>
      <c r="O143">
        <v>52.38</v>
      </c>
      <c r="P143">
        <v>52.38</v>
      </c>
      <c r="Q143">
        <v>55.48</v>
      </c>
      <c r="R143">
        <v>55.68</v>
      </c>
      <c r="S143">
        <v>55.88</v>
      </c>
      <c r="T143">
        <v>53.98</v>
      </c>
      <c r="U143">
        <v>53.88</v>
      </c>
      <c r="V143">
        <v>54.48</v>
      </c>
      <c r="W143">
        <v>54.48</v>
      </c>
      <c r="X143">
        <v>54.48</v>
      </c>
      <c r="Y143">
        <v>53.88</v>
      </c>
      <c r="Z143">
        <v>53.88</v>
      </c>
      <c r="AD143">
        <v>53.68</v>
      </c>
      <c r="AE143">
        <v>53.78</v>
      </c>
      <c r="AF143">
        <v>52.98</v>
      </c>
      <c r="AG143">
        <v>52.88</v>
      </c>
      <c r="AH143">
        <v>51.98</v>
      </c>
      <c r="AI143">
        <v>51.58</v>
      </c>
      <c r="AJ143">
        <v>52.08</v>
      </c>
      <c r="AK143">
        <v>51.78</v>
      </c>
      <c r="AL143">
        <v>51.98</v>
      </c>
      <c r="AM143">
        <v>51.18</v>
      </c>
      <c r="AN143">
        <v>51.18</v>
      </c>
      <c r="AP143">
        <v>48.78</v>
      </c>
      <c r="AQ143">
        <v>50.88</v>
      </c>
      <c r="AR143">
        <v>50.88</v>
      </c>
      <c r="AS143">
        <v>50.88</v>
      </c>
      <c r="AT143">
        <v>51.18</v>
      </c>
      <c r="AU143">
        <v>50.78</v>
      </c>
      <c r="AV143">
        <v>50.58</v>
      </c>
      <c r="AW143">
        <v>51.38</v>
      </c>
      <c r="AX143">
        <v>49.88</v>
      </c>
      <c r="AY143">
        <v>47.98</v>
      </c>
      <c r="AZ143">
        <v>49.88</v>
      </c>
      <c r="BA143">
        <v>50.48</v>
      </c>
      <c r="BB143">
        <v>49.58</v>
      </c>
      <c r="BC143">
        <v>49.88</v>
      </c>
      <c r="BD143">
        <v>49.58</v>
      </c>
      <c r="BE143">
        <v>49.68</v>
      </c>
      <c r="BF143">
        <v>50.08</v>
      </c>
      <c r="BG143">
        <v>49.98</v>
      </c>
      <c r="BH143">
        <v>49.18</v>
      </c>
      <c r="BI143">
        <v>49.98</v>
      </c>
      <c r="BJ143">
        <v>49.38</v>
      </c>
      <c r="BK143">
        <v>48.98</v>
      </c>
      <c r="BL143">
        <v>46.98</v>
      </c>
      <c r="BM143">
        <v>47.88</v>
      </c>
      <c r="BN143">
        <v>48.38</v>
      </c>
      <c r="BO143">
        <v>48.58</v>
      </c>
      <c r="BP143">
        <v>49.48</v>
      </c>
      <c r="BQ143">
        <v>48.98</v>
      </c>
      <c r="BR143">
        <v>48.78</v>
      </c>
      <c r="BS143">
        <v>46.98</v>
      </c>
      <c r="BT143">
        <v>46.08</v>
      </c>
      <c r="BU143">
        <v>46.58</v>
      </c>
      <c r="BV143">
        <v>46.68</v>
      </c>
      <c r="BW143">
        <v>46.18</v>
      </c>
      <c r="BX143">
        <v>45.58</v>
      </c>
      <c r="BY143">
        <v>46.38</v>
      </c>
      <c r="BZ143">
        <v>47.48</v>
      </c>
      <c r="CA143">
        <v>46.38</v>
      </c>
      <c r="CB143">
        <v>45.38</v>
      </c>
      <c r="CC143">
        <v>45.38</v>
      </c>
      <c r="CD143">
        <v>45.58</v>
      </c>
      <c r="CE143">
        <v>45.58</v>
      </c>
      <c r="CF143">
        <v>45.28</v>
      </c>
      <c r="CG143">
        <v>45.48</v>
      </c>
      <c r="CH143">
        <v>46.38</v>
      </c>
      <c r="CI143">
        <v>46.88</v>
      </c>
      <c r="CJ143">
        <v>48.68</v>
      </c>
      <c r="CK143">
        <v>49.18</v>
      </c>
      <c r="CL143">
        <v>49.28</v>
      </c>
      <c r="CM143">
        <v>50.08</v>
      </c>
      <c r="CN143">
        <v>51.48</v>
      </c>
      <c r="CO143">
        <v>50.88</v>
      </c>
      <c r="CP143">
        <v>50.88</v>
      </c>
      <c r="CQ143">
        <v>50.88</v>
      </c>
      <c r="CR143">
        <v>52.18</v>
      </c>
      <c r="CS143">
        <v>55.68</v>
      </c>
      <c r="CT143">
        <v>47.68</v>
      </c>
      <c r="CU143">
        <v>47.88</v>
      </c>
      <c r="CV143">
        <v>48.58</v>
      </c>
      <c r="CZ143">
        <v>49.08</v>
      </c>
      <c r="DA143">
        <v>49.08</v>
      </c>
      <c r="DB143">
        <v>46.78</v>
      </c>
      <c r="DD143">
        <v>47.88</v>
      </c>
      <c r="DE143">
        <v>49.48</v>
      </c>
      <c r="DF143">
        <v>48.58</v>
      </c>
      <c r="DG143">
        <v>47.68</v>
      </c>
      <c r="DH143">
        <v>46.48</v>
      </c>
      <c r="DI143">
        <v>46.98</v>
      </c>
      <c r="DJ143">
        <v>48.18</v>
      </c>
      <c r="DK143">
        <v>48.48</v>
      </c>
      <c r="DL143">
        <v>49.18</v>
      </c>
      <c r="DM143">
        <v>48.98</v>
      </c>
      <c r="DN143">
        <v>47.68</v>
      </c>
      <c r="DO143">
        <v>47.28</v>
      </c>
      <c r="DP143">
        <v>47.98</v>
      </c>
      <c r="DQ143">
        <v>49.88</v>
      </c>
      <c r="DR143">
        <v>47.68</v>
      </c>
      <c r="DS143">
        <v>47.28</v>
      </c>
      <c r="DT143">
        <v>45.38</v>
      </c>
      <c r="DU143">
        <v>43.88</v>
      </c>
      <c r="DV143">
        <v>46.38</v>
      </c>
      <c r="DW143">
        <v>47.48</v>
      </c>
      <c r="DX143">
        <v>48.48</v>
      </c>
      <c r="DY143">
        <v>46.78</v>
      </c>
      <c r="DZ143">
        <v>51.38</v>
      </c>
      <c r="EA143">
        <v>50.88</v>
      </c>
      <c r="EB143">
        <v>49.68</v>
      </c>
    </row>
    <row r="144" spans="1:167" x14ac:dyDescent="0.2">
      <c r="A144" s="5" cm="1">
        <f t="array" ref="A144">INDEX($D$1:$FK$1,1,MATCH(INDEX($D144:$FK144,MATCH(TRUE,INDEX(($D144:$FK144&lt;&gt;0),0),0)),$D144:$FK144,0))</f>
        <v>43854</v>
      </c>
      <c r="B144" s="2" t="s">
        <v>354</v>
      </c>
      <c r="C144" t="s">
        <v>437</v>
      </c>
      <c r="D144">
        <v>44.07</v>
      </c>
      <c r="E144">
        <v>45.47</v>
      </c>
      <c r="F144">
        <v>46.67</v>
      </c>
      <c r="G144">
        <v>48.27</v>
      </c>
      <c r="H144">
        <v>48.47</v>
      </c>
      <c r="I144">
        <v>48.47</v>
      </c>
      <c r="J144">
        <v>48.37</v>
      </c>
      <c r="K144">
        <v>47.67</v>
      </c>
      <c r="L144">
        <v>48.07</v>
      </c>
      <c r="M144">
        <v>47.97</v>
      </c>
      <c r="N144">
        <v>48.97</v>
      </c>
      <c r="O144">
        <v>49.47</v>
      </c>
      <c r="P144">
        <v>49.47</v>
      </c>
      <c r="Q144">
        <v>52.57</v>
      </c>
      <c r="R144">
        <v>52.77</v>
      </c>
      <c r="S144">
        <v>52.97</v>
      </c>
      <c r="T144">
        <v>51.07</v>
      </c>
      <c r="U144">
        <v>50.97</v>
      </c>
      <c r="V144">
        <v>51.57</v>
      </c>
      <c r="W144">
        <v>51.57</v>
      </c>
      <c r="X144">
        <v>51.57</v>
      </c>
      <c r="Y144">
        <v>50.97</v>
      </c>
      <c r="Z144">
        <v>50.97</v>
      </c>
      <c r="AD144">
        <v>50.77</v>
      </c>
      <c r="AE144">
        <v>50.87</v>
      </c>
      <c r="AF144">
        <v>50.07</v>
      </c>
      <c r="AG144">
        <v>49.97</v>
      </c>
      <c r="AH144">
        <v>49.07</v>
      </c>
      <c r="AI144">
        <v>48.67</v>
      </c>
      <c r="AJ144">
        <v>49.17</v>
      </c>
      <c r="AK144">
        <v>48.87</v>
      </c>
      <c r="AL144">
        <v>49.07</v>
      </c>
      <c r="AM144">
        <v>48.27</v>
      </c>
      <c r="AN144">
        <v>48.27</v>
      </c>
      <c r="AP144">
        <v>45.87</v>
      </c>
      <c r="AQ144">
        <v>47.97</v>
      </c>
      <c r="AR144">
        <v>47.97</v>
      </c>
      <c r="AS144">
        <v>47.97</v>
      </c>
      <c r="AT144">
        <v>48.27</v>
      </c>
      <c r="AU144">
        <v>47.87</v>
      </c>
      <c r="AV144">
        <v>47.67</v>
      </c>
      <c r="AW144">
        <v>48.47</v>
      </c>
      <c r="AX144">
        <v>46.97</v>
      </c>
      <c r="AY144">
        <v>45.07</v>
      </c>
      <c r="AZ144">
        <v>46.97</v>
      </c>
      <c r="BA144">
        <v>47.57</v>
      </c>
      <c r="BB144">
        <v>46.67</v>
      </c>
      <c r="BC144">
        <v>46.97</v>
      </c>
      <c r="BD144">
        <v>46.67</v>
      </c>
      <c r="BE144">
        <v>46.77</v>
      </c>
      <c r="BF144">
        <v>47.17</v>
      </c>
      <c r="BG144">
        <v>47.07</v>
      </c>
      <c r="BH144">
        <v>46.27</v>
      </c>
      <c r="BI144">
        <v>47.07</v>
      </c>
      <c r="BJ144">
        <v>46.47</v>
      </c>
      <c r="BK144">
        <v>46.07</v>
      </c>
      <c r="BL144">
        <v>44.07</v>
      </c>
      <c r="BM144">
        <v>44.97</v>
      </c>
      <c r="BN144">
        <v>45.47</v>
      </c>
      <c r="BO144">
        <v>45.67</v>
      </c>
      <c r="BP144">
        <v>46.57</v>
      </c>
      <c r="BQ144">
        <v>46.07</v>
      </c>
      <c r="BR144">
        <v>45.87</v>
      </c>
      <c r="BS144">
        <v>44.07</v>
      </c>
      <c r="BT144">
        <v>43.17</v>
      </c>
      <c r="BU144">
        <v>43.67</v>
      </c>
      <c r="BV144">
        <v>43.77</v>
      </c>
      <c r="BW144">
        <v>43.27</v>
      </c>
      <c r="BX144">
        <v>42.67</v>
      </c>
      <c r="BY144">
        <v>43.47</v>
      </c>
      <c r="BZ144">
        <v>44.57</v>
      </c>
      <c r="CA144">
        <v>43.47</v>
      </c>
      <c r="CB144">
        <v>42.47</v>
      </c>
      <c r="CC144">
        <v>42.47</v>
      </c>
      <c r="CD144">
        <v>42.67</v>
      </c>
      <c r="CE144">
        <v>42.67</v>
      </c>
      <c r="CF144">
        <v>42.37</v>
      </c>
      <c r="CG144">
        <v>42.57</v>
      </c>
      <c r="CH144">
        <v>43.47</v>
      </c>
      <c r="CI144">
        <v>43.97</v>
      </c>
      <c r="CJ144">
        <v>45.77</v>
      </c>
      <c r="CK144">
        <v>46.27</v>
      </c>
      <c r="CL144">
        <v>46.37</v>
      </c>
      <c r="CM144">
        <v>47.17</v>
      </c>
      <c r="CN144">
        <v>48.57</v>
      </c>
      <c r="CO144">
        <v>47.97</v>
      </c>
      <c r="CP144">
        <v>47.97</v>
      </c>
      <c r="CQ144">
        <v>47.97</v>
      </c>
      <c r="CR144">
        <v>49.27</v>
      </c>
      <c r="CS144">
        <v>52.77</v>
      </c>
      <c r="CT144">
        <v>44.77</v>
      </c>
      <c r="CU144">
        <v>44.97</v>
      </c>
      <c r="CV144">
        <v>45.67</v>
      </c>
      <c r="CZ144">
        <v>46.17</v>
      </c>
      <c r="DA144">
        <v>46.17</v>
      </c>
      <c r="DB144">
        <v>43.87</v>
      </c>
      <c r="DD144">
        <v>44.97</v>
      </c>
      <c r="DE144">
        <v>46.57</v>
      </c>
      <c r="DF144">
        <v>45.67</v>
      </c>
      <c r="DG144">
        <v>44.77</v>
      </c>
      <c r="DH144">
        <v>43.57</v>
      </c>
      <c r="DI144">
        <v>44.07</v>
      </c>
      <c r="DJ144">
        <v>45.27</v>
      </c>
      <c r="DK144">
        <v>45.57</v>
      </c>
      <c r="DL144">
        <v>46.27</v>
      </c>
      <c r="DM144">
        <v>46.07</v>
      </c>
      <c r="DN144">
        <v>44.77</v>
      </c>
      <c r="DO144">
        <v>44.37</v>
      </c>
      <c r="DP144">
        <v>45.07</v>
      </c>
      <c r="DQ144">
        <v>46.97</v>
      </c>
      <c r="DR144">
        <v>44.77</v>
      </c>
      <c r="DS144">
        <v>44.37</v>
      </c>
      <c r="DT144">
        <v>42.47</v>
      </c>
      <c r="DU144">
        <v>40.97</v>
      </c>
      <c r="DV144">
        <v>43.47</v>
      </c>
      <c r="DW144">
        <v>44.57</v>
      </c>
      <c r="DX144">
        <v>45.57</v>
      </c>
      <c r="DY144">
        <v>43.87</v>
      </c>
      <c r="DZ144">
        <v>48.47</v>
      </c>
      <c r="EA144">
        <v>47.97</v>
      </c>
      <c r="EB144">
        <v>46.77</v>
      </c>
      <c r="EE144">
        <v>47.67</v>
      </c>
      <c r="EF144">
        <v>47.57</v>
      </c>
      <c r="EG144">
        <v>47.37</v>
      </c>
      <c r="EH144">
        <v>47.27</v>
      </c>
      <c r="EI144">
        <v>46.17</v>
      </c>
      <c r="EJ144">
        <v>48.97</v>
      </c>
      <c r="EK144">
        <v>48.37</v>
      </c>
      <c r="EL144">
        <v>49.27</v>
      </c>
      <c r="EM144">
        <v>49.27</v>
      </c>
      <c r="EN144">
        <v>47.67</v>
      </c>
      <c r="EO144">
        <v>47.77</v>
      </c>
      <c r="EP144">
        <v>47.27</v>
      </c>
      <c r="EQ144">
        <v>46.57</v>
      </c>
      <c r="ER144">
        <v>43.67</v>
      </c>
      <c r="ES144">
        <v>43.77</v>
      </c>
      <c r="ET144">
        <v>41.77</v>
      </c>
      <c r="EU144">
        <v>42.37</v>
      </c>
      <c r="EV144">
        <v>42.17</v>
      </c>
      <c r="EW144">
        <v>41.07</v>
      </c>
      <c r="EX144">
        <v>43.17</v>
      </c>
      <c r="EY144">
        <v>43.17</v>
      </c>
      <c r="EZ144">
        <v>43.87</v>
      </c>
      <c r="FA144">
        <v>42.47</v>
      </c>
      <c r="FB144">
        <v>41.57</v>
      </c>
      <c r="FC144">
        <v>43.37</v>
      </c>
      <c r="FD144">
        <v>43.17</v>
      </c>
      <c r="FE144">
        <v>43.37</v>
      </c>
      <c r="FF144">
        <v>46.47</v>
      </c>
      <c r="FG144">
        <v>48.67</v>
      </c>
      <c r="FH144">
        <v>49.07</v>
      </c>
      <c r="FI144">
        <v>48.47</v>
      </c>
      <c r="FJ144">
        <v>47.77</v>
      </c>
      <c r="FK144">
        <v>51.27</v>
      </c>
    </row>
    <row r="145" spans="1:167" x14ac:dyDescent="0.2">
      <c r="A145" s="5" cm="1">
        <f t="array" ref="A145">INDEX($D$1:$FK$1,1,MATCH(INDEX($D145:$FK145,MATCH(TRUE,INDEX(($D145:$FK145&lt;&gt;0),0),0)),$D145:$FK145,0))</f>
        <v>43854</v>
      </c>
      <c r="B145" s="2" t="s">
        <v>73</v>
      </c>
      <c r="C145" t="s">
        <v>437</v>
      </c>
      <c r="D145">
        <v>49.64</v>
      </c>
      <c r="E145">
        <v>51.04</v>
      </c>
      <c r="F145">
        <v>52.24</v>
      </c>
      <c r="G145">
        <v>53.84</v>
      </c>
      <c r="H145">
        <v>54.04</v>
      </c>
      <c r="I145">
        <v>54.04</v>
      </c>
      <c r="J145">
        <v>53.94</v>
      </c>
      <c r="K145">
        <v>53.24</v>
      </c>
      <c r="L145">
        <v>53.64</v>
      </c>
      <c r="M145">
        <v>53.54</v>
      </c>
      <c r="N145">
        <v>54.54</v>
      </c>
      <c r="O145">
        <v>55.04</v>
      </c>
      <c r="P145">
        <v>55.04</v>
      </c>
      <c r="Q145">
        <v>58.14</v>
      </c>
      <c r="R145">
        <v>58.34</v>
      </c>
      <c r="S145">
        <v>58.54</v>
      </c>
      <c r="T145">
        <v>56.64</v>
      </c>
      <c r="U145">
        <v>56.54</v>
      </c>
      <c r="V145">
        <v>57.14</v>
      </c>
      <c r="W145">
        <v>57.14</v>
      </c>
      <c r="X145">
        <v>57.14</v>
      </c>
      <c r="Y145">
        <v>56.54</v>
      </c>
      <c r="Z145">
        <v>56.54</v>
      </c>
      <c r="AC145">
        <v>56.64</v>
      </c>
      <c r="AD145">
        <v>56.34</v>
      </c>
      <c r="AE145">
        <v>56.44</v>
      </c>
      <c r="AF145">
        <v>55.64</v>
      </c>
      <c r="AG145">
        <v>55.54</v>
      </c>
      <c r="AH145">
        <v>54.64</v>
      </c>
      <c r="AI145">
        <v>54.24</v>
      </c>
      <c r="AJ145">
        <v>54.74</v>
      </c>
      <c r="AK145">
        <v>54.44</v>
      </c>
      <c r="AL145">
        <v>54.64</v>
      </c>
      <c r="AM145">
        <v>53.84</v>
      </c>
      <c r="AN145">
        <v>53.84</v>
      </c>
      <c r="AP145">
        <v>51.44</v>
      </c>
      <c r="AQ145">
        <v>53.54</v>
      </c>
      <c r="AR145">
        <v>53.54</v>
      </c>
      <c r="AS145">
        <v>53.54</v>
      </c>
      <c r="AT145">
        <v>53.84</v>
      </c>
      <c r="AU145">
        <v>53.44</v>
      </c>
      <c r="AV145">
        <v>53.24</v>
      </c>
      <c r="AW145">
        <v>54.04</v>
      </c>
      <c r="AX145">
        <v>52.54</v>
      </c>
      <c r="AY145">
        <v>50.64</v>
      </c>
      <c r="AZ145">
        <v>52.54</v>
      </c>
      <c r="BA145">
        <v>53.14</v>
      </c>
      <c r="BB145">
        <v>52.24</v>
      </c>
      <c r="BC145">
        <v>52.54</v>
      </c>
      <c r="BD145">
        <v>52.24</v>
      </c>
      <c r="BE145">
        <v>52.34</v>
      </c>
      <c r="BF145">
        <v>52.74</v>
      </c>
      <c r="BG145">
        <v>52.64</v>
      </c>
      <c r="BH145">
        <v>51.84</v>
      </c>
      <c r="BI145">
        <v>52.64</v>
      </c>
      <c r="BJ145">
        <v>52.04</v>
      </c>
      <c r="BK145">
        <v>51.64</v>
      </c>
      <c r="BL145">
        <v>49.64</v>
      </c>
      <c r="BM145">
        <v>50.54</v>
      </c>
      <c r="BN145">
        <v>51.04</v>
      </c>
      <c r="BO145">
        <v>51.24</v>
      </c>
      <c r="BP145">
        <v>52.14</v>
      </c>
      <c r="BQ145">
        <v>51.64</v>
      </c>
      <c r="BR145">
        <v>51.44</v>
      </c>
      <c r="BS145">
        <v>49.64</v>
      </c>
      <c r="BT145">
        <v>48.74</v>
      </c>
      <c r="BU145">
        <v>49.24</v>
      </c>
      <c r="BV145">
        <v>49.34</v>
      </c>
      <c r="BW145">
        <v>48.84</v>
      </c>
      <c r="BX145">
        <v>48.24</v>
      </c>
      <c r="BY145">
        <v>49.04</v>
      </c>
      <c r="BZ145">
        <v>50.14</v>
      </c>
      <c r="CA145">
        <v>49.04</v>
      </c>
      <c r="CB145">
        <v>48.04</v>
      </c>
      <c r="CC145">
        <v>48.04</v>
      </c>
      <c r="CD145">
        <v>48.24</v>
      </c>
      <c r="CE145">
        <v>48.24</v>
      </c>
      <c r="CF145">
        <v>47.94</v>
      </c>
      <c r="CG145">
        <v>48.14</v>
      </c>
      <c r="CH145">
        <v>49.04</v>
      </c>
      <c r="CI145">
        <v>49.54</v>
      </c>
      <c r="CJ145">
        <v>51.34</v>
      </c>
      <c r="CK145">
        <v>51.84</v>
      </c>
      <c r="CL145">
        <v>51.94</v>
      </c>
      <c r="CM145">
        <v>52.74</v>
      </c>
      <c r="CN145">
        <v>54.14</v>
      </c>
      <c r="CO145">
        <v>53.54</v>
      </c>
      <c r="CP145">
        <v>53.54</v>
      </c>
      <c r="CQ145">
        <v>53.54</v>
      </c>
      <c r="CR145">
        <v>54.84</v>
      </c>
      <c r="CS145">
        <v>58.34</v>
      </c>
      <c r="CT145">
        <v>50.34</v>
      </c>
      <c r="CU145">
        <v>50.54</v>
      </c>
      <c r="CV145">
        <v>51.24</v>
      </c>
      <c r="CZ145">
        <v>51.74</v>
      </c>
      <c r="DA145">
        <v>51.74</v>
      </c>
      <c r="DB145">
        <v>49.44</v>
      </c>
      <c r="DD145">
        <v>50.54</v>
      </c>
      <c r="DE145">
        <v>52.14</v>
      </c>
      <c r="DF145">
        <v>51.24</v>
      </c>
      <c r="DG145">
        <v>50.34</v>
      </c>
      <c r="DH145">
        <v>49.14</v>
      </c>
      <c r="DI145">
        <v>49.64</v>
      </c>
      <c r="DJ145">
        <v>50.84</v>
      </c>
      <c r="DK145">
        <v>51.14</v>
      </c>
      <c r="DL145">
        <v>51.84</v>
      </c>
      <c r="DM145">
        <v>51.64</v>
      </c>
      <c r="DN145">
        <v>50.34</v>
      </c>
      <c r="DO145">
        <v>49.94</v>
      </c>
      <c r="DP145">
        <v>50.64</v>
      </c>
      <c r="DQ145">
        <v>52.54</v>
      </c>
      <c r="DR145">
        <v>50.34</v>
      </c>
      <c r="DS145">
        <v>49.94</v>
      </c>
      <c r="DT145">
        <v>48.04</v>
      </c>
      <c r="DU145">
        <v>46.54</v>
      </c>
      <c r="DV145">
        <v>49.04</v>
      </c>
      <c r="DW145">
        <v>50.14</v>
      </c>
      <c r="DX145">
        <v>51.14</v>
      </c>
      <c r="DY145">
        <v>49.44</v>
      </c>
      <c r="DZ145">
        <v>54.04</v>
      </c>
      <c r="EA145">
        <v>53.54</v>
      </c>
      <c r="EB145">
        <v>52.34</v>
      </c>
      <c r="EE145">
        <v>53.24</v>
      </c>
      <c r="EF145">
        <v>53.14</v>
      </c>
      <c r="EG145">
        <v>52.94</v>
      </c>
      <c r="EH145">
        <v>52.84</v>
      </c>
      <c r="EI145">
        <v>51.74</v>
      </c>
      <c r="EJ145">
        <v>54.54</v>
      </c>
      <c r="EK145">
        <v>53.94</v>
      </c>
      <c r="EL145">
        <v>54.84</v>
      </c>
      <c r="EM145">
        <v>54.84</v>
      </c>
      <c r="EN145">
        <v>53.24</v>
      </c>
      <c r="EO145">
        <v>53.34</v>
      </c>
      <c r="EP145">
        <v>52.84</v>
      </c>
      <c r="EQ145">
        <v>52.14</v>
      </c>
      <c r="ER145">
        <v>49.24</v>
      </c>
      <c r="ES145">
        <v>49.34</v>
      </c>
      <c r="ET145">
        <v>47.34</v>
      </c>
      <c r="EU145">
        <v>47.94</v>
      </c>
      <c r="EV145">
        <v>47.74</v>
      </c>
      <c r="EW145">
        <v>46.64</v>
      </c>
      <c r="EX145">
        <v>48.74</v>
      </c>
      <c r="EY145">
        <v>48.74</v>
      </c>
      <c r="EZ145">
        <v>49.44</v>
      </c>
      <c r="FA145">
        <v>48.04</v>
      </c>
      <c r="FB145">
        <v>47.14</v>
      </c>
      <c r="FC145">
        <v>48.94</v>
      </c>
      <c r="FD145">
        <v>48.74</v>
      </c>
      <c r="FE145">
        <v>48.94</v>
      </c>
      <c r="FF145">
        <v>52.04</v>
      </c>
      <c r="FG145">
        <v>54.24</v>
      </c>
      <c r="FH145">
        <v>54.64</v>
      </c>
      <c r="FI145">
        <v>54.04</v>
      </c>
      <c r="FJ145">
        <v>53.34</v>
      </c>
      <c r="FK145">
        <v>56.84</v>
      </c>
    </row>
    <row r="146" spans="1:167" x14ac:dyDescent="0.2">
      <c r="A146" s="5" cm="1">
        <f t="array" ref="A146">INDEX($D$1:$FK$1,1,MATCH(INDEX($D146:$FK146,MATCH(TRUE,INDEX(($D146:$FK146&lt;&gt;0),0),0)),$D146:$FK146,0))</f>
        <v>43854</v>
      </c>
      <c r="B146" s="2" t="s">
        <v>259</v>
      </c>
      <c r="C146" t="s">
        <v>437</v>
      </c>
      <c r="D146">
        <v>46.29</v>
      </c>
      <c r="E146">
        <v>47.69</v>
      </c>
      <c r="F146">
        <v>48.84</v>
      </c>
      <c r="G146">
        <v>50.44</v>
      </c>
      <c r="H146">
        <v>50.64</v>
      </c>
      <c r="I146">
        <v>50.64</v>
      </c>
      <c r="J146">
        <v>50.62</v>
      </c>
      <c r="K146">
        <v>49.91</v>
      </c>
      <c r="L146">
        <v>50.33</v>
      </c>
      <c r="M146">
        <v>50.18</v>
      </c>
      <c r="N146">
        <v>51.14</v>
      </c>
      <c r="O146">
        <v>51.66</v>
      </c>
      <c r="P146">
        <v>51.71</v>
      </c>
      <c r="Q146">
        <v>54.8</v>
      </c>
      <c r="R146">
        <v>54.94</v>
      </c>
      <c r="S146">
        <v>55.15</v>
      </c>
      <c r="T146">
        <v>53.28</v>
      </c>
      <c r="U146">
        <v>53.16</v>
      </c>
      <c r="V146">
        <v>53.78</v>
      </c>
      <c r="W146">
        <v>53.82</v>
      </c>
      <c r="X146">
        <v>53.78</v>
      </c>
      <c r="Y146">
        <v>53.21</v>
      </c>
      <c r="Z146">
        <v>53.21</v>
      </c>
      <c r="AC146">
        <v>53.32</v>
      </c>
      <c r="AD146">
        <v>53.03</v>
      </c>
      <c r="AE146">
        <v>53.04</v>
      </c>
      <c r="AF146">
        <v>52.31</v>
      </c>
      <c r="AG146">
        <v>52.17</v>
      </c>
      <c r="AH146">
        <v>51.28</v>
      </c>
      <c r="AI146">
        <v>50.86</v>
      </c>
      <c r="AJ146">
        <v>51.34</v>
      </c>
      <c r="AK146">
        <v>51.12</v>
      </c>
      <c r="AL146">
        <v>51.3</v>
      </c>
      <c r="AM146">
        <v>50.53</v>
      </c>
      <c r="AN146">
        <v>50.53</v>
      </c>
      <c r="AP146">
        <v>48.06</v>
      </c>
      <c r="AQ146">
        <v>50.21</v>
      </c>
      <c r="AR146">
        <v>50.21</v>
      </c>
      <c r="AS146">
        <v>50.21</v>
      </c>
      <c r="AT146">
        <v>50.51</v>
      </c>
      <c r="AU146">
        <v>50.11</v>
      </c>
      <c r="AV146">
        <v>49.87</v>
      </c>
      <c r="AW146">
        <v>50.68</v>
      </c>
      <c r="AX146">
        <v>49.21</v>
      </c>
      <c r="AY146">
        <v>47.31</v>
      </c>
      <c r="AZ146">
        <v>49.15</v>
      </c>
      <c r="BA146">
        <v>49.82</v>
      </c>
      <c r="BB146">
        <v>48.87</v>
      </c>
      <c r="BC146">
        <v>49.22</v>
      </c>
      <c r="BD146">
        <v>48.9</v>
      </c>
      <c r="BE146">
        <v>48.96</v>
      </c>
      <c r="BF146">
        <v>49.34</v>
      </c>
      <c r="BG146">
        <v>49.25</v>
      </c>
      <c r="BH146">
        <v>48.45</v>
      </c>
      <c r="BI146">
        <v>49.33</v>
      </c>
      <c r="BJ146">
        <v>48.64</v>
      </c>
      <c r="BK146">
        <v>48.3</v>
      </c>
      <c r="BL146">
        <v>46.28</v>
      </c>
      <c r="BM146">
        <v>47.16</v>
      </c>
      <c r="BN146">
        <v>47.64</v>
      </c>
      <c r="BO146">
        <v>47.91</v>
      </c>
      <c r="BP146">
        <v>48.76</v>
      </c>
      <c r="BQ146">
        <v>48.33</v>
      </c>
      <c r="BR146">
        <v>48.07</v>
      </c>
      <c r="BS146">
        <v>46.26</v>
      </c>
      <c r="BT146">
        <v>45.41</v>
      </c>
      <c r="BU146">
        <v>45.88</v>
      </c>
      <c r="BV146">
        <v>46.03</v>
      </c>
      <c r="BW146">
        <v>45.46</v>
      </c>
      <c r="BX146">
        <v>44.91</v>
      </c>
      <c r="BY146">
        <v>45.69</v>
      </c>
      <c r="BZ146">
        <v>46.8</v>
      </c>
      <c r="CA146">
        <v>45.65</v>
      </c>
      <c r="CB146">
        <v>44.69</v>
      </c>
      <c r="CC146">
        <v>44.73</v>
      </c>
      <c r="CD146">
        <v>44.85</v>
      </c>
      <c r="CE146">
        <v>44.91</v>
      </c>
      <c r="CF146">
        <v>44.55</v>
      </c>
      <c r="CG146">
        <v>44.74</v>
      </c>
      <c r="CH146">
        <v>45.72</v>
      </c>
      <c r="CI146">
        <v>46.17</v>
      </c>
      <c r="CJ146">
        <v>48.01</v>
      </c>
      <c r="CK146">
        <v>48.51</v>
      </c>
      <c r="CL146">
        <v>48.59</v>
      </c>
      <c r="CM146">
        <v>49.39</v>
      </c>
      <c r="CN146">
        <v>50.74</v>
      </c>
      <c r="CO146">
        <v>50.19</v>
      </c>
      <c r="CP146">
        <v>50.23</v>
      </c>
      <c r="CQ146">
        <v>50.21</v>
      </c>
      <c r="CR146">
        <v>51.44</v>
      </c>
      <c r="CS146">
        <v>55</v>
      </c>
      <c r="CT146">
        <v>46.95</v>
      </c>
      <c r="CU146">
        <v>47.19</v>
      </c>
      <c r="CV146">
        <v>47.85</v>
      </c>
      <c r="CZ146">
        <v>48.4</v>
      </c>
      <c r="DA146">
        <v>48.36</v>
      </c>
      <c r="DB146">
        <v>46.04</v>
      </c>
      <c r="DD146">
        <v>47.2</v>
      </c>
      <c r="DE146">
        <v>48.81</v>
      </c>
      <c r="DF146">
        <v>47.88</v>
      </c>
      <c r="DG146">
        <v>47.03</v>
      </c>
      <c r="DH146">
        <v>45.74</v>
      </c>
      <c r="DI146">
        <v>46.27</v>
      </c>
      <c r="DJ146">
        <v>47.45</v>
      </c>
      <c r="DK146">
        <v>47.78</v>
      </c>
      <c r="DL146">
        <v>48.44</v>
      </c>
      <c r="DM146">
        <v>48.31</v>
      </c>
      <c r="DN146">
        <v>46.97</v>
      </c>
      <c r="DO146">
        <v>46.57</v>
      </c>
      <c r="DP146">
        <v>47.33</v>
      </c>
      <c r="DQ146">
        <v>49.2</v>
      </c>
      <c r="DR146">
        <v>47.03</v>
      </c>
      <c r="DS146">
        <v>46.6</v>
      </c>
      <c r="DT146">
        <v>44.64</v>
      </c>
      <c r="DU146">
        <v>43.19</v>
      </c>
      <c r="DV146">
        <v>45.73</v>
      </c>
      <c r="DW146">
        <v>46.79</v>
      </c>
      <c r="DX146">
        <v>47.76</v>
      </c>
      <c r="DY146">
        <v>46.05</v>
      </c>
      <c r="DZ146">
        <v>50.68</v>
      </c>
      <c r="EA146">
        <v>50.15</v>
      </c>
      <c r="EB146">
        <v>48.97</v>
      </c>
    </row>
    <row r="147" spans="1:167" x14ac:dyDescent="0.2">
      <c r="A147" s="5" cm="1">
        <f t="array" ref="A147">INDEX($D$1:$FK$1,1,MATCH(INDEX($D147:$FK147,MATCH(TRUE,INDEX(($D147:$FK147&lt;&gt;0),0),0)),$D147:$FK147,0))</f>
        <v>43854</v>
      </c>
      <c r="B147" s="2" t="s">
        <v>201</v>
      </c>
      <c r="C147" t="s">
        <v>437</v>
      </c>
      <c r="D147">
        <v>49.15</v>
      </c>
      <c r="E147">
        <v>50.55</v>
      </c>
      <c r="F147">
        <v>51.75</v>
      </c>
      <c r="G147">
        <v>53.35</v>
      </c>
      <c r="H147">
        <v>53.55</v>
      </c>
      <c r="I147">
        <v>53.55</v>
      </c>
      <c r="J147">
        <v>53.45</v>
      </c>
      <c r="K147">
        <v>52.75</v>
      </c>
      <c r="L147">
        <v>53.15</v>
      </c>
      <c r="M147">
        <v>53.05</v>
      </c>
      <c r="N147">
        <v>54.05</v>
      </c>
      <c r="O147">
        <v>54.55</v>
      </c>
      <c r="P147">
        <v>54.55</v>
      </c>
      <c r="Q147">
        <v>57.65</v>
      </c>
      <c r="R147">
        <v>57.85</v>
      </c>
      <c r="S147">
        <v>58.05</v>
      </c>
      <c r="T147">
        <v>56.15</v>
      </c>
      <c r="U147">
        <v>56.05</v>
      </c>
      <c r="V147">
        <v>56.65</v>
      </c>
      <c r="W147">
        <v>56.65</v>
      </c>
      <c r="X147">
        <v>56.65</v>
      </c>
      <c r="Y147">
        <v>56.05</v>
      </c>
      <c r="Z147">
        <v>56.05</v>
      </c>
      <c r="AC147">
        <v>56.15</v>
      </c>
      <c r="AD147">
        <v>55.85</v>
      </c>
      <c r="AE147">
        <v>55.95</v>
      </c>
      <c r="AF147">
        <v>55.15</v>
      </c>
      <c r="AG147">
        <v>55.05</v>
      </c>
      <c r="AH147">
        <v>54.15</v>
      </c>
      <c r="AI147">
        <v>53.75</v>
      </c>
      <c r="AJ147">
        <v>54.25</v>
      </c>
      <c r="AK147">
        <v>53.95</v>
      </c>
      <c r="AL147">
        <v>54.15</v>
      </c>
      <c r="AM147">
        <v>53.35</v>
      </c>
      <c r="AN147">
        <v>53.35</v>
      </c>
      <c r="AP147">
        <v>50.95</v>
      </c>
      <c r="AQ147">
        <v>53.05</v>
      </c>
      <c r="AR147">
        <v>53.05</v>
      </c>
      <c r="AS147">
        <v>53.05</v>
      </c>
      <c r="AT147">
        <v>53.35</v>
      </c>
      <c r="AU147">
        <v>52.95</v>
      </c>
      <c r="AV147">
        <v>52.75</v>
      </c>
      <c r="AW147">
        <v>53.55</v>
      </c>
      <c r="AX147">
        <v>52.05</v>
      </c>
      <c r="AY147">
        <v>50.15</v>
      </c>
      <c r="AZ147">
        <v>52.05</v>
      </c>
      <c r="BA147">
        <v>52.65</v>
      </c>
      <c r="BB147">
        <v>51.75</v>
      </c>
      <c r="BC147">
        <v>52.05</v>
      </c>
      <c r="BD147">
        <v>51.75</v>
      </c>
      <c r="BE147">
        <v>51.85</v>
      </c>
      <c r="BF147">
        <v>52.25</v>
      </c>
      <c r="BG147">
        <v>52.15</v>
      </c>
      <c r="BH147">
        <v>51.35</v>
      </c>
      <c r="BI147">
        <v>52.15</v>
      </c>
      <c r="BJ147">
        <v>51.55</v>
      </c>
      <c r="BK147">
        <v>51.15</v>
      </c>
      <c r="BL147">
        <v>49.15</v>
      </c>
      <c r="BM147">
        <v>50.05</v>
      </c>
      <c r="BN147">
        <v>50.55</v>
      </c>
      <c r="BO147">
        <v>50.75</v>
      </c>
      <c r="BP147">
        <v>51.65</v>
      </c>
      <c r="BQ147">
        <v>51.15</v>
      </c>
      <c r="BR147">
        <v>50.95</v>
      </c>
      <c r="BS147">
        <v>49.15</v>
      </c>
      <c r="BT147">
        <v>48.25</v>
      </c>
      <c r="BU147">
        <v>48.75</v>
      </c>
      <c r="BV147">
        <v>48.85</v>
      </c>
      <c r="BW147">
        <v>48.35</v>
      </c>
      <c r="BX147">
        <v>47.75</v>
      </c>
      <c r="BY147">
        <v>48.55</v>
      </c>
      <c r="BZ147">
        <v>49.65</v>
      </c>
      <c r="CA147">
        <v>48.55</v>
      </c>
      <c r="CB147">
        <v>47.55</v>
      </c>
      <c r="CC147">
        <v>47.55</v>
      </c>
      <c r="CD147">
        <v>47.75</v>
      </c>
      <c r="CE147">
        <v>47.75</v>
      </c>
      <c r="CF147">
        <v>47.45</v>
      </c>
      <c r="CG147">
        <v>47.65</v>
      </c>
      <c r="CH147">
        <v>48.55</v>
      </c>
      <c r="CI147">
        <v>49.05</v>
      </c>
      <c r="CJ147">
        <v>50.85</v>
      </c>
      <c r="CK147">
        <v>51.35</v>
      </c>
      <c r="CL147">
        <v>51.45</v>
      </c>
      <c r="CM147">
        <v>52.25</v>
      </c>
      <c r="CN147">
        <v>53.65</v>
      </c>
      <c r="CO147">
        <v>53.05</v>
      </c>
      <c r="CP147">
        <v>53.05</v>
      </c>
      <c r="CQ147">
        <v>53.05</v>
      </c>
      <c r="CR147">
        <v>54.35</v>
      </c>
      <c r="CS147">
        <v>57.85</v>
      </c>
      <c r="CT147">
        <v>49.85</v>
      </c>
      <c r="CU147">
        <v>50.05</v>
      </c>
      <c r="CV147">
        <v>50.75</v>
      </c>
      <c r="CZ147">
        <v>51.25</v>
      </c>
      <c r="DA147">
        <v>51.25</v>
      </c>
      <c r="DB147">
        <v>48.95</v>
      </c>
      <c r="DD147">
        <v>50.05</v>
      </c>
      <c r="DE147">
        <v>51.65</v>
      </c>
      <c r="DF147">
        <v>50.75</v>
      </c>
      <c r="DG147">
        <v>49.85</v>
      </c>
      <c r="DH147">
        <v>48.65</v>
      </c>
      <c r="DI147">
        <v>49.15</v>
      </c>
      <c r="DJ147">
        <v>50.35</v>
      </c>
      <c r="DK147">
        <v>50.65</v>
      </c>
      <c r="DL147">
        <v>51.35</v>
      </c>
      <c r="DM147">
        <v>51.15</v>
      </c>
      <c r="DN147">
        <v>49.85</v>
      </c>
      <c r="DO147">
        <v>49.45</v>
      </c>
      <c r="DP147">
        <v>50.15</v>
      </c>
      <c r="DQ147">
        <v>52.05</v>
      </c>
      <c r="DR147">
        <v>49.85</v>
      </c>
      <c r="DS147">
        <v>49.45</v>
      </c>
      <c r="DT147">
        <v>47.55</v>
      </c>
      <c r="DU147">
        <v>46.05</v>
      </c>
      <c r="DV147">
        <v>48.55</v>
      </c>
      <c r="DW147">
        <v>49.65</v>
      </c>
      <c r="DX147">
        <v>50.65</v>
      </c>
      <c r="DY147">
        <v>48.95</v>
      </c>
      <c r="DZ147">
        <v>53.55</v>
      </c>
      <c r="EA147">
        <v>53.05</v>
      </c>
      <c r="EB147">
        <v>51.85</v>
      </c>
    </row>
    <row r="148" spans="1:167" x14ac:dyDescent="0.2">
      <c r="A148" s="5" cm="1">
        <f t="array" ref="A148">INDEX($D$1:$FK$1,1,MATCH(INDEX($D148:$FK148,MATCH(TRUE,INDEX(($D148:$FK148&lt;&gt;0),0),0)),$D148:$FK148,0))</f>
        <v>43854</v>
      </c>
      <c r="B148" s="2" t="s">
        <v>185</v>
      </c>
      <c r="C148" t="s">
        <v>437</v>
      </c>
      <c r="D148">
        <v>50.25</v>
      </c>
      <c r="E148">
        <v>51.65</v>
      </c>
      <c r="F148">
        <v>52.85</v>
      </c>
      <c r="G148">
        <v>54.45</v>
      </c>
      <c r="H148">
        <v>54.65</v>
      </c>
      <c r="I148">
        <v>54.65</v>
      </c>
      <c r="J148">
        <v>54.55</v>
      </c>
      <c r="K148">
        <v>53.85</v>
      </c>
      <c r="L148">
        <v>54.25</v>
      </c>
      <c r="M148">
        <v>54.15</v>
      </c>
      <c r="N148">
        <v>55.15</v>
      </c>
      <c r="O148">
        <v>55.65</v>
      </c>
      <c r="P148">
        <v>55.65</v>
      </c>
      <c r="Q148">
        <v>58.75</v>
      </c>
      <c r="R148">
        <v>58.95</v>
      </c>
      <c r="S148">
        <v>59.15</v>
      </c>
      <c r="T148">
        <v>57.25</v>
      </c>
      <c r="U148">
        <v>57.15</v>
      </c>
      <c r="V148">
        <v>57.75</v>
      </c>
      <c r="W148">
        <v>57.75</v>
      </c>
      <c r="X148">
        <v>57.75</v>
      </c>
      <c r="Y148">
        <v>57.15</v>
      </c>
      <c r="Z148">
        <v>57.15</v>
      </c>
      <c r="AC148">
        <v>57.25</v>
      </c>
      <c r="AD148">
        <v>56.95</v>
      </c>
      <c r="AE148">
        <v>57.05</v>
      </c>
      <c r="AF148">
        <v>56.25</v>
      </c>
      <c r="AG148">
        <v>56.15</v>
      </c>
      <c r="AH148">
        <v>55.25</v>
      </c>
      <c r="AI148">
        <v>54.85</v>
      </c>
      <c r="AJ148">
        <v>55.35</v>
      </c>
      <c r="AK148">
        <v>55.05</v>
      </c>
      <c r="AL148">
        <v>55.25</v>
      </c>
      <c r="AM148">
        <v>54.45</v>
      </c>
      <c r="AN148">
        <v>54.45</v>
      </c>
      <c r="AP148">
        <v>52.05</v>
      </c>
      <c r="AQ148">
        <v>54.15</v>
      </c>
      <c r="AR148">
        <v>54.15</v>
      </c>
      <c r="AS148">
        <v>54.15</v>
      </c>
      <c r="AT148">
        <v>54.45</v>
      </c>
      <c r="AU148">
        <v>54.05</v>
      </c>
      <c r="AV148">
        <v>53.85</v>
      </c>
      <c r="AW148">
        <v>54.65</v>
      </c>
      <c r="AX148">
        <v>53.15</v>
      </c>
      <c r="AY148">
        <v>51.25</v>
      </c>
      <c r="AZ148">
        <v>53.15</v>
      </c>
      <c r="BA148">
        <v>53.75</v>
      </c>
      <c r="BB148">
        <v>52.85</v>
      </c>
      <c r="BC148">
        <v>53.15</v>
      </c>
      <c r="BD148">
        <v>52.85</v>
      </c>
      <c r="BE148">
        <v>52.95</v>
      </c>
      <c r="BF148">
        <v>53.35</v>
      </c>
      <c r="BG148">
        <v>53.25</v>
      </c>
      <c r="BH148">
        <v>52.45</v>
      </c>
      <c r="BI148">
        <v>53.25</v>
      </c>
      <c r="BJ148">
        <v>52.65</v>
      </c>
      <c r="BK148">
        <v>52.25</v>
      </c>
      <c r="BL148">
        <v>50.25</v>
      </c>
      <c r="BM148">
        <v>51.15</v>
      </c>
      <c r="BN148">
        <v>51.65</v>
      </c>
      <c r="BO148">
        <v>51.85</v>
      </c>
      <c r="BP148">
        <v>52.75</v>
      </c>
      <c r="BQ148">
        <v>52.25</v>
      </c>
      <c r="BR148">
        <v>52.05</v>
      </c>
      <c r="BS148">
        <v>50.25</v>
      </c>
      <c r="BT148">
        <v>49.35</v>
      </c>
      <c r="BU148">
        <v>49.85</v>
      </c>
      <c r="BV148">
        <v>49.95</v>
      </c>
      <c r="BW148">
        <v>49.45</v>
      </c>
      <c r="BX148">
        <v>48.85</v>
      </c>
      <c r="BY148">
        <v>49.65</v>
      </c>
      <c r="BZ148">
        <v>50.75</v>
      </c>
      <c r="CA148">
        <v>49.65</v>
      </c>
      <c r="CB148">
        <v>48.65</v>
      </c>
      <c r="CC148">
        <v>48.65</v>
      </c>
      <c r="CD148">
        <v>48.85</v>
      </c>
      <c r="CE148">
        <v>48.85</v>
      </c>
      <c r="CF148">
        <v>48.55</v>
      </c>
      <c r="CG148">
        <v>48.75</v>
      </c>
      <c r="CH148">
        <v>49.65</v>
      </c>
      <c r="CI148">
        <v>50.15</v>
      </c>
      <c r="CJ148">
        <v>51.95</v>
      </c>
      <c r="CK148">
        <v>52.45</v>
      </c>
      <c r="CL148">
        <v>52.55</v>
      </c>
      <c r="CM148">
        <v>53.35</v>
      </c>
      <c r="CN148">
        <v>54.75</v>
      </c>
      <c r="CO148">
        <v>54.15</v>
      </c>
      <c r="CP148">
        <v>54.15</v>
      </c>
      <c r="CQ148">
        <v>54.15</v>
      </c>
      <c r="CR148">
        <v>55.45</v>
      </c>
      <c r="CS148">
        <v>58.95</v>
      </c>
      <c r="CT148">
        <v>50.95</v>
      </c>
      <c r="CU148">
        <v>51.15</v>
      </c>
      <c r="CV148">
        <v>51.85</v>
      </c>
      <c r="CZ148">
        <v>52.35</v>
      </c>
      <c r="DA148">
        <v>52.35</v>
      </c>
      <c r="DB148">
        <v>50.05</v>
      </c>
      <c r="DD148">
        <v>51.15</v>
      </c>
      <c r="DE148">
        <v>52.75</v>
      </c>
      <c r="DF148">
        <v>51.85</v>
      </c>
      <c r="DG148">
        <v>50.95</v>
      </c>
      <c r="DH148">
        <v>49.75</v>
      </c>
      <c r="DI148">
        <v>50.25</v>
      </c>
      <c r="DJ148">
        <v>51.45</v>
      </c>
      <c r="DK148">
        <v>51.75</v>
      </c>
      <c r="DL148">
        <v>52.45</v>
      </c>
      <c r="DM148">
        <v>52.25</v>
      </c>
      <c r="DN148">
        <v>50.95</v>
      </c>
      <c r="DO148">
        <v>50.55</v>
      </c>
      <c r="DP148">
        <v>51.25</v>
      </c>
      <c r="DQ148">
        <v>53.15</v>
      </c>
      <c r="DR148">
        <v>50.95</v>
      </c>
      <c r="DS148">
        <v>50.55</v>
      </c>
      <c r="DT148">
        <v>48.65</v>
      </c>
      <c r="DU148">
        <v>47.15</v>
      </c>
      <c r="DV148">
        <v>49.65</v>
      </c>
      <c r="DW148">
        <v>50.75</v>
      </c>
      <c r="DX148">
        <v>51.75</v>
      </c>
      <c r="DY148">
        <v>50.05</v>
      </c>
      <c r="DZ148">
        <v>54.65</v>
      </c>
      <c r="EA148">
        <v>54.15</v>
      </c>
      <c r="EB148">
        <v>52.95</v>
      </c>
      <c r="EE148">
        <v>53.85</v>
      </c>
      <c r="EF148">
        <v>53.75</v>
      </c>
      <c r="EG148">
        <v>53.55</v>
      </c>
      <c r="EH148">
        <v>53.45</v>
      </c>
      <c r="EI148">
        <v>52.35</v>
      </c>
      <c r="EJ148">
        <v>55.15</v>
      </c>
      <c r="EK148">
        <v>54.55</v>
      </c>
      <c r="EL148">
        <v>55.45</v>
      </c>
      <c r="EM148">
        <v>55.45</v>
      </c>
      <c r="EN148">
        <v>53.85</v>
      </c>
      <c r="EO148">
        <v>53.95</v>
      </c>
      <c r="EP148">
        <v>53.45</v>
      </c>
      <c r="EQ148">
        <v>52.75</v>
      </c>
      <c r="ER148">
        <v>49.85</v>
      </c>
      <c r="ES148">
        <v>49.95</v>
      </c>
      <c r="ET148">
        <v>47.95</v>
      </c>
      <c r="EU148">
        <v>48.55</v>
      </c>
      <c r="EV148">
        <v>48.35</v>
      </c>
      <c r="EW148">
        <v>47.25</v>
      </c>
      <c r="EX148">
        <v>49.35</v>
      </c>
      <c r="EY148">
        <v>49.35</v>
      </c>
      <c r="EZ148">
        <v>50.05</v>
      </c>
      <c r="FA148">
        <v>48.65</v>
      </c>
      <c r="FB148">
        <v>47.75</v>
      </c>
      <c r="FC148">
        <v>49.55</v>
      </c>
      <c r="FD148">
        <v>49.35</v>
      </c>
      <c r="FE148">
        <v>49.55</v>
      </c>
      <c r="FF148">
        <v>52.65</v>
      </c>
      <c r="FG148">
        <v>54.85</v>
      </c>
      <c r="FH148">
        <v>55.25</v>
      </c>
      <c r="FI148">
        <v>54.65</v>
      </c>
      <c r="FJ148">
        <v>53.95</v>
      </c>
      <c r="FK148">
        <v>57.45</v>
      </c>
    </row>
    <row r="149" spans="1:167" x14ac:dyDescent="0.2">
      <c r="A149" s="5" cm="1">
        <f t="array" ref="A149">INDEX($D$1:$FK$1,1,MATCH(INDEX($D149:$FK149,MATCH(TRUE,INDEX(($D149:$FK149&lt;&gt;0),0),0)),$D149:$FK149,0))</f>
        <v>43854</v>
      </c>
      <c r="B149" s="2" t="s">
        <v>412</v>
      </c>
      <c r="C149" t="s">
        <v>437</v>
      </c>
      <c r="D149">
        <v>63.3</v>
      </c>
      <c r="E149">
        <v>64.7</v>
      </c>
      <c r="F149">
        <v>65.849999999999994</v>
      </c>
      <c r="G149">
        <v>67.45</v>
      </c>
      <c r="H149">
        <v>67.650000000000006</v>
      </c>
      <c r="I149">
        <v>67.650000000000006</v>
      </c>
      <c r="J149">
        <v>67.650000000000006</v>
      </c>
      <c r="K149">
        <v>66.95</v>
      </c>
      <c r="L149">
        <v>67.349999999999994</v>
      </c>
      <c r="M149">
        <v>67.2</v>
      </c>
      <c r="N149">
        <v>68.150000000000006</v>
      </c>
      <c r="O149">
        <v>68.650000000000006</v>
      </c>
      <c r="P149">
        <v>68.7</v>
      </c>
      <c r="Q149">
        <v>71.8</v>
      </c>
      <c r="R149">
        <v>72.349999999999994</v>
      </c>
      <c r="S149">
        <v>72.150000000000006</v>
      </c>
      <c r="T149">
        <v>70.3</v>
      </c>
      <c r="U149">
        <v>70.2</v>
      </c>
      <c r="V149">
        <v>70.8</v>
      </c>
      <c r="W149">
        <v>70.849999999999994</v>
      </c>
      <c r="X149">
        <v>70.8</v>
      </c>
      <c r="Y149">
        <v>70.25</v>
      </c>
      <c r="Z149">
        <v>70.25</v>
      </c>
      <c r="AC149">
        <v>70.349999999999994</v>
      </c>
      <c r="AD149">
        <v>70.05</v>
      </c>
      <c r="AE149">
        <v>70.05</v>
      </c>
      <c r="AF149">
        <v>69.3</v>
      </c>
      <c r="AG149">
        <v>69.150000000000006</v>
      </c>
      <c r="AH149">
        <v>68.25</v>
      </c>
      <c r="AI149">
        <v>67.849999999999994</v>
      </c>
      <c r="AJ149">
        <v>68.349999999999994</v>
      </c>
      <c r="AK149">
        <v>68.150000000000006</v>
      </c>
      <c r="AL149">
        <v>68.349999999999994</v>
      </c>
      <c r="AM149">
        <v>67.599999999999994</v>
      </c>
      <c r="AN149">
        <v>67.599999999999994</v>
      </c>
      <c r="AP149">
        <v>65.099999999999994</v>
      </c>
      <c r="AQ149">
        <v>67.25</v>
      </c>
      <c r="AR149">
        <v>67.25</v>
      </c>
      <c r="AS149">
        <v>67.25</v>
      </c>
      <c r="AT149">
        <v>67.55</v>
      </c>
      <c r="AU149">
        <v>67.150000000000006</v>
      </c>
      <c r="AV149">
        <v>66.900000000000006</v>
      </c>
      <c r="AW149">
        <v>67.7</v>
      </c>
      <c r="AX149">
        <v>66.25</v>
      </c>
      <c r="AY149">
        <v>64.349999999999994</v>
      </c>
      <c r="AZ149">
        <v>66.2</v>
      </c>
      <c r="BA149">
        <v>66.849999999999994</v>
      </c>
      <c r="BB149">
        <v>65.900000000000006</v>
      </c>
      <c r="BC149">
        <v>66.25</v>
      </c>
      <c r="BD149">
        <v>65.95</v>
      </c>
      <c r="BE149">
        <v>66</v>
      </c>
      <c r="BF149">
        <v>66.400000000000006</v>
      </c>
      <c r="BG149">
        <v>66.3</v>
      </c>
      <c r="BH149">
        <v>65.5</v>
      </c>
      <c r="BI149">
        <v>66.400000000000006</v>
      </c>
      <c r="BJ149">
        <v>65.7</v>
      </c>
      <c r="BK149">
        <v>65.349999999999994</v>
      </c>
      <c r="BL149">
        <v>63.35</v>
      </c>
      <c r="BM149">
        <v>64.25</v>
      </c>
      <c r="BN149">
        <v>64.75</v>
      </c>
      <c r="BO149">
        <v>65</v>
      </c>
      <c r="BP149">
        <v>65.849999999999994</v>
      </c>
      <c r="BQ149">
        <v>65.400000000000006</v>
      </c>
      <c r="BR149">
        <v>65.150000000000006</v>
      </c>
      <c r="BS149">
        <v>63.35</v>
      </c>
      <c r="BT149">
        <v>62.5</v>
      </c>
      <c r="BU149">
        <v>62.95</v>
      </c>
      <c r="BV149">
        <v>63.1</v>
      </c>
      <c r="BW149">
        <v>62.55</v>
      </c>
      <c r="BX149">
        <v>62</v>
      </c>
      <c r="BY149">
        <v>62.8</v>
      </c>
      <c r="BZ149">
        <v>63.9</v>
      </c>
      <c r="CA149">
        <v>62.5</v>
      </c>
      <c r="CB149">
        <v>61.55</v>
      </c>
      <c r="CC149">
        <v>61.25</v>
      </c>
      <c r="CD149">
        <v>61.35</v>
      </c>
      <c r="CE149">
        <v>61.4</v>
      </c>
      <c r="CF149">
        <v>61.05</v>
      </c>
      <c r="CG149">
        <v>61.25</v>
      </c>
      <c r="CH149">
        <v>62.25</v>
      </c>
      <c r="CI149">
        <v>62.7</v>
      </c>
      <c r="CJ149">
        <v>64.05</v>
      </c>
      <c r="CK149">
        <v>64.55</v>
      </c>
      <c r="CM149">
        <v>65.25</v>
      </c>
      <c r="CN149">
        <v>66.599999999999994</v>
      </c>
      <c r="CO149">
        <v>66.05</v>
      </c>
      <c r="CP149">
        <v>66.099999999999994</v>
      </c>
      <c r="CQ149">
        <v>66.099999999999994</v>
      </c>
      <c r="CR149">
        <v>67.349999999999994</v>
      </c>
      <c r="CS149">
        <v>70.900000000000006</v>
      </c>
      <c r="CT149">
        <v>62.35</v>
      </c>
      <c r="CU149">
        <v>62.6</v>
      </c>
      <c r="CV149">
        <v>63</v>
      </c>
      <c r="CZ149">
        <v>63.55</v>
      </c>
      <c r="DA149">
        <v>63.5</v>
      </c>
      <c r="DB149">
        <v>61.2</v>
      </c>
      <c r="DD149">
        <v>62.35</v>
      </c>
      <c r="DE149">
        <v>63.95</v>
      </c>
      <c r="DF149">
        <v>63.25</v>
      </c>
      <c r="DG149">
        <v>62.4</v>
      </c>
      <c r="DH149">
        <v>61.4</v>
      </c>
      <c r="DI149">
        <v>62.2</v>
      </c>
      <c r="DJ149">
        <v>63.4</v>
      </c>
      <c r="DK149">
        <v>64.400000000000006</v>
      </c>
      <c r="DL149">
        <v>65.05</v>
      </c>
      <c r="DM149">
        <v>64.900000000000006</v>
      </c>
      <c r="DN149">
        <v>63.8</v>
      </c>
      <c r="DO149">
        <v>63.4</v>
      </c>
      <c r="DP149">
        <v>64.150000000000006</v>
      </c>
      <c r="DQ149">
        <v>66</v>
      </c>
      <c r="DR149">
        <v>63.85</v>
      </c>
      <c r="DS149">
        <v>63.4</v>
      </c>
      <c r="DT149">
        <v>61.45</v>
      </c>
      <c r="DU149">
        <v>60</v>
      </c>
      <c r="DV149">
        <v>62.8</v>
      </c>
      <c r="DW149">
        <v>64.099999999999994</v>
      </c>
      <c r="DX149">
        <v>65.55</v>
      </c>
      <c r="DY149">
        <v>63.85</v>
      </c>
      <c r="DZ149">
        <v>68.849999999999994</v>
      </c>
      <c r="EA149">
        <v>68.3</v>
      </c>
      <c r="EB149">
        <v>67.099999999999994</v>
      </c>
    </row>
    <row r="150" spans="1:167" x14ac:dyDescent="0.2">
      <c r="A150" s="5" cm="1">
        <f t="array" ref="A150">INDEX($D$1:$FK$1,1,MATCH(INDEX($D150:$FK150,MATCH(TRUE,INDEX(($D150:$FK150&lt;&gt;0),0),0)),$D150:$FK150,0))</f>
        <v>43854</v>
      </c>
      <c r="B150" s="2" t="s">
        <v>178</v>
      </c>
      <c r="C150" t="s">
        <v>437</v>
      </c>
      <c r="D150">
        <v>38.549999999999997</v>
      </c>
      <c r="E150">
        <v>39.950000000000003</v>
      </c>
      <c r="F150">
        <v>41.15</v>
      </c>
      <c r="G150">
        <v>42.75</v>
      </c>
      <c r="H150">
        <v>42.95</v>
      </c>
      <c r="I150">
        <v>42.95</v>
      </c>
      <c r="J150">
        <v>42.85</v>
      </c>
      <c r="K150">
        <v>42.15</v>
      </c>
      <c r="L150">
        <v>42.55</v>
      </c>
      <c r="M150">
        <v>42.45</v>
      </c>
      <c r="N150">
        <v>43.45</v>
      </c>
      <c r="O150">
        <v>43.95</v>
      </c>
      <c r="P150">
        <v>43.95</v>
      </c>
      <c r="Q150">
        <v>47.05</v>
      </c>
      <c r="R150">
        <v>47.25</v>
      </c>
      <c r="S150">
        <v>47.45</v>
      </c>
      <c r="T150">
        <v>45.55</v>
      </c>
      <c r="U150">
        <v>45.45</v>
      </c>
      <c r="V150">
        <v>46.05</v>
      </c>
      <c r="W150">
        <v>46.05</v>
      </c>
      <c r="X150">
        <v>46.05</v>
      </c>
      <c r="Y150">
        <v>45.45</v>
      </c>
      <c r="Z150">
        <v>45.45</v>
      </c>
      <c r="AC150">
        <v>45.55</v>
      </c>
      <c r="AD150">
        <v>45.25</v>
      </c>
      <c r="AE150">
        <v>45.35</v>
      </c>
      <c r="AF150">
        <v>44.55</v>
      </c>
      <c r="AG150">
        <v>44.45</v>
      </c>
      <c r="AH150">
        <v>43.55</v>
      </c>
      <c r="AI150">
        <v>43.15</v>
      </c>
      <c r="AJ150">
        <v>43.65</v>
      </c>
      <c r="AK150">
        <v>43.35</v>
      </c>
      <c r="AL150">
        <v>43.55</v>
      </c>
      <c r="AM150">
        <v>42.75</v>
      </c>
      <c r="AN150">
        <v>42.75</v>
      </c>
      <c r="AP150">
        <v>40.35</v>
      </c>
      <c r="AQ150">
        <v>42.45</v>
      </c>
      <c r="AR150">
        <v>42.45</v>
      </c>
      <c r="AS150">
        <v>42.45</v>
      </c>
      <c r="AT150">
        <v>42.75</v>
      </c>
      <c r="AU150">
        <v>42.35</v>
      </c>
      <c r="AV150">
        <v>42.15</v>
      </c>
      <c r="AW150">
        <v>42.95</v>
      </c>
      <c r="AX150">
        <v>41.45</v>
      </c>
      <c r="AY150">
        <v>39.549999999999997</v>
      </c>
      <c r="AZ150">
        <v>41.45</v>
      </c>
      <c r="BA150">
        <v>42.05</v>
      </c>
      <c r="BB150">
        <v>41.15</v>
      </c>
      <c r="BC150">
        <v>41.45</v>
      </c>
      <c r="BD150">
        <v>41.15</v>
      </c>
      <c r="BE150">
        <v>41.25</v>
      </c>
      <c r="BF150">
        <v>41.65</v>
      </c>
      <c r="BG150">
        <v>41.55</v>
      </c>
      <c r="BH150">
        <v>40.75</v>
      </c>
      <c r="BI150">
        <v>41.55</v>
      </c>
      <c r="BJ150">
        <v>40.950000000000003</v>
      </c>
      <c r="BK150">
        <v>40.549999999999997</v>
      </c>
      <c r="BL150">
        <v>38.549999999999997</v>
      </c>
      <c r="BM150">
        <v>39.450000000000003</v>
      </c>
      <c r="BN150">
        <v>39.950000000000003</v>
      </c>
      <c r="BO150">
        <v>40.15</v>
      </c>
      <c r="BP150">
        <v>41.05</v>
      </c>
      <c r="BQ150">
        <v>40.549999999999997</v>
      </c>
      <c r="BR150">
        <v>40.35</v>
      </c>
      <c r="BS150">
        <v>38.549999999999997</v>
      </c>
      <c r="BT150">
        <v>37.65</v>
      </c>
      <c r="BU150">
        <v>38.15</v>
      </c>
      <c r="BV150">
        <v>38.25</v>
      </c>
      <c r="BW150">
        <v>37.75</v>
      </c>
      <c r="BX150">
        <v>37.15</v>
      </c>
      <c r="BY150">
        <v>37.950000000000003</v>
      </c>
      <c r="BZ150">
        <v>39.049999999999997</v>
      </c>
      <c r="CA150">
        <v>37.950000000000003</v>
      </c>
      <c r="CB150">
        <v>36.950000000000003</v>
      </c>
      <c r="CC150">
        <v>36.950000000000003</v>
      </c>
      <c r="CD150">
        <v>37.15</v>
      </c>
      <c r="CE150">
        <v>37.15</v>
      </c>
      <c r="CF150">
        <v>36.85</v>
      </c>
      <c r="CG150">
        <v>37.049999999999997</v>
      </c>
      <c r="CH150">
        <v>37.950000000000003</v>
      </c>
      <c r="CI150">
        <v>38.450000000000003</v>
      </c>
      <c r="CJ150">
        <v>40.25</v>
      </c>
      <c r="CK150">
        <v>40.75</v>
      </c>
      <c r="CL150">
        <v>40.85</v>
      </c>
      <c r="CM150">
        <v>41.65</v>
      </c>
      <c r="CN150">
        <v>43.05</v>
      </c>
      <c r="CO150">
        <v>42.45</v>
      </c>
      <c r="CP150">
        <v>42.45</v>
      </c>
      <c r="CQ150">
        <v>42.45</v>
      </c>
      <c r="CR150">
        <v>43.75</v>
      </c>
      <c r="CS150">
        <v>47.25</v>
      </c>
      <c r="CT150">
        <v>39.25</v>
      </c>
      <c r="CU150">
        <v>39.450000000000003</v>
      </c>
      <c r="CV150">
        <v>40.15</v>
      </c>
      <c r="CZ150">
        <v>40.65</v>
      </c>
      <c r="DA150">
        <v>40.65</v>
      </c>
      <c r="DB150">
        <v>38.35</v>
      </c>
      <c r="DD150">
        <v>39.450000000000003</v>
      </c>
      <c r="DE150">
        <v>41.05</v>
      </c>
      <c r="DF150">
        <v>40.15</v>
      </c>
      <c r="DG150">
        <v>39.25</v>
      </c>
      <c r="DH150">
        <v>38.049999999999997</v>
      </c>
      <c r="DI150">
        <v>38.549999999999997</v>
      </c>
      <c r="DJ150">
        <v>39.75</v>
      </c>
      <c r="DK150">
        <v>40.049999999999997</v>
      </c>
      <c r="DL150">
        <v>40.75</v>
      </c>
      <c r="DM150">
        <v>40.549999999999997</v>
      </c>
      <c r="DN150">
        <v>39.25</v>
      </c>
      <c r="DO150">
        <v>38.85</v>
      </c>
      <c r="DP150">
        <v>39.549999999999997</v>
      </c>
      <c r="DQ150">
        <v>41.45</v>
      </c>
      <c r="DR150">
        <v>39.25</v>
      </c>
      <c r="DS150">
        <v>38.85</v>
      </c>
      <c r="DT150">
        <v>36.950000000000003</v>
      </c>
      <c r="DU150">
        <v>35.450000000000003</v>
      </c>
      <c r="DV150">
        <v>37.950000000000003</v>
      </c>
      <c r="DW150">
        <v>39.049999999999997</v>
      </c>
      <c r="DX150">
        <v>40.049999999999997</v>
      </c>
      <c r="DY150">
        <v>38.35</v>
      </c>
      <c r="DZ150">
        <v>42.95</v>
      </c>
      <c r="EA150">
        <v>42.45</v>
      </c>
      <c r="EB150">
        <v>41.25</v>
      </c>
      <c r="EE150">
        <v>42.15</v>
      </c>
      <c r="EF150">
        <v>42.05</v>
      </c>
      <c r="EG150">
        <v>41.85</v>
      </c>
      <c r="EH150">
        <v>41.75</v>
      </c>
      <c r="EI150">
        <v>40.65</v>
      </c>
      <c r="EJ150">
        <v>43.45</v>
      </c>
      <c r="EK150">
        <v>42.85</v>
      </c>
      <c r="EL150">
        <v>43.75</v>
      </c>
      <c r="EM150">
        <v>43.75</v>
      </c>
      <c r="EN150">
        <v>42.15</v>
      </c>
      <c r="EO150">
        <v>42.25</v>
      </c>
      <c r="EP150">
        <v>41.75</v>
      </c>
      <c r="EQ150">
        <v>41.05</v>
      </c>
      <c r="ER150">
        <v>38.15</v>
      </c>
      <c r="ES150">
        <v>38.25</v>
      </c>
      <c r="ET150">
        <v>36.25</v>
      </c>
      <c r="EU150">
        <v>36.85</v>
      </c>
      <c r="EV150">
        <v>36.65</v>
      </c>
      <c r="EW150">
        <v>35.549999999999997</v>
      </c>
      <c r="EX150">
        <v>37.65</v>
      </c>
      <c r="EY150">
        <v>37.65</v>
      </c>
      <c r="EZ150">
        <v>38.35</v>
      </c>
      <c r="FA150">
        <v>36.950000000000003</v>
      </c>
      <c r="FB150">
        <v>36.049999999999997</v>
      </c>
      <c r="FC150">
        <v>37.85</v>
      </c>
      <c r="FD150">
        <v>37.65</v>
      </c>
      <c r="FE150">
        <v>37.85</v>
      </c>
      <c r="FF150">
        <v>40.950000000000003</v>
      </c>
      <c r="FG150">
        <v>43.15</v>
      </c>
      <c r="FH150">
        <v>43.55</v>
      </c>
      <c r="FI150">
        <v>42.95</v>
      </c>
      <c r="FJ150">
        <v>42.25</v>
      </c>
      <c r="FK150">
        <v>45.75</v>
      </c>
    </row>
    <row r="151" spans="1:167" x14ac:dyDescent="0.2">
      <c r="A151" s="5" cm="1">
        <f t="array" ref="A151">INDEX($D$1:$FK$1,1,MATCH(INDEX($D151:$FK151,MATCH(TRUE,INDEX(($D151:$FK151&lt;&gt;0),0),0)),$D151:$FK151,0))</f>
        <v>43854</v>
      </c>
      <c r="B151" s="2" t="s">
        <v>168</v>
      </c>
      <c r="C151" t="s">
        <v>437</v>
      </c>
      <c r="D151">
        <v>50.55</v>
      </c>
      <c r="E151">
        <v>51.95</v>
      </c>
      <c r="F151">
        <v>53.15</v>
      </c>
      <c r="G151">
        <v>54.75</v>
      </c>
      <c r="H151">
        <v>54.95</v>
      </c>
      <c r="I151">
        <v>54.95</v>
      </c>
      <c r="J151">
        <v>54.85</v>
      </c>
      <c r="K151">
        <v>54.15</v>
      </c>
      <c r="L151">
        <v>54.55</v>
      </c>
      <c r="M151">
        <v>54.45</v>
      </c>
      <c r="N151">
        <v>55.45</v>
      </c>
      <c r="O151">
        <v>55.95</v>
      </c>
      <c r="P151">
        <v>55.95</v>
      </c>
      <c r="Q151">
        <v>59.05</v>
      </c>
      <c r="R151">
        <v>59.25</v>
      </c>
      <c r="S151">
        <v>59.45</v>
      </c>
      <c r="T151">
        <v>57.55</v>
      </c>
      <c r="U151">
        <v>57.45</v>
      </c>
      <c r="V151">
        <v>58.05</v>
      </c>
      <c r="W151">
        <v>58.05</v>
      </c>
      <c r="X151">
        <v>58.05</v>
      </c>
      <c r="Y151">
        <v>57.45</v>
      </c>
      <c r="Z151">
        <v>57.45</v>
      </c>
      <c r="AC151">
        <v>57.55</v>
      </c>
      <c r="AD151">
        <v>57.25</v>
      </c>
      <c r="AE151">
        <v>57.35</v>
      </c>
      <c r="AF151">
        <v>56.55</v>
      </c>
      <c r="AG151">
        <v>56.45</v>
      </c>
      <c r="AH151">
        <v>55.55</v>
      </c>
      <c r="AI151">
        <v>55.15</v>
      </c>
      <c r="AJ151">
        <v>55.65</v>
      </c>
      <c r="AK151">
        <v>55.35</v>
      </c>
      <c r="AL151">
        <v>55.55</v>
      </c>
      <c r="AM151">
        <v>54.75</v>
      </c>
      <c r="AN151">
        <v>54.75</v>
      </c>
      <c r="AP151">
        <v>52.35</v>
      </c>
      <c r="AQ151">
        <v>54.45</v>
      </c>
      <c r="AR151">
        <v>54.45</v>
      </c>
      <c r="AS151">
        <v>54.45</v>
      </c>
      <c r="AT151">
        <v>54.75</v>
      </c>
      <c r="AU151">
        <v>54.35</v>
      </c>
      <c r="AV151">
        <v>54.15</v>
      </c>
      <c r="AW151">
        <v>54.95</v>
      </c>
      <c r="AX151">
        <v>53.45</v>
      </c>
      <c r="AY151">
        <v>51.55</v>
      </c>
      <c r="AZ151">
        <v>53.45</v>
      </c>
      <c r="BA151">
        <v>54.05</v>
      </c>
      <c r="BB151">
        <v>53.15</v>
      </c>
      <c r="BC151">
        <v>53.45</v>
      </c>
      <c r="BD151">
        <v>53.15</v>
      </c>
      <c r="BE151">
        <v>53.25</v>
      </c>
      <c r="BF151">
        <v>53.65</v>
      </c>
      <c r="BG151">
        <v>53.55</v>
      </c>
      <c r="BH151">
        <v>52.75</v>
      </c>
      <c r="BI151">
        <v>53.55</v>
      </c>
      <c r="BJ151">
        <v>52.95</v>
      </c>
      <c r="BK151">
        <v>52.55</v>
      </c>
      <c r="BL151">
        <v>50.55</v>
      </c>
      <c r="BM151">
        <v>51.45</v>
      </c>
      <c r="BN151">
        <v>51.95</v>
      </c>
      <c r="BO151">
        <v>52.15</v>
      </c>
      <c r="BP151">
        <v>53.05</v>
      </c>
      <c r="BQ151">
        <v>52.55</v>
      </c>
      <c r="BR151">
        <v>52.35</v>
      </c>
      <c r="BS151">
        <v>50.55</v>
      </c>
      <c r="BT151">
        <v>49.65</v>
      </c>
      <c r="BU151">
        <v>50.15</v>
      </c>
      <c r="BV151">
        <v>50.25</v>
      </c>
      <c r="BW151">
        <v>49.75</v>
      </c>
      <c r="BX151">
        <v>49.15</v>
      </c>
      <c r="BY151">
        <v>49.95</v>
      </c>
      <c r="BZ151">
        <v>51.05</v>
      </c>
      <c r="CA151">
        <v>49.95</v>
      </c>
      <c r="CB151">
        <v>48.95</v>
      </c>
      <c r="CC151">
        <v>48.95</v>
      </c>
      <c r="CD151">
        <v>49.15</v>
      </c>
      <c r="CE151">
        <v>49.15</v>
      </c>
      <c r="CF151">
        <v>48.85</v>
      </c>
      <c r="CG151">
        <v>49.05</v>
      </c>
      <c r="CH151">
        <v>49.95</v>
      </c>
      <c r="CI151">
        <v>50.45</v>
      </c>
      <c r="CJ151">
        <v>52.25</v>
      </c>
      <c r="CK151">
        <v>52.75</v>
      </c>
      <c r="CL151">
        <v>52.85</v>
      </c>
      <c r="CM151">
        <v>53.65</v>
      </c>
      <c r="CN151">
        <v>55.05</v>
      </c>
      <c r="CO151">
        <v>54.45</v>
      </c>
      <c r="CP151">
        <v>54.45</v>
      </c>
      <c r="CQ151">
        <v>54.45</v>
      </c>
      <c r="CR151">
        <v>55.75</v>
      </c>
      <c r="CS151">
        <v>59.25</v>
      </c>
      <c r="CT151">
        <v>51.25</v>
      </c>
      <c r="CU151">
        <v>51.45</v>
      </c>
      <c r="CV151">
        <v>52.15</v>
      </c>
      <c r="CZ151">
        <v>52.65</v>
      </c>
      <c r="DA151">
        <v>52.65</v>
      </c>
      <c r="DB151">
        <v>50.35</v>
      </c>
      <c r="DD151">
        <v>51.45</v>
      </c>
      <c r="DE151">
        <v>53.05</v>
      </c>
      <c r="DF151">
        <v>52.15</v>
      </c>
      <c r="DG151">
        <v>51.25</v>
      </c>
      <c r="DH151">
        <v>50.05</v>
      </c>
      <c r="DI151">
        <v>50.55</v>
      </c>
      <c r="DJ151">
        <v>51.75</v>
      </c>
      <c r="DK151">
        <v>52.05</v>
      </c>
      <c r="DL151">
        <v>52.75</v>
      </c>
      <c r="DM151">
        <v>52.55</v>
      </c>
      <c r="DN151">
        <v>51.25</v>
      </c>
      <c r="DO151">
        <v>50.85</v>
      </c>
      <c r="DP151">
        <v>51.55</v>
      </c>
      <c r="DQ151">
        <v>53.45</v>
      </c>
      <c r="DR151">
        <v>51.25</v>
      </c>
      <c r="DS151">
        <v>50.85</v>
      </c>
      <c r="DT151">
        <v>48.95</v>
      </c>
      <c r="DU151">
        <v>47.45</v>
      </c>
      <c r="DV151">
        <v>49.95</v>
      </c>
      <c r="DW151">
        <v>51.05</v>
      </c>
      <c r="DX151">
        <v>52.05</v>
      </c>
      <c r="DY151">
        <v>50.35</v>
      </c>
      <c r="DZ151">
        <v>54.95</v>
      </c>
      <c r="EA151">
        <v>54.45</v>
      </c>
      <c r="EB151">
        <v>53.25</v>
      </c>
    </row>
    <row r="152" spans="1:167" x14ac:dyDescent="0.2">
      <c r="A152" s="5" cm="1">
        <f t="array" ref="A152">INDEX($D$1:$FK$1,1,MATCH(INDEX($D152:$FK152,MATCH(TRUE,INDEX(($D152:$FK152&lt;&gt;0),0),0)),$D152:$FK152,0))</f>
        <v>43854</v>
      </c>
      <c r="B152" s="2" t="s">
        <v>112</v>
      </c>
      <c r="C152" t="s">
        <v>437</v>
      </c>
      <c r="D152">
        <v>44.28</v>
      </c>
      <c r="E152">
        <v>45.68</v>
      </c>
      <c r="F152">
        <v>46.88</v>
      </c>
      <c r="G152">
        <v>48.48</v>
      </c>
      <c r="H152">
        <v>48.68</v>
      </c>
      <c r="I152">
        <v>48.68</v>
      </c>
      <c r="J152">
        <v>48.58</v>
      </c>
      <c r="K152">
        <v>47.88</v>
      </c>
      <c r="L152">
        <v>48.28</v>
      </c>
      <c r="M152">
        <v>48.18</v>
      </c>
      <c r="N152">
        <v>49.18</v>
      </c>
      <c r="O152">
        <v>49.68</v>
      </c>
      <c r="P152">
        <v>49.68</v>
      </c>
      <c r="Q152">
        <v>52.78</v>
      </c>
      <c r="R152">
        <v>52.98</v>
      </c>
      <c r="S152">
        <v>53.18</v>
      </c>
      <c r="T152">
        <v>51.28</v>
      </c>
      <c r="U152">
        <v>51.18</v>
      </c>
      <c r="V152">
        <v>51.78</v>
      </c>
      <c r="W152">
        <v>51.78</v>
      </c>
      <c r="X152">
        <v>51.78</v>
      </c>
      <c r="Y152">
        <v>51.18</v>
      </c>
      <c r="Z152">
        <v>51.18</v>
      </c>
      <c r="AD152">
        <v>50.98</v>
      </c>
      <c r="AE152">
        <v>51.08</v>
      </c>
      <c r="AF152">
        <v>50.28</v>
      </c>
      <c r="AG152">
        <v>50.18</v>
      </c>
      <c r="AH152">
        <v>49.28</v>
      </c>
      <c r="AI152">
        <v>48.88</v>
      </c>
      <c r="AJ152">
        <v>49.38</v>
      </c>
      <c r="AK152">
        <v>49.08</v>
      </c>
      <c r="AL152">
        <v>49.28</v>
      </c>
      <c r="AM152">
        <v>48.48</v>
      </c>
      <c r="AN152">
        <v>48.48</v>
      </c>
      <c r="AP152">
        <v>46.08</v>
      </c>
      <c r="AQ152">
        <v>48.18</v>
      </c>
      <c r="AR152">
        <v>48.18</v>
      </c>
      <c r="AS152">
        <v>48.18</v>
      </c>
      <c r="AT152">
        <v>48.48</v>
      </c>
      <c r="AU152">
        <v>48.08</v>
      </c>
      <c r="AV152">
        <v>47.88</v>
      </c>
      <c r="AW152">
        <v>48.68</v>
      </c>
      <c r="AX152">
        <v>47.18</v>
      </c>
      <c r="AY152">
        <v>45.28</v>
      </c>
      <c r="AZ152">
        <v>47.18</v>
      </c>
      <c r="BA152">
        <v>47.78</v>
      </c>
      <c r="BB152">
        <v>46.88</v>
      </c>
      <c r="BC152">
        <v>47.18</v>
      </c>
      <c r="BD152">
        <v>46.88</v>
      </c>
      <c r="BE152">
        <v>46.98</v>
      </c>
      <c r="BF152">
        <v>47.38</v>
      </c>
      <c r="BG152">
        <v>47.28</v>
      </c>
      <c r="BH152">
        <v>46.48</v>
      </c>
      <c r="BI152">
        <v>47.28</v>
      </c>
      <c r="BJ152">
        <v>46.68</v>
      </c>
      <c r="BK152">
        <v>46.28</v>
      </c>
      <c r="BL152">
        <v>44.28</v>
      </c>
      <c r="BM152">
        <v>45.18</v>
      </c>
      <c r="BN152">
        <v>45.68</v>
      </c>
      <c r="BO152">
        <v>45.88</v>
      </c>
      <c r="BP152">
        <v>46.78</v>
      </c>
      <c r="BQ152">
        <v>46.28</v>
      </c>
      <c r="BR152">
        <v>46.08</v>
      </c>
      <c r="BS152">
        <v>44.28</v>
      </c>
      <c r="BT152">
        <v>43.38</v>
      </c>
      <c r="BU152">
        <v>43.88</v>
      </c>
      <c r="BV152">
        <v>43.98</v>
      </c>
      <c r="BW152">
        <v>43.48</v>
      </c>
      <c r="BX152">
        <v>42.88</v>
      </c>
      <c r="BY152">
        <v>43.68</v>
      </c>
      <c r="BZ152">
        <v>44.78</v>
      </c>
      <c r="CA152">
        <v>43.68</v>
      </c>
      <c r="CB152">
        <v>42.68</v>
      </c>
      <c r="CC152">
        <v>42.68</v>
      </c>
      <c r="CD152">
        <v>42.88</v>
      </c>
      <c r="CE152">
        <v>42.88</v>
      </c>
      <c r="CF152">
        <v>42.58</v>
      </c>
      <c r="CG152">
        <v>42.78</v>
      </c>
      <c r="CH152">
        <v>43.68</v>
      </c>
      <c r="CI152">
        <v>44.18</v>
      </c>
      <c r="CJ152">
        <v>45.98</v>
      </c>
      <c r="CK152">
        <v>46.48</v>
      </c>
      <c r="CL152">
        <v>46.58</v>
      </c>
      <c r="CM152">
        <v>47.38</v>
      </c>
      <c r="CN152">
        <v>48.78</v>
      </c>
      <c r="CO152">
        <v>48.18</v>
      </c>
      <c r="CP152">
        <v>48.18</v>
      </c>
      <c r="CQ152">
        <v>48.18</v>
      </c>
      <c r="CR152">
        <v>49.48</v>
      </c>
      <c r="CS152">
        <v>52.98</v>
      </c>
      <c r="CT152">
        <v>44.98</v>
      </c>
      <c r="CU152">
        <v>45.18</v>
      </c>
      <c r="CV152">
        <v>45.88</v>
      </c>
      <c r="CZ152">
        <v>46.38</v>
      </c>
      <c r="DA152">
        <v>46.38</v>
      </c>
      <c r="DB152">
        <v>44.08</v>
      </c>
      <c r="DD152">
        <v>45.18</v>
      </c>
      <c r="DE152">
        <v>46.78</v>
      </c>
      <c r="DF152">
        <v>45.88</v>
      </c>
      <c r="DG152">
        <v>44.98</v>
      </c>
      <c r="DH152">
        <v>43.78</v>
      </c>
      <c r="DI152">
        <v>44.28</v>
      </c>
      <c r="DJ152">
        <v>45.48</v>
      </c>
      <c r="DK152">
        <v>45.78</v>
      </c>
      <c r="DL152">
        <v>46.48</v>
      </c>
      <c r="DM152">
        <v>46.28</v>
      </c>
      <c r="DN152">
        <v>44.98</v>
      </c>
      <c r="DO152">
        <v>44.58</v>
      </c>
      <c r="DP152">
        <v>45.28</v>
      </c>
      <c r="DQ152">
        <v>47.18</v>
      </c>
      <c r="DR152">
        <v>44.98</v>
      </c>
      <c r="DS152">
        <v>44.58</v>
      </c>
      <c r="DT152">
        <v>42.68</v>
      </c>
      <c r="DU152">
        <v>41.18</v>
      </c>
      <c r="DV152">
        <v>43.68</v>
      </c>
      <c r="DW152">
        <v>44.78</v>
      </c>
      <c r="DX152">
        <v>45.78</v>
      </c>
      <c r="DY152">
        <v>44.08</v>
      </c>
      <c r="DZ152">
        <v>48.68</v>
      </c>
      <c r="EA152">
        <v>48.18</v>
      </c>
      <c r="EB152">
        <v>46.98</v>
      </c>
      <c r="EE152">
        <v>47.88</v>
      </c>
      <c r="EF152">
        <v>47.78</v>
      </c>
      <c r="EG152">
        <v>47.58</v>
      </c>
      <c r="EH152">
        <v>47.48</v>
      </c>
      <c r="EI152">
        <v>46.38</v>
      </c>
      <c r="EJ152">
        <v>49.18</v>
      </c>
      <c r="EK152">
        <v>48.58</v>
      </c>
      <c r="EL152">
        <v>49.48</v>
      </c>
      <c r="EM152">
        <v>49.48</v>
      </c>
      <c r="EN152">
        <v>47.88</v>
      </c>
      <c r="EO152">
        <v>47.98</v>
      </c>
      <c r="EP152">
        <v>47.48</v>
      </c>
      <c r="EQ152">
        <v>46.78</v>
      </c>
      <c r="ER152">
        <v>43.88</v>
      </c>
      <c r="ES152">
        <v>43.98</v>
      </c>
      <c r="ET152">
        <v>41.98</v>
      </c>
      <c r="EU152">
        <v>42.58</v>
      </c>
      <c r="EV152">
        <v>42.38</v>
      </c>
      <c r="EW152">
        <v>41.28</v>
      </c>
      <c r="EX152">
        <v>43.38</v>
      </c>
      <c r="EY152">
        <v>43.38</v>
      </c>
      <c r="EZ152">
        <v>44.08</v>
      </c>
      <c r="FA152">
        <v>42.68</v>
      </c>
      <c r="FB152">
        <v>41.78</v>
      </c>
      <c r="FC152">
        <v>43.58</v>
      </c>
      <c r="FD152">
        <v>43.38</v>
      </c>
      <c r="FE152">
        <v>43.58</v>
      </c>
      <c r="FF152">
        <v>46.68</v>
      </c>
      <c r="FG152">
        <v>48.88</v>
      </c>
      <c r="FH152">
        <v>49.28</v>
      </c>
      <c r="FI152">
        <v>48.68</v>
      </c>
      <c r="FJ152">
        <v>47.98</v>
      </c>
      <c r="FK152">
        <v>51.48</v>
      </c>
    </row>
    <row r="153" spans="1:167" x14ac:dyDescent="0.2">
      <c r="A153" s="5" cm="1">
        <f t="array" ref="A153">INDEX($D$1:$FK$1,1,MATCH(INDEX($D153:$FK153,MATCH(TRUE,INDEX(($D153:$FK153&lt;&gt;0),0),0)),$D153:$FK153,0))</f>
        <v>43854</v>
      </c>
      <c r="B153" s="2" t="s">
        <v>108</v>
      </c>
      <c r="C153" t="s">
        <v>437</v>
      </c>
      <c r="D153">
        <v>48.78</v>
      </c>
      <c r="E153">
        <v>50.18</v>
      </c>
      <c r="F153">
        <v>51.38</v>
      </c>
      <c r="G153">
        <v>52.98</v>
      </c>
      <c r="H153">
        <v>53.18</v>
      </c>
      <c r="I153">
        <v>53.18</v>
      </c>
      <c r="J153">
        <v>53.08</v>
      </c>
      <c r="K153">
        <v>52.38</v>
      </c>
      <c r="L153">
        <v>52.78</v>
      </c>
      <c r="M153">
        <v>52.68</v>
      </c>
      <c r="N153">
        <v>53.68</v>
      </c>
      <c r="O153">
        <v>54.18</v>
      </c>
      <c r="P153">
        <v>54.18</v>
      </c>
      <c r="Q153">
        <v>57.28</v>
      </c>
      <c r="R153">
        <v>57.48</v>
      </c>
      <c r="S153">
        <v>57.68</v>
      </c>
      <c r="T153">
        <v>55.78</v>
      </c>
      <c r="U153">
        <v>55.68</v>
      </c>
      <c r="V153">
        <v>56.28</v>
      </c>
      <c r="W153">
        <v>56.28</v>
      </c>
      <c r="X153">
        <v>56.28</v>
      </c>
      <c r="Y153">
        <v>55.68</v>
      </c>
      <c r="Z153">
        <v>55.68</v>
      </c>
      <c r="AC153">
        <v>55.78</v>
      </c>
      <c r="AD153">
        <v>55.48</v>
      </c>
      <c r="AE153">
        <v>55.58</v>
      </c>
      <c r="AF153">
        <v>54.78</v>
      </c>
      <c r="AG153">
        <v>54.68</v>
      </c>
      <c r="AH153">
        <v>53.78</v>
      </c>
      <c r="AI153">
        <v>53.38</v>
      </c>
      <c r="AJ153">
        <v>53.88</v>
      </c>
      <c r="AK153">
        <v>53.58</v>
      </c>
      <c r="AL153">
        <v>53.78</v>
      </c>
      <c r="AM153">
        <v>52.98</v>
      </c>
      <c r="AN153">
        <v>52.98</v>
      </c>
      <c r="AP153">
        <v>50.58</v>
      </c>
      <c r="AQ153">
        <v>52.68</v>
      </c>
      <c r="AR153">
        <v>52.68</v>
      </c>
      <c r="AS153">
        <v>52.68</v>
      </c>
      <c r="AT153">
        <v>52.98</v>
      </c>
      <c r="AU153">
        <v>52.58</v>
      </c>
      <c r="AV153">
        <v>52.38</v>
      </c>
      <c r="AW153">
        <v>53.18</v>
      </c>
      <c r="AX153">
        <v>51.68</v>
      </c>
      <c r="AY153">
        <v>49.78</v>
      </c>
      <c r="AZ153">
        <v>51.68</v>
      </c>
      <c r="BA153">
        <v>52.28</v>
      </c>
      <c r="BB153">
        <v>51.38</v>
      </c>
      <c r="BC153">
        <v>51.68</v>
      </c>
      <c r="BD153">
        <v>51.38</v>
      </c>
      <c r="BE153">
        <v>51.48</v>
      </c>
      <c r="BF153">
        <v>51.88</v>
      </c>
      <c r="BG153">
        <v>51.78</v>
      </c>
      <c r="BH153">
        <v>50.98</v>
      </c>
      <c r="BI153">
        <v>51.78</v>
      </c>
      <c r="BJ153">
        <v>51.18</v>
      </c>
      <c r="BK153">
        <v>50.78</v>
      </c>
      <c r="BL153">
        <v>48.78</v>
      </c>
      <c r="BM153">
        <v>49.68</v>
      </c>
      <c r="BN153">
        <v>50.18</v>
      </c>
      <c r="BO153">
        <v>50.38</v>
      </c>
      <c r="BP153">
        <v>51.28</v>
      </c>
      <c r="BQ153">
        <v>50.78</v>
      </c>
      <c r="BR153">
        <v>50.58</v>
      </c>
      <c r="BS153">
        <v>48.78</v>
      </c>
      <c r="BT153">
        <v>47.88</v>
      </c>
      <c r="BU153">
        <v>48.38</v>
      </c>
      <c r="BV153">
        <v>48.48</v>
      </c>
      <c r="BW153">
        <v>47.98</v>
      </c>
      <c r="BX153">
        <v>47.38</v>
      </c>
      <c r="BY153">
        <v>48.18</v>
      </c>
      <c r="BZ153">
        <v>49.28</v>
      </c>
      <c r="CA153">
        <v>48.18</v>
      </c>
      <c r="CB153">
        <v>47.18</v>
      </c>
      <c r="CC153">
        <v>47.18</v>
      </c>
      <c r="CD153">
        <v>47.38</v>
      </c>
      <c r="CE153">
        <v>47.38</v>
      </c>
      <c r="CF153">
        <v>47.08</v>
      </c>
      <c r="CG153">
        <v>47.28</v>
      </c>
      <c r="CH153">
        <v>48.18</v>
      </c>
      <c r="CI153">
        <v>48.68</v>
      </c>
      <c r="CJ153">
        <v>50.48</v>
      </c>
      <c r="CK153">
        <v>50.98</v>
      </c>
      <c r="CL153">
        <v>51.08</v>
      </c>
      <c r="CM153">
        <v>51.88</v>
      </c>
      <c r="CN153">
        <v>53.28</v>
      </c>
      <c r="CO153">
        <v>52.68</v>
      </c>
      <c r="CP153">
        <v>52.68</v>
      </c>
      <c r="CQ153">
        <v>52.68</v>
      </c>
      <c r="CR153">
        <v>53.98</v>
      </c>
      <c r="CS153">
        <v>57.48</v>
      </c>
      <c r="CT153">
        <v>49.48</v>
      </c>
      <c r="CU153">
        <v>49.68</v>
      </c>
      <c r="CV153">
        <v>50.38</v>
      </c>
      <c r="CZ153">
        <v>50.88</v>
      </c>
      <c r="DA153">
        <v>50.88</v>
      </c>
      <c r="DB153">
        <v>48.58</v>
      </c>
      <c r="DD153">
        <v>49.68</v>
      </c>
      <c r="DE153">
        <v>51.28</v>
      </c>
      <c r="DF153">
        <v>50.38</v>
      </c>
      <c r="DG153">
        <v>49.48</v>
      </c>
      <c r="DH153">
        <v>48.28</v>
      </c>
      <c r="DI153">
        <v>48.78</v>
      </c>
      <c r="DJ153">
        <v>49.98</v>
      </c>
      <c r="DK153">
        <v>50.28</v>
      </c>
      <c r="DL153">
        <v>50.98</v>
      </c>
      <c r="DM153">
        <v>50.78</v>
      </c>
      <c r="DN153">
        <v>49.48</v>
      </c>
      <c r="DO153">
        <v>49.08</v>
      </c>
      <c r="DP153">
        <v>49.78</v>
      </c>
      <c r="DQ153">
        <v>51.68</v>
      </c>
      <c r="DR153">
        <v>49.48</v>
      </c>
      <c r="DS153">
        <v>49.08</v>
      </c>
      <c r="DT153">
        <v>47.18</v>
      </c>
      <c r="DU153">
        <v>45.68</v>
      </c>
      <c r="DV153">
        <v>48.18</v>
      </c>
      <c r="DW153">
        <v>49.28</v>
      </c>
      <c r="DX153">
        <v>50.28</v>
      </c>
      <c r="DY153">
        <v>48.58</v>
      </c>
      <c r="DZ153">
        <v>53.18</v>
      </c>
      <c r="EA153">
        <v>52.68</v>
      </c>
      <c r="EB153">
        <v>51.48</v>
      </c>
      <c r="EE153">
        <v>52.38</v>
      </c>
      <c r="EF153">
        <v>52.28</v>
      </c>
      <c r="EG153">
        <v>52.08</v>
      </c>
      <c r="EH153">
        <v>51.98</v>
      </c>
      <c r="EI153">
        <v>50.88</v>
      </c>
      <c r="EJ153">
        <v>53.68</v>
      </c>
      <c r="EK153">
        <v>53.08</v>
      </c>
      <c r="EL153">
        <v>53.98</v>
      </c>
      <c r="EM153">
        <v>53.98</v>
      </c>
      <c r="EN153">
        <v>52.38</v>
      </c>
      <c r="EO153">
        <v>52.48</v>
      </c>
      <c r="EP153">
        <v>51.98</v>
      </c>
      <c r="EQ153">
        <v>51.28</v>
      </c>
      <c r="ER153">
        <v>48.38</v>
      </c>
      <c r="ES153">
        <v>48.48</v>
      </c>
      <c r="ET153">
        <v>46.48</v>
      </c>
      <c r="EU153">
        <v>47.08</v>
      </c>
      <c r="EV153">
        <v>46.88</v>
      </c>
      <c r="EW153">
        <v>45.78</v>
      </c>
      <c r="EX153">
        <v>47.88</v>
      </c>
      <c r="EY153">
        <v>47.88</v>
      </c>
      <c r="EZ153">
        <v>48.58</v>
      </c>
      <c r="FA153">
        <v>47.18</v>
      </c>
      <c r="FB153">
        <v>46.28</v>
      </c>
      <c r="FC153">
        <v>48.08</v>
      </c>
      <c r="FD153">
        <v>47.88</v>
      </c>
      <c r="FE153">
        <v>48.08</v>
      </c>
      <c r="FF153">
        <v>51.18</v>
      </c>
      <c r="FG153">
        <v>53.38</v>
      </c>
      <c r="FH153">
        <v>53.78</v>
      </c>
      <c r="FI153">
        <v>53.18</v>
      </c>
      <c r="FJ153">
        <v>52.48</v>
      </c>
      <c r="FK153">
        <v>55.98</v>
      </c>
    </row>
    <row r="154" spans="1:167" x14ac:dyDescent="0.2">
      <c r="A154" s="5" cm="1">
        <f t="array" ref="A154">INDEX($D$1:$FK$1,1,MATCH(INDEX($D154:$FK154,MATCH(TRUE,INDEX(($D154:$FK154&lt;&gt;0),0),0)),$D154:$FK154,0))</f>
        <v>43854</v>
      </c>
      <c r="B154" s="2" t="s">
        <v>114</v>
      </c>
      <c r="C154" t="s">
        <v>437</v>
      </c>
      <c r="D154">
        <v>44.5</v>
      </c>
      <c r="E154">
        <v>46</v>
      </c>
      <c r="F154">
        <v>47</v>
      </c>
      <c r="G154">
        <v>48.5</v>
      </c>
      <c r="H154">
        <v>48.75</v>
      </c>
      <c r="I154">
        <v>48.75</v>
      </c>
      <c r="J154">
        <v>48.75</v>
      </c>
      <c r="K154">
        <v>48</v>
      </c>
      <c r="L154">
        <v>48.5</v>
      </c>
      <c r="M154">
        <v>48.5</v>
      </c>
      <c r="N154">
        <v>49.25</v>
      </c>
      <c r="O154">
        <v>49.75</v>
      </c>
      <c r="P154">
        <v>49.75</v>
      </c>
      <c r="Q154">
        <v>53</v>
      </c>
      <c r="R154">
        <v>51.25</v>
      </c>
      <c r="S154">
        <v>51.25</v>
      </c>
      <c r="T154">
        <v>51.25</v>
      </c>
      <c r="U154">
        <v>51.25</v>
      </c>
      <c r="V154">
        <v>52</v>
      </c>
      <c r="W154">
        <v>52</v>
      </c>
      <c r="X154">
        <v>52</v>
      </c>
      <c r="Y154">
        <v>51.25</v>
      </c>
      <c r="Z154">
        <v>51.25</v>
      </c>
      <c r="AA154">
        <v>50.5</v>
      </c>
      <c r="AD154">
        <v>51</v>
      </c>
      <c r="AE154">
        <v>51.25</v>
      </c>
      <c r="AF154">
        <v>50.5</v>
      </c>
      <c r="AG154">
        <v>50.25</v>
      </c>
      <c r="AH154">
        <v>49.5</v>
      </c>
      <c r="AI154">
        <v>49</v>
      </c>
      <c r="AJ154">
        <v>49.5</v>
      </c>
      <c r="AK154">
        <v>49</v>
      </c>
      <c r="AL154">
        <v>49.5</v>
      </c>
      <c r="AM154">
        <v>48.75</v>
      </c>
      <c r="AN154">
        <v>48.5</v>
      </c>
      <c r="AP154">
        <v>46</v>
      </c>
      <c r="AQ154">
        <v>48.25</v>
      </c>
      <c r="AR154">
        <v>48.25</v>
      </c>
      <c r="AS154">
        <v>48.25</v>
      </c>
      <c r="AT154">
        <v>48.75</v>
      </c>
      <c r="AU154">
        <v>48.25</v>
      </c>
      <c r="AV154">
        <v>48</v>
      </c>
      <c r="AW154">
        <v>48.75</v>
      </c>
      <c r="BD154">
        <v>47</v>
      </c>
      <c r="BE154">
        <v>47</v>
      </c>
      <c r="BF154">
        <v>47.5</v>
      </c>
      <c r="BG154">
        <v>47.5</v>
      </c>
      <c r="BH154">
        <v>46.5</v>
      </c>
      <c r="BI154">
        <v>47.5</v>
      </c>
      <c r="BJ154">
        <v>46.5</v>
      </c>
      <c r="BK154">
        <v>46.5</v>
      </c>
      <c r="BN154">
        <v>45.75</v>
      </c>
      <c r="BO154">
        <v>45.75</v>
      </c>
      <c r="BP154">
        <v>47</v>
      </c>
      <c r="BQ154">
        <v>46.5</v>
      </c>
      <c r="BR154">
        <v>46.25</v>
      </c>
      <c r="BS154">
        <v>44.25</v>
      </c>
      <c r="BT154">
        <v>43.75</v>
      </c>
      <c r="BU154">
        <v>44</v>
      </c>
      <c r="BV154">
        <v>44</v>
      </c>
      <c r="BW154">
        <v>43.75</v>
      </c>
      <c r="BX154">
        <v>43</v>
      </c>
      <c r="BY154">
        <v>43.5</v>
      </c>
      <c r="BZ154">
        <v>45</v>
      </c>
      <c r="CA154">
        <v>43.75</v>
      </c>
      <c r="CB154">
        <v>43</v>
      </c>
      <c r="CC154">
        <v>42.75</v>
      </c>
      <c r="CD154">
        <v>43</v>
      </c>
      <c r="CE154">
        <v>43</v>
      </c>
      <c r="CF154">
        <v>42.75</v>
      </c>
      <c r="CG154">
        <v>43</v>
      </c>
      <c r="CH154">
        <v>43.75</v>
      </c>
      <c r="CI154">
        <v>44</v>
      </c>
      <c r="CJ154">
        <v>46.25</v>
      </c>
      <c r="CK154">
        <v>46.75</v>
      </c>
      <c r="CM154">
        <v>47.5</v>
      </c>
      <c r="CN154">
        <v>49</v>
      </c>
      <c r="CO154">
        <v>48.25</v>
      </c>
      <c r="CP154">
        <v>48.25</v>
      </c>
      <c r="CQ154">
        <v>48.5</v>
      </c>
      <c r="CR154">
        <v>49.5</v>
      </c>
      <c r="CS154">
        <v>53.5</v>
      </c>
      <c r="CT154">
        <v>45</v>
      </c>
      <c r="CU154">
        <v>45.25</v>
      </c>
      <c r="CV154">
        <v>46</v>
      </c>
      <c r="CW154">
        <v>47.5</v>
      </c>
      <c r="CX154">
        <v>48.25</v>
      </c>
      <c r="CY154">
        <v>46.75</v>
      </c>
      <c r="CZ154">
        <v>46.5</v>
      </c>
      <c r="DA154">
        <v>46.5</v>
      </c>
      <c r="DB154">
        <v>44.25</v>
      </c>
      <c r="DD154">
        <v>45.25</v>
      </c>
      <c r="DE154">
        <v>47</v>
      </c>
      <c r="DG154">
        <v>46</v>
      </c>
      <c r="DH154">
        <v>43.75</v>
      </c>
      <c r="DI154">
        <v>44.5</v>
      </c>
      <c r="DJ154">
        <v>45.5</v>
      </c>
      <c r="DK154">
        <v>46</v>
      </c>
      <c r="DL154">
        <v>46.5</v>
      </c>
      <c r="DM154">
        <v>46.75</v>
      </c>
      <c r="DN154">
        <v>45</v>
      </c>
      <c r="DO154">
        <v>44.75</v>
      </c>
      <c r="DP154">
        <v>45.25</v>
      </c>
      <c r="DQ154">
        <v>47.5</v>
      </c>
      <c r="DR154">
        <v>45</v>
      </c>
      <c r="DS154">
        <v>44.75</v>
      </c>
      <c r="DT154">
        <v>42.75</v>
      </c>
      <c r="DU154">
        <v>41.25</v>
      </c>
      <c r="DV154">
        <v>44</v>
      </c>
      <c r="DW154">
        <v>45.25</v>
      </c>
      <c r="DX154">
        <v>45.75</v>
      </c>
      <c r="DY154">
        <v>44.25</v>
      </c>
      <c r="DZ154">
        <v>48.75</v>
      </c>
      <c r="EA154">
        <v>48.25</v>
      </c>
      <c r="EB154">
        <v>47</v>
      </c>
    </row>
    <row r="155" spans="1:167" x14ac:dyDescent="0.2">
      <c r="A155" s="5" cm="1">
        <f t="array" ref="A155">INDEX($D$1:$FK$1,1,MATCH(INDEX($D155:$FK155,MATCH(TRUE,INDEX(($D155:$FK155&lt;&gt;0),0),0)),$D155:$FK155,0))</f>
        <v>43854</v>
      </c>
      <c r="B155" s="2" t="s">
        <v>347</v>
      </c>
      <c r="C155" t="s">
        <v>437</v>
      </c>
      <c r="D155">
        <v>48</v>
      </c>
      <c r="E155">
        <v>49.5</v>
      </c>
      <c r="F155">
        <v>50.5</v>
      </c>
      <c r="G155">
        <v>52</v>
      </c>
      <c r="H155">
        <v>52.25</v>
      </c>
      <c r="I155">
        <v>52.25</v>
      </c>
      <c r="J155">
        <v>52.25</v>
      </c>
      <c r="K155">
        <v>51.5</v>
      </c>
      <c r="L155">
        <v>52</v>
      </c>
      <c r="M155">
        <v>52</v>
      </c>
      <c r="N155">
        <v>52.75</v>
      </c>
      <c r="O155">
        <v>53.25</v>
      </c>
      <c r="P155">
        <v>53.25</v>
      </c>
      <c r="Q155">
        <v>56.5</v>
      </c>
      <c r="R155">
        <v>54.75</v>
      </c>
      <c r="S155">
        <v>54.75</v>
      </c>
      <c r="T155">
        <v>54.75</v>
      </c>
      <c r="U155">
        <v>54.75</v>
      </c>
      <c r="V155">
        <v>55.5</v>
      </c>
      <c r="W155">
        <v>55.5</v>
      </c>
      <c r="X155">
        <v>55.5</v>
      </c>
      <c r="Y155">
        <v>54.75</v>
      </c>
      <c r="Z155">
        <v>54.75</v>
      </c>
      <c r="AA155">
        <v>54</v>
      </c>
      <c r="AC155">
        <v>55</v>
      </c>
      <c r="AD155">
        <v>54.5</v>
      </c>
      <c r="AE155">
        <v>54.75</v>
      </c>
      <c r="AF155">
        <v>54</v>
      </c>
      <c r="AG155">
        <v>53.75</v>
      </c>
      <c r="AH155">
        <v>53</v>
      </c>
      <c r="AI155">
        <v>52.5</v>
      </c>
      <c r="AJ155">
        <v>53</v>
      </c>
      <c r="AK155">
        <v>52.5</v>
      </c>
      <c r="AL155">
        <v>53</v>
      </c>
      <c r="AM155">
        <v>52.25</v>
      </c>
      <c r="AN155">
        <v>52</v>
      </c>
      <c r="AP155">
        <v>49.5</v>
      </c>
      <c r="AQ155">
        <v>51.75</v>
      </c>
      <c r="AR155">
        <v>51.75</v>
      </c>
      <c r="AS155">
        <v>51.75</v>
      </c>
      <c r="AT155">
        <v>52.25</v>
      </c>
      <c r="AU155">
        <v>51.75</v>
      </c>
      <c r="AV155">
        <v>51.5</v>
      </c>
      <c r="AW155">
        <v>52.25</v>
      </c>
      <c r="BD155">
        <v>50.5</v>
      </c>
      <c r="BE155">
        <v>50.5</v>
      </c>
      <c r="BF155">
        <v>51</v>
      </c>
      <c r="BG155">
        <v>51</v>
      </c>
      <c r="BH155">
        <v>50</v>
      </c>
      <c r="BI155">
        <v>51</v>
      </c>
      <c r="BJ155">
        <v>50</v>
      </c>
      <c r="BK155">
        <v>50</v>
      </c>
      <c r="BN155">
        <v>49.25</v>
      </c>
      <c r="BO155">
        <v>49.25</v>
      </c>
      <c r="BP155">
        <v>50.5</v>
      </c>
      <c r="BQ155">
        <v>50</v>
      </c>
      <c r="BR155">
        <v>49.75</v>
      </c>
      <c r="BS155">
        <v>47.75</v>
      </c>
      <c r="BT155">
        <v>47.25</v>
      </c>
      <c r="BU155">
        <v>47.5</v>
      </c>
      <c r="BV155">
        <v>47.5</v>
      </c>
      <c r="BW155">
        <v>47.25</v>
      </c>
      <c r="BX155">
        <v>46.5</v>
      </c>
      <c r="BY155">
        <v>47</v>
      </c>
      <c r="BZ155">
        <v>48.5</v>
      </c>
      <c r="CA155">
        <v>47.25</v>
      </c>
      <c r="CB155">
        <v>46.5</v>
      </c>
      <c r="CC155">
        <v>46.25</v>
      </c>
      <c r="CD155">
        <v>46.5</v>
      </c>
      <c r="CE155">
        <v>46.5</v>
      </c>
      <c r="CF155">
        <v>46.25</v>
      </c>
      <c r="CG155">
        <v>46.5</v>
      </c>
      <c r="CH155">
        <v>47.25</v>
      </c>
      <c r="CI155">
        <v>47.5</v>
      </c>
      <c r="CJ155">
        <v>49.75</v>
      </c>
      <c r="CK155">
        <v>50.25</v>
      </c>
      <c r="CM155">
        <v>51</v>
      </c>
      <c r="CN155">
        <v>52.5</v>
      </c>
      <c r="CO155">
        <v>51.75</v>
      </c>
      <c r="CP155">
        <v>51.75</v>
      </c>
      <c r="CQ155">
        <v>52</v>
      </c>
      <c r="CR155">
        <v>53</v>
      </c>
      <c r="CS155">
        <v>57</v>
      </c>
      <c r="CT155">
        <v>48.5</v>
      </c>
      <c r="CU155">
        <v>48.75</v>
      </c>
      <c r="CV155">
        <v>49.5</v>
      </c>
      <c r="CW155">
        <v>51</v>
      </c>
      <c r="CX155">
        <v>51.75</v>
      </c>
      <c r="CY155">
        <v>50.25</v>
      </c>
      <c r="CZ155">
        <v>50</v>
      </c>
      <c r="DA155">
        <v>50</v>
      </c>
      <c r="DB155">
        <v>47.75</v>
      </c>
      <c r="DD155">
        <v>48.75</v>
      </c>
      <c r="DE155">
        <v>50.5</v>
      </c>
      <c r="DG155">
        <v>49.5</v>
      </c>
      <c r="DH155">
        <v>47.25</v>
      </c>
      <c r="DI155">
        <v>48</v>
      </c>
      <c r="DJ155">
        <v>49</v>
      </c>
      <c r="DK155">
        <v>49.5</v>
      </c>
      <c r="DL155">
        <v>50</v>
      </c>
      <c r="DM155">
        <v>50.25</v>
      </c>
      <c r="DN155">
        <v>48.5</v>
      </c>
      <c r="DO155">
        <v>48.25</v>
      </c>
      <c r="DP155">
        <v>48.75</v>
      </c>
      <c r="DQ155">
        <v>51</v>
      </c>
      <c r="DR155">
        <v>48.5</v>
      </c>
      <c r="DS155">
        <v>48.25</v>
      </c>
      <c r="DT155">
        <v>46.25</v>
      </c>
      <c r="DU155">
        <v>44.75</v>
      </c>
      <c r="DV155">
        <v>47.5</v>
      </c>
      <c r="DW155">
        <v>48.75</v>
      </c>
      <c r="DX155">
        <v>49.25</v>
      </c>
      <c r="DY155">
        <v>47.75</v>
      </c>
      <c r="DZ155">
        <v>52.25</v>
      </c>
      <c r="EA155">
        <v>51.75</v>
      </c>
      <c r="EB155">
        <v>50.5</v>
      </c>
    </row>
    <row r="156" spans="1:167" x14ac:dyDescent="0.2">
      <c r="A156" s="5" cm="1">
        <f t="array" ref="A156">INDEX($D$1:$FK$1,1,MATCH(INDEX($D156:$FK156,MATCH(TRUE,INDEX(($D156:$FK156&lt;&gt;0),0),0)),$D156:$FK156,0))</f>
        <v>43854</v>
      </c>
      <c r="B156" s="2" t="s">
        <v>350</v>
      </c>
      <c r="C156" t="s">
        <v>437</v>
      </c>
      <c r="D156">
        <v>46</v>
      </c>
      <c r="E156">
        <v>47.5</v>
      </c>
      <c r="F156">
        <v>48.5</v>
      </c>
      <c r="G156">
        <v>50</v>
      </c>
      <c r="H156">
        <v>50.25</v>
      </c>
      <c r="I156">
        <v>50.25</v>
      </c>
      <c r="J156">
        <v>50.25</v>
      </c>
      <c r="K156">
        <v>49.5</v>
      </c>
      <c r="L156">
        <v>50</v>
      </c>
      <c r="M156">
        <v>50</v>
      </c>
      <c r="N156">
        <v>50.75</v>
      </c>
      <c r="O156">
        <v>51.25</v>
      </c>
      <c r="P156">
        <v>51.25</v>
      </c>
      <c r="Q156">
        <v>54.5</v>
      </c>
      <c r="R156">
        <v>52.75</v>
      </c>
      <c r="S156">
        <v>52.75</v>
      </c>
      <c r="T156">
        <v>52.75</v>
      </c>
      <c r="U156">
        <v>52.75</v>
      </c>
      <c r="V156">
        <v>53.5</v>
      </c>
      <c r="W156">
        <v>53.5</v>
      </c>
      <c r="X156">
        <v>53.5</v>
      </c>
      <c r="Y156">
        <v>52.75</v>
      </c>
      <c r="Z156">
        <v>52.75</v>
      </c>
      <c r="AA156">
        <v>52</v>
      </c>
      <c r="AD156">
        <v>52.5</v>
      </c>
      <c r="AE156">
        <v>52.75</v>
      </c>
      <c r="AF156">
        <v>52</v>
      </c>
      <c r="AG156">
        <v>51.75</v>
      </c>
      <c r="AH156">
        <v>51</v>
      </c>
      <c r="AI156">
        <v>50.5</v>
      </c>
      <c r="AJ156">
        <v>51</v>
      </c>
      <c r="AK156">
        <v>50.5</v>
      </c>
      <c r="AL156">
        <v>51</v>
      </c>
      <c r="AM156">
        <v>50.25</v>
      </c>
      <c r="AN156">
        <v>50</v>
      </c>
      <c r="AP156">
        <v>47.5</v>
      </c>
      <c r="AQ156">
        <v>49.75</v>
      </c>
      <c r="AR156">
        <v>49.75</v>
      </c>
      <c r="AS156">
        <v>49.75</v>
      </c>
      <c r="AT156">
        <v>50.25</v>
      </c>
      <c r="AU156">
        <v>49.75</v>
      </c>
      <c r="AV156">
        <v>49.5</v>
      </c>
      <c r="AW156">
        <v>50.25</v>
      </c>
      <c r="BD156">
        <v>48.5</v>
      </c>
      <c r="BE156">
        <v>48.5</v>
      </c>
      <c r="BF156">
        <v>49</v>
      </c>
      <c r="BG156">
        <v>49</v>
      </c>
      <c r="BH156">
        <v>48</v>
      </c>
      <c r="BI156">
        <v>49</v>
      </c>
      <c r="BJ156">
        <v>48</v>
      </c>
      <c r="BK156">
        <v>48</v>
      </c>
      <c r="BN156">
        <v>47.25</v>
      </c>
      <c r="BO156">
        <v>47.25</v>
      </c>
      <c r="BP156">
        <v>48.5</v>
      </c>
      <c r="BQ156">
        <v>48</v>
      </c>
      <c r="BR156">
        <v>47.75</v>
      </c>
      <c r="BS156">
        <v>45.75</v>
      </c>
      <c r="BT156">
        <v>45.25</v>
      </c>
      <c r="BU156">
        <v>45.5</v>
      </c>
      <c r="BV156">
        <v>45.5</v>
      </c>
      <c r="BW156">
        <v>45.25</v>
      </c>
      <c r="BX156">
        <v>44.5</v>
      </c>
      <c r="BY156">
        <v>45</v>
      </c>
      <c r="BZ156">
        <v>46.5</v>
      </c>
      <c r="CA156">
        <v>45.25</v>
      </c>
      <c r="CB156">
        <v>44.5</v>
      </c>
      <c r="CC156">
        <v>44.25</v>
      </c>
      <c r="CD156">
        <v>44.5</v>
      </c>
      <c r="CE156">
        <v>44.5</v>
      </c>
      <c r="CF156">
        <v>44.25</v>
      </c>
      <c r="CG156">
        <v>44.5</v>
      </c>
      <c r="CH156">
        <v>45.25</v>
      </c>
      <c r="CI156">
        <v>45.5</v>
      </c>
      <c r="CJ156">
        <v>47.75</v>
      </c>
      <c r="CK156">
        <v>48.25</v>
      </c>
      <c r="CM156">
        <v>49</v>
      </c>
      <c r="CN156">
        <v>50.5</v>
      </c>
      <c r="CO156">
        <v>49.75</v>
      </c>
      <c r="CP156">
        <v>49.75</v>
      </c>
      <c r="CQ156">
        <v>50</v>
      </c>
      <c r="CR156">
        <v>51</v>
      </c>
      <c r="CS156">
        <v>55</v>
      </c>
      <c r="CT156">
        <v>46.5</v>
      </c>
      <c r="CU156">
        <v>46.75</v>
      </c>
      <c r="CV156">
        <v>47.5</v>
      </c>
      <c r="CW156">
        <v>49</v>
      </c>
      <c r="CX156">
        <v>49.75</v>
      </c>
      <c r="CY156">
        <v>48.25</v>
      </c>
      <c r="CZ156">
        <v>48</v>
      </c>
      <c r="DA156">
        <v>48</v>
      </c>
      <c r="DB156">
        <v>45.75</v>
      </c>
      <c r="DD156">
        <v>46.75</v>
      </c>
      <c r="DE156">
        <v>48.5</v>
      </c>
      <c r="DG156">
        <v>47.5</v>
      </c>
      <c r="DH156">
        <v>45.25</v>
      </c>
      <c r="DI156">
        <v>46</v>
      </c>
      <c r="DJ156">
        <v>47</v>
      </c>
      <c r="DK156">
        <v>47.5</v>
      </c>
      <c r="DL156">
        <v>48</v>
      </c>
      <c r="DM156">
        <v>48.25</v>
      </c>
      <c r="DN156">
        <v>46.5</v>
      </c>
      <c r="DO156">
        <v>46.25</v>
      </c>
      <c r="DP156">
        <v>46.75</v>
      </c>
      <c r="DQ156">
        <v>49</v>
      </c>
      <c r="DR156">
        <v>46.5</v>
      </c>
      <c r="DS156">
        <v>46.25</v>
      </c>
      <c r="DT156">
        <v>44.25</v>
      </c>
      <c r="DU156">
        <v>42.75</v>
      </c>
      <c r="DV156">
        <v>45.5</v>
      </c>
      <c r="DW156">
        <v>46.75</v>
      </c>
      <c r="DX156">
        <v>47.25</v>
      </c>
      <c r="DY156">
        <v>45.75</v>
      </c>
      <c r="DZ156">
        <v>50.25</v>
      </c>
      <c r="EA156">
        <v>49.75</v>
      </c>
      <c r="EB156">
        <v>48.5</v>
      </c>
    </row>
    <row r="157" spans="1:167" x14ac:dyDescent="0.2">
      <c r="A157" s="5" cm="1">
        <f t="array" ref="A157">INDEX($D$1:$FK$1,1,MATCH(INDEX($D157:$FK157,MATCH(TRUE,INDEX(($D157:$FK157&lt;&gt;0),0),0)),$D157:$FK157,0))</f>
        <v>43854</v>
      </c>
      <c r="B157" s="2" t="s">
        <v>343</v>
      </c>
      <c r="C157" t="s">
        <v>437</v>
      </c>
      <c r="D157">
        <v>48</v>
      </c>
      <c r="E157">
        <v>49.5</v>
      </c>
      <c r="F157">
        <v>50.5</v>
      </c>
      <c r="G157">
        <v>52</v>
      </c>
      <c r="H157">
        <v>52.25</v>
      </c>
      <c r="I157">
        <v>52.25</v>
      </c>
      <c r="J157">
        <v>52.25</v>
      </c>
      <c r="K157">
        <v>51.5</v>
      </c>
      <c r="L157">
        <v>52</v>
      </c>
      <c r="M157">
        <v>52</v>
      </c>
      <c r="N157">
        <v>52.75</v>
      </c>
      <c r="O157">
        <v>53.25</v>
      </c>
      <c r="P157">
        <v>53.25</v>
      </c>
      <c r="Q157">
        <v>56.5</v>
      </c>
      <c r="R157">
        <v>54.75</v>
      </c>
      <c r="S157">
        <v>54.75</v>
      </c>
      <c r="T157">
        <v>54.75</v>
      </c>
      <c r="U157">
        <v>54.75</v>
      </c>
      <c r="V157">
        <v>55.5</v>
      </c>
      <c r="W157">
        <v>55.5</v>
      </c>
      <c r="X157">
        <v>55.5</v>
      </c>
      <c r="Y157">
        <v>54.75</v>
      </c>
      <c r="Z157">
        <v>54.75</v>
      </c>
      <c r="AA157">
        <v>54</v>
      </c>
      <c r="AD157">
        <v>54.5</v>
      </c>
      <c r="AE157">
        <v>54.75</v>
      </c>
      <c r="AF157">
        <v>54</v>
      </c>
      <c r="AG157">
        <v>53.75</v>
      </c>
      <c r="AH157">
        <v>53</v>
      </c>
      <c r="AI157">
        <v>52.5</v>
      </c>
      <c r="AJ157">
        <v>53</v>
      </c>
      <c r="AK157">
        <v>52.5</v>
      </c>
      <c r="AL157">
        <v>53</v>
      </c>
      <c r="AM157">
        <v>52.25</v>
      </c>
      <c r="AN157">
        <v>52</v>
      </c>
      <c r="AP157">
        <v>49.5</v>
      </c>
      <c r="AQ157">
        <v>51.75</v>
      </c>
      <c r="AR157">
        <v>51.75</v>
      </c>
      <c r="AS157">
        <v>51.75</v>
      </c>
      <c r="AT157">
        <v>52.25</v>
      </c>
      <c r="AU157">
        <v>51.75</v>
      </c>
      <c r="AV157">
        <v>51.5</v>
      </c>
      <c r="AW157">
        <v>52.25</v>
      </c>
      <c r="BD157">
        <v>50.5</v>
      </c>
      <c r="BE157">
        <v>50.5</v>
      </c>
      <c r="BF157">
        <v>51</v>
      </c>
      <c r="BG157">
        <v>51</v>
      </c>
      <c r="BH157">
        <v>50</v>
      </c>
      <c r="BI157">
        <v>51</v>
      </c>
      <c r="BJ157">
        <v>50</v>
      </c>
      <c r="BK157">
        <v>50</v>
      </c>
      <c r="BN157">
        <v>49.25</v>
      </c>
      <c r="BO157">
        <v>49.25</v>
      </c>
      <c r="BP157">
        <v>50.5</v>
      </c>
      <c r="BQ157">
        <v>50</v>
      </c>
      <c r="BR157">
        <v>49.75</v>
      </c>
      <c r="BS157">
        <v>47.75</v>
      </c>
      <c r="BT157">
        <v>47.25</v>
      </c>
      <c r="BU157">
        <v>47.5</v>
      </c>
      <c r="BV157">
        <v>47.5</v>
      </c>
      <c r="BW157">
        <v>47.25</v>
      </c>
      <c r="BX157">
        <v>46.5</v>
      </c>
      <c r="BY157">
        <v>47</v>
      </c>
      <c r="BZ157">
        <v>48.5</v>
      </c>
      <c r="CA157">
        <v>47.25</v>
      </c>
      <c r="CB157">
        <v>46.5</v>
      </c>
      <c r="CC157">
        <v>46.25</v>
      </c>
      <c r="CD157">
        <v>46.5</v>
      </c>
      <c r="CE157">
        <v>46.5</v>
      </c>
      <c r="CF157">
        <v>46.25</v>
      </c>
      <c r="CG157">
        <v>46.5</v>
      </c>
      <c r="CH157">
        <v>47.25</v>
      </c>
      <c r="CI157">
        <v>47.5</v>
      </c>
      <c r="CJ157">
        <v>49.75</v>
      </c>
      <c r="CK157">
        <v>50.25</v>
      </c>
      <c r="CM157">
        <v>51</v>
      </c>
      <c r="CN157">
        <v>52.5</v>
      </c>
      <c r="CO157">
        <v>51.75</v>
      </c>
      <c r="CP157">
        <v>51.75</v>
      </c>
      <c r="CQ157">
        <v>52</v>
      </c>
      <c r="CR157">
        <v>53</v>
      </c>
      <c r="CS157">
        <v>57</v>
      </c>
      <c r="CT157">
        <v>48.5</v>
      </c>
      <c r="CU157">
        <v>48.75</v>
      </c>
      <c r="CV157">
        <v>49.5</v>
      </c>
      <c r="CW157">
        <v>51</v>
      </c>
      <c r="CX157">
        <v>51.75</v>
      </c>
      <c r="CY157">
        <v>50.25</v>
      </c>
      <c r="CZ157">
        <v>50</v>
      </c>
      <c r="DA157">
        <v>50</v>
      </c>
      <c r="DB157">
        <v>47.75</v>
      </c>
      <c r="DD157">
        <v>48.75</v>
      </c>
      <c r="DE157">
        <v>50.5</v>
      </c>
      <c r="DG157">
        <v>49.5</v>
      </c>
      <c r="DH157">
        <v>47.25</v>
      </c>
      <c r="DI157">
        <v>48</v>
      </c>
      <c r="DJ157">
        <v>49</v>
      </c>
      <c r="DK157">
        <v>49.5</v>
      </c>
      <c r="DL157">
        <v>50</v>
      </c>
      <c r="DM157">
        <v>50.25</v>
      </c>
      <c r="DN157">
        <v>48.5</v>
      </c>
      <c r="DO157">
        <v>48.25</v>
      </c>
      <c r="DP157">
        <v>48.75</v>
      </c>
      <c r="DQ157">
        <v>51</v>
      </c>
      <c r="DR157">
        <v>48.5</v>
      </c>
      <c r="DS157">
        <v>48.25</v>
      </c>
      <c r="DT157">
        <v>46.25</v>
      </c>
      <c r="DU157">
        <v>44.75</v>
      </c>
      <c r="DV157">
        <v>47.5</v>
      </c>
      <c r="DW157">
        <v>48.75</v>
      </c>
      <c r="DX157">
        <v>49.25</v>
      </c>
      <c r="DY157">
        <v>47.75</v>
      </c>
      <c r="DZ157">
        <v>52.25</v>
      </c>
      <c r="EA157">
        <v>51.75</v>
      </c>
      <c r="EB157">
        <v>50.5</v>
      </c>
    </row>
    <row r="158" spans="1:167" x14ac:dyDescent="0.2">
      <c r="A158" s="5" cm="1">
        <f t="array" ref="A158">INDEX($D$1:$FK$1,1,MATCH(INDEX($D158:$FK158,MATCH(TRUE,INDEX(($D158:$FK158&lt;&gt;0),0),0)),$D158:$FK158,0))</f>
        <v>43854</v>
      </c>
      <c r="B158" s="2" t="s">
        <v>345</v>
      </c>
      <c r="C158" t="s">
        <v>437</v>
      </c>
      <c r="D158">
        <v>48</v>
      </c>
      <c r="E158">
        <v>49.5</v>
      </c>
      <c r="F158">
        <v>50.5</v>
      </c>
      <c r="G158">
        <v>52</v>
      </c>
      <c r="H158">
        <v>52.25</v>
      </c>
      <c r="I158">
        <v>52.25</v>
      </c>
      <c r="J158">
        <v>52.25</v>
      </c>
      <c r="K158">
        <v>51.5</v>
      </c>
      <c r="L158">
        <v>52</v>
      </c>
      <c r="M158">
        <v>52</v>
      </c>
      <c r="N158">
        <v>52.75</v>
      </c>
      <c r="O158">
        <v>53.25</v>
      </c>
      <c r="P158">
        <v>53.25</v>
      </c>
      <c r="Q158">
        <v>56.5</v>
      </c>
      <c r="R158">
        <v>54.75</v>
      </c>
      <c r="S158">
        <v>54.75</v>
      </c>
      <c r="T158">
        <v>54.75</v>
      </c>
      <c r="U158">
        <v>54.75</v>
      </c>
      <c r="V158">
        <v>55.5</v>
      </c>
      <c r="W158">
        <v>55.5</v>
      </c>
      <c r="X158">
        <v>55.5</v>
      </c>
      <c r="Y158">
        <v>54.75</v>
      </c>
      <c r="Z158">
        <v>54.75</v>
      </c>
      <c r="AA158">
        <v>54</v>
      </c>
      <c r="AD158">
        <v>54.5</v>
      </c>
      <c r="AE158">
        <v>54.75</v>
      </c>
      <c r="AF158">
        <v>54</v>
      </c>
      <c r="AG158">
        <v>53.75</v>
      </c>
      <c r="AH158">
        <v>53</v>
      </c>
      <c r="AI158">
        <v>52.5</v>
      </c>
      <c r="AJ158">
        <v>53</v>
      </c>
      <c r="AK158">
        <v>52.5</v>
      </c>
      <c r="AL158">
        <v>53</v>
      </c>
      <c r="AM158">
        <v>52.25</v>
      </c>
      <c r="AN158">
        <v>52</v>
      </c>
      <c r="AP158">
        <v>49.5</v>
      </c>
      <c r="AQ158">
        <v>51.75</v>
      </c>
      <c r="AR158">
        <v>51.75</v>
      </c>
      <c r="AS158">
        <v>51.75</v>
      </c>
      <c r="AT158">
        <v>52.25</v>
      </c>
      <c r="AU158">
        <v>51.75</v>
      </c>
      <c r="AV158">
        <v>51.5</v>
      </c>
      <c r="AW158">
        <v>52.25</v>
      </c>
      <c r="BD158">
        <v>50.5</v>
      </c>
      <c r="BE158">
        <v>50.5</v>
      </c>
      <c r="BF158">
        <v>51</v>
      </c>
      <c r="BG158">
        <v>51</v>
      </c>
      <c r="BH158">
        <v>50</v>
      </c>
      <c r="BI158">
        <v>51</v>
      </c>
      <c r="BJ158">
        <v>50</v>
      </c>
      <c r="BK158">
        <v>50</v>
      </c>
      <c r="BN158">
        <v>49.25</v>
      </c>
      <c r="BO158">
        <v>49.25</v>
      </c>
      <c r="BP158">
        <v>50.5</v>
      </c>
      <c r="BQ158">
        <v>50</v>
      </c>
      <c r="BR158">
        <v>49.75</v>
      </c>
      <c r="BS158">
        <v>47.75</v>
      </c>
      <c r="BT158">
        <v>47.25</v>
      </c>
      <c r="BU158">
        <v>47.5</v>
      </c>
      <c r="BV158">
        <v>47.5</v>
      </c>
      <c r="BW158">
        <v>47.25</v>
      </c>
      <c r="BX158">
        <v>46.5</v>
      </c>
      <c r="BY158">
        <v>47</v>
      </c>
      <c r="BZ158">
        <v>48.5</v>
      </c>
      <c r="CA158">
        <v>47.25</v>
      </c>
      <c r="CB158">
        <v>46.5</v>
      </c>
      <c r="CC158">
        <v>46.25</v>
      </c>
      <c r="CD158">
        <v>46.5</v>
      </c>
      <c r="CE158">
        <v>46.5</v>
      </c>
      <c r="CF158">
        <v>46.25</v>
      </c>
      <c r="CG158">
        <v>46.5</v>
      </c>
      <c r="CH158">
        <v>47.25</v>
      </c>
      <c r="CI158">
        <v>47.5</v>
      </c>
      <c r="CJ158">
        <v>49.75</v>
      </c>
      <c r="CK158">
        <v>50.25</v>
      </c>
      <c r="CM158">
        <v>51</v>
      </c>
      <c r="CN158">
        <v>52.5</v>
      </c>
      <c r="CO158">
        <v>51.75</v>
      </c>
      <c r="CP158">
        <v>51.75</v>
      </c>
      <c r="CQ158">
        <v>52</v>
      </c>
      <c r="CR158">
        <v>53</v>
      </c>
      <c r="CS158">
        <v>57</v>
      </c>
      <c r="CT158">
        <v>48.5</v>
      </c>
      <c r="CU158">
        <v>48.75</v>
      </c>
      <c r="CV158">
        <v>49.5</v>
      </c>
      <c r="CW158">
        <v>51</v>
      </c>
      <c r="CX158">
        <v>51.75</v>
      </c>
      <c r="CY158">
        <v>50.25</v>
      </c>
      <c r="CZ158">
        <v>50</v>
      </c>
      <c r="DA158">
        <v>50</v>
      </c>
      <c r="DB158">
        <v>47.75</v>
      </c>
      <c r="DD158">
        <v>48.75</v>
      </c>
      <c r="DE158">
        <v>50.5</v>
      </c>
      <c r="DG158">
        <v>49.5</v>
      </c>
      <c r="DH158">
        <v>47.25</v>
      </c>
      <c r="DI158">
        <v>48</v>
      </c>
      <c r="DJ158">
        <v>49</v>
      </c>
      <c r="DK158">
        <v>49.5</v>
      </c>
      <c r="DL158">
        <v>50</v>
      </c>
      <c r="DM158">
        <v>50.25</v>
      </c>
      <c r="DN158">
        <v>48.5</v>
      </c>
      <c r="DO158">
        <v>48.25</v>
      </c>
      <c r="DP158">
        <v>48.75</v>
      </c>
      <c r="DQ158">
        <v>51</v>
      </c>
      <c r="DR158">
        <v>48.5</v>
      </c>
      <c r="DS158">
        <v>48.25</v>
      </c>
      <c r="DT158">
        <v>46.25</v>
      </c>
      <c r="DU158">
        <v>44.75</v>
      </c>
      <c r="DV158">
        <v>47.5</v>
      </c>
      <c r="DW158">
        <v>48.75</v>
      </c>
      <c r="DX158">
        <v>49.25</v>
      </c>
      <c r="DY158">
        <v>47.75</v>
      </c>
      <c r="DZ158">
        <v>52.25</v>
      </c>
      <c r="EA158">
        <v>51.75</v>
      </c>
      <c r="EB158">
        <v>50.5</v>
      </c>
    </row>
    <row r="159" spans="1:167" x14ac:dyDescent="0.2">
      <c r="A159" s="5" cm="1">
        <f t="array" ref="A159">INDEX($D$1:$FK$1,1,MATCH(INDEX($D159:$FK159,MATCH(TRUE,INDEX(($D159:$FK159&lt;&gt;0),0),0)),$D159:$FK159,0))</f>
        <v>43854</v>
      </c>
      <c r="B159" s="2" t="s">
        <v>341</v>
      </c>
      <c r="C159" t="s">
        <v>437</v>
      </c>
      <c r="D159">
        <v>47</v>
      </c>
      <c r="E159">
        <v>48.5</v>
      </c>
      <c r="F159">
        <v>49.5</v>
      </c>
      <c r="G159">
        <v>51</v>
      </c>
      <c r="H159">
        <v>51.25</v>
      </c>
      <c r="I159">
        <v>51.25</v>
      </c>
      <c r="J159">
        <v>51.25</v>
      </c>
      <c r="K159">
        <v>50.5</v>
      </c>
      <c r="L159">
        <v>51</v>
      </c>
      <c r="M159">
        <v>51</v>
      </c>
      <c r="N159">
        <v>51.75</v>
      </c>
      <c r="O159">
        <v>52.25</v>
      </c>
      <c r="P159">
        <v>52.25</v>
      </c>
      <c r="Q159">
        <v>55.5</v>
      </c>
      <c r="R159">
        <v>53.75</v>
      </c>
      <c r="S159">
        <v>53.75</v>
      </c>
      <c r="T159">
        <v>53.75</v>
      </c>
      <c r="U159">
        <v>53.75</v>
      </c>
      <c r="V159">
        <v>54.5</v>
      </c>
      <c r="W159">
        <v>54.5</v>
      </c>
      <c r="X159">
        <v>54.5</v>
      </c>
      <c r="Y159">
        <v>53.75</v>
      </c>
      <c r="Z159">
        <v>53.75</v>
      </c>
      <c r="AA159">
        <v>53</v>
      </c>
      <c r="AC159">
        <v>54</v>
      </c>
      <c r="AD159">
        <v>53.5</v>
      </c>
      <c r="AE159">
        <v>53.75</v>
      </c>
      <c r="AF159">
        <v>53</v>
      </c>
      <c r="AG159">
        <v>52.75</v>
      </c>
      <c r="AH159">
        <v>52</v>
      </c>
      <c r="AI159">
        <v>51.5</v>
      </c>
      <c r="AJ159">
        <v>52</v>
      </c>
      <c r="AK159">
        <v>51.5</v>
      </c>
      <c r="AL159">
        <v>52</v>
      </c>
      <c r="AM159">
        <v>51.25</v>
      </c>
      <c r="AN159">
        <v>51</v>
      </c>
      <c r="AP159">
        <v>48.5</v>
      </c>
      <c r="AQ159">
        <v>50.75</v>
      </c>
      <c r="AR159">
        <v>50.75</v>
      </c>
      <c r="AS159">
        <v>50.75</v>
      </c>
      <c r="AT159">
        <v>51.25</v>
      </c>
      <c r="AU159">
        <v>50.75</v>
      </c>
      <c r="AV159">
        <v>50.5</v>
      </c>
      <c r="AW159">
        <v>51.25</v>
      </c>
      <c r="BD159">
        <v>49.5</v>
      </c>
      <c r="BE159">
        <v>49.5</v>
      </c>
      <c r="BF159">
        <v>50</v>
      </c>
      <c r="BG159">
        <v>50</v>
      </c>
      <c r="BH159">
        <v>49</v>
      </c>
      <c r="BI159">
        <v>50</v>
      </c>
      <c r="BJ159">
        <v>49</v>
      </c>
      <c r="BK159">
        <v>49</v>
      </c>
      <c r="BN159">
        <v>48.25</v>
      </c>
      <c r="BO159">
        <v>48.25</v>
      </c>
      <c r="BP159">
        <v>49.5</v>
      </c>
      <c r="BQ159">
        <v>49</v>
      </c>
      <c r="BR159">
        <v>48.75</v>
      </c>
      <c r="BS159">
        <v>46.75</v>
      </c>
      <c r="BT159">
        <v>46.25</v>
      </c>
      <c r="BU159">
        <v>46.5</v>
      </c>
      <c r="BV159">
        <v>46.5</v>
      </c>
      <c r="BW159">
        <v>46.25</v>
      </c>
      <c r="BX159">
        <v>45.5</v>
      </c>
      <c r="BY159">
        <v>46</v>
      </c>
      <c r="BZ159">
        <v>47.5</v>
      </c>
      <c r="CA159">
        <v>46.25</v>
      </c>
      <c r="CB159">
        <v>45.5</v>
      </c>
      <c r="CC159">
        <v>45.25</v>
      </c>
      <c r="CD159">
        <v>45.5</v>
      </c>
      <c r="CE159">
        <v>45.5</v>
      </c>
      <c r="CF159">
        <v>45.25</v>
      </c>
      <c r="CG159">
        <v>45.5</v>
      </c>
      <c r="CH159">
        <v>46.25</v>
      </c>
      <c r="CI159">
        <v>46.5</v>
      </c>
      <c r="CJ159">
        <v>48.75</v>
      </c>
      <c r="CK159">
        <v>49.25</v>
      </c>
      <c r="CM159">
        <v>50</v>
      </c>
      <c r="CN159">
        <v>51.5</v>
      </c>
      <c r="CO159">
        <v>50.75</v>
      </c>
      <c r="CP159">
        <v>50.75</v>
      </c>
      <c r="CQ159">
        <v>51</v>
      </c>
      <c r="CR159">
        <v>52</v>
      </c>
      <c r="CS159">
        <v>56</v>
      </c>
      <c r="CT159">
        <v>47.5</v>
      </c>
      <c r="CU159">
        <v>47.75</v>
      </c>
      <c r="CV159">
        <v>48.5</v>
      </c>
      <c r="CW159">
        <v>50</v>
      </c>
      <c r="CX159">
        <v>50.75</v>
      </c>
      <c r="CY159">
        <v>49.25</v>
      </c>
      <c r="CZ159">
        <v>49</v>
      </c>
      <c r="DA159">
        <v>49</v>
      </c>
      <c r="DB159">
        <v>46.75</v>
      </c>
      <c r="DD159">
        <v>47.75</v>
      </c>
      <c r="DE159">
        <v>49.5</v>
      </c>
      <c r="DG159">
        <v>48.5</v>
      </c>
      <c r="DH159">
        <v>46.25</v>
      </c>
      <c r="DI159">
        <v>47</v>
      </c>
      <c r="DJ159">
        <v>48</v>
      </c>
      <c r="DK159">
        <v>48.5</v>
      </c>
      <c r="DL159">
        <v>49</v>
      </c>
      <c r="DM159">
        <v>49.25</v>
      </c>
      <c r="DN159">
        <v>47.5</v>
      </c>
      <c r="DO159">
        <v>47.25</v>
      </c>
      <c r="DP159">
        <v>47.75</v>
      </c>
      <c r="DQ159">
        <v>50</v>
      </c>
      <c r="DR159">
        <v>47.5</v>
      </c>
      <c r="DS159">
        <v>47.25</v>
      </c>
      <c r="DT159">
        <v>45.25</v>
      </c>
      <c r="DU159">
        <v>43.75</v>
      </c>
      <c r="DV159">
        <v>46.5</v>
      </c>
      <c r="DW159">
        <v>47.75</v>
      </c>
      <c r="DX159">
        <v>48.25</v>
      </c>
      <c r="DY159">
        <v>46.75</v>
      </c>
      <c r="DZ159">
        <v>51.25</v>
      </c>
      <c r="EA159">
        <v>50.75</v>
      </c>
      <c r="EB159">
        <v>49.5</v>
      </c>
    </row>
    <row r="160" spans="1:167" x14ac:dyDescent="0.2">
      <c r="A160" s="5" cm="1">
        <f t="array" ref="A160">INDEX($D$1:$FK$1,1,MATCH(INDEX($D160:$FK160,MATCH(TRUE,INDEX(($D160:$FK160&lt;&gt;0),0),0)),$D160:$FK160,0))</f>
        <v>43854</v>
      </c>
      <c r="B160" s="2" t="s">
        <v>216</v>
      </c>
      <c r="C160" t="s">
        <v>437</v>
      </c>
      <c r="D160">
        <v>48.25</v>
      </c>
      <c r="E160">
        <v>49.75</v>
      </c>
      <c r="F160">
        <v>50.75</v>
      </c>
      <c r="G160">
        <v>52.25</v>
      </c>
      <c r="H160">
        <v>52.5</v>
      </c>
      <c r="I160">
        <v>52.5</v>
      </c>
      <c r="J160">
        <v>52.5</v>
      </c>
      <c r="K160">
        <v>51.75</v>
      </c>
      <c r="L160">
        <v>52.25</v>
      </c>
      <c r="M160">
        <v>52.25</v>
      </c>
      <c r="N160">
        <v>53</v>
      </c>
      <c r="O160">
        <v>53.5</v>
      </c>
      <c r="P160">
        <v>53.5</v>
      </c>
      <c r="Q160">
        <v>56.75</v>
      </c>
      <c r="R160">
        <v>55</v>
      </c>
      <c r="S160">
        <v>55</v>
      </c>
      <c r="T160">
        <v>55</v>
      </c>
      <c r="U160">
        <v>55</v>
      </c>
      <c r="V160">
        <v>55.75</v>
      </c>
      <c r="W160">
        <v>55.75</v>
      </c>
      <c r="X160">
        <v>55.75</v>
      </c>
      <c r="Y160">
        <v>55</v>
      </c>
      <c r="Z160">
        <v>55</v>
      </c>
      <c r="AA160">
        <v>54.25</v>
      </c>
      <c r="AC160">
        <v>55.25</v>
      </c>
      <c r="AD160">
        <v>54.75</v>
      </c>
      <c r="AE160">
        <v>55</v>
      </c>
      <c r="AF160">
        <v>54.25</v>
      </c>
      <c r="AG160">
        <v>54</v>
      </c>
      <c r="AH160">
        <v>53.25</v>
      </c>
      <c r="AI160">
        <v>52.75</v>
      </c>
      <c r="AJ160">
        <v>53.25</v>
      </c>
      <c r="AK160">
        <v>52.75</v>
      </c>
      <c r="AL160">
        <v>53.25</v>
      </c>
      <c r="AM160">
        <v>52.5</v>
      </c>
      <c r="AN160">
        <v>52.25</v>
      </c>
      <c r="AP160">
        <v>49.75</v>
      </c>
      <c r="AQ160">
        <v>52</v>
      </c>
      <c r="AR160">
        <v>52</v>
      </c>
      <c r="AS160">
        <v>52</v>
      </c>
      <c r="AT160">
        <v>52.5</v>
      </c>
      <c r="AU160">
        <v>52</v>
      </c>
      <c r="AV160">
        <v>51.75</v>
      </c>
      <c r="AW160">
        <v>52.5</v>
      </c>
      <c r="BD160">
        <v>50.75</v>
      </c>
      <c r="BE160">
        <v>50.75</v>
      </c>
      <c r="BF160">
        <v>51.25</v>
      </c>
      <c r="BG160">
        <v>51.25</v>
      </c>
      <c r="BH160">
        <v>50.25</v>
      </c>
      <c r="BI160">
        <v>51.25</v>
      </c>
      <c r="BJ160">
        <v>50.25</v>
      </c>
      <c r="BK160">
        <v>50.25</v>
      </c>
      <c r="BN160">
        <v>49.5</v>
      </c>
      <c r="BO160">
        <v>49.5</v>
      </c>
      <c r="BP160">
        <v>50.75</v>
      </c>
      <c r="BQ160">
        <v>50.25</v>
      </c>
      <c r="BR160">
        <v>50</v>
      </c>
      <c r="BS160">
        <v>48</v>
      </c>
      <c r="BT160">
        <v>47.5</v>
      </c>
      <c r="BU160">
        <v>47.75</v>
      </c>
      <c r="BV160">
        <v>47.75</v>
      </c>
      <c r="BW160">
        <v>47.5</v>
      </c>
      <c r="BX160">
        <v>46.75</v>
      </c>
      <c r="BY160">
        <v>47.25</v>
      </c>
      <c r="BZ160">
        <v>48.75</v>
      </c>
      <c r="CA160">
        <v>47.5</v>
      </c>
      <c r="CB160">
        <v>46.75</v>
      </c>
      <c r="CC160">
        <v>46.5</v>
      </c>
      <c r="CD160">
        <v>46.75</v>
      </c>
      <c r="CE160">
        <v>46.75</v>
      </c>
      <c r="CF160">
        <v>46.5</v>
      </c>
      <c r="CG160">
        <v>46.75</v>
      </c>
      <c r="CH160">
        <v>47.5</v>
      </c>
      <c r="CI160">
        <v>47.75</v>
      </c>
      <c r="CJ160">
        <v>50</v>
      </c>
      <c r="CK160">
        <v>50.5</v>
      </c>
      <c r="CM160">
        <v>51.25</v>
      </c>
      <c r="CN160">
        <v>52.75</v>
      </c>
      <c r="CO160">
        <v>52</v>
      </c>
      <c r="CP160">
        <v>52</v>
      </c>
      <c r="CQ160">
        <v>52.25</v>
      </c>
      <c r="CR160">
        <v>53.25</v>
      </c>
      <c r="CS160">
        <v>57.25</v>
      </c>
      <c r="CT160">
        <v>48.75</v>
      </c>
      <c r="CU160">
        <v>49</v>
      </c>
      <c r="CV160">
        <v>49.75</v>
      </c>
      <c r="CW160">
        <v>51.25</v>
      </c>
      <c r="CX160">
        <v>52</v>
      </c>
      <c r="CY160">
        <v>50.5</v>
      </c>
      <c r="CZ160">
        <v>50.25</v>
      </c>
      <c r="DA160">
        <v>50.25</v>
      </c>
      <c r="DB160">
        <v>48</v>
      </c>
      <c r="DD160">
        <v>49</v>
      </c>
      <c r="DE160">
        <v>50.75</v>
      </c>
      <c r="DG160">
        <v>49.75</v>
      </c>
      <c r="DH160">
        <v>47.5</v>
      </c>
      <c r="DI160">
        <v>48.25</v>
      </c>
      <c r="DJ160">
        <v>49.25</v>
      </c>
      <c r="DK160">
        <v>49.75</v>
      </c>
      <c r="DL160">
        <v>50.25</v>
      </c>
      <c r="DM160">
        <v>50.5</v>
      </c>
      <c r="DN160">
        <v>48.75</v>
      </c>
      <c r="DO160">
        <v>48.5</v>
      </c>
      <c r="DP160">
        <v>49</v>
      </c>
      <c r="DQ160">
        <v>51.25</v>
      </c>
      <c r="DR160">
        <v>48.75</v>
      </c>
      <c r="DS160">
        <v>48.5</v>
      </c>
      <c r="DT160">
        <v>46.5</v>
      </c>
      <c r="DU160">
        <v>45</v>
      </c>
      <c r="DV160">
        <v>47.75</v>
      </c>
      <c r="DW160">
        <v>49</v>
      </c>
      <c r="DX160">
        <v>49.5</v>
      </c>
      <c r="DY160">
        <v>48</v>
      </c>
      <c r="DZ160">
        <v>52.5</v>
      </c>
      <c r="EA160">
        <v>52</v>
      </c>
      <c r="EB160">
        <v>50.75</v>
      </c>
    </row>
    <row r="161" spans="1:132" x14ac:dyDescent="0.2">
      <c r="A161" s="5" cm="1">
        <f t="array" ref="A161">INDEX($D$1:$FK$1,1,MATCH(INDEX($D161:$FK161,MATCH(TRUE,INDEX(($D161:$FK161&lt;&gt;0),0),0)),$D161:$FK161,0))</f>
        <v>43854</v>
      </c>
      <c r="B161" s="2" t="s">
        <v>211</v>
      </c>
      <c r="C161" t="s">
        <v>437</v>
      </c>
      <c r="D161">
        <v>50.75</v>
      </c>
      <c r="E161">
        <v>52.25</v>
      </c>
      <c r="F161">
        <v>53.25</v>
      </c>
      <c r="G161">
        <v>54.75</v>
      </c>
      <c r="H161">
        <v>55</v>
      </c>
      <c r="I161">
        <v>55</v>
      </c>
      <c r="J161">
        <v>55</v>
      </c>
      <c r="K161">
        <v>54.25</v>
      </c>
      <c r="L161">
        <v>54.75</v>
      </c>
      <c r="M161">
        <v>54.75</v>
      </c>
      <c r="N161">
        <v>55.5</v>
      </c>
      <c r="O161">
        <v>56</v>
      </c>
      <c r="P161">
        <v>56</v>
      </c>
      <c r="Q161">
        <v>59.25</v>
      </c>
      <c r="R161">
        <v>57.5</v>
      </c>
      <c r="S161">
        <v>57.5</v>
      </c>
      <c r="T161">
        <v>57.5</v>
      </c>
      <c r="U161">
        <v>57.5</v>
      </c>
      <c r="V161">
        <v>58.25</v>
      </c>
      <c r="W161">
        <v>58.25</v>
      </c>
      <c r="X161">
        <v>58.25</v>
      </c>
      <c r="Y161">
        <v>57.5</v>
      </c>
      <c r="Z161">
        <v>57.5</v>
      </c>
      <c r="AA161">
        <v>56.75</v>
      </c>
      <c r="AD161">
        <v>57.25</v>
      </c>
      <c r="AE161">
        <v>57.5</v>
      </c>
      <c r="AF161">
        <v>56.75</v>
      </c>
      <c r="AG161">
        <v>56.5</v>
      </c>
      <c r="AH161">
        <v>55.75</v>
      </c>
      <c r="AI161">
        <v>55.25</v>
      </c>
      <c r="AJ161">
        <v>55.75</v>
      </c>
      <c r="AK161">
        <v>55.25</v>
      </c>
      <c r="AL161">
        <v>55.75</v>
      </c>
      <c r="AM161">
        <v>55</v>
      </c>
      <c r="AN161">
        <v>54.75</v>
      </c>
      <c r="AP161">
        <v>52.25</v>
      </c>
      <c r="AQ161">
        <v>54.5</v>
      </c>
      <c r="AR161">
        <v>54.5</v>
      </c>
      <c r="AS161">
        <v>54.5</v>
      </c>
      <c r="AT161">
        <v>55</v>
      </c>
      <c r="AU161">
        <v>54.5</v>
      </c>
      <c r="AV161">
        <v>54.25</v>
      </c>
      <c r="AW161">
        <v>55</v>
      </c>
      <c r="BD161">
        <v>53.25</v>
      </c>
      <c r="BE161">
        <v>53.25</v>
      </c>
      <c r="BF161">
        <v>53.75</v>
      </c>
      <c r="BG161">
        <v>53.75</v>
      </c>
      <c r="BH161">
        <v>52.75</v>
      </c>
      <c r="BI161">
        <v>53.75</v>
      </c>
      <c r="BJ161">
        <v>52.75</v>
      </c>
      <c r="BK161">
        <v>52.75</v>
      </c>
      <c r="BN161">
        <v>52</v>
      </c>
      <c r="BO161">
        <v>52</v>
      </c>
      <c r="BP161">
        <v>53.25</v>
      </c>
      <c r="BQ161">
        <v>52.75</v>
      </c>
      <c r="BR161">
        <v>52.5</v>
      </c>
      <c r="BS161">
        <v>50.5</v>
      </c>
      <c r="BT161">
        <v>50</v>
      </c>
      <c r="BU161">
        <v>50.25</v>
      </c>
      <c r="BV161">
        <v>50.25</v>
      </c>
      <c r="BW161">
        <v>50</v>
      </c>
      <c r="BX161">
        <v>49.25</v>
      </c>
      <c r="BY161">
        <v>49.75</v>
      </c>
      <c r="BZ161">
        <v>51.25</v>
      </c>
      <c r="CA161">
        <v>50</v>
      </c>
      <c r="CB161">
        <v>49.25</v>
      </c>
      <c r="CC161">
        <v>49</v>
      </c>
      <c r="CD161">
        <v>49.25</v>
      </c>
      <c r="CE161">
        <v>49.25</v>
      </c>
      <c r="CF161">
        <v>49</v>
      </c>
      <c r="CG161">
        <v>49.25</v>
      </c>
      <c r="CH161">
        <v>50</v>
      </c>
      <c r="CI161">
        <v>50.25</v>
      </c>
      <c r="CJ161">
        <v>52.5</v>
      </c>
      <c r="CK161">
        <v>53</v>
      </c>
      <c r="CM161">
        <v>53.75</v>
      </c>
      <c r="CN161">
        <v>55.25</v>
      </c>
      <c r="CO161">
        <v>54.5</v>
      </c>
      <c r="CP161">
        <v>54.5</v>
      </c>
      <c r="CQ161">
        <v>54.75</v>
      </c>
      <c r="CR161">
        <v>55.75</v>
      </c>
      <c r="CS161">
        <v>59.75</v>
      </c>
      <c r="CT161">
        <v>51.25</v>
      </c>
      <c r="CU161">
        <v>51.5</v>
      </c>
      <c r="CV161">
        <v>52.25</v>
      </c>
      <c r="CW161">
        <v>53.75</v>
      </c>
      <c r="CX161">
        <v>54.5</v>
      </c>
      <c r="CY161">
        <v>53</v>
      </c>
      <c r="CZ161">
        <v>52.75</v>
      </c>
      <c r="DA161">
        <v>52.75</v>
      </c>
      <c r="DB161">
        <v>50.5</v>
      </c>
      <c r="DD161">
        <v>51.5</v>
      </c>
      <c r="DE161">
        <v>53.25</v>
      </c>
      <c r="DG161">
        <v>52.25</v>
      </c>
      <c r="DH161">
        <v>50</v>
      </c>
      <c r="DI161">
        <v>50.75</v>
      </c>
      <c r="DJ161">
        <v>51.75</v>
      </c>
      <c r="DK161">
        <v>52.25</v>
      </c>
      <c r="DL161">
        <v>52.75</v>
      </c>
      <c r="DM161">
        <v>53</v>
      </c>
      <c r="DN161">
        <v>51.25</v>
      </c>
      <c r="DO161">
        <v>51</v>
      </c>
      <c r="DP161">
        <v>51.5</v>
      </c>
      <c r="DQ161">
        <v>53.75</v>
      </c>
      <c r="DR161">
        <v>51.25</v>
      </c>
      <c r="DS161">
        <v>51</v>
      </c>
      <c r="DT161">
        <v>49</v>
      </c>
      <c r="DU161">
        <v>47.5</v>
      </c>
      <c r="DV161">
        <v>50.25</v>
      </c>
      <c r="DW161">
        <v>51.5</v>
      </c>
      <c r="DX161">
        <v>52</v>
      </c>
      <c r="DY161">
        <v>50.5</v>
      </c>
      <c r="DZ161">
        <v>55</v>
      </c>
      <c r="EA161">
        <v>54.5</v>
      </c>
      <c r="EB161">
        <v>53.25</v>
      </c>
    </row>
    <row r="162" spans="1:132" x14ac:dyDescent="0.2">
      <c r="A162" s="5" cm="1">
        <f t="array" ref="A162">INDEX($D$1:$FK$1,1,MATCH(INDEX($D162:$FK162,MATCH(TRUE,INDEX(($D162:$FK162&lt;&gt;0),0),0)),$D162:$FK162,0))</f>
        <v>43854</v>
      </c>
      <c r="B162" s="2" t="s">
        <v>138</v>
      </c>
      <c r="C162" t="s">
        <v>437</v>
      </c>
      <c r="D162">
        <v>44.25</v>
      </c>
      <c r="E162">
        <v>45.75</v>
      </c>
      <c r="F162">
        <v>46.75</v>
      </c>
      <c r="G162">
        <v>48.25</v>
      </c>
      <c r="H162">
        <v>48.5</v>
      </c>
      <c r="I162">
        <v>48.5</v>
      </c>
      <c r="J162">
        <v>48.5</v>
      </c>
      <c r="K162">
        <v>47.75</v>
      </c>
      <c r="L162">
        <v>48.25</v>
      </c>
      <c r="M162">
        <v>48.25</v>
      </c>
      <c r="N162">
        <v>49</v>
      </c>
      <c r="O162">
        <v>49.5</v>
      </c>
      <c r="P162">
        <v>49.5</v>
      </c>
      <c r="Q162">
        <v>52.75</v>
      </c>
      <c r="R162">
        <v>51</v>
      </c>
      <c r="S162">
        <v>51</v>
      </c>
      <c r="T162">
        <v>51</v>
      </c>
      <c r="U162">
        <v>51</v>
      </c>
      <c r="V162">
        <v>51.75</v>
      </c>
      <c r="W162">
        <v>51.75</v>
      </c>
      <c r="X162">
        <v>51.75</v>
      </c>
      <c r="Y162">
        <v>51</v>
      </c>
      <c r="Z162">
        <v>51</v>
      </c>
      <c r="AA162">
        <v>50.25</v>
      </c>
      <c r="AC162">
        <v>51.25</v>
      </c>
      <c r="AD162">
        <v>50.75</v>
      </c>
      <c r="AE162">
        <v>51</v>
      </c>
      <c r="AF162">
        <v>50.25</v>
      </c>
      <c r="AG162">
        <v>50</v>
      </c>
      <c r="AH162">
        <v>49.25</v>
      </c>
      <c r="AI162">
        <v>48.75</v>
      </c>
      <c r="AJ162">
        <v>49.25</v>
      </c>
      <c r="AK162">
        <v>48.75</v>
      </c>
      <c r="AL162">
        <v>49.25</v>
      </c>
      <c r="AM162">
        <v>48.5</v>
      </c>
      <c r="AN162">
        <v>48.25</v>
      </c>
      <c r="AP162">
        <v>45.75</v>
      </c>
      <c r="AQ162">
        <v>48</v>
      </c>
      <c r="AR162">
        <v>48</v>
      </c>
      <c r="AS162">
        <v>48</v>
      </c>
      <c r="AT162">
        <v>48.5</v>
      </c>
      <c r="AU162">
        <v>48</v>
      </c>
      <c r="AV162">
        <v>47.75</v>
      </c>
      <c r="AW162">
        <v>48.5</v>
      </c>
      <c r="BD162">
        <v>46.75</v>
      </c>
      <c r="BE162">
        <v>46.75</v>
      </c>
      <c r="BF162">
        <v>47.25</v>
      </c>
      <c r="BG162">
        <v>47.25</v>
      </c>
      <c r="BH162">
        <v>46.25</v>
      </c>
      <c r="BI162">
        <v>47.25</v>
      </c>
      <c r="BJ162">
        <v>46.25</v>
      </c>
      <c r="BK162">
        <v>46.25</v>
      </c>
      <c r="BN162">
        <v>45.5</v>
      </c>
      <c r="BO162">
        <v>45.5</v>
      </c>
      <c r="BP162">
        <v>46.75</v>
      </c>
      <c r="BQ162">
        <v>46.25</v>
      </c>
      <c r="BR162">
        <v>46</v>
      </c>
      <c r="BS162">
        <v>44</v>
      </c>
      <c r="BT162">
        <v>43.5</v>
      </c>
      <c r="BU162">
        <v>43.75</v>
      </c>
      <c r="BV162">
        <v>43.75</v>
      </c>
      <c r="BW162">
        <v>43.5</v>
      </c>
      <c r="BX162">
        <v>42.75</v>
      </c>
      <c r="BY162">
        <v>43.25</v>
      </c>
      <c r="BZ162">
        <v>44.75</v>
      </c>
      <c r="CA162">
        <v>43.5</v>
      </c>
      <c r="CB162">
        <v>42.75</v>
      </c>
      <c r="CC162">
        <v>42.5</v>
      </c>
      <c r="CD162">
        <v>42.75</v>
      </c>
      <c r="CE162">
        <v>42.75</v>
      </c>
      <c r="CF162">
        <v>42.5</v>
      </c>
      <c r="CG162">
        <v>42.75</v>
      </c>
      <c r="CH162">
        <v>43.5</v>
      </c>
      <c r="CI162">
        <v>43.75</v>
      </c>
      <c r="CJ162">
        <v>46</v>
      </c>
      <c r="CK162">
        <v>46.5</v>
      </c>
      <c r="CM162">
        <v>47.25</v>
      </c>
      <c r="CN162">
        <v>48.75</v>
      </c>
      <c r="CO162">
        <v>48</v>
      </c>
      <c r="CP162">
        <v>48</v>
      </c>
      <c r="CQ162">
        <v>48.25</v>
      </c>
      <c r="CR162">
        <v>49.25</v>
      </c>
      <c r="CS162">
        <v>53.25</v>
      </c>
      <c r="CT162">
        <v>44.75</v>
      </c>
      <c r="CU162">
        <v>45</v>
      </c>
      <c r="CV162">
        <v>45.75</v>
      </c>
      <c r="CW162">
        <v>47.25</v>
      </c>
      <c r="CX162">
        <v>48</v>
      </c>
      <c r="CY162">
        <v>46.5</v>
      </c>
      <c r="CZ162">
        <v>46.25</v>
      </c>
      <c r="DA162">
        <v>46.25</v>
      </c>
      <c r="DB162">
        <v>44</v>
      </c>
      <c r="DD162">
        <v>45</v>
      </c>
      <c r="DE162">
        <v>46.75</v>
      </c>
      <c r="DG162">
        <v>45.75</v>
      </c>
      <c r="DH162">
        <v>43.5</v>
      </c>
      <c r="DI162">
        <v>44.25</v>
      </c>
      <c r="DJ162">
        <v>45.25</v>
      </c>
      <c r="DK162">
        <v>45.75</v>
      </c>
      <c r="DL162">
        <v>46.25</v>
      </c>
      <c r="DM162">
        <v>46.5</v>
      </c>
      <c r="DN162">
        <v>44.75</v>
      </c>
      <c r="DO162">
        <v>44.5</v>
      </c>
      <c r="DP162">
        <v>45</v>
      </c>
      <c r="DQ162">
        <v>47.25</v>
      </c>
      <c r="DR162">
        <v>44.75</v>
      </c>
      <c r="DS162">
        <v>44.5</v>
      </c>
      <c r="DT162">
        <v>42.5</v>
      </c>
      <c r="DU162">
        <v>41</v>
      </c>
      <c r="DV162">
        <v>43.75</v>
      </c>
      <c r="DW162">
        <v>45</v>
      </c>
      <c r="DX162">
        <v>45.5</v>
      </c>
      <c r="DY162">
        <v>44</v>
      </c>
      <c r="DZ162">
        <v>48.5</v>
      </c>
      <c r="EA162">
        <v>48</v>
      </c>
      <c r="EB162">
        <v>46.75</v>
      </c>
    </row>
    <row r="163" spans="1:132" x14ac:dyDescent="0.2">
      <c r="A163" s="5" cm="1">
        <f t="array" ref="A163">INDEX($D$1:$FK$1,1,MATCH(INDEX($D163:$FK163,MATCH(TRUE,INDEX(($D163:$FK163&lt;&gt;0),0),0)),$D163:$FK163,0))</f>
        <v>43854</v>
      </c>
      <c r="B163" s="2" t="s">
        <v>132</v>
      </c>
      <c r="C163" t="s">
        <v>437</v>
      </c>
      <c r="D163">
        <v>44.5</v>
      </c>
      <c r="E163">
        <v>46</v>
      </c>
      <c r="F163">
        <v>47</v>
      </c>
      <c r="G163">
        <v>48.5</v>
      </c>
      <c r="H163">
        <v>48.75</v>
      </c>
      <c r="I163">
        <v>48.75</v>
      </c>
      <c r="J163">
        <v>48.75</v>
      </c>
      <c r="K163">
        <v>48</v>
      </c>
      <c r="L163">
        <v>48.5</v>
      </c>
      <c r="M163">
        <v>48.5</v>
      </c>
      <c r="N163">
        <v>49.25</v>
      </c>
      <c r="O163">
        <v>49.75</v>
      </c>
      <c r="P163">
        <v>49.75</v>
      </c>
      <c r="Q163">
        <v>53</v>
      </c>
      <c r="R163">
        <v>51.25</v>
      </c>
      <c r="S163">
        <v>51.25</v>
      </c>
      <c r="T163">
        <v>51.25</v>
      </c>
      <c r="U163">
        <v>51.25</v>
      </c>
      <c r="V163">
        <v>52</v>
      </c>
      <c r="W163">
        <v>52</v>
      </c>
      <c r="X163">
        <v>52</v>
      </c>
      <c r="Y163">
        <v>51.25</v>
      </c>
      <c r="Z163">
        <v>51.25</v>
      </c>
      <c r="AA163">
        <v>50.5</v>
      </c>
      <c r="AC163">
        <v>51.5</v>
      </c>
      <c r="AD163">
        <v>51</v>
      </c>
      <c r="AE163">
        <v>51.25</v>
      </c>
      <c r="AF163">
        <v>50.5</v>
      </c>
      <c r="AG163">
        <v>50.25</v>
      </c>
      <c r="AH163">
        <v>49.5</v>
      </c>
      <c r="AI163">
        <v>49</v>
      </c>
      <c r="AJ163">
        <v>49.5</v>
      </c>
      <c r="AK163">
        <v>49</v>
      </c>
      <c r="AL163">
        <v>49.5</v>
      </c>
      <c r="AM163">
        <v>48.75</v>
      </c>
      <c r="AN163">
        <v>48.5</v>
      </c>
      <c r="AP163">
        <v>46</v>
      </c>
      <c r="AQ163">
        <v>48.25</v>
      </c>
      <c r="AR163">
        <v>48.25</v>
      </c>
      <c r="AS163">
        <v>48.25</v>
      </c>
      <c r="AT163">
        <v>48.75</v>
      </c>
      <c r="AU163">
        <v>48.25</v>
      </c>
      <c r="AV163">
        <v>48</v>
      </c>
      <c r="AW163">
        <v>48.75</v>
      </c>
      <c r="BD163">
        <v>47</v>
      </c>
      <c r="BE163">
        <v>47</v>
      </c>
      <c r="BF163">
        <v>47.5</v>
      </c>
      <c r="BG163">
        <v>47.5</v>
      </c>
      <c r="BH163">
        <v>46.5</v>
      </c>
      <c r="BI163">
        <v>47.5</v>
      </c>
      <c r="BJ163">
        <v>46.5</v>
      </c>
      <c r="BK163">
        <v>46.5</v>
      </c>
      <c r="BN163">
        <v>45.75</v>
      </c>
      <c r="BO163">
        <v>45.75</v>
      </c>
      <c r="BP163">
        <v>47</v>
      </c>
      <c r="BQ163">
        <v>46.5</v>
      </c>
      <c r="BR163">
        <v>46.25</v>
      </c>
      <c r="BS163">
        <v>44.25</v>
      </c>
      <c r="BT163">
        <v>43.75</v>
      </c>
      <c r="BU163">
        <v>44</v>
      </c>
      <c r="BV163">
        <v>44</v>
      </c>
      <c r="BW163">
        <v>43.75</v>
      </c>
      <c r="BX163">
        <v>43</v>
      </c>
      <c r="BY163">
        <v>43.5</v>
      </c>
      <c r="BZ163">
        <v>45</v>
      </c>
      <c r="CA163">
        <v>43.75</v>
      </c>
      <c r="CB163">
        <v>43</v>
      </c>
      <c r="CC163">
        <v>42.75</v>
      </c>
      <c r="CD163">
        <v>43</v>
      </c>
      <c r="CE163">
        <v>43</v>
      </c>
      <c r="CF163">
        <v>42.75</v>
      </c>
      <c r="CG163">
        <v>43</v>
      </c>
      <c r="CH163">
        <v>43.75</v>
      </c>
      <c r="CI163">
        <v>44</v>
      </c>
      <c r="CJ163">
        <v>46.25</v>
      </c>
      <c r="CK163">
        <v>46.75</v>
      </c>
      <c r="CM163">
        <v>47.5</v>
      </c>
      <c r="CN163">
        <v>49</v>
      </c>
      <c r="CO163">
        <v>48.25</v>
      </c>
      <c r="CP163">
        <v>48.25</v>
      </c>
      <c r="CQ163">
        <v>48.5</v>
      </c>
      <c r="CR163">
        <v>49.5</v>
      </c>
      <c r="CS163">
        <v>53.5</v>
      </c>
      <c r="CT163">
        <v>45</v>
      </c>
      <c r="CU163">
        <v>45.25</v>
      </c>
      <c r="CV163">
        <v>46</v>
      </c>
      <c r="CW163">
        <v>47.5</v>
      </c>
      <c r="CX163">
        <v>48.25</v>
      </c>
      <c r="CY163">
        <v>46.75</v>
      </c>
      <c r="CZ163">
        <v>46.5</v>
      </c>
      <c r="DA163">
        <v>46.5</v>
      </c>
      <c r="DB163">
        <v>44.25</v>
      </c>
      <c r="DD163">
        <v>45.25</v>
      </c>
      <c r="DE163">
        <v>47</v>
      </c>
      <c r="DG163">
        <v>46</v>
      </c>
      <c r="DH163">
        <v>43.75</v>
      </c>
      <c r="DI163">
        <v>44.5</v>
      </c>
      <c r="DJ163">
        <v>45.5</v>
      </c>
      <c r="DK163">
        <v>46</v>
      </c>
      <c r="DL163">
        <v>46.5</v>
      </c>
      <c r="DM163">
        <v>46.75</v>
      </c>
      <c r="DN163">
        <v>45</v>
      </c>
      <c r="DO163">
        <v>44.75</v>
      </c>
      <c r="DP163">
        <v>45.25</v>
      </c>
      <c r="DQ163">
        <v>47.5</v>
      </c>
      <c r="DR163">
        <v>45</v>
      </c>
      <c r="DS163">
        <v>44.75</v>
      </c>
      <c r="DT163">
        <v>42.75</v>
      </c>
      <c r="DU163">
        <v>41.25</v>
      </c>
      <c r="DV163">
        <v>44</v>
      </c>
      <c r="DW163">
        <v>45.25</v>
      </c>
      <c r="DX163">
        <v>45.75</v>
      </c>
      <c r="DY163">
        <v>44.25</v>
      </c>
      <c r="DZ163">
        <v>48.75</v>
      </c>
      <c r="EA163">
        <v>48.25</v>
      </c>
      <c r="EB163">
        <v>47</v>
      </c>
    </row>
    <row r="164" spans="1:132" x14ac:dyDescent="0.2">
      <c r="A164" s="5" cm="1">
        <f t="array" ref="A164">INDEX($D$1:$FK$1,1,MATCH(INDEX($D164:$FK164,MATCH(TRUE,INDEX(($D164:$FK164&lt;&gt;0),0),0)),$D164:$FK164,0))</f>
        <v>43854</v>
      </c>
      <c r="B164" s="2" t="s">
        <v>129</v>
      </c>
      <c r="C164" t="s">
        <v>437</v>
      </c>
      <c r="D164">
        <v>38</v>
      </c>
      <c r="E164">
        <v>39.5</v>
      </c>
      <c r="F164">
        <v>40.5</v>
      </c>
      <c r="G164">
        <v>42</v>
      </c>
      <c r="H164">
        <v>42.25</v>
      </c>
      <c r="I164">
        <v>42.25</v>
      </c>
      <c r="J164">
        <v>42.25</v>
      </c>
      <c r="K164">
        <v>41.5</v>
      </c>
      <c r="L164">
        <v>42</v>
      </c>
      <c r="M164">
        <v>42</v>
      </c>
      <c r="N164">
        <v>42.75</v>
      </c>
      <c r="O164">
        <v>43.25</v>
      </c>
      <c r="P164">
        <v>43.25</v>
      </c>
      <c r="Q164">
        <v>46.5</v>
      </c>
      <c r="R164">
        <v>44.75</v>
      </c>
      <c r="S164">
        <v>44.75</v>
      </c>
      <c r="T164">
        <v>44.75</v>
      </c>
      <c r="U164">
        <v>44.75</v>
      </c>
      <c r="V164">
        <v>45.5</v>
      </c>
      <c r="W164">
        <v>45.5</v>
      </c>
      <c r="X164">
        <v>45.5</v>
      </c>
      <c r="Y164">
        <v>44.75</v>
      </c>
      <c r="Z164">
        <v>44.75</v>
      </c>
      <c r="AA164">
        <v>44</v>
      </c>
      <c r="AC164">
        <v>45</v>
      </c>
      <c r="AD164">
        <v>44.5</v>
      </c>
      <c r="AE164">
        <v>44.75</v>
      </c>
      <c r="AF164">
        <v>44</v>
      </c>
      <c r="AG164">
        <v>43.75</v>
      </c>
      <c r="AH164">
        <v>43</v>
      </c>
      <c r="AI164">
        <v>42.5</v>
      </c>
      <c r="AJ164">
        <v>43</v>
      </c>
      <c r="AK164">
        <v>42.5</v>
      </c>
      <c r="AL164">
        <v>43</v>
      </c>
      <c r="AM164">
        <v>42.25</v>
      </c>
      <c r="AN164">
        <v>42</v>
      </c>
      <c r="AP164">
        <v>39.5</v>
      </c>
      <c r="AQ164">
        <v>41.75</v>
      </c>
      <c r="AR164">
        <v>41.75</v>
      </c>
      <c r="AS164">
        <v>41.75</v>
      </c>
      <c r="AT164">
        <v>42.25</v>
      </c>
      <c r="AU164">
        <v>41.75</v>
      </c>
      <c r="AV164">
        <v>41.5</v>
      </c>
      <c r="AW164">
        <v>42.25</v>
      </c>
      <c r="BD164">
        <v>40.5</v>
      </c>
      <c r="BE164">
        <v>40.5</v>
      </c>
      <c r="BF164">
        <v>41</v>
      </c>
      <c r="BG164">
        <v>41</v>
      </c>
      <c r="BH164">
        <v>40</v>
      </c>
      <c r="BI164">
        <v>41</v>
      </c>
      <c r="BJ164">
        <v>40</v>
      </c>
      <c r="BK164">
        <v>40</v>
      </c>
      <c r="BN164">
        <v>39.25</v>
      </c>
      <c r="BO164">
        <v>39.25</v>
      </c>
      <c r="BP164">
        <v>40.5</v>
      </c>
      <c r="BQ164">
        <v>40</v>
      </c>
      <c r="BR164">
        <v>39.75</v>
      </c>
      <c r="BS164">
        <v>37.75</v>
      </c>
      <c r="BT164">
        <v>37.25</v>
      </c>
      <c r="BU164">
        <v>37.5</v>
      </c>
      <c r="BV164">
        <v>37.5</v>
      </c>
      <c r="BW164">
        <v>37.25</v>
      </c>
      <c r="BX164">
        <v>36.5</v>
      </c>
      <c r="BY164">
        <v>37</v>
      </c>
      <c r="BZ164">
        <v>38.5</v>
      </c>
      <c r="CA164">
        <v>37.25</v>
      </c>
      <c r="CB164">
        <v>36.5</v>
      </c>
      <c r="CC164">
        <v>36.25</v>
      </c>
      <c r="CD164">
        <v>36.5</v>
      </c>
      <c r="CE164">
        <v>36.5</v>
      </c>
      <c r="CF164">
        <v>36.25</v>
      </c>
      <c r="CG164">
        <v>36.5</v>
      </c>
      <c r="CH164">
        <v>37.25</v>
      </c>
      <c r="CI164">
        <v>37.5</v>
      </c>
      <c r="CJ164">
        <v>39.75</v>
      </c>
      <c r="CK164">
        <v>40.25</v>
      </c>
      <c r="CM164">
        <v>41</v>
      </c>
      <c r="CN164">
        <v>42.5</v>
      </c>
      <c r="CO164">
        <v>41.75</v>
      </c>
      <c r="CP164">
        <v>41.75</v>
      </c>
      <c r="CQ164">
        <v>42</v>
      </c>
      <c r="CR164">
        <v>43</v>
      </c>
      <c r="CS164">
        <v>47</v>
      </c>
      <c r="CT164">
        <v>38.5</v>
      </c>
      <c r="CU164">
        <v>38.75</v>
      </c>
      <c r="CV164">
        <v>39.5</v>
      </c>
      <c r="CW164">
        <v>41</v>
      </c>
      <c r="CX164">
        <v>41.75</v>
      </c>
      <c r="CY164">
        <v>40.25</v>
      </c>
      <c r="CZ164">
        <v>40</v>
      </c>
      <c r="DA164">
        <v>40</v>
      </c>
      <c r="DB164">
        <v>37.75</v>
      </c>
      <c r="DD164">
        <v>38.75</v>
      </c>
      <c r="DE164">
        <v>40.5</v>
      </c>
      <c r="DG164">
        <v>39.5</v>
      </c>
      <c r="DH164">
        <v>37.25</v>
      </c>
      <c r="DI164">
        <v>38</v>
      </c>
      <c r="DJ164">
        <v>39</v>
      </c>
      <c r="DK164">
        <v>39.5</v>
      </c>
      <c r="DL164">
        <v>40</v>
      </c>
      <c r="DM164">
        <v>40.25</v>
      </c>
      <c r="DN164">
        <v>38.5</v>
      </c>
      <c r="DO164">
        <v>38.25</v>
      </c>
      <c r="DP164">
        <v>38.75</v>
      </c>
      <c r="DQ164">
        <v>41</v>
      </c>
      <c r="DR164">
        <v>38.5</v>
      </c>
      <c r="DS164">
        <v>38.25</v>
      </c>
      <c r="DT164">
        <v>36.25</v>
      </c>
      <c r="DU164">
        <v>34.75</v>
      </c>
      <c r="DV164">
        <v>37.5</v>
      </c>
      <c r="DW164">
        <v>38.75</v>
      </c>
      <c r="DX164">
        <v>39.25</v>
      </c>
      <c r="DY164">
        <v>37.75</v>
      </c>
      <c r="DZ164">
        <v>42.25</v>
      </c>
      <c r="EA164">
        <v>41.75</v>
      </c>
      <c r="EB164">
        <v>40.5</v>
      </c>
    </row>
    <row r="165" spans="1:132" x14ac:dyDescent="0.2">
      <c r="A165" s="5" cm="1">
        <f t="array" ref="A165">INDEX($D$1:$FK$1,1,MATCH(INDEX($D165:$FK165,MATCH(TRUE,INDEX(($D165:$FK165&lt;&gt;0),0),0)),$D165:$FK165,0))</f>
        <v>43854</v>
      </c>
      <c r="B165" s="2" t="s">
        <v>123</v>
      </c>
      <c r="C165" t="s">
        <v>437</v>
      </c>
      <c r="D165">
        <v>50.75</v>
      </c>
      <c r="E165">
        <v>52.25</v>
      </c>
      <c r="F165">
        <v>53.25</v>
      </c>
      <c r="G165">
        <v>54.75</v>
      </c>
      <c r="H165">
        <v>55</v>
      </c>
      <c r="I165">
        <v>55</v>
      </c>
      <c r="J165">
        <v>55</v>
      </c>
      <c r="K165">
        <v>54.25</v>
      </c>
      <c r="L165">
        <v>54.75</v>
      </c>
      <c r="M165">
        <v>54.75</v>
      </c>
      <c r="N165">
        <v>55.5</v>
      </c>
      <c r="O165">
        <v>56</v>
      </c>
      <c r="P165">
        <v>56</v>
      </c>
      <c r="Q165">
        <v>59.25</v>
      </c>
      <c r="R165">
        <v>57.5</v>
      </c>
      <c r="S165">
        <v>57.5</v>
      </c>
      <c r="T165">
        <v>57.5</v>
      </c>
      <c r="U165">
        <v>57.5</v>
      </c>
      <c r="V165">
        <v>58.25</v>
      </c>
      <c r="W165">
        <v>58.25</v>
      </c>
      <c r="X165">
        <v>58.25</v>
      </c>
      <c r="Y165">
        <v>57.5</v>
      </c>
      <c r="Z165">
        <v>57.5</v>
      </c>
      <c r="AA165">
        <v>56.75</v>
      </c>
      <c r="AC165">
        <v>57.75</v>
      </c>
      <c r="AD165">
        <v>57.25</v>
      </c>
      <c r="AE165">
        <v>57.5</v>
      </c>
      <c r="AF165">
        <v>56.75</v>
      </c>
      <c r="AG165">
        <v>56.5</v>
      </c>
      <c r="AH165">
        <v>55.75</v>
      </c>
      <c r="AI165">
        <v>55.25</v>
      </c>
      <c r="AJ165">
        <v>55.75</v>
      </c>
      <c r="AK165">
        <v>55.25</v>
      </c>
      <c r="AL165">
        <v>55.75</v>
      </c>
      <c r="AM165">
        <v>55</v>
      </c>
      <c r="AN165">
        <v>54.75</v>
      </c>
      <c r="AP165">
        <v>52.25</v>
      </c>
      <c r="AQ165">
        <v>54.5</v>
      </c>
      <c r="AR165">
        <v>54.5</v>
      </c>
      <c r="AS165">
        <v>54.5</v>
      </c>
      <c r="AT165">
        <v>55</v>
      </c>
      <c r="AU165">
        <v>54.5</v>
      </c>
      <c r="AV165">
        <v>54.25</v>
      </c>
      <c r="AW165">
        <v>55</v>
      </c>
      <c r="BD165">
        <v>53.25</v>
      </c>
      <c r="BE165">
        <v>53.25</v>
      </c>
      <c r="BF165">
        <v>53.75</v>
      </c>
      <c r="BG165">
        <v>53.75</v>
      </c>
      <c r="BH165">
        <v>52.75</v>
      </c>
      <c r="BI165">
        <v>53.75</v>
      </c>
      <c r="BJ165">
        <v>52.75</v>
      </c>
      <c r="BK165">
        <v>52.75</v>
      </c>
      <c r="BN165">
        <v>52</v>
      </c>
      <c r="BO165">
        <v>52</v>
      </c>
      <c r="BP165">
        <v>53.25</v>
      </c>
      <c r="BQ165">
        <v>52.75</v>
      </c>
      <c r="BR165">
        <v>52.5</v>
      </c>
      <c r="BS165">
        <v>50.5</v>
      </c>
      <c r="BT165">
        <v>50</v>
      </c>
      <c r="BU165">
        <v>50.25</v>
      </c>
      <c r="BV165">
        <v>50.25</v>
      </c>
      <c r="BW165">
        <v>50</v>
      </c>
      <c r="BX165">
        <v>49.25</v>
      </c>
      <c r="BY165">
        <v>49.75</v>
      </c>
      <c r="BZ165">
        <v>51.25</v>
      </c>
      <c r="CA165">
        <v>50</v>
      </c>
      <c r="CB165">
        <v>49.25</v>
      </c>
      <c r="CC165">
        <v>49</v>
      </c>
      <c r="CD165">
        <v>49.25</v>
      </c>
      <c r="CE165">
        <v>49.25</v>
      </c>
      <c r="CF165">
        <v>49</v>
      </c>
      <c r="CG165">
        <v>49.25</v>
      </c>
      <c r="CH165">
        <v>50</v>
      </c>
      <c r="CI165">
        <v>50.25</v>
      </c>
      <c r="CJ165">
        <v>52.5</v>
      </c>
      <c r="CK165">
        <v>53</v>
      </c>
      <c r="CM165">
        <v>53.75</v>
      </c>
      <c r="CN165">
        <v>55.25</v>
      </c>
      <c r="CO165">
        <v>54.5</v>
      </c>
      <c r="CP165">
        <v>54.5</v>
      </c>
      <c r="CQ165">
        <v>54.75</v>
      </c>
      <c r="CR165">
        <v>55.75</v>
      </c>
      <c r="CS165">
        <v>59.75</v>
      </c>
      <c r="CT165">
        <v>51.25</v>
      </c>
      <c r="CU165">
        <v>51.5</v>
      </c>
      <c r="CV165">
        <v>52.25</v>
      </c>
      <c r="CW165">
        <v>53.75</v>
      </c>
      <c r="CX165">
        <v>54.5</v>
      </c>
      <c r="CY165">
        <v>53</v>
      </c>
      <c r="CZ165">
        <v>52.75</v>
      </c>
      <c r="DA165">
        <v>52.75</v>
      </c>
      <c r="DB165">
        <v>50.5</v>
      </c>
      <c r="DD165">
        <v>51.5</v>
      </c>
      <c r="DE165">
        <v>53.25</v>
      </c>
      <c r="DG165">
        <v>52.25</v>
      </c>
      <c r="DH165">
        <v>50</v>
      </c>
      <c r="DI165">
        <v>50.75</v>
      </c>
      <c r="DJ165">
        <v>51.75</v>
      </c>
      <c r="DK165">
        <v>52.25</v>
      </c>
      <c r="DL165">
        <v>52.75</v>
      </c>
      <c r="DM165">
        <v>53</v>
      </c>
      <c r="DN165">
        <v>51.25</v>
      </c>
      <c r="DO165">
        <v>51</v>
      </c>
      <c r="DP165">
        <v>51.5</v>
      </c>
      <c r="DQ165">
        <v>53.75</v>
      </c>
      <c r="DR165">
        <v>51.25</v>
      </c>
      <c r="DS165">
        <v>51</v>
      </c>
      <c r="DT165">
        <v>49</v>
      </c>
      <c r="DU165">
        <v>47.5</v>
      </c>
      <c r="DV165">
        <v>50.25</v>
      </c>
      <c r="DW165">
        <v>51.5</v>
      </c>
      <c r="DX165">
        <v>52</v>
      </c>
      <c r="DY165">
        <v>50.5</v>
      </c>
      <c r="DZ165">
        <v>55</v>
      </c>
      <c r="EA165">
        <v>54.5</v>
      </c>
      <c r="EB165">
        <v>53.25</v>
      </c>
    </row>
    <row r="166" spans="1:132" x14ac:dyDescent="0.2">
      <c r="A166" s="5" cm="1">
        <f t="array" ref="A166">INDEX($D$1:$FK$1,1,MATCH(INDEX($D166:$FK166,MATCH(TRUE,INDEX(($D166:$FK166&lt;&gt;0),0),0)),$D166:$FK166,0))</f>
        <v>43854</v>
      </c>
      <c r="B166" s="2" t="s">
        <v>101</v>
      </c>
      <c r="C166" t="s">
        <v>437</v>
      </c>
      <c r="D166">
        <v>50.25</v>
      </c>
      <c r="E166">
        <v>51.75</v>
      </c>
      <c r="F166">
        <v>52.75</v>
      </c>
      <c r="G166">
        <v>54.25</v>
      </c>
      <c r="H166">
        <v>54.5</v>
      </c>
      <c r="I166">
        <v>54.5</v>
      </c>
      <c r="J166">
        <v>54.5</v>
      </c>
      <c r="K166">
        <v>53.75</v>
      </c>
      <c r="L166">
        <v>54.25</v>
      </c>
      <c r="M166">
        <v>54.25</v>
      </c>
      <c r="N166">
        <v>55</v>
      </c>
      <c r="O166">
        <v>55.5</v>
      </c>
      <c r="P166">
        <v>55.5</v>
      </c>
      <c r="Q166">
        <v>58.75</v>
      </c>
      <c r="R166">
        <v>57</v>
      </c>
      <c r="S166">
        <v>57</v>
      </c>
      <c r="T166">
        <v>57</v>
      </c>
      <c r="U166">
        <v>57</v>
      </c>
      <c r="V166">
        <v>57.75</v>
      </c>
      <c r="W166">
        <v>57.75</v>
      </c>
      <c r="X166">
        <v>57.75</v>
      </c>
      <c r="Y166">
        <v>57</v>
      </c>
      <c r="Z166">
        <v>57</v>
      </c>
      <c r="AA166">
        <v>56.25</v>
      </c>
      <c r="AC166">
        <v>57.25</v>
      </c>
      <c r="AD166">
        <v>56.75</v>
      </c>
      <c r="AE166">
        <v>57</v>
      </c>
      <c r="AF166">
        <v>56.25</v>
      </c>
      <c r="AG166">
        <v>56</v>
      </c>
      <c r="AH166">
        <v>55.25</v>
      </c>
      <c r="AI166">
        <v>54.75</v>
      </c>
      <c r="AJ166">
        <v>55.25</v>
      </c>
      <c r="AK166">
        <v>54.75</v>
      </c>
      <c r="AL166">
        <v>55.25</v>
      </c>
      <c r="AM166">
        <v>54.5</v>
      </c>
      <c r="AN166">
        <v>54.25</v>
      </c>
      <c r="AP166">
        <v>51.75</v>
      </c>
      <c r="AQ166">
        <v>54</v>
      </c>
      <c r="AR166">
        <v>54</v>
      </c>
      <c r="AS166">
        <v>54</v>
      </c>
      <c r="AT166">
        <v>54.5</v>
      </c>
      <c r="AU166">
        <v>54</v>
      </c>
      <c r="AV166">
        <v>53.75</v>
      </c>
      <c r="AW166">
        <v>54.5</v>
      </c>
      <c r="BD166">
        <v>52.75</v>
      </c>
      <c r="BE166">
        <v>52.75</v>
      </c>
      <c r="BF166">
        <v>53.25</v>
      </c>
      <c r="BG166">
        <v>53.25</v>
      </c>
      <c r="BH166">
        <v>52.25</v>
      </c>
      <c r="BI166">
        <v>53.25</v>
      </c>
      <c r="BJ166">
        <v>52.25</v>
      </c>
      <c r="BK166">
        <v>52.25</v>
      </c>
      <c r="BN166">
        <v>51.5</v>
      </c>
      <c r="BO166">
        <v>51.5</v>
      </c>
      <c r="BP166">
        <v>52.75</v>
      </c>
      <c r="BQ166">
        <v>52.25</v>
      </c>
      <c r="BR166">
        <v>52</v>
      </c>
      <c r="BS166">
        <v>50</v>
      </c>
      <c r="BT166">
        <v>49.5</v>
      </c>
      <c r="BU166">
        <v>49.75</v>
      </c>
      <c r="BV166">
        <v>49.75</v>
      </c>
      <c r="BW166">
        <v>49.5</v>
      </c>
      <c r="BX166">
        <v>48.75</v>
      </c>
      <c r="BY166">
        <v>49.25</v>
      </c>
      <c r="BZ166">
        <v>50.75</v>
      </c>
      <c r="CA166">
        <v>49.5</v>
      </c>
      <c r="CB166">
        <v>48.75</v>
      </c>
      <c r="CC166">
        <v>48.5</v>
      </c>
      <c r="CD166">
        <v>48.75</v>
      </c>
      <c r="CE166">
        <v>48.75</v>
      </c>
      <c r="CF166">
        <v>48.5</v>
      </c>
      <c r="CG166">
        <v>48.75</v>
      </c>
      <c r="CH166">
        <v>49.5</v>
      </c>
      <c r="CI166">
        <v>49.75</v>
      </c>
      <c r="CJ166">
        <v>52</v>
      </c>
      <c r="CK166">
        <v>52.5</v>
      </c>
      <c r="CM166">
        <v>53.25</v>
      </c>
      <c r="CN166">
        <v>54.75</v>
      </c>
      <c r="CO166">
        <v>54</v>
      </c>
      <c r="CP166">
        <v>54</v>
      </c>
      <c r="CQ166">
        <v>54.25</v>
      </c>
      <c r="CR166">
        <v>55.25</v>
      </c>
      <c r="CS166">
        <v>59.25</v>
      </c>
      <c r="CT166">
        <v>50.75</v>
      </c>
      <c r="CU166">
        <v>51</v>
      </c>
      <c r="CV166">
        <v>51.75</v>
      </c>
      <c r="CW166">
        <v>53.25</v>
      </c>
      <c r="CX166">
        <v>54</v>
      </c>
      <c r="CY166">
        <v>52.5</v>
      </c>
      <c r="CZ166">
        <v>52.25</v>
      </c>
      <c r="DA166">
        <v>52.25</v>
      </c>
      <c r="DB166">
        <v>50</v>
      </c>
      <c r="DD166">
        <v>51</v>
      </c>
      <c r="DE166">
        <v>52.75</v>
      </c>
      <c r="DG166">
        <v>51.75</v>
      </c>
      <c r="DH166">
        <v>49.5</v>
      </c>
      <c r="DI166">
        <v>50.25</v>
      </c>
      <c r="DJ166">
        <v>51.25</v>
      </c>
      <c r="DK166">
        <v>51.75</v>
      </c>
      <c r="DL166">
        <v>52.25</v>
      </c>
      <c r="DM166">
        <v>52.5</v>
      </c>
      <c r="DN166">
        <v>50.75</v>
      </c>
      <c r="DO166">
        <v>50.5</v>
      </c>
      <c r="DP166">
        <v>51</v>
      </c>
      <c r="DQ166">
        <v>53.25</v>
      </c>
      <c r="DR166">
        <v>50.75</v>
      </c>
      <c r="DS166">
        <v>50.5</v>
      </c>
      <c r="DT166">
        <v>48.5</v>
      </c>
      <c r="DU166">
        <v>47</v>
      </c>
      <c r="DV166">
        <v>49.75</v>
      </c>
      <c r="DW166">
        <v>51</v>
      </c>
      <c r="DX166">
        <v>51.5</v>
      </c>
      <c r="DY166">
        <v>50</v>
      </c>
      <c r="DZ166">
        <v>54.5</v>
      </c>
      <c r="EA166">
        <v>54</v>
      </c>
      <c r="EB166">
        <v>52.75</v>
      </c>
    </row>
    <row r="167" spans="1:132" x14ac:dyDescent="0.2">
      <c r="A167" s="5" cm="1">
        <f t="array" ref="A167">INDEX($D$1:$FK$1,1,MATCH(INDEX($D167:$FK167,MATCH(TRUE,INDEX(($D167:$FK167&lt;&gt;0),0),0)),$D167:$FK167,0))</f>
        <v>43854</v>
      </c>
      <c r="B167" s="2" t="s">
        <v>42</v>
      </c>
      <c r="C167" t="s">
        <v>437</v>
      </c>
      <c r="D167">
        <v>49.05</v>
      </c>
      <c r="E167">
        <v>50.55</v>
      </c>
      <c r="F167">
        <v>51.55</v>
      </c>
      <c r="G167">
        <v>53.05</v>
      </c>
      <c r="H167">
        <v>53.3</v>
      </c>
      <c r="I167">
        <v>53.3</v>
      </c>
      <c r="J167">
        <v>53.3</v>
      </c>
      <c r="K167">
        <v>52.55</v>
      </c>
      <c r="L167">
        <v>53.05</v>
      </c>
      <c r="M167">
        <v>53.05</v>
      </c>
      <c r="O167">
        <v>54.3</v>
      </c>
      <c r="P167">
        <v>54.3</v>
      </c>
      <c r="Q167">
        <v>57.55</v>
      </c>
      <c r="R167">
        <v>56.15</v>
      </c>
      <c r="S167">
        <v>56.15</v>
      </c>
      <c r="T167">
        <v>56.15</v>
      </c>
      <c r="U167">
        <v>56.15</v>
      </c>
      <c r="V167">
        <v>56.9</v>
      </c>
      <c r="W167">
        <v>56.9</v>
      </c>
      <c r="X167">
        <v>56.9</v>
      </c>
      <c r="Y167">
        <v>56.15</v>
      </c>
      <c r="Z167">
        <v>56.15</v>
      </c>
      <c r="AA167">
        <v>55.4</v>
      </c>
      <c r="AC167">
        <v>56.4</v>
      </c>
      <c r="AD167">
        <v>55.9</v>
      </c>
      <c r="AE167">
        <v>56.15</v>
      </c>
      <c r="AF167">
        <v>55.4</v>
      </c>
      <c r="AG167">
        <v>55.15</v>
      </c>
      <c r="AH167">
        <v>54.4</v>
      </c>
      <c r="AI167">
        <v>53.9</v>
      </c>
      <c r="AJ167">
        <v>54.4</v>
      </c>
      <c r="AK167">
        <v>53.9</v>
      </c>
      <c r="AL167">
        <v>54.4</v>
      </c>
      <c r="AM167">
        <v>53.65</v>
      </c>
      <c r="AN167">
        <v>53.4</v>
      </c>
      <c r="AP167">
        <v>51.55</v>
      </c>
      <c r="AQ167">
        <v>52.5</v>
      </c>
      <c r="AR167">
        <v>52.5</v>
      </c>
      <c r="AS167">
        <v>52.5</v>
      </c>
      <c r="AT167">
        <v>53</v>
      </c>
      <c r="AU167">
        <v>52.5</v>
      </c>
      <c r="AV167">
        <v>52.25</v>
      </c>
      <c r="AW167">
        <v>53</v>
      </c>
      <c r="BD167">
        <v>51.25</v>
      </c>
      <c r="BE167">
        <v>51.25</v>
      </c>
      <c r="BF167">
        <v>51.75</v>
      </c>
      <c r="BG167">
        <v>51.75</v>
      </c>
      <c r="BH167">
        <v>50.75</v>
      </c>
      <c r="BI167">
        <v>51.75</v>
      </c>
      <c r="BJ167">
        <v>50.75</v>
      </c>
      <c r="BK167">
        <v>50.75</v>
      </c>
      <c r="BN167">
        <v>49.8</v>
      </c>
      <c r="BO167">
        <v>49.8</v>
      </c>
      <c r="BP167">
        <v>51.05</v>
      </c>
      <c r="BQ167">
        <v>50.55</v>
      </c>
      <c r="BR167">
        <v>50.3</v>
      </c>
      <c r="BS167">
        <v>48.3</v>
      </c>
      <c r="BT167">
        <v>47.8</v>
      </c>
      <c r="BU167">
        <v>48.05</v>
      </c>
      <c r="BV167">
        <v>48.05</v>
      </c>
      <c r="BW167">
        <v>47.8</v>
      </c>
      <c r="BX167">
        <v>47.05</v>
      </c>
      <c r="BY167">
        <v>47.55</v>
      </c>
      <c r="BZ167">
        <v>49.05</v>
      </c>
      <c r="CA167">
        <v>47.8</v>
      </c>
      <c r="CB167">
        <v>47.05</v>
      </c>
      <c r="CC167">
        <v>46.8</v>
      </c>
      <c r="CD167">
        <v>47.05</v>
      </c>
      <c r="CE167">
        <v>47.05</v>
      </c>
      <c r="CF167">
        <v>46.8</v>
      </c>
      <c r="CG167">
        <v>47.05</v>
      </c>
      <c r="CH167">
        <v>47.8</v>
      </c>
      <c r="CI167">
        <v>47.85</v>
      </c>
      <c r="CJ167">
        <v>50.1</v>
      </c>
      <c r="CK167">
        <v>50.6</v>
      </c>
      <c r="CM167">
        <v>51.35</v>
      </c>
      <c r="CN167">
        <v>52.85</v>
      </c>
      <c r="CO167">
        <v>52.1</v>
      </c>
      <c r="CP167">
        <v>52.1</v>
      </c>
      <c r="CQ167">
        <v>52.35</v>
      </c>
      <c r="CR167">
        <v>53.35</v>
      </c>
      <c r="CS167">
        <v>57.35</v>
      </c>
      <c r="CT167">
        <v>48.85</v>
      </c>
      <c r="CU167">
        <v>49.1</v>
      </c>
      <c r="CV167">
        <v>49.85</v>
      </c>
      <c r="CW167">
        <v>51.35</v>
      </c>
      <c r="CX167">
        <v>52.1</v>
      </c>
      <c r="CY167">
        <v>50.6</v>
      </c>
      <c r="CZ167">
        <v>50.35</v>
      </c>
      <c r="DA167">
        <v>50.35</v>
      </c>
      <c r="DB167">
        <v>49.5</v>
      </c>
      <c r="DD167">
        <v>48.4</v>
      </c>
      <c r="DE167">
        <v>50.15</v>
      </c>
      <c r="DG167">
        <v>49.15</v>
      </c>
      <c r="DH167">
        <v>46.9</v>
      </c>
      <c r="DI167">
        <v>47.65</v>
      </c>
      <c r="DJ167">
        <v>48.65</v>
      </c>
      <c r="DK167">
        <v>49.15</v>
      </c>
      <c r="DL167">
        <v>49.65</v>
      </c>
      <c r="DM167">
        <v>49.9</v>
      </c>
      <c r="DN167">
        <v>48.15</v>
      </c>
      <c r="DO167">
        <v>47.9</v>
      </c>
      <c r="DP167">
        <v>48.4</v>
      </c>
      <c r="DQ167">
        <v>50.65</v>
      </c>
      <c r="DR167">
        <v>48.15</v>
      </c>
      <c r="DS167">
        <v>47.9</v>
      </c>
      <c r="DT167">
        <v>45.9</v>
      </c>
      <c r="DU167">
        <v>44.4</v>
      </c>
      <c r="DV167">
        <v>47.15</v>
      </c>
      <c r="DW167">
        <v>48.4</v>
      </c>
      <c r="DX167">
        <v>48.9</v>
      </c>
      <c r="DY167">
        <v>47.4</v>
      </c>
      <c r="DZ167">
        <v>52.3</v>
      </c>
      <c r="EA167">
        <v>51.8</v>
      </c>
      <c r="EB167">
        <v>50.55</v>
      </c>
    </row>
    <row r="168" spans="1:132" x14ac:dyDescent="0.2">
      <c r="A168" s="5" cm="1">
        <f t="array" ref="A168">INDEX($D$1:$FK$1,1,MATCH(INDEX($D168:$FK168,MATCH(TRUE,INDEX(($D168:$FK168&lt;&gt;0),0),0)),$D168:$FK168,0))</f>
        <v>43854</v>
      </c>
      <c r="B168" s="2" t="s">
        <v>88</v>
      </c>
      <c r="C168" t="s">
        <v>437</v>
      </c>
      <c r="D168">
        <v>50.75</v>
      </c>
      <c r="E168">
        <v>52.25</v>
      </c>
      <c r="F168">
        <v>53.25</v>
      </c>
      <c r="G168">
        <v>54.75</v>
      </c>
      <c r="H168">
        <v>55</v>
      </c>
      <c r="I168">
        <v>55</v>
      </c>
      <c r="J168">
        <v>55</v>
      </c>
      <c r="K168">
        <v>54.25</v>
      </c>
      <c r="L168">
        <v>54.75</v>
      </c>
      <c r="M168">
        <v>54.75</v>
      </c>
      <c r="N168">
        <v>55.5</v>
      </c>
      <c r="O168">
        <v>56</v>
      </c>
      <c r="P168">
        <v>56</v>
      </c>
      <c r="Q168">
        <v>59.25</v>
      </c>
      <c r="R168">
        <v>57.5</v>
      </c>
      <c r="S168">
        <v>57.5</v>
      </c>
      <c r="T168">
        <v>57.5</v>
      </c>
      <c r="U168">
        <v>57.5</v>
      </c>
      <c r="V168">
        <v>58.25</v>
      </c>
      <c r="W168">
        <v>58.25</v>
      </c>
      <c r="X168">
        <v>58.25</v>
      </c>
      <c r="Y168">
        <v>57.5</v>
      </c>
      <c r="Z168">
        <v>57.5</v>
      </c>
      <c r="AA168">
        <v>56.75</v>
      </c>
      <c r="AC168">
        <v>57.75</v>
      </c>
      <c r="AD168">
        <v>57.25</v>
      </c>
      <c r="AE168">
        <v>57.5</v>
      </c>
      <c r="AF168">
        <v>56.75</v>
      </c>
      <c r="AG168">
        <v>56.5</v>
      </c>
      <c r="AH168">
        <v>55.75</v>
      </c>
      <c r="AI168">
        <v>55.25</v>
      </c>
      <c r="AJ168">
        <v>55.75</v>
      </c>
      <c r="AK168">
        <v>55.25</v>
      </c>
      <c r="AL168">
        <v>55.75</v>
      </c>
      <c r="AM168">
        <v>55</v>
      </c>
      <c r="AN168">
        <v>54.75</v>
      </c>
      <c r="AP168">
        <v>52.25</v>
      </c>
      <c r="AQ168">
        <v>54.5</v>
      </c>
      <c r="AR168">
        <v>54.5</v>
      </c>
      <c r="AS168">
        <v>54.5</v>
      </c>
      <c r="AT168">
        <v>55</v>
      </c>
      <c r="AU168">
        <v>54.5</v>
      </c>
      <c r="AV168">
        <v>54.25</v>
      </c>
      <c r="AW168">
        <v>55</v>
      </c>
      <c r="BD168">
        <v>53.25</v>
      </c>
      <c r="BE168">
        <v>53.25</v>
      </c>
      <c r="BF168">
        <v>53.75</v>
      </c>
      <c r="BG168">
        <v>53.75</v>
      </c>
      <c r="BH168">
        <v>52.75</v>
      </c>
      <c r="BI168">
        <v>53.75</v>
      </c>
      <c r="BJ168">
        <v>52.75</v>
      </c>
      <c r="BK168">
        <v>52.75</v>
      </c>
      <c r="BN168">
        <v>52</v>
      </c>
      <c r="BO168">
        <v>52</v>
      </c>
      <c r="BP168">
        <v>53.25</v>
      </c>
      <c r="BQ168">
        <v>52.75</v>
      </c>
      <c r="BR168">
        <v>52.5</v>
      </c>
      <c r="BS168">
        <v>50.5</v>
      </c>
      <c r="BT168">
        <v>50</v>
      </c>
      <c r="BU168">
        <v>50.25</v>
      </c>
      <c r="BV168">
        <v>50.25</v>
      </c>
      <c r="BW168">
        <v>50</v>
      </c>
      <c r="BX168">
        <v>49.25</v>
      </c>
      <c r="BY168">
        <v>49.75</v>
      </c>
      <c r="BZ168">
        <v>51.25</v>
      </c>
      <c r="CA168">
        <v>50</v>
      </c>
      <c r="CB168">
        <v>49.25</v>
      </c>
      <c r="CC168">
        <v>49</v>
      </c>
      <c r="CD168">
        <v>49.25</v>
      </c>
      <c r="CE168">
        <v>49.25</v>
      </c>
      <c r="CF168">
        <v>49</v>
      </c>
      <c r="CG168">
        <v>49.25</v>
      </c>
      <c r="CH168">
        <v>50</v>
      </c>
      <c r="CI168">
        <v>50.25</v>
      </c>
      <c r="CJ168">
        <v>52.5</v>
      </c>
      <c r="CK168">
        <v>53</v>
      </c>
      <c r="CM168">
        <v>53.75</v>
      </c>
      <c r="CN168">
        <v>55.25</v>
      </c>
      <c r="CO168">
        <v>54.5</v>
      </c>
      <c r="CP168">
        <v>54.5</v>
      </c>
      <c r="CQ168">
        <v>54.75</v>
      </c>
      <c r="CR168">
        <v>55.75</v>
      </c>
      <c r="CS168">
        <v>59.75</v>
      </c>
      <c r="CT168">
        <v>51.25</v>
      </c>
      <c r="CU168">
        <v>51.5</v>
      </c>
      <c r="CV168">
        <v>52.25</v>
      </c>
      <c r="CW168">
        <v>53.75</v>
      </c>
      <c r="CX168">
        <v>54.5</v>
      </c>
      <c r="CY168">
        <v>53</v>
      </c>
      <c r="CZ168">
        <v>52.75</v>
      </c>
      <c r="DA168">
        <v>52.75</v>
      </c>
      <c r="DB168">
        <v>50.5</v>
      </c>
      <c r="DD168">
        <v>51.5</v>
      </c>
      <c r="DE168">
        <v>53.25</v>
      </c>
      <c r="DG168">
        <v>52.25</v>
      </c>
      <c r="DH168">
        <v>50</v>
      </c>
      <c r="DI168">
        <v>50.75</v>
      </c>
      <c r="DJ168">
        <v>51.75</v>
      </c>
      <c r="DK168">
        <v>52.25</v>
      </c>
      <c r="DL168">
        <v>52.75</v>
      </c>
      <c r="DM168">
        <v>53</v>
      </c>
      <c r="DN168">
        <v>51.25</v>
      </c>
      <c r="DO168">
        <v>51</v>
      </c>
      <c r="DP168">
        <v>51.5</v>
      </c>
      <c r="DQ168">
        <v>53.75</v>
      </c>
      <c r="DR168">
        <v>51.25</v>
      </c>
      <c r="DS168">
        <v>51</v>
      </c>
      <c r="DT168">
        <v>49</v>
      </c>
      <c r="DU168">
        <v>47.5</v>
      </c>
      <c r="DV168">
        <v>50.25</v>
      </c>
      <c r="DW168">
        <v>51.5</v>
      </c>
      <c r="DX168">
        <v>52</v>
      </c>
      <c r="DY168">
        <v>50.5</v>
      </c>
      <c r="DZ168">
        <v>55</v>
      </c>
      <c r="EA168">
        <v>54.5</v>
      </c>
      <c r="EB168">
        <v>53.25</v>
      </c>
    </row>
    <row r="169" spans="1:132" x14ac:dyDescent="0.2">
      <c r="A169" s="5" cm="1">
        <f t="array" ref="A169">INDEX($D$1:$FK$1,1,MATCH(INDEX($D169:$FK169,MATCH(TRUE,INDEX(($D169:$FK169&lt;&gt;0),0),0)),$D169:$FK169,0))</f>
        <v>43854</v>
      </c>
      <c r="B169" s="2" t="s">
        <v>60</v>
      </c>
      <c r="C169" t="s">
        <v>437</v>
      </c>
      <c r="D169">
        <v>50.25</v>
      </c>
      <c r="E169">
        <v>51.75</v>
      </c>
      <c r="F169">
        <v>52.75</v>
      </c>
      <c r="G169">
        <v>54.25</v>
      </c>
      <c r="H169">
        <v>54.5</v>
      </c>
      <c r="I169">
        <v>54.5</v>
      </c>
      <c r="J169">
        <v>54.5</v>
      </c>
      <c r="K169">
        <v>53.75</v>
      </c>
      <c r="L169">
        <v>54.25</v>
      </c>
      <c r="M169">
        <v>54.25</v>
      </c>
      <c r="N169">
        <v>55</v>
      </c>
      <c r="O169">
        <v>55.5</v>
      </c>
      <c r="P169">
        <v>55.5</v>
      </c>
      <c r="Q169">
        <v>58.75</v>
      </c>
      <c r="R169">
        <v>57</v>
      </c>
      <c r="S169">
        <v>57</v>
      </c>
      <c r="T169">
        <v>57</v>
      </c>
      <c r="U169">
        <v>57</v>
      </c>
      <c r="V169">
        <v>57.75</v>
      </c>
      <c r="W169">
        <v>57.75</v>
      </c>
      <c r="X169">
        <v>57.75</v>
      </c>
      <c r="Y169">
        <v>57</v>
      </c>
      <c r="Z169">
        <v>57</v>
      </c>
      <c r="AA169">
        <v>56.25</v>
      </c>
      <c r="AC169">
        <v>57.25</v>
      </c>
      <c r="AD169">
        <v>56.75</v>
      </c>
      <c r="AE169">
        <v>57</v>
      </c>
      <c r="AF169">
        <v>56.25</v>
      </c>
      <c r="AG169">
        <v>56</v>
      </c>
      <c r="AH169">
        <v>55.25</v>
      </c>
      <c r="AI169">
        <v>54.75</v>
      </c>
      <c r="AJ169">
        <v>55.25</v>
      </c>
      <c r="AK169">
        <v>54.75</v>
      </c>
      <c r="AL169">
        <v>55.25</v>
      </c>
      <c r="AM169">
        <v>54.5</v>
      </c>
      <c r="AN169">
        <v>54.25</v>
      </c>
      <c r="AP169">
        <v>51.75</v>
      </c>
      <c r="AQ169">
        <v>54</v>
      </c>
      <c r="AR169">
        <v>54</v>
      </c>
      <c r="AS169">
        <v>54</v>
      </c>
      <c r="AT169">
        <v>54.5</v>
      </c>
      <c r="AU169">
        <v>54</v>
      </c>
      <c r="AV169">
        <v>53.75</v>
      </c>
      <c r="AW169">
        <v>54.5</v>
      </c>
      <c r="BD169">
        <v>52.75</v>
      </c>
      <c r="BE169">
        <v>52.75</v>
      </c>
      <c r="BF169">
        <v>53.25</v>
      </c>
      <c r="BG169">
        <v>53.25</v>
      </c>
      <c r="BH169">
        <v>52.25</v>
      </c>
      <c r="BI169">
        <v>53.25</v>
      </c>
      <c r="BJ169">
        <v>52.25</v>
      </c>
      <c r="BK169">
        <v>52.25</v>
      </c>
      <c r="BN169">
        <v>51.5</v>
      </c>
      <c r="BO169">
        <v>51.5</v>
      </c>
      <c r="BP169">
        <v>52.75</v>
      </c>
      <c r="BQ169">
        <v>52.25</v>
      </c>
      <c r="BR169">
        <v>52</v>
      </c>
      <c r="BS169">
        <v>50</v>
      </c>
      <c r="BT169">
        <v>49.5</v>
      </c>
      <c r="BU169">
        <v>49.75</v>
      </c>
      <c r="BV169">
        <v>49.75</v>
      </c>
      <c r="BW169">
        <v>49.5</v>
      </c>
      <c r="BX169">
        <v>48.75</v>
      </c>
      <c r="BY169">
        <v>49.25</v>
      </c>
      <c r="BZ169">
        <v>50.75</v>
      </c>
      <c r="CA169">
        <v>49.5</v>
      </c>
      <c r="CB169">
        <v>48.75</v>
      </c>
      <c r="CC169">
        <v>48.5</v>
      </c>
      <c r="CD169">
        <v>48.75</v>
      </c>
      <c r="CE169">
        <v>48.75</v>
      </c>
      <c r="CF169">
        <v>48.5</v>
      </c>
      <c r="CG169">
        <v>48.75</v>
      </c>
      <c r="CH169">
        <v>49.5</v>
      </c>
      <c r="CI169">
        <v>49.75</v>
      </c>
      <c r="CJ169">
        <v>52</v>
      </c>
      <c r="CK169">
        <v>52.5</v>
      </c>
      <c r="CM169">
        <v>53.25</v>
      </c>
      <c r="CN169">
        <v>54.75</v>
      </c>
      <c r="CO169">
        <v>54</v>
      </c>
      <c r="CP169">
        <v>54</v>
      </c>
      <c r="CQ169">
        <v>54.25</v>
      </c>
      <c r="CR169">
        <v>55.25</v>
      </c>
      <c r="CS169">
        <v>59.25</v>
      </c>
      <c r="CT169">
        <v>50.75</v>
      </c>
      <c r="CU169">
        <v>51</v>
      </c>
      <c r="CV169">
        <v>51.75</v>
      </c>
      <c r="CW169">
        <v>53.25</v>
      </c>
      <c r="CX169">
        <v>54</v>
      </c>
      <c r="CY169">
        <v>52.5</v>
      </c>
      <c r="CZ169">
        <v>52.25</v>
      </c>
      <c r="DA169">
        <v>52.25</v>
      </c>
      <c r="DB169">
        <v>50</v>
      </c>
      <c r="DD169">
        <v>51</v>
      </c>
      <c r="DE169">
        <v>52.75</v>
      </c>
      <c r="DG169">
        <v>51.75</v>
      </c>
      <c r="DH169">
        <v>49.5</v>
      </c>
      <c r="DI169">
        <v>50.25</v>
      </c>
      <c r="DJ169">
        <v>51.25</v>
      </c>
      <c r="DK169">
        <v>51.75</v>
      </c>
      <c r="DL169">
        <v>52.25</v>
      </c>
      <c r="DM169">
        <v>52.5</v>
      </c>
      <c r="DN169">
        <v>50.75</v>
      </c>
      <c r="DO169">
        <v>50.5</v>
      </c>
      <c r="DP169">
        <v>51</v>
      </c>
      <c r="DQ169">
        <v>53.25</v>
      </c>
      <c r="DR169">
        <v>50.75</v>
      </c>
      <c r="DS169">
        <v>50.5</v>
      </c>
      <c r="DT169">
        <v>48.5</v>
      </c>
      <c r="DU169">
        <v>47</v>
      </c>
      <c r="DV169">
        <v>49.75</v>
      </c>
      <c r="DW169">
        <v>51</v>
      </c>
      <c r="DX169">
        <v>51.5</v>
      </c>
      <c r="DY169">
        <v>50</v>
      </c>
      <c r="DZ169">
        <v>54.5</v>
      </c>
      <c r="EA169">
        <v>54</v>
      </c>
      <c r="EB169">
        <v>52.75</v>
      </c>
    </row>
    <row r="170" spans="1:132" x14ac:dyDescent="0.2">
      <c r="A170" s="5" cm="1">
        <f t="array" ref="A170">INDEX($D$1:$FK$1,1,MATCH(INDEX($D170:$FK170,MATCH(TRUE,INDEX(($D170:$FK170&lt;&gt;0),0),0)),$D170:$FK170,0))</f>
        <v>43854</v>
      </c>
      <c r="B170" s="2" t="s">
        <v>62</v>
      </c>
      <c r="C170" t="s">
        <v>437</v>
      </c>
      <c r="D170">
        <v>50.75</v>
      </c>
      <c r="E170">
        <v>52.25</v>
      </c>
      <c r="F170">
        <v>53.25</v>
      </c>
      <c r="G170">
        <v>54.75</v>
      </c>
      <c r="H170">
        <v>55</v>
      </c>
      <c r="I170">
        <v>55</v>
      </c>
      <c r="J170">
        <v>55</v>
      </c>
      <c r="K170">
        <v>54.25</v>
      </c>
      <c r="L170">
        <v>54.75</v>
      </c>
      <c r="M170">
        <v>54.75</v>
      </c>
      <c r="N170">
        <v>55.5</v>
      </c>
      <c r="O170">
        <v>56</v>
      </c>
      <c r="P170">
        <v>56</v>
      </c>
      <c r="Q170">
        <v>59.25</v>
      </c>
      <c r="R170">
        <v>57.5</v>
      </c>
      <c r="S170">
        <v>57.5</v>
      </c>
      <c r="T170">
        <v>57.5</v>
      </c>
      <c r="U170">
        <v>57.5</v>
      </c>
      <c r="V170">
        <v>58.25</v>
      </c>
      <c r="W170">
        <v>58.25</v>
      </c>
      <c r="X170">
        <v>58.25</v>
      </c>
      <c r="Y170">
        <v>57.5</v>
      </c>
      <c r="Z170">
        <v>57.5</v>
      </c>
      <c r="AA170">
        <v>56.75</v>
      </c>
      <c r="AC170">
        <v>57.75</v>
      </c>
      <c r="AD170">
        <v>57.25</v>
      </c>
      <c r="AE170">
        <v>57.5</v>
      </c>
      <c r="AF170">
        <v>56.75</v>
      </c>
      <c r="AG170">
        <v>56.5</v>
      </c>
      <c r="AH170">
        <v>55.75</v>
      </c>
      <c r="AI170">
        <v>55.25</v>
      </c>
      <c r="AJ170">
        <v>55.75</v>
      </c>
      <c r="AK170">
        <v>55.25</v>
      </c>
      <c r="AL170">
        <v>55.75</v>
      </c>
      <c r="AM170">
        <v>55</v>
      </c>
      <c r="AN170">
        <v>54.75</v>
      </c>
      <c r="AP170">
        <v>52.25</v>
      </c>
      <c r="AQ170">
        <v>54.5</v>
      </c>
      <c r="AR170">
        <v>54.5</v>
      </c>
      <c r="AS170">
        <v>54.5</v>
      </c>
      <c r="AT170">
        <v>55</v>
      </c>
      <c r="AU170">
        <v>54.5</v>
      </c>
      <c r="AV170">
        <v>54.25</v>
      </c>
      <c r="AW170">
        <v>55</v>
      </c>
      <c r="BD170">
        <v>53.25</v>
      </c>
      <c r="BE170">
        <v>53.25</v>
      </c>
      <c r="BF170">
        <v>53.75</v>
      </c>
      <c r="BG170">
        <v>53.75</v>
      </c>
      <c r="BH170">
        <v>52.75</v>
      </c>
      <c r="BI170">
        <v>53.75</v>
      </c>
      <c r="BJ170">
        <v>52.75</v>
      </c>
      <c r="BK170">
        <v>52.75</v>
      </c>
      <c r="BN170">
        <v>52</v>
      </c>
      <c r="BO170">
        <v>52</v>
      </c>
      <c r="BP170">
        <v>53.25</v>
      </c>
      <c r="BQ170">
        <v>52.75</v>
      </c>
      <c r="BR170">
        <v>52.5</v>
      </c>
      <c r="BS170">
        <v>50.5</v>
      </c>
      <c r="BT170">
        <v>50</v>
      </c>
      <c r="BU170">
        <v>50.25</v>
      </c>
      <c r="BV170">
        <v>50.25</v>
      </c>
      <c r="BW170">
        <v>50</v>
      </c>
      <c r="BX170">
        <v>49.25</v>
      </c>
      <c r="BY170">
        <v>49.75</v>
      </c>
      <c r="BZ170">
        <v>51.25</v>
      </c>
      <c r="CA170">
        <v>50</v>
      </c>
      <c r="CB170">
        <v>49.25</v>
      </c>
      <c r="CC170">
        <v>49</v>
      </c>
      <c r="CD170">
        <v>49.25</v>
      </c>
      <c r="CE170">
        <v>49.25</v>
      </c>
      <c r="CF170">
        <v>49</v>
      </c>
      <c r="CG170">
        <v>49.25</v>
      </c>
      <c r="CH170">
        <v>50</v>
      </c>
      <c r="CI170">
        <v>50.25</v>
      </c>
      <c r="CJ170">
        <v>52.5</v>
      </c>
      <c r="CK170">
        <v>53</v>
      </c>
      <c r="CM170">
        <v>53.75</v>
      </c>
      <c r="CN170">
        <v>55.25</v>
      </c>
      <c r="CO170">
        <v>54.5</v>
      </c>
      <c r="CP170">
        <v>54.5</v>
      </c>
      <c r="CQ170">
        <v>54.75</v>
      </c>
      <c r="CR170">
        <v>55.75</v>
      </c>
      <c r="CS170">
        <v>59.75</v>
      </c>
      <c r="CT170">
        <v>51.25</v>
      </c>
      <c r="CU170">
        <v>51.5</v>
      </c>
      <c r="CV170">
        <v>52.25</v>
      </c>
      <c r="CW170">
        <v>53.75</v>
      </c>
      <c r="CX170">
        <v>54.5</v>
      </c>
      <c r="CY170">
        <v>53</v>
      </c>
      <c r="CZ170">
        <v>52.75</v>
      </c>
      <c r="DA170">
        <v>52.75</v>
      </c>
      <c r="DB170">
        <v>50.5</v>
      </c>
      <c r="DD170">
        <v>51.5</v>
      </c>
      <c r="DE170">
        <v>53.25</v>
      </c>
      <c r="DG170">
        <v>52.25</v>
      </c>
      <c r="DH170">
        <v>50</v>
      </c>
      <c r="DI170">
        <v>50.75</v>
      </c>
      <c r="DJ170">
        <v>51.75</v>
      </c>
      <c r="DK170">
        <v>52.25</v>
      </c>
      <c r="DL170">
        <v>52.75</v>
      </c>
      <c r="DM170">
        <v>53</v>
      </c>
      <c r="DN170">
        <v>51.25</v>
      </c>
      <c r="DO170">
        <v>51</v>
      </c>
      <c r="DP170">
        <v>51.5</v>
      </c>
      <c r="DQ170">
        <v>53.75</v>
      </c>
      <c r="DR170">
        <v>51.25</v>
      </c>
      <c r="DS170">
        <v>51</v>
      </c>
      <c r="DT170">
        <v>49</v>
      </c>
      <c r="DU170">
        <v>47.5</v>
      </c>
      <c r="DV170">
        <v>50.25</v>
      </c>
      <c r="DW170">
        <v>51.5</v>
      </c>
      <c r="DX170">
        <v>52</v>
      </c>
      <c r="DY170">
        <v>50.5</v>
      </c>
      <c r="DZ170">
        <v>55</v>
      </c>
      <c r="EA170">
        <v>54.5</v>
      </c>
      <c r="EB170">
        <v>53.25</v>
      </c>
    </row>
    <row r="171" spans="1:132" x14ac:dyDescent="0.2">
      <c r="A171" s="5" cm="1">
        <f t="array" ref="A171">INDEX($D$1:$FK$1,1,MATCH(INDEX($D171:$FK171,MATCH(TRUE,INDEX(($D171:$FK171&lt;&gt;0),0),0)),$D171:$FK171,0))</f>
        <v>43854</v>
      </c>
      <c r="B171" s="2" t="s">
        <v>377</v>
      </c>
      <c r="C171" t="s">
        <v>437</v>
      </c>
      <c r="D171">
        <v>50.75</v>
      </c>
      <c r="E171">
        <v>52.25</v>
      </c>
      <c r="F171">
        <v>53.25</v>
      </c>
      <c r="G171">
        <v>54.75</v>
      </c>
      <c r="H171">
        <v>55</v>
      </c>
      <c r="I171">
        <v>55</v>
      </c>
      <c r="J171">
        <v>55</v>
      </c>
      <c r="K171">
        <v>54.25</v>
      </c>
      <c r="L171">
        <v>54.75</v>
      </c>
      <c r="M171">
        <v>54.75</v>
      </c>
      <c r="N171">
        <v>55.5</v>
      </c>
      <c r="O171">
        <v>56</v>
      </c>
      <c r="P171">
        <v>56</v>
      </c>
      <c r="Q171">
        <v>59.25</v>
      </c>
      <c r="R171">
        <v>57.5</v>
      </c>
      <c r="S171">
        <v>57.5</v>
      </c>
      <c r="T171">
        <v>57.5</v>
      </c>
      <c r="U171">
        <v>57.5</v>
      </c>
      <c r="V171">
        <v>58.25</v>
      </c>
      <c r="W171">
        <v>58.25</v>
      </c>
      <c r="X171">
        <v>58.25</v>
      </c>
      <c r="Y171">
        <v>57.5</v>
      </c>
      <c r="Z171">
        <v>57.5</v>
      </c>
      <c r="AA171">
        <v>56.75</v>
      </c>
      <c r="AC171">
        <v>57.75</v>
      </c>
      <c r="AD171">
        <v>57.25</v>
      </c>
      <c r="AE171">
        <v>57.5</v>
      </c>
      <c r="AF171">
        <v>56.75</v>
      </c>
      <c r="AG171">
        <v>56.5</v>
      </c>
      <c r="AH171">
        <v>55.75</v>
      </c>
      <c r="AI171">
        <v>55.25</v>
      </c>
      <c r="AJ171">
        <v>55.75</v>
      </c>
      <c r="AK171">
        <v>55.25</v>
      </c>
      <c r="AL171">
        <v>55.75</v>
      </c>
      <c r="AM171">
        <v>55</v>
      </c>
      <c r="AN171">
        <v>54.75</v>
      </c>
      <c r="AP171">
        <v>52.25</v>
      </c>
      <c r="AQ171">
        <v>54.5</v>
      </c>
      <c r="AR171">
        <v>54.5</v>
      </c>
      <c r="AS171">
        <v>54.5</v>
      </c>
      <c r="AT171">
        <v>55</v>
      </c>
      <c r="AU171">
        <v>54.5</v>
      </c>
      <c r="AV171">
        <v>54.25</v>
      </c>
      <c r="AW171">
        <v>55</v>
      </c>
      <c r="BD171">
        <v>53.25</v>
      </c>
      <c r="BE171">
        <v>53.25</v>
      </c>
      <c r="BF171">
        <v>53.75</v>
      </c>
      <c r="BG171">
        <v>53.75</v>
      </c>
      <c r="BH171">
        <v>52.75</v>
      </c>
      <c r="BI171">
        <v>53.75</v>
      </c>
      <c r="BJ171">
        <v>52.75</v>
      </c>
      <c r="BK171">
        <v>52.75</v>
      </c>
      <c r="BN171">
        <v>52</v>
      </c>
      <c r="BO171">
        <v>52</v>
      </c>
      <c r="BP171">
        <v>53.25</v>
      </c>
      <c r="BQ171">
        <v>52.75</v>
      </c>
      <c r="BR171">
        <v>52.5</v>
      </c>
      <c r="BS171">
        <v>50.5</v>
      </c>
      <c r="BT171">
        <v>50</v>
      </c>
      <c r="BU171">
        <v>50.25</v>
      </c>
      <c r="BV171">
        <v>50.25</v>
      </c>
      <c r="BW171">
        <v>50</v>
      </c>
      <c r="BX171">
        <v>49.25</v>
      </c>
      <c r="BY171">
        <v>49.75</v>
      </c>
      <c r="BZ171">
        <v>51.25</v>
      </c>
      <c r="CA171">
        <v>50</v>
      </c>
      <c r="CB171">
        <v>49.25</v>
      </c>
      <c r="CC171">
        <v>49</v>
      </c>
      <c r="CD171">
        <v>49.25</v>
      </c>
      <c r="CE171">
        <v>49.25</v>
      </c>
      <c r="CF171">
        <v>49</v>
      </c>
      <c r="CG171">
        <v>49.25</v>
      </c>
      <c r="CH171">
        <v>50</v>
      </c>
      <c r="CI171">
        <v>50.25</v>
      </c>
      <c r="CJ171">
        <v>52.5</v>
      </c>
      <c r="CK171">
        <v>53</v>
      </c>
      <c r="CM171">
        <v>53.75</v>
      </c>
      <c r="CN171">
        <v>55.25</v>
      </c>
      <c r="CO171">
        <v>54.5</v>
      </c>
      <c r="CP171">
        <v>54.5</v>
      </c>
      <c r="CQ171">
        <v>54.75</v>
      </c>
      <c r="CR171">
        <v>55.75</v>
      </c>
      <c r="CS171">
        <v>59.75</v>
      </c>
      <c r="CT171">
        <v>51.25</v>
      </c>
      <c r="CU171">
        <v>51.5</v>
      </c>
      <c r="CV171">
        <v>52.25</v>
      </c>
      <c r="CW171">
        <v>53.75</v>
      </c>
      <c r="CX171">
        <v>54.5</v>
      </c>
      <c r="CY171">
        <v>53</v>
      </c>
      <c r="CZ171">
        <v>52.75</v>
      </c>
      <c r="DA171">
        <v>52.75</v>
      </c>
      <c r="DB171">
        <v>50.5</v>
      </c>
      <c r="DD171">
        <v>51.5</v>
      </c>
      <c r="DE171">
        <v>53.25</v>
      </c>
      <c r="DG171">
        <v>52.25</v>
      </c>
      <c r="DH171">
        <v>50</v>
      </c>
      <c r="DI171">
        <v>50.75</v>
      </c>
      <c r="DJ171">
        <v>51.75</v>
      </c>
      <c r="DK171">
        <v>52.25</v>
      </c>
      <c r="DL171">
        <v>52.75</v>
      </c>
      <c r="DM171">
        <v>53</v>
      </c>
      <c r="DN171">
        <v>51.25</v>
      </c>
      <c r="DO171">
        <v>51</v>
      </c>
      <c r="DP171">
        <v>51.5</v>
      </c>
      <c r="DQ171">
        <v>53.75</v>
      </c>
      <c r="DR171">
        <v>51.25</v>
      </c>
      <c r="DS171">
        <v>51</v>
      </c>
      <c r="DT171">
        <v>49</v>
      </c>
      <c r="DU171">
        <v>47.5</v>
      </c>
      <c r="DV171">
        <v>50.25</v>
      </c>
      <c r="DW171">
        <v>51.5</v>
      </c>
      <c r="DX171">
        <v>52</v>
      </c>
      <c r="DY171">
        <v>50.5</v>
      </c>
      <c r="DZ171">
        <v>55</v>
      </c>
      <c r="EA171">
        <v>54.5</v>
      </c>
      <c r="EB171">
        <v>53.25</v>
      </c>
    </row>
    <row r="172" spans="1:132" x14ac:dyDescent="0.2">
      <c r="A172" s="5" cm="1">
        <f t="array" ref="A172">INDEX($D$1:$FK$1,1,MATCH(INDEX($D172:$FK172,MATCH(TRUE,INDEX(($D172:$FK172&lt;&gt;0),0),0)),$D172:$FK172,0))</f>
        <v>43854</v>
      </c>
      <c r="B172" s="2" t="s">
        <v>18</v>
      </c>
      <c r="C172" t="s">
        <v>437</v>
      </c>
      <c r="D172">
        <v>47.33</v>
      </c>
      <c r="E172">
        <v>48.83</v>
      </c>
      <c r="F172">
        <v>49.83</v>
      </c>
      <c r="G172">
        <v>51.33</v>
      </c>
      <c r="H172">
        <v>51.58</v>
      </c>
      <c r="I172">
        <v>51.58</v>
      </c>
      <c r="J172">
        <v>51.58</v>
      </c>
      <c r="K172">
        <v>50.83</v>
      </c>
      <c r="L172">
        <v>51.33</v>
      </c>
      <c r="M172">
        <v>51.33</v>
      </c>
      <c r="N172">
        <v>52.08</v>
      </c>
      <c r="O172">
        <v>52.58</v>
      </c>
      <c r="P172">
        <v>52.58</v>
      </c>
      <c r="Q172">
        <v>55.83</v>
      </c>
      <c r="R172">
        <v>54.08</v>
      </c>
      <c r="S172">
        <v>54.08</v>
      </c>
      <c r="T172">
        <v>54.08</v>
      </c>
      <c r="U172">
        <v>54.08</v>
      </c>
      <c r="V172">
        <v>54.83</v>
      </c>
      <c r="W172">
        <v>54.83</v>
      </c>
      <c r="X172">
        <v>54.83</v>
      </c>
      <c r="Y172">
        <v>54.08</v>
      </c>
      <c r="Z172">
        <v>54.08</v>
      </c>
      <c r="AA172">
        <v>53.33</v>
      </c>
      <c r="AC172">
        <v>54.33</v>
      </c>
      <c r="AD172">
        <v>53.83</v>
      </c>
      <c r="AE172">
        <v>54.08</v>
      </c>
      <c r="AF172">
        <v>53.33</v>
      </c>
      <c r="AG172">
        <v>53.08</v>
      </c>
      <c r="AH172">
        <v>52.33</v>
      </c>
      <c r="AI172">
        <v>51.83</v>
      </c>
      <c r="AJ172">
        <v>52.33</v>
      </c>
      <c r="AK172">
        <v>51.83</v>
      </c>
      <c r="AL172">
        <v>52.33</v>
      </c>
      <c r="AM172">
        <v>51.58</v>
      </c>
      <c r="AN172">
        <v>51.33</v>
      </c>
      <c r="AP172">
        <v>48.83</v>
      </c>
      <c r="AQ172">
        <v>51.08</v>
      </c>
      <c r="AR172">
        <v>51.08</v>
      </c>
      <c r="AS172">
        <v>51.08</v>
      </c>
      <c r="AT172">
        <v>51.58</v>
      </c>
      <c r="AU172">
        <v>51.08</v>
      </c>
      <c r="AV172">
        <v>50.83</v>
      </c>
      <c r="AW172">
        <v>51.58</v>
      </c>
      <c r="BD172">
        <v>49.83</v>
      </c>
      <c r="BE172">
        <v>49.83</v>
      </c>
      <c r="BF172">
        <v>50.33</v>
      </c>
      <c r="BG172">
        <v>50.33</v>
      </c>
      <c r="BH172">
        <v>49.33</v>
      </c>
      <c r="BI172">
        <v>50.33</v>
      </c>
      <c r="BJ172">
        <v>49.33</v>
      </c>
      <c r="BK172">
        <v>49.33</v>
      </c>
      <c r="BN172">
        <v>48.58</v>
      </c>
      <c r="BO172">
        <v>48.58</v>
      </c>
      <c r="BP172">
        <v>49.83</v>
      </c>
      <c r="BQ172">
        <v>49.33</v>
      </c>
      <c r="BR172">
        <v>49.08</v>
      </c>
      <c r="BS172">
        <v>47.08</v>
      </c>
      <c r="BT172">
        <v>46.58</v>
      </c>
      <c r="BU172">
        <v>46.83</v>
      </c>
      <c r="BV172">
        <v>46.83</v>
      </c>
      <c r="BW172">
        <v>46.58</v>
      </c>
      <c r="BX172">
        <v>45.83</v>
      </c>
      <c r="BY172">
        <v>46.33</v>
      </c>
      <c r="BZ172">
        <v>47.83</v>
      </c>
      <c r="CA172">
        <v>46.58</v>
      </c>
      <c r="CB172">
        <v>45.83</v>
      </c>
      <c r="CC172">
        <v>45.58</v>
      </c>
      <c r="CD172">
        <v>45.83</v>
      </c>
      <c r="CE172">
        <v>45.83</v>
      </c>
      <c r="CF172">
        <v>45.58</v>
      </c>
      <c r="CG172">
        <v>45.83</v>
      </c>
      <c r="CH172">
        <v>46.58</v>
      </c>
      <c r="CI172">
        <v>46.83</v>
      </c>
      <c r="CJ172">
        <v>49.08</v>
      </c>
      <c r="CK172">
        <v>49.58</v>
      </c>
      <c r="CM172">
        <v>50.33</v>
      </c>
      <c r="CN172">
        <v>51.83</v>
      </c>
      <c r="CO172">
        <v>51.08</v>
      </c>
      <c r="CP172">
        <v>51.08</v>
      </c>
      <c r="CQ172">
        <v>51.33</v>
      </c>
      <c r="CR172">
        <v>52.33</v>
      </c>
      <c r="CS172">
        <v>56.33</v>
      </c>
      <c r="CT172">
        <v>47.83</v>
      </c>
      <c r="CU172">
        <v>48.08</v>
      </c>
      <c r="CV172">
        <v>48.83</v>
      </c>
      <c r="CW172">
        <v>50.33</v>
      </c>
      <c r="CX172">
        <v>51.08</v>
      </c>
      <c r="CY172">
        <v>49.58</v>
      </c>
      <c r="CZ172">
        <v>49.33</v>
      </c>
      <c r="DA172">
        <v>49.33</v>
      </c>
      <c r="DB172">
        <v>47.08</v>
      </c>
      <c r="DD172">
        <v>48.08</v>
      </c>
      <c r="DE172">
        <v>49.83</v>
      </c>
      <c r="DG172">
        <v>48.83</v>
      </c>
      <c r="DH172">
        <v>46.58</v>
      </c>
      <c r="DI172">
        <v>47.33</v>
      </c>
      <c r="DJ172">
        <v>48.33</v>
      </c>
      <c r="DK172">
        <v>48.83</v>
      </c>
      <c r="DL172">
        <v>49.33</v>
      </c>
      <c r="DM172">
        <v>49.58</v>
      </c>
      <c r="DN172">
        <v>47.83</v>
      </c>
      <c r="DO172">
        <v>47.58</v>
      </c>
      <c r="DP172">
        <v>48.08</v>
      </c>
      <c r="DQ172">
        <v>50.33</v>
      </c>
      <c r="DR172">
        <v>47.83</v>
      </c>
      <c r="DS172">
        <v>47.58</v>
      </c>
      <c r="DT172">
        <v>45.58</v>
      </c>
      <c r="DU172">
        <v>44.08</v>
      </c>
      <c r="DV172">
        <v>46.83</v>
      </c>
      <c r="DW172">
        <v>48.08</v>
      </c>
      <c r="DX172">
        <v>48.58</v>
      </c>
      <c r="DY172">
        <v>47.08</v>
      </c>
      <c r="DZ172">
        <v>51.58</v>
      </c>
      <c r="EA172">
        <v>51.08</v>
      </c>
      <c r="EB172">
        <v>49.83</v>
      </c>
    </row>
    <row r="173" spans="1:132" x14ac:dyDescent="0.2">
      <c r="A173" s="5" cm="1">
        <f t="array" ref="A173">INDEX($D$1:$FK$1,1,MATCH(INDEX($D173:$FK173,MATCH(TRUE,INDEX(($D173:$FK173&lt;&gt;0),0),0)),$D173:$FK173,0))</f>
        <v>43854</v>
      </c>
      <c r="B173" s="2" t="s">
        <v>8</v>
      </c>
      <c r="C173" t="s">
        <v>437</v>
      </c>
      <c r="D173">
        <v>47.85</v>
      </c>
      <c r="E173">
        <v>49.35</v>
      </c>
      <c r="F173">
        <v>50.35</v>
      </c>
      <c r="G173">
        <v>51.85</v>
      </c>
      <c r="H173">
        <v>52.1</v>
      </c>
      <c r="I173">
        <v>52.1</v>
      </c>
      <c r="J173">
        <v>52.1</v>
      </c>
      <c r="K173">
        <v>51.35</v>
      </c>
      <c r="L173">
        <v>51.85</v>
      </c>
      <c r="M173">
        <v>51.85</v>
      </c>
      <c r="N173">
        <v>52.6</v>
      </c>
      <c r="O173">
        <v>53.1</v>
      </c>
      <c r="P173">
        <v>53.1</v>
      </c>
      <c r="Q173">
        <v>56.35</v>
      </c>
      <c r="R173">
        <v>54.6</v>
      </c>
      <c r="S173">
        <v>54.6</v>
      </c>
      <c r="T173">
        <v>54.6</v>
      </c>
      <c r="U173">
        <v>54.6</v>
      </c>
      <c r="V173">
        <v>55.35</v>
      </c>
      <c r="W173">
        <v>55.35</v>
      </c>
      <c r="X173">
        <v>55.35</v>
      </c>
      <c r="Y173">
        <v>54.6</v>
      </c>
      <c r="Z173">
        <v>54.6</v>
      </c>
      <c r="AA173">
        <v>53.85</v>
      </c>
      <c r="AC173">
        <v>54.85</v>
      </c>
      <c r="AD173">
        <v>54.35</v>
      </c>
      <c r="AE173">
        <v>54.6</v>
      </c>
      <c r="AF173">
        <v>53.85</v>
      </c>
      <c r="AG173">
        <v>53.6</v>
      </c>
      <c r="AH173">
        <v>52.85</v>
      </c>
      <c r="AI173">
        <v>52.35</v>
      </c>
      <c r="AJ173">
        <v>52.85</v>
      </c>
      <c r="AK173">
        <v>52.35</v>
      </c>
      <c r="AL173">
        <v>52.85</v>
      </c>
      <c r="AM173">
        <v>52.1</v>
      </c>
      <c r="AN173">
        <v>51.85</v>
      </c>
      <c r="AP173">
        <v>49.35</v>
      </c>
      <c r="AQ173">
        <v>51.6</v>
      </c>
      <c r="AR173">
        <v>51.6</v>
      </c>
      <c r="AS173">
        <v>51.6</v>
      </c>
      <c r="AT173">
        <v>52.1</v>
      </c>
      <c r="AU173">
        <v>51.6</v>
      </c>
      <c r="AV173">
        <v>51.35</v>
      </c>
      <c r="AW173">
        <v>52.1</v>
      </c>
      <c r="BD173">
        <v>50.35</v>
      </c>
      <c r="BE173">
        <v>50.35</v>
      </c>
      <c r="BF173">
        <v>50.85</v>
      </c>
      <c r="BG173">
        <v>50.85</v>
      </c>
      <c r="BH173">
        <v>49.85</v>
      </c>
      <c r="BI173">
        <v>50.85</v>
      </c>
      <c r="BJ173">
        <v>49.85</v>
      </c>
      <c r="BK173">
        <v>49.85</v>
      </c>
      <c r="BN173">
        <v>49.1</v>
      </c>
      <c r="BO173">
        <v>49.1</v>
      </c>
      <c r="BP173">
        <v>50.35</v>
      </c>
      <c r="BQ173">
        <v>49.85</v>
      </c>
      <c r="BR173">
        <v>49.6</v>
      </c>
      <c r="BS173">
        <v>47.6</v>
      </c>
      <c r="BT173">
        <v>47.1</v>
      </c>
      <c r="BU173">
        <v>47.35</v>
      </c>
      <c r="BV173">
        <v>47.35</v>
      </c>
      <c r="BW173">
        <v>47.1</v>
      </c>
      <c r="BX173">
        <v>46.35</v>
      </c>
      <c r="BY173">
        <v>46.85</v>
      </c>
      <c r="BZ173">
        <v>48.35</v>
      </c>
      <c r="CA173">
        <v>47.1</v>
      </c>
      <c r="CB173">
        <v>46.35</v>
      </c>
      <c r="CC173">
        <v>46.1</v>
      </c>
      <c r="CD173">
        <v>46.35</v>
      </c>
      <c r="CE173">
        <v>46.35</v>
      </c>
      <c r="CF173">
        <v>46.1</v>
      </c>
      <c r="CG173">
        <v>46.35</v>
      </c>
      <c r="CH173">
        <v>47.1</v>
      </c>
      <c r="CI173">
        <v>47.35</v>
      </c>
      <c r="CJ173">
        <v>49.6</v>
      </c>
      <c r="CK173">
        <v>50.1</v>
      </c>
      <c r="CM173">
        <v>50.85</v>
      </c>
      <c r="CN173">
        <v>52.35</v>
      </c>
      <c r="CO173">
        <v>51.6</v>
      </c>
      <c r="CP173">
        <v>51.6</v>
      </c>
      <c r="CQ173">
        <v>51.85</v>
      </c>
      <c r="CR173">
        <v>52.85</v>
      </c>
      <c r="CS173">
        <v>56.85</v>
      </c>
      <c r="CT173">
        <v>48.35</v>
      </c>
      <c r="CU173">
        <v>48.6</v>
      </c>
      <c r="CV173">
        <v>49.35</v>
      </c>
      <c r="CW173">
        <v>50.85</v>
      </c>
      <c r="CX173">
        <v>51.6</v>
      </c>
      <c r="CY173">
        <v>50.1</v>
      </c>
      <c r="CZ173">
        <v>49.85</v>
      </c>
      <c r="DA173">
        <v>49.85</v>
      </c>
      <c r="DB173">
        <v>47.6</v>
      </c>
      <c r="DD173">
        <v>48.6</v>
      </c>
      <c r="DE173">
        <v>50.35</v>
      </c>
      <c r="DG173">
        <v>49.35</v>
      </c>
      <c r="DH173">
        <v>47.1</v>
      </c>
      <c r="DI173">
        <v>47.85</v>
      </c>
      <c r="DJ173">
        <v>48.85</v>
      </c>
      <c r="DK173">
        <v>49.35</v>
      </c>
      <c r="DL173">
        <v>49.85</v>
      </c>
      <c r="DM173">
        <v>50.1</v>
      </c>
      <c r="DN173">
        <v>48.35</v>
      </c>
      <c r="DO173">
        <v>48.1</v>
      </c>
      <c r="DP173">
        <v>48.6</v>
      </c>
      <c r="DQ173">
        <v>50.85</v>
      </c>
      <c r="DR173">
        <v>48.35</v>
      </c>
      <c r="DS173">
        <v>48.1</v>
      </c>
      <c r="DT173">
        <v>46.1</v>
      </c>
      <c r="DU173">
        <v>44.6</v>
      </c>
      <c r="DV173">
        <v>47.35</v>
      </c>
      <c r="DW173">
        <v>48.6</v>
      </c>
      <c r="DX173">
        <v>49.1</v>
      </c>
      <c r="DY173">
        <v>47.6</v>
      </c>
      <c r="DZ173">
        <v>52.1</v>
      </c>
      <c r="EA173">
        <v>51.6</v>
      </c>
      <c r="EB173">
        <v>50.35</v>
      </c>
    </row>
    <row r="174" spans="1:132" x14ac:dyDescent="0.2">
      <c r="A174" s="5" cm="1">
        <f t="array" ref="A174">INDEX($D$1:$FK$1,1,MATCH(INDEX($D174:$FK174,MATCH(TRUE,INDEX(($D174:$FK174&lt;&gt;0),0),0)),$D174:$FK174,0))</f>
        <v>43854</v>
      </c>
      <c r="B174" s="2" t="s">
        <v>393</v>
      </c>
      <c r="C174" t="s">
        <v>437</v>
      </c>
      <c r="D174">
        <v>41.25</v>
      </c>
      <c r="E174">
        <v>42.75</v>
      </c>
      <c r="F174">
        <v>43.75</v>
      </c>
      <c r="G174">
        <v>45.25</v>
      </c>
      <c r="H174">
        <v>45.5</v>
      </c>
      <c r="I174">
        <v>45.5</v>
      </c>
      <c r="J174">
        <v>45.5</v>
      </c>
      <c r="K174">
        <v>44.75</v>
      </c>
      <c r="L174">
        <v>45.25</v>
      </c>
      <c r="M174">
        <v>45.25</v>
      </c>
      <c r="N174">
        <v>46</v>
      </c>
      <c r="O174">
        <v>46.5</v>
      </c>
      <c r="P174">
        <v>46.5</v>
      </c>
      <c r="Q174">
        <v>49.75</v>
      </c>
      <c r="R174">
        <v>48</v>
      </c>
      <c r="S174">
        <v>48</v>
      </c>
      <c r="T174">
        <v>48</v>
      </c>
      <c r="U174">
        <v>48</v>
      </c>
      <c r="V174">
        <v>48.75</v>
      </c>
      <c r="W174">
        <v>48.75</v>
      </c>
      <c r="X174">
        <v>48.75</v>
      </c>
      <c r="Y174">
        <v>48</v>
      </c>
      <c r="Z174">
        <v>48</v>
      </c>
      <c r="AA174">
        <v>47.25</v>
      </c>
      <c r="AC174">
        <v>48.25</v>
      </c>
      <c r="AD174">
        <v>47.75</v>
      </c>
      <c r="AE174">
        <v>48</v>
      </c>
      <c r="AF174">
        <v>47.25</v>
      </c>
      <c r="AG174">
        <v>47</v>
      </c>
      <c r="AH174">
        <v>46.25</v>
      </c>
      <c r="AI174">
        <v>45.75</v>
      </c>
      <c r="AJ174">
        <v>46.25</v>
      </c>
      <c r="AK174">
        <v>45.75</v>
      </c>
      <c r="AL174">
        <v>46.25</v>
      </c>
      <c r="AM174">
        <v>45.5</v>
      </c>
      <c r="AN174">
        <v>45.25</v>
      </c>
      <c r="AP174">
        <v>42.75</v>
      </c>
      <c r="AQ174">
        <v>45</v>
      </c>
      <c r="AR174">
        <v>45</v>
      </c>
      <c r="AS174">
        <v>45</v>
      </c>
      <c r="AT174">
        <v>45.5</v>
      </c>
      <c r="AU174">
        <v>45</v>
      </c>
      <c r="AV174">
        <v>44.75</v>
      </c>
      <c r="AW174">
        <v>45.5</v>
      </c>
      <c r="BD174">
        <v>43.75</v>
      </c>
      <c r="BE174">
        <v>43.75</v>
      </c>
      <c r="BF174">
        <v>44.25</v>
      </c>
      <c r="BG174">
        <v>44.25</v>
      </c>
      <c r="BH174">
        <v>43.25</v>
      </c>
      <c r="BI174">
        <v>44.25</v>
      </c>
      <c r="BJ174">
        <v>43.25</v>
      </c>
      <c r="BK174">
        <v>43.25</v>
      </c>
      <c r="BN174">
        <v>42.5</v>
      </c>
      <c r="BO174">
        <v>42.5</v>
      </c>
      <c r="BP174">
        <v>43.75</v>
      </c>
      <c r="BQ174">
        <v>43.25</v>
      </c>
      <c r="BR174">
        <v>43</v>
      </c>
      <c r="BS174">
        <v>41</v>
      </c>
      <c r="BT174">
        <v>40.5</v>
      </c>
      <c r="BU174">
        <v>40.75</v>
      </c>
      <c r="BV174">
        <v>40.75</v>
      </c>
      <c r="BW174">
        <v>40.5</v>
      </c>
      <c r="BX174">
        <v>39.75</v>
      </c>
      <c r="BY174">
        <v>40.25</v>
      </c>
      <c r="BZ174">
        <v>41.75</v>
      </c>
      <c r="CA174">
        <v>40.5</v>
      </c>
      <c r="CB174">
        <v>39.75</v>
      </c>
      <c r="CC174">
        <v>39.5</v>
      </c>
      <c r="CD174">
        <v>39.75</v>
      </c>
      <c r="CE174">
        <v>39.75</v>
      </c>
      <c r="CF174">
        <v>39.5</v>
      </c>
      <c r="CG174">
        <v>39.75</v>
      </c>
      <c r="CH174">
        <v>40.5</v>
      </c>
      <c r="CI174">
        <v>40.75</v>
      </c>
      <c r="CJ174">
        <v>43</v>
      </c>
      <c r="CK174">
        <v>43.5</v>
      </c>
      <c r="CM174">
        <v>44.25</v>
      </c>
      <c r="CN174">
        <v>45.75</v>
      </c>
      <c r="CO174">
        <v>45</v>
      </c>
      <c r="CP174">
        <v>45</v>
      </c>
      <c r="CQ174">
        <v>45.25</v>
      </c>
      <c r="CR174">
        <v>46.25</v>
      </c>
      <c r="CS174">
        <v>50.25</v>
      </c>
      <c r="CT174">
        <v>41.75</v>
      </c>
      <c r="CU174">
        <v>42</v>
      </c>
      <c r="CV174">
        <v>42.75</v>
      </c>
      <c r="CW174">
        <v>44.25</v>
      </c>
      <c r="CX174">
        <v>45</v>
      </c>
      <c r="CY174">
        <v>43.5</v>
      </c>
      <c r="CZ174">
        <v>43.25</v>
      </c>
      <c r="DA174">
        <v>43.25</v>
      </c>
      <c r="DB174">
        <v>41</v>
      </c>
      <c r="DD174">
        <v>42</v>
      </c>
      <c r="DE174">
        <v>43.75</v>
      </c>
      <c r="DG174">
        <v>42.75</v>
      </c>
      <c r="DH174">
        <v>40.5</v>
      </c>
      <c r="DI174">
        <v>41.25</v>
      </c>
      <c r="DJ174">
        <v>42.25</v>
      </c>
      <c r="DK174">
        <v>42.75</v>
      </c>
      <c r="DL174">
        <v>43.25</v>
      </c>
      <c r="DM174">
        <v>43.5</v>
      </c>
      <c r="DN174">
        <v>41.75</v>
      </c>
      <c r="DO174">
        <v>41.5</v>
      </c>
      <c r="DP174">
        <v>42</v>
      </c>
      <c r="DQ174">
        <v>44.25</v>
      </c>
      <c r="DR174">
        <v>41.75</v>
      </c>
      <c r="DS174">
        <v>41.5</v>
      </c>
      <c r="DT174">
        <v>39.5</v>
      </c>
      <c r="DU174">
        <v>38</v>
      </c>
      <c r="DV174">
        <v>40.75</v>
      </c>
      <c r="DW174">
        <v>42</v>
      </c>
      <c r="DX174">
        <v>42.5</v>
      </c>
      <c r="DY174">
        <v>41</v>
      </c>
      <c r="DZ174">
        <v>45.5</v>
      </c>
      <c r="EA174">
        <v>45</v>
      </c>
      <c r="EB174">
        <v>43.75</v>
      </c>
    </row>
    <row r="175" spans="1:132" x14ac:dyDescent="0.2">
      <c r="A175" s="5" cm="1">
        <f t="array" ref="A175">INDEX($D$1:$FK$1,1,MATCH(INDEX($D175:$FK175,MATCH(TRUE,INDEX(($D175:$FK175&lt;&gt;0),0),0)),$D175:$FK175,0))</f>
        <v>43854</v>
      </c>
      <c r="B175" s="2" t="s">
        <v>320</v>
      </c>
      <c r="C175" t="s">
        <v>437</v>
      </c>
      <c r="D175">
        <v>47.25</v>
      </c>
      <c r="E175">
        <v>48.75</v>
      </c>
      <c r="F175">
        <v>49.75</v>
      </c>
      <c r="G175">
        <v>51.25</v>
      </c>
      <c r="H175">
        <v>51.5</v>
      </c>
      <c r="I175">
        <v>51.5</v>
      </c>
      <c r="J175">
        <v>51.5</v>
      </c>
      <c r="K175">
        <v>50.75</v>
      </c>
      <c r="L175">
        <v>51.25</v>
      </c>
      <c r="M175">
        <v>51.25</v>
      </c>
      <c r="N175">
        <v>52</v>
      </c>
      <c r="O175">
        <v>52.5</v>
      </c>
      <c r="P175">
        <v>52.5</v>
      </c>
      <c r="Q175">
        <v>55.75</v>
      </c>
      <c r="R175">
        <v>54</v>
      </c>
      <c r="S175">
        <v>54</v>
      </c>
      <c r="T175">
        <v>54</v>
      </c>
      <c r="U175">
        <v>54</v>
      </c>
      <c r="V175">
        <v>54.75</v>
      </c>
      <c r="W175">
        <v>54.75</v>
      </c>
      <c r="X175">
        <v>54.75</v>
      </c>
      <c r="Y175">
        <v>54</v>
      </c>
      <c r="Z175">
        <v>54</v>
      </c>
      <c r="AA175">
        <v>53.25</v>
      </c>
      <c r="AC175">
        <v>54.25</v>
      </c>
      <c r="AD175">
        <v>53.75</v>
      </c>
      <c r="AE175">
        <v>54</v>
      </c>
      <c r="AF175">
        <v>53.25</v>
      </c>
      <c r="AG175">
        <v>53</v>
      </c>
      <c r="AH175">
        <v>52.25</v>
      </c>
      <c r="AI175">
        <v>51.75</v>
      </c>
      <c r="AJ175">
        <v>52.25</v>
      </c>
      <c r="AK175">
        <v>51.75</v>
      </c>
      <c r="AL175">
        <v>52.25</v>
      </c>
      <c r="AM175">
        <v>51.5</v>
      </c>
      <c r="AN175">
        <v>51.25</v>
      </c>
      <c r="AP175">
        <v>48.75</v>
      </c>
      <c r="AQ175">
        <v>51</v>
      </c>
      <c r="AR175">
        <v>51</v>
      </c>
      <c r="AS175">
        <v>51</v>
      </c>
      <c r="AT175">
        <v>51.5</v>
      </c>
      <c r="AU175">
        <v>51</v>
      </c>
      <c r="AV175">
        <v>50.75</v>
      </c>
      <c r="AW175">
        <v>51.5</v>
      </c>
      <c r="BD175">
        <v>49.75</v>
      </c>
      <c r="BE175">
        <v>49.75</v>
      </c>
      <c r="BF175">
        <v>50.25</v>
      </c>
      <c r="BG175">
        <v>50.25</v>
      </c>
      <c r="BH175">
        <v>49.25</v>
      </c>
      <c r="BI175">
        <v>50.25</v>
      </c>
      <c r="BJ175">
        <v>49.25</v>
      </c>
      <c r="BK175">
        <v>49.25</v>
      </c>
      <c r="BN175">
        <v>48.5</v>
      </c>
      <c r="BO175">
        <v>48.5</v>
      </c>
      <c r="BP175">
        <v>49.75</v>
      </c>
      <c r="BQ175">
        <v>49.25</v>
      </c>
      <c r="BR175">
        <v>49</v>
      </c>
      <c r="BS175">
        <v>47</v>
      </c>
      <c r="BT175">
        <v>46.5</v>
      </c>
      <c r="BU175">
        <v>46.75</v>
      </c>
      <c r="BV175">
        <v>46.75</v>
      </c>
      <c r="BW175">
        <v>46.5</v>
      </c>
      <c r="BX175">
        <v>45.75</v>
      </c>
      <c r="BY175">
        <v>46.25</v>
      </c>
      <c r="BZ175">
        <v>47.75</v>
      </c>
      <c r="CA175">
        <v>46.5</v>
      </c>
      <c r="CB175">
        <v>45.75</v>
      </c>
      <c r="CC175">
        <v>45.5</v>
      </c>
      <c r="CD175">
        <v>45.75</v>
      </c>
      <c r="CE175">
        <v>45.75</v>
      </c>
      <c r="CF175">
        <v>45.5</v>
      </c>
      <c r="CG175">
        <v>45.75</v>
      </c>
      <c r="CH175">
        <v>46.5</v>
      </c>
      <c r="CI175">
        <v>46.75</v>
      </c>
      <c r="CJ175">
        <v>49</v>
      </c>
      <c r="CK175">
        <v>49.5</v>
      </c>
      <c r="CM175">
        <v>50.25</v>
      </c>
      <c r="CN175">
        <v>51.75</v>
      </c>
      <c r="CO175">
        <v>51</v>
      </c>
      <c r="CP175">
        <v>51</v>
      </c>
      <c r="CQ175">
        <v>51.25</v>
      </c>
      <c r="CR175">
        <v>52.25</v>
      </c>
      <c r="CS175">
        <v>56.25</v>
      </c>
      <c r="CT175">
        <v>47.75</v>
      </c>
      <c r="CU175">
        <v>48</v>
      </c>
      <c r="CV175">
        <v>48.75</v>
      </c>
      <c r="CW175">
        <v>50.25</v>
      </c>
      <c r="CX175">
        <v>51</v>
      </c>
      <c r="CY175">
        <v>49.5</v>
      </c>
      <c r="CZ175">
        <v>49.25</v>
      </c>
      <c r="DA175">
        <v>49.25</v>
      </c>
      <c r="DB175">
        <v>47</v>
      </c>
      <c r="DD175">
        <v>48</v>
      </c>
      <c r="DE175">
        <v>49.75</v>
      </c>
      <c r="DG175">
        <v>48.75</v>
      </c>
      <c r="DH175">
        <v>46.5</v>
      </c>
      <c r="DI175">
        <v>47.25</v>
      </c>
      <c r="DJ175">
        <v>48.25</v>
      </c>
      <c r="DK175">
        <v>48.75</v>
      </c>
      <c r="DL175">
        <v>49.25</v>
      </c>
      <c r="DM175">
        <v>49.5</v>
      </c>
      <c r="DN175">
        <v>47.75</v>
      </c>
      <c r="DO175">
        <v>47.5</v>
      </c>
      <c r="DP175">
        <v>48</v>
      </c>
      <c r="DQ175">
        <v>50.25</v>
      </c>
      <c r="DR175">
        <v>47.75</v>
      </c>
      <c r="DS175">
        <v>47.5</v>
      </c>
      <c r="DT175">
        <v>45.5</v>
      </c>
      <c r="DU175">
        <v>44</v>
      </c>
      <c r="DV175">
        <v>46.75</v>
      </c>
      <c r="DW175">
        <v>48</v>
      </c>
      <c r="DX175">
        <v>48.5</v>
      </c>
      <c r="DY175">
        <v>47</v>
      </c>
      <c r="DZ175">
        <v>51.5</v>
      </c>
      <c r="EA175">
        <v>51</v>
      </c>
      <c r="EB175">
        <v>49.75</v>
      </c>
    </row>
    <row r="176" spans="1:132" x14ac:dyDescent="0.2">
      <c r="A176" s="5" cm="1">
        <f t="array" ref="A176">INDEX($D$1:$FK$1,1,MATCH(INDEX($D176:$FK176,MATCH(TRUE,INDEX(($D176:$FK176&lt;&gt;0),0),0)),$D176:$FK176,0))</f>
        <v>43854</v>
      </c>
      <c r="B176" s="2" t="s">
        <v>317</v>
      </c>
      <c r="C176" t="s">
        <v>437</v>
      </c>
      <c r="D176">
        <v>47.25</v>
      </c>
      <c r="E176">
        <v>48.75</v>
      </c>
      <c r="F176">
        <v>49.75</v>
      </c>
      <c r="G176">
        <v>51.25</v>
      </c>
      <c r="H176">
        <v>51.5</v>
      </c>
      <c r="I176">
        <v>51.5</v>
      </c>
      <c r="J176">
        <v>51.5</v>
      </c>
      <c r="K176">
        <v>50.75</v>
      </c>
      <c r="L176">
        <v>51.25</v>
      </c>
      <c r="M176">
        <v>51.25</v>
      </c>
      <c r="N176">
        <v>52</v>
      </c>
      <c r="O176">
        <v>52.5</v>
      </c>
      <c r="P176">
        <v>52.5</v>
      </c>
      <c r="Q176">
        <v>55.75</v>
      </c>
      <c r="R176">
        <v>54</v>
      </c>
      <c r="S176">
        <v>54</v>
      </c>
      <c r="T176">
        <v>54</v>
      </c>
      <c r="U176">
        <v>54</v>
      </c>
      <c r="V176">
        <v>54.75</v>
      </c>
      <c r="W176">
        <v>54.75</v>
      </c>
      <c r="X176">
        <v>54.75</v>
      </c>
      <c r="Y176">
        <v>54</v>
      </c>
      <c r="Z176">
        <v>54</v>
      </c>
      <c r="AA176">
        <v>53.25</v>
      </c>
      <c r="AC176">
        <v>54.25</v>
      </c>
      <c r="AD176">
        <v>53.75</v>
      </c>
      <c r="AE176">
        <v>54</v>
      </c>
      <c r="AF176">
        <v>53.25</v>
      </c>
      <c r="AG176">
        <v>53</v>
      </c>
      <c r="AH176">
        <v>52.25</v>
      </c>
      <c r="AI176">
        <v>51.75</v>
      </c>
      <c r="AJ176">
        <v>52.25</v>
      </c>
      <c r="AK176">
        <v>51.75</v>
      </c>
      <c r="AL176">
        <v>52.25</v>
      </c>
      <c r="AM176">
        <v>51.5</v>
      </c>
      <c r="AN176">
        <v>51.25</v>
      </c>
      <c r="AP176">
        <v>48.75</v>
      </c>
      <c r="AQ176">
        <v>51</v>
      </c>
      <c r="AR176">
        <v>51</v>
      </c>
      <c r="AS176">
        <v>51</v>
      </c>
      <c r="AT176">
        <v>51.5</v>
      </c>
      <c r="AU176">
        <v>51</v>
      </c>
      <c r="AV176">
        <v>50.75</v>
      </c>
      <c r="AW176">
        <v>51.5</v>
      </c>
      <c r="BD176">
        <v>49.75</v>
      </c>
      <c r="BE176">
        <v>49.75</v>
      </c>
      <c r="BF176">
        <v>50.25</v>
      </c>
      <c r="BG176">
        <v>50.25</v>
      </c>
      <c r="BH176">
        <v>49.25</v>
      </c>
      <c r="BI176">
        <v>50.25</v>
      </c>
      <c r="BJ176">
        <v>49.25</v>
      </c>
      <c r="BK176">
        <v>49.25</v>
      </c>
      <c r="BN176">
        <v>48.5</v>
      </c>
      <c r="BO176">
        <v>48.5</v>
      </c>
      <c r="BP176">
        <v>49.75</v>
      </c>
      <c r="BQ176">
        <v>49.25</v>
      </c>
      <c r="BR176">
        <v>49</v>
      </c>
      <c r="BS176">
        <v>47</v>
      </c>
      <c r="BT176">
        <v>46.5</v>
      </c>
      <c r="BU176">
        <v>46.75</v>
      </c>
      <c r="BV176">
        <v>46.75</v>
      </c>
      <c r="BW176">
        <v>46.5</v>
      </c>
      <c r="BX176">
        <v>45.75</v>
      </c>
      <c r="BY176">
        <v>46.25</v>
      </c>
      <c r="BZ176">
        <v>47.75</v>
      </c>
      <c r="CA176">
        <v>46.5</v>
      </c>
      <c r="CB176">
        <v>45.75</v>
      </c>
      <c r="CC176">
        <v>45.5</v>
      </c>
      <c r="CD176">
        <v>45.75</v>
      </c>
      <c r="CE176">
        <v>45.75</v>
      </c>
      <c r="CF176">
        <v>45.5</v>
      </c>
      <c r="CG176">
        <v>45.75</v>
      </c>
      <c r="CH176">
        <v>46.5</v>
      </c>
      <c r="CI176">
        <v>46.75</v>
      </c>
      <c r="CJ176">
        <v>49</v>
      </c>
      <c r="CK176">
        <v>49.5</v>
      </c>
      <c r="CM176">
        <v>50.25</v>
      </c>
      <c r="CN176">
        <v>51.75</v>
      </c>
      <c r="CO176">
        <v>51</v>
      </c>
      <c r="CP176">
        <v>51</v>
      </c>
      <c r="CQ176">
        <v>51.25</v>
      </c>
      <c r="CR176">
        <v>52.25</v>
      </c>
      <c r="CS176">
        <v>56.25</v>
      </c>
      <c r="CT176">
        <v>47.75</v>
      </c>
      <c r="CU176">
        <v>48</v>
      </c>
      <c r="CV176">
        <v>48.75</v>
      </c>
      <c r="CW176">
        <v>50.25</v>
      </c>
      <c r="CX176">
        <v>51</v>
      </c>
      <c r="CY176">
        <v>49.5</v>
      </c>
      <c r="CZ176">
        <v>49.25</v>
      </c>
      <c r="DA176">
        <v>49.25</v>
      </c>
      <c r="DB176">
        <v>47</v>
      </c>
      <c r="DD176">
        <v>48</v>
      </c>
      <c r="DE176">
        <v>49.75</v>
      </c>
      <c r="DG176">
        <v>48.75</v>
      </c>
      <c r="DH176">
        <v>46.5</v>
      </c>
      <c r="DI176">
        <v>47.25</v>
      </c>
      <c r="DJ176">
        <v>48.25</v>
      </c>
      <c r="DK176">
        <v>48.75</v>
      </c>
      <c r="DL176">
        <v>49.25</v>
      </c>
      <c r="DM176">
        <v>49.5</v>
      </c>
      <c r="DN176">
        <v>47.75</v>
      </c>
      <c r="DO176">
        <v>47.5</v>
      </c>
      <c r="DP176">
        <v>48</v>
      </c>
      <c r="DQ176">
        <v>50.25</v>
      </c>
      <c r="DR176">
        <v>47.75</v>
      </c>
      <c r="DS176">
        <v>47.5</v>
      </c>
      <c r="DT176">
        <v>45.5</v>
      </c>
      <c r="DU176">
        <v>44</v>
      </c>
      <c r="DV176">
        <v>46.75</v>
      </c>
      <c r="DW176">
        <v>48</v>
      </c>
      <c r="DX176">
        <v>48.5</v>
      </c>
      <c r="DY176">
        <v>47</v>
      </c>
      <c r="DZ176">
        <v>51.5</v>
      </c>
      <c r="EA176">
        <v>51</v>
      </c>
      <c r="EB176">
        <v>49.75</v>
      </c>
    </row>
    <row r="177" spans="1:132" x14ac:dyDescent="0.2">
      <c r="A177" s="5" cm="1">
        <f t="array" ref="A177">INDEX($D$1:$FK$1,1,MATCH(INDEX($D177:$FK177,MATCH(TRUE,INDEX(($D177:$FK177&lt;&gt;0),0),0)),$D177:$FK177,0))</f>
        <v>43854</v>
      </c>
      <c r="B177" s="2" t="s">
        <v>407</v>
      </c>
      <c r="C177" t="s">
        <v>437</v>
      </c>
      <c r="D177">
        <v>44.35</v>
      </c>
      <c r="E177">
        <v>45.85</v>
      </c>
      <c r="F177">
        <v>46.85</v>
      </c>
      <c r="G177">
        <v>48.35</v>
      </c>
      <c r="H177">
        <v>48.6</v>
      </c>
      <c r="I177">
        <v>48.6</v>
      </c>
      <c r="J177">
        <v>48.6</v>
      </c>
      <c r="K177">
        <v>47.85</v>
      </c>
      <c r="L177">
        <v>48.35</v>
      </c>
      <c r="M177">
        <v>48.35</v>
      </c>
      <c r="N177">
        <v>49.1</v>
      </c>
      <c r="O177">
        <v>49.6</v>
      </c>
      <c r="P177">
        <v>49.6</v>
      </c>
      <c r="Q177">
        <v>52.85</v>
      </c>
      <c r="R177">
        <v>51.1</v>
      </c>
      <c r="S177">
        <v>51.1</v>
      </c>
      <c r="T177">
        <v>51.1</v>
      </c>
      <c r="U177">
        <v>51.1</v>
      </c>
      <c r="V177">
        <v>51.85</v>
      </c>
      <c r="W177">
        <v>51.85</v>
      </c>
      <c r="X177">
        <v>51.85</v>
      </c>
      <c r="Y177">
        <v>51.1</v>
      </c>
      <c r="Z177">
        <v>51.1</v>
      </c>
      <c r="AA177">
        <v>50.35</v>
      </c>
      <c r="AD177">
        <v>50.85</v>
      </c>
      <c r="AE177">
        <v>51.1</v>
      </c>
      <c r="AF177">
        <v>50.35</v>
      </c>
      <c r="AG177">
        <v>50.1</v>
      </c>
      <c r="AH177">
        <v>49.35</v>
      </c>
      <c r="AI177">
        <v>48.85</v>
      </c>
      <c r="AJ177">
        <v>49.35</v>
      </c>
      <c r="AK177">
        <v>48.85</v>
      </c>
      <c r="AL177">
        <v>49.35</v>
      </c>
      <c r="AM177">
        <v>48.6</v>
      </c>
      <c r="AN177">
        <v>48.35</v>
      </c>
      <c r="AP177">
        <v>45.85</v>
      </c>
      <c r="AQ177">
        <v>48.1</v>
      </c>
      <c r="AR177">
        <v>48.1</v>
      </c>
      <c r="AS177">
        <v>48.1</v>
      </c>
      <c r="AT177">
        <v>48.6</v>
      </c>
      <c r="AU177">
        <v>48.1</v>
      </c>
      <c r="AV177">
        <v>47.85</v>
      </c>
      <c r="AW177">
        <v>48.6</v>
      </c>
      <c r="BD177">
        <v>46.85</v>
      </c>
      <c r="BE177">
        <v>46.85</v>
      </c>
      <c r="BF177">
        <v>47.35</v>
      </c>
      <c r="BG177">
        <v>47.35</v>
      </c>
      <c r="BH177">
        <v>46.35</v>
      </c>
      <c r="BI177">
        <v>47.35</v>
      </c>
      <c r="BJ177">
        <v>46.35</v>
      </c>
      <c r="BK177">
        <v>46.35</v>
      </c>
      <c r="BN177">
        <v>45.6</v>
      </c>
      <c r="BO177">
        <v>45.6</v>
      </c>
      <c r="BP177">
        <v>46.85</v>
      </c>
      <c r="BQ177">
        <v>46.35</v>
      </c>
      <c r="BR177">
        <v>46.1</v>
      </c>
      <c r="BS177">
        <v>44.1</v>
      </c>
      <c r="BT177">
        <v>43.6</v>
      </c>
      <c r="BU177">
        <v>43.85</v>
      </c>
      <c r="BV177">
        <v>43.85</v>
      </c>
      <c r="BW177">
        <v>43.6</v>
      </c>
      <c r="BX177">
        <v>42.85</v>
      </c>
      <c r="BY177">
        <v>43.35</v>
      </c>
      <c r="BZ177">
        <v>44.85</v>
      </c>
      <c r="CA177">
        <v>43.6</v>
      </c>
      <c r="CB177">
        <v>42.85</v>
      </c>
      <c r="CC177">
        <v>42.6</v>
      </c>
      <c r="CD177">
        <v>42.85</v>
      </c>
      <c r="CE177">
        <v>42.85</v>
      </c>
      <c r="CF177">
        <v>42.6</v>
      </c>
      <c r="CG177">
        <v>42.85</v>
      </c>
      <c r="CH177">
        <v>43.6</v>
      </c>
      <c r="CI177">
        <v>43.85</v>
      </c>
      <c r="CJ177">
        <v>46.1</v>
      </c>
      <c r="CK177">
        <v>46.6</v>
      </c>
      <c r="CM177">
        <v>47.35</v>
      </c>
      <c r="CN177">
        <v>48.85</v>
      </c>
      <c r="CO177">
        <v>48.1</v>
      </c>
      <c r="CP177">
        <v>48.1</v>
      </c>
      <c r="CQ177">
        <v>48.35</v>
      </c>
      <c r="CR177">
        <v>49.35</v>
      </c>
      <c r="CS177">
        <v>53.35</v>
      </c>
      <c r="CT177">
        <v>44.85</v>
      </c>
      <c r="CU177">
        <v>45.1</v>
      </c>
      <c r="CV177">
        <v>45.85</v>
      </c>
      <c r="CW177">
        <v>47.35</v>
      </c>
      <c r="CX177">
        <v>48.1</v>
      </c>
      <c r="CY177">
        <v>46.6</v>
      </c>
      <c r="CZ177">
        <v>46.35</v>
      </c>
      <c r="DA177">
        <v>46.35</v>
      </c>
      <c r="DB177">
        <v>44.1</v>
      </c>
      <c r="DD177">
        <v>45.1</v>
      </c>
      <c r="DE177">
        <v>46.85</v>
      </c>
      <c r="DG177">
        <v>45.85</v>
      </c>
      <c r="DH177">
        <v>43.6</v>
      </c>
      <c r="DI177">
        <v>44.35</v>
      </c>
      <c r="DJ177">
        <v>45.35</v>
      </c>
      <c r="DK177">
        <v>45.85</v>
      </c>
      <c r="DL177">
        <v>46.35</v>
      </c>
      <c r="DM177">
        <v>46.6</v>
      </c>
      <c r="DN177">
        <v>44.85</v>
      </c>
      <c r="DO177">
        <v>44.6</v>
      </c>
      <c r="DP177">
        <v>45.1</v>
      </c>
      <c r="DQ177">
        <v>47.35</v>
      </c>
      <c r="DR177">
        <v>44.85</v>
      </c>
      <c r="DS177">
        <v>44.6</v>
      </c>
      <c r="DT177">
        <v>42.6</v>
      </c>
      <c r="DU177">
        <v>41.1</v>
      </c>
      <c r="DV177">
        <v>43.85</v>
      </c>
      <c r="DW177">
        <v>45.1</v>
      </c>
      <c r="DX177">
        <v>45.6</v>
      </c>
      <c r="DY177">
        <v>44.1</v>
      </c>
      <c r="DZ177">
        <v>48.6</v>
      </c>
      <c r="EA177">
        <v>48.1</v>
      </c>
      <c r="EB177">
        <v>46.85</v>
      </c>
    </row>
    <row r="178" spans="1:132" x14ac:dyDescent="0.2">
      <c r="A178" s="5" cm="1">
        <f t="array" ref="A178">INDEX($D$1:$FK$1,1,MATCH(INDEX($D178:$FK178,MATCH(TRUE,INDEX(($D178:$FK178&lt;&gt;0),0),0)),$D178:$FK178,0))</f>
        <v>43854</v>
      </c>
      <c r="B178" s="2" t="s">
        <v>360</v>
      </c>
      <c r="C178" t="s">
        <v>437</v>
      </c>
      <c r="D178">
        <v>41</v>
      </c>
      <c r="E178">
        <v>42.5</v>
      </c>
      <c r="F178">
        <v>43.5</v>
      </c>
      <c r="G178">
        <v>45</v>
      </c>
      <c r="H178">
        <v>45.25</v>
      </c>
      <c r="I178">
        <v>45.25</v>
      </c>
      <c r="J178">
        <v>45.25</v>
      </c>
      <c r="K178">
        <v>44.5</v>
      </c>
      <c r="L178">
        <v>45</v>
      </c>
      <c r="M178">
        <v>45</v>
      </c>
      <c r="N178">
        <v>45.75</v>
      </c>
      <c r="O178">
        <v>46.25</v>
      </c>
      <c r="P178">
        <v>46.25</v>
      </c>
      <c r="Q178">
        <v>49.5</v>
      </c>
      <c r="R178">
        <v>47.75</v>
      </c>
      <c r="S178">
        <v>47.75</v>
      </c>
      <c r="T178">
        <v>47.75</v>
      </c>
      <c r="U178">
        <v>47.75</v>
      </c>
      <c r="V178">
        <v>48.5</v>
      </c>
      <c r="W178">
        <v>48.5</v>
      </c>
      <c r="X178">
        <v>48.5</v>
      </c>
      <c r="Y178">
        <v>47.75</v>
      </c>
      <c r="Z178">
        <v>47.75</v>
      </c>
      <c r="AA178">
        <v>47</v>
      </c>
      <c r="AC178">
        <v>48</v>
      </c>
      <c r="AD178">
        <v>47.5</v>
      </c>
      <c r="AE178">
        <v>47.75</v>
      </c>
      <c r="AF178">
        <v>47</v>
      </c>
      <c r="AG178">
        <v>46.75</v>
      </c>
      <c r="AH178">
        <v>46</v>
      </c>
      <c r="AI178">
        <v>45.5</v>
      </c>
      <c r="AJ178">
        <v>46</v>
      </c>
      <c r="AK178">
        <v>45.5</v>
      </c>
      <c r="AL178">
        <v>46</v>
      </c>
      <c r="AM178">
        <v>45.25</v>
      </c>
      <c r="AN178">
        <v>45</v>
      </c>
      <c r="AP178">
        <v>42.5</v>
      </c>
      <c r="AQ178">
        <v>44.75</v>
      </c>
      <c r="AR178">
        <v>44.75</v>
      </c>
      <c r="AS178">
        <v>44.75</v>
      </c>
      <c r="AT178">
        <v>45.25</v>
      </c>
      <c r="AU178">
        <v>44.75</v>
      </c>
      <c r="AV178">
        <v>44.5</v>
      </c>
      <c r="AW178">
        <v>45.25</v>
      </c>
      <c r="BD178">
        <v>43.5</v>
      </c>
      <c r="BE178">
        <v>43.5</v>
      </c>
      <c r="BF178">
        <v>44</v>
      </c>
      <c r="BG178">
        <v>44</v>
      </c>
      <c r="BH178">
        <v>43</v>
      </c>
      <c r="BI178">
        <v>44</v>
      </c>
      <c r="BJ178">
        <v>43</v>
      </c>
      <c r="BK178">
        <v>43</v>
      </c>
      <c r="BN178">
        <v>42.25</v>
      </c>
      <c r="BO178">
        <v>42.25</v>
      </c>
      <c r="BP178">
        <v>43.5</v>
      </c>
      <c r="BQ178">
        <v>43</v>
      </c>
      <c r="BR178">
        <v>42.75</v>
      </c>
      <c r="BS178">
        <v>40.75</v>
      </c>
      <c r="BT178">
        <v>40.25</v>
      </c>
      <c r="BU178">
        <v>40.5</v>
      </c>
      <c r="BV178">
        <v>40.5</v>
      </c>
      <c r="BW178">
        <v>40.25</v>
      </c>
      <c r="BX178">
        <v>39.5</v>
      </c>
      <c r="BY178">
        <v>40</v>
      </c>
      <c r="BZ178">
        <v>41.5</v>
      </c>
      <c r="CA178">
        <v>40.25</v>
      </c>
      <c r="CB178">
        <v>39.5</v>
      </c>
      <c r="CC178">
        <v>39.25</v>
      </c>
      <c r="CD178">
        <v>39.5</v>
      </c>
      <c r="CE178">
        <v>39.5</v>
      </c>
      <c r="CF178">
        <v>39.25</v>
      </c>
      <c r="CG178">
        <v>39.5</v>
      </c>
      <c r="CH178">
        <v>40.25</v>
      </c>
      <c r="CI178">
        <v>40.5</v>
      </c>
      <c r="CJ178">
        <v>42.75</v>
      </c>
      <c r="CK178">
        <v>43.25</v>
      </c>
      <c r="CM178">
        <v>44</v>
      </c>
      <c r="CN178">
        <v>45.5</v>
      </c>
      <c r="CO178">
        <v>44.75</v>
      </c>
      <c r="CP178">
        <v>44.75</v>
      </c>
      <c r="CQ178">
        <v>45</v>
      </c>
      <c r="CR178">
        <v>46</v>
      </c>
      <c r="CS178">
        <v>50</v>
      </c>
      <c r="CT178">
        <v>41.5</v>
      </c>
      <c r="CU178">
        <v>41.75</v>
      </c>
      <c r="CV178">
        <v>42.5</v>
      </c>
      <c r="CW178">
        <v>44</v>
      </c>
      <c r="CX178">
        <v>44.75</v>
      </c>
      <c r="CY178">
        <v>43.25</v>
      </c>
      <c r="CZ178">
        <v>43</v>
      </c>
      <c r="DA178">
        <v>43</v>
      </c>
      <c r="DB178">
        <v>40.75</v>
      </c>
      <c r="DD178">
        <v>41.75</v>
      </c>
      <c r="DE178">
        <v>43.5</v>
      </c>
      <c r="DG178">
        <v>42.5</v>
      </c>
      <c r="DH178">
        <v>40.25</v>
      </c>
      <c r="DI178">
        <v>41</v>
      </c>
      <c r="DJ178">
        <v>42</v>
      </c>
      <c r="DK178">
        <v>42.5</v>
      </c>
      <c r="DL178">
        <v>43</v>
      </c>
      <c r="DM178">
        <v>43.25</v>
      </c>
      <c r="DN178">
        <v>41.5</v>
      </c>
      <c r="DO178">
        <v>41.25</v>
      </c>
      <c r="DP178">
        <v>41.75</v>
      </c>
      <c r="DQ178">
        <v>44</v>
      </c>
      <c r="DR178">
        <v>41.5</v>
      </c>
      <c r="DS178">
        <v>41.25</v>
      </c>
      <c r="DT178">
        <v>39.25</v>
      </c>
      <c r="DU178">
        <v>37.75</v>
      </c>
      <c r="DV178">
        <v>40.5</v>
      </c>
      <c r="DW178">
        <v>41.75</v>
      </c>
      <c r="DX178">
        <v>42.25</v>
      </c>
      <c r="DY178">
        <v>40.75</v>
      </c>
      <c r="DZ178">
        <v>45.25</v>
      </c>
      <c r="EA178">
        <v>44.75</v>
      </c>
      <c r="EB178">
        <v>43.5</v>
      </c>
    </row>
    <row r="179" spans="1:132" x14ac:dyDescent="0.2">
      <c r="A179" s="5" cm="1">
        <f t="array" ref="A179">INDEX($D$1:$FK$1,1,MATCH(INDEX($D179:$FK179,MATCH(TRUE,INDEX(($D179:$FK179&lt;&gt;0),0),0)),$D179:$FK179,0))</f>
        <v>43854</v>
      </c>
      <c r="B179" s="2" t="s">
        <v>358</v>
      </c>
      <c r="C179" t="s">
        <v>437</v>
      </c>
      <c r="D179">
        <v>36.950000000000003</v>
      </c>
      <c r="E179">
        <v>38.450000000000003</v>
      </c>
      <c r="F179">
        <v>39.450000000000003</v>
      </c>
      <c r="G179">
        <v>40.950000000000003</v>
      </c>
      <c r="H179">
        <v>41.2</v>
      </c>
      <c r="I179">
        <v>41.2</v>
      </c>
      <c r="J179">
        <v>41.2</v>
      </c>
      <c r="K179">
        <v>40.450000000000003</v>
      </c>
      <c r="L179">
        <v>40.950000000000003</v>
      </c>
      <c r="M179">
        <v>40.950000000000003</v>
      </c>
      <c r="N179">
        <v>41.7</v>
      </c>
      <c r="O179">
        <v>42.2</v>
      </c>
      <c r="P179">
        <v>42.2</v>
      </c>
      <c r="Q179">
        <v>45.45</v>
      </c>
      <c r="R179">
        <v>43.7</v>
      </c>
      <c r="S179">
        <v>43.7</v>
      </c>
      <c r="T179">
        <v>43.7</v>
      </c>
      <c r="U179">
        <v>43.7</v>
      </c>
      <c r="V179">
        <v>44.45</v>
      </c>
      <c r="W179">
        <v>44.45</v>
      </c>
      <c r="X179">
        <v>44.45</v>
      </c>
      <c r="Y179">
        <v>43.7</v>
      </c>
      <c r="Z179">
        <v>43.7</v>
      </c>
      <c r="AA179">
        <v>42.95</v>
      </c>
      <c r="AD179">
        <v>43.45</v>
      </c>
      <c r="AE179">
        <v>43.7</v>
      </c>
      <c r="AF179">
        <v>42.95</v>
      </c>
      <c r="AG179">
        <v>42.7</v>
      </c>
      <c r="AH179">
        <v>41.95</v>
      </c>
      <c r="AI179">
        <v>41.45</v>
      </c>
      <c r="AJ179">
        <v>41.95</v>
      </c>
      <c r="AK179">
        <v>41.45</v>
      </c>
      <c r="AL179">
        <v>41.95</v>
      </c>
      <c r="AM179">
        <v>41.2</v>
      </c>
      <c r="AN179">
        <v>40.950000000000003</v>
      </c>
      <c r="AP179">
        <v>38.450000000000003</v>
      </c>
      <c r="AQ179">
        <v>40.700000000000003</v>
      </c>
      <c r="AR179">
        <v>40.700000000000003</v>
      </c>
      <c r="AS179">
        <v>40.700000000000003</v>
      </c>
      <c r="AT179">
        <v>41.2</v>
      </c>
      <c r="AU179">
        <v>40.700000000000003</v>
      </c>
      <c r="AV179">
        <v>40.450000000000003</v>
      </c>
      <c r="AW179">
        <v>41.2</v>
      </c>
      <c r="BD179">
        <v>39.450000000000003</v>
      </c>
      <c r="BE179">
        <v>39.450000000000003</v>
      </c>
      <c r="BF179">
        <v>39.950000000000003</v>
      </c>
      <c r="BG179">
        <v>39.950000000000003</v>
      </c>
      <c r="BH179">
        <v>38.950000000000003</v>
      </c>
      <c r="BI179">
        <v>39.950000000000003</v>
      </c>
      <c r="BJ179">
        <v>38.950000000000003</v>
      </c>
      <c r="BK179">
        <v>38.950000000000003</v>
      </c>
      <c r="BN179">
        <v>38.200000000000003</v>
      </c>
      <c r="BO179">
        <v>38.200000000000003</v>
      </c>
      <c r="BP179">
        <v>39.450000000000003</v>
      </c>
      <c r="BQ179">
        <v>38.950000000000003</v>
      </c>
      <c r="BR179">
        <v>38.700000000000003</v>
      </c>
      <c r="BS179">
        <v>36.700000000000003</v>
      </c>
      <c r="BT179">
        <v>36.200000000000003</v>
      </c>
      <c r="BU179">
        <v>36.450000000000003</v>
      </c>
      <c r="BV179">
        <v>36.450000000000003</v>
      </c>
      <c r="BW179">
        <v>36.200000000000003</v>
      </c>
      <c r="BX179">
        <v>35.450000000000003</v>
      </c>
      <c r="BY179">
        <v>35.950000000000003</v>
      </c>
      <c r="BZ179">
        <v>37.450000000000003</v>
      </c>
      <c r="CA179">
        <v>36.200000000000003</v>
      </c>
      <c r="CB179">
        <v>35.450000000000003</v>
      </c>
      <c r="CC179">
        <v>35.200000000000003</v>
      </c>
      <c r="CD179">
        <v>35.450000000000003</v>
      </c>
      <c r="CE179">
        <v>35.450000000000003</v>
      </c>
      <c r="CF179">
        <v>35.200000000000003</v>
      </c>
      <c r="CG179">
        <v>35.450000000000003</v>
      </c>
      <c r="CH179">
        <v>36.200000000000003</v>
      </c>
      <c r="CI179">
        <v>36.450000000000003</v>
      </c>
      <c r="CJ179">
        <v>38.700000000000003</v>
      </c>
      <c r="CK179">
        <v>39.200000000000003</v>
      </c>
      <c r="CM179">
        <v>39.950000000000003</v>
      </c>
      <c r="CN179">
        <v>41.45</v>
      </c>
      <c r="CO179">
        <v>40.700000000000003</v>
      </c>
      <c r="CP179">
        <v>40.700000000000003</v>
      </c>
      <c r="CQ179">
        <v>40.950000000000003</v>
      </c>
      <c r="CR179">
        <v>41.95</v>
      </c>
      <c r="CS179">
        <v>45.95</v>
      </c>
      <c r="CT179">
        <v>37.450000000000003</v>
      </c>
      <c r="CU179">
        <v>37.700000000000003</v>
      </c>
      <c r="CV179">
        <v>38.450000000000003</v>
      </c>
      <c r="CW179">
        <v>39.950000000000003</v>
      </c>
      <c r="CX179">
        <v>40.700000000000003</v>
      </c>
      <c r="CY179">
        <v>39.200000000000003</v>
      </c>
      <c r="CZ179">
        <v>38.950000000000003</v>
      </c>
      <c r="DA179">
        <v>38.950000000000003</v>
      </c>
      <c r="DB179">
        <v>36.700000000000003</v>
      </c>
      <c r="DD179">
        <v>37.700000000000003</v>
      </c>
      <c r="DE179">
        <v>39.450000000000003</v>
      </c>
      <c r="DG179">
        <v>38.450000000000003</v>
      </c>
      <c r="DH179">
        <v>36.200000000000003</v>
      </c>
      <c r="DI179">
        <v>36.950000000000003</v>
      </c>
      <c r="DJ179">
        <v>37.950000000000003</v>
      </c>
      <c r="DK179">
        <v>38.450000000000003</v>
      </c>
      <c r="DL179">
        <v>38.950000000000003</v>
      </c>
      <c r="DM179">
        <v>39.200000000000003</v>
      </c>
      <c r="DN179">
        <v>37.450000000000003</v>
      </c>
      <c r="DO179">
        <v>37.200000000000003</v>
      </c>
      <c r="DP179">
        <v>37.700000000000003</v>
      </c>
      <c r="DQ179">
        <v>39.950000000000003</v>
      </c>
      <c r="DR179">
        <v>37.450000000000003</v>
      </c>
      <c r="DS179">
        <v>37.200000000000003</v>
      </c>
      <c r="DT179">
        <v>35.200000000000003</v>
      </c>
      <c r="DU179">
        <v>33.700000000000003</v>
      </c>
      <c r="DV179">
        <v>36.450000000000003</v>
      </c>
      <c r="DW179">
        <v>37.700000000000003</v>
      </c>
      <c r="DX179">
        <v>38.200000000000003</v>
      </c>
      <c r="DY179">
        <v>36.700000000000003</v>
      </c>
      <c r="DZ179">
        <v>41.2</v>
      </c>
      <c r="EA179">
        <v>40.700000000000003</v>
      </c>
      <c r="EB179">
        <v>39.450000000000003</v>
      </c>
    </row>
    <row r="180" spans="1:132" x14ac:dyDescent="0.2">
      <c r="A180" s="5" cm="1">
        <f t="array" ref="A180">INDEX($D$1:$FK$1,1,MATCH(INDEX($D180:$FK180,MATCH(TRUE,INDEX(($D180:$FK180&lt;&gt;0),0),0)),$D180:$FK180,0))</f>
        <v>43854</v>
      </c>
      <c r="B180" s="2" t="s">
        <v>310</v>
      </c>
      <c r="C180" t="s">
        <v>437</v>
      </c>
      <c r="D180">
        <v>41.1</v>
      </c>
      <c r="E180">
        <v>42.6</v>
      </c>
      <c r="F180">
        <v>43.6</v>
      </c>
      <c r="G180">
        <v>45.1</v>
      </c>
      <c r="H180">
        <v>45.35</v>
      </c>
      <c r="I180">
        <v>45.35</v>
      </c>
      <c r="J180">
        <v>45.35</v>
      </c>
      <c r="K180">
        <v>44.6</v>
      </c>
      <c r="L180">
        <v>45.1</v>
      </c>
      <c r="M180">
        <v>45.1</v>
      </c>
      <c r="N180">
        <v>45.85</v>
      </c>
      <c r="O180">
        <v>46.35</v>
      </c>
      <c r="P180">
        <v>46.35</v>
      </c>
      <c r="Q180">
        <v>49.6</v>
      </c>
      <c r="R180">
        <v>47.85</v>
      </c>
      <c r="S180">
        <v>47.85</v>
      </c>
      <c r="T180">
        <v>47.85</v>
      </c>
      <c r="U180">
        <v>47.85</v>
      </c>
      <c r="V180">
        <v>48.6</v>
      </c>
      <c r="W180">
        <v>48.6</v>
      </c>
      <c r="X180">
        <v>48.6</v>
      </c>
      <c r="Y180">
        <v>47.85</v>
      </c>
      <c r="Z180">
        <v>47.85</v>
      </c>
      <c r="AA180">
        <v>47.1</v>
      </c>
      <c r="AD180">
        <v>47.6</v>
      </c>
      <c r="AE180">
        <v>47.85</v>
      </c>
      <c r="AF180">
        <v>47.1</v>
      </c>
      <c r="AG180">
        <v>46.85</v>
      </c>
      <c r="AH180">
        <v>46.1</v>
      </c>
      <c r="AI180">
        <v>45.6</v>
      </c>
      <c r="AJ180">
        <v>46.1</v>
      </c>
      <c r="AK180">
        <v>45.6</v>
      </c>
      <c r="AL180">
        <v>46.1</v>
      </c>
      <c r="AM180">
        <v>45.35</v>
      </c>
      <c r="AN180">
        <v>45.1</v>
      </c>
      <c r="AP180">
        <v>42.6</v>
      </c>
      <c r="AQ180">
        <v>44.85</v>
      </c>
      <c r="AR180">
        <v>44.85</v>
      </c>
      <c r="AS180">
        <v>44.85</v>
      </c>
      <c r="AT180">
        <v>45.35</v>
      </c>
      <c r="AU180">
        <v>44.85</v>
      </c>
      <c r="AV180">
        <v>44.6</v>
      </c>
      <c r="AW180">
        <v>45.35</v>
      </c>
      <c r="BD180">
        <v>43.6</v>
      </c>
      <c r="BE180">
        <v>43.6</v>
      </c>
      <c r="BF180">
        <v>44.1</v>
      </c>
      <c r="BG180">
        <v>44.1</v>
      </c>
      <c r="BH180">
        <v>43.1</v>
      </c>
      <c r="BI180">
        <v>44.1</v>
      </c>
      <c r="BJ180">
        <v>43.1</v>
      </c>
      <c r="BK180">
        <v>43.1</v>
      </c>
      <c r="BN180">
        <v>42.35</v>
      </c>
      <c r="BO180">
        <v>42.35</v>
      </c>
      <c r="BP180">
        <v>43.6</v>
      </c>
      <c r="BQ180">
        <v>43.1</v>
      </c>
      <c r="BR180">
        <v>42.85</v>
      </c>
      <c r="BS180">
        <v>40.85</v>
      </c>
      <c r="BT180">
        <v>40.35</v>
      </c>
      <c r="BU180">
        <v>40.6</v>
      </c>
      <c r="BV180">
        <v>40.6</v>
      </c>
      <c r="BW180">
        <v>40.35</v>
      </c>
      <c r="BX180">
        <v>39.6</v>
      </c>
      <c r="BY180">
        <v>40.1</v>
      </c>
      <c r="BZ180">
        <v>41.6</v>
      </c>
      <c r="CA180">
        <v>40.35</v>
      </c>
      <c r="CB180">
        <v>39.6</v>
      </c>
      <c r="CC180">
        <v>39.35</v>
      </c>
      <c r="CD180">
        <v>39.6</v>
      </c>
      <c r="CE180">
        <v>39.6</v>
      </c>
      <c r="CF180">
        <v>39.35</v>
      </c>
      <c r="CG180">
        <v>39.6</v>
      </c>
      <c r="CH180">
        <v>40.35</v>
      </c>
      <c r="CI180">
        <v>40.6</v>
      </c>
      <c r="CJ180">
        <v>42.85</v>
      </c>
      <c r="CK180">
        <v>43.35</v>
      </c>
      <c r="CM180">
        <v>44.1</v>
      </c>
      <c r="CN180">
        <v>45.6</v>
      </c>
      <c r="CO180">
        <v>44.85</v>
      </c>
      <c r="CP180">
        <v>44.85</v>
      </c>
      <c r="CQ180">
        <v>45.1</v>
      </c>
      <c r="CR180">
        <v>46.1</v>
      </c>
      <c r="CS180">
        <v>50.1</v>
      </c>
      <c r="CT180">
        <v>41.6</v>
      </c>
      <c r="CU180">
        <v>41.85</v>
      </c>
      <c r="CV180">
        <v>42.6</v>
      </c>
      <c r="CW180">
        <v>44.1</v>
      </c>
      <c r="CX180">
        <v>44.85</v>
      </c>
      <c r="CY180">
        <v>43.35</v>
      </c>
      <c r="CZ180">
        <v>43.1</v>
      </c>
      <c r="DA180">
        <v>43.1</v>
      </c>
      <c r="DB180">
        <v>40.85</v>
      </c>
      <c r="DD180">
        <v>41.85</v>
      </c>
      <c r="DE180">
        <v>43.6</v>
      </c>
      <c r="DG180">
        <v>42.6</v>
      </c>
      <c r="DH180">
        <v>40.35</v>
      </c>
      <c r="DI180">
        <v>41.1</v>
      </c>
      <c r="DJ180">
        <v>42.1</v>
      </c>
      <c r="DK180">
        <v>42.6</v>
      </c>
      <c r="DL180">
        <v>43.1</v>
      </c>
      <c r="DM180">
        <v>43.35</v>
      </c>
      <c r="DN180">
        <v>41.6</v>
      </c>
      <c r="DO180">
        <v>41.35</v>
      </c>
      <c r="DP180">
        <v>41.85</v>
      </c>
      <c r="DQ180">
        <v>44.1</v>
      </c>
      <c r="DR180">
        <v>41.6</v>
      </c>
      <c r="DS180">
        <v>41.35</v>
      </c>
      <c r="DT180">
        <v>39.35</v>
      </c>
      <c r="DU180">
        <v>37.85</v>
      </c>
      <c r="DV180">
        <v>40.6</v>
      </c>
      <c r="DW180">
        <v>41.85</v>
      </c>
      <c r="DX180">
        <v>42.35</v>
      </c>
      <c r="DY180">
        <v>40.85</v>
      </c>
      <c r="DZ180">
        <v>45.35</v>
      </c>
      <c r="EA180">
        <v>44.85</v>
      </c>
      <c r="EB180">
        <v>43.6</v>
      </c>
    </row>
    <row r="181" spans="1:132" x14ac:dyDescent="0.2">
      <c r="A181" s="5" cm="1">
        <f t="array" ref="A181">INDEX($D$1:$FK$1,1,MATCH(INDEX($D181:$FK181,MATCH(TRUE,INDEX(($D181:$FK181&lt;&gt;0),0),0)),$D181:$FK181,0))</f>
        <v>43854</v>
      </c>
      <c r="B181" s="2" t="s">
        <v>209</v>
      </c>
      <c r="C181" t="s">
        <v>437</v>
      </c>
      <c r="D181">
        <v>42.25</v>
      </c>
      <c r="E181">
        <v>43.75</v>
      </c>
      <c r="F181">
        <v>44.75</v>
      </c>
      <c r="G181">
        <v>46.25</v>
      </c>
      <c r="H181">
        <v>46.5</v>
      </c>
      <c r="I181">
        <v>46.5</v>
      </c>
      <c r="J181">
        <v>46.5</v>
      </c>
      <c r="K181">
        <v>45.75</v>
      </c>
      <c r="L181">
        <v>46.25</v>
      </c>
      <c r="M181">
        <v>46.25</v>
      </c>
      <c r="N181">
        <v>47</v>
      </c>
      <c r="O181">
        <v>47.5</v>
      </c>
      <c r="P181">
        <v>47.5</v>
      </c>
      <c r="Q181">
        <v>50.75</v>
      </c>
      <c r="R181">
        <v>49</v>
      </c>
      <c r="S181">
        <v>49</v>
      </c>
      <c r="T181">
        <v>49</v>
      </c>
      <c r="U181">
        <v>49</v>
      </c>
      <c r="V181">
        <v>49.75</v>
      </c>
      <c r="W181">
        <v>49.75</v>
      </c>
      <c r="X181">
        <v>49.75</v>
      </c>
      <c r="Y181">
        <v>49</v>
      </c>
      <c r="Z181">
        <v>49</v>
      </c>
      <c r="AA181">
        <v>48.25</v>
      </c>
      <c r="AD181">
        <v>48.75</v>
      </c>
      <c r="AE181">
        <v>49</v>
      </c>
      <c r="AF181">
        <v>48.25</v>
      </c>
      <c r="AG181">
        <v>48</v>
      </c>
      <c r="AH181">
        <v>47.25</v>
      </c>
      <c r="AI181">
        <v>46.75</v>
      </c>
      <c r="AJ181">
        <v>47.25</v>
      </c>
      <c r="AK181">
        <v>46.75</v>
      </c>
      <c r="AL181">
        <v>47.25</v>
      </c>
      <c r="AM181">
        <v>46.5</v>
      </c>
      <c r="AN181">
        <v>46.25</v>
      </c>
      <c r="AP181">
        <v>43.75</v>
      </c>
      <c r="AQ181">
        <v>46</v>
      </c>
      <c r="AR181">
        <v>46</v>
      </c>
      <c r="AS181">
        <v>46</v>
      </c>
      <c r="AT181">
        <v>46.5</v>
      </c>
      <c r="AU181">
        <v>46</v>
      </c>
      <c r="AV181">
        <v>45.75</v>
      </c>
      <c r="AW181">
        <v>46.5</v>
      </c>
      <c r="BD181">
        <v>44.75</v>
      </c>
      <c r="BE181">
        <v>44.75</v>
      </c>
      <c r="BF181">
        <v>45.25</v>
      </c>
      <c r="BG181">
        <v>45.25</v>
      </c>
      <c r="BH181">
        <v>44.25</v>
      </c>
      <c r="BI181">
        <v>45.25</v>
      </c>
      <c r="BJ181">
        <v>44.25</v>
      </c>
      <c r="BK181">
        <v>44.25</v>
      </c>
      <c r="BN181">
        <v>43.5</v>
      </c>
      <c r="BO181">
        <v>43.5</v>
      </c>
      <c r="BP181">
        <v>44.75</v>
      </c>
      <c r="BQ181">
        <v>44.25</v>
      </c>
      <c r="BR181">
        <v>44</v>
      </c>
      <c r="BS181">
        <v>42</v>
      </c>
      <c r="BT181">
        <v>41.5</v>
      </c>
      <c r="BU181">
        <v>41.75</v>
      </c>
      <c r="BV181">
        <v>41.75</v>
      </c>
      <c r="BW181">
        <v>41.5</v>
      </c>
      <c r="BX181">
        <v>40.75</v>
      </c>
      <c r="BY181">
        <v>41.25</v>
      </c>
      <c r="BZ181">
        <v>42.75</v>
      </c>
      <c r="CA181">
        <v>41.5</v>
      </c>
      <c r="CB181">
        <v>40.75</v>
      </c>
      <c r="CC181">
        <v>40.5</v>
      </c>
      <c r="CD181">
        <v>40.75</v>
      </c>
      <c r="CE181">
        <v>40.75</v>
      </c>
      <c r="CF181">
        <v>40.5</v>
      </c>
      <c r="CG181">
        <v>40.75</v>
      </c>
      <c r="CH181">
        <v>41.5</v>
      </c>
      <c r="CI181">
        <v>41.75</v>
      </c>
      <c r="CJ181">
        <v>44</v>
      </c>
      <c r="CK181">
        <v>44.5</v>
      </c>
      <c r="CM181">
        <v>45.25</v>
      </c>
      <c r="CN181">
        <v>46.75</v>
      </c>
      <c r="CO181">
        <v>46</v>
      </c>
      <c r="CP181">
        <v>46</v>
      </c>
      <c r="CQ181">
        <v>46.25</v>
      </c>
      <c r="CR181">
        <v>47.25</v>
      </c>
      <c r="CS181">
        <v>51.25</v>
      </c>
      <c r="CT181">
        <v>42.75</v>
      </c>
      <c r="CU181">
        <v>43</v>
      </c>
      <c r="CV181">
        <v>43.75</v>
      </c>
      <c r="CW181">
        <v>45.25</v>
      </c>
      <c r="CX181">
        <v>46</v>
      </c>
      <c r="CY181">
        <v>44.5</v>
      </c>
      <c r="CZ181">
        <v>44.25</v>
      </c>
      <c r="DA181">
        <v>44.25</v>
      </c>
      <c r="DB181">
        <v>42</v>
      </c>
      <c r="DD181">
        <v>43</v>
      </c>
      <c r="DE181">
        <v>44.75</v>
      </c>
      <c r="DG181">
        <v>43.75</v>
      </c>
      <c r="DH181">
        <v>41.5</v>
      </c>
      <c r="DI181">
        <v>42.25</v>
      </c>
      <c r="DJ181">
        <v>43.25</v>
      </c>
      <c r="DK181">
        <v>43.75</v>
      </c>
      <c r="DL181">
        <v>44.25</v>
      </c>
      <c r="DM181">
        <v>44.5</v>
      </c>
      <c r="DN181">
        <v>42.75</v>
      </c>
      <c r="DO181">
        <v>42.5</v>
      </c>
      <c r="DP181">
        <v>43</v>
      </c>
      <c r="DQ181">
        <v>45.25</v>
      </c>
      <c r="DR181">
        <v>42.75</v>
      </c>
      <c r="DS181">
        <v>42.5</v>
      </c>
      <c r="DT181">
        <v>40.5</v>
      </c>
      <c r="DU181">
        <v>39</v>
      </c>
      <c r="DV181">
        <v>41.75</v>
      </c>
      <c r="DW181">
        <v>43</v>
      </c>
      <c r="DX181">
        <v>43.5</v>
      </c>
      <c r="DY181">
        <v>42</v>
      </c>
      <c r="DZ181">
        <v>46.5</v>
      </c>
      <c r="EA181">
        <v>46</v>
      </c>
      <c r="EB181">
        <v>44.75</v>
      </c>
    </row>
    <row r="182" spans="1:132" x14ac:dyDescent="0.2">
      <c r="A182" s="5" cm="1">
        <f t="array" ref="A182">INDEX($D$1:$FK$1,1,MATCH(INDEX($D182:$FK182,MATCH(TRUE,INDEX(($D182:$FK182&lt;&gt;0),0),0)),$D182:$FK182,0))</f>
        <v>43854</v>
      </c>
      <c r="B182" s="2" t="s">
        <v>121</v>
      </c>
      <c r="C182" t="s">
        <v>437</v>
      </c>
      <c r="D182">
        <v>42.75</v>
      </c>
      <c r="E182">
        <v>44.25</v>
      </c>
      <c r="F182">
        <v>45.25</v>
      </c>
      <c r="G182">
        <v>46.75</v>
      </c>
      <c r="H182">
        <v>47</v>
      </c>
      <c r="I182">
        <v>47</v>
      </c>
      <c r="J182">
        <v>47</v>
      </c>
      <c r="K182">
        <v>46.25</v>
      </c>
      <c r="L182">
        <v>46.75</v>
      </c>
      <c r="M182">
        <v>46.75</v>
      </c>
      <c r="N182">
        <v>47.5</v>
      </c>
      <c r="O182">
        <v>48</v>
      </c>
      <c r="P182">
        <v>48</v>
      </c>
      <c r="Q182">
        <v>51.25</v>
      </c>
      <c r="R182">
        <v>49.5</v>
      </c>
      <c r="S182">
        <v>49.5</v>
      </c>
      <c r="T182">
        <v>49.5</v>
      </c>
      <c r="U182">
        <v>49.5</v>
      </c>
      <c r="V182">
        <v>50.25</v>
      </c>
      <c r="W182">
        <v>50.25</v>
      </c>
      <c r="X182">
        <v>50.25</v>
      </c>
      <c r="Y182">
        <v>49.5</v>
      </c>
      <c r="Z182">
        <v>49.5</v>
      </c>
      <c r="AA182">
        <v>48.75</v>
      </c>
      <c r="AC182">
        <v>49.75</v>
      </c>
      <c r="AD182">
        <v>49.25</v>
      </c>
      <c r="AE182">
        <v>49.5</v>
      </c>
      <c r="AF182">
        <v>48.75</v>
      </c>
      <c r="AG182">
        <v>48.5</v>
      </c>
      <c r="AH182">
        <v>47.75</v>
      </c>
      <c r="AI182">
        <v>47.25</v>
      </c>
      <c r="AJ182">
        <v>47.75</v>
      </c>
      <c r="AK182">
        <v>47.25</v>
      </c>
      <c r="AL182">
        <v>47.75</v>
      </c>
      <c r="AM182">
        <v>47</v>
      </c>
      <c r="AN182">
        <v>46.75</v>
      </c>
      <c r="AP182">
        <v>44.25</v>
      </c>
      <c r="AQ182">
        <v>46.5</v>
      </c>
      <c r="AR182">
        <v>46.5</v>
      </c>
      <c r="AS182">
        <v>46.5</v>
      </c>
      <c r="AT182">
        <v>47</v>
      </c>
      <c r="AU182">
        <v>46.5</v>
      </c>
      <c r="AV182">
        <v>46.25</v>
      </c>
      <c r="AW182">
        <v>47</v>
      </c>
      <c r="BD182">
        <v>45.25</v>
      </c>
      <c r="BE182">
        <v>45.25</v>
      </c>
      <c r="BF182">
        <v>45.75</v>
      </c>
      <c r="BG182">
        <v>45.75</v>
      </c>
      <c r="BH182">
        <v>44.75</v>
      </c>
      <c r="BI182">
        <v>45.75</v>
      </c>
      <c r="BJ182">
        <v>44.75</v>
      </c>
      <c r="BK182">
        <v>44.75</v>
      </c>
      <c r="BN182">
        <v>44</v>
      </c>
      <c r="BO182">
        <v>44</v>
      </c>
      <c r="BP182">
        <v>45.25</v>
      </c>
      <c r="BQ182">
        <v>44.75</v>
      </c>
      <c r="BR182">
        <v>44.5</v>
      </c>
      <c r="BS182">
        <v>42.5</v>
      </c>
      <c r="BT182">
        <v>42</v>
      </c>
      <c r="BU182">
        <v>42.25</v>
      </c>
      <c r="BV182">
        <v>42.25</v>
      </c>
      <c r="BW182">
        <v>42</v>
      </c>
      <c r="BX182">
        <v>41.25</v>
      </c>
      <c r="BY182">
        <v>41.75</v>
      </c>
      <c r="BZ182">
        <v>43.25</v>
      </c>
      <c r="CA182">
        <v>42</v>
      </c>
      <c r="CB182">
        <v>41.25</v>
      </c>
      <c r="CC182">
        <v>41</v>
      </c>
      <c r="CD182">
        <v>41.25</v>
      </c>
      <c r="CE182">
        <v>41.25</v>
      </c>
      <c r="CF182">
        <v>41</v>
      </c>
      <c r="CG182">
        <v>41.25</v>
      </c>
      <c r="CH182">
        <v>42</v>
      </c>
      <c r="CI182">
        <v>42.25</v>
      </c>
      <c r="CJ182">
        <v>44.5</v>
      </c>
      <c r="CK182">
        <v>45</v>
      </c>
      <c r="CM182">
        <v>45.75</v>
      </c>
      <c r="CN182">
        <v>47.25</v>
      </c>
      <c r="CO182">
        <v>46.5</v>
      </c>
      <c r="CP182">
        <v>46.5</v>
      </c>
      <c r="CQ182">
        <v>46.75</v>
      </c>
      <c r="CR182">
        <v>47.75</v>
      </c>
      <c r="CS182">
        <v>51.75</v>
      </c>
      <c r="CT182">
        <v>43.25</v>
      </c>
      <c r="CU182">
        <v>43.5</v>
      </c>
      <c r="CV182">
        <v>44.25</v>
      </c>
      <c r="CW182">
        <v>45.75</v>
      </c>
      <c r="CX182">
        <v>46.5</v>
      </c>
      <c r="CY182">
        <v>45</v>
      </c>
      <c r="CZ182">
        <v>44.75</v>
      </c>
      <c r="DA182">
        <v>44.75</v>
      </c>
      <c r="DB182">
        <v>42.5</v>
      </c>
      <c r="DD182">
        <v>43.5</v>
      </c>
      <c r="DE182">
        <v>45.25</v>
      </c>
      <c r="DG182">
        <v>44.25</v>
      </c>
      <c r="DH182">
        <v>42</v>
      </c>
      <c r="DI182">
        <v>42.75</v>
      </c>
      <c r="DJ182">
        <v>43.75</v>
      </c>
      <c r="DK182">
        <v>44.25</v>
      </c>
      <c r="DL182">
        <v>44.75</v>
      </c>
      <c r="DM182">
        <v>45</v>
      </c>
      <c r="DN182">
        <v>43.25</v>
      </c>
      <c r="DO182">
        <v>43</v>
      </c>
      <c r="DP182">
        <v>43.5</v>
      </c>
      <c r="DQ182">
        <v>45.75</v>
      </c>
      <c r="DR182">
        <v>43.25</v>
      </c>
      <c r="DS182">
        <v>43</v>
      </c>
      <c r="DT182">
        <v>41</v>
      </c>
      <c r="DU182">
        <v>39.5</v>
      </c>
      <c r="DV182">
        <v>42.25</v>
      </c>
      <c r="DW182">
        <v>43.5</v>
      </c>
      <c r="DX182">
        <v>44</v>
      </c>
      <c r="DY182">
        <v>42.5</v>
      </c>
      <c r="DZ182">
        <v>47</v>
      </c>
      <c r="EA182">
        <v>46.5</v>
      </c>
      <c r="EB182">
        <v>45.25</v>
      </c>
    </row>
    <row r="183" spans="1:132" x14ac:dyDescent="0.2">
      <c r="A183" s="5" cm="1">
        <f t="array" ref="A183">INDEX($D$1:$FK$1,1,MATCH(INDEX($D183:$FK183,MATCH(TRUE,INDEX(($D183:$FK183&lt;&gt;0),0),0)),$D183:$FK183,0))</f>
        <v>43854</v>
      </c>
      <c r="B183" s="2" t="s">
        <v>405</v>
      </c>
      <c r="C183" t="s">
        <v>437</v>
      </c>
      <c r="D183">
        <v>50.5</v>
      </c>
      <c r="E183">
        <v>52</v>
      </c>
      <c r="F183">
        <v>53</v>
      </c>
      <c r="G183">
        <v>54.5</v>
      </c>
      <c r="H183">
        <v>54.75</v>
      </c>
      <c r="I183">
        <v>54.75</v>
      </c>
      <c r="J183">
        <v>54.75</v>
      </c>
      <c r="K183">
        <v>54</v>
      </c>
      <c r="L183">
        <v>54.5</v>
      </c>
      <c r="M183">
        <v>54.5</v>
      </c>
      <c r="N183">
        <v>55.25</v>
      </c>
      <c r="O183">
        <v>55.75</v>
      </c>
      <c r="P183">
        <v>55.75</v>
      </c>
      <c r="Q183">
        <v>59</v>
      </c>
      <c r="R183">
        <v>57.25</v>
      </c>
      <c r="S183">
        <v>57.25</v>
      </c>
      <c r="T183">
        <v>57.25</v>
      </c>
      <c r="U183">
        <v>57.25</v>
      </c>
      <c r="V183">
        <v>58</v>
      </c>
      <c r="W183">
        <v>58</v>
      </c>
      <c r="X183">
        <v>58</v>
      </c>
      <c r="Y183">
        <v>57.25</v>
      </c>
      <c r="Z183">
        <v>57.25</v>
      </c>
      <c r="AA183">
        <v>56.5</v>
      </c>
      <c r="AC183">
        <v>57.5</v>
      </c>
      <c r="AD183">
        <v>57</v>
      </c>
      <c r="AE183">
        <v>57.25</v>
      </c>
      <c r="AF183">
        <v>56.5</v>
      </c>
      <c r="AG183">
        <v>56.25</v>
      </c>
      <c r="AH183">
        <v>55.5</v>
      </c>
      <c r="AI183">
        <v>55</v>
      </c>
      <c r="AJ183">
        <v>55.5</v>
      </c>
      <c r="AK183">
        <v>55</v>
      </c>
      <c r="AL183">
        <v>55.5</v>
      </c>
      <c r="AM183">
        <v>54.75</v>
      </c>
      <c r="AN183">
        <v>54.5</v>
      </c>
      <c r="AP183">
        <v>52</v>
      </c>
      <c r="AQ183">
        <v>54.25</v>
      </c>
      <c r="AR183">
        <v>54.25</v>
      </c>
      <c r="AS183">
        <v>54.25</v>
      </c>
      <c r="AT183">
        <v>54.75</v>
      </c>
      <c r="AU183">
        <v>54.25</v>
      </c>
      <c r="AV183">
        <v>54</v>
      </c>
      <c r="AW183">
        <v>54.75</v>
      </c>
      <c r="BD183">
        <v>53</v>
      </c>
      <c r="BE183">
        <v>53</v>
      </c>
      <c r="BF183">
        <v>53.5</v>
      </c>
      <c r="BG183">
        <v>53.5</v>
      </c>
      <c r="BH183">
        <v>52.5</v>
      </c>
      <c r="BI183">
        <v>53.5</v>
      </c>
      <c r="BJ183">
        <v>52.5</v>
      </c>
      <c r="BK183">
        <v>52.5</v>
      </c>
      <c r="BN183">
        <v>51.75</v>
      </c>
      <c r="BO183">
        <v>51.75</v>
      </c>
      <c r="BP183">
        <v>53</v>
      </c>
      <c r="BQ183">
        <v>52.5</v>
      </c>
      <c r="BR183">
        <v>52.25</v>
      </c>
      <c r="BS183">
        <v>50.25</v>
      </c>
      <c r="BT183">
        <v>49.75</v>
      </c>
      <c r="BU183">
        <v>50</v>
      </c>
      <c r="BV183">
        <v>50</v>
      </c>
      <c r="BW183">
        <v>49.75</v>
      </c>
      <c r="BX183">
        <v>49</v>
      </c>
      <c r="BY183">
        <v>49.5</v>
      </c>
      <c r="BZ183">
        <v>51</v>
      </c>
      <c r="CA183">
        <v>49.75</v>
      </c>
      <c r="CB183">
        <v>49</v>
      </c>
      <c r="CC183">
        <v>48.75</v>
      </c>
      <c r="CD183">
        <v>49</v>
      </c>
      <c r="CE183">
        <v>49</v>
      </c>
      <c r="CF183">
        <v>48.75</v>
      </c>
      <c r="CG183">
        <v>49</v>
      </c>
      <c r="CH183">
        <v>49.75</v>
      </c>
      <c r="CI183">
        <v>50</v>
      </c>
      <c r="CJ183">
        <v>52.25</v>
      </c>
      <c r="CK183">
        <v>52.75</v>
      </c>
      <c r="CM183">
        <v>53.5</v>
      </c>
      <c r="CN183">
        <v>55</v>
      </c>
      <c r="CO183">
        <v>54.25</v>
      </c>
      <c r="CP183">
        <v>54.25</v>
      </c>
      <c r="CQ183">
        <v>54.5</v>
      </c>
      <c r="CR183">
        <v>55.5</v>
      </c>
      <c r="CS183">
        <v>59.5</v>
      </c>
      <c r="CT183">
        <v>51</v>
      </c>
      <c r="CU183">
        <v>51.25</v>
      </c>
      <c r="CV183">
        <v>52</v>
      </c>
      <c r="CW183">
        <v>53.5</v>
      </c>
      <c r="CX183">
        <v>54.25</v>
      </c>
      <c r="CY183">
        <v>52.75</v>
      </c>
      <c r="CZ183">
        <v>52.5</v>
      </c>
      <c r="DA183">
        <v>52.5</v>
      </c>
      <c r="DB183">
        <v>50.25</v>
      </c>
      <c r="DD183">
        <v>51.25</v>
      </c>
      <c r="DE183">
        <v>53</v>
      </c>
      <c r="DG183">
        <v>52</v>
      </c>
      <c r="DH183">
        <v>49.75</v>
      </c>
      <c r="DI183">
        <v>50.5</v>
      </c>
      <c r="DJ183">
        <v>51.5</v>
      </c>
      <c r="DK183">
        <v>52</v>
      </c>
      <c r="DL183">
        <v>52.5</v>
      </c>
      <c r="DM183">
        <v>52.75</v>
      </c>
      <c r="DN183">
        <v>51</v>
      </c>
      <c r="DO183">
        <v>50.75</v>
      </c>
      <c r="DP183">
        <v>51.25</v>
      </c>
      <c r="DQ183">
        <v>53.5</v>
      </c>
      <c r="DR183">
        <v>51</v>
      </c>
      <c r="DS183">
        <v>50.75</v>
      </c>
      <c r="DT183">
        <v>48.75</v>
      </c>
      <c r="DU183">
        <v>47.25</v>
      </c>
      <c r="DV183">
        <v>50</v>
      </c>
      <c r="DW183">
        <v>51.25</v>
      </c>
      <c r="DX183">
        <v>51.75</v>
      </c>
      <c r="DY183">
        <v>50.25</v>
      </c>
      <c r="DZ183">
        <v>54.75</v>
      </c>
      <c r="EA183">
        <v>54.25</v>
      </c>
      <c r="EB183">
        <v>53</v>
      </c>
    </row>
    <row r="184" spans="1:132" x14ac:dyDescent="0.2">
      <c r="A184" s="5" cm="1">
        <f t="array" ref="A184">INDEX($D$1:$FK$1,1,MATCH(INDEX($D184:$FK184,MATCH(TRUE,INDEX(($D184:$FK184&lt;&gt;0),0),0)),$D184:$FK184,0))</f>
        <v>43854</v>
      </c>
      <c r="B184" s="2" t="s">
        <v>403</v>
      </c>
      <c r="C184" t="s">
        <v>437</v>
      </c>
      <c r="D184">
        <v>50.25</v>
      </c>
      <c r="E184">
        <v>51.75</v>
      </c>
      <c r="F184">
        <v>52.75</v>
      </c>
      <c r="G184">
        <v>54.25</v>
      </c>
      <c r="H184">
        <v>54.5</v>
      </c>
      <c r="I184">
        <v>54.5</v>
      </c>
      <c r="J184">
        <v>54.5</v>
      </c>
      <c r="K184">
        <v>53.75</v>
      </c>
      <c r="L184">
        <v>54.25</v>
      </c>
      <c r="M184">
        <v>54.25</v>
      </c>
      <c r="N184">
        <v>55</v>
      </c>
      <c r="O184">
        <v>55.5</v>
      </c>
      <c r="P184">
        <v>55.5</v>
      </c>
      <c r="Q184">
        <v>58.75</v>
      </c>
      <c r="R184">
        <v>57</v>
      </c>
      <c r="S184">
        <v>57</v>
      </c>
      <c r="T184">
        <v>57</v>
      </c>
      <c r="U184">
        <v>57</v>
      </c>
      <c r="V184">
        <v>57.75</v>
      </c>
      <c r="W184">
        <v>57.75</v>
      </c>
      <c r="X184">
        <v>57.75</v>
      </c>
      <c r="Y184">
        <v>57</v>
      </c>
      <c r="Z184">
        <v>57</v>
      </c>
      <c r="AA184">
        <v>56.25</v>
      </c>
      <c r="AD184">
        <v>56.75</v>
      </c>
      <c r="AE184">
        <v>57</v>
      </c>
      <c r="AF184">
        <v>56.25</v>
      </c>
      <c r="AG184">
        <v>56</v>
      </c>
      <c r="AH184">
        <v>55.25</v>
      </c>
      <c r="AI184">
        <v>54.75</v>
      </c>
      <c r="AJ184">
        <v>55.25</v>
      </c>
      <c r="AK184">
        <v>54.75</v>
      </c>
      <c r="AL184">
        <v>55.25</v>
      </c>
      <c r="AM184">
        <v>54.5</v>
      </c>
      <c r="AN184">
        <v>54.25</v>
      </c>
      <c r="AP184">
        <v>51.75</v>
      </c>
      <c r="AQ184">
        <v>54</v>
      </c>
      <c r="AR184">
        <v>54</v>
      </c>
      <c r="AS184">
        <v>54</v>
      </c>
      <c r="AT184">
        <v>54.5</v>
      </c>
      <c r="AU184">
        <v>54</v>
      </c>
      <c r="AV184">
        <v>53.75</v>
      </c>
      <c r="AW184">
        <v>54.5</v>
      </c>
      <c r="BD184">
        <v>52.75</v>
      </c>
      <c r="BE184">
        <v>52.75</v>
      </c>
      <c r="BF184">
        <v>53.25</v>
      </c>
      <c r="BG184">
        <v>53.25</v>
      </c>
      <c r="BH184">
        <v>52.25</v>
      </c>
      <c r="BI184">
        <v>53.25</v>
      </c>
      <c r="BJ184">
        <v>52.25</v>
      </c>
      <c r="BK184">
        <v>52.25</v>
      </c>
      <c r="BN184">
        <v>51.5</v>
      </c>
      <c r="BO184">
        <v>51.5</v>
      </c>
      <c r="BP184">
        <v>52.75</v>
      </c>
      <c r="BQ184">
        <v>52.25</v>
      </c>
      <c r="BR184">
        <v>52</v>
      </c>
      <c r="BS184">
        <v>50</v>
      </c>
      <c r="BT184">
        <v>49.5</v>
      </c>
      <c r="BU184">
        <v>49.75</v>
      </c>
      <c r="BV184">
        <v>49.75</v>
      </c>
      <c r="BW184">
        <v>49.5</v>
      </c>
      <c r="BX184">
        <v>48.75</v>
      </c>
      <c r="BY184">
        <v>49.25</v>
      </c>
      <c r="BZ184">
        <v>50.75</v>
      </c>
      <c r="CA184">
        <v>49.5</v>
      </c>
      <c r="CB184">
        <v>48.75</v>
      </c>
      <c r="CC184">
        <v>48.5</v>
      </c>
      <c r="CD184">
        <v>48.75</v>
      </c>
      <c r="CE184">
        <v>48.75</v>
      </c>
      <c r="CF184">
        <v>48.5</v>
      </c>
      <c r="CG184">
        <v>48.75</v>
      </c>
      <c r="CH184">
        <v>49.5</v>
      </c>
      <c r="CI184">
        <v>49.75</v>
      </c>
      <c r="CJ184">
        <v>52</v>
      </c>
      <c r="CK184">
        <v>52.5</v>
      </c>
      <c r="CM184">
        <v>53.25</v>
      </c>
      <c r="CN184">
        <v>54.75</v>
      </c>
      <c r="CO184">
        <v>54</v>
      </c>
      <c r="CP184">
        <v>54</v>
      </c>
      <c r="CQ184">
        <v>54.25</v>
      </c>
      <c r="CR184">
        <v>55.25</v>
      </c>
      <c r="CS184">
        <v>59.25</v>
      </c>
      <c r="CT184">
        <v>50.75</v>
      </c>
      <c r="CU184">
        <v>51</v>
      </c>
      <c r="CV184">
        <v>51.75</v>
      </c>
      <c r="CW184">
        <v>53.25</v>
      </c>
      <c r="CX184">
        <v>54</v>
      </c>
      <c r="CY184">
        <v>52.5</v>
      </c>
      <c r="CZ184">
        <v>52.25</v>
      </c>
      <c r="DA184">
        <v>52.25</v>
      </c>
      <c r="DB184">
        <v>50</v>
      </c>
      <c r="DD184">
        <v>51</v>
      </c>
      <c r="DE184">
        <v>52.75</v>
      </c>
      <c r="DG184">
        <v>51.75</v>
      </c>
      <c r="DH184">
        <v>49.5</v>
      </c>
      <c r="DI184">
        <v>50.25</v>
      </c>
      <c r="DJ184">
        <v>51.25</v>
      </c>
      <c r="DK184">
        <v>51.75</v>
      </c>
      <c r="DL184">
        <v>52.25</v>
      </c>
      <c r="DM184">
        <v>52.5</v>
      </c>
      <c r="DN184">
        <v>50.75</v>
      </c>
      <c r="DO184">
        <v>50.5</v>
      </c>
      <c r="DP184">
        <v>51</v>
      </c>
      <c r="DQ184">
        <v>53.25</v>
      </c>
      <c r="DR184">
        <v>50.75</v>
      </c>
      <c r="DS184">
        <v>50.5</v>
      </c>
      <c r="DT184">
        <v>48.5</v>
      </c>
      <c r="DU184">
        <v>47</v>
      </c>
      <c r="DV184">
        <v>49.75</v>
      </c>
      <c r="DW184">
        <v>51</v>
      </c>
      <c r="DX184">
        <v>51.5</v>
      </c>
      <c r="DY184">
        <v>50</v>
      </c>
      <c r="DZ184">
        <v>54.5</v>
      </c>
      <c r="EA184">
        <v>54</v>
      </c>
      <c r="EB184">
        <v>52.75</v>
      </c>
    </row>
    <row r="185" spans="1:132" x14ac:dyDescent="0.2">
      <c r="A185" s="5" cm="1">
        <f t="array" ref="A185">INDEX($D$1:$FK$1,1,MATCH(INDEX($D185:$FK185,MATCH(TRUE,INDEX(($D185:$FK185&lt;&gt;0),0),0)),$D185:$FK185,0))</f>
        <v>43854</v>
      </c>
      <c r="B185" s="2" t="s">
        <v>229</v>
      </c>
      <c r="C185" t="s">
        <v>437</v>
      </c>
      <c r="D185">
        <v>47.75</v>
      </c>
      <c r="E185">
        <v>49.25</v>
      </c>
      <c r="F185">
        <v>50.25</v>
      </c>
      <c r="G185">
        <v>51.75</v>
      </c>
      <c r="H185">
        <v>52</v>
      </c>
      <c r="I185">
        <v>52</v>
      </c>
      <c r="J185">
        <v>52</v>
      </c>
      <c r="K185">
        <v>51.25</v>
      </c>
      <c r="L185">
        <v>51.75</v>
      </c>
      <c r="M185">
        <v>51.75</v>
      </c>
      <c r="N185">
        <v>52.5</v>
      </c>
      <c r="O185">
        <v>53</v>
      </c>
      <c r="P185">
        <v>53</v>
      </c>
      <c r="Q185">
        <v>56.25</v>
      </c>
      <c r="R185">
        <v>54.5</v>
      </c>
      <c r="S185">
        <v>54.5</v>
      </c>
      <c r="T185">
        <v>54.5</v>
      </c>
      <c r="U185">
        <v>54.5</v>
      </c>
      <c r="V185">
        <v>55.25</v>
      </c>
      <c r="W185">
        <v>55.25</v>
      </c>
      <c r="X185">
        <v>55.25</v>
      </c>
      <c r="Y185">
        <v>54.5</v>
      </c>
      <c r="Z185">
        <v>54.5</v>
      </c>
      <c r="AA185">
        <v>53.75</v>
      </c>
      <c r="AC185">
        <v>54.75</v>
      </c>
      <c r="AD185">
        <v>54.25</v>
      </c>
      <c r="AE185">
        <v>54.5</v>
      </c>
      <c r="AF185">
        <v>53.75</v>
      </c>
      <c r="AG185">
        <v>53.5</v>
      </c>
      <c r="AH185">
        <v>52.75</v>
      </c>
      <c r="AI185">
        <v>52.25</v>
      </c>
      <c r="AJ185">
        <v>52.75</v>
      </c>
      <c r="AK185">
        <v>52.25</v>
      </c>
      <c r="AL185">
        <v>52.75</v>
      </c>
      <c r="AM185">
        <v>52</v>
      </c>
      <c r="AN185">
        <v>51.75</v>
      </c>
      <c r="AP185">
        <v>49.25</v>
      </c>
      <c r="AQ185">
        <v>51.5</v>
      </c>
      <c r="AR185">
        <v>51.5</v>
      </c>
      <c r="AS185">
        <v>51.5</v>
      </c>
      <c r="AT185">
        <v>52</v>
      </c>
      <c r="AU185">
        <v>51.5</v>
      </c>
      <c r="AV185">
        <v>51.25</v>
      </c>
      <c r="AW185">
        <v>52</v>
      </c>
      <c r="BD185">
        <v>50.25</v>
      </c>
      <c r="BE185">
        <v>50.25</v>
      </c>
      <c r="BF185">
        <v>50.75</v>
      </c>
      <c r="BG185">
        <v>50.75</v>
      </c>
      <c r="BH185">
        <v>49.75</v>
      </c>
      <c r="BI185">
        <v>50.75</v>
      </c>
      <c r="BJ185">
        <v>49.75</v>
      </c>
      <c r="BK185">
        <v>49.75</v>
      </c>
      <c r="BN185">
        <v>49</v>
      </c>
      <c r="BO185">
        <v>49</v>
      </c>
      <c r="BP185">
        <v>50.25</v>
      </c>
      <c r="BQ185">
        <v>49.75</v>
      </c>
      <c r="BR185">
        <v>49.5</v>
      </c>
      <c r="BS185">
        <v>47.5</v>
      </c>
      <c r="BT185">
        <v>47</v>
      </c>
      <c r="BU185">
        <v>47.25</v>
      </c>
      <c r="BV185">
        <v>47.25</v>
      </c>
      <c r="BW185">
        <v>47</v>
      </c>
      <c r="BX185">
        <v>46.25</v>
      </c>
      <c r="BY185">
        <v>46.75</v>
      </c>
      <c r="BZ185">
        <v>48.25</v>
      </c>
      <c r="CA185">
        <v>47</v>
      </c>
      <c r="CB185">
        <v>46.25</v>
      </c>
      <c r="CC185">
        <v>46</v>
      </c>
      <c r="CD185">
        <v>46.25</v>
      </c>
      <c r="CE185">
        <v>46.25</v>
      </c>
      <c r="CF185">
        <v>46</v>
      </c>
      <c r="CG185">
        <v>46.25</v>
      </c>
      <c r="CH185">
        <v>47</v>
      </c>
      <c r="CI185">
        <v>47.25</v>
      </c>
      <c r="CJ185">
        <v>49.5</v>
      </c>
      <c r="CK185">
        <v>50</v>
      </c>
      <c r="CM185">
        <v>50.75</v>
      </c>
      <c r="CN185">
        <v>52.25</v>
      </c>
      <c r="CO185">
        <v>51.5</v>
      </c>
      <c r="CP185">
        <v>51.5</v>
      </c>
      <c r="CQ185">
        <v>51.75</v>
      </c>
      <c r="CR185">
        <v>52.75</v>
      </c>
      <c r="CS185">
        <v>56.75</v>
      </c>
      <c r="CT185">
        <v>48.25</v>
      </c>
      <c r="CU185">
        <v>48.5</v>
      </c>
      <c r="CV185">
        <v>49.25</v>
      </c>
      <c r="CW185">
        <v>50.75</v>
      </c>
      <c r="CX185">
        <v>51.5</v>
      </c>
      <c r="CY185">
        <v>50</v>
      </c>
      <c r="CZ185">
        <v>49.75</v>
      </c>
      <c r="DA185">
        <v>49.75</v>
      </c>
      <c r="DB185">
        <v>47.5</v>
      </c>
      <c r="DD185">
        <v>48.5</v>
      </c>
      <c r="DE185">
        <v>50.25</v>
      </c>
      <c r="DG185">
        <v>49.25</v>
      </c>
      <c r="DH185">
        <v>47</v>
      </c>
      <c r="DI185">
        <v>47.75</v>
      </c>
      <c r="DJ185">
        <v>48.75</v>
      </c>
      <c r="DK185">
        <v>49.25</v>
      </c>
      <c r="DL185">
        <v>49.75</v>
      </c>
      <c r="DM185">
        <v>50</v>
      </c>
      <c r="DN185">
        <v>48.25</v>
      </c>
      <c r="DO185">
        <v>48</v>
      </c>
      <c r="DP185">
        <v>48.5</v>
      </c>
      <c r="DQ185">
        <v>50.75</v>
      </c>
      <c r="DR185">
        <v>48.25</v>
      </c>
      <c r="DS185">
        <v>48</v>
      </c>
      <c r="DT185">
        <v>46</v>
      </c>
      <c r="DU185">
        <v>44.5</v>
      </c>
      <c r="DV185">
        <v>47.25</v>
      </c>
      <c r="DW185">
        <v>48.5</v>
      </c>
      <c r="DX185">
        <v>49</v>
      </c>
      <c r="DY185">
        <v>47.5</v>
      </c>
      <c r="DZ185">
        <v>52</v>
      </c>
      <c r="EA185">
        <v>51.5</v>
      </c>
      <c r="EB185">
        <v>50.25</v>
      </c>
    </row>
    <row r="186" spans="1:132" x14ac:dyDescent="0.2">
      <c r="A186" s="5" cm="1">
        <f t="array" ref="A186">INDEX($D$1:$FK$1,1,MATCH(INDEX($D186:$FK186,MATCH(TRUE,INDEX(($D186:$FK186&lt;&gt;0),0),0)),$D186:$FK186,0))</f>
        <v>43854</v>
      </c>
      <c r="B186" s="2" t="s">
        <v>225</v>
      </c>
      <c r="C186" t="s">
        <v>437</v>
      </c>
      <c r="D186">
        <v>51.25</v>
      </c>
      <c r="E186">
        <v>52.75</v>
      </c>
      <c r="F186">
        <v>53.75</v>
      </c>
      <c r="G186">
        <v>55.25</v>
      </c>
      <c r="H186">
        <v>55.5</v>
      </c>
      <c r="I186">
        <v>55.5</v>
      </c>
      <c r="J186">
        <v>55.5</v>
      </c>
      <c r="K186">
        <v>54.75</v>
      </c>
      <c r="L186">
        <v>55.25</v>
      </c>
      <c r="M186">
        <v>55.25</v>
      </c>
      <c r="N186">
        <v>56</v>
      </c>
      <c r="O186">
        <v>56.5</v>
      </c>
      <c r="P186">
        <v>56.5</v>
      </c>
      <c r="Q186">
        <v>59.75</v>
      </c>
      <c r="R186">
        <v>58</v>
      </c>
      <c r="S186">
        <v>58</v>
      </c>
      <c r="T186">
        <v>58</v>
      </c>
      <c r="U186">
        <v>58</v>
      </c>
      <c r="V186">
        <v>58.75</v>
      </c>
      <c r="W186">
        <v>58.75</v>
      </c>
      <c r="X186">
        <v>58.75</v>
      </c>
      <c r="Y186">
        <v>58</v>
      </c>
      <c r="Z186">
        <v>58</v>
      </c>
      <c r="AA186">
        <v>57.25</v>
      </c>
      <c r="AC186">
        <v>58.25</v>
      </c>
      <c r="AD186">
        <v>57.75</v>
      </c>
      <c r="AE186">
        <v>58</v>
      </c>
      <c r="AF186">
        <v>57.25</v>
      </c>
      <c r="AG186">
        <v>57</v>
      </c>
      <c r="AH186">
        <v>56.25</v>
      </c>
      <c r="AI186">
        <v>55.75</v>
      </c>
      <c r="AJ186">
        <v>56.25</v>
      </c>
      <c r="AK186">
        <v>55.75</v>
      </c>
      <c r="AL186">
        <v>56.25</v>
      </c>
      <c r="AM186">
        <v>55.5</v>
      </c>
      <c r="AN186">
        <v>55.25</v>
      </c>
      <c r="AP186">
        <v>52.75</v>
      </c>
      <c r="AQ186">
        <v>55</v>
      </c>
      <c r="AR186">
        <v>55</v>
      </c>
      <c r="AS186">
        <v>55</v>
      </c>
      <c r="AT186">
        <v>55.5</v>
      </c>
      <c r="AU186">
        <v>55</v>
      </c>
      <c r="AV186">
        <v>54.75</v>
      </c>
      <c r="AW186">
        <v>55.5</v>
      </c>
      <c r="BD186">
        <v>53.75</v>
      </c>
      <c r="BE186">
        <v>53.75</v>
      </c>
      <c r="BF186">
        <v>54.25</v>
      </c>
      <c r="BG186">
        <v>54.25</v>
      </c>
      <c r="BH186">
        <v>53.25</v>
      </c>
      <c r="BI186">
        <v>54.25</v>
      </c>
      <c r="BJ186">
        <v>53.25</v>
      </c>
      <c r="BK186">
        <v>53.25</v>
      </c>
      <c r="BN186">
        <v>52.5</v>
      </c>
      <c r="BO186">
        <v>52.5</v>
      </c>
      <c r="BP186">
        <v>53.75</v>
      </c>
      <c r="BQ186">
        <v>53.25</v>
      </c>
      <c r="BR186">
        <v>53</v>
      </c>
      <c r="BS186">
        <v>51</v>
      </c>
      <c r="BT186">
        <v>50.5</v>
      </c>
      <c r="BU186">
        <v>50.75</v>
      </c>
      <c r="BV186">
        <v>50.75</v>
      </c>
      <c r="BW186">
        <v>50.5</v>
      </c>
      <c r="BX186">
        <v>49.75</v>
      </c>
      <c r="BY186">
        <v>50.25</v>
      </c>
      <c r="BZ186">
        <v>51.75</v>
      </c>
      <c r="CA186">
        <v>50.5</v>
      </c>
      <c r="CB186">
        <v>49.75</v>
      </c>
      <c r="CC186">
        <v>49.5</v>
      </c>
      <c r="CD186">
        <v>49.75</v>
      </c>
      <c r="CE186">
        <v>49.75</v>
      </c>
      <c r="CF186">
        <v>49.5</v>
      </c>
      <c r="CG186">
        <v>49.75</v>
      </c>
      <c r="CH186">
        <v>50.5</v>
      </c>
      <c r="CI186">
        <v>50.75</v>
      </c>
      <c r="CJ186">
        <v>53</v>
      </c>
      <c r="CK186">
        <v>53.5</v>
      </c>
      <c r="CM186">
        <v>54.25</v>
      </c>
      <c r="CN186">
        <v>55.75</v>
      </c>
      <c r="CO186">
        <v>55</v>
      </c>
      <c r="CP186">
        <v>55</v>
      </c>
      <c r="CQ186">
        <v>55.25</v>
      </c>
      <c r="CR186">
        <v>56.25</v>
      </c>
      <c r="CS186">
        <v>60.25</v>
      </c>
      <c r="CT186">
        <v>51.75</v>
      </c>
      <c r="CU186">
        <v>52</v>
      </c>
      <c r="CV186">
        <v>52.75</v>
      </c>
      <c r="CW186">
        <v>54.25</v>
      </c>
      <c r="CX186">
        <v>55</v>
      </c>
      <c r="CY186">
        <v>53.5</v>
      </c>
      <c r="CZ186">
        <v>53.25</v>
      </c>
      <c r="DA186">
        <v>53.25</v>
      </c>
      <c r="DB186">
        <v>51</v>
      </c>
      <c r="DD186">
        <v>52</v>
      </c>
      <c r="DE186">
        <v>53.75</v>
      </c>
      <c r="DG186">
        <v>52.75</v>
      </c>
      <c r="DH186">
        <v>50.5</v>
      </c>
      <c r="DI186">
        <v>51.25</v>
      </c>
      <c r="DJ186">
        <v>52.25</v>
      </c>
      <c r="DK186">
        <v>52.75</v>
      </c>
      <c r="DL186">
        <v>53.25</v>
      </c>
      <c r="DM186">
        <v>53.5</v>
      </c>
      <c r="DN186">
        <v>51.75</v>
      </c>
      <c r="DO186">
        <v>51.5</v>
      </c>
      <c r="DP186">
        <v>52</v>
      </c>
      <c r="DQ186">
        <v>54.25</v>
      </c>
      <c r="DR186">
        <v>51.75</v>
      </c>
      <c r="DS186">
        <v>51.5</v>
      </c>
      <c r="DT186">
        <v>49.5</v>
      </c>
      <c r="DU186">
        <v>48</v>
      </c>
      <c r="DV186">
        <v>50.75</v>
      </c>
      <c r="DW186">
        <v>52</v>
      </c>
      <c r="DX186">
        <v>52.5</v>
      </c>
      <c r="DY186">
        <v>51</v>
      </c>
      <c r="DZ186">
        <v>55.5</v>
      </c>
      <c r="EA186">
        <v>55</v>
      </c>
      <c r="EB186">
        <v>53.75</v>
      </c>
    </row>
    <row r="187" spans="1:132" x14ac:dyDescent="0.2">
      <c r="A187" s="5" cm="1">
        <f t="array" ref="A187">INDEX($D$1:$FK$1,1,MATCH(INDEX($D187:$FK187,MATCH(TRUE,INDEX(($D187:$FK187&lt;&gt;0),0),0)),$D187:$FK187,0))</f>
        <v>43854</v>
      </c>
      <c r="B187" s="2" t="s">
        <v>227</v>
      </c>
      <c r="C187" t="s">
        <v>437</v>
      </c>
      <c r="D187">
        <v>47.75</v>
      </c>
      <c r="E187">
        <v>49.25</v>
      </c>
      <c r="F187">
        <v>50.25</v>
      </c>
      <c r="G187">
        <v>51.75</v>
      </c>
      <c r="H187">
        <v>52</v>
      </c>
      <c r="I187">
        <v>52</v>
      </c>
      <c r="J187">
        <v>52</v>
      </c>
      <c r="K187">
        <v>51.25</v>
      </c>
      <c r="L187">
        <v>51.75</v>
      </c>
      <c r="M187">
        <v>51.75</v>
      </c>
      <c r="N187">
        <v>52.5</v>
      </c>
      <c r="O187">
        <v>53</v>
      </c>
      <c r="P187">
        <v>53</v>
      </c>
      <c r="Q187">
        <v>56.25</v>
      </c>
      <c r="R187">
        <v>54.5</v>
      </c>
      <c r="S187">
        <v>54.5</v>
      </c>
      <c r="T187">
        <v>54.5</v>
      </c>
      <c r="U187">
        <v>54.5</v>
      </c>
      <c r="V187">
        <v>55.25</v>
      </c>
      <c r="W187">
        <v>55.25</v>
      </c>
      <c r="X187">
        <v>55.25</v>
      </c>
      <c r="Y187">
        <v>54.5</v>
      </c>
      <c r="Z187">
        <v>54.5</v>
      </c>
      <c r="AA187">
        <v>53.75</v>
      </c>
      <c r="AC187">
        <v>54.75</v>
      </c>
      <c r="AD187">
        <v>54.25</v>
      </c>
      <c r="AE187">
        <v>54.5</v>
      </c>
      <c r="AF187">
        <v>53.75</v>
      </c>
      <c r="AG187">
        <v>53.5</v>
      </c>
      <c r="AH187">
        <v>52.75</v>
      </c>
      <c r="AI187">
        <v>52.25</v>
      </c>
      <c r="AJ187">
        <v>52.75</v>
      </c>
      <c r="AK187">
        <v>52.25</v>
      </c>
      <c r="AL187">
        <v>52.75</v>
      </c>
      <c r="AM187">
        <v>52</v>
      </c>
      <c r="AN187">
        <v>51.75</v>
      </c>
      <c r="AP187">
        <v>49.25</v>
      </c>
      <c r="AQ187">
        <v>51.5</v>
      </c>
      <c r="AR187">
        <v>51.5</v>
      </c>
      <c r="AS187">
        <v>51.5</v>
      </c>
      <c r="AT187">
        <v>52</v>
      </c>
      <c r="AU187">
        <v>51.5</v>
      </c>
      <c r="AV187">
        <v>51.25</v>
      </c>
      <c r="AW187">
        <v>52</v>
      </c>
      <c r="BD187">
        <v>50.25</v>
      </c>
      <c r="BE187">
        <v>50.25</v>
      </c>
      <c r="BF187">
        <v>50.75</v>
      </c>
      <c r="BG187">
        <v>50.75</v>
      </c>
      <c r="BH187">
        <v>49.75</v>
      </c>
      <c r="BI187">
        <v>50.75</v>
      </c>
      <c r="BJ187">
        <v>49.75</v>
      </c>
      <c r="BK187">
        <v>49.75</v>
      </c>
      <c r="BN187">
        <v>49</v>
      </c>
      <c r="BO187">
        <v>49</v>
      </c>
      <c r="BP187">
        <v>50.25</v>
      </c>
      <c r="BQ187">
        <v>49.75</v>
      </c>
      <c r="BR187">
        <v>49.5</v>
      </c>
      <c r="BS187">
        <v>47.5</v>
      </c>
      <c r="BT187">
        <v>47</v>
      </c>
      <c r="BU187">
        <v>47.25</v>
      </c>
      <c r="BV187">
        <v>47.25</v>
      </c>
      <c r="BW187">
        <v>47</v>
      </c>
      <c r="BX187">
        <v>46.25</v>
      </c>
      <c r="BY187">
        <v>46.75</v>
      </c>
      <c r="BZ187">
        <v>48.25</v>
      </c>
      <c r="CA187">
        <v>47</v>
      </c>
      <c r="CB187">
        <v>46.25</v>
      </c>
      <c r="CC187">
        <v>46</v>
      </c>
      <c r="CD187">
        <v>46.25</v>
      </c>
      <c r="CE187">
        <v>46.25</v>
      </c>
      <c r="CF187">
        <v>46</v>
      </c>
      <c r="CG187">
        <v>46.25</v>
      </c>
      <c r="CH187">
        <v>47</v>
      </c>
      <c r="CI187">
        <v>47.25</v>
      </c>
      <c r="CJ187">
        <v>49.5</v>
      </c>
      <c r="CK187">
        <v>50</v>
      </c>
      <c r="CM187">
        <v>50.75</v>
      </c>
      <c r="CN187">
        <v>52.25</v>
      </c>
      <c r="CO187">
        <v>51.5</v>
      </c>
      <c r="CP187">
        <v>51.5</v>
      </c>
      <c r="CQ187">
        <v>51.75</v>
      </c>
      <c r="CR187">
        <v>52.75</v>
      </c>
      <c r="CS187">
        <v>56.75</v>
      </c>
      <c r="CT187">
        <v>48.25</v>
      </c>
      <c r="CU187">
        <v>48.5</v>
      </c>
      <c r="CV187">
        <v>49.25</v>
      </c>
      <c r="CW187">
        <v>50.75</v>
      </c>
      <c r="CX187">
        <v>51.5</v>
      </c>
      <c r="CY187">
        <v>50</v>
      </c>
      <c r="CZ187">
        <v>49.75</v>
      </c>
      <c r="DA187">
        <v>49.75</v>
      </c>
      <c r="DB187">
        <v>47.5</v>
      </c>
      <c r="DD187">
        <v>48.5</v>
      </c>
      <c r="DE187">
        <v>50.25</v>
      </c>
      <c r="DG187">
        <v>49.25</v>
      </c>
      <c r="DH187">
        <v>47</v>
      </c>
      <c r="DI187">
        <v>47.75</v>
      </c>
      <c r="DJ187">
        <v>48.75</v>
      </c>
      <c r="DK187">
        <v>49.25</v>
      </c>
      <c r="DL187">
        <v>49.75</v>
      </c>
      <c r="DM187">
        <v>50</v>
      </c>
      <c r="DN187">
        <v>48.25</v>
      </c>
      <c r="DO187">
        <v>48</v>
      </c>
      <c r="DP187">
        <v>48.5</v>
      </c>
      <c r="DQ187">
        <v>50.75</v>
      </c>
      <c r="DR187">
        <v>48.25</v>
      </c>
      <c r="DS187">
        <v>48</v>
      </c>
      <c r="DT187">
        <v>46</v>
      </c>
      <c r="DU187">
        <v>44.5</v>
      </c>
      <c r="DV187">
        <v>47.25</v>
      </c>
      <c r="DW187">
        <v>48.5</v>
      </c>
      <c r="DX187">
        <v>49</v>
      </c>
      <c r="DY187">
        <v>47.5</v>
      </c>
      <c r="DZ187">
        <v>52</v>
      </c>
      <c r="EA187">
        <v>51.5</v>
      </c>
      <c r="EB187">
        <v>50.25</v>
      </c>
    </row>
    <row r="188" spans="1:132" x14ac:dyDescent="0.2">
      <c r="A188" s="5" cm="1">
        <f t="array" ref="A188">INDEX($D$1:$FK$1,1,MATCH(INDEX($D188:$FK188,MATCH(TRUE,INDEX(($D188:$FK188&lt;&gt;0),0),0)),$D188:$FK188,0))</f>
        <v>43854</v>
      </c>
      <c r="B188" s="2" t="s">
        <v>158</v>
      </c>
      <c r="C188" t="s">
        <v>437</v>
      </c>
      <c r="D188">
        <v>46.75</v>
      </c>
      <c r="E188">
        <v>48.25</v>
      </c>
      <c r="F188">
        <v>49.25</v>
      </c>
      <c r="G188">
        <v>50.75</v>
      </c>
      <c r="H188">
        <v>51</v>
      </c>
      <c r="I188">
        <v>51</v>
      </c>
      <c r="J188">
        <v>51</v>
      </c>
      <c r="K188">
        <v>50.25</v>
      </c>
      <c r="L188">
        <v>50.75</v>
      </c>
      <c r="M188">
        <v>50.75</v>
      </c>
      <c r="N188">
        <v>51.5</v>
      </c>
      <c r="O188">
        <v>52</v>
      </c>
      <c r="P188">
        <v>52</v>
      </c>
      <c r="Q188">
        <v>55.25</v>
      </c>
      <c r="R188">
        <v>53.5</v>
      </c>
      <c r="S188">
        <v>53.5</v>
      </c>
      <c r="T188">
        <v>53.5</v>
      </c>
      <c r="U188">
        <v>53.5</v>
      </c>
      <c r="V188">
        <v>54.25</v>
      </c>
      <c r="W188">
        <v>54.25</v>
      </c>
      <c r="X188">
        <v>54.25</v>
      </c>
      <c r="Y188">
        <v>53.5</v>
      </c>
      <c r="Z188">
        <v>53.5</v>
      </c>
      <c r="AA188">
        <v>52.75</v>
      </c>
      <c r="AD188">
        <v>53.25</v>
      </c>
      <c r="AE188">
        <v>53.5</v>
      </c>
      <c r="AF188">
        <v>52.75</v>
      </c>
      <c r="AG188">
        <v>52.5</v>
      </c>
      <c r="AH188">
        <v>51.75</v>
      </c>
      <c r="AI188">
        <v>51.25</v>
      </c>
      <c r="AJ188">
        <v>51.75</v>
      </c>
      <c r="AK188">
        <v>51.25</v>
      </c>
      <c r="AL188">
        <v>51.75</v>
      </c>
      <c r="AM188">
        <v>51</v>
      </c>
      <c r="AN188">
        <v>50.75</v>
      </c>
      <c r="AP188">
        <v>48.25</v>
      </c>
      <c r="AQ188">
        <v>50.5</v>
      </c>
      <c r="AR188">
        <v>50.5</v>
      </c>
      <c r="AS188">
        <v>50.5</v>
      </c>
      <c r="AT188">
        <v>51</v>
      </c>
      <c r="AU188">
        <v>50.5</v>
      </c>
      <c r="AV188">
        <v>50.25</v>
      </c>
      <c r="AW188">
        <v>51</v>
      </c>
      <c r="BD188">
        <v>49.25</v>
      </c>
      <c r="BE188">
        <v>49.25</v>
      </c>
      <c r="BF188">
        <v>49.75</v>
      </c>
      <c r="BG188">
        <v>49.75</v>
      </c>
      <c r="BH188">
        <v>48.75</v>
      </c>
      <c r="BI188">
        <v>49.75</v>
      </c>
      <c r="BJ188">
        <v>48.75</v>
      </c>
      <c r="BK188">
        <v>48.75</v>
      </c>
      <c r="BN188">
        <v>48</v>
      </c>
      <c r="BO188">
        <v>48</v>
      </c>
      <c r="BP188">
        <v>49.25</v>
      </c>
      <c r="BQ188">
        <v>48.75</v>
      </c>
      <c r="BR188">
        <v>48.5</v>
      </c>
      <c r="BS188">
        <v>46.5</v>
      </c>
      <c r="BT188">
        <v>46</v>
      </c>
      <c r="BU188">
        <v>46.25</v>
      </c>
      <c r="BV188">
        <v>46.25</v>
      </c>
      <c r="BW188">
        <v>46</v>
      </c>
      <c r="BX188">
        <v>45.25</v>
      </c>
      <c r="BY188">
        <v>45.75</v>
      </c>
      <c r="BZ188">
        <v>47.25</v>
      </c>
      <c r="CA188">
        <v>46</v>
      </c>
      <c r="CB188">
        <v>45.25</v>
      </c>
      <c r="CC188">
        <v>45</v>
      </c>
      <c r="CD188">
        <v>45.25</v>
      </c>
      <c r="CE188">
        <v>45.25</v>
      </c>
      <c r="CF188">
        <v>45</v>
      </c>
      <c r="CG188">
        <v>45.25</v>
      </c>
      <c r="CH188">
        <v>46</v>
      </c>
      <c r="CI188">
        <v>46.25</v>
      </c>
      <c r="CJ188">
        <v>48.5</v>
      </c>
      <c r="CK188">
        <v>49</v>
      </c>
      <c r="CM188">
        <v>49.75</v>
      </c>
      <c r="CN188">
        <v>51.25</v>
      </c>
      <c r="CO188">
        <v>50.5</v>
      </c>
      <c r="CP188">
        <v>50.5</v>
      </c>
      <c r="CQ188">
        <v>50.75</v>
      </c>
      <c r="CR188">
        <v>51.75</v>
      </c>
      <c r="CS188">
        <v>55.75</v>
      </c>
      <c r="CT188">
        <v>47.25</v>
      </c>
      <c r="CU188">
        <v>47.5</v>
      </c>
      <c r="CV188">
        <v>48.25</v>
      </c>
      <c r="CW188">
        <v>49.75</v>
      </c>
      <c r="CX188">
        <v>50.5</v>
      </c>
      <c r="CY188">
        <v>49</v>
      </c>
      <c r="CZ188">
        <v>48.75</v>
      </c>
      <c r="DA188">
        <v>48.75</v>
      </c>
      <c r="DB188">
        <v>46.5</v>
      </c>
      <c r="DD188">
        <v>47.5</v>
      </c>
      <c r="DE188">
        <v>49.25</v>
      </c>
      <c r="DG188">
        <v>48.25</v>
      </c>
      <c r="DH188">
        <v>46</v>
      </c>
      <c r="DI188">
        <v>46.75</v>
      </c>
      <c r="DJ188">
        <v>47.75</v>
      </c>
      <c r="DK188">
        <v>48.25</v>
      </c>
      <c r="DL188">
        <v>48.75</v>
      </c>
      <c r="DM188">
        <v>49</v>
      </c>
      <c r="DN188">
        <v>47.25</v>
      </c>
      <c r="DO188">
        <v>47</v>
      </c>
      <c r="DP188">
        <v>47.5</v>
      </c>
      <c r="DQ188">
        <v>49.75</v>
      </c>
      <c r="DR188">
        <v>47.25</v>
      </c>
      <c r="DS188">
        <v>47</v>
      </c>
      <c r="DT188">
        <v>45</v>
      </c>
      <c r="DU188">
        <v>43.5</v>
      </c>
      <c r="DV188">
        <v>46.25</v>
      </c>
      <c r="DW188">
        <v>47.5</v>
      </c>
      <c r="DX188">
        <v>48</v>
      </c>
      <c r="DY188">
        <v>46.5</v>
      </c>
      <c r="DZ188">
        <v>51</v>
      </c>
      <c r="EA188">
        <v>50.5</v>
      </c>
      <c r="EB188">
        <v>49.25</v>
      </c>
    </row>
    <row r="189" spans="1:132" x14ac:dyDescent="0.2">
      <c r="A189" s="5" cm="1">
        <f t="array" ref="A189">INDEX($D$1:$FK$1,1,MATCH(INDEX($D189:$FK189,MATCH(TRUE,INDEX(($D189:$FK189&lt;&gt;0),0),0)),$D189:$FK189,0))</f>
        <v>43854</v>
      </c>
      <c r="B189" s="2" t="s">
        <v>152</v>
      </c>
      <c r="C189" t="s">
        <v>437</v>
      </c>
      <c r="D189">
        <v>46.25</v>
      </c>
      <c r="E189">
        <v>47.75</v>
      </c>
      <c r="F189">
        <v>48.75</v>
      </c>
      <c r="G189">
        <v>50.25</v>
      </c>
      <c r="H189">
        <v>50.5</v>
      </c>
      <c r="I189">
        <v>50.5</v>
      </c>
      <c r="J189">
        <v>50.5</v>
      </c>
      <c r="K189">
        <v>49.75</v>
      </c>
      <c r="L189">
        <v>50.25</v>
      </c>
      <c r="M189">
        <v>50.25</v>
      </c>
      <c r="N189">
        <v>51</v>
      </c>
      <c r="O189">
        <v>51.5</v>
      </c>
      <c r="P189">
        <v>51.5</v>
      </c>
      <c r="Q189">
        <v>54.75</v>
      </c>
      <c r="R189">
        <v>53</v>
      </c>
      <c r="S189">
        <v>53</v>
      </c>
      <c r="T189">
        <v>53</v>
      </c>
      <c r="U189">
        <v>53</v>
      </c>
      <c r="V189">
        <v>53.75</v>
      </c>
      <c r="W189">
        <v>53.75</v>
      </c>
      <c r="X189">
        <v>53.75</v>
      </c>
      <c r="Y189">
        <v>53</v>
      </c>
      <c r="Z189">
        <v>53</v>
      </c>
      <c r="AA189">
        <v>52.25</v>
      </c>
      <c r="AD189">
        <v>52.75</v>
      </c>
      <c r="AE189">
        <v>53</v>
      </c>
      <c r="AF189">
        <v>52.25</v>
      </c>
      <c r="AG189">
        <v>52</v>
      </c>
      <c r="AH189">
        <v>51.25</v>
      </c>
      <c r="AI189">
        <v>50.75</v>
      </c>
      <c r="AJ189">
        <v>51.25</v>
      </c>
      <c r="AK189">
        <v>50.75</v>
      </c>
      <c r="AL189">
        <v>51.25</v>
      </c>
      <c r="AM189">
        <v>50.5</v>
      </c>
      <c r="AN189">
        <v>50.25</v>
      </c>
      <c r="AP189">
        <v>47.75</v>
      </c>
      <c r="AQ189">
        <v>50</v>
      </c>
      <c r="AR189">
        <v>50</v>
      </c>
      <c r="AS189">
        <v>50</v>
      </c>
      <c r="AT189">
        <v>50.5</v>
      </c>
      <c r="AU189">
        <v>50</v>
      </c>
      <c r="AV189">
        <v>49.75</v>
      </c>
      <c r="AW189">
        <v>50.5</v>
      </c>
      <c r="BD189">
        <v>48.75</v>
      </c>
      <c r="BE189">
        <v>48.75</v>
      </c>
      <c r="BF189">
        <v>49.25</v>
      </c>
      <c r="BG189">
        <v>49.25</v>
      </c>
      <c r="BH189">
        <v>48.25</v>
      </c>
      <c r="BI189">
        <v>49.25</v>
      </c>
      <c r="BJ189">
        <v>48.25</v>
      </c>
      <c r="BK189">
        <v>48.25</v>
      </c>
      <c r="BN189">
        <v>47.5</v>
      </c>
      <c r="BO189">
        <v>47.5</v>
      </c>
      <c r="BP189">
        <v>48.75</v>
      </c>
      <c r="BQ189">
        <v>48.25</v>
      </c>
      <c r="BR189">
        <v>48</v>
      </c>
      <c r="BS189">
        <v>46</v>
      </c>
      <c r="BT189">
        <v>45.5</v>
      </c>
      <c r="BU189">
        <v>45.75</v>
      </c>
      <c r="BV189">
        <v>45.75</v>
      </c>
      <c r="BW189">
        <v>45.5</v>
      </c>
      <c r="BX189">
        <v>44.75</v>
      </c>
      <c r="BY189">
        <v>45.25</v>
      </c>
      <c r="BZ189">
        <v>46.75</v>
      </c>
      <c r="CA189">
        <v>45.5</v>
      </c>
      <c r="CB189">
        <v>44.75</v>
      </c>
      <c r="CC189">
        <v>44.5</v>
      </c>
      <c r="CD189">
        <v>44.75</v>
      </c>
      <c r="CE189">
        <v>44.75</v>
      </c>
      <c r="CF189">
        <v>44.5</v>
      </c>
      <c r="CG189">
        <v>44.75</v>
      </c>
      <c r="CH189">
        <v>45.5</v>
      </c>
      <c r="CI189">
        <v>45.75</v>
      </c>
      <c r="CJ189">
        <v>48</v>
      </c>
      <c r="CK189">
        <v>48.5</v>
      </c>
      <c r="CM189">
        <v>49.25</v>
      </c>
      <c r="CN189">
        <v>50.75</v>
      </c>
      <c r="CO189">
        <v>50</v>
      </c>
      <c r="CP189">
        <v>50</v>
      </c>
      <c r="CQ189">
        <v>50.25</v>
      </c>
      <c r="CR189">
        <v>51.25</v>
      </c>
      <c r="CS189">
        <v>55.25</v>
      </c>
      <c r="CT189">
        <v>46.75</v>
      </c>
      <c r="CU189">
        <v>47</v>
      </c>
      <c r="CV189">
        <v>47.75</v>
      </c>
      <c r="CW189">
        <v>49.25</v>
      </c>
      <c r="CX189">
        <v>50</v>
      </c>
      <c r="CY189">
        <v>48.5</v>
      </c>
      <c r="CZ189">
        <v>48.25</v>
      </c>
      <c r="DA189">
        <v>48.25</v>
      </c>
      <c r="DB189">
        <v>46</v>
      </c>
      <c r="DD189">
        <v>47</v>
      </c>
      <c r="DE189">
        <v>48.75</v>
      </c>
      <c r="DG189">
        <v>47.75</v>
      </c>
      <c r="DH189">
        <v>45.5</v>
      </c>
      <c r="DI189">
        <v>46.25</v>
      </c>
      <c r="DJ189">
        <v>47.25</v>
      </c>
      <c r="DK189">
        <v>47.75</v>
      </c>
      <c r="DL189">
        <v>48.25</v>
      </c>
      <c r="DM189">
        <v>48.5</v>
      </c>
      <c r="DN189">
        <v>46.75</v>
      </c>
      <c r="DO189">
        <v>46.5</v>
      </c>
      <c r="DP189">
        <v>47</v>
      </c>
      <c r="DQ189">
        <v>49.25</v>
      </c>
      <c r="DR189">
        <v>46.75</v>
      </c>
      <c r="DS189">
        <v>46.5</v>
      </c>
      <c r="DT189">
        <v>44.5</v>
      </c>
      <c r="DU189">
        <v>43</v>
      </c>
      <c r="DV189">
        <v>45.75</v>
      </c>
      <c r="DW189">
        <v>47</v>
      </c>
      <c r="DX189">
        <v>47.5</v>
      </c>
      <c r="DY189">
        <v>46</v>
      </c>
      <c r="DZ189">
        <v>50.5</v>
      </c>
      <c r="EA189">
        <v>50</v>
      </c>
      <c r="EB189">
        <v>48.75</v>
      </c>
    </row>
    <row r="190" spans="1:132" x14ac:dyDescent="0.2">
      <c r="A190" s="5" cm="1">
        <f t="array" ref="A190">INDEX($D$1:$FK$1,1,MATCH(INDEX($D190:$FK190,MATCH(TRUE,INDEX(($D190:$FK190&lt;&gt;0),0),0)),$D190:$FK190,0))</f>
        <v>43854</v>
      </c>
      <c r="B190" s="2" t="s">
        <v>150</v>
      </c>
      <c r="C190" t="s">
        <v>437</v>
      </c>
      <c r="D190">
        <v>49.25</v>
      </c>
      <c r="E190">
        <v>50.75</v>
      </c>
      <c r="F190">
        <v>51.75</v>
      </c>
      <c r="G190">
        <v>53.25</v>
      </c>
      <c r="H190">
        <v>53.5</v>
      </c>
      <c r="I190">
        <v>53.5</v>
      </c>
      <c r="J190">
        <v>53.5</v>
      </c>
      <c r="K190">
        <v>52.75</v>
      </c>
      <c r="L190">
        <v>53.25</v>
      </c>
      <c r="M190">
        <v>53.25</v>
      </c>
      <c r="N190">
        <v>54</v>
      </c>
      <c r="O190">
        <v>54.5</v>
      </c>
      <c r="P190">
        <v>54.5</v>
      </c>
      <c r="Q190">
        <v>57.75</v>
      </c>
      <c r="R190">
        <v>56</v>
      </c>
      <c r="S190">
        <v>56</v>
      </c>
      <c r="T190">
        <v>56</v>
      </c>
      <c r="U190">
        <v>56</v>
      </c>
      <c r="V190">
        <v>56.75</v>
      </c>
      <c r="W190">
        <v>56.75</v>
      </c>
      <c r="X190">
        <v>56.75</v>
      </c>
      <c r="Y190">
        <v>56</v>
      </c>
      <c r="Z190">
        <v>56</v>
      </c>
      <c r="AA190">
        <v>55.25</v>
      </c>
      <c r="AC190">
        <v>56.25</v>
      </c>
      <c r="AD190">
        <v>55.75</v>
      </c>
      <c r="AE190">
        <v>56</v>
      </c>
      <c r="AF190">
        <v>55.25</v>
      </c>
      <c r="AG190">
        <v>55</v>
      </c>
      <c r="AH190">
        <v>54.25</v>
      </c>
      <c r="AI190">
        <v>53.75</v>
      </c>
      <c r="AJ190">
        <v>54.25</v>
      </c>
      <c r="AK190">
        <v>53.75</v>
      </c>
      <c r="AL190">
        <v>54.25</v>
      </c>
      <c r="AM190">
        <v>53.5</v>
      </c>
      <c r="AN190">
        <v>53.25</v>
      </c>
      <c r="AP190">
        <v>50.75</v>
      </c>
      <c r="AQ190">
        <v>53</v>
      </c>
      <c r="AR190">
        <v>53</v>
      </c>
      <c r="AS190">
        <v>53</v>
      </c>
      <c r="AT190">
        <v>53.5</v>
      </c>
      <c r="AU190">
        <v>53</v>
      </c>
      <c r="AV190">
        <v>52.75</v>
      </c>
      <c r="AW190">
        <v>53.5</v>
      </c>
      <c r="BD190">
        <v>51.75</v>
      </c>
      <c r="BE190">
        <v>51.75</v>
      </c>
      <c r="BF190">
        <v>52.25</v>
      </c>
      <c r="BG190">
        <v>52.25</v>
      </c>
      <c r="BH190">
        <v>51.25</v>
      </c>
      <c r="BI190">
        <v>52.25</v>
      </c>
      <c r="BJ190">
        <v>51.25</v>
      </c>
      <c r="BK190">
        <v>51.25</v>
      </c>
      <c r="BN190">
        <v>50.5</v>
      </c>
      <c r="BO190">
        <v>50.5</v>
      </c>
      <c r="BP190">
        <v>51.75</v>
      </c>
      <c r="BQ190">
        <v>51.25</v>
      </c>
      <c r="BR190">
        <v>51</v>
      </c>
      <c r="BS190">
        <v>49</v>
      </c>
      <c r="BT190">
        <v>48.5</v>
      </c>
      <c r="BU190">
        <v>48.75</v>
      </c>
      <c r="BV190">
        <v>48.75</v>
      </c>
      <c r="BW190">
        <v>48.5</v>
      </c>
      <c r="BX190">
        <v>47.75</v>
      </c>
      <c r="BY190">
        <v>48.25</v>
      </c>
      <c r="BZ190">
        <v>49.75</v>
      </c>
      <c r="CA190">
        <v>48.5</v>
      </c>
      <c r="CB190">
        <v>47.75</v>
      </c>
      <c r="CC190">
        <v>47.5</v>
      </c>
      <c r="CD190">
        <v>47.75</v>
      </c>
      <c r="CE190">
        <v>47.75</v>
      </c>
      <c r="CF190">
        <v>47.5</v>
      </c>
      <c r="CG190">
        <v>47.75</v>
      </c>
      <c r="CH190">
        <v>48.5</v>
      </c>
      <c r="CI190">
        <v>48.75</v>
      </c>
      <c r="CJ190">
        <v>51</v>
      </c>
      <c r="CK190">
        <v>51.5</v>
      </c>
      <c r="CM190">
        <v>52.25</v>
      </c>
      <c r="CN190">
        <v>53.75</v>
      </c>
      <c r="CO190">
        <v>53</v>
      </c>
      <c r="CP190">
        <v>53</v>
      </c>
      <c r="CQ190">
        <v>53.25</v>
      </c>
      <c r="CR190">
        <v>54.25</v>
      </c>
      <c r="CS190">
        <v>58.25</v>
      </c>
      <c r="CT190">
        <v>49.75</v>
      </c>
      <c r="CU190">
        <v>50</v>
      </c>
      <c r="CV190">
        <v>50.75</v>
      </c>
      <c r="CW190">
        <v>52.25</v>
      </c>
      <c r="CX190">
        <v>53</v>
      </c>
      <c r="CY190">
        <v>51.5</v>
      </c>
      <c r="CZ190">
        <v>51.25</v>
      </c>
      <c r="DA190">
        <v>51.25</v>
      </c>
      <c r="DB190">
        <v>49</v>
      </c>
      <c r="DD190">
        <v>50</v>
      </c>
      <c r="DE190">
        <v>51.75</v>
      </c>
      <c r="DG190">
        <v>50.75</v>
      </c>
      <c r="DH190">
        <v>48.5</v>
      </c>
      <c r="DI190">
        <v>49.25</v>
      </c>
      <c r="DJ190">
        <v>50.25</v>
      </c>
      <c r="DK190">
        <v>50.75</v>
      </c>
      <c r="DL190">
        <v>51.25</v>
      </c>
      <c r="DM190">
        <v>51.5</v>
      </c>
      <c r="DN190">
        <v>49.75</v>
      </c>
      <c r="DO190">
        <v>49.5</v>
      </c>
      <c r="DP190">
        <v>50</v>
      </c>
      <c r="DQ190">
        <v>52.25</v>
      </c>
      <c r="DR190">
        <v>49.75</v>
      </c>
      <c r="DS190">
        <v>49.5</v>
      </c>
      <c r="DT190">
        <v>47.5</v>
      </c>
      <c r="DU190">
        <v>46</v>
      </c>
      <c r="DV190">
        <v>48.75</v>
      </c>
      <c r="DW190">
        <v>50</v>
      </c>
      <c r="DX190">
        <v>50.5</v>
      </c>
      <c r="DY190">
        <v>49</v>
      </c>
      <c r="DZ190">
        <v>53.5</v>
      </c>
      <c r="EA190">
        <v>53</v>
      </c>
      <c r="EB190">
        <v>51.75</v>
      </c>
    </row>
    <row r="191" spans="1:132" x14ac:dyDescent="0.2">
      <c r="A191" s="5" cm="1">
        <f t="array" ref="A191">INDEX($D$1:$FK$1,1,MATCH(INDEX($D191:$FK191,MATCH(TRUE,INDEX(($D191:$FK191&lt;&gt;0),0),0)),$D191:$FK191,0))</f>
        <v>43854</v>
      </c>
      <c r="B191" s="2" t="s">
        <v>272</v>
      </c>
      <c r="C191" t="s">
        <v>437</v>
      </c>
      <c r="D191">
        <v>44.25</v>
      </c>
      <c r="E191">
        <v>45.75</v>
      </c>
      <c r="F191">
        <v>46.75</v>
      </c>
      <c r="G191">
        <v>48.25</v>
      </c>
      <c r="H191">
        <v>48.5</v>
      </c>
      <c r="I191">
        <v>48.5</v>
      </c>
      <c r="J191">
        <v>48.5</v>
      </c>
      <c r="K191">
        <v>47.75</v>
      </c>
      <c r="L191">
        <v>48.25</v>
      </c>
      <c r="M191">
        <v>48.25</v>
      </c>
      <c r="N191">
        <v>49</v>
      </c>
      <c r="O191">
        <v>49.5</v>
      </c>
      <c r="P191">
        <v>49.5</v>
      </c>
      <c r="Q191">
        <v>52.75</v>
      </c>
      <c r="R191">
        <v>51</v>
      </c>
      <c r="S191">
        <v>51</v>
      </c>
      <c r="T191">
        <v>51</v>
      </c>
      <c r="U191">
        <v>51</v>
      </c>
      <c r="V191">
        <v>51.75</v>
      </c>
      <c r="W191">
        <v>51.75</v>
      </c>
      <c r="X191">
        <v>51.75</v>
      </c>
      <c r="Y191">
        <v>51</v>
      </c>
      <c r="Z191">
        <v>51</v>
      </c>
      <c r="AA191">
        <v>50.25</v>
      </c>
      <c r="AC191">
        <v>51.25</v>
      </c>
      <c r="AD191">
        <v>50.75</v>
      </c>
      <c r="AE191">
        <v>51</v>
      </c>
      <c r="AF191">
        <v>50.25</v>
      </c>
      <c r="AG191">
        <v>50</v>
      </c>
      <c r="AH191">
        <v>49.25</v>
      </c>
      <c r="AI191">
        <v>48.75</v>
      </c>
      <c r="AJ191">
        <v>49.25</v>
      </c>
      <c r="AK191">
        <v>48.75</v>
      </c>
      <c r="AL191">
        <v>49.25</v>
      </c>
      <c r="AM191">
        <v>48.5</v>
      </c>
      <c r="AN191">
        <v>48.25</v>
      </c>
      <c r="AP191">
        <v>45.75</v>
      </c>
      <c r="AQ191">
        <v>48</v>
      </c>
      <c r="AR191">
        <v>48</v>
      </c>
      <c r="AS191">
        <v>48</v>
      </c>
      <c r="AT191">
        <v>48.5</v>
      </c>
      <c r="AU191">
        <v>48</v>
      </c>
      <c r="AV191">
        <v>47.75</v>
      </c>
      <c r="AW191">
        <v>48.5</v>
      </c>
      <c r="BD191">
        <v>46.75</v>
      </c>
      <c r="BE191">
        <v>46.75</v>
      </c>
      <c r="BF191">
        <v>47.25</v>
      </c>
      <c r="BG191">
        <v>47.25</v>
      </c>
      <c r="BH191">
        <v>46.25</v>
      </c>
      <c r="BI191">
        <v>47.25</v>
      </c>
      <c r="BJ191">
        <v>46.25</v>
      </c>
      <c r="BK191">
        <v>46.25</v>
      </c>
      <c r="BN191">
        <v>45.5</v>
      </c>
      <c r="BO191">
        <v>45.5</v>
      </c>
      <c r="BP191">
        <v>46.75</v>
      </c>
      <c r="BQ191">
        <v>46.25</v>
      </c>
      <c r="BR191">
        <v>46</v>
      </c>
      <c r="BS191">
        <v>44</v>
      </c>
      <c r="BT191">
        <v>43.5</v>
      </c>
      <c r="BU191">
        <v>43.75</v>
      </c>
      <c r="BV191">
        <v>43.75</v>
      </c>
      <c r="BW191">
        <v>43.5</v>
      </c>
      <c r="BX191">
        <v>42.75</v>
      </c>
      <c r="BY191">
        <v>43.25</v>
      </c>
      <c r="BZ191">
        <v>44.75</v>
      </c>
      <c r="CA191">
        <v>43.5</v>
      </c>
      <c r="CB191">
        <v>42.75</v>
      </c>
      <c r="CC191">
        <v>42.5</v>
      </c>
      <c r="CD191">
        <v>42.75</v>
      </c>
      <c r="CE191">
        <v>42.75</v>
      </c>
      <c r="CF191">
        <v>42.5</v>
      </c>
      <c r="CG191">
        <v>42.75</v>
      </c>
      <c r="CH191">
        <v>43.5</v>
      </c>
      <c r="CI191">
        <v>43.75</v>
      </c>
      <c r="CJ191">
        <v>46</v>
      </c>
      <c r="CK191">
        <v>46.5</v>
      </c>
      <c r="CM191">
        <v>47.25</v>
      </c>
      <c r="CN191">
        <v>48.75</v>
      </c>
      <c r="CO191">
        <v>48</v>
      </c>
      <c r="CP191">
        <v>48</v>
      </c>
      <c r="CQ191">
        <v>48.25</v>
      </c>
      <c r="CR191">
        <v>49.25</v>
      </c>
      <c r="CS191">
        <v>53.25</v>
      </c>
      <c r="CT191">
        <v>44.75</v>
      </c>
      <c r="CU191">
        <v>45</v>
      </c>
      <c r="CV191">
        <v>45.75</v>
      </c>
      <c r="CW191">
        <v>47.25</v>
      </c>
      <c r="CX191">
        <v>48</v>
      </c>
      <c r="CY191">
        <v>46.5</v>
      </c>
      <c r="CZ191">
        <v>46.25</v>
      </c>
      <c r="DA191">
        <v>46.25</v>
      </c>
      <c r="DB191">
        <v>44</v>
      </c>
      <c r="DD191">
        <v>45</v>
      </c>
      <c r="DE191">
        <v>46.75</v>
      </c>
      <c r="DG191">
        <v>45.75</v>
      </c>
      <c r="DH191">
        <v>43.5</v>
      </c>
      <c r="DI191">
        <v>44.25</v>
      </c>
      <c r="DJ191">
        <v>45.25</v>
      </c>
      <c r="DK191">
        <v>45.75</v>
      </c>
      <c r="DL191">
        <v>46.25</v>
      </c>
      <c r="DM191">
        <v>46.5</v>
      </c>
      <c r="DN191">
        <v>44.75</v>
      </c>
      <c r="DO191">
        <v>44.5</v>
      </c>
      <c r="DP191">
        <v>45</v>
      </c>
      <c r="DQ191">
        <v>47.25</v>
      </c>
      <c r="DR191">
        <v>44.75</v>
      </c>
      <c r="DS191">
        <v>44.5</v>
      </c>
      <c r="DT191">
        <v>42.5</v>
      </c>
      <c r="DU191">
        <v>41</v>
      </c>
      <c r="DV191">
        <v>43.75</v>
      </c>
      <c r="DW191">
        <v>45</v>
      </c>
      <c r="DX191">
        <v>45.5</v>
      </c>
      <c r="DY191">
        <v>44</v>
      </c>
      <c r="DZ191">
        <v>48.5</v>
      </c>
      <c r="EA191">
        <v>48</v>
      </c>
      <c r="EB191">
        <v>46.75</v>
      </c>
    </row>
    <row r="192" spans="1:132" x14ac:dyDescent="0.2">
      <c r="A192" s="5" cm="1">
        <f t="array" ref="A192">INDEX($D$1:$FK$1,1,MATCH(INDEX($D192:$FK192,MATCH(TRUE,INDEX(($D192:$FK192&lt;&gt;0),0),0)),$D192:$FK192,0))</f>
        <v>43854</v>
      </c>
      <c r="B192" s="2" t="s">
        <v>267</v>
      </c>
      <c r="C192" t="s">
        <v>437</v>
      </c>
      <c r="D192">
        <v>49.25</v>
      </c>
      <c r="E192">
        <v>50.75</v>
      </c>
      <c r="F192">
        <v>51.75</v>
      </c>
      <c r="G192">
        <v>53.25</v>
      </c>
      <c r="H192">
        <v>53.5</v>
      </c>
      <c r="I192">
        <v>53.5</v>
      </c>
      <c r="J192">
        <v>53.5</v>
      </c>
      <c r="K192">
        <v>52.75</v>
      </c>
      <c r="L192">
        <v>53.25</v>
      </c>
      <c r="M192">
        <v>53.25</v>
      </c>
      <c r="N192">
        <v>54</v>
      </c>
      <c r="O192">
        <v>54.5</v>
      </c>
      <c r="P192">
        <v>54.5</v>
      </c>
      <c r="Q192">
        <v>57.75</v>
      </c>
      <c r="R192">
        <v>56</v>
      </c>
      <c r="S192">
        <v>56</v>
      </c>
      <c r="T192">
        <v>56</v>
      </c>
      <c r="U192">
        <v>56</v>
      </c>
      <c r="V192">
        <v>56.75</v>
      </c>
      <c r="W192">
        <v>56.75</v>
      </c>
      <c r="X192">
        <v>56.75</v>
      </c>
      <c r="Y192">
        <v>56</v>
      </c>
      <c r="Z192">
        <v>56</v>
      </c>
      <c r="AA192">
        <v>55.25</v>
      </c>
      <c r="AC192">
        <v>56.25</v>
      </c>
      <c r="AD192">
        <v>55.75</v>
      </c>
      <c r="AE192">
        <v>56</v>
      </c>
      <c r="AF192">
        <v>55.25</v>
      </c>
      <c r="AG192">
        <v>55</v>
      </c>
      <c r="AH192">
        <v>54.25</v>
      </c>
      <c r="AI192">
        <v>53.75</v>
      </c>
      <c r="AJ192">
        <v>54.25</v>
      </c>
      <c r="AK192">
        <v>53.75</v>
      </c>
      <c r="AL192">
        <v>54.25</v>
      </c>
      <c r="AM192">
        <v>53.5</v>
      </c>
      <c r="AN192">
        <v>53.25</v>
      </c>
      <c r="AP192">
        <v>50.75</v>
      </c>
      <c r="AQ192">
        <v>53</v>
      </c>
      <c r="AR192">
        <v>53</v>
      </c>
      <c r="AS192">
        <v>53</v>
      </c>
      <c r="AT192">
        <v>53.5</v>
      </c>
      <c r="AU192">
        <v>53</v>
      </c>
      <c r="AV192">
        <v>52.75</v>
      </c>
      <c r="AW192">
        <v>53.5</v>
      </c>
      <c r="BD192">
        <v>51.75</v>
      </c>
      <c r="BE192">
        <v>51.75</v>
      </c>
      <c r="BF192">
        <v>52.25</v>
      </c>
      <c r="BG192">
        <v>52.25</v>
      </c>
      <c r="BH192">
        <v>51.25</v>
      </c>
      <c r="BI192">
        <v>52.25</v>
      </c>
      <c r="BJ192">
        <v>51.25</v>
      </c>
      <c r="BK192">
        <v>51.25</v>
      </c>
      <c r="BN192">
        <v>50.5</v>
      </c>
      <c r="BO192">
        <v>50.5</v>
      </c>
      <c r="BP192">
        <v>51.75</v>
      </c>
      <c r="BQ192">
        <v>51.25</v>
      </c>
      <c r="BR192">
        <v>51</v>
      </c>
      <c r="BS192">
        <v>49</v>
      </c>
      <c r="BT192">
        <v>48.5</v>
      </c>
      <c r="BU192">
        <v>48.75</v>
      </c>
      <c r="BV192">
        <v>48.75</v>
      </c>
      <c r="BW192">
        <v>48.5</v>
      </c>
      <c r="BX192">
        <v>47.75</v>
      </c>
      <c r="BY192">
        <v>48.25</v>
      </c>
      <c r="BZ192">
        <v>49.75</v>
      </c>
      <c r="CA192">
        <v>48.5</v>
      </c>
      <c r="CB192">
        <v>47.75</v>
      </c>
      <c r="CC192">
        <v>47.5</v>
      </c>
      <c r="CD192">
        <v>47.75</v>
      </c>
      <c r="CE192">
        <v>47.75</v>
      </c>
      <c r="CF192">
        <v>47.5</v>
      </c>
      <c r="CG192">
        <v>47.75</v>
      </c>
      <c r="CH192">
        <v>48.5</v>
      </c>
      <c r="CI192">
        <v>48.75</v>
      </c>
      <c r="CJ192">
        <v>51</v>
      </c>
      <c r="CK192">
        <v>51.5</v>
      </c>
      <c r="CM192">
        <v>52.25</v>
      </c>
      <c r="CN192">
        <v>53.75</v>
      </c>
      <c r="CO192">
        <v>53</v>
      </c>
      <c r="CP192">
        <v>53</v>
      </c>
      <c r="CQ192">
        <v>53.25</v>
      </c>
      <c r="CR192">
        <v>54.25</v>
      </c>
      <c r="CS192">
        <v>58.25</v>
      </c>
      <c r="CT192">
        <v>49.75</v>
      </c>
      <c r="CU192">
        <v>50</v>
      </c>
      <c r="CV192">
        <v>50.75</v>
      </c>
      <c r="CW192">
        <v>52.25</v>
      </c>
      <c r="CX192">
        <v>53</v>
      </c>
      <c r="CY192">
        <v>51.5</v>
      </c>
      <c r="CZ192">
        <v>51.25</v>
      </c>
      <c r="DA192">
        <v>51.25</v>
      </c>
      <c r="DB192">
        <v>49</v>
      </c>
      <c r="DD192">
        <v>50</v>
      </c>
      <c r="DE192">
        <v>51.75</v>
      </c>
      <c r="DG192">
        <v>50.75</v>
      </c>
      <c r="DH192">
        <v>48.5</v>
      </c>
      <c r="DI192">
        <v>49.25</v>
      </c>
      <c r="DJ192">
        <v>50.25</v>
      </c>
      <c r="DK192">
        <v>50.75</v>
      </c>
      <c r="DL192">
        <v>51.25</v>
      </c>
      <c r="DM192">
        <v>51.5</v>
      </c>
      <c r="DN192">
        <v>49.75</v>
      </c>
      <c r="DO192">
        <v>49.5</v>
      </c>
      <c r="DP192">
        <v>50</v>
      </c>
      <c r="DQ192">
        <v>52.25</v>
      </c>
      <c r="DR192">
        <v>49.75</v>
      </c>
      <c r="DS192">
        <v>49.5</v>
      </c>
      <c r="DT192">
        <v>47.5</v>
      </c>
      <c r="DU192">
        <v>46</v>
      </c>
      <c r="DV192">
        <v>48.75</v>
      </c>
      <c r="DW192">
        <v>50</v>
      </c>
      <c r="DX192">
        <v>50.5</v>
      </c>
      <c r="DY192">
        <v>49</v>
      </c>
      <c r="DZ192">
        <v>53.5</v>
      </c>
      <c r="EA192">
        <v>53</v>
      </c>
      <c r="EB192">
        <v>51.75</v>
      </c>
    </row>
    <row r="193" spans="1:134" x14ac:dyDescent="0.2">
      <c r="A193" s="5" cm="1">
        <f t="array" ref="A193">INDEX($D$1:$FK$1,1,MATCH(INDEX($D193:$FK193,MATCH(TRUE,INDEX(($D193:$FK193&lt;&gt;0),0),0)),$D193:$FK193,0))</f>
        <v>43854</v>
      </c>
      <c r="B193" s="2" t="s">
        <v>265</v>
      </c>
      <c r="C193" t="s">
        <v>437</v>
      </c>
      <c r="D193">
        <v>40.75</v>
      </c>
      <c r="E193">
        <v>42.25</v>
      </c>
      <c r="F193">
        <v>43.25</v>
      </c>
      <c r="G193">
        <v>44.75</v>
      </c>
      <c r="H193">
        <v>45</v>
      </c>
      <c r="I193">
        <v>45</v>
      </c>
      <c r="J193">
        <v>45</v>
      </c>
      <c r="K193">
        <v>44.25</v>
      </c>
      <c r="L193">
        <v>44.75</v>
      </c>
      <c r="M193">
        <v>44.75</v>
      </c>
      <c r="N193">
        <v>45.5</v>
      </c>
      <c r="O193">
        <v>46</v>
      </c>
      <c r="P193">
        <v>46</v>
      </c>
      <c r="Q193">
        <v>49.25</v>
      </c>
      <c r="R193">
        <v>47.5</v>
      </c>
      <c r="S193">
        <v>47.5</v>
      </c>
      <c r="T193">
        <v>47.5</v>
      </c>
      <c r="U193">
        <v>47.5</v>
      </c>
      <c r="V193">
        <v>48.25</v>
      </c>
      <c r="W193">
        <v>48.25</v>
      </c>
      <c r="X193">
        <v>48.25</v>
      </c>
      <c r="Y193">
        <v>47.5</v>
      </c>
      <c r="Z193">
        <v>47.5</v>
      </c>
      <c r="AA193">
        <v>46.75</v>
      </c>
      <c r="AC193">
        <v>47.75</v>
      </c>
      <c r="AD193">
        <v>47.25</v>
      </c>
      <c r="AE193">
        <v>47.5</v>
      </c>
      <c r="AF193">
        <v>46.75</v>
      </c>
      <c r="AG193">
        <v>46.5</v>
      </c>
      <c r="AH193">
        <v>45.75</v>
      </c>
      <c r="AI193">
        <v>45.25</v>
      </c>
      <c r="AJ193">
        <v>45.75</v>
      </c>
      <c r="AK193">
        <v>45.25</v>
      </c>
      <c r="AL193">
        <v>45.75</v>
      </c>
      <c r="AM193">
        <v>45</v>
      </c>
      <c r="AN193">
        <v>44.75</v>
      </c>
      <c r="AP193">
        <v>42.25</v>
      </c>
      <c r="AQ193">
        <v>44.5</v>
      </c>
      <c r="AR193">
        <v>44.5</v>
      </c>
      <c r="AS193">
        <v>44.5</v>
      </c>
      <c r="AT193">
        <v>45</v>
      </c>
      <c r="AU193">
        <v>44.5</v>
      </c>
      <c r="AV193">
        <v>44.25</v>
      </c>
      <c r="AW193">
        <v>45</v>
      </c>
      <c r="BD193">
        <v>43.25</v>
      </c>
      <c r="BE193">
        <v>43.25</v>
      </c>
      <c r="BF193">
        <v>43.75</v>
      </c>
      <c r="BG193">
        <v>43.75</v>
      </c>
      <c r="BH193">
        <v>42.75</v>
      </c>
      <c r="BI193">
        <v>43.75</v>
      </c>
      <c r="BJ193">
        <v>42.75</v>
      </c>
      <c r="BK193">
        <v>42.75</v>
      </c>
      <c r="BN193">
        <v>42</v>
      </c>
      <c r="BO193">
        <v>42</v>
      </c>
      <c r="BP193">
        <v>43.25</v>
      </c>
      <c r="BQ193">
        <v>42.75</v>
      </c>
      <c r="BR193">
        <v>42.5</v>
      </c>
      <c r="BS193">
        <v>40.5</v>
      </c>
      <c r="BT193">
        <v>40</v>
      </c>
      <c r="BU193">
        <v>40.25</v>
      </c>
      <c r="BV193">
        <v>40.25</v>
      </c>
      <c r="BW193">
        <v>40</v>
      </c>
      <c r="BX193">
        <v>39.25</v>
      </c>
      <c r="BY193">
        <v>39.75</v>
      </c>
      <c r="BZ193">
        <v>41.25</v>
      </c>
      <c r="CA193">
        <v>40</v>
      </c>
      <c r="CB193">
        <v>39.25</v>
      </c>
      <c r="CC193">
        <v>39</v>
      </c>
      <c r="CD193">
        <v>39.25</v>
      </c>
      <c r="CE193">
        <v>39.25</v>
      </c>
      <c r="CF193">
        <v>39</v>
      </c>
      <c r="CG193">
        <v>39.25</v>
      </c>
      <c r="CH193">
        <v>40</v>
      </c>
      <c r="CI193">
        <v>40.25</v>
      </c>
      <c r="CJ193">
        <v>42.5</v>
      </c>
      <c r="CK193">
        <v>43</v>
      </c>
      <c r="CM193">
        <v>43.75</v>
      </c>
      <c r="CN193">
        <v>45.25</v>
      </c>
      <c r="CO193">
        <v>44.5</v>
      </c>
      <c r="CP193">
        <v>44.5</v>
      </c>
      <c r="CQ193">
        <v>44.75</v>
      </c>
      <c r="CR193">
        <v>45.75</v>
      </c>
      <c r="CS193">
        <v>49.75</v>
      </c>
      <c r="CT193">
        <v>41.25</v>
      </c>
      <c r="CU193">
        <v>41.5</v>
      </c>
      <c r="CV193">
        <v>42.25</v>
      </c>
      <c r="CW193">
        <v>43.75</v>
      </c>
      <c r="CX193">
        <v>44.5</v>
      </c>
      <c r="CY193">
        <v>43</v>
      </c>
      <c r="CZ193">
        <v>42.75</v>
      </c>
      <c r="DA193">
        <v>42.75</v>
      </c>
      <c r="DB193">
        <v>40.5</v>
      </c>
      <c r="DD193">
        <v>41.5</v>
      </c>
      <c r="DE193">
        <v>43.25</v>
      </c>
      <c r="DG193">
        <v>42.25</v>
      </c>
      <c r="DH193">
        <v>40</v>
      </c>
      <c r="DI193">
        <v>40.75</v>
      </c>
      <c r="DJ193">
        <v>41.75</v>
      </c>
      <c r="DK193">
        <v>42.25</v>
      </c>
      <c r="DL193">
        <v>42.75</v>
      </c>
      <c r="DM193">
        <v>43</v>
      </c>
      <c r="DN193">
        <v>41.25</v>
      </c>
      <c r="DO193">
        <v>41</v>
      </c>
      <c r="DP193">
        <v>41.5</v>
      </c>
      <c r="DQ193">
        <v>43.75</v>
      </c>
      <c r="DR193">
        <v>41.25</v>
      </c>
      <c r="DS193">
        <v>41</v>
      </c>
      <c r="DT193">
        <v>39</v>
      </c>
      <c r="DU193">
        <v>37.5</v>
      </c>
      <c r="DV193">
        <v>40.25</v>
      </c>
      <c r="DW193">
        <v>41.5</v>
      </c>
      <c r="DX193">
        <v>42</v>
      </c>
      <c r="DY193">
        <v>40.5</v>
      </c>
      <c r="DZ193">
        <v>45</v>
      </c>
      <c r="EA193">
        <v>44.5</v>
      </c>
      <c r="EB193">
        <v>43.25</v>
      </c>
    </row>
    <row r="194" spans="1:134" x14ac:dyDescent="0.2">
      <c r="A194" s="5" cm="1">
        <f t="array" ref="A194">INDEX($D$1:$FK$1,1,MATCH(INDEX($D194:$FK194,MATCH(TRUE,INDEX(($D194:$FK194&lt;&gt;0),0),0)),$D194:$FK194,0))</f>
        <v>43854</v>
      </c>
      <c r="B194" s="2" t="s">
        <v>261</v>
      </c>
      <c r="C194" t="s">
        <v>437</v>
      </c>
      <c r="D194">
        <v>42.05</v>
      </c>
      <c r="E194">
        <v>43.55</v>
      </c>
      <c r="F194">
        <v>44.55</v>
      </c>
      <c r="G194">
        <v>46.05</v>
      </c>
      <c r="H194">
        <v>46.3</v>
      </c>
      <c r="I194">
        <v>46.3</v>
      </c>
      <c r="J194">
        <v>46.3</v>
      </c>
      <c r="K194">
        <v>45.55</v>
      </c>
      <c r="L194">
        <v>46.05</v>
      </c>
      <c r="M194">
        <v>46.05</v>
      </c>
      <c r="N194">
        <v>46.8</v>
      </c>
      <c r="O194">
        <v>47.3</v>
      </c>
      <c r="P194">
        <v>47.3</v>
      </c>
      <c r="Q194">
        <v>50.55</v>
      </c>
      <c r="R194">
        <v>48.8</v>
      </c>
      <c r="S194">
        <v>48.8</v>
      </c>
      <c r="T194">
        <v>48.8</v>
      </c>
      <c r="U194">
        <v>48.8</v>
      </c>
      <c r="V194">
        <v>49.55</v>
      </c>
      <c r="W194">
        <v>49.55</v>
      </c>
      <c r="X194">
        <v>49.55</v>
      </c>
      <c r="Y194">
        <v>48.8</v>
      </c>
      <c r="Z194">
        <v>48.8</v>
      </c>
      <c r="AA194">
        <v>48.05</v>
      </c>
      <c r="AC194">
        <v>49.05</v>
      </c>
      <c r="AD194">
        <v>48.55</v>
      </c>
      <c r="AE194">
        <v>48.8</v>
      </c>
      <c r="AF194">
        <v>48.05</v>
      </c>
      <c r="AG194">
        <v>47.8</v>
      </c>
      <c r="AH194">
        <v>47.05</v>
      </c>
      <c r="AI194">
        <v>46.55</v>
      </c>
      <c r="AJ194">
        <v>47.05</v>
      </c>
      <c r="AK194">
        <v>46.55</v>
      </c>
      <c r="AL194">
        <v>47.05</v>
      </c>
      <c r="AM194">
        <v>46.3</v>
      </c>
      <c r="AN194">
        <v>46.05</v>
      </c>
      <c r="AP194">
        <v>43.55</v>
      </c>
      <c r="AQ194">
        <v>45.8</v>
      </c>
      <c r="AR194">
        <v>45.8</v>
      </c>
      <c r="AS194">
        <v>45.8</v>
      </c>
      <c r="AT194">
        <v>46.3</v>
      </c>
      <c r="AU194">
        <v>45.8</v>
      </c>
      <c r="AV194">
        <v>45.55</v>
      </c>
      <c r="AW194">
        <v>46.3</v>
      </c>
      <c r="BD194">
        <v>44.55</v>
      </c>
      <c r="BE194">
        <v>44.55</v>
      </c>
      <c r="BF194">
        <v>45.05</v>
      </c>
      <c r="BG194">
        <v>45.05</v>
      </c>
      <c r="BH194">
        <v>44.05</v>
      </c>
      <c r="BI194">
        <v>45.05</v>
      </c>
      <c r="BJ194">
        <v>44.05</v>
      </c>
      <c r="BK194">
        <v>44.05</v>
      </c>
      <c r="BN194">
        <v>43.3</v>
      </c>
      <c r="BO194">
        <v>43.3</v>
      </c>
      <c r="BP194">
        <v>44.55</v>
      </c>
      <c r="BQ194">
        <v>44.05</v>
      </c>
      <c r="BR194">
        <v>43.8</v>
      </c>
      <c r="BS194">
        <v>41.8</v>
      </c>
      <c r="BT194">
        <v>41.3</v>
      </c>
      <c r="BU194">
        <v>41.55</v>
      </c>
      <c r="BV194">
        <v>41.55</v>
      </c>
      <c r="BW194">
        <v>41.3</v>
      </c>
      <c r="BX194">
        <v>40.549999999999997</v>
      </c>
      <c r="BY194">
        <v>41.05</v>
      </c>
      <c r="BZ194">
        <v>42.55</v>
      </c>
      <c r="CA194">
        <v>41.3</v>
      </c>
      <c r="CB194">
        <v>40.549999999999997</v>
      </c>
      <c r="CC194">
        <v>40.299999999999997</v>
      </c>
      <c r="CD194">
        <v>40.549999999999997</v>
      </c>
      <c r="CE194">
        <v>40.549999999999997</v>
      </c>
      <c r="CF194">
        <v>40.299999999999997</v>
      </c>
      <c r="CG194">
        <v>40.549999999999997</v>
      </c>
      <c r="CH194">
        <v>41.3</v>
      </c>
      <c r="CI194">
        <v>41.55</v>
      </c>
      <c r="CJ194">
        <v>43.8</v>
      </c>
      <c r="CK194">
        <v>44.3</v>
      </c>
      <c r="CM194">
        <v>45.05</v>
      </c>
      <c r="CN194">
        <v>46.55</v>
      </c>
      <c r="CO194">
        <v>45.8</v>
      </c>
      <c r="CP194">
        <v>45.8</v>
      </c>
      <c r="CQ194">
        <v>46.05</v>
      </c>
      <c r="CR194">
        <v>47.05</v>
      </c>
      <c r="CS194">
        <v>51.05</v>
      </c>
      <c r="CT194">
        <v>42.55</v>
      </c>
      <c r="CU194">
        <v>42.8</v>
      </c>
      <c r="CV194">
        <v>43.55</v>
      </c>
      <c r="CW194">
        <v>45.05</v>
      </c>
      <c r="CX194">
        <v>45.8</v>
      </c>
      <c r="CY194">
        <v>44.3</v>
      </c>
      <c r="CZ194">
        <v>44.05</v>
      </c>
      <c r="DA194">
        <v>44.05</v>
      </c>
      <c r="DB194">
        <v>41.8</v>
      </c>
      <c r="DD194">
        <v>42.8</v>
      </c>
      <c r="DE194">
        <v>44.55</v>
      </c>
      <c r="DG194">
        <v>43.55</v>
      </c>
      <c r="DH194">
        <v>41.3</v>
      </c>
      <c r="DI194">
        <v>42.05</v>
      </c>
      <c r="DJ194">
        <v>43.05</v>
      </c>
      <c r="DK194">
        <v>43.55</v>
      </c>
      <c r="DL194">
        <v>44.05</v>
      </c>
      <c r="DM194">
        <v>44.3</v>
      </c>
      <c r="DN194">
        <v>42.55</v>
      </c>
      <c r="DO194">
        <v>42.3</v>
      </c>
      <c r="DP194">
        <v>42.8</v>
      </c>
      <c r="DQ194">
        <v>45.05</v>
      </c>
      <c r="DR194">
        <v>42.55</v>
      </c>
      <c r="DS194">
        <v>42.3</v>
      </c>
      <c r="DT194">
        <v>40.299999999999997</v>
      </c>
      <c r="DU194">
        <v>38.799999999999997</v>
      </c>
      <c r="DV194">
        <v>41.55</v>
      </c>
      <c r="DW194">
        <v>42.8</v>
      </c>
      <c r="DX194">
        <v>43.3</v>
      </c>
      <c r="DY194">
        <v>41.8</v>
      </c>
      <c r="DZ194">
        <v>46.3</v>
      </c>
      <c r="EA194">
        <v>45.8</v>
      </c>
      <c r="EB194">
        <v>44.55</v>
      </c>
    </row>
    <row r="195" spans="1:134" x14ac:dyDescent="0.2">
      <c r="A195" s="5" cm="1">
        <f t="array" ref="A195">INDEX($D$1:$FK$1,1,MATCH(INDEX($D195:$FK195,MATCH(TRUE,INDEX(($D195:$FK195&lt;&gt;0),0),0)),$D195:$FK195,0))</f>
        <v>43854</v>
      </c>
      <c r="B195" s="2" t="s">
        <v>256</v>
      </c>
      <c r="C195" t="s">
        <v>437</v>
      </c>
      <c r="D195">
        <v>50.75</v>
      </c>
      <c r="E195">
        <v>52.25</v>
      </c>
      <c r="F195">
        <v>53.25</v>
      </c>
      <c r="G195">
        <v>54.75</v>
      </c>
      <c r="H195">
        <v>55</v>
      </c>
      <c r="I195">
        <v>55</v>
      </c>
      <c r="J195">
        <v>55</v>
      </c>
      <c r="K195">
        <v>54.25</v>
      </c>
      <c r="L195">
        <v>54.75</v>
      </c>
      <c r="M195">
        <v>54.75</v>
      </c>
      <c r="N195">
        <v>55.5</v>
      </c>
      <c r="O195">
        <v>56</v>
      </c>
      <c r="P195">
        <v>56</v>
      </c>
      <c r="Q195">
        <v>59.25</v>
      </c>
      <c r="R195">
        <v>57.5</v>
      </c>
      <c r="S195">
        <v>57.5</v>
      </c>
      <c r="T195">
        <v>57.5</v>
      </c>
      <c r="U195">
        <v>57.5</v>
      </c>
      <c r="V195">
        <v>58.25</v>
      </c>
      <c r="W195">
        <v>58.25</v>
      </c>
      <c r="X195">
        <v>58.25</v>
      </c>
      <c r="Y195">
        <v>57.5</v>
      </c>
      <c r="Z195">
        <v>57.5</v>
      </c>
      <c r="AA195">
        <v>56.75</v>
      </c>
      <c r="AC195">
        <v>57.75</v>
      </c>
      <c r="AD195">
        <v>57.25</v>
      </c>
      <c r="AE195">
        <v>57.5</v>
      </c>
      <c r="AF195">
        <v>56.75</v>
      </c>
      <c r="AG195">
        <v>56.5</v>
      </c>
      <c r="AH195">
        <v>55.75</v>
      </c>
      <c r="AI195">
        <v>55.25</v>
      </c>
      <c r="AJ195">
        <v>55.75</v>
      </c>
      <c r="AK195">
        <v>55.25</v>
      </c>
      <c r="AL195">
        <v>55.75</v>
      </c>
      <c r="AM195">
        <v>55</v>
      </c>
      <c r="AN195">
        <v>54.75</v>
      </c>
      <c r="AP195">
        <v>52.25</v>
      </c>
      <c r="AQ195">
        <v>54.5</v>
      </c>
      <c r="AR195">
        <v>54.5</v>
      </c>
      <c r="AS195">
        <v>54.5</v>
      </c>
      <c r="AT195">
        <v>55</v>
      </c>
      <c r="AU195">
        <v>54.5</v>
      </c>
      <c r="AV195">
        <v>54.25</v>
      </c>
      <c r="AW195">
        <v>55</v>
      </c>
      <c r="BD195">
        <v>53.25</v>
      </c>
      <c r="BE195">
        <v>53.25</v>
      </c>
      <c r="BF195">
        <v>53.75</v>
      </c>
      <c r="BG195">
        <v>53.75</v>
      </c>
      <c r="BH195">
        <v>52.75</v>
      </c>
      <c r="BI195">
        <v>53.75</v>
      </c>
      <c r="BJ195">
        <v>52.75</v>
      </c>
      <c r="BK195">
        <v>52.75</v>
      </c>
      <c r="BN195">
        <v>52</v>
      </c>
      <c r="BO195">
        <v>52</v>
      </c>
      <c r="BP195">
        <v>53.25</v>
      </c>
      <c r="BQ195">
        <v>52.75</v>
      </c>
      <c r="BR195">
        <v>52.5</v>
      </c>
      <c r="BS195">
        <v>50.5</v>
      </c>
      <c r="BT195">
        <v>50</v>
      </c>
      <c r="BU195">
        <v>50.25</v>
      </c>
      <c r="BV195">
        <v>50.25</v>
      </c>
      <c r="BW195">
        <v>50</v>
      </c>
      <c r="BX195">
        <v>49.25</v>
      </c>
      <c r="BY195">
        <v>49.75</v>
      </c>
      <c r="BZ195">
        <v>51.25</v>
      </c>
      <c r="CA195">
        <v>50</v>
      </c>
      <c r="CB195">
        <v>49.25</v>
      </c>
      <c r="CC195">
        <v>49</v>
      </c>
      <c r="CD195">
        <v>49.25</v>
      </c>
      <c r="CE195">
        <v>49.25</v>
      </c>
      <c r="CF195">
        <v>49</v>
      </c>
      <c r="CG195">
        <v>49.25</v>
      </c>
      <c r="CH195">
        <v>50</v>
      </c>
      <c r="CI195">
        <v>50.25</v>
      </c>
      <c r="CJ195">
        <v>52.5</v>
      </c>
      <c r="CK195">
        <v>53</v>
      </c>
      <c r="CM195">
        <v>53.75</v>
      </c>
      <c r="CN195">
        <v>55.25</v>
      </c>
      <c r="CO195">
        <v>54.5</v>
      </c>
      <c r="CP195">
        <v>54.5</v>
      </c>
      <c r="CQ195">
        <v>54.75</v>
      </c>
      <c r="CR195">
        <v>55.75</v>
      </c>
      <c r="CS195">
        <v>59.75</v>
      </c>
      <c r="CT195">
        <v>51.25</v>
      </c>
      <c r="CU195">
        <v>51.5</v>
      </c>
      <c r="CV195">
        <v>52.25</v>
      </c>
      <c r="CW195">
        <v>53.75</v>
      </c>
      <c r="CX195">
        <v>54.5</v>
      </c>
      <c r="CY195">
        <v>53</v>
      </c>
      <c r="CZ195">
        <v>52.75</v>
      </c>
      <c r="DA195">
        <v>52.75</v>
      </c>
      <c r="DB195">
        <v>50.5</v>
      </c>
      <c r="DD195">
        <v>51.5</v>
      </c>
      <c r="DE195">
        <v>53.25</v>
      </c>
      <c r="DG195">
        <v>52.25</v>
      </c>
      <c r="DH195">
        <v>50</v>
      </c>
      <c r="DI195">
        <v>50.75</v>
      </c>
      <c r="DJ195">
        <v>51.75</v>
      </c>
      <c r="DK195">
        <v>52.25</v>
      </c>
      <c r="DL195">
        <v>52.75</v>
      </c>
      <c r="DM195">
        <v>53</v>
      </c>
      <c r="DN195">
        <v>51.25</v>
      </c>
      <c r="DO195">
        <v>51</v>
      </c>
      <c r="DP195">
        <v>51.5</v>
      </c>
      <c r="DQ195">
        <v>53.75</v>
      </c>
      <c r="DR195">
        <v>51.25</v>
      </c>
      <c r="DS195">
        <v>51</v>
      </c>
      <c r="DT195">
        <v>49</v>
      </c>
      <c r="DU195">
        <v>47.5</v>
      </c>
      <c r="DV195">
        <v>50.25</v>
      </c>
      <c r="DW195">
        <v>51.5</v>
      </c>
      <c r="DX195">
        <v>52</v>
      </c>
      <c r="DY195">
        <v>50.5</v>
      </c>
      <c r="DZ195">
        <v>55</v>
      </c>
      <c r="EA195">
        <v>54.5</v>
      </c>
      <c r="EB195">
        <v>53.25</v>
      </c>
    </row>
    <row r="196" spans="1:134" x14ac:dyDescent="0.2">
      <c r="A196" s="5" cm="1">
        <f t="array" ref="A196">INDEX($D$1:$FK$1,1,MATCH(INDEX($D196:$FK196,MATCH(TRUE,INDEX(($D196:$FK196&lt;&gt;0),0),0)),$D196:$FK196,0))</f>
        <v>43854</v>
      </c>
      <c r="B196" s="2" t="s">
        <v>251</v>
      </c>
      <c r="C196" t="s">
        <v>437</v>
      </c>
      <c r="D196">
        <v>49.05</v>
      </c>
      <c r="E196">
        <v>50.55</v>
      </c>
      <c r="F196">
        <v>51.55</v>
      </c>
      <c r="G196">
        <v>53.05</v>
      </c>
      <c r="H196">
        <v>53.3</v>
      </c>
      <c r="I196">
        <v>53.3</v>
      </c>
      <c r="J196">
        <v>53.3</v>
      </c>
      <c r="K196">
        <v>52.55</v>
      </c>
      <c r="L196">
        <v>53.05</v>
      </c>
      <c r="M196">
        <v>53.05</v>
      </c>
      <c r="N196">
        <v>53.8</v>
      </c>
      <c r="O196">
        <v>54.3</v>
      </c>
      <c r="P196">
        <v>54.3</v>
      </c>
      <c r="Q196">
        <v>57.55</v>
      </c>
      <c r="R196">
        <v>56.15</v>
      </c>
      <c r="S196">
        <v>56.15</v>
      </c>
      <c r="T196">
        <v>56.15</v>
      </c>
      <c r="U196">
        <v>56.15</v>
      </c>
      <c r="V196">
        <v>56.9</v>
      </c>
      <c r="W196">
        <v>56.9</v>
      </c>
      <c r="X196">
        <v>56.9</v>
      </c>
      <c r="Y196">
        <v>56.15</v>
      </c>
      <c r="Z196">
        <v>56.15</v>
      </c>
      <c r="AA196">
        <v>55.4</v>
      </c>
      <c r="AD196">
        <v>55.9</v>
      </c>
      <c r="AE196">
        <v>56.15</v>
      </c>
      <c r="AF196">
        <v>55.4</v>
      </c>
      <c r="AG196">
        <v>55.15</v>
      </c>
      <c r="AH196">
        <v>54.4</v>
      </c>
      <c r="AI196">
        <v>53.9</v>
      </c>
      <c r="AJ196">
        <v>54.4</v>
      </c>
      <c r="AK196">
        <v>53.9</v>
      </c>
      <c r="AL196">
        <v>54.4</v>
      </c>
      <c r="AM196">
        <v>53.65</v>
      </c>
      <c r="AN196">
        <v>53.4</v>
      </c>
      <c r="AP196">
        <v>51.55</v>
      </c>
      <c r="AQ196">
        <v>52.5</v>
      </c>
      <c r="AR196">
        <v>52.5</v>
      </c>
      <c r="AS196">
        <v>52.5</v>
      </c>
      <c r="AT196">
        <v>53</v>
      </c>
      <c r="AU196">
        <v>52.5</v>
      </c>
      <c r="AV196">
        <v>52.25</v>
      </c>
      <c r="AW196">
        <v>53</v>
      </c>
      <c r="BD196">
        <v>51.25</v>
      </c>
      <c r="BE196">
        <v>51.25</v>
      </c>
      <c r="BF196">
        <v>51.75</v>
      </c>
      <c r="BG196">
        <v>51.75</v>
      </c>
      <c r="BH196">
        <v>50.75</v>
      </c>
      <c r="BI196">
        <v>51.75</v>
      </c>
      <c r="BJ196">
        <v>50.75</v>
      </c>
      <c r="BK196">
        <v>50.75</v>
      </c>
      <c r="BN196">
        <v>49.8</v>
      </c>
      <c r="BO196">
        <v>49.8</v>
      </c>
      <c r="BP196">
        <v>51.05</v>
      </c>
      <c r="BQ196">
        <v>50.55</v>
      </c>
      <c r="BR196">
        <v>50.3</v>
      </c>
      <c r="BS196">
        <v>48.3</v>
      </c>
      <c r="BT196">
        <v>47.8</v>
      </c>
      <c r="BU196">
        <v>48.05</v>
      </c>
      <c r="BV196">
        <v>48.05</v>
      </c>
      <c r="BW196">
        <v>47.8</v>
      </c>
      <c r="BX196">
        <v>47.05</v>
      </c>
      <c r="BY196">
        <v>47.55</v>
      </c>
      <c r="BZ196">
        <v>49.05</v>
      </c>
      <c r="CA196">
        <v>47.8</v>
      </c>
      <c r="CB196">
        <v>47.05</v>
      </c>
      <c r="CC196">
        <v>46.8</v>
      </c>
      <c r="CD196">
        <v>47.05</v>
      </c>
      <c r="CE196">
        <v>47.05</v>
      </c>
      <c r="CF196">
        <v>46.8</v>
      </c>
      <c r="CG196">
        <v>47.05</v>
      </c>
      <c r="CH196">
        <v>47.8</v>
      </c>
      <c r="CI196">
        <v>47.85</v>
      </c>
      <c r="CJ196">
        <v>50.1</v>
      </c>
      <c r="CK196">
        <v>50.6</v>
      </c>
      <c r="CM196">
        <v>51.35</v>
      </c>
      <c r="CN196">
        <v>52.85</v>
      </c>
      <c r="CO196">
        <v>52.1</v>
      </c>
      <c r="CP196">
        <v>52.1</v>
      </c>
      <c r="CQ196">
        <v>52.35</v>
      </c>
      <c r="CR196">
        <v>53.35</v>
      </c>
      <c r="CS196">
        <v>57.35</v>
      </c>
      <c r="CT196">
        <v>48.85</v>
      </c>
      <c r="CU196">
        <v>49.1</v>
      </c>
      <c r="CV196">
        <v>49.85</v>
      </c>
      <c r="CW196">
        <v>51.35</v>
      </c>
      <c r="CX196">
        <v>52.1</v>
      </c>
      <c r="CY196">
        <v>50.6</v>
      </c>
      <c r="CZ196">
        <v>50.35</v>
      </c>
      <c r="DA196">
        <v>50.35</v>
      </c>
      <c r="DB196">
        <v>49.5</v>
      </c>
      <c r="DD196">
        <v>48.4</v>
      </c>
      <c r="DE196">
        <v>50.15</v>
      </c>
      <c r="DG196">
        <v>49.15</v>
      </c>
      <c r="DH196">
        <v>46.9</v>
      </c>
      <c r="DI196">
        <v>47.65</v>
      </c>
      <c r="DJ196">
        <v>48.65</v>
      </c>
      <c r="DK196">
        <v>49.15</v>
      </c>
      <c r="DL196">
        <v>49.65</v>
      </c>
      <c r="DM196">
        <v>49.9</v>
      </c>
      <c r="DN196">
        <v>48.15</v>
      </c>
      <c r="DO196">
        <v>47.9</v>
      </c>
      <c r="DP196">
        <v>48.4</v>
      </c>
      <c r="DQ196">
        <v>50.65</v>
      </c>
      <c r="DR196">
        <v>48.15</v>
      </c>
      <c r="DS196">
        <v>47.9</v>
      </c>
      <c r="DT196">
        <v>45.9</v>
      </c>
      <c r="DU196">
        <v>44.4</v>
      </c>
      <c r="DV196">
        <v>47.15</v>
      </c>
      <c r="DW196">
        <v>48.4</v>
      </c>
      <c r="DX196">
        <v>48.9</v>
      </c>
      <c r="DY196">
        <v>47.4</v>
      </c>
      <c r="DZ196">
        <v>52.3</v>
      </c>
      <c r="EA196">
        <v>51.8</v>
      </c>
      <c r="EB196">
        <v>50.55</v>
      </c>
    </row>
    <row r="197" spans="1:134" x14ac:dyDescent="0.2">
      <c r="A197" s="5" cm="1">
        <f t="array" ref="A197">INDEX($D$1:$FK$1,1,MATCH(INDEX($D197:$FK197,MATCH(TRUE,INDEX(($D197:$FK197&lt;&gt;0),0),0)),$D197:$FK197,0))</f>
        <v>43854</v>
      </c>
      <c r="B197" s="2" t="s">
        <v>388</v>
      </c>
      <c r="C197" t="s">
        <v>437</v>
      </c>
      <c r="D197">
        <v>50.75</v>
      </c>
      <c r="E197">
        <v>52.25</v>
      </c>
      <c r="F197">
        <v>53.25</v>
      </c>
      <c r="G197">
        <v>54.75</v>
      </c>
      <c r="H197">
        <v>55</v>
      </c>
      <c r="I197">
        <v>55</v>
      </c>
      <c r="J197">
        <v>55</v>
      </c>
      <c r="K197">
        <v>54.25</v>
      </c>
      <c r="L197">
        <v>54.75</v>
      </c>
      <c r="M197">
        <v>54.75</v>
      </c>
      <c r="N197">
        <v>55.5</v>
      </c>
      <c r="O197">
        <v>56</v>
      </c>
      <c r="P197">
        <v>56</v>
      </c>
      <c r="Q197">
        <v>59.25</v>
      </c>
      <c r="R197">
        <v>57.5</v>
      </c>
      <c r="S197">
        <v>57.5</v>
      </c>
      <c r="T197">
        <v>57.5</v>
      </c>
      <c r="U197">
        <v>57.5</v>
      </c>
      <c r="V197">
        <v>58.25</v>
      </c>
      <c r="W197">
        <v>58.25</v>
      </c>
      <c r="X197">
        <v>58.25</v>
      </c>
      <c r="Y197">
        <v>57.5</v>
      </c>
      <c r="Z197">
        <v>57.5</v>
      </c>
      <c r="AA197">
        <v>56.75</v>
      </c>
      <c r="AC197">
        <v>57.75</v>
      </c>
      <c r="AD197">
        <v>57.25</v>
      </c>
      <c r="AE197">
        <v>57.5</v>
      </c>
      <c r="AF197">
        <v>56.75</v>
      </c>
      <c r="AG197">
        <v>56.5</v>
      </c>
      <c r="AH197">
        <v>55.75</v>
      </c>
      <c r="AI197">
        <v>55.25</v>
      </c>
      <c r="AJ197">
        <v>55.75</v>
      </c>
      <c r="AK197">
        <v>55.25</v>
      </c>
      <c r="AL197">
        <v>55.75</v>
      </c>
      <c r="AM197">
        <v>55</v>
      </c>
      <c r="AN197">
        <v>54.75</v>
      </c>
      <c r="AP197">
        <v>52.25</v>
      </c>
      <c r="AQ197">
        <v>54.5</v>
      </c>
      <c r="AR197">
        <v>54.5</v>
      </c>
      <c r="AS197">
        <v>54.5</v>
      </c>
      <c r="AT197">
        <v>55</v>
      </c>
      <c r="AU197">
        <v>54.5</v>
      </c>
      <c r="AV197">
        <v>54.25</v>
      </c>
      <c r="AW197">
        <v>55</v>
      </c>
      <c r="BD197">
        <v>53.25</v>
      </c>
      <c r="BE197">
        <v>53.25</v>
      </c>
      <c r="BF197">
        <v>53.75</v>
      </c>
      <c r="BG197">
        <v>53.75</v>
      </c>
      <c r="BH197">
        <v>52.75</v>
      </c>
      <c r="BI197">
        <v>53.75</v>
      </c>
      <c r="BJ197">
        <v>52.75</v>
      </c>
      <c r="BK197">
        <v>52.75</v>
      </c>
      <c r="BN197">
        <v>52</v>
      </c>
      <c r="BO197">
        <v>52</v>
      </c>
      <c r="BP197">
        <v>53.25</v>
      </c>
      <c r="BQ197">
        <v>52.75</v>
      </c>
      <c r="BR197">
        <v>52.5</v>
      </c>
      <c r="BS197">
        <v>50.5</v>
      </c>
      <c r="BT197">
        <v>50</v>
      </c>
      <c r="BU197">
        <v>50.25</v>
      </c>
      <c r="BV197">
        <v>50.25</v>
      </c>
      <c r="BW197">
        <v>50</v>
      </c>
      <c r="BX197">
        <v>49.25</v>
      </c>
      <c r="BY197">
        <v>49.75</v>
      </c>
      <c r="BZ197">
        <v>51.25</v>
      </c>
      <c r="CA197">
        <v>50</v>
      </c>
      <c r="CB197">
        <v>49.25</v>
      </c>
      <c r="CC197">
        <v>49</v>
      </c>
      <c r="CD197">
        <v>49.25</v>
      </c>
      <c r="CE197">
        <v>49.25</v>
      </c>
      <c r="CF197">
        <v>49</v>
      </c>
      <c r="CG197">
        <v>49.25</v>
      </c>
      <c r="CH197">
        <v>50</v>
      </c>
      <c r="CI197">
        <v>50.25</v>
      </c>
      <c r="CJ197">
        <v>52.5</v>
      </c>
      <c r="CK197">
        <v>53</v>
      </c>
      <c r="CM197">
        <v>53.75</v>
      </c>
      <c r="CN197">
        <v>55.25</v>
      </c>
      <c r="CO197">
        <v>54.5</v>
      </c>
      <c r="CP197">
        <v>54.5</v>
      </c>
      <c r="CQ197">
        <v>54.75</v>
      </c>
      <c r="CR197">
        <v>55.75</v>
      </c>
      <c r="CS197">
        <v>59.75</v>
      </c>
      <c r="CT197">
        <v>51.25</v>
      </c>
      <c r="CU197">
        <v>51.5</v>
      </c>
      <c r="CV197">
        <v>52.25</v>
      </c>
      <c r="CW197">
        <v>53.75</v>
      </c>
      <c r="CX197">
        <v>54.5</v>
      </c>
      <c r="CY197">
        <v>53</v>
      </c>
      <c r="CZ197">
        <v>52.75</v>
      </c>
      <c r="DA197">
        <v>52.75</v>
      </c>
      <c r="DB197">
        <v>50.5</v>
      </c>
      <c r="DD197">
        <v>51.5</v>
      </c>
      <c r="DE197">
        <v>53.25</v>
      </c>
      <c r="DG197">
        <v>52.25</v>
      </c>
      <c r="DH197">
        <v>50</v>
      </c>
      <c r="DI197">
        <v>50.75</v>
      </c>
      <c r="DJ197">
        <v>51.75</v>
      </c>
      <c r="DK197">
        <v>52.25</v>
      </c>
      <c r="DL197">
        <v>52.75</v>
      </c>
      <c r="DM197">
        <v>53</v>
      </c>
      <c r="DN197">
        <v>51.25</v>
      </c>
      <c r="DO197">
        <v>51</v>
      </c>
      <c r="DP197">
        <v>51.5</v>
      </c>
      <c r="DQ197">
        <v>53.75</v>
      </c>
      <c r="DR197">
        <v>51.25</v>
      </c>
      <c r="DS197">
        <v>51</v>
      </c>
      <c r="DT197">
        <v>49</v>
      </c>
      <c r="DU197">
        <v>47.5</v>
      </c>
      <c r="DV197">
        <v>50.25</v>
      </c>
      <c r="DW197">
        <v>51.5</v>
      </c>
      <c r="DX197">
        <v>52</v>
      </c>
      <c r="DY197">
        <v>50.5</v>
      </c>
      <c r="DZ197">
        <v>55</v>
      </c>
      <c r="EA197">
        <v>54.5</v>
      </c>
      <c r="EB197">
        <v>53.25</v>
      </c>
    </row>
    <row r="198" spans="1:134" x14ac:dyDescent="0.2">
      <c r="A198" s="5" cm="1">
        <f t="array" ref="A198">INDEX($D$1:$FK$1,1,MATCH(INDEX($D198:$FK198,MATCH(TRUE,INDEX(($D198:$FK198&lt;&gt;0),0),0)),$D198:$FK198,0))</f>
        <v>43854</v>
      </c>
      <c r="B198" s="2" t="s">
        <v>194</v>
      </c>
      <c r="C198" t="s">
        <v>437</v>
      </c>
      <c r="D198">
        <v>48.72</v>
      </c>
      <c r="E198">
        <v>50.16</v>
      </c>
      <c r="F198">
        <v>51.12</v>
      </c>
      <c r="G198">
        <v>52.56</v>
      </c>
      <c r="H198">
        <v>52.8</v>
      </c>
      <c r="I198">
        <v>52.8</v>
      </c>
      <c r="J198">
        <v>52.8</v>
      </c>
      <c r="K198">
        <v>52.08</v>
      </c>
      <c r="L198">
        <v>52.56</v>
      </c>
      <c r="M198">
        <v>52.56</v>
      </c>
      <c r="N198">
        <v>53.28</v>
      </c>
      <c r="O198">
        <v>53.76</v>
      </c>
      <c r="P198">
        <v>53.76</v>
      </c>
      <c r="Q198">
        <v>56.88</v>
      </c>
      <c r="R198">
        <v>55.2</v>
      </c>
      <c r="S198">
        <v>55.2</v>
      </c>
      <c r="T198">
        <v>55.2</v>
      </c>
      <c r="U198">
        <v>55.2</v>
      </c>
      <c r="V198">
        <v>55.92</v>
      </c>
      <c r="W198">
        <v>55.92</v>
      </c>
      <c r="X198">
        <v>55.92</v>
      </c>
      <c r="Y198">
        <v>55.2</v>
      </c>
      <c r="Z198">
        <v>55.2</v>
      </c>
      <c r="AA198">
        <v>54.48</v>
      </c>
      <c r="AD198">
        <v>54.96</v>
      </c>
      <c r="AE198">
        <v>55.2</v>
      </c>
      <c r="AF198">
        <v>54.48</v>
      </c>
      <c r="AG198">
        <v>54.24</v>
      </c>
      <c r="AH198">
        <v>53.52</v>
      </c>
      <c r="AI198">
        <v>53.04</v>
      </c>
      <c r="AJ198">
        <v>53.52</v>
      </c>
      <c r="AK198">
        <v>53.04</v>
      </c>
      <c r="AL198">
        <v>53.52</v>
      </c>
      <c r="AM198">
        <v>52.8</v>
      </c>
      <c r="AN198">
        <v>52.56</v>
      </c>
      <c r="AP198">
        <v>50.16</v>
      </c>
      <c r="AQ198">
        <v>52.32</v>
      </c>
      <c r="AR198">
        <v>52.32</v>
      </c>
      <c r="AS198">
        <v>52.32</v>
      </c>
      <c r="AT198">
        <v>52.8</v>
      </c>
      <c r="AU198">
        <v>52.32</v>
      </c>
      <c r="AV198">
        <v>52.08</v>
      </c>
      <c r="AW198">
        <v>52.8</v>
      </c>
      <c r="BD198">
        <v>51.12</v>
      </c>
      <c r="BE198">
        <v>51.12</v>
      </c>
      <c r="BF198">
        <v>51.6</v>
      </c>
      <c r="BG198">
        <v>51.6</v>
      </c>
      <c r="BH198">
        <v>50.64</v>
      </c>
      <c r="BI198">
        <v>51.6</v>
      </c>
      <c r="BJ198">
        <v>50.64</v>
      </c>
      <c r="BK198">
        <v>50.64</v>
      </c>
      <c r="BN198">
        <v>49.92</v>
      </c>
      <c r="BO198">
        <v>49.92</v>
      </c>
      <c r="BP198">
        <v>51.12</v>
      </c>
      <c r="BQ198">
        <v>50.64</v>
      </c>
      <c r="BR198">
        <v>50.4</v>
      </c>
      <c r="BS198">
        <v>48.48</v>
      </c>
      <c r="BT198">
        <v>48</v>
      </c>
      <c r="BU198">
        <v>48.24</v>
      </c>
      <c r="BV198">
        <v>48.24</v>
      </c>
      <c r="BW198">
        <v>48</v>
      </c>
      <c r="BX198">
        <v>47.28</v>
      </c>
      <c r="BY198">
        <v>47.76</v>
      </c>
      <c r="BZ198">
        <v>49.2</v>
      </c>
      <c r="CA198">
        <v>48</v>
      </c>
      <c r="CB198">
        <v>47.28</v>
      </c>
      <c r="CC198">
        <v>47.04</v>
      </c>
      <c r="CD198">
        <v>47.28</v>
      </c>
      <c r="CE198">
        <v>47.28</v>
      </c>
      <c r="CF198">
        <v>47.04</v>
      </c>
      <c r="CG198">
        <v>47.28</v>
      </c>
      <c r="CH198">
        <v>48</v>
      </c>
      <c r="CI198">
        <v>48.24</v>
      </c>
      <c r="CJ198">
        <v>50.4</v>
      </c>
      <c r="CK198">
        <v>50.88</v>
      </c>
      <c r="CM198">
        <v>51.6</v>
      </c>
      <c r="CN198">
        <v>53.04</v>
      </c>
      <c r="CO198">
        <v>52.32</v>
      </c>
      <c r="CP198">
        <v>52.32</v>
      </c>
      <c r="CQ198">
        <v>52.56</v>
      </c>
      <c r="CR198">
        <v>53.52</v>
      </c>
      <c r="CS198">
        <v>57.36</v>
      </c>
      <c r="CT198">
        <v>49.2</v>
      </c>
      <c r="CU198">
        <v>49.44</v>
      </c>
      <c r="CV198">
        <v>50.16</v>
      </c>
      <c r="CW198">
        <v>51.6</v>
      </c>
      <c r="CX198">
        <v>52.32</v>
      </c>
      <c r="CY198">
        <v>50.88</v>
      </c>
      <c r="CZ198">
        <v>50.64</v>
      </c>
      <c r="DA198">
        <v>50.64</v>
      </c>
      <c r="DB198">
        <v>48.48</v>
      </c>
      <c r="DD198">
        <v>49.44</v>
      </c>
      <c r="DE198">
        <v>51.12</v>
      </c>
      <c r="DG198">
        <v>50.16</v>
      </c>
      <c r="DH198">
        <v>48</v>
      </c>
      <c r="DI198">
        <v>48.72</v>
      </c>
      <c r="DJ198">
        <v>49.68</v>
      </c>
      <c r="DK198">
        <v>50.16</v>
      </c>
      <c r="DL198">
        <v>50.64</v>
      </c>
      <c r="DM198">
        <v>50.88</v>
      </c>
      <c r="DN198">
        <v>49.2</v>
      </c>
      <c r="DO198">
        <v>48.96</v>
      </c>
      <c r="DP198">
        <v>49.44</v>
      </c>
      <c r="DQ198">
        <v>51.6</v>
      </c>
      <c r="DR198">
        <v>49.2</v>
      </c>
      <c r="DS198">
        <v>48.96</v>
      </c>
      <c r="DT198">
        <v>47.04</v>
      </c>
      <c r="DU198">
        <v>45.6</v>
      </c>
      <c r="DV198">
        <v>48.24</v>
      </c>
      <c r="DW198">
        <v>49.44</v>
      </c>
      <c r="DX198">
        <v>49.92</v>
      </c>
      <c r="DY198">
        <v>48.48</v>
      </c>
      <c r="DZ198">
        <v>52.8</v>
      </c>
      <c r="EA198">
        <v>52.32</v>
      </c>
      <c r="EB198">
        <v>51.12</v>
      </c>
    </row>
    <row r="199" spans="1:134" x14ac:dyDescent="0.2">
      <c r="A199" s="5" cm="1">
        <f t="array" ref="A199">INDEX($D$1:$FK$1,1,MATCH(INDEX($D199:$FK199,MATCH(TRUE,INDEX(($D199:$FK199&lt;&gt;0),0),0)),$D199:$FK199,0))</f>
        <v>43854</v>
      </c>
      <c r="B199" s="2" t="s">
        <v>191</v>
      </c>
      <c r="C199" t="s">
        <v>437</v>
      </c>
      <c r="D199">
        <v>47.71</v>
      </c>
      <c r="E199">
        <v>49.12</v>
      </c>
      <c r="F199">
        <v>50.06</v>
      </c>
      <c r="G199">
        <v>51.47</v>
      </c>
      <c r="H199">
        <v>51.7</v>
      </c>
      <c r="I199">
        <v>51.7</v>
      </c>
      <c r="J199">
        <v>51.7</v>
      </c>
      <c r="K199">
        <v>51</v>
      </c>
      <c r="L199">
        <v>51.47</v>
      </c>
      <c r="M199">
        <v>51.47</v>
      </c>
      <c r="N199">
        <v>52.17</v>
      </c>
      <c r="O199">
        <v>52.64</v>
      </c>
      <c r="P199">
        <v>52.64</v>
      </c>
      <c r="Q199">
        <v>55.7</v>
      </c>
      <c r="R199">
        <v>54.05</v>
      </c>
      <c r="S199">
        <v>54.05</v>
      </c>
      <c r="T199">
        <v>54.05</v>
      </c>
      <c r="U199">
        <v>54.05</v>
      </c>
      <c r="V199">
        <v>54.76</v>
      </c>
      <c r="W199">
        <v>54.76</v>
      </c>
      <c r="X199">
        <v>54.76</v>
      </c>
      <c r="Y199">
        <v>54.05</v>
      </c>
      <c r="Z199">
        <v>54.05</v>
      </c>
      <c r="AA199">
        <v>53.35</v>
      </c>
      <c r="AC199">
        <v>54.29</v>
      </c>
      <c r="AD199">
        <v>53.82</v>
      </c>
      <c r="AE199">
        <v>54.05</v>
      </c>
      <c r="AF199">
        <v>53.35</v>
      </c>
      <c r="AG199">
        <v>53.11</v>
      </c>
      <c r="AH199">
        <v>52.41</v>
      </c>
      <c r="AI199">
        <v>51.94</v>
      </c>
      <c r="AJ199">
        <v>52.41</v>
      </c>
      <c r="AK199">
        <v>51.94</v>
      </c>
      <c r="AL199">
        <v>52.41</v>
      </c>
      <c r="AM199">
        <v>51.7</v>
      </c>
      <c r="AN199">
        <v>51.47</v>
      </c>
      <c r="AP199">
        <v>49.12</v>
      </c>
      <c r="AQ199">
        <v>51.23</v>
      </c>
      <c r="AR199">
        <v>51.23</v>
      </c>
      <c r="AS199">
        <v>51.23</v>
      </c>
      <c r="AT199">
        <v>51.7</v>
      </c>
      <c r="AU199">
        <v>51.23</v>
      </c>
      <c r="AV199">
        <v>51</v>
      </c>
      <c r="AW199">
        <v>51.7</v>
      </c>
      <c r="BD199">
        <v>50.06</v>
      </c>
      <c r="BE199">
        <v>50.06</v>
      </c>
      <c r="BF199">
        <v>50.53</v>
      </c>
      <c r="BG199">
        <v>50.53</v>
      </c>
      <c r="BH199">
        <v>49.59</v>
      </c>
      <c r="BI199">
        <v>50.53</v>
      </c>
      <c r="BJ199">
        <v>49.59</v>
      </c>
      <c r="BK199">
        <v>49.59</v>
      </c>
      <c r="BN199">
        <v>48.88</v>
      </c>
      <c r="BO199">
        <v>48.88</v>
      </c>
      <c r="BP199">
        <v>50.06</v>
      </c>
      <c r="BQ199">
        <v>49.59</v>
      </c>
      <c r="BR199">
        <v>49.35</v>
      </c>
      <c r="BS199">
        <v>47.47</v>
      </c>
      <c r="BT199">
        <v>47</v>
      </c>
      <c r="BU199">
        <v>47.24</v>
      </c>
      <c r="BV199">
        <v>47.24</v>
      </c>
      <c r="BW199">
        <v>47</v>
      </c>
      <c r="BX199">
        <v>46.3</v>
      </c>
      <c r="BY199">
        <v>46.77</v>
      </c>
      <c r="BZ199">
        <v>48.18</v>
      </c>
      <c r="CA199">
        <v>47</v>
      </c>
      <c r="CB199">
        <v>46.3</v>
      </c>
      <c r="CC199">
        <v>46.06</v>
      </c>
      <c r="CD199">
        <v>46.3</v>
      </c>
      <c r="CE199">
        <v>46.3</v>
      </c>
      <c r="CF199">
        <v>46.06</v>
      </c>
      <c r="CG199">
        <v>46.3</v>
      </c>
      <c r="CH199">
        <v>47</v>
      </c>
      <c r="CI199">
        <v>47.24</v>
      </c>
      <c r="CJ199">
        <v>49.35</v>
      </c>
      <c r="CK199">
        <v>49.82</v>
      </c>
      <c r="CM199">
        <v>50.53</v>
      </c>
      <c r="CN199">
        <v>51.94</v>
      </c>
      <c r="CO199">
        <v>51.23</v>
      </c>
      <c r="CP199">
        <v>51.23</v>
      </c>
      <c r="CQ199">
        <v>51.47</v>
      </c>
      <c r="CR199">
        <v>52.41</v>
      </c>
      <c r="CS199">
        <v>56.17</v>
      </c>
      <c r="CT199">
        <v>48.18</v>
      </c>
      <c r="CU199">
        <v>48.41</v>
      </c>
      <c r="CV199">
        <v>49.12</v>
      </c>
      <c r="CW199">
        <v>50.53</v>
      </c>
      <c r="CX199">
        <v>51.23</v>
      </c>
      <c r="CY199">
        <v>49.82</v>
      </c>
      <c r="CZ199">
        <v>49.59</v>
      </c>
      <c r="DA199">
        <v>49.59</v>
      </c>
      <c r="DB199">
        <v>47.47</v>
      </c>
      <c r="DD199">
        <v>48.41</v>
      </c>
      <c r="DE199">
        <v>50.06</v>
      </c>
      <c r="DG199">
        <v>49.12</v>
      </c>
      <c r="DH199">
        <v>47</v>
      </c>
      <c r="DI199">
        <v>47.71</v>
      </c>
      <c r="DJ199">
        <v>48.65</v>
      </c>
      <c r="DK199">
        <v>49.12</v>
      </c>
      <c r="DL199">
        <v>49.59</v>
      </c>
      <c r="DM199">
        <v>49.82</v>
      </c>
      <c r="DN199">
        <v>48.18</v>
      </c>
      <c r="DO199">
        <v>47.94</v>
      </c>
      <c r="DP199">
        <v>48.41</v>
      </c>
      <c r="DQ199">
        <v>50.53</v>
      </c>
      <c r="DR199">
        <v>48.18</v>
      </c>
      <c r="DS199">
        <v>47.94</v>
      </c>
      <c r="DT199">
        <v>46.06</v>
      </c>
      <c r="DU199">
        <v>44.65</v>
      </c>
      <c r="DV199">
        <v>47.24</v>
      </c>
      <c r="DW199">
        <v>48.41</v>
      </c>
      <c r="DX199">
        <v>48.88</v>
      </c>
      <c r="DY199">
        <v>47.47</v>
      </c>
      <c r="DZ199">
        <v>51.7</v>
      </c>
      <c r="EA199">
        <v>51.23</v>
      </c>
      <c r="EB199">
        <v>50.06</v>
      </c>
    </row>
    <row r="200" spans="1:134" x14ac:dyDescent="0.2">
      <c r="A200" s="5" cm="1">
        <f t="array" ref="A200">INDEX($D$1:$FK$1,1,MATCH(INDEX($D200:$FK200,MATCH(TRUE,INDEX(($D200:$FK200&lt;&gt;0),0),0)),$D200:$FK200,0))</f>
        <v>43854</v>
      </c>
      <c r="B200" s="2" t="s">
        <v>184</v>
      </c>
      <c r="C200" t="s">
        <v>437</v>
      </c>
      <c r="D200">
        <v>45.75</v>
      </c>
      <c r="E200">
        <v>47.25</v>
      </c>
      <c r="F200">
        <v>48.25</v>
      </c>
      <c r="G200">
        <v>49.75</v>
      </c>
      <c r="H200">
        <v>50</v>
      </c>
      <c r="I200">
        <v>50</v>
      </c>
      <c r="J200">
        <v>50</v>
      </c>
      <c r="K200">
        <v>49.25</v>
      </c>
      <c r="L200">
        <v>49.75</v>
      </c>
      <c r="M200">
        <v>49.75</v>
      </c>
      <c r="N200">
        <v>50.5</v>
      </c>
      <c r="O200">
        <v>51</v>
      </c>
      <c r="P200">
        <v>51</v>
      </c>
      <c r="Q200">
        <v>54.25</v>
      </c>
      <c r="R200">
        <v>52.5</v>
      </c>
      <c r="S200">
        <v>52.5</v>
      </c>
      <c r="T200">
        <v>52.5</v>
      </c>
      <c r="U200">
        <v>52.5</v>
      </c>
      <c r="V200">
        <v>53.25</v>
      </c>
      <c r="W200">
        <v>53.25</v>
      </c>
      <c r="X200">
        <v>53.25</v>
      </c>
      <c r="Y200">
        <v>52.5</v>
      </c>
      <c r="Z200">
        <v>52.5</v>
      </c>
      <c r="AA200">
        <v>51.75</v>
      </c>
      <c r="AC200">
        <v>52.75</v>
      </c>
      <c r="AD200">
        <v>52.25</v>
      </c>
      <c r="AE200">
        <v>52.5</v>
      </c>
      <c r="AF200">
        <v>51.75</v>
      </c>
      <c r="AG200">
        <v>51.5</v>
      </c>
      <c r="AH200">
        <v>50.75</v>
      </c>
      <c r="AI200">
        <v>50.25</v>
      </c>
      <c r="AJ200">
        <v>50.75</v>
      </c>
      <c r="AK200">
        <v>50.25</v>
      </c>
      <c r="AL200">
        <v>50.75</v>
      </c>
      <c r="AM200">
        <v>50</v>
      </c>
      <c r="AN200">
        <v>49.75</v>
      </c>
      <c r="AP200">
        <v>47.25</v>
      </c>
      <c r="AQ200">
        <v>49.5</v>
      </c>
      <c r="AR200">
        <v>49.5</v>
      </c>
      <c r="AS200">
        <v>49.5</v>
      </c>
      <c r="AT200">
        <v>50</v>
      </c>
      <c r="AU200">
        <v>49.5</v>
      </c>
      <c r="AV200">
        <v>49.25</v>
      </c>
      <c r="AW200">
        <v>50</v>
      </c>
      <c r="BD200">
        <v>48.25</v>
      </c>
      <c r="BE200">
        <v>48.25</v>
      </c>
      <c r="BF200">
        <v>48.75</v>
      </c>
      <c r="BG200">
        <v>48.75</v>
      </c>
      <c r="BH200">
        <v>47.75</v>
      </c>
      <c r="BI200">
        <v>48.75</v>
      </c>
      <c r="BJ200">
        <v>47.75</v>
      </c>
      <c r="BK200">
        <v>47.75</v>
      </c>
      <c r="BN200">
        <v>47</v>
      </c>
      <c r="BO200">
        <v>47</v>
      </c>
      <c r="BP200">
        <v>48.25</v>
      </c>
      <c r="BQ200">
        <v>47.75</v>
      </c>
      <c r="BR200">
        <v>47.5</v>
      </c>
      <c r="BS200">
        <v>45.5</v>
      </c>
      <c r="BT200">
        <v>45</v>
      </c>
      <c r="BU200">
        <v>45.25</v>
      </c>
      <c r="BV200">
        <v>45.25</v>
      </c>
      <c r="BW200">
        <v>45</v>
      </c>
      <c r="BX200">
        <v>44.25</v>
      </c>
      <c r="BY200">
        <v>44.75</v>
      </c>
      <c r="BZ200">
        <v>46.25</v>
      </c>
      <c r="CA200">
        <v>45</v>
      </c>
      <c r="CB200">
        <v>44.25</v>
      </c>
      <c r="CC200">
        <v>44</v>
      </c>
      <c r="CD200">
        <v>44.25</v>
      </c>
      <c r="CE200">
        <v>44.25</v>
      </c>
      <c r="CF200">
        <v>44</v>
      </c>
      <c r="CG200">
        <v>44.25</v>
      </c>
      <c r="CH200">
        <v>45</v>
      </c>
      <c r="CI200">
        <v>45.25</v>
      </c>
      <c r="CJ200">
        <v>47.5</v>
      </c>
      <c r="CK200">
        <v>48</v>
      </c>
      <c r="CM200">
        <v>48.75</v>
      </c>
      <c r="CN200">
        <v>50.25</v>
      </c>
      <c r="CO200">
        <v>49.5</v>
      </c>
      <c r="CP200">
        <v>49.5</v>
      </c>
      <c r="CQ200">
        <v>49.75</v>
      </c>
      <c r="CR200">
        <v>50.75</v>
      </c>
      <c r="CS200">
        <v>54.75</v>
      </c>
      <c r="CT200">
        <v>46.25</v>
      </c>
      <c r="CU200">
        <v>46.5</v>
      </c>
      <c r="CV200">
        <v>47.25</v>
      </c>
      <c r="CW200">
        <v>48.75</v>
      </c>
      <c r="CX200">
        <v>49.5</v>
      </c>
      <c r="CY200">
        <v>48</v>
      </c>
      <c r="CZ200">
        <v>47.75</v>
      </c>
      <c r="DA200">
        <v>47.75</v>
      </c>
      <c r="DB200">
        <v>45.5</v>
      </c>
      <c r="DD200">
        <v>46.5</v>
      </c>
      <c r="DE200">
        <v>48.25</v>
      </c>
      <c r="DG200">
        <v>47.25</v>
      </c>
      <c r="DH200">
        <v>45</v>
      </c>
      <c r="DI200">
        <v>45.75</v>
      </c>
      <c r="DJ200">
        <v>46.75</v>
      </c>
      <c r="DK200">
        <v>47.25</v>
      </c>
      <c r="DL200">
        <v>47.75</v>
      </c>
      <c r="DM200">
        <v>48</v>
      </c>
      <c r="DN200">
        <v>46.25</v>
      </c>
      <c r="DO200">
        <v>46</v>
      </c>
      <c r="DP200">
        <v>46.5</v>
      </c>
      <c r="DQ200">
        <v>48.75</v>
      </c>
      <c r="DR200">
        <v>46.25</v>
      </c>
      <c r="DS200">
        <v>46</v>
      </c>
      <c r="DT200">
        <v>44</v>
      </c>
      <c r="DU200">
        <v>42.5</v>
      </c>
      <c r="DV200">
        <v>45.25</v>
      </c>
      <c r="DW200">
        <v>46.5</v>
      </c>
      <c r="DX200">
        <v>47</v>
      </c>
      <c r="DY200">
        <v>45.5</v>
      </c>
      <c r="DZ200">
        <v>50</v>
      </c>
      <c r="EA200">
        <v>49.5</v>
      </c>
      <c r="EB200">
        <v>48.25</v>
      </c>
    </row>
    <row r="201" spans="1:134" x14ac:dyDescent="0.2">
      <c r="A201" s="5" cm="1">
        <f t="array" ref="A201">INDEX($D$1:$FK$1,1,MATCH(INDEX($D201:$FK201,MATCH(TRUE,INDEX(($D201:$FK201&lt;&gt;0),0),0)),$D201:$FK201,0))</f>
        <v>43854</v>
      </c>
      <c r="B201" s="2" t="s">
        <v>181</v>
      </c>
      <c r="C201" t="s">
        <v>437</v>
      </c>
      <c r="D201">
        <v>38.25</v>
      </c>
      <c r="E201">
        <v>39.75</v>
      </c>
      <c r="F201">
        <v>40.75</v>
      </c>
      <c r="G201">
        <v>42.25</v>
      </c>
      <c r="H201">
        <v>42.5</v>
      </c>
      <c r="I201">
        <v>42.5</v>
      </c>
      <c r="J201">
        <v>42.5</v>
      </c>
      <c r="K201">
        <v>41.75</v>
      </c>
      <c r="L201">
        <v>42.25</v>
      </c>
      <c r="M201">
        <v>42.25</v>
      </c>
      <c r="N201">
        <v>43</v>
      </c>
      <c r="O201">
        <v>43.5</v>
      </c>
      <c r="P201">
        <v>43.5</v>
      </c>
      <c r="Q201">
        <v>46.75</v>
      </c>
      <c r="R201">
        <v>45</v>
      </c>
      <c r="S201">
        <v>45</v>
      </c>
      <c r="T201">
        <v>45</v>
      </c>
      <c r="U201">
        <v>45</v>
      </c>
      <c r="V201">
        <v>45.75</v>
      </c>
      <c r="W201">
        <v>45.75</v>
      </c>
      <c r="X201">
        <v>45.75</v>
      </c>
      <c r="Y201">
        <v>45</v>
      </c>
      <c r="Z201">
        <v>45</v>
      </c>
      <c r="AA201">
        <v>44.25</v>
      </c>
      <c r="AC201">
        <v>45.25</v>
      </c>
      <c r="AD201">
        <v>44.75</v>
      </c>
      <c r="AE201">
        <v>45</v>
      </c>
      <c r="AF201">
        <v>44.25</v>
      </c>
      <c r="AG201">
        <v>44</v>
      </c>
      <c r="AH201">
        <v>43.25</v>
      </c>
      <c r="AI201">
        <v>42.75</v>
      </c>
      <c r="AJ201">
        <v>43.25</v>
      </c>
      <c r="AK201">
        <v>42.75</v>
      </c>
      <c r="AL201">
        <v>43.25</v>
      </c>
      <c r="AM201">
        <v>42.5</v>
      </c>
      <c r="AN201">
        <v>42.25</v>
      </c>
      <c r="AP201">
        <v>39.75</v>
      </c>
      <c r="AQ201">
        <v>42</v>
      </c>
      <c r="AR201">
        <v>42</v>
      </c>
      <c r="AS201">
        <v>42</v>
      </c>
      <c r="AT201">
        <v>42.5</v>
      </c>
      <c r="AU201">
        <v>42</v>
      </c>
      <c r="AV201">
        <v>41.75</v>
      </c>
      <c r="AW201">
        <v>42.5</v>
      </c>
      <c r="BD201">
        <v>40.75</v>
      </c>
      <c r="BE201">
        <v>40.75</v>
      </c>
      <c r="BF201">
        <v>41.25</v>
      </c>
      <c r="BG201">
        <v>41.25</v>
      </c>
      <c r="BH201">
        <v>40.25</v>
      </c>
      <c r="BI201">
        <v>41.25</v>
      </c>
      <c r="BJ201">
        <v>40.25</v>
      </c>
      <c r="BK201">
        <v>40.25</v>
      </c>
      <c r="BN201">
        <v>39.5</v>
      </c>
      <c r="BO201">
        <v>39.5</v>
      </c>
      <c r="BP201">
        <v>40.75</v>
      </c>
      <c r="BQ201">
        <v>40.25</v>
      </c>
      <c r="BR201">
        <v>40</v>
      </c>
      <c r="BS201">
        <v>38</v>
      </c>
      <c r="BT201">
        <v>37.5</v>
      </c>
      <c r="BU201">
        <v>37.75</v>
      </c>
      <c r="BV201">
        <v>37.75</v>
      </c>
      <c r="BW201">
        <v>37.5</v>
      </c>
      <c r="BX201">
        <v>36.75</v>
      </c>
      <c r="BY201">
        <v>37.25</v>
      </c>
      <c r="BZ201">
        <v>38.75</v>
      </c>
      <c r="CA201">
        <v>37.5</v>
      </c>
      <c r="CB201">
        <v>36.75</v>
      </c>
      <c r="CC201">
        <v>36.5</v>
      </c>
      <c r="CD201">
        <v>36.75</v>
      </c>
      <c r="CE201">
        <v>36.75</v>
      </c>
      <c r="CF201">
        <v>36.5</v>
      </c>
      <c r="CG201">
        <v>36.75</v>
      </c>
      <c r="CH201">
        <v>37.5</v>
      </c>
      <c r="CI201">
        <v>37.75</v>
      </c>
      <c r="CJ201">
        <v>40</v>
      </c>
      <c r="CK201">
        <v>40.5</v>
      </c>
      <c r="CM201">
        <v>41.25</v>
      </c>
      <c r="CN201">
        <v>42.75</v>
      </c>
      <c r="CO201">
        <v>42</v>
      </c>
      <c r="CP201">
        <v>42</v>
      </c>
      <c r="CQ201">
        <v>42.25</v>
      </c>
      <c r="CR201">
        <v>43.25</v>
      </c>
      <c r="CS201">
        <v>47.25</v>
      </c>
      <c r="CT201">
        <v>38.75</v>
      </c>
      <c r="CU201">
        <v>39</v>
      </c>
      <c r="CV201">
        <v>39.75</v>
      </c>
      <c r="CW201">
        <v>41.25</v>
      </c>
      <c r="CX201">
        <v>42</v>
      </c>
      <c r="CY201">
        <v>40.5</v>
      </c>
      <c r="CZ201">
        <v>40.25</v>
      </c>
      <c r="DA201">
        <v>40.25</v>
      </c>
      <c r="DB201">
        <v>38</v>
      </c>
      <c r="DD201">
        <v>39</v>
      </c>
      <c r="DE201">
        <v>40.75</v>
      </c>
      <c r="DG201">
        <v>39.75</v>
      </c>
      <c r="DH201">
        <v>37.5</v>
      </c>
      <c r="DI201">
        <v>38.25</v>
      </c>
      <c r="DJ201">
        <v>39.25</v>
      </c>
      <c r="DK201">
        <v>39.75</v>
      </c>
      <c r="DL201">
        <v>40.25</v>
      </c>
      <c r="DM201">
        <v>40.5</v>
      </c>
      <c r="DN201">
        <v>38.75</v>
      </c>
      <c r="DO201">
        <v>38.5</v>
      </c>
      <c r="DP201">
        <v>39</v>
      </c>
      <c r="DQ201">
        <v>41.25</v>
      </c>
      <c r="DR201">
        <v>38.75</v>
      </c>
      <c r="DS201">
        <v>38.5</v>
      </c>
      <c r="DT201">
        <v>36.5</v>
      </c>
      <c r="DU201">
        <v>35</v>
      </c>
      <c r="DV201">
        <v>37.75</v>
      </c>
      <c r="DW201">
        <v>39</v>
      </c>
      <c r="DX201">
        <v>39.5</v>
      </c>
      <c r="DY201">
        <v>38</v>
      </c>
      <c r="DZ201">
        <v>42.5</v>
      </c>
      <c r="EA201">
        <v>42</v>
      </c>
      <c r="EB201">
        <v>40.75</v>
      </c>
    </row>
    <row r="202" spans="1:134" x14ac:dyDescent="0.2">
      <c r="A202" s="5" cm="1">
        <f t="array" ref="A202">INDEX($D$1:$FK$1,1,MATCH(INDEX($D202:$FK202,MATCH(TRUE,INDEX(($D202:$FK202&lt;&gt;0),0),0)),$D202:$FK202,0))</f>
        <v>43854</v>
      </c>
      <c r="B202" s="2" t="s">
        <v>173</v>
      </c>
      <c r="C202" t="s">
        <v>437</v>
      </c>
      <c r="D202">
        <v>50.75</v>
      </c>
      <c r="E202">
        <v>52.25</v>
      </c>
      <c r="F202">
        <v>53.25</v>
      </c>
      <c r="G202">
        <v>54.75</v>
      </c>
      <c r="H202">
        <v>55</v>
      </c>
      <c r="I202">
        <v>55</v>
      </c>
      <c r="J202">
        <v>55</v>
      </c>
      <c r="K202">
        <v>54.25</v>
      </c>
      <c r="L202">
        <v>54.75</v>
      </c>
      <c r="M202">
        <v>54.75</v>
      </c>
      <c r="N202">
        <v>55.5</v>
      </c>
      <c r="O202">
        <v>56</v>
      </c>
      <c r="P202">
        <v>56</v>
      </c>
      <c r="Q202">
        <v>59.25</v>
      </c>
      <c r="R202">
        <v>57.5</v>
      </c>
      <c r="S202">
        <v>57.5</v>
      </c>
      <c r="T202">
        <v>57.5</v>
      </c>
      <c r="U202">
        <v>57.5</v>
      </c>
      <c r="V202">
        <v>58.25</v>
      </c>
      <c r="W202">
        <v>58.25</v>
      </c>
      <c r="X202">
        <v>58.25</v>
      </c>
      <c r="Y202">
        <v>57.5</v>
      </c>
      <c r="Z202">
        <v>57.5</v>
      </c>
      <c r="AA202">
        <v>56.75</v>
      </c>
      <c r="AC202">
        <v>57.75</v>
      </c>
      <c r="AD202">
        <v>57.25</v>
      </c>
      <c r="AE202">
        <v>57.5</v>
      </c>
      <c r="AF202">
        <v>56.75</v>
      </c>
      <c r="AG202">
        <v>56.5</v>
      </c>
      <c r="AH202">
        <v>55.75</v>
      </c>
      <c r="AI202">
        <v>55.25</v>
      </c>
      <c r="AJ202">
        <v>55.75</v>
      </c>
      <c r="AK202">
        <v>55.25</v>
      </c>
      <c r="AL202">
        <v>55.75</v>
      </c>
      <c r="AM202">
        <v>55</v>
      </c>
      <c r="AN202">
        <v>54.75</v>
      </c>
      <c r="AP202">
        <v>52.25</v>
      </c>
      <c r="AQ202">
        <v>54.5</v>
      </c>
      <c r="AR202">
        <v>54.5</v>
      </c>
      <c r="AS202">
        <v>54.5</v>
      </c>
      <c r="AT202">
        <v>55</v>
      </c>
      <c r="AU202">
        <v>54.5</v>
      </c>
      <c r="AV202">
        <v>54.25</v>
      </c>
      <c r="AW202">
        <v>55</v>
      </c>
      <c r="BD202">
        <v>53.25</v>
      </c>
      <c r="BE202">
        <v>53.25</v>
      </c>
      <c r="BF202">
        <v>53.75</v>
      </c>
      <c r="BG202">
        <v>53.75</v>
      </c>
      <c r="BH202">
        <v>52.75</v>
      </c>
      <c r="BI202">
        <v>53.75</v>
      </c>
      <c r="BJ202">
        <v>52.75</v>
      </c>
      <c r="BK202">
        <v>52.75</v>
      </c>
      <c r="BN202">
        <v>52</v>
      </c>
      <c r="BO202">
        <v>52</v>
      </c>
      <c r="BP202">
        <v>53.25</v>
      </c>
      <c r="BQ202">
        <v>52.75</v>
      </c>
      <c r="BR202">
        <v>52.5</v>
      </c>
      <c r="BS202">
        <v>50.5</v>
      </c>
      <c r="BT202">
        <v>50</v>
      </c>
      <c r="BU202">
        <v>50.25</v>
      </c>
      <c r="BV202">
        <v>50.25</v>
      </c>
      <c r="BW202">
        <v>50</v>
      </c>
      <c r="BX202">
        <v>49.25</v>
      </c>
      <c r="BY202">
        <v>49.75</v>
      </c>
      <c r="BZ202">
        <v>51.25</v>
      </c>
      <c r="CA202">
        <v>50</v>
      </c>
      <c r="CB202">
        <v>49.25</v>
      </c>
      <c r="CC202">
        <v>49</v>
      </c>
      <c r="CD202">
        <v>49.25</v>
      </c>
      <c r="CE202">
        <v>49.25</v>
      </c>
      <c r="CF202">
        <v>49</v>
      </c>
      <c r="CG202">
        <v>49.25</v>
      </c>
      <c r="CH202">
        <v>50</v>
      </c>
      <c r="CI202">
        <v>50.25</v>
      </c>
      <c r="CJ202">
        <v>52.5</v>
      </c>
      <c r="CK202">
        <v>53</v>
      </c>
      <c r="CM202">
        <v>53.75</v>
      </c>
      <c r="CN202">
        <v>55.25</v>
      </c>
      <c r="CO202">
        <v>54.5</v>
      </c>
      <c r="CP202">
        <v>54.5</v>
      </c>
      <c r="CQ202">
        <v>54.75</v>
      </c>
      <c r="CR202">
        <v>55.75</v>
      </c>
      <c r="CS202">
        <v>59.75</v>
      </c>
      <c r="CT202">
        <v>51.25</v>
      </c>
      <c r="CU202">
        <v>51.5</v>
      </c>
      <c r="CV202">
        <v>52.25</v>
      </c>
      <c r="CW202">
        <v>53.75</v>
      </c>
      <c r="CX202">
        <v>54.5</v>
      </c>
      <c r="CY202">
        <v>53</v>
      </c>
      <c r="CZ202">
        <v>52.75</v>
      </c>
      <c r="DA202">
        <v>52.75</v>
      </c>
      <c r="DB202">
        <v>50.5</v>
      </c>
      <c r="DD202">
        <v>51.5</v>
      </c>
      <c r="DE202">
        <v>53.25</v>
      </c>
      <c r="DG202">
        <v>52.25</v>
      </c>
      <c r="DH202">
        <v>50</v>
      </c>
      <c r="DI202">
        <v>50.75</v>
      </c>
      <c r="DJ202">
        <v>51.75</v>
      </c>
      <c r="DK202">
        <v>52.25</v>
      </c>
      <c r="DL202">
        <v>52.75</v>
      </c>
      <c r="DM202">
        <v>53</v>
      </c>
      <c r="DN202">
        <v>51.25</v>
      </c>
      <c r="DO202">
        <v>51</v>
      </c>
      <c r="DP202">
        <v>51.5</v>
      </c>
      <c r="DQ202">
        <v>53.75</v>
      </c>
      <c r="DR202">
        <v>51.25</v>
      </c>
      <c r="DS202">
        <v>51</v>
      </c>
      <c r="DT202">
        <v>49</v>
      </c>
      <c r="DU202">
        <v>47.5</v>
      </c>
      <c r="DV202">
        <v>50.25</v>
      </c>
      <c r="DW202">
        <v>51.5</v>
      </c>
      <c r="DX202">
        <v>52</v>
      </c>
      <c r="DY202">
        <v>50.5</v>
      </c>
      <c r="DZ202">
        <v>55</v>
      </c>
      <c r="EA202">
        <v>54.5</v>
      </c>
      <c r="EB202">
        <v>53.25</v>
      </c>
    </row>
    <row r="203" spans="1:134" x14ac:dyDescent="0.2">
      <c r="A203" s="5" cm="1">
        <f t="array" ref="A203">INDEX($D$1:$FK$1,1,MATCH(INDEX($D203:$FK203,MATCH(TRUE,INDEX(($D203:$FK203&lt;&gt;0),0),0)),$D203:$FK203,0))</f>
        <v>43854</v>
      </c>
      <c r="B203" s="2" t="s">
        <v>170</v>
      </c>
      <c r="C203" t="s">
        <v>437</v>
      </c>
      <c r="D203">
        <v>50.75</v>
      </c>
      <c r="E203">
        <v>52.25</v>
      </c>
      <c r="F203">
        <v>53.25</v>
      </c>
      <c r="G203">
        <v>54.75</v>
      </c>
      <c r="H203">
        <v>55</v>
      </c>
      <c r="I203">
        <v>55</v>
      </c>
      <c r="J203">
        <v>55</v>
      </c>
      <c r="K203">
        <v>54.25</v>
      </c>
      <c r="L203">
        <v>54.75</v>
      </c>
      <c r="M203">
        <v>54.75</v>
      </c>
      <c r="N203">
        <v>55.5</v>
      </c>
      <c r="O203">
        <v>56</v>
      </c>
      <c r="P203">
        <v>56</v>
      </c>
      <c r="Q203">
        <v>59.25</v>
      </c>
      <c r="R203">
        <v>57.5</v>
      </c>
      <c r="S203">
        <v>57.5</v>
      </c>
      <c r="T203">
        <v>57.5</v>
      </c>
      <c r="U203">
        <v>57.5</v>
      </c>
      <c r="V203">
        <v>58.25</v>
      </c>
      <c r="W203">
        <v>58.25</v>
      </c>
      <c r="X203">
        <v>58.25</v>
      </c>
      <c r="Y203">
        <v>57.5</v>
      </c>
      <c r="Z203">
        <v>57.5</v>
      </c>
      <c r="AA203">
        <v>56.75</v>
      </c>
      <c r="AC203">
        <v>57.75</v>
      </c>
      <c r="AD203">
        <v>57.25</v>
      </c>
      <c r="AE203">
        <v>57.5</v>
      </c>
      <c r="AF203">
        <v>56.75</v>
      </c>
      <c r="AG203">
        <v>56.5</v>
      </c>
      <c r="AH203">
        <v>55.75</v>
      </c>
      <c r="AI203">
        <v>55.25</v>
      </c>
      <c r="AJ203">
        <v>55.75</v>
      </c>
      <c r="AK203">
        <v>55.25</v>
      </c>
      <c r="AL203">
        <v>55.75</v>
      </c>
      <c r="AM203">
        <v>55</v>
      </c>
      <c r="AN203">
        <v>54.75</v>
      </c>
      <c r="AP203">
        <v>52.25</v>
      </c>
      <c r="AQ203">
        <v>54.5</v>
      </c>
      <c r="AR203">
        <v>54.5</v>
      </c>
      <c r="AS203">
        <v>54.5</v>
      </c>
      <c r="AT203">
        <v>55</v>
      </c>
      <c r="AU203">
        <v>54.5</v>
      </c>
      <c r="AV203">
        <v>54.25</v>
      </c>
      <c r="AW203">
        <v>55</v>
      </c>
      <c r="BD203">
        <v>53.25</v>
      </c>
      <c r="BE203">
        <v>53.25</v>
      </c>
      <c r="BF203">
        <v>53.75</v>
      </c>
      <c r="BG203">
        <v>53.75</v>
      </c>
      <c r="BH203">
        <v>52.75</v>
      </c>
      <c r="BI203">
        <v>53.75</v>
      </c>
      <c r="BJ203">
        <v>52.75</v>
      </c>
      <c r="BK203">
        <v>52.75</v>
      </c>
      <c r="BN203">
        <v>52</v>
      </c>
      <c r="BO203">
        <v>52</v>
      </c>
      <c r="BP203">
        <v>53.25</v>
      </c>
      <c r="BQ203">
        <v>52.75</v>
      </c>
      <c r="BR203">
        <v>52.5</v>
      </c>
      <c r="BS203">
        <v>50.5</v>
      </c>
      <c r="BT203">
        <v>50</v>
      </c>
      <c r="BU203">
        <v>50.25</v>
      </c>
      <c r="BV203">
        <v>50.25</v>
      </c>
      <c r="BW203">
        <v>50</v>
      </c>
      <c r="BX203">
        <v>49.25</v>
      </c>
      <c r="BY203">
        <v>49.75</v>
      </c>
      <c r="BZ203">
        <v>51.25</v>
      </c>
      <c r="CA203">
        <v>50</v>
      </c>
      <c r="CB203">
        <v>49.25</v>
      </c>
      <c r="CC203">
        <v>49</v>
      </c>
      <c r="CD203">
        <v>49.25</v>
      </c>
      <c r="CE203">
        <v>49.25</v>
      </c>
      <c r="CF203">
        <v>49</v>
      </c>
      <c r="CG203">
        <v>49.25</v>
      </c>
      <c r="CH203">
        <v>50</v>
      </c>
      <c r="CI203">
        <v>50.25</v>
      </c>
      <c r="CJ203">
        <v>52.5</v>
      </c>
      <c r="CK203">
        <v>53</v>
      </c>
      <c r="CM203">
        <v>53.75</v>
      </c>
      <c r="CN203">
        <v>55.25</v>
      </c>
      <c r="CO203">
        <v>54.5</v>
      </c>
      <c r="CP203">
        <v>54.5</v>
      </c>
      <c r="CQ203">
        <v>54.75</v>
      </c>
      <c r="CR203">
        <v>55.75</v>
      </c>
      <c r="CS203">
        <v>59.75</v>
      </c>
      <c r="CT203">
        <v>51.25</v>
      </c>
      <c r="CU203">
        <v>51.5</v>
      </c>
      <c r="CV203">
        <v>52.25</v>
      </c>
      <c r="CW203">
        <v>53.75</v>
      </c>
      <c r="CX203">
        <v>54.5</v>
      </c>
      <c r="CY203">
        <v>53</v>
      </c>
      <c r="CZ203">
        <v>52.75</v>
      </c>
      <c r="DA203">
        <v>52.75</v>
      </c>
      <c r="DB203">
        <v>50.5</v>
      </c>
      <c r="DD203">
        <v>51.5</v>
      </c>
      <c r="DE203">
        <v>53.25</v>
      </c>
      <c r="DG203">
        <v>52.25</v>
      </c>
      <c r="DH203">
        <v>50</v>
      </c>
      <c r="DI203">
        <v>50.75</v>
      </c>
      <c r="DJ203">
        <v>51.75</v>
      </c>
      <c r="DK203">
        <v>52.25</v>
      </c>
      <c r="DL203">
        <v>52.75</v>
      </c>
      <c r="DM203">
        <v>53</v>
      </c>
      <c r="DN203">
        <v>51.25</v>
      </c>
      <c r="DO203">
        <v>51</v>
      </c>
      <c r="DP203">
        <v>51.5</v>
      </c>
      <c r="DQ203">
        <v>53.75</v>
      </c>
      <c r="DR203">
        <v>51.25</v>
      </c>
      <c r="DS203">
        <v>51</v>
      </c>
      <c r="DT203">
        <v>49</v>
      </c>
      <c r="DU203">
        <v>47.5</v>
      </c>
      <c r="DV203">
        <v>50.25</v>
      </c>
      <c r="DW203">
        <v>51.5</v>
      </c>
      <c r="DX203">
        <v>52</v>
      </c>
      <c r="DY203">
        <v>50.5</v>
      </c>
      <c r="DZ203">
        <v>55</v>
      </c>
      <c r="EA203">
        <v>54.5</v>
      </c>
      <c r="EB203">
        <v>53.25</v>
      </c>
    </row>
    <row r="204" spans="1:134" x14ac:dyDescent="0.2">
      <c r="A204" s="5" cm="1">
        <f t="array" ref="A204">INDEX($D$1:$FK$1,1,MATCH(INDEX($D204:$FK204,MATCH(TRUE,INDEX(($D204:$FK204&lt;&gt;0),0),0)),$D204:$FK204,0))</f>
        <v>43854</v>
      </c>
      <c r="B204" s="2" t="s">
        <v>166</v>
      </c>
      <c r="C204" t="s">
        <v>437</v>
      </c>
      <c r="D204">
        <v>46.75</v>
      </c>
      <c r="E204">
        <v>48.25</v>
      </c>
      <c r="F204">
        <v>49.25</v>
      </c>
      <c r="G204">
        <v>50.75</v>
      </c>
      <c r="H204">
        <v>51</v>
      </c>
      <c r="I204">
        <v>51</v>
      </c>
      <c r="J204">
        <v>51</v>
      </c>
      <c r="K204">
        <v>50.25</v>
      </c>
      <c r="L204">
        <v>50.75</v>
      </c>
      <c r="M204">
        <v>50.75</v>
      </c>
      <c r="N204">
        <v>51.5</v>
      </c>
      <c r="O204">
        <v>52</v>
      </c>
      <c r="P204">
        <v>52</v>
      </c>
      <c r="Q204">
        <v>55.25</v>
      </c>
      <c r="R204">
        <v>53.5</v>
      </c>
      <c r="S204">
        <v>53.5</v>
      </c>
      <c r="T204">
        <v>53.5</v>
      </c>
      <c r="U204">
        <v>53.5</v>
      </c>
      <c r="V204">
        <v>54.25</v>
      </c>
      <c r="W204">
        <v>54.25</v>
      </c>
      <c r="X204">
        <v>54.25</v>
      </c>
      <c r="Y204">
        <v>53.5</v>
      </c>
      <c r="Z204">
        <v>53.5</v>
      </c>
      <c r="AA204">
        <v>52.75</v>
      </c>
      <c r="AD204">
        <v>53.25</v>
      </c>
      <c r="AE204">
        <v>53.5</v>
      </c>
      <c r="AF204">
        <v>52.75</v>
      </c>
      <c r="AG204">
        <v>52.5</v>
      </c>
      <c r="AH204">
        <v>51.75</v>
      </c>
      <c r="AI204">
        <v>51.25</v>
      </c>
      <c r="AJ204">
        <v>51.75</v>
      </c>
      <c r="AK204">
        <v>51.25</v>
      </c>
      <c r="AL204">
        <v>51.75</v>
      </c>
      <c r="AM204">
        <v>51</v>
      </c>
      <c r="AN204">
        <v>50.75</v>
      </c>
      <c r="AP204">
        <v>48.25</v>
      </c>
      <c r="AQ204">
        <v>50.5</v>
      </c>
      <c r="AR204">
        <v>50.5</v>
      </c>
      <c r="AS204">
        <v>50.5</v>
      </c>
      <c r="AT204">
        <v>51</v>
      </c>
      <c r="AU204">
        <v>50.5</v>
      </c>
      <c r="AV204">
        <v>50.25</v>
      </c>
      <c r="AW204">
        <v>51</v>
      </c>
      <c r="BD204">
        <v>49.25</v>
      </c>
      <c r="BE204">
        <v>49.25</v>
      </c>
      <c r="BF204">
        <v>49.75</v>
      </c>
      <c r="BG204">
        <v>49.75</v>
      </c>
      <c r="BH204">
        <v>48.75</v>
      </c>
      <c r="BI204">
        <v>49.75</v>
      </c>
      <c r="BJ204">
        <v>48.75</v>
      </c>
      <c r="BK204">
        <v>48.75</v>
      </c>
      <c r="BN204">
        <v>48</v>
      </c>
      <c r="BO204">
        <v>48</v>
      </c>
      <c r="BP204">
        <v>49.25</v>
      </c>
      <c r="BQ204">
        <v>48.75</v>
      </c>
      <c r="BR204">
        <v>48.5</v>
      </c>
      <c r="BS204">
        <v>46.5</v>
      </c>
      <c r="BT204">
        <v>46</v>
      </c>
      <c r="BU204">
        <v>46.25</v>
      </c>
      <c r="BV204">
        <v>46.25</v>
      </c>
      <c r="BW204">
        <v>46</v>
      </c>
      <c r="BX204">
        <v>45.25</v>
      </c>
      <c r="BY204">
        <v>45.75</v>
      </c>
      <c r="BZ204">
        <v>47.25</v>
      </c>
      <c r="CA204">
        <v>46</v>
      </c>
      <c r="CB204">
        <v>45.25</v>
      </c>
      <c r="CC204">
        <v>45</v>
      </c>
      <c r="CD204">
        <v>45.25</v>
      </c>
      <c r="CE204">
        <v>45.25</v>
      </c>
      <c r="CF204">
        <v>45</v>
      </c>
      <c r="CG204">
        <v>45.25</v>
      </c>
      <c r="CH204">
        <v>46</v>
      </c>
      <c r="CI204">
        <v>46.25</v>
      </c>
      <c r="CJ204">
        <v>48.5</v>
      </c>
      <c r="CK204">
        <v>49</v>
      </c>
      <c r="CM204">
        <v>49.75</v>
      </c>
      <c r="CN204">
        <v>51.25</v>
      </c>
      <c r="CO204">
        <v>50.5</v>
      </c>
      <c r="CP204">
        <v>50.5</v>
      </c>
      <c r="CQ204">
        <v>50.75</v>
      </c>
      <c r="CR204">
        <v>51.75</v>
      </c>
      <c r="CS204">
        <v>55.75</v>
      </c>
      <c r="CT204">
        <v>47.25</v>
      </c>
      <c r="CU204">
        <v>47.5</v>
      </c>
      <c r="CV204">
        <v>48.25</v>
      </c>
      <c r="CW204">
        <v>49.75</v>
      </c>
      <c r="CX204">
        <v>50.5</v>
      </c>
      <c r="CY204">
        <v>49</v>
      </c>
      <c r="CZ204">
        <v>48.75</v>
      </c>
      <c r="DA204">
        <v>48.75</v>
      </c>
      <c r="DB204">
        <v>46.5</v>
      </c>
      <c r="DD204">
        <v>47.5</v>
      </c>
      <c r="DE204">
        <v>49.25</v>
      </c>
      <c r="DG204">
        <v>48.25</v>
      </c>
      <c r="DH204">
        <v>46</v>
      </c>
      <c r="DI204">
        <v>46.75</v>
      </c>
      <c r="DJ204">
        <v>47.75</v>
      </c>
      <c r="DK204">
        <v>48.25</v>
      </c>
      <c r="DL204">
        <v>48.75</v>
      </c>
      <c r="DM204">
        <v>49</v>
      </c>
      <c r="DN204">
        <v>47.25</v>
      </c>
      <c r="DO204">
        <v>47</v>
      </c>
      <c r="DP204">
        <v>47.5</v>
      </c>
      <c r="DQ204">
        <v>49.75</v>
      </c>
      <c r="DR204">
        <v>47.25</v>
      </c>
      <c r="DS204">
        <v>47</v>
      </c>
      <c r="DT204">
        <v>45</v>
      </c>
      <c r="DU204">
        <v>43.5</v>
      </c>
      <c r="DV204">
        <v>46.25</v>
      </c>
      <c r="DW204">
        <v>47.5</v>
      </c>
      <c r="DX204">
        <v>48</v>
      </c>
      <c r="DY204">
        <v>46.5</v>
      </c>
      <c r="DZ204">
        <v>51</v>
      </c>
      <c r="EA204">
        <v>50.5</v>
      </c>
      <c r="EB204">
        <v>49.25</v>
      </c>
    </row>
    <row r="205" spans="1:134" x14ac:dyDescent="0.2">
      <c r="A205" s="5" cm="1">
        <f t="array" ref="A205">INDEX($D$1:$FK$1,1,MATCH(INDEX($D205:$FK205,MATCH(TRUE,INDEX(($D205:$FK205&lt;&gt;0),0),0)),$D205:$FK205,0))</f>
        <v>43854</v>
      </c>
      <c r="B205" s="2" t="s">
        <v>78</v>
      </c>
      <c r="C205" t="s">
        <v>437</v>
      </c>
      <c r="D205">
        <v>46.25</v>
      </c>
      <c r="E205">
        <v>47.75</v>
      </c>
      <c r="F205">
        <v>48.75</v>
      </c>
      <c r="G205">
        <v>50.25</v>
      </c>
      <c r="H205">
        <v>50.5</v>
      </c>
      <c r="I205">
        <v>50.5</v>
      </c>
      <c r="J205">
        <v>50.5</v>
      </c>
      <c r="K205">
        <v>49.75</v>
      </c>
      <c r="L205">
        <v>50.25</v>
      </c>
      <c r="M205">
        <v>50.25</v>
      </c>
      <c r="N205">
        <v>51</v>
      </c>
      <c r="O205">
        <v>51.5</v>
      </c>
      <c r="P205">
        <v>51.5</v>
      </c>
      <c r="Q205">
        <v>54.75</v>
      </c>
      <c r="R205">
        <v>53</v>
      </c>
      <c r="S205">
        <v>53</v>
      </c>
      <c r="T205">
        <v>53</v>
      </c>
      <c r="U205">
        <v>53</v>
      </c>
      <c r="V205">
        <v>53.75</v>
      </c>
      <c r="W205">
        <v>53.75</v>
      </c>
      <c r="X205">
        <v>53.75</v>
      </c>
      <c r="Y205">
        <v>53</v>
      </c>
      <c r="Z205">
        <v>53</v>
      </c>
      <c r="AA205">
        <v>52.25</v>
      </c>
      <c r="AC205">
        <v>53.25</v>
      </c>
      <c r="AD205">
        <v>52.75</v>
      </c>
      <c r="AE205">
        <v>53</v>
      </c>
      <c r="AF205">
        <v>52.25</v>
      </c>
      <c r="AG205">
        <v>52</v>
      </c>
      <c r="AH205">
        <v>51.25</v>
      </c>
      <c r="AI205">
        <v>50.75</v>
      </c>
      <c r="AJ205">
        <v>51.25</v>
      </c>
      <c r="AK205">
        <v>50.75</v>
      </c>
      <c r="AL205">
        <v>51.25</v>
      </c>
      <c r="AM205">
        <v>50.5</v>
      </c>
      <c r="AN205">
        <v>50.25</v>
      </c>
      <c r="AP205">
        <v>47.75</v>
      </c>
      <c r="AQ205">
        <v>50</v>
      </c>
      <c r="AR205">
        <v>50</v>
      </c>
      <c r="AS205">
        <v>50</v>
      </c>
      <c r="AT205">
        <v>50.5</v>
      </c>
      <c r="AU205">
        <v>50</v>
      </c>
      <c r="AV205">
        <v>49.75</v>
      </c>
      <c r="AW205">
        <v>50.5</v>
      </c>
      <c r="BD205">
        <v>48.75</v>
      </c>
      <c r="BE205">
        <v>48.75</v>
      </c>
      <c r="BF205">
        <v>49.25</v>
      </c>
      <c r="BG205">
        <v>49.25</v>
      </c>
      <c r="BH205">
        <v>48.25</v>
      </c>
      <c r="BI205">
        <v>49.25</v>
      </c>
      <c r="BJ205">
        <v>48.25</v>
      </c>
      <c r="BK205">
        <v>48.25</v>
      </c>
      <c r="BN205">
        <v>47.5</v>
      </c>
      <c r="BO205">
        <v>47.5</v>
      </c>
      <c r="BP205">
        <v>48.75</v>
      </c>
      <c r="BQ205">
        <v>48.25</v>
      </c>
      <c r="BR205">
        <v>48</v>
      </c>
      <c r="BS205">
        <v>46</v>
      </c>
      <c r="BT205">
        <v>45.5</v>
      </c>
      <c r="BU205">
        <v>45.75</v>
      </c>
      <c r="BV205">
        <v>45.75</v>
      </c>
      <c r="BW205">
        <v>45.5</v>
      </c>
      <c r="BX205">
        <v>44.75</v>
      </c>
      <c r="BY205">
        <v>45.25</v>
      </c>
      <c r="BZ205">
        <v>46.75</v>
      </c>
      <c r="CA205">
        <v>45.5</v>
      </c>
      <c r="CB205">
        <v>44.75</v>
      </c>
      <c r="CC205">
        <v>44.5</v>
      </c>
      <c r="CD205">
        <v>44.75</v>
      </c>
      <c r="CE205">
        <v>44.75</v>
      </c>
      <c r="CF205">
        <v>44.5</v>
      </c>
      <c r="CG205">
        <v>44.75</v>
      </c>
      <c r="CH205">
        <v>45.5</v>
      </c>
      <c r="CI205">
        <v>45.75</v>
      </c>
      <c r="CJ205">
        <v>48</v>
      </c>
      <c r="CK205">
        <v>48.5</v>
      </c>
      <c r="CM205">
        <v>49.25</v>
      </c>
      <c r="CN205">
        <v>50.75</v>
      </c>
      <c r="CO205">
        <v>50</v>
      </c>
      <c r="CP205">
        <v>50</v>
      </c>
      <c r="CQ205">
        <v>50.25</v>
      </c>
      <c r="CR205">
        <v>51.25</v>
      </c>
      <c r="CS205">
        <v>55.25</v>
      </c>
      <c r="CT205">
        <v>46.75</v>
      </c>
      <c r="CU205">
        <v>47</v>
      </c>
      <c r="CV205">
        <v>47.75</v>
      </c>
      <c r="CW205">
        <v>49.25</v>
      </c>
      <c r="CX205">
        <v>50</v>
      </c>
      <c r="CY205">
        <v>48.5</v>
      </c>
      <c r="CZ205">
        <v>48.25</v>
      </c>
      <c r="DA205">
        <v>48.25</v>
      </c>
      <c r="DB205">
        <v>46</v>
      </c>
      <c r="DD205">
        <v>47</v>
      </c>
      <c r="DE205">
        <v>48.75</v>
      </c>
      <c r="DG205">
        <v>47.75</v>
      </c>
      <c r="DH205">
        <v>45.5</v>
      </c>
      <c r="DI205">
        <v>46.25</v>
      </c>
      <c r="DJ205">
        <v>47.25</v>
      </c>
      <c r="DK205">
        <v>47.75</v>
      </c>
      <c r="DL205">
        <v>48.25</v>
      </c>
      <c r="DM205">
        <v>48.5</v>
      </c>
      <c r="DN205">
        <v>46.75</v>
      </c>
      <c r="DO205">
        <v>46.5</v>
      </c>
      <c r="DP205">
        <v>47</v>
      </c>
      <c r="DQ205">
        <v>49.25</v>
      </c>
      <c r="DR205">
        <v>46.75</v>
      </c>
      <c r="DS205">
        <v>46.5</v>
      </c>
      <c r="DT205">
        <v>44.5</v>
      </c>
      <c r="DU205">
        <v>43</v>
      </c>
      <c r="DV205">
        <v>45.75</v>
      </c>
      <c r="DW205">
        <v>47</v>
      </c>
      <c r="DX205">
        <v>47.5</v>
      </c>
      <c r="DY205">
        <v>46</v>
      </c>
      <c r="DZ205">
        <v>50.5</v>
      </c>
      <c r="EA205">
        <v>50</v>
      </c>
      <c r="EB205">
        <v>48.75</v>
      </c>
    </row>
    <row r="206" spans="1:134" x14ac:dyDescent="0.2">
      <c r="A206" s="5" cm="1">
        <f t="array" ref="A206">INDEX($D$1:$FK$1,1,MATCH(INDEX($D206:$FK206,MATCH(TRUE,INDEX(($D206:$FK206&lt;&gt;0),0),0)),$D206:$FK206,0))</f>
        <v>43854</v>
      </c>
      <c r="B206" s="2" t="s">
        <v>99</v>
      </c>
      <c r="C206" t="s">
        <v>437</v>
      </c>
      <c r="D206">
        <v>44.5</v>
      </c>
      <c r="E206">
        <v>46</v>
      </c>
      <c r="F206">
        <v>47</v>
      </c>
      <c r="G206">
        <v>48.5</v>
      </c>
      <c r="H206">
        <v>48.75</v>
      </c>
      <c r="I206">
        <v>48.75</v>
      </c>
      <c r="J206">
        <v>48.75</v>
      </c>
      <c r="K206">
        <v>48</v>
      </c>
      <c r="L206">
        <v>48.5</v>
      </c>
      <c r="M206">
        <v>48.5</v>
      </c>
      <c r="N206">
        <v>49.25</v>
      </c>
      <c r="O206">
        <v>49.75</v>
      </c>
      <c r="P206">
        <v>49.75</v>
      </c>
      <c r="Q206">
        <v>53</v>
      </c>
      <c r="R206">
        <v>51.25</v>
      </c>
      <c r="S206">
        <v>51.25</v>
      </c>
      <c r="T206">
        <v>51.25</v>
      </c>
      <c r="U206">
        <v>51.25</v>
      </c>
      <c r="V206">
        <v>52</v>
      </c>
      <c r="W206">
        <v>52</v>
      </c>
      <c r="X206">
        <v>52</v>
      </c>
      <c r="Y206">
        <v>51.25</v>
      </c>
      <c r="Z206">
        <v>51.25</v>
      </c>
      <c r="AA206">
        <v>50.5</v>
      </c>
      <c r="AD206">
        <v>51</v>
      </c>
      <c r="AE206">
        <v>51.25</v>
      </c>
      <c r="AF206">
        <v>50.5</v>
      </c>
      <c r="AG206">
        <v>50.25</v>
      </c>
      <c r="AH206">
        <v>49.5</v>
      </c>
      <c r="AI206">
        <v>49</v>
      </c>
      <c r="AJ206">
        <v>49.5</v>
      </c>
      <c r="AK206">
        <v>49</v>
      </c>
      <c r="AL206">
        <v>49.5</v>
      </c>
      <c r="AM206">
        <v>48.75</v>
      </c>
      <c r="AN206">
        <v>48.5</v>
      </c>
      <c r="AP206">
        <v>46</v>
      </c>
      <c r="AQ206">
        <v>48.25</v>
      </c>
      <c r="AR206">
        <v>48.25</v>
      </c>
      <c r="AS206">
        <v>48.25</v>
      </c>
      <c r="AT206">
        <v>48.75</v>
      </c>
      <c r="AU206">
        <v>48.25</v>
      </c>
      <c r="AV206">
        <v>48</v>
      </c>
      <c r="AW206">
        <v>48.75</v>
      </c>
      <c r="BD206">
        <v>47</v>
      </c>
      <c r="BE206">
        <v>47</v>
      </c>
      <c r="BF206">
        <v>47.5</v>
      </c>
      <c r="BG206">
        <v>47.5</v>
      </c>
      <c r="BH206">
        <v>46.5</v>
      </c>
      <c r="BI206">
        <v>47.5</v>
      </c>
      <c r="BJ206">
        <v>46.5</v>
      </c>
      <c r="BK206">
        <v>46.5</v>
      </c>
      <c r="BN206">
        <v>45.75</v>
      </c>
      <c r="BO206">
        <v>45.75</v>
      </c>
      <c r="BP206">
        <v>47</v>
      </c>
      <c r="BQ206">
        <v>46.5</v>
      </c>
      <c r="BR206">
        <v>46.25</v>
      </c>
      <c r="BS206">
        <v>44.25</v>
      </c>
      <c r="BT206">
        <v>43.75</v>
      </c>
      <c r="BU206">
        <v>44</v>
      </c>
      <c r="BV206">
        <v>44</v>
      </c>
      <c r="BW206">
        <v>43.75</v>
      </c>
      <c r="BX206">
        <v>43</v>
      </c>
      <c r="BY206">
        <v>43.5</v>
      </c>
      <c r="BZ206">
        <v>45</v>
      </c>
      <c r="CA206">
        <v>43.75</v>
      </c>
      <c r="CB206">
        <v>43</v>
      </c>
      <c r="CC206">
        <v>42.75</v>
      </c>
      <c r="CD206">
        <v>43</v>
      </c>
      <c r="CE206">
        <v>43</v>
      </c>
      <c r="CF206">
        <v>42.75</v>
      </c>
      <c r="CG206">
        <v>43</v>
      </c>
      <c r="CH206">
        <v>43.75</v>
      </c>
      <c r="CI206">
        <v>44</v>
      </c>
      <c r="CJ206">
        <v>46.25</v>
      </c>
      <c r="CK206">
        <v>46.75</v>
      </c>
      <c r="CM206">
        <v>47.5</v>
      </c>
      <c r="CN206">
        <v>49</v>
      </c>
      <c r="CO206">
        <v>48.25</v>
      </c>
      <c r="CP206">
        <v>48.25</v>
      </c>
      <c r="CQ206">
        <v>48.5</v>
      </c>
      <c r="CR206">
        <v>49.5</v>
      </c>
      <c r="CS206">
        <v>53.5</v>
      </c>
      <c r="CT206">
        <v>45</v>
      </c>
      <c r="CU206">
        <v>45.25</v>
      </c>
      <c r="CV206">
        <v>46</v>
      </c>
      <c r="CW206">
        <v>47.5</v>
      </c>
      <c r="CX206">
        <v>48.25</v>
      </c>
      <c r="CY206">
        <v>46.75</v>
      </c>
      <c r="CZ206">
        <v>46.5</v>
      </c>
      <c r="DA206">
        <v>46.5</v>
      </c>
      <c r="DB206">
        <v>44.25</v>
      </c>
      <c r="DD206">
        <v>45.25</v>
      </c>
      <c r="DE206">
        <v>47</v>
      </c>
      <c r="DG206">
        <v>46</v>
      </c>
      <c r="DH206">
        <v>43.75</v>
      </c>
      <c r="DI206">
        <v>44.5</v>
      </c>
      <c r="DJ206">
        <v>45.5</v>
      </c>
      <c r="DK206">
        <v>46</v>
      </c>
      <c r="DL206">
        <v>46.5</v>
      </c>
      <c r="DM206">
        <v>46.75</v>
      </c>
      <c r="DN206">
        <v>45</v>
      </c>
      <c r="DO206">
        <v>44.75</v>
      </c>
      <c r="DP206">
        <v>45.25</v>
      </c>
      <c r="DQ206">
        <v>47.5</v>
      </c>
      <c r="DR206">
        <v>45</v>
      </c>
      <c r="DS206">
        <v>44.75</v>
      </c>
      <c r="DT206">
        <v>42.75</v>
      </c>
      <c r="DU206">
        <v>41.25</v>
      </c>
      <c r="DV206">
        <v>44</v>
      </c>
      <c r="DW206">
        <v>45.25</v>
      </c>
      <c r="DX206">
        <v>45.75</v>
      </c>
      <c r="DY206">
        <v>44.25</v>
      </c>
      <c r="DZ206">
        <v>48.75</v>
      </c>
      <c r="EA206">
        <v>48.25</v>
      </c>
      <c r="EB206">
        <v>47</v>
      </c>
    </row>
    <row r="207" spans="1:134" x14ac:dyDescent="0.2">
      <c r="A207" s="5" cm="1">
        <f t="array" ref="A207">INDEX($D$1:$FK$1,1,MATCH(INDEX($D207:$FK207,MATCH(TRUE,INDEX(($D207:$FK207&lt;&gt;0),0),0)),$D207:$FK207,0))</f>
        <v>43854</v>
      </c>
      <c r="B207" s="2" t="s">
        <v>327</v>
      </c>
      <c r="C207" t="s">
        <v>437</v>
      </c>
      <c r="D207">
        <v>45.75</v>
      </c>
      <c r="E207">
        <v>45.75</v>
      </c>
      <c r="F207">
        <v>47</v>
      </c>
      <c r="G207">
        <v>48.5</v>
      </c>
      <c r="H207">
        <v>48.75</v>
      </c>
      <c r="I207">
        <v>48.75</v>
      </c>
      <c r="J207">
        <v>48.75</v>
      </c>
      <c r="K207">
        <v>48</v>
      </c>
      <c r="L207">
        <v>48.5</v>
      </c>
      <c r="M207">
        <v>48.25</v>
      </c>
      <c r="N207">
        <v>49.25</v>
      </c>
      <c r="O207">
        <v>49.75</v>
      </c>
      <c r="P207">
        <v>49.75</v>
      </c>
      <c r="Q207">
        <v>53</v>
      </c>
      <c r="R207">
        <v>53.5</v>
      </c>
      <c r="S207">
        <v>53.25</v>
      </c>
      <c r="T207">
        <v>51.5</v>
      </c>
      <c r="U207">
        <v>51.5</v>
      </c>
      <c r="V207">
        <v>51.75</v>
      </c>
      <c r="W207">
        <v>51.75</v>
      </c>
      <c r="X207">
        <v>51.75</v>
      </c>
      <c r="Y207">
        <v>51.25</v>
      </c>
      <c r="Z207">
        <v>51.25</v>
      </c>
      <c r="AA207">
        <v>50.75</v>
      </c>
      <c r="AD207">
        <v>51.25</v>
      </c>
      <c r="AE207">
        <v>51.25</v>
      </c>
      <c r="AF207">
        <v>50.5</v>
      </c>
      <c r="AG207">
        <v>50.25</v>
      </c>
      <c r="AH207">
        <v>49</v>
      </c>
      <c r="AI207">
        <v>49</v>
      </c>
      <c r="AJ207">
        <v>49.5</v>
      </c>
      <c r="AK207">
        <v>49.25</v>
      </c>
      <c r="AL207">
        <v>49.5</v>
      </c>
      <c r="AM207">
        <v>48.5</v>
      </c>
      <c r="AN207">
        <v>48.5</v>
      </c>
      <c r="AO207">
        <v>46.25</v>
      </c>
      <c r="AQ207">
        <v>45.5</v>
      </c>
      <c r="AR207">
        <v>48.5</v>
      </c>
      <c r="AS207">
        <v>48.5</v>
      </c>
      <c r="AT207">
        <v>48.75</v>
      </c>
      <c r="AU207">
        <v>48.25</v>
      </c>
      <c r="AV207">
        <v>48</v>
      </c>
      <c r="AW207">
        <v>48.75</v>
      </c>
      <c r="AX207">
        <v>47.25</v>
      </c>
      <c r="AY207">
        <v>45.5</v>
      </c>
      <c r="AZ207">
        <v>48</v>
      </c>
      <c r="BA207">
        <v>48</v>
      </c>
      <c r="BB207">
        <v>47</v>
      </c>
      <c r="BC207">
        <v>47.25</v>
      </c>
      <c r="BD207">
        <v>47</v>
      </c>
      <c r="BE207">
        <v>47.25</v>
      </c>
      <c r="BF207">
        <v>47.5</v>
      </c>
      <c r="BG207">
        <v>47.5</v>
      </c>
      <c r="BH207">
        <v>46.75</v>
      </c>
      <c r="BI207">
        <v>47.5</v>
      </c>
      <c r="BJ207">
        <v>46.75</v>
      </c>
      <c r="BK207">
        <v>46.25</v>
      </c>
      <c r="BL207">
        <v>44.25</v>
      </c>
      <c r="BM207">
        <v>45.25</v>
      </c>
      <c r="BN207">
        <v>45.75</v>
      </c>
      <c r="BO207">
        <v>46</v>
      </c>
      <c r="BP207">
        <v>47</v>
      </c>
      <c r="BQ207">
        <v>46.5</v>
      </c>
      <c r="BR207">
        <v>46.25</v>
      </c>
      <c r="BS207">
        <v>44.25</v>
      </c>
      <c r="BT207">
        <v>43.5</v>
      </c>
      <c r="BU207">
        <v>44</v>
      </c>
      <c r="BV207">
        <v>44.25</v>
      </c>
      <c r="BW207">
        <v>43.5</v>
      </c>
      <c r="BX207">
        <v>43</v>
      </c>
      <c r="BY207">
        <v>43.75</v>
      </c>
      <c r="BZ207">
        <v>45</v>
      </c>
      <c r="CA207">
        <v>43.75</v>
      </c>
      <c r="CB207">
        <v>42.75</v>
      </c>
      <c r="CC207">
        <v>43</v>
      </c>
      <c r="CD207">
        <v>43</v>
      </c>
      <c r="CE207">
        <v>43</v>
      </c>
      <c r="CF207">
        <v>42.75</v>
      </c>
      <c r="CG207">
        <v>43</v>
      </c>
      <c r="CH207">
        <v>43.75</v>
      </c>
      <c r="CI207">
        <v>44.25</v>
      </c>
      <c r="CJ207">
        <v>46.25</v>
      </c>
      <c r="CK207">
        <v>46.75</v>
      </c>
      <c r="CL207">
        <v>46.75</v>
      </c>
      <c r="CM207">
        <v>47.75</v>
      </c>
      <c r="CN207">
        <v>49</v>
      </c>
      <c r="CO207">
        <v>48.25</v>
      </c>
      <c r="CP207">
        <v>48.25</v>
      </c>
      <c r="CR207">
        <v>49.5</v>
      </c>
      <c r="CS207">
        <v>53</v>
      </c>
      <c r="CT207">
        <v>45.25</v>
      </c>
      <c r="CU207">
        <v>45.25</v>
      </c>
      <c r="CV207">
        <v>45.75</v>
      </c>
      <c r="CW207">
        <v>47.5</v>
      </c>
      <c r="CX207">
        <v>48</v>
      </c>
      <c r="CY207">
        <v>46.75</v>
      </c>
      <c r="CZ207">
        <v>46.5</v>
      </c>
      <c r="DA207">
        <v>46.5</v>
      </c>
      <c r="DB207">
        <v>44.25</v>
      </c>
      <c r="DD207">
        <v>45.5</v>
      </c>
      <c r="DE207">
        <v>47</v>
      </c>
      <c r="DF207">
        <v>46</v>
      </c>
      <c r="DG207">
        <v>45.25</v>
      </c>
      <c r="DH207">
        <v>44</v>
      </c>
      <c r="DI207">
        <v>44.25</v>
      </c>
      <c r="DJ207">
        <v>45.75</v>
      </c>
      <c r="DT207">
        <v>42.5</v>
      </c>
      <c r="DU207">
        <v>41.25</v>
      </c>
      <c r="DV207">
        <v>43.75</v>
      </c>
      <c r="DW207">
        <v>45</v>
      </c>
      <c r="DY207">
        <v>44.25</v>
      </c>
      <c r="DZ207">
        <v>48.75</v>
      </c>
      <c r="EB207">
        <v>47.25</v>
      </c>
      <c r="ED207">
        <v>46.5</v>
      </c>
    </row>
    <row r="208" spans="1:134" x14ac:dyDescent="0.2">
      <c r="A208" s="5" cm="1">
        <f t="array" ref="A208">INDEX($D$1:$FK$1,1,MATCH(INDEX($D208:$FK208,MATCH(TRUE,INDEX(($D208:$FK208&lt;&gt;0),0),0)),$D208:$FK208,0))</f>
        <v>43854</v>
      </c>
      <c r="B208" s="2" t="s">
        <v>338</v>
      </c>
      <c r="C208" t="s">
        <v>437</v>
      </c>
      <c r="D208">
        <v>49.25</v>
      </c>
      <c r="E208">
        <v>49.25</v>
      </c>
      <c r="F208">
        <v>50.5</v>
      </c>
      <c r="G208">
        <v>52</v>
      </c>
      <c r="H208">
        <v>52.25</v>
      </c>
      <c r="I208">
        <v>52.25</v>
      </c>
      <c r="J208">
        <v>52.25</v>
      </c>
      <c r="K208">
        <v>51.5</v>
      </c>
      <c r="L208">
        <v>52</v>
      </c>
      <c r="M208">
        <v>51.75</v>
      </c>
      <c r="N208">
        <v>52.75</v>
      </c>
      <c r="O208">
        <v>53.25</v>
      </c>
      <c r="P208">
        <v>53.25</v>
      </c>
      <c r="Q208">
        <v>56.5</v>
      </c>
      <c r="R208">
        <v>57</v>
      </c>
      <c r="S208">
        <v>56.75</v>
      </c>
      <c r="T208">
        <v>55</v>
      </c>
      <c r="U208">
        <v>55</v>
      </c>
      <c r="V208">
        <v>55.25</v>
      </c>
      <c r="W208">
        <v>55.25</v>
      </c>
      <c r="X208">
        <v>55.25</v>
      </c>
      <c r="Y208">
        <v>54.75</v>
      </c>
      <c r="Z208">
        <v>54.75</v>
      </c>
      <c r="AA208">
        <v>54.25</v>
      </c>
      <c r="AD208">
        <v>54.75</v>
      </c>
      <c r="AE208">
        <v>54.75</v>
      </c>
      <c r="AF208">
        <v>54</v>
      </c>
      <c r="AG208">
        <v>53.75</v>
      </c>
      <c r="AH208">
        <v>53</v>
      </c>
      <c r="AI208">
        <v>52.5</v>
      </c>
      <c r="AJ208">
        <v>53</v>
      </c>
      <c r="AK208">
        <v>52.75</v>
      </c>
      <c r="AL208">
        <v>53</v>
      </c>
      <c r="AM208">
        <v>52</v>
      </c>
      <c r="AN208">
        <v>52</v>
      </c>
      <c r="AO208">
        <v>49.75</v>
      </c>
      <c r="AQ208">
        <v>49</v>
      </c>
      <c r="AR208">
        <v>52</v>
      </c>
      <c r="AS208">
        <v>52</v>
      </c>
      <c r="AT208">
        <v>52.25</v>
      </c>
      <c r="AU208">
        <v>51.75</v>
      </c>
      <c r="AV208">
        <v>51.5</v>
      </c>
      <c r="AW208">
        <v>52.25</v>
      </c>
      <c r="AX208">
        <v>50.75</v>
      </c>
      <c r="AY208">
        <v>49</v>
      </c>
      <c r="AZ208">
        <v>51.5</v>
      </c>
      <c r="BA208">
        <v>51.5</v>
      </c>
      <c r="BB208">
        <v>50.5</v>
      </c>
      <c r="BC208">
        <v>50.75</v>
      </c>
      <c r="BD208">
        <v>50.5</v>
      </c>
      <c r="BE208">
        <v>50.75</v>
      </c>
      <c r="BF208">
        <v>51</v>
      </c>
      <c r="BG208">
        <v>51</v>
      </c>
      <c r="BH208">
        <v>50.25</v>
      </c>
      <c r="BI208">
        <v>51</v>
      </c>
      <c r="BJ208">
        <v>50.25</v>
      </c>
      <c r="BK208">
        <v>49.75</v>
      </c>
      <c r="BL208">
        <v>47.75</v>
      </c>
      <c r="BM208">
        <v>48.75</v>
      </c>
      <c r="BN208">
        <v>49.25</v>
      </c>
      <c r="BO208">
        <v>49.5</v>
      </c>
      <c r="BP208">
        <v>50.5</v>
      </c>
      <c r="BQ208">
        <v>50</v>
      </c>
      <c r="BR208">
        <v>49.75</v>
      </c>
      <c r="BS208">
        <v>47.75</v>
      </c>
      <c r="BT208">
        <v>47</v>
      </c>
      <c r="BU208">
        <v>47.5</v>
      </c>
      <c r="BV208">
        <v>47.75</v>
      </c>
      <c r="BW208">
        <v>47</v>
      </c>
      <c r="BX208">
        <v>46.5</v>
      </c>
      <c r="BY208">
        <v>47.25</v>
      </c>
      <c r="BZ208">
        <v>48.5</v>
      </c>
      <c r="CA208">
        <v>47.25</v>
      </c>
      <c r="CB208">
        <v>46.25</v>
      </c>
      <c r="CC208">
        <v>46.5</v>
      </c>
      <c r="CD208">
        <v>46.5</v>
      </c>
      <c r="CE208">
        <v>46.5</v>
      </c>
      <c r="CF208">
        <v>46.25</v>
      </c>
      <c r="CG208">
        <v>46.5</v>
      </c>
      <c r="CH208">
        <v>47.25</v>
      </c>
      <c r="CI208">
        <v>47.75</v>
      </c>
      <c r="CJ208">
        <v>49.75</v>
      </c>
      <c r="CK208">
        <v>50.25</v>
      </c>
      <c r="CL208">
        <v>50.25</v>
      </c>
      <c r="CM208">
        <v>51.25</v>
      </c>
      <c r="CN208">
        <v>52.5</v>
      </c>
      <c r="CO208">
        <v>51.75</v>
      </c>
      <c r="CP208">
        <v>51.75</v>
      </c>
      <c r="CR208">
        <v>53</v>
      </c>
      <c r="CS208">
        <v>56.5</v>
      </c>
      <c r="CT208">
        <v>48.75</v>
      </c>
      <c r="CU208">
        <v>48.75</v>
      </c>
      <c r="CV208">
        <v>49.25</v>
      </c>
      <c r="CW208">
        <v>51</v>
      </c>
      <c r="CX208">
        <v>51.5</v>
      </c>
      <c r="CY208">
        <v>50.25</v>
      </c>
      <c r="CZ208">
        <v>50</v>
      </c>
      <c r="DA208">
        <v>50</v>
      </c>
      <c r="DB208">
        <v>47.75</v>
      </c>
      <c r="DD208">
        <v>49</v>
      </c>
      <c r="DE208">
        <v>50.5</v>
      </c>
      <c r="DF208">
        <v>49.5</v>
      </c>
      <c r="DG208">
        <v>48.75</v>
      </c>
      <c r="DH208">
        <v>47.5</v>
      </c>
      <c r="DI208">
        <v>47.75</v>
      </c>
      <c r="DJ208">
        <v>49.25</v>
      </c>
      <c r="DT208">
        <v>46</v>
      </c>
      <c r="DU208">
        <v>44.75</v>
      </c>
      <c r="DV208">
        <v>47.25</v>
      </c>
      <c r="DW208">
        <v>48.5</v>
      </c>
      <c r="DY208">
        <v>47.75</v>
      </c>
      <c r="DZ208">
        <v>52.25</v>
      </c>
      <c r="EB208">
        <v>50.75</v>
      </c>
      <c r="ED208">
        <v>50</v>
      </c>
    </row>
    <row r="209" spans="1:134" x14ac:dyDescent="0.2">
      <c r="A209" s="5" cm="1">
        <f t="array" ref="A209">INDEX($D$1:$FK$1,1,MATCH(INDEX($D209:$FK209,MATCH(TRUE,INDEX(($D209:$FK209&lt;&gt;0),0),0)),$D209:$FK209,0))</f>
        <v>43854</v>
      </c>
      <c r="B209" s="2" t="s">
        <v>213</v>
      </c>
      <c r="C209" t="s">
        <v>437</v>
      </c>
      <c r="D209">
        <v>52</v>
      </c>
      <c r="E209">
        <v>52</v>
      </c>
      <c r="F209">
        <v>53.25</v>
      </c>
      <c r="G209">
        <v>54.75</v>
      </c>
      <c r="H209">
        <v>55</v>
      </c>
      <c r="I209">
        <v>55</v>
      </c>
      <c r="J209">
        <v>55</v>
      </c>
      <c r="K209">
        <v>54.25</v>
      </c>
      <c r="L209">
        <v>54.75</v>
      </c>
      <c r="M209">
        <v>54.5</v>
      </c>
      <c r="N209">
        <v>55.5</v>
      </c>
      <c r="O209">
        <v>56</v>
      </c>
      <c r="P209">
        <v>56</v>
      </c>
      <c r="Q209">
        <v>59.25</v>
      </c>
      <c r="R209">
        <v>59.75</v>
      </c>
      <c r="S209">
        <v>59.5</v>
      </c>
      <c r="T209">
        <v>57.75</v>
      </c>
      <c r="U209">
        <v>57.75</v>
      </c>
      <c r="V209">
        <v>58</v>
      </c>
      <c r="W209">
        <v>58</v>
      </c>
      <c r="X209">
        <v>58</v>
      </c>
      <c r="Y209">
        <v>57.5</v>
      </c>
      <c r="Z209">
        <v>57.5</v>
      </c>
      <c r="AA209">
        <v>57</v>
      </c>
      <c r="AD209">
        <v>57.5</v>
      </c>
      <c r="AE209">
        <v>57.5</v>
      </c>
      <c r="AF209">
        <v>56.75</v>
      </c>
      <c r="AG209">
        <v>56.5</v>
      </c>
      <c r="AH209">
        <v>55.75</v>
      </c>
      <c r="AI209">
        <v>55.25</v>
      </c>
      <c r="AJ209">
        <v>55.75</v>
      </c>
      <c r="AK209">
        <v>55.5</v>
      </c>
      <c r="AL209">
        <v>55.75</v>
      </c>
      <c r="AM209">
        <v>54.75</v>
      </c>
      <c r="AN209">
        <v>54.75</v>
      </c>
      <c r="AO209">
        <v>52.5</v>
      </c>
      <c r="AQ209">
        <v>51.75</v>
      </c>
      <c r="AR209">
        <v>54.75</v>
      </c>
      <c r="AS209">
        <v>54.75</v>
      </c>
      <c r="AT209">
        <v>55</v>
      </c>
      <c r="AU209">
        <v>54.5</v>
      </c>
      <c r="AV209">
        <v>54.25</v>
      </c>
      <c r="AW209">
        <v>55</v>
      </c>
      <c r="AX209">
        <v>53.5</v>
      </c>
      <c r="AY209">
        <v>51.75</v>
      </c>
      <c r="AZ209">
        <v>54.25</v>
      </c>
      <c r="BA209">
        <v>54.25</v>
      </c>
      <c r="BB209">
        <v>53.25</v>
      </c>
      <c r="BC209">
        <v>53.5</v>
      </c>
      <c r="BD209">
        <v>53.25</v>
      </c>
      <c r="BE209">
        <v>53.5</v>
      </c>
      <c r="BF209">
        <v>53.75</v>
      </c>
      <c r="BG209">
        <v>53.75</v>
      </c>
      <c r="BH209">
        <v>53</v>
      </c>
      <c r="BI209">
        <v>53.75</v>
      </c>
      <c r="BJ209">
        <v>53</v>
      </c>
      <c r="BK209">
        <v>52.5</v>
      </c>
      <c r="BL209">
        <v>50.5</v>
      </c>
      <c r="BM209">
        <v>51.5</v>
      </c>
      <c r="BN209">
        <v>52</v>
      </c>
      <c r="BO209">
        <v>52.25</v>
      </c>
      <c r="BP209">
        <v>53.25</v>
      </c>
      <c r="BQ209">
        <v>52.75</v>
      </c>
      <c r="BR209">
        <v>52.5</v>
      </c>
      <c r="BS209">
        <v>50.5</v>
      </c>
      <c r="BT209">
        <v>49.75</v>
      </c>
      <c r="BU209">
        <v>50.25</v>
      </c>
      <c r="BV209">
        <v>50.5</v>
      </c>
      <c r="BW209">
        <v>49.75</v>
      </c>
      <c r="BX209">
        <v>49.25</v>
      </c>
      <c r="BY209">
        <v>50</v>
      </c>
      <c r="BZ209">
        <v>51.25</v>
      </c>
      <c r="CA209">
        <v>50</v>
      </c>
      <c r="CB209">
        <v>49</v>
      </c>
      <c r="CC209">
        <v>49.25</v>
      </c>
      <c r="CD209">
        <v>49.25</v>
      </c>
      <c r="CE209">
        <v>49.25</v>
      </c>
      <c r="CF209">
        <v>49</v>
      </c>
      <c r="CG209">
        <v>49.25</v>
      </c>
      <c r="CH209">
        <v>50</v>
      </c>
      <c r="CI209">
        <v>50.5</v>
      </c>
      <c r="CJ209">
        <v>52.5</v>
      </c>
      <c r="CK209">
        <v>53</v>
      </c>
      <c r="CL209">
        <v>53</v>
      </c>
      <c r="CM209">
        <v>54</v>
      </c>
      <c r="CN209">
        <v>55.25</v>
      </c>
      <c r="CO209">
        <v>54.5</v>
      </c>
      <c r="CP209">
        <v>54.5</v>
      </c>
      <c r="CR209">
        <v>55.75</v>
      </c>
      <c r="CS209">
        <v>59.25</v>
      </c>
      <c r="CT209">
        <v>51.5</v>
      </c>
      <c r="CU209">
        <v>51.5</v>
      </c>
      <c r="CV209">
        <v>52</v>
      </c>
      <c r="CW209">
        <v>53.75</v>
      </c>
      <c r="CX209">
        <v>54.25</v>
      </c>
      <c r="CY209">
        <v>53</v>
      </c>
      <c r="CZ209">
        <v>52.75</v>
      </c>
      <c r="DA209">
        <v>52.75</v>
      </c>
      <c r="DB209">
        <v>50.5</v>
      </c>
      <c r="DD209">
        <v>51.75</v>
      </c>
      <c r="DE209">
        <v>53.25</v>
      </c>
      <c r="DF209">
        <v>52.25</v>
      </c>
      <c r="DG209">
        <v>51.5</v>
      </c>
      <c r="DH209">
        <v>50.25</v>
      </c>
      <c r="DI209">
        <v>50.5</v>
      </c>
      <c r="DJ209">
        <v>52</v>
      </c>
      <c r="DT209">
        <v>48.75</v>
      </c>
      <c r="DU209">
        <v>47.5</v>
      </c>
      <c r="DV209">
        <v>50</v>
      </c>
      <c r="DW209">
        <v>51.25</v>
      </c>
      <c r="DY209">
        <v>50.5</v>
      </c>
      <c r="DZ209">
        <v>55</v>
      </c>
      <c r="EB209">
        <v>53.5</v>
      </c>
      <c r="ED209">
        <v>52.75</v>
      </c>
    </row>
    <row r="210" spans="1:134" x14ac:dyDescent="0.2">
      <c r="A210" s="5" cm="1">
        <f t="array" ref="A210">INDEX($D$1:$FK$1,1,MATCH(INDEX($D210:$FK210,MATCH(TRUE,INDEX(($D210:$FK210&lt;&gt;0),0),0)),$D210:$FK210,0))</f>
        <v>43854</v>
      </c>
      <c r="B210" s="2" t="s">
        <v>139</v>
      </c>
      <c r="C210" t="s">
        <v>437</v>
      </c>
      <c r="D210">
        <v>45.5</v>
      </c>
      <c r="E210">
        <v>45.5</v>
      </c>
      <c r="F210">
        <v>46.75</v>
      </c>
      <c r="G210">
        <v>48.25</v>
      </c>
      <c r="H210">
        <v>48.5</v>
      </c>
      <c r="I210">
        <v>48.5</v>
      </c>
      <c r="J210">
        <v>48.5</v>
      </c>
      <c r="K210">
        <v>47.75</v>
      </c>
      <c r="L210">
        <v>48.25</v>
      </c>
      <c r="M210">
        <v>48</v>
      </c>
      <c r="N210">
        <v>49</v>
      </c>
      <c r="O210">
        <v>49.5</v>
      </c>
      <c r="P210">
        <v>49.5</v>
      </c>
      <c r="Q210">
        <v>52.75</v>
      </c>
      <c r="R210">
        <v>53.25</v>
      </c>
      <c r="S210">
        <v>53</v>
      </c>
      <c r="T210">
        <v>51.25</v>
      </c>
      <c r="U210">
        <v>51.25</v>
      </c>
      <c r="V210">
        <v>51.5</v>
      </c>
      <c r="W210">
        <v>51.5</v>
      </c>
      <c r="X210">
        <v>51.5</v>
      </c>
      <c r="Y210">
        <v>51</v>
      </c>
      <c r="Z210">
        <v>51</v>
      </c>
      <c r="AA210">
        <v>50.5</v>
      </c>
      <c r="AD210">
        <v>51</v>
      </c>
      <c r="AE210">
        <v>51</v>
      </c>
      <c r="AF210">
        <v>50.25</v>
      </c>
      <c r="AG210">
        <v>50</v>
      </c>
      <c r="AH210">
        <v>49.25</v>
      </c>
      <c r="AI210">
        <v>48.75</v>
      </c>
      <c r="AJ210">
        <v>49.25</v>
      </c>
      <c r="AK210">
        <v>49</v>
      </c>
      <c r="AL210">
        <v>49.25</v>
      </c>
      <c r="AM210">
        <v>48.25</v>
      </c>
      <c r="AN210">
        <v>48.25</v>
      </c>
      <c r="AO210">
        <v>46</v>
      </c>
      <c r="AQ210">
        <v>45.25</v>
      </c>
      <c r="AR210">
        <v>48.25</v>
      </c>
      <c r="AS210">
        <v>48.25</v>
      </c>
      <c r="AT210">
        <v>48.5</v>
      </c>
      <c r="AU210">
        <v>48</v>
      </c>
      <c r="AV210">
        <v>47.75</v>
      </c>
      <c r="AW210">
        <v>48.5</v>
      </c>
      <c r="AX210">
        <v>47</v>
      </c>
      <c r="AY210">
        <v>45.25</v>
      </c>
      <c r="AZ210">
        <v>47.75</v>
      </c>
      <c r="BA210">
        <v>47.75</v>
      </c>
      <c r="BB210">
        <v>46.75</v>
      </c>
      <c r="BC210">
        <v>47</v>
      </c>
      <c r="BD210">
        <v>46.75</v>
      </c>
      <c r="BE210">
        <v>47</v>
      </c>
      <c r="BF210">
        <v>47.25</v>
      </c>
      <c r="BG210">
        <v>47.25</v>
      </c>
      <c r="BH210">
        <v>46.5</v>
      </c>
      <c r="BI210">
        <v>47.25</v>
      </c>
      <c r="BJ210">
        <v>46.5</v>
      </c>
      <c r="BK210">
        <v>46</v>
      </c>
      <c r="BL210">
        <v>44</v>
      </c>
      <c r="BM210">
        <v>45</v>
      </c>
      <c r="BN210">
        <v>45.5</v>
      </c>
      <c r="BO210">
        <v>45.75</v>
      </c>
      <c r="BP210">
        <v>46.75</v>
      </c>
      <c r="BQ210">
        <v>46.25</v>
      </c>
      <c r="BR210">
        <v>46</v>
      </c>
      <c r="BS210">
        <v>44</v>
      </c>
      <c r="BT210">
        <v>43.25</v>
      </c>
      <c r="BU210">
        <v>43.75</v>
      </c>
      <c r="BV210">
        <v>44</v>
      </c>
      <c r="BW210">
        <v>43.25</v>
      </c>
      <c r="BX210">
        <v>42.75</v>
      </c>
      <c r="BY210">
        <v>43.5</v>
      </c>
      <c r="BZ210">
        <v>44.75</v>
      </c>
      <c r="CA210">
        <v>43.5</v>
      </c>
      <c r="CB210">
        <v>42.5</v>
      </c>
      <c r="CC210">
        <v>42.75</v>
      </c>
      <c r="CD210">
        <v>42.75</v>
      </c>
      <c r="CE210">
        <v>42.75</v>
      </c>
      <c r="CF210">
        <v>42.5</v>
      </c>
      <c r="CG210">
        <v>42.75</v>
      </c>
      <c r="CH210">
        <v>43.5</v>
      </c>
      <c r="CI210">
        <v>44</v>
      </c>
      <c r="CJ210">
        <v>46</v>
      </c>
      <c r="CK210">
        <v>46.5</v>
      </c>
      <c r="CL210">
        <v>46.5</v>
      </c>
      <c r="CM210">
        <v>47.5</v>
      </c>
      <c r="CN210">
        <v>48.75</v>
      </c>
      <c r="CO210">
        <v>48</v>
      </c>
      <c r="CP210">
        <v>48</v>
      </c>
      <c r="CR210">
        <v>49.25</v>
      </c>
      <c r="CS210">
        <v>52.75</v>
      </c>
      <c r="CT210">
        <v>45</v>
      </c>
      <c r="CU210">
        <v>45</v>
      </c>
      <c r="CV210">
        <v>45.5</v>
      </c>
      <c r="CW210">
        <v>47.25</v>
      </c>
      <c r="CX210">
        <v>47.75</v>
      </c>
      <c r="CY210">
        <v>46.5</v>
      </c>
      <c r="CZ210">
        <v>46.25</v>
      </c>
      <c r="DA210">
        <v>46.25</v>
      </c>
      <c r="DB210">
        <v>44</v>
      </c>
      <c r="DD210">
        <v>45.25</v>
      </c>
      <c r="DE210">
        <v>46.75</v>
      </c>
      <c r="DF210">
        <v>45.75</v>
      </c>
      <c r="DG210">
        <v>45</v>
      </c>
      <c r="DH210">
        <v>43.75</v>
      </c>
      <c r="DI210">
        <v>44</v>
      </c>
      <c r="DJ210">
        <v>45.5</v>
      </c>
      <c r="DT210">
        <v>42.25</v>
      </c>
      <c r="DU210">
        <v>41</v>
      </c>
      <c r="DV210">
        <v>43.5</v>
      </c>
      <c r="DW210">
        <v>44.75</v>
      </c>
      <c r="DY210">
        <v>44</v>
      </c>
      <c r="DZ210">
        <v>48.5</v>
      </c>
      <c r="EB210">
        <v>47</v>
      </c>
      <c r="ED210">
        <v>46.25</v>
      </c>
    </row>
    <row r="211" spans="1:134" x14ac:dyDescent="0.2">
      <c r="A211" s="5" cm="1">
        <f t="array" ref="A211">INDEX($D$1:$FK$1,1,MATCH(INDEX($D211:$FK211,MATCH(TRUE,INDEX(($D211:$FK211&lt;&gt;0),0),0)),$D211:$FK211,0))</f>
        <v>43854</v>
      </c>
      <c r="B211" s="2" t="s">
        <v>136</v>
      </c>
      <c r="C211" t="s">
        <v>437</v>
      </c>
      <c r="D211">
        <v>45.75</v>
      </c>
      <c r="E211">
        <v>45.75</v>
      </c>
      <c r="F211">
        <v>47</v>
      </c>
      <c r="G211">
        <v>48.5</v>
      </c>
      <c r="H211">
        <v>48.75</v>
      </c>
      <c r="I211">
        <v>48.75</v>
      </c>
      <c r="J211">
        <v>48.75</v>
      </c>
      <c r="K211">
        <v>48</v>
      </c>
      <c r="L211">
        <v>48.5</v>
      </c>
      <c r="M211">
        <v>48.25</v>
      </c>
      <c r="N211">
        <v>49.25</v>
      </c>
      <c r="O211">
        <v>49.75</v>
      </c>
      <c r="P211">
        <v>49.75</v>
      </c>
      <c r="Q211">
        <v>53</v>
      </c>
      <c r="R211">
        <v>53.5</v>
      </c>
      <c r="S211">
        <v>53.25</v>
      </c>
      <c r="T211">
        <v>51.5</v>
      </c>
      <c r="U211">
        <v>51.5</v>
      </c>
      <c r="V211">
        <v>51.75</v>
      </c>
      <c r="W211">
        <v>51.75</v>
      </c>
      <c r="X211">
        <v>51.75</v>
      </c>
      <c r="Y211">
        <v>51.25</v>
      </c>
      <c r="Z211">
        <v>51.25</v>
      </c>
      <c r="AA211">
        <v>50.75</v>
      </c>
      <c r="AD211">
        <v>51.25</v>
      </c>
      <c r="AE211">
        <v>51.25</v>
      </c>
      <c r="AF211">
        <v>50.5</v>
      </c>
      <c r="AG211">
        <v>50.25</v>
      </c>
      <c r="AH211">
        <v>49.5</v>
      </c>
      <c r="AI211">
        <v>49</v>
      </c>
      <c r="AJ211">
        <v>49.5</v>
      </c>
      <c r="AK211">
        <v>49.25</v>
      </c>
      <c r="AL211">
        <v>49.5</v>
      </c>
      <c r="AM211">
        <v>48.5</v>
      </c>
      <c r="AN211">
        <v>48.5</v>
      </c>
      <c r="AO211">
        <v>46.25</v>
      </c>
      <c r="AQ211">
        <v>45.5</v>
      </c>
      <c r="AR211">
        <v>48.5</v>
      </c>
      <c r="AS211">
        <v>48.5</v>
      </c>
      <c r="AT211">
        <v>48.75</v>
      </c>
      <c r="AU211">
        <v>48.25</v>
      </c>
      <c r="AV211">
        <v>48</v>
      </c>
      <c r="AW211">
        <v>48.75</v>
      </c>
      <c r="AX211">
        <v>47.25</v>
      </c>
      <c r="AY211">
        <v>45.5</v>
      </c>
      <c r="AZ211">
        <v>48</v>
      </c>
      <c r="BA211">
        <v>48</v>
      </c>
      <c r="BB211">
        <v>47</v>
      </c>
      <c r="BC211">
        <v>47.25</v>
      </c>
      <c r="BD211">
        <v>47</v>
      </c>
      <c r="BE211">
        <v>47.25</v>
      </c>
      <c r="BF211">
        <v>47.5</v>
      </c>
      <c r="BG211">
        <v>47.5</v>
      </c>
      <c r="BH211">
        <v>46.75</v>
      </c>
      <c r="BI211">
        <v>47.5</v>
      </c>
      <c r="BJ211">
        <v>46.75</v>
      </c>
      <c r="BK211">
        <v>46.25</v>
      </c>
      <c r="BL211">
        <v>44.25</v>
      </c>
      <c r="BM211">
        <v>45.25</v>
      </c>
      <c r="BN211">
        <v>45.75</v>
      </c>
      <c r="BO211">
        <v>46</v>
      </c>
      <c r="BP211">
        <v>47</v>
      </c>
      <c r="BQ211">
        <v>46.5</v>
      </c>
      <c r="BR211">
        <v>46.25</v>
      </c>
      <c r="BS211">
        <v>44.25</v>
      </c>
      <c r="BT211">
        <v>43.5</v>
      </c>
      <c r="BU211">
        <v>44</v>
      </c>
      <c r="BV211">
        <v>44.25</v>
      </c>
      <c r="BW211">
        <v>43.5</v>
      </c>
      <c r="BX211">
        <v>43</v>
      </c>
      <c r="BY211">
        <v>43.75</v>
      </c>
      <c r="BZ211">
        <v>45</v>
      </c>
      <c r="CA211">
        <v>43.75</v>
      </c>
      <c r="CB211">
        <v>42.75</v>
      </c>
      <c r="CC211">
        <v>43</v>
      </c>
      <c r="CD211">
        <v>43</v>
      </c>
      <c r="CE211">
        <v>43</v>
      </c>
      <c r="CF211">
        <v>42.75</v>
      </c>
      <c r="CG211">
        <v>43</v>
      </c>
      <c r="CH211">
        <v>43.75</v>
      </c>
      <c r="CI211">
        <v>44.25</v>
      </c>
      <c r="CJ211">
        <v>46.25</v>
      </c>
      <c r="CK211">
        <v>46.75</v>
      </c>
      <c r="CL211">
        <v>46.75</v>
      </c>
      <c r="CM211">
        <v>47.75</v>
      </c>
      <c r="CN211">
        <v>49</v>
      </c>
      <c r="CO211">
        <v>48.25</v>
      </c>
      <c r="CP211">
        <v>48.25</v>
      </c>
      <c r="CR211">
        <v>49.5</v>
      </c>
      <c r="CS211">
        <v>53</v>
      </c>
      <c r="CT211">
        <v>45.25</v>
      </c>
      <c r="CU211">
        <v>45.25</v>
      </c>
      <c r="CV211">
        <v>45.75</v>
      </c>
      <c r="CW211">
        <v>47.5</v>
      </c>
      <c r="CX211">
        <v>48</v>
      </c>
      <c r="CY211">
        <v>46.75</v>
      </c>
      <c r="CZ211">
        <v>46.5</v>
      </c>
      <c r="DA211">
        <v>46.5</v>
      </c>
      <c r="DB211">
        <v>44.25</v>
      </c>
      <c r="DD211">
        <v>45.5</v>
      </c>
      <c r="DE211">
        <v>47</v>
      </c>
      <c r="DF211">
        <v>46</v>
      </c>
      <c r="DG211">
        <v>45.25</v>
      </c>
      <c r="DH211">
        <v>44</v>
      </c>
      <c r="DI211">
        <v>44.25</v>
      </c>
      <c r="DJ211">
        <v>45.75</v>
      </c>
      <c r="DT211">
        <v>42.5</v>
      </c>
      <c r="DU211">
        <v>41.25</v>
      </c>
      <c r="DV211">
        <v>43.75</v>
      </c>
      <c r="DW211">
        <v>45</v>
      </c>
      <c r="DY211">
        <v>44.25</v>
      </c>
      <c r="DZ211">
        <v>48.75</v>
      </c>
      <c r="EB211">
        <v>47.25</v>
      </c>
      <c r="ED211">
        <v>46.5</v>
      </c>
    </row>
    <row r="212" spans="1:134" x14ac:dyDescent="0.2">
      <c r="A212" s="5" cm="1">
        <f t="array" ref="A212">INDEX($D$1:$FK$1,1,MATCH(INDEX($D212:$FK212,MATCH(TRUE,INDEX(($D212:$FK212&lt;&gt;0),0),0)),$D212:$FK212,0))</f>
        <v>43854</v>
      </c>
      <c r="B212" s="2" t="s">
        <v>85</v>
      </c>
      <c r="C212" t="s">
        <v>437</v>
      </c>
      <c r="D212">
        <v>52</v>
      </c>
      <c r="E212">
        <v>52</v>
      </c>
      <c r="F212">
        <v>53.25</v>
      </c>
      <c r="G212">
        <v>54.75</v>
      </c>
      <c r="H212">
        <v>55</v>
      </c>
      <c r="I212">
        <v>55</v>
      </c>
      <c r="J212">
        <v>55</v>
      </c>
      <c r="K212">
        <v>54.25</v>
      </c>
      <c r="L212">
        <v>54.75</v>
      </c>
      <c r="M212">
        <v>54.5</v>
      </c>
      <c r="N212">
        <v>55.5</v>
      </c>
      <c r="O212">
        <v>56</v>
      </c>
      <c r="P212">
        <v>56</v>
      </c>
      <c r="Q212">
        <v>59.25</v>
      </c>
      <c r="R212">
        <v>59.75</v>
      </c>
      <c r="S212">
        <v>59.5</v>
      </c>
      <c r="T212">
        <v>57.75</v>
      </c>
      <c r="U212">
        <v>57.75</v>
      </c>
      <c r="V212">
        <v>58</v>
      </c>
      <c r="W212">
        <v>58</v>
      </c>
      <c r="X212">
        <v>58</v>
      </c>
      <c r="Y212">
        <v>57.5</v>
      </c>
      <c r="Z212">
        <v>57.5</v>
      </c>
      <c r="AA212">
        <v>57</v>
      </c>
      <c r="AD212">
        <v>57.5</v>
      </c>
      <c r="AE212">
        <v>57.5</v>
      </c>
      <c r="AF212">
        <v>56.75</v>
      </c>
      <c r="AG212">
        <v>56.5</v>
      </c>
      <c r="AH212">
        <v>55.75</v>
      </c>
      <c r="AI212">
        <v>55.25</v>
      </c>
      <c r="AJ212">
        <v>55.75</v>
      </c>
      <c r="AK212">
        <v>55.5</v>
      </c>
      <c r="AL212">
        <v>55.75</v>
      </c>
      <c r="AM212">
        <v>54.75</v>
      </c>
      <c r="AN212">
        <v>54.75</v>
      </c>
      <c r="AO212">
        <v>52.5</v>
      </c>
      <c r="AQ212">
        <v>51.75</v>
      </c>
      <c r="AR212">
        <v>54.75</v>
      </c>
      <c r="AS212">
        <v>54.75</v>
      </c>
      <c r="AT212">
        <v>55</v>
      </c>
      <c r="AU212">
        <v>54.5</v>
      </c>
      <c r="AV212">
        <v>54.25</v>
      </c>
      <c r="AW212">
        <v>55</v>
      </c>
      <c r="AX212">
        <v>53.5</v>
      </c>
      <c r="AY212">
        <v>51.75</v>
      </c>
      <c r="AZ212">
        <v>54.25</v>
      </c>
      <c r="BA212">
        <v>54.25</v>
      </c>
      <c r="BB212">
        <v>53.25</v>
      </c>
      <c r="BC212">
        <v>53.5</v>
      </c>
      <c r="BD212">
        <v>53.25</v>
      </c>
      <c r="BE212">
        <v>53.5</v>
      </c>
      <c r="BF212">
        <v>53.75</v>
      </c>
      <c r="BG212">
        <v>53.75</v>
      </c>
      <c r="BH212">
        <v>53</v>
      </c>
      <c r="BI212">
        <v>53.75</v>
      </c>
      <c r="BJ212">
        <v>53</v>
      </c>
      <c r="BK212">
        <v>52.5</v>
      </c>
      <c r="BL212">
        <v>50.5</v>
      </c>
      <c r="BM212">
        <v>51.5</v>
      </c>
      <c r="BN212">
        <v>52</v>
      </c>
      <c r="BO212">
        <v>52.25</v>
      </c>
      <c r="BP212">
        <v>53.25</v>
      </c>
      <c r="BQ212">
        <v>52.75</v>
      </c>
      <c r="BR212">
        <v>52.5</v>
      </c>
      <c r="BS212">
        <v>50.5</v>
      </c>
      <c r="BT212">
        <v>49.75</v>
      </c>
      <c r="BU212">
        <v>50.25</v>
      </c>
      <c r="BV212">
        <v>50.5</v>
      </c>
      <c r="BW212">
        <v>49.75</v>
      </c>
      <c r="BX212">
        <v>49.25</v>
      </c>
      <c r="BY212">
        <v>50</v>
      </c>
      <c r="BZ212">
        <v>51.25</v>
      </c>
      <c r="CA212">
        <v>50</v>
      </c>
      <c r="CB212">
        <v>49</v>
      </c>
      <c r="CC212">
        <v>49.25</v>
      </c>
      <c r="CD212">
        <v>49.25</v>
      </c>
      <c r="CE212">
        <v>49.25</v>
      </c>
      <c r="CF212">
        <v>49</v>
      </c>
      <c r="CG212">
        <v>49.25</v>
      </c>
      <c r="CH212">
        <v>50</v>
      </c>
      <c r="CI212">
        <v>50.5</v>
      </c>
      <c r="CJ212">
        <v>52.5</v>
      </c>
      <c r="CK212">
        <v>53</v>
      </c>
      <c r="CL212">
        <v>53</v>
      </c>
      <c r="CM212">
        <v>54</v>
      </c>
      <c r="CN212">
        <v>55.25</v>
      </c>
      <c r="CO212">
        <v>54.5</v>
      </c>
      <c r="CP212">
        <v>54.5</v>
      </c>
      <c r="CR212">
        <v>55.75</v>
      </c>
      <c r="CS212">
        <v>59.25</v>
      </c>
      <c r="CT212">
        <v>51.5</v>
      </c>
      <c r="CU212">
        <v>51.5</v>
      </c>
      <c r="CV212">
        <v>52</v>
      </c>
      <c r="CW212">
        <v>53.75</v>
      </c>
      <c r="CX212">
        <v>54.25</v>
      </c>
      <c r="CY212">
        <v>53</v>
      </c>
      <c r="CZ212">
        <v>52.75</v>
      </c>
      <c r="DA212">
        <v>52.75</v>
      </c>
      <c r="DB212">
        <v>50.5</v>
      </c>
      <c r="DD212">
        <v>51.75</v>
      </c>
      <c r="DE212">
        <v>53.25</v>
      </c>
      <c r="DF212">
        <v>52.25</v>
      </c>
      <c r="DG212">
        <v>51.5</v>
      </c>
      <c r="DH212">
        <v>50.25</v>
      </c>
      <c r="DI212">
        <v>50.5</v>
      </c>
      <c r="DJ212">
        <v>52</v>
      </c>
      <c r="DT212">
        <v>48.75</v>
      </c>
      <c r="DU212">
        <v>47.5</v>
      </c>
      <c r="DV212">
        <v>50</v>
      </c>
      <c r="DW212">
        <v>51.25</v>
      </c>
      <c r="DY212">
        <v>50.5</v>
      </c>
      <c r="DZ212">
        <v>55</v>
      </c>
      <c r="EB212">
        <v>53.5</v>
      </c>
      <c r="ED212">
        <v>52.75</v>
      </c>
    </row>
    <row r="213" spans="1:134" x14ac:dyDescent="0.2">
      <c r="A213" s="5" cm="1">
        <f t="array" ref="A213">INDEX($D$1:$FK$1,1,MATCH(INDEX($D213:$FK213,MATCH(TRUE,INDEX(($D213:$FK213&lt;&gt;0),0),0)),$D213:$FK213,0))</f>
        <v>43854</v>
      </c>
      <c r="B213" s="2" t="s">
        <v>55</v>
      </c>
      <c r="C213" t="s">
        <v>437</v>
      </c>
      <c r="D213">
        <v>52</v>
      </c>
      <c r="E213">
        <v>52</v>
      </c>
      <c r="F213">
        <v>53.25</v>
      </c>
      <c r="G213">
        <v>54.75</v>
      </c>
      <c r="H213">
        <v>55</v>
      </c>
      <c r="I213">
        <v>55</v>
      </c>
      <c r="J213">
        <v>55</v>
      </c>
      <c r="K213">
        <v>54.25</v>
      </c>
      <c r="L213">
        <v>54.75</v>
      </c>
      <c r="M213">
        <v>54.5</v>
      </c>
      <c r="N213">
        <v>55.5</v>
      </c>
      <c r="O213">
        <v>56</v>
      </c>
      <c r="P213">
        <v>56</v>
      </c>
      <c r="Q213">
        <v>59.25</v>
      </c>
      <c r="R213">
        <v>59.75</v>
      </c>
      <c r="S213">
        <v>59.5</v>
      </c>
      <c r="T213">
        <v>57.75</v>
      </c>
      <c r="U213">
        <v>57.75</v>
      </c>
      <c r="V213">
        <v>58</v>
      </c>
      <c r="W213">
        <v>58</v>
      </c>
      <c r="X213">
        <v>58</v>
      </c>
      <c r="Y213">
        <v>57.5</v>
      </c>
      <c r="Z213">
        <v>57.5</v>
      </c>
      <c r="AA213">
        <v>57</v>
      </c>
      <c r="AD213">
        <v>57.5</v>
      </c>
      <c r="AE213">
        <v>57.5</v>
      </c>
      <c r="AF213">
        <v>56.75</v>
      </c>
      <c r="AG213">
        <v>56.5</v>
      </c>
      <c r="AH213">
        <v>55.75</v>
      </c>
      <c r="AI213">
        <v>55.25</v>
      </c>
      <c r="AJ213">
        <v>55.75</v>
      </c>
      <c r="AK213">
        <v>55.5</v>
      </c>
      <c r="AL213">
        <v>55.75</v>
      </c>
      <c r="AM213">
        <v>54.75</v>
      </c>
      <c r="AN213">
        <v>54.75</v>
      </c>
      <c r="AO213">
        <v>52.5</v>
      </c>
      <c r="AQ213">
        <v>51.75</v>
      </c>
      <c r="AR213">
        <v>54.75</v>
      </c>
      <c r="AS213">
        <v>54.75</v>
      </c>
      <c r="AT213">
        <v>55</v>
      </c>
      <c r="AU213">
        <v>54.5</v>
      </c>
      <c r="AV213">
        <v>54.25</v>
      </c>
      <c r="AW213">
        <v>55</v>
      </c>
      <c r="AX213">
        <v>53.5</v>
      </c>
      <c r="AY213">
        <v>51.75</v>
      </c>
      <c r="AZ213">
        <v>54.25</v>
      </c>
      <c r="BA213">
        <v>54.25</v>
      </c>
      <c r="BB213">
        <v>53.25</v>
      </c>
      <c r="BC213">
        <v>53.5</v>
      </c>
      <c r="BD213">
        <v>53.25</v>
      </c>
      <c r="BE213">
        <v>53.5</v>
      </c>
      <c r="BF213">
        <v>53.75</v>
      </c>
      <c r="BG213">
        <v>53.75</v>
      </c>
      <c r="BH213">
        <v>53</v>
      </c>
      <c r="BI213">
        <v>53.75</v>
      </c>
      <c r="BJ213">
        <v>53</v>
      </c>
      <c r="BK213">
        <v>52.5</v>
      </c>
      <c r="BL213">
        <v>50.5</v>
      </c>
      <c r="BM213">
        <v>51.5</v>
      </c>
      <c r="BN213">
        <v>52</v>
      </c>
      <c r="BO213">
        <v>52.25</v>
      </c>
      <c r="BP213">
        <v>53.25</v>
      </c>
      <c r="BQ213">
        <v>52.75</v>
      </c>
      <c r="BR213">
        <v>52.5</v>
      </c>
      <c r="BS213">
        <v>50.5</v>
      </c>
      <c r="BT213">
        <v>49.75</v>
      </c>
      <c r="BU213">
        <v>50.25</v>
      </c>
      <c r="BV213">
        <v>50.5</v>
      </c>
      <c r="BW213">
        <v>49.75</v>
      </c>
      <c r="BX213">
        <v>49.25</v>
      </c>
      <c r="BY213">
        <v>50</v>
      </c>
      <c r="BZ213">
        <v>51.25</v>
      </c>
      <c r="CA213">
        <v>50</v>
      </c>
      <c r="CB213">
        <v>49</v>
      </c>
      <c r="CC213">
        <v>49.25</v>
      </c>
      <c r="CD213">
        <v>49.25</v>
      </c>
      <c r="CE213">
        <v>49.25</v>
      </c>
      <c r="CF213">
        <v>49</v>
      </c>
      <c r="CG213">
        <v>49.25</v>
      </c>
      <c r="CH213">
        <v>50</v>
      </c>
      <c r="CI213">
        <v>50.5</v>
      </c>
      <c r="CJ213">
        <v>52.5</v>
      </c>
      <c r="CK213">
        <v>53</v>
      </c>
      <c r="CL213">
        <v>53</v>
      </c>
      <c r="CM213">
        <v>54</v>
      </c>
      <c r="CN213">
        <v>55.25</v>
      </c>
      <c r="CO213">
        <v>54.5</v>
      </c>
      <c r="CP213">
        <v>54.5</v>
      </c>
      <c r="CR213">
        <v>55.75</v>
      </c>
      <c r="CS213">
        <v>59.25</v>
      </c>
      <c r="CT213">
        <v>51.5</v>
      </c>
      <c r="CU213">
        <v>51.5</v>
      </c>
      <c r="CV213">
        <v>52</v>
      </c>
      <c r="CW213">
        <v>53.75</v>
      </c>
      <c r="CX213">
        <v>54.25</v>
      </c>
      <c r="CY213">
        <v>53</v>
      </c>
      <c r="CZ213">
        <v>52.75</v>
      </c>
      <c r="DA213">
        <v>52.75</v>
      </c>
      <c r="DB213">
        <v>50.5</v>
      </c>
      <c r="DD213">
        <v>51.75</v>
      </c>
      <c r="DE213">
        <v>53.25</v>
      </c>
      <c r="DF213">
        <v>52.25</v>
      </c>
      <c r="DG213">
        <v>51.5</v>
      </c>
      <c r="DH213">
        <v>50.25</v>
      </c>
      <c r="DI213">
        <v>50.5</v>
      </c>
      <c r="DJ213">
        <v>52</v>
      </c>
      <c r="DT213">
        <v>48.75</v>
      </c>
      <c r="DU213">
        <v>47.5</v>
      </c>
      <c r="DV213">
        <v>50</v>
      </c>
      <c r="DW213">
        <v>51.25</v>
      </c>
      <c r="DY213">
        <v>50.5</v>
      </c>
      <c r="DZ213">
        <v>55</v>
      </c>
      <c r="EB213">
        <v>53.5</v>
      </c>
      <c r="ED213">
        <v>52.75</v>
      </c>
    </row>
    <row r="214" spans="1:134" x14ac:dyDescent="0.2">
      <c r="A214" s="5" cm="1">
        <f t="array" ref="A214">INDEX($D$1:$FK$1,1,MATCH(INDEX($D214:$FK214,MATCH(TRUE,INDEX(($D214:$FK214&lt;&gt;0),0),0)),$D214:$FK214,0))</f>
        <v>43854</v>
      </c>
      <c r="B214" s="2" t="s">
        <v>53</v>
      </c>
      <c r="C214" t="s">
        <v>437</v>
      </c>
      <c r="D214">
        <v>47</v>
      </c>
      <c r="E214">
        <v>47</v>
      </c>
      <c r="F214">
        <v>48.25</v>
      </c>
      <c r="G214">
        <v>49.75</v>
      </c>
      <c r="H214">
        <v>50</v>
      </c>
      <c r="I214">
        <v>50</v>
      </c>
      <c r="J214">
        <v>50</v>
      </c>
      <c r="K214">
        <v>49.25</v>
      </c>
      <c r="L214">
        <v>49.75</v>
      </c>
      <c r="M214">
        <v>49.5</v>
      </c>
      <c r="N214">
        <v>50.5</v>
      </c>
      <c r="O214">
        <v>51</v>
      </c>
      <c r="P214">
        <v>51</v>
      </c>
      <c r="Q214">
        <v>54.25</v>
      </c>
      <c r="R214">
        <v>54.75</v>
      </c>
      <c r="S214">
        <v>54.5</v>
      </c>
      <c r="T214">
        <v>52.75</v>
      </c>
      <c r="U214">
        <v>52.75</v>
      </c>
      <c r="V214">
        <v>53</v>
      </c>
      <c r="W214">
        <v>53</v>
      </c>
      <c r="X214">
        <v>53</v>
      </c>
      <c r="Y214">
        <v>52.5</v>
      </c>
      <c r="Z214">
        <v>52.5</v>
      </c>
      <c r="AA214">
        <v>52</v>
      </c>
      <c r="AD214">
        <v>52.5</v>
      </c>
      <c r="AE214">
        <v>52.5</v>
      </c>
      <c r="AF214">
        <v>51.75</v>
      </c>
      <c r="AG214">
        <v>51.5</v>
      </c>
      <c r="AH214">
        <v>50.75</v>
      </c>
      <c r="AI214">
        <v>50.25</v>
      </c>
      <c r="AJ214">
        <v>50.75</v>
      </c>
      <c r="AK214">
        <v>50.5</v>
      </c>
      <c r="AL214">
        <v>50.75</v>
      </c>
      <c r="AM214">
        <v>49.75</v>
      </c>
      <c r="AN214">
        <v>49.75</v>
      </c>
      <c r="AO214">
        <v>47.5</v>
      </c>
      <c r="AQ214">
        <v>46.75</v>
      </c>
      <c r="AR214">
        <v>49.75</v>
      </c>
      <c r="AS214">
        <v>49.75</v>
      </c>
      <c r="AT214">
        <v>50</v>
      </c>
      <c r="AU214">
        <v>49.5</v>
      </c>
      <c r="AV214">
        <v>49.25</v>
      </c>
      <c r="AW214">
        <v>50</v>
      </c>
      <c r="AX214">
        <v>48.5</v>
      </c>
      <c r="AY214">
        <v>46.75</v>
      </c>
      <c r="AZ214">
        <v>49.25</v>
      </c>
      <c r="BA214">
        <v>49.25</v>
      </c>
      <c r="BB214">
        <v>48.25</v>
      </c>
      <c r="BC214">
        <v>48.5</v>
      </c>
      <c r="BD214">
        <v>48.25</v>
      </c>
      <c r="BE214">
        <v>48.5</v>
      </c>
      <c r="BF214">
        <v>48.75</v>
      </c>
      <c r="BG214">
        <v>48.75</v>
      </c>
      <c r="BH214">
        <v>48</v>
      </c>
      <c r="BI214">
        <v>48.75</v>
      </c>
      <c r="BJ214">
        <v>48</v>
      </c>
      <c r="BK214">
        <v>47.5</v>
      </c>
      <c r="BL214">
        <v>45.5</v>
      </c>
      <c r="BM214">
        <v>46.5</v>
      </c>
      <c r="BN214">
        <v>47</v>
      </c>
      <c r="BO214">
        <v>47.25</v>
      </c>
      <c r="BP214">
        <v>48.25</v>
      </c>
      <c r="BQ214">
        <v>47.75</v>
      </c>
      <c r="BR214">
        <v>47.5</v>
      </c>
      <c r="BS214">
        <v>45.5</v>
      </c>
      <c r="BT214">
        <v>44.75</v>
      </c>
      <c r="BU214">
        <v>45.25</v>
      </c>
      <c r="BV214">
        <v>45.5</v>
      </c>
      <c r="BW214">
        <v>44.75</v>
      </c>
      <c r="BX214">
        <v>44.25</v>
      </c>
      <c r="BY214">
        <v>45</v>
      </c>
      <c r="BZ214">
        <v>46.25</v>
      </c>
      <c r="CA214">
        <v>45</v>
      </c>
      <c r="CB214">
        <v>44</v>
      </c>
      <c r="CC214">
        <v>44.25</v>
      </c>
      <c r="CD214">
        <v>44.25</v>
      </c>
      <c r="CE214">
        <v>44.25</v>
      </c>
      <c r="CF214">
        <v>44</v>
      </c>
      <c r="CG214">
        <v>44.25</v>
      </c>
      <c r="CH214">
        <v>45</v>
      </c>
      <c r="CI214">
        <v>45.5</v>
      </c>
      <c r="CJ214">
        <v>47.5</v>
      </c>
      <c r="CK214">
        <v>48</v>
      </c>
      <c r="CL214">
        <v>48</v>
      </c>
      <c r="CM214">
        <v>49</v>
      </c>
      <c r="CN214">
        <v>50.25</v>
      </c>
      <c r="CO214">
        <v>49.5</v>
      </c>
      <c r="CP214">
        <v>49.5</v>
      </c>
      <c r="CR214">
        <v>50.75</v>
      </c>
      <c r="CS214">
        <v>54.25</v>
      </c>
      <c r="CT214">
        <v>46.5</v>
      </c>
      <c r="CU214">
        <v>46.5</v>
      </c>
      <c r="CV214">
        <v>47</v>
      </c>
      <c r="CW214">
        <v>48.75</v>
      </c>
      <c r="CX214">
        <v>49.25</v>
      </c>
      <c r="CY214">
        <v>48</v>
      </c>
      <c r="CZ214">
        <v>47.75</v>
      </c>
      <c r="DA214">
        <v>47.75</v>
      </c>
      <c r="DB214">
        <v>45.5</v>
      </c>
      <c r="DD214">
        <v>46.75</v>
      </c>
      <c r="DE214">
        <v>48.25</v>
      </c>
      <c r="DF214">
        <v>47.25</v>
      </c>
      <c r="DG214">
        <v>46.5</v>
      </c>
      <c r="DH214">
        <v>45.25</v>
      </c>
      <c r="DI214">
        <v>45.5</v>
      </c>
      <c r="DJ214">
        <v>47</v>
      </c>
      <c r="DT214">
        <v>43.75</v>
      </c>
      <c r="DU214">
        <v>42.5</v>
      </c>
      <c r="DV214">
        <v>45</v>
      </c>
      <c r="DW214">
        <v>46.25</v>
      </c>
      <c r="DY214">
        <v>45.5</v>
      </c>
      <c r="DZ214">
        <v>50</v>
      </c>
      <c r="EB214">
        <v>48.5</v>
      </c>
      <c r="ED214">
        <v>47.75</v>
      </c>
    </row>
    <row r="215" spans="1:134" x14ac:dyDescent="0.2">
      <c r="A215" s="5" cm="1">
        <f t="array" ref="A215">INDEX($D$1:$FK$1,1,MATCH(INDEX($D215:$FK215,MATCH(TRUE,INDEX(($D215:$FK215&lt;&gt;0),0),0)),$D215:$FK215,0))</f>
        <v>43854</v>
      </c>
      <c r="B215" s="2" t="s">
        <v>380</v>
      </c>
      <c r="C215" t="s">
        <v>437</v>
      </c>
      <c r="D215">
        <v>51</v>
      </c>
      <c r="E215">
        <v>51</v>
      </c>
      <c r="F215">
        <v>52.25</v>
      </c>
      <c r="G215">
        <v>53.75</v>
      </c>
      <c r="H215">
        <v>54</v>
      </c>
      <c r="I215">
        <v>54</v>
      </c>
      <c r="J215">
        <v>54</v>
      </c>
      <c r="K215">
        <v>53.25</v>
      </c>
      <c r="L215">
        <v>53.75</v>
      </c>
      <c r="M215">
        <v>53.5</v>
      </c>
      <c r="N215">
        <v>54.5</v>
      </c>
      <c r="O215">
        <v>55</v>
      </c>
      <c r="P215">
        <v>55</v>
      </c>
      <c r="Q215">
        <v>58.25</v>
      </c>
      <c r="R215">
        <v>58.75</v>
      </c>
      <c r="S215">
        <v>58.5</v>
      </c>
      <c r="T215">
        <v>56.75</v>
      </c>
      <c r="U215">
        <v>56.75</v>
      </c>
      <c r="V215">
        <v>57</v>
      </c>
      <c r="W215">
        <v>57</v>
      </c>
      <c r="X215">
        <v>57</v>
      </c>
      <c r="Y215">
        <v>56.5</v>
      </c>
      <c r="Z215">
        <v>56.5</v>
      </c>
      <c r="AA215">
        <v>56</v>
      </c>
      <c r="AD215">
        <v>56.5</v>
      </c>
      <c r="AE215">
        <v>56.5</v>
      </c>
      <c r="AF215">
        <v>55.75</v>
      </c>
      <c r="AG215">
        <v>55.5</v>
      </c>
      <c r="AH215">
        <v>54.25</v>
      </c>
      <c r="AI215">
        <v>54.25</v>
      </c>
      <c r="AJ215">
        <v>54.75</v>
      </c>
      <c r="AK215">
        <v>54.5</v>
      </c>
      <c r="AL215">
        <v>54.75</v>
      </c>
      <c r="AM215">
        <v>53.75</v>
      </c>
      <c r="AN215">
        <v>53.75</v>
      </c>
      <c r="AO215">
        <v>51.5</v>
      </c>
      <c r="AQ215">
        <v>50.75</v>
      </c>
      <c r="AR215">
        <v>53.75</v>
      </c>
      <c r="AS215">
        <v>53.75</v>
      </c>
      <c r="AT215">
        <v>54</v>
      </c>
      <c r="AU215">
        <v>53.5</v>
      </c>
      <c r="AV215">
        <v>53.25</v>
      </c>
      <c r="AW215">
        <v>54</v>
      </c>
      <c r="AX215">
        <v>52.5</v>
      </c>
      <c r="AY215">
        <v>50.75</v>
      </c>
      <c r="AZ215">
        <v>53.25</v>
      </c>
      <c r="BA215">
        <v>53.25</v>
      </c>
      <c r="BB215">
        <v>52.25</v>
      </c>
      <c r="BC215">
        <v>52.5</v>
      </c>
      <c r="BD215">
        <v>52.25</v>
      </c>
      <c r="BE215">
        <v>52.5</v>
      </c>
      <c r="BF215">
        <v>52.75</v>
      </c>
      <c r="BG215">
        <v>52.75</v>
      </c>
      <c r="BH215">
        <v>52</v>
      </c>
      <c r="BI215">
        <v>52.75</v>
      </c>
      <c r="BJ215">
        <v>52</v>
      </c>
      <c r="BK215">
        <v>51.5</v>
      </c>
      <c r="BL215">
        <v>49.5</v>
      </c>
      <c r="BM215">
        <v>50.5</v>
      </c>
      <c r="BN215">
        <v>51</v>
      </c>
      <c r="BO215">
        <v>51.25</v>
      </c>
      <c r="BP215">
        <v>52.25</v>
      </c>
      <c r="BQ215">
        <v>51.75</v>
      </c>
      <c r="BR215">
        <v>51.5</v>
      </c>
      <c r="BS215">
        <v>49.5</v>
      </c>
      <c r="BT215">
        <v>48.75</v>
      </c>
      <c r="BU215">
        <v>49.25</v>
      </c>
      <c r="BV215">
        <v>49.5</v>
      </c>
      <c r="BW215">
        <v>48.75</v>
      </c>
      <c r="BX215">
        <v>48.25</v>
      </c>
      <c r="BY215">
        <v>49</v>
      </c>
      <c r="BZ215">
        <v>50.25</v>
      </c>
      <c r="CA215">
        <v>49</v>
      </c>
      <c r="CB215">
        <v>48</v>
      </c>
      <c r="CC215">
        <v>48.25</v>
      </c>
      <c r="CD215">
        <v>48.25</v>
      </c>
      <c r="CE215">
        <v>48.25</v>
      </c>
      <c r="CF215">
        <v>48</v>
      </c>
      <c r="CG215">
        <v>48.25</v>
      </c>
      <c r="CH215">
        <v>49</v>
      </c>
      <c r="CI215">
        <v>49.5</v>
      </c>
      <c r="CJ215">
        <v>51.5</v>
      </c>
      <c r="CK215">
        <v>52</v>
      </c>
      <c r="CL215">
        <v>52</v>
      </c>
      <c r="CM215">
        <v>53</v>
      </c>
      <c r="CN215">
        <v>54.25</v>
      </c>
      <c r="CO215">
        <v>53.5</v>
      </c>
      <c r="CP215">
        <v>53.5</v>
      </c>
      <c r="CR215">
        <v>54.75</v>
      </c>
      <c r="CS215">
        <v>58.25</v>
      </c>
      <c r="CT215">
        <v>50.5</v>
      </c>
      <c r="CU215">
        <v>50.5</v>
      </c>
      <c r="CV215">
        <v>51</v>
      </c>
      <c r="CW215">
        <v>52.75</v>
      </c>
      <c r="CX215">
        <v>53.25</v>
      </c>
      <c r="CY215">
        <v>52</v>
      </c>
      <c r="CZ215">
        <v>51.75</v>
      </c>
      <c r="DA215">
        <v>51.75</v>
      </c>
      <c r="DB215">
        <v>49.5</v>
      </c>
      <c r="DD215">
        <v>50.75</v>
      </c>
      <c r="DE215">
        <v>52.25</v>
      </c>
      <c r="DF215">
        <v>51.25</v>
      </c>
      <c r="DG215">
        <v>50.5</v>
      </c>
      <c r="DH215">
        <v>49.25</v>
      </c>
      <c r="DI215">
        <v>49.5</v>
      </c>
      <c r="DJ215">
        <v>51</v>
      </c>
      <c r="DT215">
        <v>47.75</v>
      </c>
      <c r="DU215">
        <v>46.5</v>
      </c>
      <c r="DV215">
        <v>49</v>
      </c>
      <c r="DW215">
        <v>50.25</v>
      </c>
      <c r="DY215">
        <v>49.5</v>
      </c>
      <c r="DZ215">
        <v>54</v>
      </c>
      <c r="EB215">
        <v>52.5</v>
      </c>
      <c r="ED215">
        <v>51.75</v>
      </c>
    </row>
    <row r="216" spans="1:134" x14ac:dyDescent="0.2">
      <c r="A216" s="5" cm="1">
        <f t="array" ref="A216">INDEX($D$1:$FK$1,1,MATCH(INDEX($D216:$FK216,MATCH(TRUE,INDEX(($D216:$FK216&lt;&gt;0),0),0)),$D216:$FK216,0))</f>
        <v>43854</v>
      </c>
      <c r="B216" s="2" t="s">
        <v>385</v>
      </c>
      <c r="C216" t="s">
        <v>437</v>
      </c>
      <c r="D216">
        <v>52</v>
      </c>
      <c r="E216">
        <v>52</v>
      </c>
      <c r="F216">
        <v>53.25</v>
      </c>
      <c r="G216">
        <v>54.75</v>
      </c>
      <c r="H216">
        <v>55</v>
      </c>
      <c r="I216">
        <v>55</v>
      </c>
      <c r="J216">
        <v>55</v>
      </c>
      <c r="K216">
        <v>54.25</v>
      </c>
      <c r="L216">
        <v>54.75</v>
      </c>
      <c r="M216">
        <v>54.5</v>
      </c>
      <c r="N216">
        <v>55.5</v>
      </c>
      <c r="O216">
        <v>56</v>
      </c>
      <c r="P216">
        <v>56</v>
      </c>
      <c r="Q216">
        <v>59.25</v>
      </c>
      <c r="R216">
        <v>59.75</v>
      </c>
      <c r="S216">
        <v>59.5</v>
      </c>
      <c r="T216">
        <v>57.75</v>
      </c>
      <c r="U216">
        <v>57.75</v>
      </c>
      <c r="V216">
        <v>58</v>
      </c>
      <c r="W216">
        <v>58</v>
      </c>
      <c r="X216">
        <v>58</v>
      </c>
      <c r="Y216">
        <v>57.5</v>
      </c>
      <c r="Z216">
        <v>57.5</v>
      </c>
      <c r="AA216">
        <v>57</v>
      </c>
      <c r="AD216">
        <v>57.5</v>
      </c>
      <c r="AE216">
        <v>57.5</v>
      </c>
      <c r="AF216">
        <v>56.75</v>
      </c>
      <c r="AG216">
        <v>56.5</v>
      </c>
      <c r="AH216">
        <v>55.75</v>
      </c>
      <c r="AI216">
        <v>55.25</v>
      </c>
      <c r="AJ216">
        <v>55.75</v>
      </c>
      <c r="AK216">
        <v>55.5</v>
      </c>
      <c r="AL216">
        <v>55.75</v>
      </c>
      <c r="AM216">
        <v>54.75</v>
      </c>
      <c r="AN216">
        <v>54.75</v>
      </c>
      <c r="AO216">
        <v>52.5</v>
      </c>
      <c r="AQ216">
        <v>51.75</v>
      </c>
      <c r="AR216">
        <v>54.75</v>
      </c>
      <c r="AS216">
        <v>54.75</v>
      </c>
      <c r="AT216">
        <v>55</v>
      </c>
      <c r="AU216">
        <v>54.5</v>
      </c>
      <c r="AV216">
        <v>54.25</v>
      </c>
      <c r="AW216">
        <v>55</v>
      </c>
      <c r="AX216">
        <v>53.5</v>
      </c>
      <c r="AY216">
        <v>51.75</v>
      </c>
      <c r="AZ216">
        <v>54.25</v>
      </c>
      <c r="BA216">
        <v>54.25</v>
      </c>
      <c r="BB216">
        <v>53.25</v>
      </c>
      <c r="BC216">
        <v>53.5</v>
      </c>
      <c r="BD216">
        <v>53.25</v>
      </c>
      <c r="BE216">
        <v>53.5</v>
      </c>
      <c r="BF216">
        <v>53.75</v>
      </c>
      <c r="BG216">
        <v>53.75</v>
      </c>
      <c r="BH216">
        <v>53</v>
      </c>
      <c r="BI216">
        <v>53.75</v>
      </c>
      <c r="BJ216">
        <v>53</v>
      </c>
      <c r="BK216">
        <v>52.5</v>
      </c>
      <c r="BL216">
        <v>50.5</v>
      </c>
      <c r="BM216">
        <v>51.5</v>
      </c>
      <c r="BN216">
        <v>52</v>
      </c>
      <c r="BO216">
        <v>52.25</v>
      </c>
      <c r="BP216">
        <v>53.25</v>
      </c>
      <c r="BQ216">
        <v>52.75</v>
      </c>
      <c r="BR216">
        <v>52.5</v>
      </c>
      <c r="BS216">
        <v>50.5</v>
      </c>
      <c r="BT216">
        <v>49.75</v>
      </c>
      <c r="BU216">
        <v>50.25</v>
      </c>
      <c r="BV216">
        <v>50.5</v>
      </c>
      <c r="BW216">
        <v>49.75</v>
      </c>
      <c r="BX216">
        <v>49.25</v>
      </c>
      <c r="BY216">
        <v>50</v>
      </c>
      <c r="BZ216">
        <v>51.25</v>
      </c>
      <c r="CA216">
        <v>50</v>
      </c>
      <c r="CB216">
        <v>49</v>
      </c>
      <c r="CC216">
        <v>49.25</v>
      </c>
      <c r="CD216">
        <v>49.25</v>
      </c>
      <c r="CE216">
        <v>49.25</v>
      </c>
      <c r="CF216">
        <v>49</v>
      </c>
      <c r="CG216">
        <v>49.25</v>
      </c>
      <c r="CH216">
        <v>50</v>
      </c>
      <c r="CI216">
        <v>50.5</v>
      </c>
      <c r="CJ216">
        <v>52.5</v>
      </c>
      <c r="CK216">
        <v>53</v>
      </c>
      <c r="CL216">
        <v>53</v>
      </c>
      <c r="CM216">
        <v>54</v>
      </c>
      <c r="CN216">
        <v>55.25</v>
      </c>
      <c r="CO216">
        <v>54.5</v>
      </c>
      <c r="CP216">
        <v>54.5</v>
      </c>
      <c r="CR216">
        <v>55.75</v>
      </c>
      <c r="CS216">
        <v>59.25</v>
      </c>
      <c r="CT216">
        <v>51.5</v>
      </c>
      <c r="CU216">
        <v>51.5</v>
      </c>
      <c r="CV216">
        <v>52</v>
      </c>
      <c r="CW216">
        <v>53.75</v>
      </c>
      <c r="CX216">
        <v>54.25</v>
      </c>
      <c r="CY216">
        <v>53</v>
      </c>
      <c r="CZ216">
        <v>52.75</v>
      </c>
      <c r="DA216">
        <v>52.75</v>
      </c>
      <c r="DB216">
        <v>50.5</v>
      </c>
      <c r="DD216">
        <v>51.75</v>
      </c>
      <c r="DE216">
        <v>53.25</v>
      </c>
      <c r="DF216">
        <v>52.25</v>
      </c>
      <c r="DG216">
        <v>51.5</v>
      </c>
      <c r="DH216">
        <v>50.25</v>
      </c>
      <c r="DI216">
        <v>50.5</v>
      </c>
      <c r="DJ216">
        <v>52</v>
      </c>
      <c r="DT216">
        <v>48.75</v>
      </c>
      <c r="DU216">
        <v>47.5</v>
      </c>
      <c r="DV216">
        <v>50</v>
      </c>
      <c r="DW216">
        <v>51.25</v>
      </c>
      <c r="DY216">
        <v>50.5</v>
      </c>
      <c r="DZ216">
        <v>55</v>
      </c>
      <c r="EB216">
        <v>53.5</v>
      </c>
      <c r="ED216">
        <v>52.75</v>
      </c>
    </row>
    <row r="217" spans="1:134" x14ac:dyDescent="0.2">
      <c r="A217" s="5" cm="1">
        <f t="array" ref="A217">INDEX($D$1:$FK$1,1,MATCH(INDEX($D217:$FK217,MATCH(TRUE,INDEX(($D217:$FK217&lt;&gt;0),0),0)),$D217:$FK217,0))</f>
        <v>43854</v>
      </c>
      <c r="B217" s="2" t="s">
        <v>397</v>
      </c>
      <c r="C217" t="s">
        <v>437</v>
      </c>
      <c r="D217">
        <v>45</v>
      </c>
      <c r="E217">
        <v>45</v>
      </c>
      <c r="F217">
        <v>46.25</v>
      </c>
      <c r="G217">
        <v>47.75</v>
      </c>
      <c r="H217">
        <v>48</v>
      </c>
      <c r="I217">
        <v>48</v>
      </c>
      <c r="J217">
        <v>48</v>
      </c>
      <c r="K217">
        <v>47.25</v>
      </c>
      <c r="L217">
        <v>47.75</v>
      </c>
      <c r="M217">
        <v>47.5</v>
      </c>
      <c r="N217">
        <v>48.5</v>
      </c>
      <c r="O217">
        <v>49</v>
      </c>
      <c r="P217">
        <v>49</v>
      </c>
      <c r="Q217">
        <v>52.25</v>
      </c>
      <c r="R217">
        <v>52.75</v>
      </c>
      <c r="S217">
        <v>52.5</v>
      </c>
      <c r="T217">
        <v>50.75</v>
      </c>
      <c r="U217">
        <v>50.75</v>
      </c>
      <c r="V217">
        <v>51</v>
      </c>
      <c r="W217">
        <v>51</v>
      </c>
      <c r="X217">
        <v>51</v>
      </c>
      <c r="Y217">
        <v>50.5</v>
      </c>
      <c r="Z217">
        <v>50.5</v>
      </c>
      <c r="AA217">
        <v>50</v>
      </c>
      <c r="AD217">
        <v>50.5</v>
      </c>
      <c r="AE217">
        <v>50.5</v>
      </c>
      <c r="AF217">
        <v>49.75</v>
      </c>
      <c r="AG217">
        <v>49.5</v>
      </c>
      <c r="AH217">
        <v>48.75</v>
      </c>
      <c r="AI217">
        <v>48.25</v>
      </c>
      <c r="AJ217">
        <v>48.75</v>
      </c>
      <c r="AK217">
        <v>48.5</v>
      </c>
      <c r="AL217">
        <v>48.75</v>
      </c>
      <c r="AM217">
        <v>47.75</v>
      </c>
      <c r="AN217">
        <v>47.75</v>
      </c>
      <c r="AO217">
        <v>45.5</v>
      </c>
      <c r="AQ217">
        <v>44.75</v>
      </c>
      <c r="AR217">
        <v>47.75</v>
      </c>
      <c r="AS217">
        <v>47.75</v>
      </c>
      <c r="AT217">
        <v>48</v>
      </c>
      <c r="AU217">
        <v>47.5</v>
      </c>
      <c r="AV217">
        <v>47.25</v>
      </c>
      <c r="AW217">
        <v>48</v>
      </c>
      <c r="AX217">
        <v>46.5</v>
      </c>
      <c r="AY217">
        <v>44.75</v>
      </c>
      <c r="AZ217">
        <v>47.25</v>
      </c>
      <c r="BA217">
        <v>47.25</v>
      </c>
      <c r="BB217">
        <v>46.25</v>
      </c>
      <c r="BC217">
        <v>46.5</v>
      </c>
      <c r="BD217">
        <v>46.25</v>
      </c>
      <c r="BE217">
        <v>46.5</v>
      </c>
      <c r="BF217">
        <v>46.75</v>
      </c>
      <c r="BG217">
        <v>46.75</v>
      </c>
      <c r="BH217">
        <v>46</v>
      </c>
      <c r="BI217">
        <v>46.75</v>
      </c>
      <c r="BJ217">
        <v>46</v>
      </c>
      <c r="BK217">
        <v>45.5</v>
      </c>
      <c r="BL217">
        <v>43.5</v>
      </c>
      <c r="BM217">
        <v>44.5</v>
      </c>
      <c r="BN217">
        <v>45</v>
      </c>
      <c r="BO217">
        <v>45.25</v>
      </c>
      <c r="BP217">
        <v>46.25</v>
      </c>
      <c r="BQ217">
        <v>45.75</v>
      </c>
      <c r="BR217">
        <v>45.5</v>
      </c>
      <c r="BS217">
        <v>43.5</v>
      </c>
      <c r="BT217">
        <v>42.75</v>
      </c>
      <c r="BU217">
        <v>43.25</v>
      </c>
      <c r="BV217">
        <v>43.5</v>
      </c>
      <c r="BW217">
        <v>42.75</v>
      </c>
      <c r="BX217">
        <v>42.25</v>
      </c>
      <c r="BY217">
        <v>43</v>
      </c>
      <c r="BZ217">
        <v>44.25</v>
      </c>
      <c r="CA217">
        <v>43</v>
      </c>
      <c r="CB217">
        <v>42</v>
      </c>
      <c r="CC217">
        <v>42.25</v>
      </c>
      <c r="CD217">
        <v>42.25</v>
      </c>
      <c r="CE217">
        <v>42.25</v>
      </c>
      <c r="CF217">
        <v>42</v>
      </c>
      <c r="CG217">
        <v>42.25</v>
      </c>
      <c r="CH217">
        <v>43</v>
      </c>
      <c r="CI217">
        <v>43.5</v>
      </c>
      <c r="CJ217">
        <v>45.5</v>
      </c>
      <c r="CK217">
        <v>46</v>
      </c>
      <c r="CL217">
        <v>46</v>
      </c>
      <c r="CM217">
        <v>47</v>
      </c>
      <c r="CN217">
        <v>48.25</v>
      </c>
      <c r="CO217">
        <v>47.5</v>
      </c>
      <c r="CP217">
        <v>47.5</v>
      </c>
      <c r="CR217">
        <v>48.75</v>
      </c>
      <c r="CS217">
        <v>52.25</v>
      </c>
      <c r="CT217">
        <v>44.5</v>
      </c>
      <c r="CU217">
        <v>44.5</v>
      </c>
      <c r="CV217">
        <v>45</v>
      </c>
      <c r="CW217">
        <v>46.75</v>
      </c>
      <c r="CX217">
        <v>47.25</v>
      </c>
      <c r="CY217">
        <v>46</v>
      </c>
      <c r="CZ217">
        <v>45.75</v>
      </c>
      <c r="DA217">
        <v>45.75</v>
      </c>
      <c r="DB217">
        <v>43.5</v>
      </c>
      <c r="DD217">
        <v>44.75</v>
      </c>
      <c r="DE217">
        <v>46.25</v>
      </c>
      <c r="DF217">
        <v>45.25</v>
      </c>
      <c r="DG217">
        <v>44.5</v>
      </c>
      <c r="DH217">
        <v>43.25</v>
      </c>
      <c r="DI217">
        <v>43.5</v>
      </c>
      <c r="DJ217">
        <v>45</v>
      </c>
      <c r="DT217">
        <v>41.75</v>
      </c>
      <c r="DU217">
        <v>40.5</v>
      </c>
      <c r="DV217">
        <v>43</v>
      </c>
      <c r="DW217">
        <v>44.25</v>
      </c>
      <c r="DY217">
        <v>43.5</v>
      </c>
      <c r="DZ217">
        <v>48</v>
      </c>
      <c r="EB217">
        <v>46.5</v>
      </c>
      <c r="ED217">
        <v>45.75</v>
      </c>
    </row>
    <row r="218" spans="1:134" x14ac:dyDescent="0.2">
      <c r="A218" s="5" cm="1">
        <f t="array" ref="A218">INDEX($D$1:$FK$1,1,MATCH(INDEX($D218:$FK218,MATCH(TRUE,INDEX(($D218:$FK218&lt;&gt;0),0),0)),$D218:$FK218,0))</f>
        <v>43854</v>
      </c>
      <c r="B218" s="2" t="s">
        <v>391</v>
      </c>
      <c r="C218" t="s">
        <v>437</v>
      </c>
      <c r="D218">
        <v>49</v>
      </c>
      <c r="E218">
        <v>49</v>
      </c>
      <c r="F218">
        <v>50.25</v>
      </c>
      <c r="G218">
        <v>51.75</v>
      </c>
      <c r="H218">
        <v>52</v>
      </c>
      <c r="I218">
        <v>52</v>
      </c>
      <c r="J218">
        <v>52</v>
      </c>
      <c r="K218">
        <v>51.25</v>
      </c>
      <c r="L218">
        <v>51.75</v>
      </c>
      <c r="M218">
        <v>51.5</v>
      </c>
      <c r="N218">
        <v>52.5</v>
      </c>
      <c r="O218">
        <v>53</v>
      </c>
      <c r="P218">
        <v>53</v>
      </c>
      <c r="Q218">
        <v>56.25</v>
      </c>
      <c r="R218">
        <v>56.75</v>
      </c>
      <c r="S218">
        <v>56.5</v>
      </c>
      <c r="T218">
        <v>54.75</v>
      </c>
      <c r="U218">
        <v>54.75</v>
      </c>
      <c r="V218">
        <v>55</v>
      </c>
      <c r="W218">
        <v>55</v>
      </c>
      <c r="X218">
        <v>55</v>
      </c>
      <c r="Y218">
        <v>54.5</v>
      </c>
      <c r="Z218">
        <v>54.5</v>
      </c>
      <c r="AA218">
        <v>54</v>
      </c>
      <c r="AD218">
        <v>54.5</v>
      </c>
      <c r="AE218">
        <v>54.5</v>
      </c>
      <c r="AF218">
        <v>53.75</v>
      </c>
      <c r="AG218">
        <v>53.5</v>
      </c>
      <c r="AH218">
        <v>52.75</v>
      </c>
      <c r="AI218">
        <v>52.25</v>
      </c>
      <c r="AJ218">
        <v>52.75</v>
      </c>
      <c r="AK218">
        <v>52.5</v>
      </c>
      <c r="AL218">
        <v>52.75</v>
      </c>
      <c r="AM218">
        <v>51.75</v>
      </c>
      <c r="AN218">
        <v>51.75</v>
      </c>
      <c r="AO218">
        <v>49.5</v>
      </c>
      <c r="AQ218">
        <v>48.75</v>
      </c>
      <c r="AR218">
        <v>51.75</v>
      </c>
      <c r="AS218">
        <v>51.75</v>
      </c>
      <c r="AT218">
        <v>52</v>
      </c>
      <c r="AU218">
        <v>51.5</v>
      </c>
      <c r="AV218">
        <v>51.25</v>
      </c>
      <c r="AW218">
        <v>52</v>
      </c>
      <c r="AX218">
        <v>50.5</v>
      </c>
      <c r="AY218">
        <v>48.75</v>
      </c>
      <c r="AZ218">
        <v>51.25</v>
      </c>
      <c r="BA218">
        <v>51.25</v>
      </c>
      <c r="BB218">
        <v>50.25</v>
      </c>
      <c r="BC218">
        <v>50.5</v>
      </c>
      <c r="BD218">
        <v>50.25</v>
      </c>
      <c r="BE218">
        <v>50.5</v>
      </c>
      <c r="BF218">
        <v>50.75</v>
      </c>
      <c r="BG218">
        <v>50.75</v>
      </c>
      <c r="BH218">
        <v>50</v>
      </c>
      <c r="BI218">
        <v>50.75</v>
      </c>
      <c r="BJ218">
        <v>50</v>
      </c>
      <c r="BK218">
        <v>49.5</v>
      </c>
      <c r="BL218">
        <v>47.5</v>
      </c>
      <c r="BM218">
        <v>48.5</v>
      </c>
      <c r="BN218">
        <v>49</v>
      </c>
      <c r="BO218">
        <v>49.25</v>
      </c>
      <c r="BP218">
        <v>50.25</v>
      </c>
      <c r="BQ218">
        <v>49.75</v>
      </c>
      <c r="BR218">
        <v>49.5</v>
      </c>
      <c r="BS218">
        <v>47.5</v>
      </c>
      <c r="BT218">
        <v>46.75</v>
      </c>
      <c r="BU218">
        <v>47.25</v>
      </c>
      <c r="BV218">
        <v>47.5</v>
      </c>
      <c r="BW218">
        <v>46.75</v>
      </c>
      <c r="BX218">
        <v>46.25</v>
      </c>
      <c r="BY218">
        <v>47</v>
      </c>
      <c r="BZ218">
        <v>48.25</v>
      </c>
      <c r="CA218">
        <v>47</v>
      </c>
      <c r="CB218">
        <v>46</v>
      </c>
      <c r="CC218">
        <v>46.25</v>
      </c>
      <c r="CD218">
        <v>46.25</v>
      </c>
      <c r="CE218">
        <v>46.25</v>
      </c>
      <c r="CF218">
        <v>46</v>
      </c>
      <c r="CG218">
        <v>46.25</v>
      </c>
      <c r="CH218">
        <v>47</v>
      </c>
      <c r="CI218">
        <v>47.5</v>
      </c>
      <c r="CJ218">
        <v>49.5</v>
      </c>
      <c r="CK218">
        <v>50</v>
      </c>
      <c r="CL218">
        <v>50</v>
      </c>
      <c r="CM218">
        <v>51</v>
      </c>
      <c r="CN218">
        <v>52.25</v>
      </c>
      <c r="CO218">
        <v>51.5</v>
      </c>
      <c r="CP218">
        <v>51.5</v>
      </c>
      <c r="CR218">
        <v>52.75</v>
      </c>
      <c r="CS218">
        <v>56.25</v>
      </c>
      <c r="CT218">
        <v>48.5</v>
      </c>
      <c r="CU218">
        <v>48.5</v>
      </c>
      <c r="CV218">
        <v>49</v>
      </c>
      <c r="CW218">
        <v>50.75</v>
      </c>
      <c r="CX218">
        <v>51.25</v>
      </c>
      <c r="CY218">
        <v>50</v>
      </c>
      <c r="CZ218">
        <v>49.75</v>
      </c>
      <c r="DA218">
        <v>49.75</v>
      </c>
      <c r="DB218">
        <v>47.5</v>
      </c>
      <c r="DD218">
        <v>48.75</v>
      </c>
      <c r="DE218">
        <v>50.25</v>
      </c>
      <c r="DF218">
        <v>49.25</v>
      </c>
      <c r="DG218">
        <v>48.5</v>
      </c>
      <c r="DH218">
        <v>47.25</v>
      </c>
      <c r="DI218">
        <v>47.5</v>
      </c>
      <c r="DJ218">
        <v>49</v>
      </c>
      <c r="DT218">
        <v>45.75</v>
      </c>
      <c r="DU218">
        <v>44.5</v>
      </c>
      <c r="DV218">
        <v>47</v>
      </c>
      <c r="DW218">
        <v>48.25</v>
      </c>
      <c r="DY218">
        <v>47.5</v>
      </c>
      <c r="DZ218">
        <v>52</v>
      </c>
      <c r="EB218">
        <v>50.5</v>
      </c>
      <c r="ED218">
        <v>49.75</v>
      </c>
    </row>
    <row r="219" spans="1:134" x14ac:dyDescent="0.2">
      <c r="A219" s="5" cm="1">
        <f t="array" ref="A219">INDEX($D$1:$FK$1,1,MATCH(INDEX($D219:$FK219,MATCH(TRUE,INDEX(($D219:$FK219&lt;&gt;0),0),0)),$D219:$FK219,0))</f>
        <v>43854</v>
      </c>
      <c r="B219" s="2" t="s">
        <v>154</v>
      </c>
      <c r="C219" t="s">
        <v>437</v>
      </c>
      <c r="D219">
        <v>50.5</v>
      </c>
      <c r="E219">
        <v>50.5</v>
      </c>
      <c r="F219">
        <v>51.75</v>
      </c>
      <c r="G219">
        <v>53.25</v>
      </c>
      <c r="H219">
        <v>53.5</v>
      </c>
      <c r="I219">
        <v>53.5</v>
      </c>
      <c r="J219">
        <v>53.5</v>
      </c>
      <c r="K219">
        <v>52.75</v>
      </c>
      <c r="L219">
        <v>53.25</v>
      </c>
      <c r="M219">
        <v>53</v>
      </c>
      <c r="N219">
        <v>54</v>
      </c>
      <c r="O219">
        <v>54.5</v>
      </c>
      <c r="P219">
        <v>54.5</v>
      </c>
      <c r="Q219">
        <v>57.75</v>
      </c>
      <c r="R219">
        <v>58.25</v>
      </c>
      <c r="S219">
        <v>58</v>
      </c>
      <c r="T219">
        <v>56.25</v>
      </c>
      <c r="U219">
        <v>56.25</v>
      </c>
      <c r="V219">
        <v>56.5</v>
      </c>
      <c r="W219">
        <v>56.5</v>
      </c>
      <c r="X219">
        <v>56.5</v>
      </c>
      <c r="Y219">
        <v>56</v>
      </c>
      <c r="Z219">
        <v>56</v>
      </c>
      <c r="AA219">
        <v>55.5</v>
      </c>
      <c r="AD219">
        <v>56</v>
      </c>
      <c r="AE219">
        <v>56</v>
      </c>
      <c r="AF219">
        <v>55.25</v>
      </c>
      <c r="AG219">
        <v>55</v>
      </c>
      <c r="AH219">
        <v>54.25</v>
      </c>
      <c r="AI219">
        <v>53.75</v>
      </c>
      <c r="AJ219">
        <v>54.25</v>
      </c>
      <c r="AK219">
        <v>54</v>
      </c>
      <c r="AL219">
        <v>54.25</v>
      </c>
      <c r="AM219">
        <v>53.25</v>
      </c>
      <c r="AN219">
        <v>53.25</v>
      </c>
      <c r="AO219">
        <v>51</v>
      </c>
      <c r="AQ219">
        <v>50.25</v>
      </c>
      <c r="AR219">
        <v>53.25</v>
      </c>
      <c r="AS219">
        <v>53.25</v>
      </c>
      <c r="AT219">
        <v>53.5</v>
      </c>
      <c r="AU219">
        <v>53</v>
      </c>
      <c r="AV219">
        <v>52.75</v>
      </c>
      <c r="AW219">
        <v>53.5</v>
      </c>
      <c r="AX219">
        <v>52</v>
      </c>
      <c r="AY219">
        <v>50.25</v>
      </c>
      <c r="AZ219">
        <v>52.75</v>
      </c>
      <c r="BA219">
        <v>52.75</v>
      </c>
      <c r="BB219">
        <v>51.75</v>
      </c>
      <c r="BC219">
        <v>52</v>
      </c>
      <c r="BD219">
        <v>51.75</v>
      </c>
      <c r="BE219">
        <v>52</v>
      </c>
      <c r="BF219">
        <v>52.25</v>
      </c>
      <c r="BG219">
        <v>52.25</v>
      </c>
      <c r="BH219">
        <v>51.5</v>
      </c>
      <c r="BI219">
        <v>52.25</v>
      </c>
      <c r="BJ219">
        <v>51.5</v>
      </c>
      <c r="BK219">
        <v>51</v>
      </c>
      <c r="BL219">
        <v>49</v>
      </c>
      <c r="BM219">
        <v>50</v>
      </c>
      <c r="BN219">
        <v>50.5</v>
      </c>
      <c r="BO219">
        <v>50.75</v>
      </c>
      <c r="BP219">
        <v>51.75</v>
      </c>
      <c r="BQ219">
        <v>51.25</v>
      </c>
      <c r="BR219">
        <v>51</v>
      </c>
      <c r="BS219">
        <v>49</v>
      </c>
      <c r="BT219">
        <v>48.25</v>
      </c>
      <c r="BU219">
        <v>48.75</v>
      </c>
      <c r="BV219">
        <v>49</v>
      </c>
      <c r="BW219">
        <v>48.25</v>
      </c>
      <c r="BX219">
        <v>47.75</v>
      </c>
      <c r="BY219">
        <v>48.5</v>
      </c>
      <c r="BZ219">
        <v>49.75</v>
      </c>
      <c r="CA219">
        <v>48.5</v>
      </c>
      <c r="CB219">
        <v>47.5</v>
      </c>
      <c r="CC219">
        <v>47.75</v>
      </c>
      <c r="CD219">
        <v>47.75</v>
      </c>
      <c r="CE219">
        <v>47.75</v>
      </c>
      <c r="CF219">
        <v>47.5</v>
      </c>
      <c r="CG219">
        <v>47.75</v>
      </c>
      <c r="CH219">
        <v>48.5</v>
      </c>
      <c r="CI219">
        <v>49</v>
      </c>
      <c r="CJ219">
        <v>51</v>
      </c>
      <c r="CK219">
        <v>51.5</v>
      </c>
      <c r="CL219">
        <v>51.5</v>
      </c>
      <c r="CM219">
        <v>52.5</v>
      </c>
      <c r="CN219">
        <v>53.75</v>
      </c>
      <c r="CO219">
        <v>53</v>
      </c>
      <c r="CP219">
        <v>53</v>
      </c>
      <c r="CR219">
        <v>54.25</v>
      </c>
      <c r="CS219">
        <v>57.75</v>
      </c>
      <c r="CT219">
        <v>50</v>
      </c>
      <c r="CU219">
        <v>50</v>
      </c>
      <c r="CV219">
        <v>50.5</v>
      </c>
      <c r="CW219">
        <v>52.25</v>
      </c>
      <c r="CX219">
        <v>52.75</v>
      </c>
      <c r="CY219">
        <v>51.5</v>
      </c>
      <c r="CZ219">
        <v>51.25</v>
      </c>
      <c r="DA219">
        <v>51.25</v>
      </c>
      <c r="DB219">
        <v>49</v>
      </c>
      <c r="DD219">
        <v>50.25</v>
      </c>
      <c r="DE219">
        <v>51.75</v>
      </c>
      <c r="DF219">
        <v>50.75</v>
      </c>
      <c r="DG219">
        <v>50</v>
      </c>
      <c r="DH219">
        <v>48.75</v>
      </c>
      <c r="DI219">
        <v>49</v>
      </c>
      <c r="DJ219">
        <v>50.5</v>
      </c>
      <c r="DT219">
        <v>47.25</v>
      </c>
      <c r="DU219">
        <v>46</v>
      </c>
      <c r="DV219">
        <v>48.5</v>
      </c>
      <c r="DW219">
        <v>49.75</v>
      </c>
      <c r="DY219">
        <v>49</v>
      </c>
      <c r="DZ219">
        <v>53.5</v>
      </c>
      <c r="EB219">
        <v>52</v>
      </c>
      <c r="ED219">
        <v>51.25</v>
      </c>
    </row>
    <row r="220" spans="1:134" x14ac:dyDescent="0.2">
      <c r="A220" s="5" cm="1">
        <f t="array" ref="A220">INDEX($D$1:$FK$1,1,MATCH(INDEX($D220:$FK220,MATCH(TRUE,INDEX(($D220:$FK220&lt;&gt;0),0),0)),$D220:$FK220,0))</f>
        <v>43854</v>
      </c>
      <c r="B220" s="2" t="s">
        <v>294</v>
      </c>
      <c r="C220" t="s">
        <v>437</v>
      </c>
      <c r="D220">
        <v>44</v>
      </c>
      <c r="E220">
        <v>44</v>
      </c>
      <c r="F220">
        <v>45.25</v>
      </c>
      <c r="G220">
        <v>46.75</v>
      </c>
      <c r="H220">
        <v>47</v>
      </c>
      <c r="I220">
        <v>47</v>
      </c>
      <c r="J220">
        <v>47</v>
      </c>
      <c r="K220">
        <v>46.25</v>
      </c>
      <c r="L220">
        <v>46.75</v>
      </c>
      <c r="M220">
        <v>46.5</v>
      </c>
      <c r="N220">
        <v>47.5</v>
      </c>
      <c r="O220">
        <v>48</v>
      </c>
      <c r="P220">
        <v>48</v>
      </c>
      <c r="Q220">
        <v>51.25</v>
      </c>
      <c r="R220">
        <v>51.75</v>
      </c>
      <c r="S220">
        <v>51.5</v>
      </c>
      <c r="T220">
        <v>49.75</v>
      </c>
      <c r="U220">
        <v>49.75</v>
      </c>
      <c r="V220">
        <v>50</v>
      </c>
      <c r="W220">
        <v>50</v>
      </c>
      <c r="X220">
        <v>50</v>
      </c>
      <c r="Y220">
        <v>49.5</v>
      </c>
      <c r="Z220">
        <v>49.5</v>
      </c>
      <c r="AA220">
        <v>49</v>
      </c>
      <c r="AD220">
        <v>49.5</v>
      </c>
      <c r="AE220">
        <v>49.5</v>
      </c>
      <c r="AF220">
        <v>48.75</v>
      </c>
      <c r="AG220">
        <v>48.5</v>
      </c>
      <c r="AH220">
        <v>47.75</v>
      </c>
      <c r="AI220">
        <v>47.25</v>
      </c>
      <c r="AJ220">
        <v>47.75</v>
      </c>
      <c r="AK220">
        <v>47.5</v>
      </c>
      <c r="AL220">
        <v>47.75</v>
      </c>
      <c r="AM220">
        <v>46.75</v>
      </c>
      <c r="AN220">
        <v>46.75</v>
      </c>
      <c r="AO220">
        <v>44.5</v>
      </c>
      <c r="AQ220">
        <v>43.75</v>
      </c>
      <c r="AR220">
        <v>46.75</v>
      </c>
      <c r="AS220">
        <v>46.75</v>
      </c>
      <c r="AT220">
        <v>47</v>
      </c>
      <c r="AU220">
        <v>46.5</v>
      </c>
      <c r="AV220">
        <v>46.25</v>
      </c>
      <c r="AW220">
        <v>47</v>
      </c>
      <c r="AX220">
        <v>45.5</v>
      </c>
      <c r="AY220">
        <v>43.75</v>
      </c>
      <c r="AZ220">
        <v>46.25</v>
      </c>
      <c r="BA220">
        <v>46.25</v>
      </c>
      <c r="BB220">
        <v>45.25</v>
      </c>
      <c r="BC220">
        <v>45.5</v>
      </c>
      <c r="BD220">
        <v>45.25</v>
      </c>
      <c r="BE220">
        <v>45.5</v>
      </c>
      <c r="BF220">
        <v>45.75</v>
      </c>
      <c r="BG220">
        <v>45.75</v>
      </c>
      <c r="BH220">
        <v>45</v>
      </c>
      <c r="BI220">
        <v>45.75</v>
      </c>
      <c r="BJ220">
        <v>45</v>
      </c>
      <c r="BK220">
        <v>44.5</v>
      </c>
      <c r="BL220">
        <v>42.5</v>
      </c>
      <c r="BM220">
        <v>43.5</v>
      </c>
      <c r="BN220">
        <v>44</v>
      </c>
      <c r="BO220">
        <v>44.25</v>
      </c>
      <c r="BP220">
        <v>45.25</v>
      </c>
      <c r="BQ220">
        <v>44.75</v>
      </c>
      <c r="BR220">
        <v>44.5</v>
      </c>
      <c r="BS220">
        <v>42.5</v>
      </c>
      <c r="BT220">
        <v>41.75</v>
      </c>
      <c r="BU220">
        <v>42.25</v>
      </c>
      <c r="BV220">
        <v>42.5</v>
      </c>
      <c r="BW220">
        <v>41.75</v>
      </c>
      <c r="BX220">
        <v>41.25</v>
      </c>
      <c r="BY220">
        <v>42</v>
      </c>
      <c r="BZ220">
        <v>43.25</v>
      </c>
      <c r="CA220">
        <v>42</v>
      </c>
      <c r="CB220">
        <v>41</v>
      </c>
      <c r="CC220">
        <v>41.25</v>
      </c>
      <c r="CD220">
        <v>41.25</v>
      </c>
      <c r="CE220">
        <v>41.25</v>
      </c>
      <c r="CF220">
        <v>41</v>
      </c>
      <c r="CG220">
        <v>41.25</v>
      </c>
      <c r="CH220">
        <v>42</v>
      </c>
      <c r="CI220">
        <v>42.5</v>
      </c>
      <c r="CJ220">
        <v>44.5</v>
      </c>
      <c r="CK220">
        <v>45</v>
      </c>
      <c r="CL220">
        <v>45</v>
      </c>
      <c r="CM220">
        <v>46</v>
      </c>
      <c r="CN220">
        <v>47.25</v>
      </c>
      <c r="CO220">
        <v>46.5</v>
      </c>
      <c r="CP220">
        <v>46.5</v>
      </c>
      <c r="CR220">
        <v>47.75</v>
      </c>
      <c r="CS220">
        <v>51.25</v>
      </c>
      <c r="CT220">
        <v>43.5</v>
      </c>
      <c r="CU220">
        <v>43.5</v>
      </c>
      <c r="CV220">
        <v>44</v>
      </c>
      <c r="CW220">
        <v>45.75</v>
      </c>
      <c r="CX220">
        <v>46.25</v>
      </c>
      <c r="CY220">
        <v>45</v>
      </c>
      <c r="CZ220">
        <v>44.75</v>
      </c>
      <c r="DA220">
        <v>44.75</v>
      </c>
      <c r="DB220">
        <v>42.5</v>
      </c>
      <c r="DD220">
        <v>43.75</v>
      </c>
      <c r="DE220">
        <v>45.25</v>
      </c>
      <c r="DF220">
        <v>44.25</v>
      </c>
      <c r="DG220">
        <v>43.5</v>
      </c>
      <c r="DH220">
        <v>42.25</v>
      </c>
      <c r="DI220">
        <v>42.5</v>
      </c>
      <c r="DJ220">
        <v>44</v>
      </c>
      <c r="DT220">
        <v>40.75</v>
      </c>
      <c r="DU220">
        <v>39.5</v>
      </c>
      <c r="DV220">
        <v>42</v>
      </c>
      <c r="DW220">
        <v>43.25</v>
      </c>
      <c r="DY220">
        <v>42.5</v>
      </c>
      <c r="DZ220">
        <v>47</v>
      </c>
      <c r="EB220">
        <v>45.5</v>
      </c>
      <c r="ED220">
        <v>44.75</v>
      </c>
    </row>
    <row r="221" spans="1:134" x14ac:dyDescent="0.2">
      <c r="A221" s="5" cm="1">
        <f t="array" ref="A221">INDEX($D$1:$FK$1,1,MATCH(INDEX($D221:$FK221,MATCH(TRUE,INDEX(($D221:$FK221&lt;&gt;0),0),0)),$D221:$FK221,0))</f>
        <v>43854</v>
      </c>
      <c r="B221" s="2" t="s">
        <v>292</v>
      </c>
      <c r="C221" t="s">
        <v>437</v>
      </c>
      <c r="D221">
        <v>48.75</v>
      </c>
      <c r="E221">
        <v>48.75</v>
      </c>
      <c r="F221">
        <v>50</v>
      </c>
      <c r="G221">
        <v>51.5</v>
      </c>
      <c r="H221">
        <v>51.75</v>
      </c>
      <c r="I221">
        <v>51.75</v>
      </c>
      <c r="J221">
        <v>51.75</v>
      </c>
      <c r="K221">
        <v>51</v>
      </c>
      <c r="L221">
        <v>51.5</v>
      </c>
      <c r="M221">
        <v>51.25</v>
      </c>
      <c r="N221">
        <v>52.25</v>
      </c>
      <c r="O221">
        <v>52.75</v>
      </c>
      <c r="P221">
        <v>52.75</v>
      </c>
      <c r="Q221">
        <v>56</v>
      </c>
      <c r="R221">
        <v>56.5</v>
      </c>
      <c r="S221">
        <v>56.25</v>
      </c>
      <c r="T221">
        <v>54.5</v>
      </c>
      <c r="U221">
        <v>54.5</v>
      </c>
      <c r="V221">
        <v>54.75</v>
      </c>
      <c r="W221">
        <v>54.75</v>
      </c>
      <c r="X221">
        <v>54.75</v>
      </c>
      <c r="Y221">
        <v>54.25</v>
      </c>
      <c r="Z221">
        <v>54.25</v>
      </c>
      <c r="AA221">
        <v>53.75</v>
      </c>
      <c r="AD221">
        <v>54.25</v>
      </c>
      <c r="AE221">
        <v>54.25</v>
      </c>
      <c r="AF221">
        <v>53.5</v>
      </c>
      <c r="AG221">
        <v>53.25</v>
      </c>
      <c r="AH221">
        <v>52.5</v>
      </c>
      <c r="AI221">
        <v>52</v>
      </c>
      <c r="AJ221">
        <v>52.5</v>
      </c>
      <c r="AK221">
        <v>52.25</v>
      </c>
      <c r="AL221">
        <v>52.5</v>
      </c>
      <c r="AM221">
        <v>51.5</v>
      </c>
      <c r="AN221">
        <v>51.5</v>
      </c>
      <c r="AO221">
        <v>49.25</v>
      </c>
      <c r="AQ221">
        <v>48.5</v>
      </c>
      <c r="AR221">
        <v>51.5</v>
      </c>
      <c r="AS221">
        <v>51.5</v>
      </c>
      <c r="AT221">
        <v>51.75</v>
      </c>
      <c r="AU221">
        <v>51.25</v>
      </c>
      <c r="AV221">
        <v>51</v>
      </c>
      <c r="AW221">
        <v>51.75</v>
      </c>
      <c r="AX221">
        <v>50.25</v>
      </c>
      <c r="AY221">
        <v>48.5</v>
      </c>
      <c r="AZ221">
        <v>51</v>
      </c>
      <c r="BA221">
        <v>51</v>
      </c>
      <c r="BB221">
        <v>50</v>
      </c>
      <c r="BC221">
        <v>50.25</v>
      </c>
      <c r="BD221">
        <v>50</v>
      </c>
      <c r="BE221">
        <v>50.25</v>
      </c>
      <c r="BF221">
        <v>50.5</v>
      </c>
      <c r="BG221">
        <v>50.5</v>
      </c>
      <c r="BH221">
        <v>49.75</v>
      </c>
      <c r="BI221">
        <v>50.5</v>
      </c>
      <c r="BJ221">
        <v>49.75</v>
      </c>
      <c r="BK221">
        <v>49.25</v>
      </c>
      <c r="BL221">
        <v>47.25</v>
      </c>
      <c r="BM221">
        <v>48.25</v>
      </c>
      <c r="BN221">
        <v>48.75</v>
      </c>
      <c r="BO221">
        <v>49</v>
      </c>
      <c r="BP221">
        <v>50</v>
      </c>
      <c r="BQ221">
        <v>49.5</v>
      </c>
      <c r="BR221">
        <v>49.25</v>
      </c>
      <c r="BS221">
        <v>47.25</v>
      </c>
      <c r="BT221">
        <v>46.5</v>
      </c>
      <c r="BU221">
        <v>47</v>
      </c>
      <c r="BV221">
        <v>47.25</v>
      </c>
      <c r="BW221">
        <v>46.5</v>
      </c>
      <c r="BX221">
        <v>46</v>
      </c>
      <c r="BY221">
        <v>46.75</v>
      </c>
      <c r="BZ221">
        <v>48</v>
      </c>
      <c r="CA221">
        <v>46.75</v>
      </c>
      <c r="CB221">
        <v>45.75</v>
      </c>
      <c r="CC221">
        <v>46</v>
      </c>
      <c r="CD221">
        <v>46</v>
      </c>
      <c r="CE221">
        <v>46</v>
      </c>
      <c r="CF221">
        <v>45.75</v>
      </c>
      <c r="CG221">
        <v>46</v>
      </c>
      <c r="CH221">
        <v>46.75</v>
      </c>
      <c r="CI221">
        <v>47.25</v>
      </c>
      <c r="CJ221">
        <v>49.25</v>
      </c>
      <c r="CK221">
        <v>49.75</v>
      </c>
      <c r="CL221">
        <v>49.75</v>
      </c>
      <c r="CM221">
        <v>50.75</v>
      </c>
      <c r="CN221">
        <v>52</v>
      </c>
      <c r="CO221">
        <v>51.25</v>
      </c>
      <c r="CP221">
        <v>51.25</v>
      </c>
      <c r="CR221">
        <v>52.5</v>
      </c>
      <c r="CS221">
        <v>56</v>
      </c>
      <c r="CT221">
        <v>48.25</v>
      </c>
      <c r="CU221">
        <v>48.25</v>
      </c>
      <c r="CV221">
        <v>48.75</v>
      </c>
      <c r="CW221">
        <v>50.5</v>
      </c>
      <c r="CX221">
        <v>51</v>
      </c>
      <c r="CY221">
        <v>49.75</v>
      </c>
      <c r="CZ221">
        <v>49.5</v>
      </c>
      <c r="DA221">
        <v>49.5</v>
      </c>
      <c r="DB221">
        <v>47.25</v>
      </c>
      <c r="DD221">
        <v>48.5</v>
      </c>
      <c r="DE221">
        <v>50</v>
      </c>
      <c r="DF221">
        <v>49</v>
      </c>
      <c r="DG221">
        <v>48.25</v>
      </c>
      <c r="DH221">
        <v>47</v>
      </c>
      <c r="DI221">
        <v>47.25</v>
      </c>
      <c r="DJ221">
        <v>48.75</v>
      </c>
      <c r="DT221">
        <v>45.5</v>
      </c>
      <c r="DU221">
        <v>44.25</v>
      </c>
      <c r="DV221">
        <v>46.75</v>
      </c>
      <c r="DW221">
        <v>48</v>
      </c>
      <c r="DY221">
        <v>47.25</v>
      </c>
      <c r="DZ221">
        <v>51.75</v>
      </c>
      <c r="EB221">
        <v>50.25</v>
      </c>
      <c r="ED221">
        <v>49.5</v>
      </c>
    </row>
    <row r="222" spans="1:134" x14ac:dyDescent="0.2">
      <c r="A222" s="5" cm="1">
        <f t="array" ref="A222">INDEX($D$1:$FK$1,1,MATCH(INDEX($D222:$FK222,MATCH(TRUE,INDEX(($D222:$FK222&lt;&gt;0),0),0)),$D222:$FK222,0))</f>
        <v>43854</v>
      </c>
      <c r="B222" s="2" t="s">
        <v>389</v>
      </c>
      <c r="C222" t="s">
        <v>437</v>
      </c>
      <c r="D222">
        <v>52</v>
      </c>
      <c r="E222">
        <v>52</v>
      </c>
      <c r="F222">
        <v>53.25</v>
      </c>
      <c r="G222">
        <v>54.75</v>
      </c>
      <c r="H222">
        <v>55</v>
      </c>
      <c r="I222">
        <v>55</v>
      </c>
      <c r="J222">
        <v>55</v>
      </c>
      <c r="K222">
        <v>54.25</v>
      </c>
      <c r="L222">
        <v>54.75</v>
      </c>
      <c r="M222">
        <v>54.5</v>
      </c>
      <c r="N222">
        <v>55.5</v>
      </c>
      <c r="O222">
        <v>56</v>
      </c>
      <c r="P222">
        <v>56</v>
      </c>
      <c r="Q222">
        <v>59.25</v>
      </c>
      <c r="R222">
        <v>59.75</v>
      </c>
      <c r="S222">
        <v>59.5</v>
      </c>
      <c r="T222">
        <v>57.75</v>
      </c>
      <c r="U222">
        <v>57.75</v>
      </c>
      <c r="V222">
        <v>58</v>
      </c>
      <c r="W222">
        <v>58</v>
      </c>
      <c r="X222">
        <v>58</v>
      </c>
      <c r="Y222">
        <v>57.5</v>
      </c>
      <c r="Z222">
        <v>57.5</v>
      </c>
      <c r="AA222">
        <v>57</v>
      </c>
      <c r="AD222">
        <v>57.5</v>
      </c>
      <c r="AE222">
        <v>57.5</v>
      </c>
      <c r="AF222">
        <v>56.75</v>
      </c>
      <c r="AG222">
        <v>56.5</v>
      </c>
      <c r="AH222">
        <v>55.75</v>
      </c>
      <c r="AI222">
        <v>55.25</v>
      </c>
      <c r="AJ222">
        <v>55.75</v>
      </c>
      <c r="AK222">
        <v>55.5</v>
      </c>
      <c r="AL222">
        <v>55.75</v>
      </c>
      <c r="AM222">
        <v>54.75</v>
      </c>
      <c r="AN222">
        <v>54.75</v>
      </c>
      <c r="AO222">
        <v>52.5</v>
      </c>
      <c r="AQ222">
        <v>51.75</v>
      </c>
      <c r="AR222">
        <v>54.75</v>
      </c>
      <c r="AS222">
        <v>54.75</v>
      </c>
      <c r="AT222">
        <v>55</v>
      </c>
      <c r="AU222">
        <v>54.5</v>
      </c>
      <c r="AV222">
        <v>54.25</v>
      </c>
      <c r="AW222">
        <v>55</v>
      </c>
      <c r="AX222">
        <v>53.5</v>
      </c>
      <c r="AY222">
        <v>51.75</v>
      </c>
      <c r="AZ222">
        <v>54.25</v>
      </c>
      <c r="BA222">
        <v>54.25</v>
      </c>
      <c r="BB222">
        <v>53.25</v>
      </c>
      <c r="BC222">
        <v>53.5</v>
      </c>
      <c r="BD222">
        <v>53.25</v>
      </c>
      <c r="BE222">
        <v>53.5</v>
      </c>
      <c r="BF222">
        <v>53.75</v>
      </c>
      <c r="BG222">
        <v>53.75</v>
      </c>
      <c r="BH222">
        <v>53</v>
      </c>
      <c r="BI222">
        <v>53.75</v>
      </c>
      <c r="BJ222">
        <v>53</v>
      </c>
      <c r="BK222">
        <v>52.5</v>
      </c>
      <c r="BL222">
        <v>50.5</v>
      </c>
      <c r="BM222">
        <v>51.5</v>
      </c>
      <c r="BN222">
        <v>52</v>
      </c>
      <c r="BO222">
        <v>52.25</v>
      </c>
      <c r="BP222">
        <v>53.25</v>
      </c>
      <c r="BQ222">
        <v>52.75</v>
      </c>
      <c r="BR222">
        <v>52.5</v>
      </c>
      <c r="BS222">
        <v>50.5</v>
      </c>
      <c r="BT222">
        <v>49.75</v>
      </c>
      <c r="BU222">
        <v>50.25</v>
      </c>
      <c r="BV222">
        <v>50.5</v>
      </c>
      <c r="BW222">
        <v>49.75</v>
      </c>
      <c r="BX222">
        <v>49.25</v>
      </c>
      <c r="BY222">
        <v>50</v>
      </c>
      <c r="BZ222">
        <v>51.25</v>
      </c>
      <c r="CA222">
        <v>50</v>
      </c>
      <c r="CB222">
        <v>49</v>
      </c>
      <c r="CC222">
        <v>49.25</v>
      </c>
      <c r="CD222">
        <v>49.25</v>
      </c>
      <c r="CE222">
        <v>49.25</v>
      </c>
      <c r="CF222">
        <v>49</v>
      </c>
      <c r="CG222">
        <v>49.25</v>
      </c>
      <c r="CH222">
        <v>50</v>
      </c>
      <c r="CI222">
        <v>50.5</v>
      </c>
      <c r="CJ222">
        <v>52.5</v>
      </c>
      <c r="CK222">
        <v>53</v>
      </c>
      <c r="CL222">
        <v>53</v>
      </c>
      <c r="CM222">
        <v>54</v>
      </c>
      <c r="CN222">
        <v>55.25</v>
      </c>
      <c r="CO222">
        <v>54.5</v>
      </c>
      <c r="CP222">
        <v>54.5</v>
      </c>
      <c r="CR222">
        <v>55.75</v>
      </c>
      <c r="CS222">
        <v>59.25</v>
      </c>
      <c r="CT222">
        <v>51.5</v>
      </c>
      <c r="CU222">
        <v>51.5</v>
      </c>
      <c r="CV222">
        <v>52</v>
      </c>
      <c r="CW222">
        <v>53.75</v>
      </c>
      <c r="CX222">
        <v>54.25</v>
      </c>
      <c r="CY222">
        <v>53</v>
      </c>
      <c r="CZ222">
        <v>52.75</v>
      </c>
      <c r="DA222">
        <v>52.75</v>
      </c>
      <c r="DB222">
        <v>50.5</v>
      </c>
      <c r="DD222">
        <v>51.75</v>
      </c>
      <c r="DE222">
        <v>53.25</v>
      </c>
      <c r="DF222">
        <v>52.25</v>
      </c>
      <c r="DG222">
        <v>51.5</v>
      </c>
      <c r="DH222">
        <v>50.25</v>
      </c>
      <c r="DI222">
        <v>50.5</v>
      </c>
      <c r="DJ222">
        <v>52</v>
      </c>
      <c r="DT222">
        <v>48.75</v>
      </c>
      <c r="DU222">
        <v>47.5</v>
      </c>
      <c r="DV222">
        <v>50</v>
      </c>
      <c r="DW222">
        <v>51.25</v>
      </c>
      <c r="DY222">
        <v>50.5</v>
      </c>
      <c r="DZ222">
        <v>55</v>
      </c>
      <c r="EB222">
        <v>53.5</v>
      </c>
      <c r="ED222">
        <v>52.75</v>
      </c>
    </row>
    <row r="223" spans="1:134" x14ac:dyDescent="0.2">
      <c r="A223" s="5" cm="1">
        <f t="array" ref="A223">INDEX($D$1:$FK$1,1,MATCH(INDEX($D223:$FK223,MATCH(TRUE,INDEX(($D223:$FK223&lt;&gt;0),0),0)),$D223:$FK223,0))</f>
        <v>43854</v>
      </c>
      <c r="B223" s="2" t="s">
        <v>189</v>
      </c>
      <c r="C223" t="s">
        <v>437</v>
      </c>
      <c r="D223">
        <v>51.5</v>
      </c>
      <c r="E223">
        <v>51.5</v>
      </c>
      <c r="F223">
        <v>52.75</v>
      </c>
      <c r="G223">
        <v>54.25</v>
      </c>
      <c r="H223">
        <v>54.5</v>
      </c>
      <c r="I223">
        <v>54.5</v>
      </c>
      <c r="J223">
        <v>54.5</v>
      </c>
      <c r="K223">
        <v>53.75</v>
      </c>
      <c r="L223">
        <v>54.25</v>
      </c>
      <c r="M223">
        <v>54</v>
      </c>
      <c r="N223">
        <v>55</v>
      </c>
      <c r="O223">
        <v>55.5</v>
      </c>
      <c r="P223">
        <v>55.5</v>
      </c>
      <c r="Q223">
        <v>58.75</v>
      </c>
      <c r="R223">
        <v>59.25</v>
      </c>
      <c r="S223">
        <v>59</v>
      </c>
      <c r="T223">
        <v>57.25</v>
      </c>
      <c r="U223">
        <v>57.25</v>
      </c>
      <c r="V223">
        <v>57.5</v>
      </c>
      <c r="W223">
        <v>57.5</v>
      </c>
      <c r="X223">
        <v>57.5</v>
      </c>
      <c r="Y223">
        <v>57</v>
      </c>
      <c r="Z223">
        <v>57</v>
      </c>
      <c r="AA223">
        <v>56.5</v>
      </c>
      <c r="AD223">
        <v>57</v>
      </c>
      <c r="AE223">
        <v>57</v>
      </c>
      <c r="AF223">
        <v>56.25</v>
      </c>
      <c r="AG223">
        <v>56</v>
      </c>
      <c r="AH223">
        <v>55.25</v>
      </c>
      <c r="AI223">
        <v>54.75</v>
      </c>
      <c r="AJ223">
        <v>55.25</v>
      </c>
      <c r="AK223">
        <v>55</v>
      </c>
      <c r="AL223">
        <v>55.25</v>
      </c>
      <c r="AM223">
        <v>54.25</v>
      </c>
      <c r="AN223">
        <v>54.25</v>
      </c>
      <c r="AO223">
        <v>52</v>
      </c>
      <c r="AQ223">
        <v>51.25</v>
      </c>
      <c r="AR223">
        <v>54.25</v>
      </c>
      <c r="AS223">
        <v>54.25</v>
      </c>
      <c r="AT223">
        <v>54.5</v>
      </c>
      <c r="AU223">
        <v>54</v>
      </c>
      <c r="AV223">
        <v>53.75</v>
      </c>
      <c r="AW223">
        <v>54.5</v>
      </c>
      <c r="AX223">
        <v>53</v>
      </c>
      <c r="AY223">
        <v>51.25</v>
      </c>
      <c r="AZ223">
        <v>53.75</v>
      </c>
      <c r="BA223">
        <v>53.75</v>
      </c>
      <c r="BB223">
        <v>52.75</v>
      </c>
      <c r="BC223">
        <v>53</v>
      </c>
      <c r="BD223">
        <v>52.75</v>
      </c>
      <c r="BE223">
        <v>53</v>
      </c>
      <c r="BF223">
        <v>53.25</v>
      </c>
      <c r="BG223">
        <v>53.25</v>
      </c>
      <c r="BH223">
        <v>52.5</v>
      </c>
      <c r="BI223">
        <v>53.25</v>
      </c>
      <c r="BJ223">
        <v>52.5</v>
      </c>
      <c r="BK223">
        <v>52</v>
      </c>
      <c r="BL223">
        <v>50</v>
      </c>
      <c r="BM223">
        <v>51</v>
      </c>
      <c r="BN223">
        <v>51.5</v>
      </c>
      <c r="BO223">
        <v>51.75</v>
      </c>
      <c r="BP223">
        <v>52.75</v>
      </c>
      <c r="BQ223">
        <v>52.25</v>
      </c>
      <c r="BR223">
        <v>52</v>
      </c>
      <c r="BS223">
        <v>50</v>
      </c>
      <c r="BT223">
        <v>49.25</v>
      </c>
      <c r="BU223">
        <v>49.75</v>
      </c>
      <c r="BV223">
        <v>50</v>
      </c>
      <c r="BW223">
        <v>49.25</v>
      </c>
      <c r="BX223">
        <v>48.75</v>
      </c>
      <c r="BY223">
        <v>49.5</v>
      </c>
      <c r="BZ223">
        <v>50.75</v>
      </c>
      <c r="CA223">
        <v>49.5</v>
      </c>
      <c r="CB223">
        <v>48.5</v>
      </c>
      <c r="CC223">
        <v>48.75</v>
      </c>
      <c r="CD223">
        <v>48.75</v>
      </c>
      <c r="CE223">
        <v>48.75</v>
      </c>
      <c r="CF223">
        <v>48.5</v>
      </c>
      <c r="CG223">
        <v>48.75</v>
      </c>
      <c r="CH223">
        <v>49.5</v>
      </c>
      <c r="CI223">
        <v>50</v>
      </c>
      <c r="CJ223">
        <v>52</v>
      </c>
      <c r="CK223">
        <v>52.5</v>
      </c>
      <c r="CL223">
        <v>52.5</v>
      </c>
      <c r="CM223">
        <v>53.5</v>
      </c>
      <c r="CN223">
        <v>54.75</v>
      </c>
      <c r="CO223">
        <v>54</v>
      </c>
      <c r="CP223">
        <v>54</v>
      </c>
      <c r="CR223">
        <v>55.25</v>
      </c>
      <c r="CS223">
        <v>58.75</v>
      </c>
      <c r="CT223">
        <v>51</v>
      </c>
      <c r="CU223">
        <v>51</v>
      </c>
      <c r="CV223">
        <v>51.5</v>
      </c>
      <c r="CW223">
        <v>53.25</v>
      </c>
      <c r="CX223">
        <v>53.75</v>
      </c>
      <c r="CY223">
        <v>52.5</v>
      </c>
      <c r="CZ223">
        <v>52.25</v>
      </c>
      <c r="DA223">
        <v>52.25</v>
      </c>
      <c r="DB223">
        <v>50</v>
      </c>
      <c r="DD223">
        <v>51</v>
      </c>
      <c r="DE223">
        <v>52.5</v>
      </c>
      <c r="DF223">
        <v>51.5</v>
      </c>
      <c r="DG223">
        <v>50.75</v>
      </c>
      <c r="DH223">
        <v>49.5</v>
      </c>
      <c r="DI223">
        <v>49.75</v>
      </c>
      <c r="DJ223">
        <v>51.25</v>
      </c>
      <c r="DT223">
        <v>48</v>
      </c>
      <c r="DU223">
        <v>46.75</v>
      </c>
      <c r="DV223">
        <v>49.25</v>
      </c>
      <c r="DW223">
        <v>50.5</v>
      </c>
      <c r="DY223">
        <v>49.75</v>
      </c>
      <c r="DZ223">
        <v>54.25</v>
      </c>
      <c r="EB223">
        <v>52.75</v>
      </c>
      <c r="ED223">
        <v>52</v>
      </c>
    </row>
    <row r="224" spans="1:134" x14ac:dyDescent="0.2">
      <c r="A224" s="5" cm="1">
        <f t="array" ref="A224">INDEX($D$1:$FK$1,1,MATCH(INDEX($D224:$FK224,MATCH(TRUE,INDEX(($D224:$FK224&lt;&gt;0),0),0)),$D224:$FK224,0))</f>
        <v>43854</v>
      </c>
      <c r="B224" s="2" t="s">
        <v>180</v>
      </c>
      <c r="C224" t="s">
        <v>437</v>
      </c>
      <c r="D224">
        <v>40</v>
      </c>
      <c r="E224">
        <v>40</v>
      </c>
      <c r="F224">
        <v>41.25</v>
      </c>
      <c r="G224">
        <v>42.75</v>
      </c>
      <c r="H224">
        <v>43</v>
      </c>
      <c r="I224">
        <v>43</v>
      </c>
      <c r="J224">
        <v>43</v>
      </c>
      <c r="K224">
        <v>42.25</v>
      </c>
      <c r="L224">
        <v>42.75</v>
      </c>
      <c r="M224">
        <v>42.5</v>
      </c>
      <c r="N224">
        <v>43.5</v>
      </c>
      <c r="O224">
        <v>44</v>
      </c>
      <c r="P224">
        <v>44</v>
      </c>
      <c r="Q224">
        <v>47.25</v>
      </c>
      <c r="R224">
        <v>47.75</v>
      </c>
      <c r="S224">
        <v>47.5</v>
      </c>
      <c r="T224">
        <v>45.75</v>
      </c>
      <c r="U224">
        <v>45.75</v>
      </c>
      <c r="V224">
        <v>46</v>
      </c>
      <c r="W224">
        <v>46</v>
      </c>
      <c r="X224">
        <v>46</v>
      </c>
      <c r="Y224">
        <v>45.5</v>
      </c>
      <c r="Z224">
        <v>45.5</v>
      </c>
      <c r="AA224">
        <v>45</v>
      </c>
      <c r="AD224">
        <v>45.5</v>
      </c>
      <c r="AE224">
        <v>45.5</v>
      </c>
      <c r="AF224">
        <v>44.75</v>
      </c>
      <c r="AG224">
        <v>44.5</v>
      </c>
      <c r="AH224">
        <v>43.25</v>
      </c>
      <c r="AI224">
        <v>43.25</v>
      </c>
      <c r="AJ224">
        <v>43.75</v>
      </c>
      <c r="AK224">
        <v>43.5</v>
      </c>
      <c r="AL224">
        <v>43.75</v>
      </c>
      <c r="AM224">
        <v>42.75</v>
      </c>
      <c r="AN224">
        <v>42.75</v>
      </c>
      <c r="AO224">
        <v>40.5</v>
      </c>
      <c r="AQ224">
        <v>39.75</v>
      </c>
      <c r="AR224">
        <v>42.75</v>
      </c>
      <c r="AS224">
        <v>42.75</v>
      </c>
      <c r="AT224">
        <v>43</v>
      </c>
      <c r="AU224">
        <v>42.5</v>
      </c>
      <c r="AV224">
        <v>42.25</v>
      </c>
      <c r="AW224">
        <v>43</v>
      </c>
      <c r="AX224">
        <v>41.5</v>
      </c>
      <c r="AY224">
        <v>39.75</v>
      </c>
      <c r="AZ224">
        <v>42.25</v>
      </c>
      <c r="BA224">
        <v>42.25</v>
      </c>
      <c r="BB224">
        <v>41.25</v>
      </c>
      <c r="BC224">
        <v>41.5</v>
      </c>
      <c r="BD224">
        <v>41.25</v>
      </c>
      <c r="BE224">
        <v>41.5</v>
      </c>
      <c r="BF224">
        <v>41.75</v>
      </c>
      <c r="BG224">
        <v>41.75</v>
      </c>
      <c r="BH224">
        <v>41</v>
      </c>
      <c r="BI224">
        <v>41.75</v>
      </c>
      <c r="BJ224">
        <v>41</v>
      </c>
      <c r="BK224">
        <v>40.5</v>
      </c>
      <c r="BL224">
        <v>38.5</v>
      </c>
      <c r="BM224">
        <v>39.5</v>
      </c>
      <c r="BN224">
        <v>40</v>
      </c>
      <c r="BO224">
        <v>40.25</v>
      </c>
      <c r="BP224">
        <v>41.25</v>
      </c>
      <c r="BQ224">
        <v>40.75</v>
      </c>
      <c r="BR224">
        <v>40.5</v>
      </c>
      <c r="BS224">
        <v>38.5</v>
      </c>
      <c r="BT224">
        <v>37.75</v>
      </c>
      <c r="BU224">
        <v>38.25</v>
      </c>
      <c r="BV224">
        <v>38.5</v>
      </c>
      <c r="BW224">
        <v>37.75</v>
      </c>
      <c r="BX224">
        <v>37.25</v>
      </c>
      <c r="BY224">
        <v>38</v>
      </c>
      <c r="BZ224">
        <v>39.25</v>
      </c>
      <c r="CA224">
        <v>38</v>
      </c>
      <c r="CB224">
        <v>37</v>
      </c>
      <c r="CC224">
        <v>37.25</v>
      </c>
      <c r="CD224">
        <v>37.25</v>
      </c>
      <c r="CE224">
        <v>37.25</v>
      </c>
      <c r="CF224">
        <v>37</v>
      </c>
      <c r="CG224">
        <v>37.25</v>
      </c>
      <c r="CH224">
        <v>38</v>
      </c>
      <c r="CI224">
        <v>38.5</v>
      </c>
      <c r="CJ224">
        <v>40.5</v>
      </c>
      <c r="CK224">
        <v>41</v>
      </c>
      <c r="CL224">
        <v>41</v>
      </c>
      <c r="CM224">
        <v>42</v>
      </c>
      <c r="CN224">
        <v>43.25</v>
      </c>
      <c r="CO224">
        <v>42.5</v>
      </c>
      <c r="CP224">
        <v>42.5</v>
      </c>
      <c r="CR224">
        <v>43.75</v>
      </c>
      <c r="CS224">
        <v>47.25</v>
      </c>
      <c r="CT224">
        <v>39.5</v>
      </c>
      <c r="CU224">
        <v>39.5</v>
      </c>
      <c r="CV224">
        <v>40</v>
      </c>
      <c r="CW224">
        <v>41.75</v>
      </c>
      <c r="CX224">
        <v>42.25</v>
      </c>
      <c r="CY224">
        <v>41</v>
      </c>
      <c r="CZ224">
        <v>40.75</v>
      </c>
      <c r="DA224">
        <v>40.75</v>
      </c>
      <c r="DB224">
        <v>38.5</v>
      </c>
      <c r="DD224">
        <v>39.75</v>
      </c>
      <c r="DE224">
        <v>41.25</v>
      </c>
      <c r="DF224">
        <v>40.25</v>
      </c>
      <c r="DG224">
        <v>39.5</v>
      </c>
      <c r="DH224">
        <v>38.25</v>
      </c>
      <c r="DI224">
        <v>38.5</v>
      </c>
      <c r="DJ224">
        <v>40</v>
      </c>
      <c r="DT224">
        <v>36.75</v>
      </c>
      <c r="DU224">
        <v>35.5</v>
      </c>
      <c r="DV224">
        <v>38</v>
      </c>
      <c r="DW224">
        <v>39.25</v>
      </c>
      <c r="DY224">
        <v>38.5</v>
      </c>
      <c r="DZ224">
        <v>43</v>
      </c>
      <c r="EB224">
        <v>41.5</v>
      </c>
      <c r="ED224">
        <v>40.75</v>
      </c>
    </row>
    <row r="225" spans="1:134" x14ac:dyDescent="0.2">
      <c r="A225" s="5" cm="1">
        <f t="array" ref="A225">INDEX($D$1:$FK$1,1,MATCH(INDEX($D225:$FK225,MATCH(TRUE,INDEX(($D225:$FK225&lt;&gt;0),0),0)),$D225:$FK225,0))</f>
        <v>43854</v>
      </c>
      <c r="B225" s="2" t="s">
        <v>175</v>
      </c>
      <c r="C225" t="s">
        <v>437</v>
      </c>
      <c r="D225">
        <v>52</v>
      </c>
      <c r="E225">
        <v>52</v>
      </c>
      <c r="F225">
        <v>53.25</v>
      </c>
      <c r="G225">
        <v>54.75</v>
      </c>
      <c r="H225">
        <v>55</v>
      </c>
      <c r="I225">
        <v>55</v>
      </c>
      <c r="J225">
        <v>55</v>
      </c>
      <c r="K225">
        <v>54.25</v>
      </c>
      <c r="L225">
        <v>54.75</v>
      </c>
      <c r="M225">
        <v>54.5</v>
      </c>
      <c r="N225">
        <v>55.5</v>
      </c>
      <c r="O225">
        <v>56</v>
      </c>
      <c r="P225">
        <v>56</v>
      </c>
      <c r="Q225">
        <v>59.25</v>
      </c>
      <c r="R225">
        <v>59.75</v>
      </c>
      <c r="S225">
        <v>59.5</v>
      </c>
      <c r="T225">
        <v>57.75</v>
      </c>
      <c r="U225">
        <v>57.75</v>
      </c>
      <c r="V225">
        <v>58</v>
      </c>
      <c r="W225">
        <v>58</v>
      </c>
      <c r="X225">
        <v>58</v>
      </c>
      <c r="Y225">
        <v>57.5</v>
      </c>
      <c r="Z225">
        <v>57.5</v>
      </c>
      <c r="AA225">
        <v>57</v>
      </c>
      <c r="AD225">
        <v>57.5</v>
      </c>
      <c r="AE225">
        <v>57.5</v>
      </c>
      <c r="AF225">
        <v>56.75</v>
      </c>
      <c r="AG225">
        <v>56.5</v>
      </c>
      <c r="AH225">
        <v>55.75</v>
      </c>
      <c r="AI225">
        <v>55.25</v>
      </c>
      <c r="AJ225">
        <v>55.75</v>
      </c>
      <c r="AK225">
        <v>55.5</v>
      </c>
      <c r="AL225">
        <v>55.75</v>
      </c>
      <c r="AM225">
        <v>54.75</v>
      </c>
      <c r="AN225">
        <v>54.75</v>
      </c>
      <c r="AO225">
        <v>52.5</v>
      </c>
      <c r="AQ225">
        <v>51.75</v>
      </c>
      <c r="AR225">
        <v>54.75</v>
      </c>
      <c r="AS225">
        <v>54.75</v>
      </c>
      <c r="AT225">
        <v>55</v>
      </c>
      <c r="AU225">
        <v>54.5</v>
      </c>
      <c r="AV225">
        <v>54.25</v>
      </c>
      <c r="AW225">
        <v>55</v>
      </c>
      <c r="AX225">
        <v>53.5</v>
      </c>
      <c r="AY225">
        <v>51.75</v>
      </c>
      <c r="AZ225">
        <v>54.25</v>
      </c>
      <c r="BA225">
        <v>54.25</v>
      </c>
      <c r="BB225">
        <v>53.25</v>
      </c>
      <c r="BC225">
        <v>53.5</v>
      </c>
      <c r="BD225">
        <v>53.25</v>
      </c>
      <c r="BE225">
        <v>53.5</v>
      </c>
      <c r="BF225">
        <v>53.75</v>
      </c>
      <c r="BG225">
        <v>53.75</v>
      </c>
      <c r="BH225">
        <v>53</v>
      </c>
      <c r="BI225">
        <v>53.75</v>
      </c>
      <c r="BJ225">
        <v>53</v>
      </c>
      <c r="BK225">
        <v>52.5</v>
      </c>
      <c r="BL225">
        <v>50.5</v>
      </c>
      <c r="BM225">
        <v>51.5</v>
      </c>
      <c r="BN225">
        <v>52</v>
      </c>
      <c r="BO225">
        <v>52.25</v>
      </c>
      <c r="BP225">
        <v>53.25</v>
      </c>
      <c r="BQ225">
        <v>52.75</v>
      </c>
      <c r="BR225">
        <v>52.5</v>
      </c>
      <c r="BS225">
        <v>50.5</v>
      </c>
      <c r="BT225">
        <v>49.75</v>
      </c>
      <c r="BU225">
        <v>50.25</v>
      </c>
      <c r="BV225">
        <v>50.5</v>
      </c>
      <c r="BW225">
        <v>49.75</v>
      </c>
      <c r="BX225">
        <v>49.25</v>
      </c>
      <c r="BY225">
        <v>50</v>
      </c>
      <c r="BZ225">
        <v>51.25</v>
      </c>
      <c r="CA225">
        <v>50</v>
      </c>
      <c r="CB225">
        <v>49</v>
      </c>
      <c r="CC225">
        <v>49.25</v>
      </c>
      <c r="CD225">
        <v>49.25</v>
      </c>
      <c r="CE225">
        <v>49.25</v>
      </c>
      <c r="CF225">
        <v>49</v>
      </c>
      <c r="CG225">
        <v>49.25</v>
      </c>
      <c r="CH225">
        <v>50</v>
      </c>
      <c r="CI225">
        <v>50.5</v>
      </c>
      <c r="CJ225">
        <v>52.5</v>
      </c>
      <c r="CK225">
        <v>53</v>
      </c>
      <c r="CL225">
        <v>53</v>
      </c>
      <c r="CM225">
        <v>54</v>
      </c>
      <c r="CN225">
        <v>55.25</v>
      </c>
      <c r="CO225">
        <v>54.5</v>
      </c>
      <c r="CP225">
        <v>54.5</v>
      </c>
      <c r="CR225">
        <v>55.75</v>
      </c>
      <c r="CS225">
        <v>59.25</v>
      </c>
      <c r="CT225">
        <v>51.5</v>
      </c>
      <c r="CU225">
        <v>51.5</v>
      </c>
      <c r="CV225">
        <v>52</v>
      </c>
      <c r="CW225">
        <v>53.75</v>
      </c>
      <c r="CX225">
        <v>54.25</v>
      </c>
      <c r="CY225">
        <v>53</v>
      </c>
      <c r="CZ225">
        <v>52.75</v>
      </c>
      <c r="DA225">
        <v>52.75</v>
      </c>
      <c r="DB225">
        <v>50.5</v>
      </c>
      <c r="DD225">
        <v>51.75</v>
      </c>
      <c r="DE225">
        <v>53.25</v>
      </c>
      <c r="DF225">
        <v>52.25</v>
      </c>
      <c r="DG225">
        <v>51.5</v>
      </c>
      <c r="DH225">
        <v>50.25</v>
      </c>
      <c r="DI225">
        <v>50.5</v>
      </c>
      <c r="DJ225">
        <v>52</v>
      </c>
      <c r="DT225">
        <v>48.75</v>
      </c>
      <c r="DU225">
        <v>47.5</v>
      </c>
      <c r="DV225">
        <v>50</v>
      </c>
      <c r="DW225">
        <v>51.25</v>
      </c>
      <c r="DY225">
        <v>50.5</v>
      </c>
      <c r="DZ225">
        <v>55</v>
      </c>
      <c r="EB225">
        <v>53.5</v>
      </c>
      <c r="ED225">
        <v>52.75</v>
      </c>
    </row>
    <row r="226" spans="1:134" x14ac:dyDescent="0.2">
      <c r="A226" s="5" cm="1">
        <f t="array" ref="A226">INDEX($D$1:$FK$1,1,MATCH(INDEX($D226:$FK226,MATCH(TRUE,INDEX(($D226:$FK226&lt;&gt;0),0),0)),$D226:$FK226,0))</f>
        <v>43854</v>
      </c>
      <c r="B226" s="2" t="s">
        <v>76</v>
      </c>
      <c r="C226" t="s">
        <v>437</v>
      </c>
      <c r="D226">
        <v>51.25</v>
      </c>
      <c r="E226">
        <v>51.25</v>
      </c>
      <c r="F226">
        <v>52.5</v>
      </c>
      <c r="G226">
        <v>54</v>
      </c>
      <c r="H226">
        <v>54.25</v>
      </c>
      <c r="I226">
        <v>54.25</v>
      </c>
      <c r="J226">
        <v>54.25</v>
      </c>
      <c r="K226">
        <v>53.5</v>
      </c>
      <c r="L226">
        <v>54</v>
      </c>
      <c r="M226">
        <v>53.75</v>
      </c>
      <c r="N226">
        <v>54.75</v>
      </c>
      <c r="O226">
        <v>55.25</v>
      </c>
      <c r="P226">
        <v>55.25</v>
      </c>
      <c r="Q226">
        <v>58.5</v>
      </c>
      <c r="R226">
        <v>59</v>
      </c>
      <c r="S226">
        <v>58.75</v>
      </c>
      <c r="T226">
        <v>57</v>
      </c>
      <c r="U226">
        <v>57</v>
      </c>
      <c r="V226">
        <v>57.25</v>
      </c>
      <c r="W226">
        <v>57.25</v>
      </c>
      <c r="X226">
        <v>57.25</v>
      </c>
      <c r="Y226">
        <v>56.75</v>
      </c>
      <c r="Z226">
        <v>56.75</v>
      </c>
      <c r="AA226">
        <v>56.25</v>
      </c>
      <c r="AD226">
        <v>56.75</v>
      </c>
      <c r="AE226">
        <v>56.75</v>
      </c>
      <c r="AF226">
        <v>56</v>
      </c>
      <c r="AG226">
        <v>55.75</v>
      </c>
      <c r="AH226">
        <v>55</v>
      </c>
      <c r="AI226">
        <v>54.5</v>
      </c>
      <c r="AJ226">
        <v>55</v>
      </c>
      <c r="AK226">
        <v>54.75</v>
      </c>
      <c r="AL226">
        <v>55</v>
      </c>
      <c r="AM226">
        <v>54</v>
      </c>
      <c r="AN226">
        <v>54</v>
      </c>
      <c r="AO226">
        <v>51.75</v>
      </c>
      <c r="AQ226">
        <v>51</v>
      </c>
      <c r="AR226">
        <v>54</v>
      </c>
      <c r="AS226">
        <v>54</v>
      </c>
      <c r="AT226">
        <v>54.25</v>
      </c>
      <c r="AU226">
        <v>53.75</v>
      </c>
      <c r="AV226">
        <v>53.5</v>
      </c>
      <c r="AW226">
        <v>54.25</v>
      </c>
      <c r="AX226">
        <v>52.75</v>
      </c>
      <c r="AY226">
        <v>51</v>
      </c>
      <c r="AZ226">
        <v>53.5</v>
      </c>
      <c r="BA226">
        <v>53.5</v>
      </c>
      <c r="BB226">
        <v>52.5</v>
      </c>
      <c r="BC226">
        <v>52.75</v>
      </c>
      <c r="BD226">
        <v>52.5</v>
      </c>
      <c r="BE226">
        <v>52.75</v>
      </c>
      <c r="BF226">
        <v>53</v>
      </c>
      <c r="BG226">
        <v>53</v>
      </c>
      <c r="BH226">
        <v>52.25</v>
      </c>
      <c r="BI226">
        <v>53</v>
      </c>
      <c r="BJ226">
        <v>52.25</v>
      </c>
      <c r="BK226">
        <v>51.75</v>
      </c>
      <c r="BL226">
        <v>49.75</v>
      </c>
      <c r="BM226">
        <v>50.75</v>
      </c>
      <c r="BN226">
        <v>51.25</v>
      </c>
      <c r="BO226">
        <v>51.5</v>
      </c>
      <c r="BP226">
        <v>52.5</v>
      </c>
      <c r="BQ226">
        <v>52</v>
      </c>
      <c r="BR226">
        <v>51.75</v>
      </c>
      <c r="BS226">
        <v>49.75</v>
      </c>
      <c r="BT226">
        <v>49</v>
      </c>
      <c r="BU226">
        <v>49.5</v>
      </c>
      <c r="BV226">
        <v>49.75</v>
      </c>
      <c r="BW226">
        <v>49</v>
      </c>
      <c r="BX226">
        <v>48.5</v>
      </c>
      <c r="BY226">
        <v>49.25</v>
      </c>
      <c r="BZ226">
        <v>50.5</v>
      </c>
      <c r="CA226">
        <v>49.25</v>
      </c>
      <c r="CB226">
        <v>48.25</v>
      </c>
      <c r="CC226">
        <v>48.5</v>
      </c>
      <c r="CD226">
        <v>48.5</v>
      </c>
      <c r="CE226">
        <v>48.5</v>
      </c>
      <c r="CF226">
        <v>48.25</v>
      </c>
      <c r="CG226">
        <v>48.5</v>
      </c>
      <c r="CH226">
        <v>49.25</v>
      </c>
      <c r="CI226">
        <v>49.75</v>
      </c>
      <c r="CJ226">
        <v>51.75</v>
      </c>
      <c r="CK226">
        <v>52.25</v>
      </c>
      <c r="CL226">
        <v>52.25</v>
      </c>
      <c r="CM226">
        <v>53.25</v>
      </c>
      <c r="CN226">
        <v>54.5</v>
      </c>
      <c r="CO226">
        <v>53.75</v>
      </c>
      <c r="CP226">
        <v>53.75</v>
      </c>
      <c r="CR226">
        <v>55</v>
      </c>
      <c r="CS226">
        <v>58.5</v>
      </c>
      <c r="CT226">
        <v>50.75</v>
      </c>
      <c r="CU226">
        <v>50.75</v>
      </c>
      <c r="CV226">
        <v>51.25</v>
      </c>
      <c r="CW226">
        <v>53</v>
      </c>
      <c r="CX226">
        <v>53.5</v>
      </c>
      <c r="CY226">
        <v>52.25</v>
      </c>
      <c r="CZ226">
        <v>52</v>
      </c>
      <c r="DA226">
        <v>52</v>
      </c>
      <c r="DB226">
        <v>49.75</v>
      </c>
      <c r="DD226">
        <v>51</v>
      </c>
      <c r="DE226">
        <v>52.5</v>
      </c>
      <c r="DF226">
        <v>51.5</v>
      </c>
      <c r="DG226">
        <v>50.75</v>
      </c>
      <c r="DH226">
        <v>49.5</v>
      </c>
      <c r="DI226">
        <v>49.75</v>
      </c>
      <c r="DJ226">
        <v>51.25</v>
      </c>
      <c r="DT226">
        <v>48</v>
      </c>
      <c r="DU226">
        <v>46.75</v>
      </c>
      <c r="DV226">
        <v>49.25</v>
      </c>
      <c r="DW226">
        <v>50.5</v>
      </c>
      <c r="DY226">
        <v>49.75</v>
      </c>
      <c r="DZ226">
        <v>54.25</v>
      </c>
      <c r="EB226">
        <v>52.75</v>
      </c>
      <c r="ED226">
        <v>52</v>
      </c>
    </row>
    <row r="227" spans="1:134" x14ac:dyDescent="0.2">
      <c r="A227" s="5" cm="1">
        <f t="array" ref="A227">INDEX($D$1:$FK$1,1,MATCH(INDEX($D227:$FK227,MATCH(TRUE,INDEX(($D227:$FK227&lt;&gt;0),0),0)),$D227:$FK227,0))</f>
        <v>43854</v>
      </c>
      <c r="B227" s="2" t="s">
        <v>97</v>
      </c>
      <c r="C227" t="s">
        <v>437</v>
      </c>
      <c r="D227">
        <v>45.75</v>
      </c>
      <c r="E227">
        <v>45.75</v>
      </c>
      <c r="F227">
        <v>47</v>
      </c>
      <c r="G227">
        <v>48.5</v>
      </c>
      <c r="H227">
        <v>48.75</v>
      </c>
      <c r="I227">
        <v>48.75</v>
      </c>
      <c r="J227">
        <v>48.75</v>
      </c>
      <c r="K227">
        <v>48</v>
      </c>
      <c r="L227">
        <v>48.5</v>
      </c>
      <c r="M227">
        <v>48.25</v>
      </c>
      <c r="N227">
        <v>49.25</v>
      </c>
      <c r="O227">
        <v>49.75</v>
      </c>
      <c r="P227">
        <v>49.75</v>
      </c>
      <c r="Q227">
        <v>53</v>
      </c>
      <c r="R227">
        <v>53.5</v>
      </c>
      <c r="S227">
        <v>53.25</v>
      </c>
      <c r="T227">
        <v>51.5</v>
      </c>
      <c r="U227">
        <v>51.5</v>
      </c>
      <c r="V227">
        <v>51.75</v>
      </c>
      <c r="W227">
        <v>51.75</v>
      </c>
      <c r="X227">
        <v>51.75</v>
      </c>
      <c r="Y227">
        <v>51.25</v>
      </c>
      <c r="Z227">
        <v>51.25</v>
      </c>
      <c r="AA227">
        <v>50.75</v>
      </c>
      <c r="AD227">
        <v>51.25</v>
      </c>
      <c r="AE227">
        <v>51.25</v>
      </c>
      <c r="AF227">
        <v>50.5</v>
      </c>
      <c r="AG227">
        <v>50.25</v>
      </c>
      <c r="AH227">
        <v>49.5</v>
      </c>
      <c r="AI227">
        <v>49</v>
      </c>
      <c r="AJ227">
        <v>49.5</v>
      </c>
      <c r="AK227">
        <v>49.25</v>
      </c>
      <c r="AL227">
        <v>49.5</v>
      </c>
      <c r="AM227">
        <v>48.5</v>
      </c>
      <c r="AN227">
        <v>48.5</v>
      </c>
      <c r="AO227">
        <v>46.25</v>
      </c>
      <c r="AQ227">
        <v>45.5</v>
      </c>
      <c r="AR227">
        <v>48.5</v>
      </c>
      <c r="AS227">
        <v>48.5</v>
      </c>
      <c r="AT227">
        <v>48.75</v>
      </c>
      <c r="AU227">
        <v>48.25</v>
      </c>
      <c r="AV227">
        <v>48</v>
      </c>
      <c r="AW227">
        <v>48.75</v>
      </c>
      <c r="AX227">
        <v>47.25</v>
      </c>
      <c r="AY227">
        <v>45.5</v>
      </c>
      <c r="AZ227">
        <v>48</v>
      </c>
      <c r="BA227">
        <v>48</v>
      </c>
      <c r="BB227">
        <v>47</v>
      </c>
      <c r="BC227">
        <v>47.25</v>
      </c>
      <c r="BD227">
        <v>47</v>
      </c>
      <c r="BE227">
        <v>47.25</v>
      </c>
      <c r="BF227">
        <v>47.5</v>
      </c>
      <c r="BG227">
        <v>47.5</v>
      </c>
      <c r="BH227">
        <v>46.75</v>
      </c>
      <c r="BI227">
        <v>47.5</v>
      </c>
      <c r="BJ227">
        <v>46.75</v>
      </c>
      <c r="BK227">
        <v>46.25</v>
      </c>
      <c r="BL227">
        <v>44.25</v>
      </c>
      <c r="BM227">
        <v>45.25</v>
      </c>
      <c r="BN227">
        <v>45.75</v>
      </c>
      <c r="BO227">
        <v>46</v>
      </c>
      <c r="BP227">
        <v>47</v>
      </c>
      <c r="BQ227">
        <v>46.5</v>
      </c>
      <c r="BR227">
        <v>46.25</v>
      </c>
      <c r="BS227">
        <v>44.25</v>
      </c>
      <c r="BT227">
        <v>43.5</v>
      </c>
      <c r="BU227">
        <v>44</v>
      </c>
      <c r="BV227">
        <v>44.25</v>
      </c>
      <c r="BW227">
        <v>43.5</v>
      </c>
      <c r="BX227">
        <v>43</v>
      </c>
      <c r="BY227">
        <v>43.75</v>
      </c>
      <c r="BZ227">
        <v>45</v>
      </c>
      <c r="CA227">
        <v>43.75</v>
      </c>
      <c r="CB227">
        <v>42.75</v>
      </c>
      <c r="CC227">
        <v>43</v>
      </c>
      <c r="CD227">
        <v>43</v>
      </c>
      <c r="CE227">
        <v>43</v>
      </c>
      <c r="CF227">
        <v>42.75</v>
      </c>
      <c r="CG227">
        <v>43</v>
      </c>
      <c r="CH227">
        <v>43.75</v>
      </c>
      <c r="CI227">
        <v>44.25</v>
      </c>
      <c r="CJ227">
        <v>46.25</v>
      </c>
      <c r="CK227">
        <v>46.75</v>
      </c>
      <c r="CL227">
        <v>46.75</v>
      </c>
      <c r="CM227">
        <v>47.75</v>
      </c>
      <c r="CN227">
        <v>49</v>
      </c>
      <c r="CO227">
        <v>48.25</v>
      </c>
      <c r="CP227">
        <v>48.25</v>
      </c>
      <c r="CR227">
        <v>49.5</v>
      </c>
      <c r="CS227">
        <v>53</v>
      </c>
      <c r="CT227">
        <v>45.25</v>
      </c>
      <c r="CU227">
        <v>45.25</v>
      </c>
      <c r="CV227">
        <v>45.75</v>
      </c>
      <c r="CW227">
        <v>47.5</v>
      </c>
      <c r="CX227">
        <v>48</v>
      </c>
      <c r="CY227">
        <v>46.75</v>
      </c>
      <c r="CZ227">
        <v>46.5</v>
      </c>
      <c r="DA227">
        <v>46.5</v>
      </c>
      <c r="DB227">
        <v>44.25</v>
      </c>
      <c r="DD227">
        <v>45.5</v>
      </c>
      <c r="DE227">
        <v>47</v>
      </c>
      <c r="DF227">
        <v>46</v>
      </c>
      <c r="DG227">
        <v>45.25</v>
      </c>
      <c r="DH227">
        <v>44</v>
      </c>
      <c r="DI227">
        <v>44.25</v>
      </c>
      <c r="DJ227">
        <v>45.75</v>
      </c>
      <c r="DT227">
        <v>42.5</v>
      </c>
      <c r="DU227">
        <v>41.25</v>
      </c>
      <c r="DV227">
        <v>43.75</v>
      </c>
      <c r="DW227">
        <v>45</v>
      </c>
      <c r="DY227">
        <v>44.25</v>
      </c>
      <c r="DZ227">
        <v>48.75</v>
      </c>
      <c r="EB227">
        <v>47.25</v>
      </c>
      <c r="ED227">
        <v>46.5</v>
      </c>
    </row>
  </sheetData>
  <dataValidations disablePrompts="1" count="1">
    <dataValidation allowBlank="1" showInputMessage="1" showErrorMessage="1" promptTitle="History Table" prompt="Agg. Daily, Sort Descending, Last 250 Days, Exc. WE" sqref="B2" xr:uid="{E5BD6E9D-2ADD-4035-A554-415A1FE513F8}"/>
  </dataValidations>
  <pageMargins left="0.7" right="0.7" top="0.75" bottom="0.75" header="0.3" footer="0.3"/>
  <pageSetup orientation="portrait" r:id="rId1"/>
  <customProperties>
    <customPr name="Instruments" r:id="rId2"/>
    <customPr name="RangeDefinitions" r:id="rId3"/>
  </customPropertie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FF54AF-5D02-44B3-8C7A-BD6767DA8DF5}">
  <sheetPr>
    <tabColor theme="5"/>
  </sheetPr>
  <dimension ref="A1:AR19"/>
  <sheetViews>
    <sheetView zoomScale="85" zoomScaleNormal="85" workbookViewId="0">
      <selection activeCell="H56" sqref="H56"/>
    </sheetView>
  </sheetViews>
  <sheetFormatPr defaultRowHeight="12.75" x14ac:dyDescent="0.2"/>
  <cols>
    <col min="1" max="1" width="15" bestFit="1" customWidth="1"/>
    <col min="3" max="45" width="10.140625" bestFit="1" customWidth="1"/>
  </cols>
  <sheetData>
    <row r="1" spans="1:44" x14ac:dyDescent="0.2">
      <c r="A1" t="str">
        <f>_xll.cmdty.udfs.BCTS(A2:A19,B2:B2,"Day",1,"None",,,60,"Days",,"Descending","Horizontal",TRUE,DATE(2020,1,27)+TIME(13,14,18),"ufqyPq")</f>
        <v>Time Series</v>
      </c>
      <c r="B1" t="s">
        <v>436</v>
      </c>
      <c r="C1" s="1">
        <v>43854</v>
      </c>
      <c r="D1" s="1">
        <v>43853</v>
      </c>
      <c r="E1" s="1">
        <v>43852</v>
      </c>
      <c r="F1" s="1">
        <v>43851</v>
      </c>
      <c r="G1" s="1">
        <v>43850</v>
      </c>
      <c r="H1" s="1">
        <v>43847</v>
      </c>
      <c r="I1" s="1">
        <v>43846</v>
      </c>
      <c r="J1" s="1">
        <v>43845</v>
      </c>
      <c r="K1" s="1">
        <v>43844</v>
      </c>
      <c r="L1" s="1">
        <v>43843</v>
      </c>
      <c r="M1" s="1">
        <v>43840</v>
      </c>
      <c r="N1" s="1">
        <v>43839</v>
      </c>
      <c r="O1" s="1">
        <v>43838</v>
      </c>
      <c r="P1" s="1">
        <v>43837</v>
      </c>
      <c r="Q1" s="1">
        <v>43836</v>
      </c>
      <c r="R1" s="1">
        <v>43833</v>
      </c>
      <c r="S1" s="1">
        <v>43832</v>
      </c>
      <c r="T1" s="1">
        <v>43831</v>
      </c>
      <c r="U1" s="1">
        <v>43830</v>
      </c>
      <c r="V1" s="1">
        <v>43829</v>
      </c>
      <c r="W1" s="1">
        <v>43826</v>
      </c>
      <c r="X1" s="1">
        <v>43825</v>
      </c>
      <c r="Y1" s="1">
        <v>43824</v>
      </c>
      <c r="Z1" s="1">
        <v>43823</v>
      </c>
      <c r="AA1" s="1">
        <v>43822</v>
      </c>
      <c r="AB1" s="1">
        <v>43819</v>
      </c>
      <c r="AC1" s="1">
        <v>43818</v>
      </c>
      <c r="AD1" s="1">
        <v>43817</v>
      </c>
      <c r="AE1" s="1">
        <v>43816</v>
      </c>
      <c r="AF1" s="1">
        <v>43815</v>
      </c>
      <c r="AG1" s="1">
        <v>43812</v>
      </c>
      <c r="AH1" s="1">
        <v>43811</v>
      </c>
      <c r="AI1" s="1">
        <v>43810</v>
      </c>
      <c r="AJ1" s="1">
        <v>43809</v>
      </c>
      <c r="AK1" s="1">
        <v>43808</v>
      </c>
      <c r="AL1" s="1">
        <v>43805</v>
      </c>
      <c r="AM1" s="1">
        <v>43804</v>
      </c>
      <c r="AN1" s="1">
        <v>43803</v>
      </c>
      <c r="AO1" s="1">
        <v>43802</v>
      </c>
      <c r="AP1" s="1">
        <v>43801</v>
      </c>
      <c r="AQ1" s="1">
        <v>43798</v>
      </c>
      <c r="AR1" s="1">
        <v>43797</v>
      </c>
    </row>
    <row r="2" spans="1:44" x14ac:dyDescent="0.2">
      <c r="A2" s="46" t="s">
        <v>537</v>
      </c>
      <c r="B2" t="s">
        <v>437</v>
      </c>
      <c r="C2">
        <v>2.9138000000000002</v>
      </c>
      <c r="D2">
        <v>2.9279000000000002</v>
      </c>
      <c r="E2">
        <v>2.9363000000000001</v>
      </c>
      <c r="F2">
        <v>2.9363000000000001</v>
      </c>
      <c r="G2">
        <v>2.9363000000000001</v>
      </c>
      <c r="H2">
        <v>2.9377</v>
      </c>
      <c r="I2">
        <v>2.9371</v>
      </c>
      <c r="J2">
        <v>2.9386999999999999</v>
      </c>
      <c r="K2">
        <v>2.9525999999999999</v>
      </c>
      <c r="L2">
        <v>2.9607999999999999</v>
      </c>
      <c r="M2">
        <v>2.9790999999999999</v>
      </c>
      <c r="N2">
        <v>3.0057999999999998</v>
      </c>
      <c r="O2">
        <v>3.0432000000000001</v>
      </c>
      <c r="P2">
        <v>3.0434000000000001</v>
      </c>
      <c r="Q2">
        <v>3.0535000000000001</v>
      </c>
      <c r="R2">
        <v>3.0666000000000002</v>
      </c>
      <c r="S2">
        <v>3.0666000000000002</v>
      </c>
      <c r="T2">
        <v>3.0666000000000002</v>
      </c>
      <c r="U2">
        <v>3.0649000000000002</v>
      </c>
      <c r="V2">
        <v>3.0619000000000001</v>
      </c>
      <c r="W2">
        <v>3.0221</v>
      </c>
      <c r="X2">
        <v>3.0084</v>
      </c>
      <c r="Y2">
        <v>2.9927999999999999</v>
      </c>
      <c r="Z2">
        <v>2.9834000000000001</v>
      </c>
      <c r="AA2">
        <v>2.9571000000000001</v>
      </c>
      <c r="AB2">
        <v>2.9584999999999999</v>
      </c>
      <c r="AC2">
        <v>2.9586999999999999</v>
      </c>
      <c r="AD2">
        <v>2.9634999999999998</v>
      </c>
      <c r="AE2">
        <v>2.9569000000000001</v>
      </c>
      <c r="AF2">
        <v>2.9521999999999999</v>
      </c>
      <c r="AG2">
        <v>2.9544000000000001</v>
      </c>
      <c r="AH2">
        <v>2.9504999999999999</v>
      </c>
      <c r="AI2">
        <v>2.9163999999999999</v>
      </c>
      <c r="AJ2">
        <v>2.9159999999999999</v>
      </c>
      <c r="AK2">
        <v>2.9155000000000002</v>
      </c>
      <c r="AL2">
        <v>2.9135</v>
      </c>
      <c r="AM2">
        <v>2.9197000000000002</v>
      </c>
      <c r="AN2">
        <v>2.9424999999999999</v>
      </c>
      <c r="AO2">
        <v>2.9504000000000001</v>
      </c>
      <c r="AP2">
        <v>2.984</v>
      </c>
      <c r="AQ2">
        <v>2.9554</v>
      </c>
      <c r="AR2">
        <v>2.9430000000000001</v>
      </c>
    </row>
    <row r="3" spans="1:44" x14ac:dyDescent="0.2">
      <c r="A3" s="46" t="s">
        <v>538</v>
      </c>
      <c r="B3" t="s">
        <v>437</v>
      </c>
      <c r="C3">
        <v>2.8919000000000001</v>
      </c>
      <c r="D3">
        <v>2.8915000000000002</v>
      </c>
      <c r="E3">
        <v>2.9064999999999999</v>
      </c>
      <c r="F3">
        <v>2.9297</v>
      </c>
      <c r="G3">
        <v>2.9394</v>
      </c>
      <c r="H3">
        <v>2.9571000000000001</v>
      </c>
      <c r="I3">
        <v>2.9681000000000002</v>
      </c>
      <c r="J3">
        <v>2.9784000000000002</v>
      </c>
      <c r="K3">
        <v>2.9992999999999999</v>
      </c>
      <c r="L3">
        <v>3.0238</v>
      </c>
      <c r="M3">
        <v>3.0326</v>
      </c>
      <c r="N3">
        <v>3.0468000000000002</v>
      </c>
      <c r="O3">
        <v>3.0655999999999999</v>
      </c>
      <c r="P3">
        <v>3.0661</v>
      </c>
      <c r="Q3">
        <v>3.0727000000000002</v>
      </c>
      <c r="R3">
        <v>3.0808</v>
      </c>
      <c r="S3">
        <v>3.0910000000000002</v>
      </c>
      <c r="T3">
        <v>3.0964999999999998</v>
      </c>
      <c r="U3">
        <v>3.0998999999999999</v>
      </c>
      <c r="V3">
        <v>3.0979999999999999</v>
      </c>
      <c r="W3">
        <v>3.0078</v>
      </c>
      <c r="X3">
        <v>2.988</v>
      </c>
      <c r="Y3">
        <v>2.9632000000000001</v>
      </c>
      <c r="Z3">
        <v>2.9567000000000001</v>
      </c>
      <c r="AA3">
        <v>2.9315000000000002</v>
      </c>
      <c r="AB3">
        <v>2.9331999999999998</v>
      </c>
      <c r="AC3">
        <v>2.9314</v>
      </c>
      <c r="AD3">
        <v>2.9241000000000001</v>
      </c>
      <c r="AE3">
        <v>2.9150999999999998</v>
      </c>
      <c r="AF3">
        <v>2.9275000000000002</v>
      </c>
      <c r="AG3">
        <v>2.9249999999999998</v>
      </c>
      <c r="AH3">
        <v>2.9224999999999999</v>
      </c>
      <c r="AI3">
        <v>2.8969999999999998</v>
      </c>
      <c r="AJ3">
        <v>2.8967999999999998</v>
      </c>
      <c r="AK3">
        <v>2.8965000000000001</v>
      </c>
      <c r="AL3">
        <v>2.9201000000000001</v>
      </c>
      <c r="AM3">
        <v>2.9352</v>
      </c>
      <c r="AN3">
        <v>2.9712999999999998</v>
      </c>
      <c r="AO3">
        <v>2.9813999999999998</v>
      </c>
      <c r="AP3">
        <v>2.9851000000000001</v>
      </c>
      <c r="AQ3">
        <v>2.9925999999999999</v>
      </c>
      <c r="AR3">
        <v>2.9845999999999999</v>
      </c>
    </row>
    <row r="4" spans="1:44" x14ac:dyDescent="0.2">
      <c r="A4" s="46" t="s">
        <v>539</v>
      </c>
      <c r="B4" t="s">
        <v>437</v>
      </c>
      <c r="C4">
        <v>3.6789000000000001</v>
      </c>
      <c r="D4">
        <v>3.6989999999999998</v>
      </c>
      <c r="E4">
        <v>3.7065999999999999</v>
      </c>
      <c r="F4">
        <v>3.7208999999999999</v>
      </c>
      <c r="G4">
        <v>3.7250000000000001</v>
      </c>
      <c r="H4">
        <v>3.7094999999999998</v>
      </c>
      <c r="I4">
        <v>3.7080000000000002</v>
      </c>
      <c r="J4">
        <v>3.7227999999999999</v>
      </c>
      <c r="K4">
        <v>3.7113999999999998</v>
      </c>
      <c r="L4">
        <v>3.7126999999999999</v>
      </c>
      <c r="M4">
        <v>3.7357</v>
      </c>
      <c r="N4">
        <v>3.7421000000000002</v>
      </c>
      <c r="O4">
        <v>3.7637</v>
      </c>
      <c r="P4">
        <v>3.7627000000000002</v>
      </c>
      <c r="Q4">
        <v>3.7709999999999999</v>
      </c>
      <c r="R4">
        <v>3.7694000000000001</v>
      </c>
      <c r="S4">
        <v>3.7930000000000001</v>
      </c>
      <c r="T4">
        <v>3.8005</v>
      </c>
      <c r="U4">
        <v>3.8031999999999999</v>
      </c>
      <c r="V4">
        <v>3.7965</v>
      </c>
      <c r="W4">
        <v>3.7618</v>
      </c>
      <c r="X4">
        <v>3.7509000000000001</v>
      </c>
      <c r="Y4">
        <v>3.7267000000000001</v>
      </c>
      <c r="Z4">
        <v>3.7189999999999999</v>
      </c>
      <c r="AA4">
        <v>3.6654</v>
      </c>
      <c r="AB4">
        <v>3.6755</v>
      </c>
      <c r="AC4">
        <v>3.6743999999999999</v>
      </c>
      <c r="AD4">
        <v>3.6972999999999998</v>
      </c>
      <c r="AE4">
        <v>3.6964999999999999</v>
      </c>
      <c r="AF4">
        <v>3.7050000000000001</v>
      </c>
      <c r="AG4">
        <v>3.7174999999999998</v>
      </c>
      <c r="AH4">
        <v>3.7181000000000002</v>
      </c>
      <c r="AI4">
        <v>3.7097000000000002</v>
      </c>
      <c r="AJ4">
        <v>3.7094</v>
      </c>
      <c r="AK4">
        <v>3.7170000000000001</v>
      </c>
      <c r="AL4">
        <v>3.7637999999999998</v>
      </c>
      <c r="AM4">
        <v>3.7816999999999998</v>
      </c>
      <c r="AN4">
        <v>3.8</v>
      </c>
      <c r="AO4">
        <v>3.8178999999999998</v>
      </c>
      <c r="AP4">
        <v>3.8043</v>
      </c>
      <c r="AQ4">
        <v>3.8191000000000002</v>
      </c>
      <c r="AR4">
        <v>3.827</v>
      </c>
    </row>
    <row r="5" spans="1:44" x14ac:dyDescent="0.2">
      <c r="A5" s="46" t="s">
        <v>540</v>
      </c>
      <c r="B5" t="s">
        <v>437</v>
      </c>
      <c r="C5">
        <v>2.8797999999999999</v>
      </c>
      <c r="D5">
        <v>2.8925000000000001</v>
      </c>
      <c r="E5">
        <v>2.9070999999999998</v>
      </c>
      <c r="F5">
        <v>2.9241999999999999</v>
      </c>
      <c r="G5">
        <v>2.9529000000000001</v>
      </c>
      <c r="H5">
        <v>2.9676999999999998</v>
      </c>
      <c r="I5">
        <v>2.9891999999999999</v>
      </c>
      <c r="J5">
        <v>3.0266000000000002</v>
      </c>
      <c r="K5">
        <v>3.0283000000000002</v>
      </c>
      <c r="L5">
        <v>3.0514000000000001</v>
      </c>
      <c r="M5">
        <v>3.0554999999999999</v>
      </c>
      <c r="N5">
        <v>3.0600999999999998</v>
      </c>
      <c r="O5">
        <v>3.0861000000000001</v>
      </c>
      <c r="P5">
        <v>3.0705</v>
      </c>
      <c r="Q5">
        <v>3.0979000000000001</v>
      </c>
      <c r="R5">
        <v>3.1154000000000002</v>
      </c>
      <c r="S5">
        <v>3.1166</v>
      </c>
      <c r="T5">
        <v>3.1181000000000001</v>
      </c>
      <c r="U5">
        <v>3.12</v>
      </c>
      <c r="V5">
        <v>3.0893000000000002</v>
      </c>
      <c r="W5">
        <v>3.0916999999999999</v>
      </c>
      <c r="X5">
        <v>3.0939000000000001</v>
      </c>
      <c r="Y5">
        <v>3.0941000000000001</v>
      </c>
      <c r="Z5">
        <v>3.0943999999999998</v>
      </c>
      <c r="AA5">
        <v>3.0948000000000002</v>
      </c>
      <c r="AB5">
        <v>3.0916000000000001</v>
      </c>
      <c r="AC5">
        <v>3.0964999999999998</v>
      </c>
      <c r="AD5">
        <v>3.0962000000000001</v>
      </c>
      <c r="AE5">
        <v>3.1103999999999998</v>
      </c>
      <c r="AF5">
        <v>3.1198999999999999</v>
      </c>
      <c r="AG5">
        <v>3.1082000000000001</v>
      </c>
      <c r="AH5">
        <v>3.1133999999999999</v>
      </c>
      <c r="AI5">
        <v>3.1347</v>
      </c>
      <c r="AJ5">
        <v>3.1349999999999998</v>
      </c>
      <c r="AK5">
        <v>3.1343000000000001</v>
      </c>
      <c r="AL5">
        <v>3.1604000000000001</v>
      </c>
      <c r="AM5">
        <v>3.1745999999999999</v>
      </c>
      <c r="AN5">
        <v>3.1680000000000001</v>
      </c>
      <c r="AO5">
        <v>3.1859999999999999</v>
      </c>
      <c r="AP5">
        <v>3.2202999999999999</v>
      </c>
      <c r="AQ5">
        <v>3.2021000000000002</v>
      </c>
      <c r="AR5">
        <v>3.1987000000000001</v>
      </c>
    </row>
    <row r="6" spans="1:44" x14ac:dyDescent="0.2">
      <c r="A6" s="46" t="s">
        <v>541</v>
      </c>
      <c r="B6" t="s">
        <v>437</v>
      </c>
      <c r="C6">
        <v>2.9843000000000002</v>
      </c>
      <c r="D6">
        <v>2.9937999999999998</v>
      </c>
      <c r="E6">
        <v>3.0145</v>
      </c>
      <c r="F6">
        <v>3.0127000000000002</v>
      </c>
      <c r="G6">
        <v>3.0188999999999999</v>
      </c>
      <c r="H6">
        <v>3.028</v>
      </c>
      <c r="I6">
        <v>3.0287000000000002</v>
      </c>
      <c r="J6">
        <v>3.0385</v>
      </c>
      <c r="K6">
        <v>3.0388999999999999</v>
      </c>
      <c r="L6">
        <v>3.0575999999999999</v>
      </c>
      <c r="M6">
        <v>3.0644999999999998</v>
      </c>
      <c r="N6">
        <v>3.0914000000000001</v>
      </c>
      <c r="O6">
        <v>3.1055000000000001</v>
      </c>
      <c r="P6">
        <v>3.1120999999999999</v>
      </c>
      <c r="Q6">
        <v>3.1274999999999999</v>
      </c>
      <c r="R6">
        <v>3.1309999999999998</v>
      </c>
      <c r="S6">
        <v>3.1402000000000001</v>
      </c>
      <c r="T6">
        <v>3.1398999999999999</v>
      </c>
      <c r="U6">
        <v>3.1396999999999999</v>
      </c>
      <c r="V6">
        <v>3.1358999999999999</v>
      </c>
      <c r="W6">
        <v>3.1375000000000002</v>
      </c>
      <c r="X6">
        <v>3.1385999999999998</v>
      </c>
      <c r="Y6">
        <v>3.1354000000000002</v>
      </c>
      <c r="Z6">
        <v>3.1356000000000002</v>
      </c>
      <c r="AA6">
        <v>3.121</v>
      </c>
      <c r="AB6">
        <v>3.1297000000000001</v>
      </c>
      <c r="AC6">
        <v>3.1299000000000001</v>
      </c>
      <c r="AD6">
        <v>3.1288999999999998</v>
      </c>
      <c r="AE6">
        <v>3.1269999999999998</v>
      </c>
      <c r="AF6">
        <v>3.1238000000000001</v>
      </c>
      <c r="AG6">
        <v>3.1318999999999999</v>
      </c>
      <c r="AH6">
        <v>3.1267999999999998</v>
      </c>
      <c r="AI6">
        <v>3.0911</v>
      </c>
      <c r="AJ6">
        <v>3.0847000000000002</v>
      </c>
      <c r="AK6">
        <v>3.0882000000000001</v>
      </c>
      <c r="AL6">
        <v>3.0981000000000001</v>
      </c>
      <c r="AM6">
        <v>3.109</v>
      </c>
      <c r="AN6">
        <v>3.1236000000000002</v>
      </c>
      <c r="AO6">
        <v>3.1297999999999999</v>
      </c>
      <c r="AP6">
        <v>3.1274000000000002</v>
      </c>
      <c r="AQ6">
        <v>3.141</v>
      </c>
      <c r="AR6">
        <v>3.1309999999999998</v>
      </c>
    </row>
    <row r="7" spans="1:44" x14ac:dyDescent="0.2">
      <c r="A7" s="46" t="s">
        <v>542</v>
      </c>
      <c r="B7" t="s">
        <v>437</v>
      </c>
      <c r="C7">
        <v>3.1095999999999999</v>
      </c>
      <c r="D7">
        <v>3.1091000000000002</v>
      </c>
      <c r="E7">
        <v>3.1126</v>
      </c>
      <c r="F7">
        <v>3.1139999999999999</v>
      </c>
      <c r="G7">
        <v>3.1198999999999999</v>
      </c>
      <c r="H7">
        <v>3.1297999999999999</v>
      </c>
      <c r="I7">
        <v>3.1324000000000001</v>
      </c>
      <c r="J7">
        <v>3.1172</v>
      </c>
      <c r="K7">
        <v>3.1187999999999998</v>
      </c>
      <c r="L7">
        <v>3.1355</v>
      </c>
      <c r="M7">
        <v>3.1355</v>
      </c>
      <c r="N7">
        <v>3.1452</v>
      </c>
      <c r="O7">
        <v>3.1457000000000002</v>
      </c>
      <c r="P7">
        <v>3.1516000000000002</v>
      </c>
      <c r="Q7">
        <v>3.1577000000000002</v>
      </c>
      <c r="R7">
        <v>3.1634000000000002</v>
      </c>
      <c r="S7">
        <v>3.1625999999999999</v>
      </c>
      <c r="T7">
        <v>3.1625999999999999</v>
      </c>
      <c r="U7">
        <v>3.1667999999999998</v>
      </c>
      <c r="V7">
        <v>3.1667000000000001</v>
      </c>
      <c r="W7">
        <v>3.1642000000000001</v>
      </c>
      <c r="X7">
        <v>3.1623999999999999</v>
      </c>
      <c r="Y7">
        <v>3.1646999999999998</v>
      </c>
      <c r="Z7">
        <v>3.1669999999999998</v>
      </c>
      <c r="AA7">
        <v>3.1652</v>
      </c>
      <c r="AB7">
        <v>3.1648999999999998</v>
      </c>
      <c r="AC7">
        <v>3.1486000000000001</v>
      </c>
      <c r="AD7">
        <v>3.1516000000000002</v>
      </c>
      <c r="AE7">
        <v>3.1543999999999999</v>
      </c>
      <c r="AF7">
        <v>3.1749000000000001</v>
      </c>
      <c r="AG7">
        <v>3.1764999999999999</v>
      </c>
      <c r="AH7">
        <v>3.1756000000000002</v>
      </c>
      <c r="AI7">
        <v>3.1539999999999999</v>
      </c>
      <c r="AJ7">
        <v>3.1535000000000002</v>
      </c>
      <c r="AK7">
        <v>3.1577000000000002</v>
      </c>
      <c r="AL7">
        <v>3.1593</v>
      </c>
      <c r="AM7">
        <v>3.1677</v>
      </c>
      <c r="AN7">
        <v>3.1739999999999999</v>
      </c>
      <c r="AO7">
        <v>3.1873</v>
      </c>
      <c r="AP7">
        <v>3.1964000000000001</v>
      </c>
      <c r="AQ7">
        <v>3.1941000000000002</v>
      </c>
      <c r="AR7">
        <v>3.1913</v>
      </c>
    </row>
    <row r="8" spans="1:44" x14ac:dyDescent="0.2">
      <c r="A8" s="46" t="s">
        <v>543</v>
      </c>
      <c r="B8" t="s">
        <v>437</v>
      </c>
      <c r="C8">
        <v>2.8384</v>
      </c>
      <c r="D8">
        <v>2.8521000000000001</v>
      </c>
      <c r="E8">
        <v>2.8523999999999998</v>
      </c>
      <c r="F8">
        <v>2.8548</v>
      </c>
      <c r="G8">
        <v>2.8679999999999999</v>
      </c>
      <c r="H8">
        <v>2.8751000000000002</v>
      </c>
      <c r="I8">
        <v>2.8788999999999998</v>
      </c>
      <c r="J8">
        <v>2.8755999999999999</v>
      </c>
      <c r="K8">
        <v>2.8748</v>
      </c>
      <c r="L8">
        <v>2.8875999999999999</v>
      </c>
      <c r="M8">
        <v>2.9060999999999999</v>
      </c>
      <c r="N8">
        <v>2.8988999999999998</v>
      </c>
      <c r="O8">
        <v>2.8925000000000001</v>
      </c>
      <c r="P8">
        <v>2.8923999999999999</v>
      </c>
      <c r="Q8">
        <v>2.8967000000000001</v>
      </c>
      <c r="R8">
        <v>2.8994</v>
      </c>
      <c r="S8">
        <v>2.8961999999999999</v>
      </c>
      <c r="T8">
        <v>2.8956</v>
      </c>
      <c r="U8">
        <v>2.9026999999999998</v>
      </c>
      <c r="V8">
        <v>2.8952</v>
      </c>
      <c r="W8">
        <v>2.8904000000000001</v>
      </c>
      <c r="X8">
        <v>2.8807</v>
      </c>
      <c r="Y8">
        <v>2.8704999999999998</v>
      </c>
      <c r="Z8">
        <v>2.8668999999999998</v>
      </c>
      <c r="AA8">
        <v>2.8624000000000001</v>
      </c>
      <c r="AB8">
        <v>2.8647999999999998</v>
      </c>
      <c r="AC8">
        <v>2.8595999999999999</v>
      </c>
      <c r="AD8">
        <v>2.8614000000000002</v>
      </c>
      <c r="AE8">
        <v>2.8517999999999999</v>
      </c>
      <c r="AF8">
        <v>2.8571</v>
      </c>
      <c r="AG8">
        <v>2.8601000000000001</v>
      </c>
      <c r="AH8">
        <v>2.8723999999999998</v>
      </c>
      <c r="AI8">
        <v>2.8656000000000001</v>
      </c>
      <c r="AJ8">
        <v>2.8653</v>
      </c>
      <c r="AK8">
        <v>2.8666999999999998</v>
      </c>
      <c r="AL8">
        <v>2.8712</v>
      </c>
      <c r="AM8">
        <v>2.8847</v>
      </c>
      <c r="AN8">
        <v>2.8832</v>
      </c>
      <c r="AO8">
        <v>2.8879000000000001</v>
      </c>
      <c r="AP8">
        <v>2.9001999999999999</v>
      </c>
      <c r="AQ8">
        <v>2.8853</v>
      </c>
      <c r="AR8">
        <v>2.8793000000000002</v>
      </c>
    </row>
    <row r="9" spans="1:44" x14ac:dyDescent="0.2">
      <c r="A9" s="46" t="s">
        <v>544</v>
      </c>
      <c r="B9" t="s">
        <v>437</v>
      </c>
      <c r="C9">
        <v>2.8180999999999998</v>
      </c>
      <c r="D9">
        <v>2.8167</v>
      </c>
      <c r="E9">
        <v>2.8252000000000002</v>
      </c>
      <c r="F9">
        <v>2.8327</v>
      </c>
      <c r="G9">
        <v>2.8595000000000002</v>
      </c>
      <c r="H9">
        <v>2.8681999999999999</v>
      </c>
      <c r="I9">
        <v>2.8746999999999998</v>
      </c>
      <c r="J9">
        <v>2.8978000000000002</v>
      </c>
      <c r="K9">
        <v>2.9043000000000001</v>
      </c>
      <c r="L9">
        <v>2.9039999999999999</v>
      </c>
      <c r="M9">
        <v>2.9045000000000001</v>
      </c>
      <c r="N9">
        <v>2.9114</v>
      </c>
      <c r="O9">
        <v>2.9376000000000002</v>
      </c>
      <c r="P9">
        <v>2.9422999999999999</v>
      </c>
      <c r="Q9">
        <v>2.9371</v>
      </c>
      <c r="R9">
        <v>2.9373</v>
      </c>
      <c r="S9">
        <v>2.9468000000000001</v>
      </c>
      <c r="T9">
        <v>2.9422000000000001</v>
      </c>
      <c r="U9">
        <v>2.9392</v>
      </c>
      <c r="V9">
        <v>2.9359999999999999</v>
      </c>
      <c r="W9">
        <v>2.8723000000000001</v>
      </c>
      <c r="X9">
        <v>2.8616999999999999</v>
      </c>
      <c r="Y9">
        <v>2.8449</v>
      </c>
      <c r="Z9">
        <v>2.8491</v>
      </c>
      <c r="AA9">
        <v>2.8380000000000001</v>
      </c>
      <c r="AB9">
        <v>2.8422999999999998</v>
      </c>
      <c r="AC9">
        <v>2.8441000000000001</v>
      </c>
      <c r="AD9">
        <v>2.8447</v>
      </c>
      <c r="AE9">
        <v>2.843</v>
      </c>
      <c r="AF9">
        <v>2.8437999999999999</v>
      </c>
      <c r="AG9">
        <v>2.8429000000000002</v>
      </c>
      <c r="AH9">
        <v>2.8395000000000001</v>
      </c>
      <c r="AI9">
        <v>2.8165</v>
      </c>
      <c r="AJ9">
        <v>2.8104</v>
      </c>
      <c r="AK9">
        <v>2.8163999999999998</v>
      </c>
      <c r="AL9">
        <v>2.8262999999999998</v>
      </c>
      <c r="AM9">
        <v>2.8445999999999998</v>
      </c>
      <c r="AN9">
        <v>2.8698999999999999</v>
      </c>
      <c r="AO9">
        <v>2.8778000000000001</v>
      </c>
      <c r="AP9">
        <v>2.9150999999999998</v>
      </c>
      <c r="AQ9">
        <v>2.8955000000000002</v>
      </c>
      <c r="AR9">
        <v>2.8948</v>
      </c>
    </row>
    <row r="10" spans="1:44" x14ac:dyDescent="0.2">
      <c r="A10" s="46" t="s">
        <v>545</v>
      </c>
      <c r="B10" t="s">
        <v>437</v>
      </c>
      <c r="C10">
        <v>3.0568</v>
      </c>
      <c r="D10">
        <v>3.0710000000000002</v>
      </c>
      <c r="E10">
        <v>3.0876000000000001</v>
      </c>
      <c r="F10">
        <v>3.0872999999999999</v>
      </c>
      <c r="G10">
        <v>3.0935000000000001</v>
      </c>
      <c r="H10">
        <v>3.1105999999999998</v>
      </c>
      <c r="I10">
        <v>3.1135999999999999</v>
      </c>
      <c r="J10">
        <v>3.0844999999999998</v>
      </c>
      <c r="K10">
        <v>3.0971000000000002</v>
      </c>
      <c r="L10">
        <v>3.0962000000000001</v>
      </c>
      <c r="M10">
        <v>3.0987</v>
      </c>
      <c r="N10">
        <v>3.1103999999999998</v>
      </c>
      <c r="O10">
        <v>3.1440999999999999</v>
      </c>
      <c r="P10">
        <v>3.1446999999999998</v>
      </c>
      <c r="Q10">
        <v>3.1514000000000002</v>
      </c>
      <c r="R10">
        <v>3.1890000000000001</v>
      </c>
      <c r="S10">
        <v>3.1888999999999998</v>
      </c>
      <c r="T10">
        <v>3.1888000000000001</v>
      </c>
      <c r="U10">
        <v>3.1886000000000001</v>
      </c>
      <c r="V10">
        <v>3.1884000000000001</v>
      </c>
      <c r="W10">
        <v>3.1878000000000002</v>
      </c>
      <c r="X10">
        <v>3.1901999999999999</v>
      </c>
      <c r="Y10">
        <v>3.1896</v>
      </c>
      <c r="Z10">
        <v>3.1909000000000001</v>
      </c>
      <c r="AA10">
        <v>3.1781000000000001</v>
      </c>
      <c r="AB10">
        <v>3.1882000000000001</v>
      </c>
      <c r="AC10">
        <v>3.1888000000000001</v>
      </c>
      <c r="AD10">
        <v>3.1779000000000002</v>
      </c>
      <c r="AE10">
        <v>3.1751</v>
      </c>
      <c r="AF10">
        <v>3.1815000000000002</v>
      </c>
      <c r="AG10">
        <v>3.1814</v>
      </c>
      <c r="AH10">
        <v>3.1791</v>
      </c>
      <c r="AI10">
        <v>3.1751999999999998</v>
      </c>
      <c r="AJ10">
        <v>3.1753999999999998</v>
      </c>
      <c r="AK10">
        <v>3.1718999999999999</v>
      </c>
      <c r="AL10">
        <v>3.1716000000000002</v>
      </c>
      <c r="AM10">
        <v>3.1854</v>
      </c>
      <c r="AN10">
        <v>3.2004000000000001</v>
      </c>
      <c r="AO10">
        <v>3.2052</v>
      </c>
      <c r="AP10">
        <v>3.2122000000000002</v>
      </c>
      <c r="AQ10">
        <v>3.2038000000000002</v>
      </c>
      <c r="AR10">
        <v>3.2031000000000001</v>
      </c>
    </row>
    <row r="11" spans="1:44" x14ac:dyDescent="0.2">
      <c r="A11" s="46" t="s">
        <v>546</v>
      </c>
      <c r="B11" t="s">
        <v>437</v>
      </c>
      <c r="C11">
        <v>2.8445999999999998</v>
      </c>
      <c r="D11">
        <v>2.8443999999999998</v>
      </c>
      <c r="E11">
        <v>2.8487</v>
      </c>
      <c r="F11">
        <v>2.8828999999999998</v>
      </c>
      <c r="G11">
        <v>2.8917999999999999</v>
      </c>
      <c r="H11">
        <v>2.8921999999999999</v>
      </c>
      <c r="I11">
        <v>2.9056000000000002</v>
      </c>
      <c r="J11">
        <v>2.9047999999999998</v>
      </c>
      <c r="K11">
        <v>2.9043999999999999</v>
      </c>
      <c r="L11">
        <v>2.9026000000000001</v>
      </c>
      <c r="M11">
        <v>2.9119999999999999</v>
      </c>
      <c r="N11">
        <v>2.9308000000000001</v>
      </c>
      <c r="O11">
        <v>2.9689999999999999</v>
      </c>
      <c r="P11">
        <v>2.9699</v>
      </c>
      <c r="Q11">
        <v>2.9653</v>
      </c>
      <c r="R11">
        <v>2.9716999999999998</v>
      </c>
      <c r="S11">
        <v>2.972</v>
      </c>
      <c r="T11">
        <v>2.9722</v>
      </c>
      <c r="U11">
        <v>2.9735</v>
      </c>
      <c r="V11">
        <v>2.9727999999999999</v>
      </c>
      <c r="W11">
        <v>2.9110999999999998</v>
      </c>
      <c r="X11">
        <v>2.8967000000000001</v>
      </c>
      <c r="Y11">
        <v>2.8473999999999999</v>
      </c>
      <c r="Z11">
        <v>2.8469000000000002</v>
      </c>
      <c r="AA11">
        <v>2.8464</v>
      </c>
      <c r="AB11">
        <v>2.8492999999999999</v>
      </c>
      <c r="AC11">
        <v>2.8466</v>
      </c>
      <c r="AD11">
        <v>2.8477999999999999</v>
      </c>
      <c r="AE11">
        <v>2.8355999999999999</v>
      </c>
      <c r="AF11">
        <v>2.8466999999999998</v>
      </c>
      <c r="AG11">
        <v>2.8502000000000001</v>
      </c>
      <c r="AH11">
        <v>2.8506999999999998</v>
      </c>
      <c r="AI11">
        <v>2.8473999999999999</v>
      </c>
      <c r="AJ11">
        <v>2.8536000000000001</v>
      </c>
      <c r="AK11">
        <v>2.8552</v>
      </c>
      <c r="AL11">
        <v>2.8683000000000001</v>
      </c>
      <c r="AM11">
        <v>2.8813</v>
      </c>
      <c r="AN11">
        <v>2.8971</v>
      </c>
      <c r="AO11">
        <v>2.9096000000000002</v>
      </c>
      <c r="AP11">
        <v>2.9790000000000001</v>
      </c>
      <c r="AQ11">
        <v>2.9075000000000002</v>
      </c>
      <c r="AR11">
        <v>2.9045999999999998</v>
      </c>
    </row>
    <row r="12" spans="1:44" x14ac:dyDescent="0.2">
      <c r="A12" s="46" t="s">
        <v>547</v>
      </c>
      <c r="B12" t="s">
        <v>437</v>
      </c>
      <c r="C12">
        <v>2.7465000000000002</v>
      </c>
      <c r="D12">
        <v>2.7275999999999998</v>
      </c>
      <c r="E12">
        <v>2.6884000000000001</v>
      </c>
      <c r="F12">
        <v>2.6825999999999999</v>
      </c>
      <c r="G12">
        <v>2.6863999999999999</v>
      </c>
      <c r="H12">
        <v>2.7187000000000001</v>
      </c>
      <c r="I12">
        <v>2.726</v>
      </c>
      <c r="J12">
        <v>2.7132000000000001</v>
      </c>
      <c r="K12">
        <v>2.6855000000000002</v>
      </c>
      <c r="L12">
        <v>2.6642999999999999</v>
      </c>
      <c r="M12">
        <v>2.6934999999999998</v>
      </c>
      <c r="N12">
        <v>2.7004000000000001</v>
      </c>
      <c r="O12">
        <v>2.7128000000000001</v>
      </c>
      <c r="P12">
        <v>2.722</v>
      </c>
      <c r="Q12">
        <v>2.7345000000000002</v>
      </c>
      <c r="R12">
        <v>2.7391000000000001</v>
      </c>
      <c r="S12">
        <v>2.7482000000000002</v>
      </c>
      <c r="T12">
        <v>2.7557999999999998</v>
      </c>
      <c r="U12">
        <v>2.7656000000000001</v>
      </c>
      <c r="V12">
        <v>2.7757000000000001</v>
      </c>
      <c r="W12">
        <v>2.7902999999999998</v>
      </c>
      <c r="X12">
        <v>2.7850000000000001</v>
      </c>
      <c r="Y12">
        <v>2.786</v>
      </c>
      <c r="Z12">
        <v>2.7906</v>
      </c>
      <c r="AA12">
        <v>2.7984</v>
      </c>
      <c r="AB12">
        <v>2.8209</v>
      </c>
      <c r="AC12">
        <v>2.8260000000000001</v>
      </c>
      <c r="AD12">
        <v>2.8281000000000001</v>
      </c>
      <c r="AE12">
        <v>2.8273000000000001</v>
      </c>
      <c r="AF12">
        <v>2.8306</v>
      </c>
      <c r="AG12">
        <v>2.8569</v>
      </c>
      <c r="AH12">
        <v>2.8620000000000001</v>
      </c>
      <c r="AI12">
        <v>2.8702999999999999</v>
      </c>
      <c r="AJ12">
        <v>2.8694999999999999</v>
      </c>
      <c r="AK12">
        <v>2.8687</v>
      </c>
      <c r="AL12">
        <v>2.887</v>
      </c>
      <c r="AM12">
        <v>2.8868999999999998</v>
      </c>
      <c r="AN12">
        <v>2.8866999999999998</v>
      </c>
      <c r="AO12">
        <v>2.8866000000000001</v>
      </c>
      <c r="AP12">
        <v>2.887</v>
      </c>
      <c r="AQ12">
        <v>2.8860000000000001</v>
      </c>
      <c r="AR12">
        <v>2.8858999999999999</v>
      </c>
    </row>
    <row r="13" spans="1:44" x14ac:dyDescent="0.2">
      <c r="A13" s="46" t="s">
        <v>548</v>
      </c>
      <c r="B13" t="s">
        <v>437</v>
      </c>
      <c r="C13">
        <v>2.8696000000000002</v>
      </c>
      <c r="D13">
        <v>2.8740000000000001</v>
      </c>
      <c r="E13">
        <v>2.8868999999999998</v>
      </c>
      <c r="F13">
        <v>2.9054000000000002</v>
      </c>
      <c r="G13">
        <v>2.9186000000000001</v>
      </c>
      <c r="H13">
        <v>2.9281000000000001</v>
      </c>
      <c r="I13">
        <v>2.9432</v>
      </c>
      <c r="J13">
        <v>2.9603999999999999</v>
      </c>
      <c r="K13">
        <v>2.9723999999999999</v>
      </c>
      <c r="L13">
        <v>2.9731999999999998</v>
      </c>
      <c r="M13">
        <v>2.9763999999999999</v>
      </c>
      <c r="N13">
        <v>2.9950000000000001</v>
      </c>
      <c r="O13">
        <v>2.9994000000000001</v>
      </c>
      <c r="P13">
        <v>2.9943</v>
      </c>
      <c r="Q13">
        <v>2.9998</v>
      </c>
      <c r="R13">
        <v>2.9853999999999998</v>
      </c>
      <c r="S13">
        <v>2.9910999999999999</v>
      </c>
      <c r="T13">
        <v>2.9891000000000001</v>
      </c>
      <c r="U13">
        <v>3.0268999999999999</v>
      </c>
      <c r="V13">
        <v>3.0287000000000002</v>
      </c>
      <c r="W13">
        <v>3.0093999999999999</v>
      </c>
      <c r="X13">
        <v>2.9942000000000002</v>
      </c>
      <c r="Y13">
        <v>2.9962</v>
      </c>
      <c r="Z13">
        <v>2.9963000000000002</v>
      </c>
      <c r="AA13">
        <v>2.9733000000000001</v>
      </c>
      <c r="AB13">
        <v>2.9458000000000002</v>
      </c>
      <c r="AC13">
        <v>2.9472999999999998</v>
      </c>
      <c r="AD13">
        <v>2.9456000000000002</v>
      </c>
      <c r="AE13">
        <v>2.9430999999999998</v>
      </c>
      <c r="AF13">
        <v>2.9862000000000002</v>
      </c>
      <c r="AG13">
        <v>2.9914000000000001</v>
      </c>
      <c r="AH13">
        <v>2.9870000000000001</v>
      </c>
      <c r="AI13">
        <v>2.9883999999999999</v>
      </c>
      <c r="AJ13">
        <v>2.9906999999999999</v>
      </c>
      <c r="AK13">
        <v>2.9952000000000001</v>
      </c>
      <c r="AL13">
        <v>3.0068000000000001</v>
      </c>
      <c r="AM13">
        <v>3.0135999999999998</v>
      </c>
      <c r="AN13">
        <v>2.9986000000000002</v>
      </c>
      <c r="AO13">
        <v>2.9883000000000002</v>
      </c>
      <c r="AP13">
        <v>3.0190000000000001</v>
      </c>
      <c r="AQ13">
        <v>3.0078</v>
      </c>
      <c r="AR13">
        <v>3.0203000000000002</v>
      </c>
    </row>
    <row r="14" spans="1:44" x14ac:dyDescent="0.2">
      <c r="A14" s="46" t="s">
        <v>549</v>
      </c>
      <c r="B14" t="s">
        <v>437</v>
      </c>
      <c r="C14">
        <v>2.9468000000000001</v>
      </c>
      <c r="D14">
        <v>2.9316</v>
      </c>
      <c r="E14">
        <v>2.9409999999999998</v>
      </c>
      <c r="F14">
        <v>2.9521999999999999</v>
      </c>
      <c r="G14">
        <v>2.9685999999999999</v>
      </c>
      <c r="H14">
        <v>2.9651999999999998</v>
      </c>
      <c r="I14">
        <v>2.9824999999999999</v>
      </c>
      <c r="J14">
        <v>3.0015000000000001</v>
      </c>
      <c r="K14">
        <v>3.0225</v>
      </c>
      <c r="L14">
        <v>3.0567000000000002</v>
      </c>
      <c r="M14">
        <v>3.0735000000000001</v>
      </c>
      <c r="N14">
        <v>3.0758999999999999</v>
      </c>
      <c r="O14">
        <v>3.0941000000000001</v>
      </c>
      <c r="P14">
        <v>3.0983999999999998</v>
      </c>
      <c r="Q14">
        <v>3.1105</v>
      </c>
      <c r="R14">
        <v>3.1177999999999999</v>
      </c>
      <c r="S14">
        <v>3.1160999999999999</v>
      </c>
      <c r="T14">
        <v>3.1160999999999999</v>
      </c>
      <c r="U14">
        <v>3.1160999999999999</v>
      </c>
      <c r="V14">
        <v>3.1160999999999999</v>
      </c>
      <c r="W14">
        <v>3.0768</v>
      </c>
      <c r="X14">
        <v>3.0693999999999999</v>
      </c>
      <c r="Y14">
        <v>3.0541</v>
      </c>
      <c r="Z14">
        <v>3.0484</v>
      </c>
      <c r="AA14">
        <v>3.0352000000000001</v>
      </c>
      <c r="AB14">
        <v>3.0350999999999999</v>
      </c>
      <c r="AC14">
        <v>3.0367000000000002</v>
      </c>
      <c r="AD14">
        <v>3.0238</v>
      </c>
      <c r="AE14">
        <v>3.0329000000000002</v>
      </c>
      <c r="AF14">
        <v>3.0522</v>
      </c>
      <c r="AG14">
        <v>3.0539999999999998</v>
      </c>
      <c r="AH14">
        <v>3.0489999999999999</v>
      </c>
      <c r="AI14">
        <v>3.0585</v>
      </c>
      <c r="AJ14">
        <v>3.0577000000000001</v>
      </c>
      <c r="AK14">
        <v>3.0589</v>
      </c>
      <c r="AL14">
        <v>3.0840000000000001</v>
      </c>
      <c r="AM14">
        <v>3.0926999999999998</v>
      </c>
      <c r="AN14">
        <v>3.1143999999999998</v>
      </c>
      <c r="AO14">
        <v>3.1286</v>
      </c>
      <c r="AP14">
        <v>3.1395</v>
      </c>
      <c r="AQ14">
        <v>3.1347</v>
      </c>
      <c r="AR14">
        <v>3.1377000000000002</v>
      </c>
    </row>
    <row r="15" spans="1:44" x14ac:dyDescent="0.2">
      <c r="A15" s="46" t="s">
        <v>550</v>
      </c>
      <c r="B15" t="s">
        <v>437</v>
      </c>
      <c r="C15">
        <v>2.9409000000000001</v>
      </c>
      <c r="D15">
        <v>2.9434999999999998</v>
      </c>
      <c r="E15">
        <v>2.9698000000000002</v>
      </c>
      <c r="F15">
        <v>3.008</v>
      </c>
      <c r="G15">
        <v>3.0108999999999999</v>
      </c>
      <c r="H15">
        <v>3.012</v>
      </c>
      <c r="I15">
        <v>3.0238999999999998</v>
      </c>
      <c r="J15">
        <v>2.9552</v>
      </c>
      <c r="K15">
        <v>2.9575999999999998</v>
      </c>
      <c r="L15">
        <v>3.0007999999999999</v>
      </c>
      <c r="M15">
        <v>3.0508999999999999</v>
      </c>
      <c r="N15">
        <v>3.0510999999999999</v>
      </c>
      <c r="O15">
        <v>3.0512999999999999</v>
      </c>
      <c r="P15">
        <v>3.0514999999999999</v>
      </c>
      <c r="Q15">
        <v>3.0516999999999999</v>
      </c>
      <c r="R15">
        <v>3.0525000000000002</v>
      </c>
      <c r="S15">
        <v>3.0527000000000002</v>
      </c>
      <c r="T15">
        <v>3.0529999999999999</v>
      </c>
      <c r="U15">
        <v>3.0533999999999999</v>
      </c>
      <c r="V15">
        <v>3.0537000000000001</v>
      </c>
      <c r="W15">
        <v>3.0550999999999999</v>
      </c>
      <c r="X15">
        <v>3.0556000000000001</v>
      </c>
      <c r="Y15">
        <v>3.0562999999999998</v>
      </c>
      <c r="Z15">
        <v>3.0514999999999999</v>
      </c>
      <c r="AA15">
        <v>3.0303</v>
      </c>
      <c r="AB15">
        <v>3.0434999999999999</v>
      </c>
      <c r="AC15">
        <v>3.0827</v>
      </c>
      <c r="AD15">
        <v>3.0640999999999998</v>
      </c>
      <c r="AE15">
        <v>3.0367000000000002</v>
      </c>
      <c r="AF15">
        <v>3.0381</v>
      </c>
      <c r="AG15">
        <v>3.0432999999999999</v>
      </c>
      <c r="AH15">
        <v>3.0453000000000001</v>
      </c>
      <c r="AI15">
        <v>3.0476000000000001</v>
      </c>
      <c r="AJ15">
        <v>3.0501999999999998</v>
      </c>
      <c r="AK15">
        <v>3.0531000000000001</v>
      </c>
      <c r="AL15">
        <v>3.0341</v>
      </c>
      <c r="AM15">
        <v>3.0335999999999999</v>
      </c>
      <c r="AN15">
        <v>3.0367999999999999</v>
      </c>
      <c r="AO15">
        <v>3.0428999999999999</v>
      </c>
      <c r="AP15">
        <v>3.0425</v>
      </c>
      <c r="AQ15">
        <v>3.0623</v>
      </c>
      <c r="AR15">
        <v>3.0659000000000001</v>
      </c>
    </row>
    <row r="16" spans="1:44" x14ac:dyDescent="0.2">
      <c r="A16" s="46" t="s">
        <v>551</v>
      </c>
      <c r="B16" t="s">
        <v>437</v>
      </c>
      <c r="C16">
        <v>2.7324999999999999</v>
      </c>
      <c r="D16">
        <v>2.7366000000000001</v>
      </c>
      <c r="E16">
        <v>2.7412000000000001</v>
      </c>
      <c r="F16">
        <v>2.7483</v>
      </c>
      <c r="G16">
        <v>2.7526999999999999</v>
      </c>
      <c r="H16">
        <v>2.7624</v>
      </c>
      <c r="I16">
        <v>2.7713000000000001</v>
      </c>
      <c r="J16">
        <v>2.78</v>
      </c>
      <c r="K16">
        <v>2.7841999999999998</v>
      </c>
      <c r="L16">
        <v>2.7797000000000001</v>
      </c>
      <c r="M16">
        <v>2.7917000000000001</v>
      </c>
      <c r="N16">
        <v>2.7902999999999998</v>
      </c>
      <c r="O16">
        <v>2.8039000000000001</v>
      </c>
      <c r="P16">
        <v>2.8151999999999999</v>
      </c>
      <c r="Q16">
        <v>2.8096000000000001</v>
      </c>
      <c r="R16">
        <v>2.8205</v>
      </c>
      <c r="S16">
        <v>2.8290000000000002</v>
      </c>
      <c r="T16">
        <v>2.8304</v>
      </c>
      <c r="U16">
        <v>2.8311999999999999</v>
      </c>
      <c r="V16">
        <v>2.8395999999999999</v>
      </c>
      <c r="W16">
        <v>2.8205</v>
      </c>
      <c r="X16">
        <v>2.7995999999999999</v>
      </c>
      <c r="Y16">
        <v>2.7869000000000002</v>
      </c>
      <c r="Z16">
        <v>2.7791999999999999</v>
      </c>
      <c r="AA16">
        <v>2.7471999999999999</v>
      </c>
      <c r="AB16">
        <v>2.7509000000000001</v>
      </c>
      <c r="AC16">
        <v>2.7522000000000002</v>
      </c>
      <c r="AD16">
        <v>2.7562000000000002</v>
      </c>
      <c r="AE16">
        <v>2.7545000000000002</v>
      </c>
      <c r="AF16">
        <v>2.7462</v>
      </c>
      <c r="AG16">
        <v>2.7574999999999998</v>
      </c>
      <c r="AH16">
        <v>2.7566999999999999</v>
      </c>
      <c r="AI16">
        <v>2.7452999999999999</v>
      </c>
      <c r="AJ16">
        <v>2.7421000000000002</v>
      </c>
      <c r="AK16">
        <v>2.7422</v>
      </c>
      <c r="AL16">
        <v>2.7502</v>
      </c>
      <c r="AM16">
        <v>2.7591000000000001</v>
      </c>
      <c r="AN16">
        <v>2.7639999999999998</v>
      </c>
      <c r="AO16">
        <v>2.7768999999999999</v>
      </c>
      <c r="AP16">
        <v>2.8060999999999998</v>
      </c>
      <c r="AQ16">
        <v>2.8205</v>
      </c>
      <c r="AR16">
        <v>2.8172999999999999</v>
      </c>
    </row>
    <row r="17" spans="1:44" x14ac:dyDescent="0.2">
      <c r="A17" s="46" t="s">
        <v>552</v>
      </c>
      <c r="B17" t="s">
        <v>437</v>
      </c>
      <c r="C17">
        <v>2.7763</v>
      </c>
      <c r="D17">
        <v>2.7847</v>
      </c>
      <c r="E17">
        <v>2.8008000000000002</v>
      </c>
      <c r="F17">
        <v>2.7985000000000002</v>
      </c>
      <c r="G17">
        <v>2.8003999999999998</v>
      </c>
      <c r="H17">
        <v>2.8081999999999998</v>
      </c>
      <c r="I17">
        <v>2.8130999999999999</v>
      </c>
      <c r="J17">
        <v>2.8245</v>
      </c>
      <c r="K17">
        <v>2.8319999999999999</v>
      </c>
      <c r="L17">
        <v>2.8315000000000001</v>
      </c>
      <c r="M17">
        <v>2.8481999999999998</v>
      </c>
      <c r="N17">
        <v>2.8525999999999998</v>
      </c>
      <c r="O17">
        <v>2.8708999999999998</v>
      </c>
      <c r="P17">
        <v>2.8748999999999998</v>
      </c>
      <c r="Q17">
        <v>2.8786</v>
      </c>
      <c r="R17">
        <v>2.8866000000000001</v>
      </c>
      <c r="S17">
        <v>2.891</v>
      </c>
      <c r="T17">
        <v>2.8826000000000001</v>
      </c>
      <c r="U17">
        <v>2.8788999999999998</v>
      </c>
      <c r="V17">
        <v>2.8734999999999999</v>
      </c>
      <c r="W17">
        <v>2.8302999999999998</v>
      </c>
      <c r="X17">
        <v>2.8292999999999999</v>
      </c>
      <c r="Y17">
        <v>2.8115999999999999</v>
      </c>
      <c r="Z17">
        <v>2.8117000000000001</v>
      </c>
      <c r="AA17">
        <v>2.7829000000000002</v>
      </c>
      <c r="AB17">
        <v>2.7850000000000001</v>
      </c>
      <c r="AC17">
        <v>2.7911999999999999</v>
      </c>
      <c r="AD17">
        <v>2.7926000000000002</v>
      </c>
      <c r="AE17">
        <v>2.7948</v>
      </c>
      <c r="AF17">
        <v>2.8010000000000002</v>
      </c>
      <c r="AG17">
        <v>2.8052999999999999</v>
      </c>
      <c r="AH17">
        <v>2.8066</v>
      </c>
      <c r="AI17">
        <v>2.7949000000000002</v>
      </c>
      <c r="AJ17">
        <v>2.7949000000000002</v>
      </c>
      <c r="AK17">
        <v>2.7915999999999999</v>
      </c>
      <c r="AL17">
        <v>2.7995999999999999</v>
      </c>
      <c r="AM17">
        <v>2.8102</v>
      </c>
      <c r="AN17">
        <v>2.8231999999999999</v>
      </c>
      <c r="AO17">
        <v>2.8307000000000002</v>
      </c>
      <c r="AP17">
        <v>2.8212999999999999</v>
      </c>
      <c r="AQ17">
        <v>2.8351000000000002</v>
      </c>
      <c r="AR17">
        <v>2.8428</v>
      </c>
    </row>
    <row r="18" spans="1:44" x14ac:dyDescent="0.2">
      <c r="A18" s="46" t="s">
        <v>553</v>
      </c>
      <c r="B18" t="s">
        <v>437</v>
      </c>
      <c r="C18">
        <v>3.1604000000000001</v>
      </c>
      <c r="D18">
        <v>3.1598000000000002</v>
      </c>
      <c r="E18">
        <v>3.1726000000000001</v>
      </c>
      <c r="F18">
        <v>3.1749999999999998</v>
      </c>
      <c r="G18">
        <v>3.1962999999999999</v>
      </c>
      <c r="H18">
        <v>3.2061999999999999</v>
      </c>
      <c r="I18">
        <v>3.2124000000000001</v>
      </c>
      <c r="J18">
        <v>3.2431999999999999</v>
      </c>
      <c r="K18">
        <v>3.246</v>
      </c>
      <c r="L18">
        <v>3.2399</v>
      </c>
      <c r="M18">
        <v>3.2515000000000001</v>
      </c>
      <c r="N18">
        <v>3.2604000000000002</v>
      </c>
      <c r="O18">
        <v>3.2675999999999998</v>
      </c>
      <c r="P18">
        <v>3.2660999999999998</v>
      </c>
      <c r="Q18">
        <v>3.2136</v>
      </c>
      <c r="R18">
        <v>3.2336999999999998</v>
      </c>
      <c r="S18">
        <v>3.2412999999999998</v>
      </c>
      <c r="T18">
        <v>3.2488999999999999</v>
      </c>
      <c r="U18">
        <v>3.2639999999999998</v>
      </c>
      <c r="V18">
        <v>3.2618999999999998</v>
      </c>
      <c r="W18">
        <v>3.2812999999999999</v>
      </c>
      <c r="X18">
        <v>3.2805</v>
      </c>
      <c r="Y18">
        <v>3.2795000000000001</v>
      </c>
      <c r="Z18">
        <v>3.2783000000000002</v>
      </c>
      <c r="AA18">
        <v>3.2810999999999999</v>
      </c>
      <c r="AB18">
        <v>3.2928000000000002</v>
      </c>
      <c r="AC18">
        <v>3.3127</v>
      </c>
      <c r="AD18">
        <v>3.3094000000000001</v>
      </c>
      <c r="AE18">
        <v>3.3167</v>
      </c>
      <c r="AF18">
        <v>3.3565</v>
      </c>
      <c r="AG18">
        <v>3.3818000000000001</v>
      </c>
      <c r="AH18">
        <v>3.3809</v>
      </c>
      <c r="AI18">
        <v>3.3936000000000002</v>
      </c>
      <c r="AJ18">
        <v>3.3963000000000001</v>
      </c>
      <c r="AK18">
        <v>3.4188999999999998</v>
      </c>
      <c r="AL18">
        <v>3.4403000000000001</v>
      </c>
      <c r="AM18">
        <v>3.4695999999999998</v>
      </c>
      <c r="AN18">
        <v>3.4714</v>
      </c>
      <c r="AO18">
        <v>3.4815</v>
      </c>
      <c r="AP18">
        <v>3.5041000000000002</v>
      </c>
      <c r="AQ18">
        <v>3.5268999999999999</v>
      </c>
      <c r="AR18">
        <v>3.5354000000000001</v>
      </c>
    </row>
    <row r="19" spans="1:44" x14ac:dyDescent="0.2">
      <c r="A19" s="46" t="s">
        <v>554</v>
      </c>
      <c r="B19" t="s">
        <v>437</v>
      </c>
      <c r="C19">
        <v>3.1294</v>
      </c>
      <c r="D19">
        <v>3.1301000000000001</v>
      </c>
      <c r="E19">
        <v>3.1358999999999999</v>
      </c>
      <c r="F19">
        <v>3.1480000000000001</v>
      </c>
      <c r="G19">
        <v>3.1573000000000002</v>
      </c>
      <c r="H19">
        <v>3.2149999999999999</v>
      </c>
      <c r="I19">
        <v>3.2109999999999999</v>
      </c>
      <c r="J19">
        <v>3.2235999999999998</v>
      </c>
      <c r="K19">
        <v>3.2176</v>
      </c>
      <c r="L19">
        <v>3.2614999999999998</v>
      </c>
      <c r="M19">
        <v>3.2780999999999998</v>
      </c>
      <c r="N19">
        <v>3.2765</v>
      </c>
      <c r="O19">
        <v>3.3081</v>
      </c>
      <c r="P19">
        <v>3.3079000000000001</v>
      </c>
      <c r="Q19">
        <v>3.2883</v>
      </c>
      <c r="R19">
        <v>3.3214999999999999</v>
      </c>
      <c r="S19">
        <v>3.3197000000000001</v>
      </c>
      <c r="T19">
        <v>3.3176000000000001</v>
      </c>
      <c r="U19">
        <v>3.3266</v>
      </c>
      <c r="V19">
        <v>3.3250999999999999</v>
      </c>
      <c r="W19">
        <v>3.3210000000000002</v>
      </c>
      <c r="X19">
        <v>3.3182</v>
      </c>
      <c r="Y19">
        <v>3.3271000000000002</v>
      </c>
      <c r="Z19">
        <v>3.3233000000000001</v>
      </c>
      <c r="AA19">
        <v>3.3109000000000002</v>
      </c>
      <c r="AB19">
        <v>3.3586</v>
      </c>
      <c r="AC19">
        <v>3.3340000000000001</v>
      </c>
      <c r="AD19">
        <v>3.3612000000000002</v>
      </c>
      <c r="AE19">
        <v>3.3626</v>
      </c>
      <c r="AF19">
        <v>3.3826999999999998</v>
      </c>
      <c r="AG19">
        <v>3.3315000000000001</v>
      </c>
      <c r="AH19">
        <v>3.3292999999999999</v>
      </c>
      <c r="AI19">
        <v>3.3277000000000001</v>
      </c>
      <c r="AJ19">
        <v>3.3355999999999999</v>
      </c>
      <c r="AK19">
        <v>3.3353000000000002</v>
      </c>
      <c r="AL19">
        <v>3.3437000000000001</v>
      </c>
      <c r="AM19">
        <v>3.3393999999999999</v>
      </c>
      <c r="AN19">
        <v>3.3342999999999998</v>
      </c>
      <c r="AO19">
        <v>3.3281000000000001</v>
      </c>
      <c r="AP19">
        <v>3.3445999999999998</v>
      </c>
      <c r="AQ19">
        <v>3.3647</v>
      </c>
      <c r="AR19">
        <v>3.3740999999999999</v>
      </c>
    </row>
  </sheetData>
  <dataValidations count="1">
    <dataValidation allowBlank="1" showInputMessage="1" showErrorMessage="1" promptTitle="History Table" prompt="Agg. Daily, Sort Descending, Last 60 Days, Exc. WE" sqref="A1" xr:uid="{6A9F2D4B-F6B8-4FF9-A5D7-498B10030216}"/>
  </dataValidations>
  <pageMargins left="0.7" right="0.7" top="0.75" bottom="0.75" header="0.3" footer="0.3"/>
  <customProperties>
    <customPr name="Instruments" r:id="rId1"/>
    <customPr name="RangeDefinitions" r:id="rId2"/>
  </customPropertie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C307DC-FE2B-4901-A11E-592BEBD48F8C}">
  <sheetPr>
    <tabColor rgb="FF0070C0"/>
  </sheetPr>
  <dimension ref="A1:E302"/>
  <sheetViews>
    <sheetView showGridLines="0" zoomScale="85" zoomScaleNormal="85" workbookViewId="0">
      <selection activeCell="I35" sqref="I35"/>
    </sheetView>
  </sheetViews>
  <sheetFormatPr defaultRowHeight="12.75" x14ac:dyDescent="0.2"/>
  <cols>
    <col min="1" max="1" width="10.28515625" bestFit="1" customWidth="1"/>
  </cols>
  <sheetData>
    <row r="1" spans="1:5" x14ac:dyDescent="0.2">
      <c r="A1" t="str">
        <f>_xll.cmdty.udfs.BCTS(B1:E1,B2:E2,"Day",1,"None",,,500,"Days",,"Descending","Vertical",FALSE,DATE(2020,1,27)+TIME(13,14,18),"oElEdv")</f>
        <v>Time Series</v>
      </c>
      <c r="B1" s="48" t="s">
        <v>564</v>
      </c>
      <c r="C1" s="48"/>
      <c r="D1" s="48"/>
      <c r="E1" s="48"/>
    </row>
    <row r="2" spans="1:5" x14ac:dyDescent="0.2">
      <c r="A2" t="s">
        <v>436</v>
      </c>
      <c r="B2" t="s">
        <v>565</v>
      </c>
      <c r="C2" t="s">
        <v>566</v>
      </c>
      <c r="D2" t="s">
        <v>567</v>
      </c>
      <c r="E2" t="s">
        <v>437</v>
      </c>
    </row>
    <row r="3" spans="1:5" x14ac:dyDescent="0.2">
      <c r="A3" s="1">
        <v>43857</v>
      </c>
      <c r="B3">
        <v>53.7</v>
      </c>
      <c r="C3">
        <v>53.71</v>
      </c>
      <c r="D3">
        <v>52.13</v>
      </c>
      <c r="E3">
        <v>53.09</v>
      </c>
    </row>
    <row r="4" spans="1:5" x14ac:dyDescent="0.2">
      <c r="A4" s="1">
        <v>43854</v>
      </c>
      <c r="B4">
        <v>55.69</v>
      </c>
      <c r="C4">
        <v>55.95</v>
      </c>
      <c r="D4">
        <v>53.85</v>
      </c>
      <c r="E4">
        <v>54.19</v>
      </c>
    </row>
    <row r="5" spans="1:5" x14ac:dyDescent="0.2">
      <c r="A5" s="1">
        <v>43853</v>
      </c>
      <c r="B5">
        <v>56.11</v>
      </c>
      <c r="C5">
        <v>56.27</v>
      </c>
      <c r="D5">
        <v>54.77</v>
      </c>
      <c r="E5">
        <v>55.59</v>
      </c>
    </row>
    <row r="6" spans="1:5" x14ac:dyDescent="0.2">
      <c r="A6" s="1">
        <v>43852</v>
      </c>
      <c r="B6">
        <v>58.26</v>
      </c>
      <c r="C6">
        <v>58.38</v>
      </c>
      <c r="D6">
        <v>56.03</v>
      </c>
      <c r="E6">
        <v>56.74</v>
      </c>
    </row>
    <row r="7" spans="1:5" x14ac:dyDescent="0.2">
      <c r="A7" s="1">
        <v>43851</v>
      </c>
      <c r="B7">
        <v>59.35</v>
      </c>
      <c r="C7">
        <v>59.77</v>
      </c>
      <c r="D7">
        <v>57.71</v>
      </c>
      <c r="E7">
        <v>58.38</v>
      </c>
    </row>
    <row r="8" spans="1:5" x14ac:dyDescent="0.2">
      <c r="A8" s="1">
        <v>43847</v>
      </c>
      <c r="B8">
        <v>58.61</v>
      </c>
      <c r="C8">
        <v>59</v>
      </c>
      <c r="D8">
        <v>58.31</v>
      </c>
      <c r="E8">
        <v>58.58</v>
      </c>
    </row>
    <row r="9" spans="1:5" x14ac:dyDescent="0.2">
      <c r="A9" s="1">
        <v>43846</v>
      </c>
      <c r="B9">
        <v>58.12</v>
      </c>
      <c r="C9">
        <v>58.88</v>
      </c>
      <c r="D9">
        <v>57.6</v>
      </c>
      <c r="E9">
        <v>58.53</v>
      </c>
    </row>
    <row r="10" spans="1:5" x14ac:dyDescent="0.2">
      <c r="A10" s="1">
        <v>43845</v>
      </c>
      <c r="B10">
        <v>58.23</v>
      </c>
      <c r="C10">
        <v>58.41</v>
      </c>
      <c r="D10">
        <v>57.42</v>
      </c>
      <c r="E10">
        <v>57.84</v>
      </c>
    </row>
    <row r="11" spans="1:5" x14ac:dyDescent="0.2">
      <c r="A11" s="1">
        <v>43844</v>
      </c>
      <c r="B11">
        <v>58.06</v>
      </c>
      <c r="C11">
        <v>58.73</v>
      </c>
      <c r="D11">
        <v>57.74</v>
      </c>
      <c r="E11">
        <v>58.26</v>
      </c>
    </row>
    <row r="12" spans="1:5" x14ac:dyDescent="0.2">
      <c r="A12" s="1">
        <v>43843</v>
      </c>
      <c r="B12">
        <v>59.08</v>
      </c>
      <c r="C12">
        <v>59.21</v>
      </c>
      <c r="D12">
        <v>57.93</v>
      </c>
      <c r="E12">
        <v>58.08</v>
      </c>
    </row>
    <row r="13" spans="1:5" x14ac:dyDescent="0.2">
      <c r="A13" s="1">
        <v>43840</v>
      </c>
      <c r="B13">
        <v>59.51</v>
      </c>
      <c r="C13">
        <v>59.67</v>
      </c>
      <c r="D13">
        <v>58.79</v>
      </c>
      <c r="E13">
        <v>58.99</v>
      </c>
    </row>
    <row r="14" spans="1:5" x14ac:dyDescent="0.2">
      <c r="A14" s="1">
        <v>43839</v>
      </c>
      <c r="B14">
        <v>59.85</v>
      </c>
      <c r="C14">
        <v>60.17</v>
      </c>
      <c r="D14">
        <v>58.55</v>
      </c>
      <c r="E14">
        <v>59.44</v>
      </c>
    </row>
    <row r="15" spans="1:5" x14ac:dyDescent="0.2">
      <c r="A15" s="1">
        <v>43838</v>
      </c>
      <c r="B15">
        <v>62.63</v>
      </c>
      <c r="C15">
        <v>65.400000000000006</v>
      </c>
      <c r="D15">
        <v>58.99</v>
      </c>
      <c r="E15">
        <v>59.46</v>
      </c>
    </row>
    <row r="16" spans="1:5" x14ac:dyDescent="0.2">
      <c r="A16" s="1">
        <v>43837</v>
      </c>
      <c r="B16">
        <v>62.67</v>
      </c>
      <c r="C16">
        <v>62.92</v>
      </c>
      <c r="D16">
        <v>61.96</v>
      </c>
      <c r="E16">
        <v>62.51</v>
      </c>
    </row>
    <row r="17" spans="1:5" x14ac:dyDescent="0.2">
      <c r="A17" s="1">
        <v>43836</v>
      </c>
      <c r="B17">
        <v>63.43</v>
      </c>
      <c r="C17">
        <v>64.45</v>
      </c>
      <c r="D17">
        <v>62.43</v>
      </c>
      <c r="E17">
        <v>63.04</v>
      </c>
    </row>
    <row r="18" spans="1:5" x14ac:dyDescent="0.2">
      <c r="A18" s="1">
        <v>43833</v>
      </c>
      <c r="B18">
        <v>60.96</v>
      </c>
      <c r="C18">
        <v>63.8</v>
      </c>
      <c r="D18">
        <v>60.91</v>
      </c>
      <c r="E18">
        <v>62.82</v>
      </c>
    </row>
    <row r="19" spans="1:5" x14ac:dyDescent="0.2">
      <c r="A19" s="1">
        <v>43832</v>
      </c>
      <c r="B19">
        <v>61.29</v>
      </c>
      <c r="C19">
        <v>61.32</v>
      </c>
      <c r="D19">
        <v>60.42</v>
      </c>
      <c r="E19">
        <v>60.95</v>
      </c>
    </row>
    <row r="20" spans="1:5" x14ac:dyDescent="0.2">
      <c r="A20" s="1">
        <v>43830</v>
      </c>
      <c r="B20">
        <v>61.41</v>
      </c>
      <c r="C20">
        <v>61.61</v>
      </c>
      <c r="D20">
        <v>60.43</v>
      </c>
      <c r="E20">
        <v>60.77</v>
      </c>
    </row>
    <row r="21" spans="1:5" x14ac:dyDescent="0.2">
      <c r="A21" s="1">
        <v>43829</v>
      </c>
      <c r="B21">
        <v>61.49</v>
      </c>
      <c r="C21">
        <v>62.14</v>
      </c>
      <c r="D21">
        <v>60.84</v>
      </c>
      <c r="E21">
        <v>61.44</v>
      </c>
    </row>
    <row r="22" spans="1:5" x14ac:dyDescent="0.2">
      <c r="A22" s="1">
        <v>43826</v>
      </c>
      <c r="B22">
        <v>61.51</v>
      </c>
      <c r="C22">
        <v>61.76</v>
      </c>
      <c r="D22">
        <v>61.06</v>
      </c>
      <c r="E22">
        <v>61.53</v>
      </c>
    </row>
    <row r="23" spans="1:5" x14ac:dyDescent="0.2">
      <c r="A23" s="1">
        <v>43825</v>
      </c>
      <c r="B23">
        <v>61.07</v>
      </c>
      <c r="C23">
        <v>61.6</v>
      </c>
      <c r="D23">
        <v>60.9</v>
      </c>
      <c r="E23">
        <v>61.48</v>
      </c>
    </row>
    <row r="24" spans="1:5" x14ac:dyDescent="0.2">
      <c r="A24" s="1">
        <v>43823</v>
      </c>
      <c r="B24">
        <v>60.49</v>
      </c>
      <c r="C24">
        <v>60.99</v>
      </c>
      <c r="D24">
        <v>60.33</v>
      </c>
      <c r="E24">
        <v>60.94</v>
      </c>
    </row>
    <row r="25" spans="1:5" x14ac:dyDescent="0.2">
      <c r="A25" s="1">
        <v>43822</v>
      </c>
      <c r="B25">
        <v>60.19</v>
      </c>
      <c r="C25">
        <v>60.59</v>
      </c>
      <c r="D25">
        <v>59.95</v>
      </c>
      <c r="E25">
        <v>60.35</v>
      </c>
    </row>
    <row r="26" spans="1:5" x14ac:dyDescent="0.2">
      <c r="A26" s="1">
        <v>43819</v>
      </c>
      <c r="B26">
        <v>60.84</v>
      </c>
      <c r="C26">
        <v>60.93</v>
      </c>
      <c r="D26">
        <v>59.85</v>
      </c>
      <c r="E26">
        <v>60.25</v>
      </c>
    </row>
    <row r="27" spans="1:5" x14ac:dyDescent="0.2">
      <c r="A27" s="1">
        <v>43818</v>
      </c>
      <c r="B27">
        <v>60.53</v>
      </c>
      <c r="C27">
        <v>61.08</v>
      </c>
      <c r="D27">
        <v>60.42</v>
      </c>
      <c r="E27">
        <v>60.88</v>
      </c>
    </row>
    <row r="28" spans="1:5" x14ac:dyDescent="0.2">
      <c r="A28" s="1">
        <v>43817</v>
      </c>
      <c r="B28">
        <v>60.17</v>
      </c>
      <c r="C28">
        <v>60.79</v>
      </c>
      <c r="D28">
        <v>59.94</v>
      </c>
      <c r="E28">
        <v>60.56</v>
      </c>
    </row>
    <row r="29" spans="1:5" x14ac:dyDescent="0.2">
      <c r="A29" s="1">
        <v>43816</v>
      </c>
      <c r="B29">
        <v>59.85</v>
      </c>
      <c r="C29">
        <v>60.62</v>
      </c>
      <c r="D29">
        <v>59.69</v>
      </c>
      <c r="E29">
        <v>60.53</v>
      </c>
    </row>
    <row r="30" spans="1:5" x14ac:dyDescent="0.2">
      <c r="A30" s="1">
        <v>43815</v>
      </c>
      <c r="B30">
        <v>59.46</v>
      </c>
      <c r="C30">
        <v>60</v>
      </c>
      <c r="D30">
        <v>59.32</v>
      </c>
      <c r="E30">
        <v>59.85</v>
      </c>
    </row>
    <row r="31" spans="1:5" x14ac:dyDescent="0.2">
      <c r="A31" s="1">
        <v>43812</v>
      </c>
      <c r="B31">
        <v>58.88</v>
      </c>
      <c r="C31">
        <v>60.08</v>
      </c>
      <c r="D31">
        <v>58.88</v>
      </c>
      <c r="E31">
        <v>59.67</v>
      </c>
    </row>
    <row r="32" spans="1:5" x14ac:dyDescent="0.2">
      <c r="A32" s="1">
        <v>43811</v>
      </c>
      <c r="B32">
        <v>58.5</v>
      </c>
      <c r="C32">
        <v>59.3</v>
      </c>
      <c r="D32">
        <v>58.4</v>
      </c>
      <c r="E32">
        <v>58.76</v>
      </c>
    </row>
    <row r="33" spans="1:5" x14ac:dyDescent="0.2">
      <c r="A33" s="1">
        <v>43810</v>
      </c>
      <c r="B33">
        <v>58.7</v>
      </c>
      <c r="C33">
        <v>58.83</v>
      </c>
      <c r="D33">
        <v>57.74</v>
      </c>
      <c r="E33">
        <v>58.36</v>
      </c>
    </row>
    <row r="34" spans="1:5" x14ac:dyDescent="0.2">
      <c r="A34" s="1">
        <v>43809</v>
      </c>
      <c r="B34">
        <v>58.51</v>
      </c>
      <c r="C34">
        <v>59.13</v>
      </c>
      <c r="D34">
        <v>58.18</v>
      </c>
      <c r="E34">
        <v>58.88</v>
      </c>
    </row>
    <row r="35" spans="1:5" x14ac:dyDescent="0.2">
      <c r="A35" s="1">
        <v>43808</v>
      </c>
      <c r="B35">
        <v>58.72</v>
      </c>
      <c r="C35">
        <v>58.84</v>
      </c>
      <c r="D35">
        <v>57.88</v>
      </c>
      <c r="E35">
        <v>58.64</v>
      </c>
    </row>
    <row r="36" spans="1:5" x14ac:dyDescent="0.2">
      <c r="A36" s="1">
        <v>43805</v>
      </c>
      <c r="B36">
        <v>57.99</v>
      </c>
      <c r="C36">
        <v>59.42</v>
      </c>
      <c r="D36">
        <v>57.36</v>
      </c>
      <c r="E36">
        <v>58.78</v>
      </c>
    </row>
    <row r="37" spans="1:5" x14ac:dyDescent="0.2">
      <c r="A37" s="1">
        <v>43804</v>
      </c>
      <c r="B37">
        <v>57.95</v>
      </c>
      <c r="C37">
        <v>58.67</v>
      </c>
      <c r="D37">
        <v>57.71</v>
      </c>
      <c r="E37">
        <v>58.06</v>
      </c>
    </row>
    <row r="38" spans="1:5" x14ac:dyDescent="0.2">
      <c r="A38" s="1">
        <v>43803</v>
      </c>
      <c r="B38">
        <v>56.09</v>
      </c>
      <c r="C38">
        <v>58.25</v>
      </c>
      <c r="D38">
        <v>55.99</v>
      </c>
      <c r="E38">
        <v>58.04</v>
      </c>
    </row>
    <row r="39" spans="1:5" x14ac:dyDescent="0.2">
      <c r="A39" s="1">
        <v>43802</v>
      </c>
      <c r="B39">
        <v>55.7</v>
      </c>
      <c r="C39">
        <v>56.51</v>
      </c>
      <c r="D39">
        <v>55.14</v>
      </c>
      <c r="E39">
        <v>55.82</v>
      </c>
    </row>
    <row r="40" spans="1:5" x14ac:dyDescent="0.2">
      <c r="A40" s="1">
        <v>43801</v>
      </c>
      <c r="B40">
        <v>55.28</v>
      </c>
      <c r="C40">
        <v>56.48</v>
      </c>
      <c r="D40">
        <v>55.27</v>
      </c>
      <c r="E40">
        <v>55.74</v>
      </c>
    </row>
    <row r="41" spans="1:5" x14ac:dyDescent="0.2">
      <c r="A41" s="1">
        <v>43798</v>
      </c>
      <c r="B41">
        <v>57.87</v>
      </c>
      <c r="C41">
        <v>58.05</v>
      </c>
      <c r="D41">
        <v>54.85</v>
      </c>
      <c r="E41">
        <v>54.98</v>
      </c>
    </row>
    <row r="42" spans="1:5" x14ac:dyDescent="0.2">
      <c r="A42" s="1">
        <v>43796</v>
      </c>
      <c r="B42">
        <v>57.92</v>
      </c>
      <c r="C42">
        <v>58.32</v>
      </c>
      <c r="D42">
        <v>57.23</v>
      </c>
      <c r="E42">
        <v>57.85</v>
      </c>
    </row>
    <row r="43" spans="1:5" x14ac:dyDescent="0.2">
      <c r="A43" s="1">
        <v>43795</v>
      </c>
      <c r="B43">
        <v>57.48</v>
      </c>
      <c r="C43">
        <v>58.2</v>
      </c>
      <c r="D43">
        <v>57.4</v>
      </c>
      <c r="E43">
        <v>58.06</v>
      </c>
    </row>
    <row r="44" spans="1:5" x14ac:dyDescent="0.2">
      <c r="A44" s="1">
        <v>43794</v>
      </c>
      <c r="B44">
        <v>57.53</v>
      </c>
      <c r="C44">
        <v>57.73</v>
      </c>
      <c r="D44">
        <v>56.86</v>
      </c>
      <c r="E44">
        <v>57.63</v>
      </c>
    </row>
    <row r="45" spans="1:5" x14ac:dyDescent="0.2">
      <c r="A45" s="1">
        <v>43791</v>
      </c>
      <c r="B45">
        <v>57.7</v>
      </c>
      <c r="C45">
        <v>58.16</v>
      </c>
      <c r="D45">
        <v>57.05</v>
      </c>
      <c r="E45">
        <v>57.35</v>
      </c>
    </row>
    <row r="46" spans="1:5" x14ac:dyDescent="0.2">
      <c r="A46" s="1">
        <v>43790</v>
      </c>
      <c r="B46">
        <v>56.44</v>
      </c>
      <c r="C46">
        <v>58.08</v>
      </c>
      <c r="D46">
        <v>56.12</v>
      </c>
      <c r="E46">
        <v>58.02</v>
      </c>
    </row>
    <row r="47" spans="1:5" x14ac:dyDescent="0.2">
      <c r="A47" s="1">
        <v>43789</v>
      </c>
      <c r="B47">
        <v>54.84</v>
      </c>
      <c r="C47">
        <v>56.94</v>
      </c>
      <c r="D47">
        <v>54.48</v>
      </c>
      <c r="E47">
        <v>56.58</v>
      </c>
    </row>
    <row r="48" spans="1:5" x14ac:dyDescent="0.2">
      <c r="A48" s="1">
        <v>43788</v>
      </c>
      <c r="B48">
        <v>56.5</v>
      </c>
      <c r="C48">
        <v>56.72</v>
      </c>
      <c r="D48">
        <v>54.8</v>
      </c>
      <c r="E48">
        <v>55</v>
      </c>
    </row>
    <row r="49" spans="1:5" x14ac:dyDescent="0.2">
      <c r="A49" s="1">
        <v>43787</v>
      </c>
      <c r="B49">
        <v>57.36</v>
      </c>
      <c r="C49">
        <v>57.63</v>
      </c>
      <c r="D49">
        <v>56.18</v>
      </c>
      <c r="E49">
        <v>56.67</v>
      </c>
    </row>
    <row r="50" spans="1:5" x14ac:dyDescent="0.2">
      <c r="A50" s="1">
        <v>43784</v>
      </c>
      <c r="B50">
        <v>56.6</v>
      </c>
      <c r="C50">
        <v>57.63</v>
      </c>
      <c r="D50">
        <v>56.13</v>
      </c>
      <c r="E50">
        <v>57.37</v>
      </c>
    </row>
    <row r="51" spans="1:5" x14ac:dyDescent="0.2">
      <c r="A51" s="1">
        <v>43783</v>
      </c>
      <c r="B51">
        <v>56.98</v>
      </c>
      <c r="C51">
        <v>57.43</v>
      </c>
      <c r="D51">
        <v>56.38</v>
      </c>
      <c r="E51">
        <v>56.48</v>
      </c>
    </row>
    <row r="52" spans="1:5" x14ac:dyDescent="0.2">
      <c r="A52" s="1">
        <v>43782</v>
      </c>
      <c r="B52">
        <v>56.42</v>
      </c>
      <c r="C52">
        <v>57.16</v>
      </c>
      <c r="D52">
        <v>55.92</v>
      </c>
      <c r="E52">
        <v>56.82</v>
      </c>
    </row>
    <row r="53" spans="1:5" x14ac:dyDescent="0.2">
      <c r="A53" s="1">
        <v>43781</v>
      </c>
      <c r="B53">
        <v>56.51</v>
      </c>
      <c r="C53">
        <v>57.16</v>
      </c>
      <c r="D53">
        <v>56.24</v>
      </c>
      <c r="E53">
        <v>56.48</v>
      </c>
    </row>
    <row r="54" spans="1:5" x14ac:dyDescent="0.2">
      <c r="A54" s="1">
        <v>43780</v>
      </c>
      <c r="B54">
        <v>56.77</v>
      </c>
      <c r="C54">
        <v>56.94</v>
      </c>
      <c r="D54">
        <v>55.88</v>
      </c>
      <c r="E54">
        <v>56.49</v>
      </c>
    </row>
    <row r="55" spans="1:5" x14ac:dyDescent="0.2">
      <c r="A55" s="1">
        <v>43777</v>
      </c>
      <c r="B55">
        <v>56.55</v>
      </c>
      <c r="C55">
        <v>56.95</v>
      </c>
      <c r="D55">
        <v>55.23</v>
      </c>
      <c r="E55">
        <v>56.77</v>
      </c>
    </row>
    <row r="56" spans="1:5" x14ac:dyDescent="0.2">
      <c r="A56" s="1">
        <v>43776</v>
      </c>
      <c r="B56">
        <v>55.87</v>
      </c>
      <c r="C56">
        <v>57.16</v>
      </c>
      <c r="D56">
        <v>55.79</v>
      </c>
      <c r="E56">
        <v>56.54</v>
      </c>
    </row>
    <row r="57" spans="1:5" x14ac:dyDescent="0.2">
      <c r="A57" s="1">
        <v>43775</v>
      </c>
      <c r="B57">
        <v>56.76</v>
      </c>
      <c r="C57">
        <v>57.35</v>
      </c>
      <c r="D57">
        <v>55.67</v>
      </c>
      <c r="E57">
        <v>55.84</v>
      </c>
    </row>
    <row r="58" spans="1:5" x14ac:dyDescent="0.2">
      <c r="A58" s="1">
        <v>43774</v>
      </c>
      <c r="B58">
        <v>56.15</v>
      </c>
      <c r="C58">
        <v>57.09</v>
      </c>
      <c r="D58">
        <v>55.97</v>
      </c>
      <c r="E58">
        <v>56.84</v>
      </c>
    </row>
    <row r="59" spans="1:5" x14ac:dyDescent="0.2">
      <c r="A59" s="1">
        <v>43773</v>
      </c>
      <c r="B59">
        <v>56.01</v>
      </c>
      <c r="C59">
        <v>56.91</v>
      </c>
      <c r="D59">
        <v>55.54</v>
      </c>
      <c r="E59">
        <v>56.18</v>
      </c>
    </row>
    <row r="60" spans="1:5" x14ac:dyDescent="0.2">
      <c r="A60" s="1">
        <v>43770</v>
      </c>
      <c r="B60">
        <v>53.74</v>
      </c>
      <c r="C60">
        <v>55.98</v>
      </c>
      <c r="D60">
        <v>53.74</v>
      </c>
      <c r="E60">
        <v>55.86</v>
      </c>
    </row>
    <row r="61" spans="1:5" x14ac:dyDescent="0.2">
      <c r="A61" s="1">
        <v>43769</v>
      </c>
      <c r="B61">
        <v>54.6</v>
      </c>
      <c r="C61">
        <v>55.21</v>
      </c>
      <c r="D61">
        <v>53.56</v>
      </c>
      <c r="E61">
        <v>53.92</v>
      </c>
    </row>
    <row r="62" spans="1:5" x14ac:dyDescent="0.2">
      <c r="A62" s="1">
        <v>43768</v>
      </c>
      <c r="B62">
        <v>55.44</v>
      </c>
      <c r="C62">
        <v>55.66</v>
      </c>
      <c r="D62">
        <v>54.36</v>
      </c>
      <c r="E62">
        <v>54.66</v>
      </c>
    </row>
    <row r="63" spans="1:5" x14ac:dyDescent="0.2">
      <c r="A63" s="1">
        <v>43767</v>
      </c>
      <c r="B63">
        <v>55.66</v>
      </c>
      <c r="C63">
        <v>55.81</v>
      </c>
      <c r="D63">
        <v>54.59</v>
      </c>
      <c r="E63">
        <v>55.47</v>
      </c>
    </row>
    <row r="64" spans="1:5" x14ac:dyDescent="0.2">
      <c r="A64" s="1">
        <v>43766</v>
      </c>
      <c r="B64">
        <v>56.33</v>
      </c>
      <c r="C64">
        <v>56.65</v>
      </c>
      <c r="D64">
        <v>55.36</v>
      </c>
      <c r="E64">
        <v>55.63</v>
      </c>
    </row>
    <row r="65" spans="1:5" x14ac:dyDescent="0.2">
      <c r="A65" s="1">
        <v>43763</v>
      </c>
      <c r="B65">
        <v>55.74</v>
      </c>
      <c r="C65">
        <v>56.39</v>
      </c>
      <c r="D65">
        <v>55.25</v>
      </c>
      <c r="E65">
        <v>56.32</v>
      </c>
    </row>
    <row r="66" spans="1:5" x14ac:dyDescent="0.2">
      <c r="A66" s="1">
        <v>43762</v>
      </c>
      <c r="B66">
        <v>55.35</v>
      </c>
      <c r="C66">
        <v>56.11</v>
      </c>
      <c r="D66">
        <v>55.06</v>
      </c>
      <c r="E66">
        <v>55.85</v>
      </c>
    </row>
    <row r="67" spans="1:5" x14ac:dyDescent="0.2">
      <c r="A67" s="1">
        <v>43761</v>
      </c>
      <c r="B67">
        <v>53.85</v>
      </c>
      <c r="C67">
        <v>55.61</v>
      </c>
      <c r="D67">
        <v>53.44</v>
      </c>
      <c r="E67">
        <v>55.52</v>
      </c>
    </row>
    <row r="68" spans="1:5" x14ac:dyDescent="0.2">
      <c r="A68" s="1">
        <v>43760</v>
      </c>
      <c r="B68">
        <v>53.21</v>
      </c>
      <c r="C68">
        <v>54.42</v>
      </c>
      <c r="D68">
        <v>52.89</v>
      </c>
      <c r="E68">
        <v>54.07</v>
      </c>
    </row>
    <row r="69" spans="1:5" x14ac:dyDescent="0.2">
      <c r="A69" s="1">
        <v>43759</v>
      </c>
      <c r="B69">
        <v>53.25</v>
      </c>
      <c r="C69">
        <v>53.65</v>
      </c>
      <c r="D69">
        <v>52.48</v>
      </c>
      <c r="E69">
        <v>53.18</v>
      </c>
    </row>
    <row r="70" spans="1:5" x14ac:dyDescent="0.2">
      <c r="A70" s="1">
        <v>43756</v>
      </c>
      <c r="B70">
        <v>53.64</v>
      </c>
      <c r="C70">
        <v>54.11</v>
      </c>
      <c r="D70">
        <v>52.97</v>
      </c>
      <c r="E70">
        <v>53.37</v>
      </c>
    </row>
    <row r="71" spans="1:5" x14ac:dyDescent="0.2">
      <c r="A71" s="1">
        <v>43755</v>
      </c>
      <c r="B71">
        <v>52.75</v>
      </c>
      <c r="C71">
        <v>53.81</v>
      </c>
      <c r="D71">
        <v>52.48</v>
      </c>
      <c r="E71">
        <v>53.63</v>
      </c>
    </row>
    <row r="72" spans="1:5" x14ac:dyDescent="0.2">
      <c r="A72" s="1">
        <v>43754</v>
      </c>
      <c r="B72">
        <v>52.86</v>
      </c>
      <c r="C72">
        <v>53.5</v>
      </c>
      <c r="D72">
        <v>52.4</v>
      </c>
      <c r="E72">
        <v>53.19</v>
      </c>
    </row>
    <row r="73" spans="1:5" x14ac:dyDescent="0.2">
      <c r="A73" s="1">
        <v>43753</v>
      </c>
      <c r="B73">
        <v>53.45</v>
      </c>
      <c r="C73">
        <v>53.55</v>
      </c>
      <c r="D73">
        <v>52.46</v>
      </c>
      <c r="E73">
        <v>52.66</v>
      </c>
    </row>
    <row r="74" spans="1:5" x14ac:dyDescent="0.2">
      <c r="A74" s="1">
        <v>43752</v>
      </c>
      <c r="B74">
        <v>54.48</v>
      </c>
      <c r="C74">
        <v>54.48</v>
      </c>
      <c r="D74">
        <v>52.69</v>
      </c>
      <c r="E74">
        <v>53.45</v>
      </c>
    </row>
    <row r="75" spans="1:5" x14ac:dyDescent="0.2">
      <c r="A75" s="1">
        <v>43749</v>
      </c>
      <c r="B75">
        <v>53.29</v>
      </c>
      <c r="C75">
        <v>54.51</v>
      </c>
      <c r="D75">
        <v>53.17</v>
      </c>
      <c r="E75">
        <v>54.34</v>
      </c>
    </row>
    <row r="76" spans="1:5" x14ac:dyDescent="0.2">
      <c r="A76" s="1">
        <v>43748</v>
      </c>
      <c r="B76">
        <v>51.58</v>
      </c>
      <c r="C76">
        <v>53.36</v>
      </c>
      <c r="D76">
        <v>51.09</v>
      </c>
      <c r="E76">
        <v>52.97</v>
      </c>
    </row>
    <row r="77" spans="1:5" x14ac:dyDescent="0.2">
      <c r="A77" s="1">
        <v>43747</v>
      </c>
      <c r="B77">
        <v>51.95</v>
      </c>
      <c r="C77">
        <v>53.04</v>
      </c>
      <c r="D77">
        <v>51.8</v>
      </c>
      <c r="E77">
        <v>52.12</v>
      </c>
    </row>
    <row r="78" spans="1:5" x14ac:dyDescent="0.2">
      <c r="A78" s="1">
        <v>43746</v>
      </c>
      <c r="B78">
        <v>52.22</v>
      </c>
      <c r="C78">
        <v>52.51</v>
      </c>
      <c r="D78">
        <v>51.22</v>
      </c>
      <c r="E78">
        <v>52.11</v>
      </c>
    </row>
    <row r="79" spans="1:5" x14ac:dyDescent="0.2">
      <c r="A79" s="1">
        <v>43745</v>
      </c>
      <c r="B79">
        <v>52.03</v>
      </c>
      <c r="C79">
        <v>53.15</v>
      </c>
      <c r="D79">
        <v>51.87</v>
      </c>
      <c r="E79">
        <v>52.15</v>
      </c>
    </row>
    <row r="80" spans="1:5" x14ac:dyDescent="0.2">
      <c r="A80" s="1">
        <v>43742</v>
      </c>
      <c r="B80">
        <v>51.49</v>
      </c>
      <c r="C80">
        <v>52.44</v>
      </c>
      <c r="D80">
        <v>51.32</v>
      </c>
      <c r="E80">
        <v>52.07</v>
      </c>
    </row>
    <row r="81" spans="1:5" x14ac:dyDescent="0.2">
      <c r="A81" s="1">
        <v>43741</v>
      </c>
      <c r="B81">
        <v>51.5</v>
      </c>
      <c r="C81">
        <v>51.86</v>
      </c>
      <c r="D81">
        <v>50.18</v>
      </c>
      <c r="E81">
        <v>51.59</v>
      </c>
    </row>
    <row r="82" spans="1:5" x14ac:dyDescent="0.2">
      <c r="A82" s="1">
        <v>43740</v>
      </c>
      <c r="B82">
        <v>52.87</v>
      </c>
      <c r="C82">
        <v>53.15</v>
      </c>
      <c r="D82">
        <v>51.16</v>
      </c>
      <c r="E82">
        <v>51.63</v>
      </c>
    </row>
    <row r="83" spans="1:5" x14ac:dyDescent="0.2">
      <c r="A83" s="1">
        <v>43739</v>
      </c>
      <c r="B83">
        <v>53.13</v>
      </c>
      <c r="C83">
        <v>53.6</v>
      </c>
      <c r="D83">
        <v>52.02</v>
      </c>
      <c r="E83">
        <v>52.54</v>
      </c>
    </row>
    <row r="84" spans="1:5" x14ac:dyDescent="0.2">
      <c r="A84" s="1">
        <v>43738</v>
      </c>
      <c r="B84">
        <v>54.9</v>
      </c>
      <c r="C84">
        <v>54.92</v>
      </c>
      <c r="D84">
        <v>52.83</v>
      </c>
      <c r="E84">
        <v>52.9</v>
      </c>
    </row>
    <row r="85" spans="1:5" x14ac:dyDescent="0.2">
      <c r="A85" s="1">
        <v>43735</v>
      </c>
      <c r="B85">
        <v>54.93</v>
      </c>
      <c r="C85">
        <v>55.14</v>
      </c>
      <c r="D85">
        <v>53.35</v>
      </c>
      <c r="E85">
        <v>54.49</v>
      </c>
    </row>
    <row r="86" spans="1:5" x14ac:dyDescent="0.2">
      <c r="A86" s="1">
        <v>43734</v>
      </c>
      <c r="B86">
        <v>55.13</v>
      </c>
      <c r="C86">
        <v>55.26</v>
      </c>
      <c r="D86">
        <v>54.06</v>
      </c>
      <c r="E86">
        <v>54.95</v>
      </c>
    </row>
    <row r="87" spans="1:5" x14ac:dyDescent="0.2">
      <c r="A87" s="1">
        <v>43733</v>
      </c>
      <c r="B87">
        <v>55.14</v>
      </c>
      <c r="C87">
        <v>55.4</v>
      </c>
      <c r="D87">
        <v>54.09</v>
      </c>
      <c r="E87">
        <v>55</v>
      </c>
    </row>
    <row r="88" spans="1:5" x14ac:dyDescent="0.2">
      <c r="A88" s="1">
        <v>43732</v>
      </c>
      <c r="B88">
        <v>56.63</v>
      </c>
      <c r="C88">
        <v>56.68</v>
      </c>
      <c r="D88">
        <v>55.04</v>
      </c>
      <c r="E88">
        <v>55.64</v>
      </c>
    </row>
    <row r="89" spans="1:5" x14ac:dyDescent="0.2">
      <c r="A89" s="1">
        <v>43731</v>
      </c>
      <c r="B89">
        <v>57.21</v>
      </c>
      <c r="C89">
        <v>57.21</v>
      </c>
      <c r="D89">
        <v>55.69</v>
      </c>
      <c r="E89">
        <v>56.93</v>
      </c>
    </row>
    <row r="90" spans="1:5" x14ac:dyDescent="0.2">
      <c r="A90" s="1">
        <v>43728</v>
      </c>
      <c r="B90">
        <v>56.76</v>
      </c>
      <c r="C90">
        <v>57.36</v>
      </c>
      <c r="D90">
        <v>56.24</v>
      </c>
      <c r="E90">
        <v>56.38</v>
      </c>
    </row>
    <row r="91" spans="1:5" x14ac:dyDescent="0.2">
      <c r="A91" s="1">
        <v>43727</v>
      </c>
      <c r="B91">
        <v>56.05</v>
      </c>
      <c r="C91">
        <v>57.25</v>
      </c>
      <c r="D91">
        <v>55.99</v>
      </c>
      <c r="E91">
        <v>56.37</v>
      </c>
    </row>
    <row r="92" spans="1:5" x14ac:dyDescent="0.2">
      <c r="A92" s="1">
        <v>43726</v>
      </c>
      <c r="B92">
        <v>56.15</v>
      </c>
      <c r="C92">
        <v>56.85</v>
      </c>
      <c r="D92">
        <v>55.6</v>
      </c>
      <c r="E92">
        <v>56.05</v>
      </c>
    </row>
    <row r="93" spans="1:5" x14ac:dyDescent="0.2">
      <c r="A93" s="1">
        <v>43725</v>
      </c>
      <c r="B93">
        <v>58.43</v>
      </c>
      <c r="C93">
        <v>58.96</v>
      </c>
      <c r="D93">
        <v>55.86</v>
      </c>
      <c r="E93">
        <v>56.62</v>
      </c>
    </row>
    <row r="94" spans="1:5" x14ac:dyDescent="0.2">
      <c r="A94" s="1">
        <v>43724</v>
      </c>
      <c r="B94">
        <v>57.92</v>
      </c>
      <c r="C94">
        <v>60.15</v>
      </c>
      <c r="D94">
        <v>56.61</v>
      </c>
      <c r="E94">
        <v>59.31</v>
      </c>
    </row>
    <row r="95" spans="1:5" x14ac:dyDescent="0.2">
      <c r="A95" s="1">
        <v>43721</v>
      </c>
      <c r="B95">
        <v>53.97</v>
      </c>
      <c r="C95">
        <v>54.3</v>
      </c>
      <c r="D95">
        <v>53.26</v>
      </c>
      <c r="E95">
        <v>53.61</v>
      </c>
    </row>
    <row r="96" spans="1:5" x14ac:dyDescent="0.2">
      <c r="A96" s="1">
        <v>43720</v>
      </c>
      <c r="B96">
        <v>54.7</v>
      </c>
      <c r="C96">
        <v>54.99</v>
      </c>
      <c r="D96">
        <v>52.9</v>
      </c>
      <c r="E96">
        <v>53.96</v>
      </c>
    </row>
    <row r="97" spans="1:5" x14ac:dyDescent="0.2">
      <c r="A97" s="1">
        <v>43719</v>
      </c>
      <c r="B97">
        <v>56.29</v>
      </c>
      <c r="C97">
        <v>56.55</v>
      </c>
      <c r="D97">
        <v>54.29</v>
      </c>
      <c r="E97">
        <v>54.45</v>
      </c>
    </row>
    <row r="98" spans="1:5" x14ac:dyDescent="0.2">
      <c r="A98" s="1">
        <v>43718</v>
      </c>
      <c r="B98">
        <v>56.27</v>
      </c>
      <c r="C98">
        <v>56.99</v>
      </c>
      <c r="D98">
        <v>55.7</v>
      </c>
      <c r="E98">
        <v>55.78</v>
      </c>
    </row>
    <row r="99" spans="1:5" x14ac:dyDescent="0.2">
      <c r="A99" s="1">
        <v>43717</v>
      </c>
      <c r="B99">
        <v>55.34</v>
      </c>
      <c r="C99">
        <v>56.48</v>
      </c>
      <c r="D99">
        <v>55.15</v>
      </c>
      <c r="E99">
        <v>56.18</v>
      </c>
    </row>
    <row r="100" spans="1:5" x14ac:dyDescent="0.2">
      <c r="A100" s="1">
        <v>43714</v>
      </c>
      <c r="B100">
        <v>54.73</v>
      </c>
      <c r="C100">
        <v>55.44</v>
      </c>
      <c r="D100">
        <v>53.42</v>
      </c>
      <c r="E100">
        <v>55.1</v>
      </c>
    </row>
    <row r="101" spans="1:5" x14ac:dyDescent="0.2">
      <c r="A101" s="1">
        <v>43713</v>
      </c>
      <c r="B101">
        <v>54.43</v>
      </c>
      <c r="C101">
        <v>56.05</v>
      </c>
      <c r="D101">
        <v>54.39</v>
      </c>
      <c r="E101">
        <v>54.8</v>
      </c>
    </row>
    <row r="102" spans="1:5" x14ac:dyDescent="0.2">
      <c r="A102" s="1">
        <v>43712</v>
      </c>
      <c r="B102">
        <v>52.51</v>
      </c>
      <c r="C102">
        <v>54.98</v>
      </c>
      <c r="D102">
        <v>52.51</v>
      </c>
      <c r="E102">
        <v>54.75</v>
      </c>
    </row>
    <row r="103" spans="1:5" x14ac:dyDescent="0.2">
      <c r="A103" s="1">
        <v>43711</v>
      </c>
      <c r="B103">
        <v>53.28</v>
      </c>
      <c r="C103">
        <v>53.45</v>
      </c>
      <c r="D103">
        <v>51.57</v>
      </c>
      <c r="E103">
        <v>52.52</v>
      </c>
    </row>
    <row r="104" spans="1:5" x14ac:dyDescent="0.2">
      <c r="A104" s="1">
        <v>43707</v>
      </c>
      <c r="B104">
        <v>54.68</v>
      </c>
      <c r="C104">
        <v>54.71</v>
      </c>
      <c r="D104">
        <v>52.88</v>
      </c>
      <c r="E104">
        <v>53.43</v>
      </c>
    </row>
    <row r="105" spans="1:5" x14ac:dyDescent="0.2">
      <c r="A105" s="1">
        <v>43706</v>
      </c>
      <c r="B105">
        <v>54.1</v>
      </c>
      <c r="C105">
        <v>54.85</v>
      </c>
      <c r="D105">
        <v>53.84</v>
      </c>
      <c r="E105">
        <v>54.8</v>
      </c>
    </row>
    <row r="106" spans="1:5" x14ac:dyDescent="0.2">
      <c r="A106" s="1">
        <v>43705</v>
      </c>
      <c r="B106">
        <v>54.04</v>
      </c>
      <c r="C106">
        <v>54.89</v>
      </c>
      <c r="D106">
        <v>53.84</v>
      </c>
      <c r="E106">
        <v>54.2</v>
      </c>
    </row>
    <row r="107" spans="1:5" x14ac:dyDescent="0.2">
      <c r="A107" s="1">
        <v>43704</v>
      </c>
      <c r="B107">
        <v>52.62</v>
      </c>
      <c r="C107">
        <v>53.9</v>
      </c>
      <c r="D107">
        <v>52.39</v>
      </c>
      <c r="E107">
        <v>53.46</v>
      </c>
    </row>
    <row r="108" spans="1:5" x14ac:dyDescent="0.2">
      <c r="A108" s="1">
        <v>43703</v>
      </c>
      <c r="B108">
        <v>52.21</v>
      </c>
      <c r="C108">
        <v>53.62</v>
      </c>
      <c r="D108">
        <v>51.86</v>
      </c>
      <c r="E108">
        <v>52.34</v>
      </c>
    </row>
    <row r="109" spans="1:5" x14ac:dyDescent="0.2">
      <c r="A109" s="1">
        <v>43700</v>
      </c>
      <c r="B109">
        <v>53.82</v>
      </c>
      <c r="C109">
        <v>53.99</v>
      </c>
      <c r="D109">
        <v>52.03</v>
      </c>
      <c r="E109">
        <v>52.82</v>
      </c>
    </row>
    <row r="110" spans="1:5" x14ac:dyDescent="0.2">
      <c r="A110" s="1">
        <v>43699</v>
      </c>
      <c r="B110">
        <v>54.36</v>
      </c>
      <c r="C110">
        <v>54.79</v>
      </c>
      <c r="D110">
        <v>53.57</v>
      </c>
      <c r="E110">
        <v>53.87</v>
      </c>
    </row>
    <row r="111" spans="1:5" x14ac:dyDescent="0.2">
      <c r="A111" s="1">
        <v>43698</v>
      </c>
      <c r="B111">
        <v>54.17</v>
      </c>
      <c r="C111">
        <v>55.26</v>
      </c>
      <c r="D111">
        <v>54.07</v>
      </c>
      <c r="E111">
        <v>54.17</v>
      </c>
    </row>
    <row r="112" spans="1:5" x14ac:dyDescent="0.2">
      <c r="A112" s="1">
        <v>43697</v>
      </c>
      <c r="B112">
        <v>53.7</v>
      </c>
      <c r="C112">
        <v>54.32</v>
      </c>
      <c r="D112">
        <v>53.17</v>
      </c>
      <c r="E112">
        <v>54.12</v>
      </c>
    </row>
    <row r="113" spans="1:5" x14ac:dyDescent="0.2">
      <c r="A113" s="1">
        <v>43696</v>
      </c>
      <c r="B113">
        <v>53.31</v>
      </c>
      <c r="C113">
        <v>53.98</v>
      </c>
      <c r="D113">
        <v>53.16</v>
      </c>
      <c r="E113">
        <v>53.93</v>
      </c>
    </row>
    <row r="114" spans="1:5" x14ac:dyDescent="0.2">
      <c r="A114" s="1">
        <v>43693</v>
      </c>
      <c r="B114">
        <v>53.06</v>
      </c>
      <c r="C114">
        <v>53.69</v>
      </c>
      <c r="D114">
        <v>52.51</v>
      </c>
      <c r="E114">
        <v>52.9</v>
      </c>
    </row>
    <row r="115" spans="1:5" x14ac:dyDescent="0.2">
      <c r="A115" s="1">
        <v>43692</v>
      </c>
      <c r="B115">
        <v>53.52</v>
      </c>
      <c r="C115">
        <v>53.8</v>
      </c>
      <c r="D115">
        <v>52.31</v>
      </c>
      <c r="E115">
        <v>52.73</v>
      </c>
    </row>
    <row r="116" spans="1:5" x14ac:dyDescent="0.2">
      <c r="A116" s="1">
        <v>43691</v>
      </c>
      <c r="B116">
        <v>55.31</v>
      </c>
      <c r="C116">
        <v>55.31</v>
      </c>
      <c r="D116">
        <v>52.72</v>
      </c>
      <c r="E116">
        <v>53.78</v>
      </c>
    </row>
    <row r="117" spans="1:5" x14ac:dyDescent="0.2">
      <c r="A117" s="1">
        <v>43690</v>
      </c>
      <c r="B117">
        <v>52.98</v>
      </c>
      <c r="C117">
        <v>55.65</v>
      </c>
      <c r="D117">
        <v>52.57</v>
      </c>
      <c r="E117">
        <v>55.55</v>
      </c>
    </row>
    <row r="118" spans="1:5" x14ac:dyDescent="0.2">
      <c r="A118" s="1">
        <v>43689</v>
      </c>
      <c r="B118">
        <v>52.76</v>
      </c>
      <c r="C118">
        <v>53.26</v>
      </c>
      <c r="D118">
        <v>52.07</v>
      </c>
      <c r="E118">
        <v>53.19</v>
      </c>
    </row>
    <row r="119" spans="1:5" x14ac:dyDescent="0.2">
      <c r="A119" s="1">
        <v>43686</v>
      </c>
      <c r="B119">
        <v>51.42</v>
      </c>
      <c r="C119">
        <v>53.15</v>
      </c>
      <c r="D119">
        <v>51.28</v>
      </c>
      <c r="E119">
        <v>52.88</v>
      </c>
    </row>
    <row r="120" spans="1:5" x14ac:dyDescent="0.2">
      <c r="A120" s="1">
        <v>43685</v>
      </c>
      <c r="B120">
        <v>51.44</v>
      </c>
      <c r="C120">
        <v>51.91</v>
      </c>
      <c r="D120">
        <v>50.96</v>
      </c>
      <c r="E120">
        <v>51.44</v>
      </c>
    </row>
    <row r="121" spans="1:5" x14ac:dyDescent="0.2">
      <c r="A121" s="1">
        <v>43684</v>
      </c>
      <c r="B121">
        <v>52.72</v>
      </c>
      <c r="C121">
        <v>53.03</v>
      </c>
      <c r="D121">
        <v>50.08</v>
      </c>
      <c r="E121">
        <v>50.45</v>
      </c>
    </row>
    <row r="122" spans="1:5" x14ac:dyDescent="0.2">
      <c r="A122" s="1">
        <v>43683</v>
      </c>
      <c r="B122">
        <v>54.07</v>
      </c>
      <c r="C122">
        <v>54.21</v>
      </c>
      <c r="D122">
        <v>52.74</v>
      </c>
      <c r="E122">
        <v>52.89</v>
      </c>
    </row>
    <row r="123" spans="1:5" x14ac:dyDescent="0.2">
      <c r="A123" s="1">
        <v>43682</v>
      </c>
      <c r="B123">
        <v>54.5</v>
      </c>
      <c r="C123">
        <v>54.69</v>
      </c>
      <c r="D123">
        <v>53.57</v>
      </c>
      <c r="E123">
        <v>53.68</v>
      </c>
    </row>
    <row r="124" spans="1:5" x14ac:dyDescent="0.2">
      <c r="A124" s="1">
        <v>43679</v>
      </c>
      <c r="B124">
        <v>53.82</v>
      </c>
      <c r="C124">
        <v>55.38</v>
      </c>
      <c r="D124">
        <v>53.62</v>
      </c>
      <c r="E124">
        <v>55</v>
      </c>
    </row>
    <row r="125" spans="1:5" x14ac:dyDescent="0.2">
      <c r="A125" s="1">
        <v>43678</v>
      </c>
      <c r="B125">
        <v>56.84</v>
      </c>
      <c r="C125">
        <v>57.19</v>
      </c>
      <c r="D125">
        <v>53.13</v>
      </c>
      <c r="E125">
        <v>53.42</v>
      </c>
    </row>
    <row r="126" spans="1:5" x14ac:dyDescent="0.2">
      <c r="A126" s="1">
        <v>43677</v>
      </c>
      <c r="B126">
        <v>57.49</v>
      </c>
      <c r="C126">
        <v>57.9</v>
      </c>
      <c r="D126">
        <v>57</v>
      </c>
      <c r="E126">
        <v>57.78</v>
      </c>
    </row>
    <row r="127" spans="1:5" x14ac:dyDescent="0.2">
      <c r="A127" s="1">
        <v>43676</v>
      </c>
      <c r="B127">
        <v>56.65</v>
      </c>
      <c r="C127">
        <v>57.62</v>
      </c>
      <c r="D127">
        <v>56.49</v>
      </c>
      <c r="E127">
        <v>57.31</v>
      </c>
    </row>
    <row r="128" spans="1:5" x14ac:dyDescent="0.2">
      <c r="A128" s="1">
        <v>43675</v>
      </c>
      <c r="B128">
        <v>55.9</v>
      </c>
      <c r="C128">
        <v>56.55</v>
      </c>
      <c r="D128">
        <v>55.61</v>
      </c>
      <c r="E128">
        <v>56.45</v>
      </c>
    </row>
    <row r="129" spans="1:5" x14ac:dyDescent="0.2">
      <c r="A129" s="1">
        <v>43672</v>
      </c>
      <c r="B129">
        <v>55.78</v>
      </c>
      <c r="C129">
        <v>56.3</v>
      </c>
      <c r="D129">
        <v>55.6</v>
      </c>
      <c r="E129">
        <v>56.03</v>
      </c>
    </row>
    <row r="130" spans="1:5" x14ac:dyDescent="0.2">
      <c r="A130" s="1">
        <v>43671</v>
      </c>
      <c r="B130">
        <v>55.64</v>
      </c>
      <c r="C130">
        <v>56.47</v>
      </c>
      <c r="D130">
        <v>55.6</v>
      </c>
      <c r="E130">
        <v>55.84</v>
      </c>
    </row>
    <row r="131" spans="1:5" x14ac:dyDescent="0.2">
      <c r="A131" s="1">
        <v>43670</v>
      </c>
      <c r="B131">
        <v>56.66</v>
      </c>
      <c r="C131">
        <v>57.18</v>
      </c>
      <c r="D131">
        <v>55.28</v>
      </c>
      <c r="E131">
        <v>55.58</v>
      </c>
    </row>
    <row r="132" spans="1:5" x14ac:dyDescent="0.2">
      <c r="A132" s="1">
        <v>43669</v>
      </c>
      <c r="B132">
        <v>55.76</v>
      </c>
      <c r="C132">
        <v>56.92</v>
      </c>
      <c r="D132">
        <v>55.57</v>
      </c>
      <c r="E132">
        <v>56.29</v>
      </c>
    </row>
    <row r="133" spans="1:5" x14ac:dyDescent="0.2">
      <c r="A133" s="1">
        <v>43668</v>
      </c>
      <c r="B133">
        <v>55.88</v>
      </c>
      <c r="C133">
        <v>56.41</v>
      </c>
      <c r="D133">
        <v>55.42</v>
      </c>
      <c r="E133">
        <v>55.79</v>
      </c>
    </row>
    <row r="134" spans="1:5" x14ac:dyDescent="0.2">
      <c r="A134" s="1">
        <v>43665</v>
      </c>
      <c r="B134">
        <v>55.41</v>
      </c>
      <c r="C134">
        <v>55.85</v>
      </c>
      <c r="D134">
        <v>54.77</v>
      </c>
      <c r="E134">
        <v>55.37</v>
      </c>
    </row>
    <row r="135" spans="1:5" x14ac:dyDescent="0.2">
      <c r="A135" s="1">
        <v>43664</v>
      </c>
      <c r="B135">
        <v>56.29</v>
      </c>
      <c r="C135">
        <v>56.72</v>
      </c>
      <c r="D135">
        <v>54.3</v>
      </c>
      <c r="E135">
        <v>54.8</v>
      </c>
    </row>
    <row r="136" spans="1:5" x14ac:dyDescent="0.2">
      <c r="A136" s="1">
        <v>43663</v>
      </c>
      <c r="B136">
        <v>56.71</v>
      </c>
      <c r="C136">
        <v>57.46</v>
      </c>
      <c r="D136">
        <v>55.9</v>
      </c>
      <c r="E136">
        <v>56.12</v>
      </c>
    </row>
    <row r="137" spans="1:5" x14ac:dyDescent="0.2">
      <c r="A137" s="1">
        <v>43662</v>
      </c>
      <c r="B137">
        <v>58.4</v>
      </c>
      <c r="C137">
        <v>58.87</v>
      </c>
      <c r="D137">
        <v>56.14</v>
      </c>
      <c r="E137">
        <v>56.62</v>
      </c>
    </row>
    <row r="138" spans="1:5" x14ac:dyDescent="0.2">
      <c r="A138" s="1">
        <v>43661</v>
      </c>
      <c r="B138">
        <v>58.82</v>
      </c>
      <c r="C138">
        <v>59.56</v>
      </c>
      <c r="D138">
        <v>58.14</v>
      </c>
      <c r="E138">
        <v>58.46</v>
      </c>
    </row>
    <row r="139" spans="1:5" x14ac:dyDescent="0.2">
      <c r="A139" s="1">
        <v>43658</v>
      </c>
      <c r="B139">
        <v>59.18</v>
      </c>
      <c r="C139">
        <v>59.39</v>
      </c>
      <c r="D139">
        <v>58.89</v>
      </c>
      <c r="E139">
        <v>59.12</v>
      </c>
    </row>
    <row r="140" spans="1:5" x14ac:dyDescent="0.2">
      <c r="A140" s="1">
        <v>43657</v>
      </c>
      <c r="B140">
        <v>59.29</v>
      </c>
      <c r="C140">
        <v>59.63</v>
      </c>
      <c r="D140">
        <v>58.93</v>
      </c>
      <c r="E140">
        <v>59.06</v>
      </c>
    </row>
    <row r="141" spans="1:5" x14ac:dyDescent="0.2">
      <c r="A141" s="1">
        <v>43656</v>
      </c>
      <c r="B141">
        <v>57.58</v>
      </c>
      <c r="C141">
        <v>59.4</v>
      </c>
      <c r="D141">
        <v>57.58</v>
      </c>
      <c r="E141">
        <v>59.34</v>
      </c>
    </row>
    <row r="142" spans="1:5" x14ac:dyDescent="0.2">
      <c r="A142" s="1">
        <v>43655</v>
      </c>
      <c r="B142">
        <v>56.81</v>
      </c>
      <c r="C142">
        <v>57.9</v>
      </c>
      <c r="D142">
        <v>56.6</v>
      </c>
      <c r="E142">
        <v>57.11</v>
      </c>
    </row>
    <row r="143" spans="1:5" x14ac:dyDescent="0.2">
      <c r="A143" s="1">
        <v>43654</v>
      </c>
      <c r="B143">
        <v>56.66</v>
      </c>
      <c r="C143">
        <v>57.48</v>
      </c>
      <c r="D143">
        <v>56.66</v>
      </c>
      <c r="E143">
        <v>56.87</v>
      </c>
    </row>
    <row r="144" spans="1:5" x14ac:dyDescent="0.2">
      <c r="A144" s="1">
        <v>43651</v>
      </c>
      <c r="B144">
        <v>55.99</v>
      </c>
      <c r="C144">
        <v>57</v>
      </c>
      <c r="D144">
        <v>55.75</v>
      </c>
      <c r="E144">
        <v>56.71</v>
      </c>
    </row>
    <row r="145" spans="1:5" x14ac:dyDescent="0.2">
      <c r="A145" s="1">
        <v>43649</v>
      </c>
      <c r="B145">
        <v>55.69</v>
      </c>
      <c r="C145">
        <v>56.75</v>
      </c>
      <c r="D145">
        <v>55.37</v>
      </c>
      <c r="E145">
        <v>56.67</v>
      </c>
    </row>
    <row r="146" spans="1:5" x14ac:dyDescent="0.2">
      <c r="A146" s="1">
        <v>43648</v>
      </c>
      <c r="B146">
        <v>57.82</v>
      </c>
      <c r="C146">
        <v>57.96</v>
      </c>
      <c r="D146">
        <v>55.21</v>
      </c>
      <c r="E146">
        <v>55.36</v>
      </c>
    </row>
    <row r="147" spans="1:5" x14ac:dyDescent="0.2">
      <c r="A147" s="1">
        <v>43647</v>
      </c>
      <c r="B147">
        <v>58.65</v>
      </c>
      <c r="C147">
        <v>58.73</v>
      </c>
      <c r="D147">
        <v>57.11</v>
      </c>
      <c r="E147">
        <v>57.73</v>
      </c>
    </row>
    <row r="148" spans="1:5" x14ac:dyDescent="0.2">
      <c r="A148" s="1">
        <v>43644</v>
      </c>
      <c r="B148">
        <v>57.85</v>
      </c>
      <c r="C148">
        <v>58.2</v>
      </c>
      <c r="D148">
        <v>56.58</v>
      </c>
      <c r="E148">
        <v>57.12</v>
      </c>
    </row>
    <row r="149" spans="1:5" x14ac:dyDescent="0.2">
      <c r="A149" s="1">
        <v>43643</v>
      </c>
      <c r="B149">
        <v>57.83</v>
      </c>
      <c r="C149">
        <v>58.26</v>
      </c>
      <c r="D149">
        <v>57.49</v>
      </c>
      <c r="E149">
        <v>58.04</v>
      </c>
    </row>
    <row r="150" spans="1:5" x14ac:dyDescent="0.2">
      <c r="A150" s="1">
        <v>43642</v>
      </c>
      <c r="B150">
        <v>57.44</v>
      </c>
      <c r="C150">
        <v>58.28</v>
      </c>
      <c r="D150">
        <v>57.44</v>
      </c>
      <c r="E150">
        <v>58.02</v>
      </c>
    </row>
    <row r="151" spans="1:5" x14ac:dyDescent="0.2">
      <c r="A151" s="1">
        <v>43641</v>
      </c>
      <c r="B151">
        <v>56.51</v>
      </c>
      <c r="C151">
        <v>57.54</v>
      </c>
      <c r="D151">
        <v>56.26</v>
      </c>
      <c r="E151">
        <v>56.73</v>
      </c>
    </row>
    <row r="152" spans="1:5" x14ac:dyDescent="0.2">
      <c r="A152" s="1">
        <v>43640</v>
      </c>
      <c r="B152">
        <v>56.49</v>
      </c>
      <c r="C152">
        <v>56.83</v>
      </c>
      <c r="D152">
        <v>55.82</v>
      </c>
      <c r="E152">
        <v>56.58</v>
      </c>
    </row>
    <row r="153" spans="1:5" x14ac:dyDescent="0.2">
      <c r="A153" s="1">
        <v>43637</v>
      </c>
      <c r="B153">
        <v>56.13</v>
      </c>
      <c r="C153">
        <v>56.57</v>
      </c>
      <c r="D153">
        <v>55.69</v>
      </c>
      <c r="E153">
        <v>56.25</v>
      </c>
    </row>
    <row r="154" spans="1:5" x14ac:dyDescent="0.2">
      <c r="A154" s="1">
        <v>43636</v>
      </c>
      <c r="B154">
        <v>54.06</v>
      </c>
      <c r="C154">
        <v>56.13</v>
      </c>
      <c r="D154">
        <v>54.05</v>
      </c>
      <c r="E154">
        <v>55.98</v>
      </c>
    </row>
    <row r="155" spans="1:5" x14ac:dyDescent="0.2">
      <c r="A155" s="1">
        <v>43635</v>
      </c>
      <c r="B155">
        <v>53.34</v>
      </c>
      <c r="C155">
        <v>53.9</v>
      </c>
      <c r="D155">
        <v>53.08</v>
      </c>
      <c r="E155">
        <v>53.38</v>
      </c>
    </row>
    <row r="156" spans="1:5" x14ac:dyDescent="0.2">
      <c r="A156" s="1">
        <v>43634</v>
      </c>
      <c r="B156">
        <v>52.08</v>
      </c>
      <c r="C156">
        <v>53.95</v>
      </c>
      <c r="D156">
        <v>51.69</v>
      </c>
      <c r="E156">
        <v>53.56</v>
      </c>
    </row>
    <row r="157" spans="1:5" x14ac:dyDescent="0.2">
      <c r="A157" s="1">
        <v>43633</v>
      </c>
      <c r="B157">
        <v>52.76</v>
      </c>
      <c r="C157">
        <v>52.76</v>
      </c>
      <c r="D157">
        <v>51.79</v>
      </c>
      <c r="E157">
        <v>52.09</v>
      </c>
    </row>
    <row r="158" spans="1:5" x14ac:dyDescent="0.2">
      <c r="A158" s="1">
        <v>43630</v>
      </c>
      <c r="B158">
        <v>52.26</v>
      </c>
      <c r="C158">
        <v>53.15</v>
      </c>
      <c r="D158">
        <v>52.26</v>
      </c>
      <c r="E158">
        <v>52.66</v>
      </c>
    </row>
    <row r="159" spans="1:5" x14ac:dyDescent="0.2">
      <c r="A159" s="1">
        <v>43629</v>
      </c>
      <c r="B159">
        <v>51.39</v>
      </c>
      <c r="C159">
        <v>53.45</v>
      </c>
      <c r="D159">
        <v>51.39</v>
      </c>
      <c r="E159">
        <v>52.57</v>
      </c>
    </row>
    <row r="160" spans="1:5" x14ac:dyDescent="0.2">
      <c r="A160" s="1">
        <v>43628</v>
      </c>
      <c r="B160">
        <v>53</v>
      </c>
      <c r="C160">
        <v>53</v>
      </c>
      <c r="D160">
        <v>51.25</v>
      </c>
      <c r="E160">
        <v>51.54</v>
      </c>
    </row>
    <row r="161" spans="1:5" x14ac:dyDescent="0.2">
      <c r="A161" s="1">
        <v>43627</v>
      </c>
      <c r="B161">
        <v>53.78</v>
      </c>
      <c r="C161">
        <v>53.93</v>
      </c>
      <c r="D161">
        <v>53.33</v>
      </c>
      <c r="E161">
        <v>53.52</v>
      </c>
    </row>
    <row r="162" spans="1:5" x14ac:dyDescent="0.2">
      <c r="A162" s="1">
        <v>43626</v>
      </c>
      <c r="B162">
        <v>53.79</v>
      </c>
      <c r="C162">
        <v>54.13</v>
      </c>
      <c r="D162">
        <v>53.07</v>
      </c>
      <c r="E162">
        <v>53.25</v>
      </c>
    </row>
    <row r="163" spans="1:5" x14ac:dyDescent="0.2">
      <c r="A163" s="1">
        <v>43623</v>
      </c>
      <c r="B163">
        <v>52.98</v>
      </c>
      <c r="C163">
        <v>53.85</v>
      </c>
      <c r="D163">
        <v>52.29</v>
      </c>
      <c r="E163">
        <v>53.63</v>
      </c>
    </row>
    <row r="164" spans="1:5" x14ac:dyDescent="0.2">
      <c r="A164" s="1">
        <v>43622</v>
      </c>
      <c r="B164">
        <v>50.97</v>
      </c>
      <c r="C164">
        <v>52.81</v>
      </c>
      <c r="D164">
        <v>50.92</v>
      </c>
      <c r="E164">
        <v>52.21</v>
      </c>
    </row>
    <row r="165" spans="1:5" x14ac:dyDescent="0.2">
      <c r="A165" s="1">
        <v>43621</v>
      </c>
      <c r="B165">
        <v>52.65</v>
      </c>
      <c r="C165">
        <v>52.97</v>
      </c>
      <c r="D165">
        <v>50.53</v>
      </c>
      <c r="E165">
        <v>51.36</v>
      </c>
    </row>
    <row r="166" spans="1:5" x14ac:dyDescent="0.2">
      <c r="A166" s="1">
        <v>43620</v>
      </c>
      <c r="B166">
        <v>52.67</v>
      </c>
      <c r="C166">
        <v>53.37</v>
      </c>
      <c r="D166">
        <v>52.1</v>
      </c>
      <c r="E166">
        <v>53.07</v>
      </c>
    </row>
    <row r="167" spans="1:5" x14ac:dyDescent="0.2">
      <c r="A167" s="1">
        <v>43619</v>
      </c>
      <c r="B167">
        <v>52.93</v>
      </c>
      <c r="C167">
        <v>53.93</v>
      </c>
      <c r="D167">
        <v>51.87</v>
      </c>
      <c r="E167">
        <v>52.85</v>
      </c>
    </row>
    <row r="168" spans="1:5" x14ac:dyDescent="0.2">
      <c r="A168" s="1">
        <v>43616</v>
      </c>
      <c r="B168">
        <v>55.91</v>
      </c>
      <c r="C168">
        <v>55.91</v>
      </c>
      <c r="D168">
        <v>52.63</v>
      </c>
      <c r="E168">
        <v>53.07</v>
      </c>
    </row>
    <row r="169" spans="1:5" x14ac:dyDescent="0.2">
      <c r="A169" s="1">
        <v>43615</v>
      </c>
      <c r="B169">
        <v>58.32</v>
      </c>
      <c r="C169">
        <v>58.36</v>
      </c>
      <c r="D169">
        <v>55.75</v>
      </c>
      <c r="E169">
        <v>55.95</v>
      </c>
    </row>
    <row r="170" spans="1:5" x14ac:dyDescent="0.2">
      <c r="A170" s="1">
        <v>43614</v>
      </c>
      <c r="B170">
        <v>57.96</v>
      </c>
      <c r="C170">
        <v>58.23</v>
      </c>
      <c r="D170">
        <v>56.93</v>
      </c>
      <c r="E170">
        <v>57.98</v>
      </c>
    </row>
    <row r="171" spans="1:5" x14ac:dyDescent="0.2">
      <c r="A171" s="1">
        <v>43613</v>
      </c>
      <c r="B171">
        <v>57.43</v>
      </c>
      <c r="C171">
        <v>58.8</v>
      </c>
      <c r="D171">
        <v>57.43</v>
      </c>
      <c r="E171">
        <v>58.52</v>
      </c>
    </row>
    <row r="172" spans="1:5" x14ac:dyDescent="0.2">
      <c r="A172" s="1">
        <v>43609</v>
      </c>
      <c r="B172">
        <v>57.12</v>
      </c>
      <c r="C172">
        <v>58.08</v>
      </c>
      <c r="D172">
        <v>56.62</v>
      </c>
      <c r="E172">
        <v>57.65</v>
      </c>
    </row>
    <row r="173" spans="1:5" x14ac:dyDescent="0.2">
      <c r="A173" s="1">
        <v>43608</v>
      </c>
      <c r="B173">
        <v>59.68</v>
      </c>
      <c r="C173">
        <v>59.72</v>
      </c>
      <c r="D173">
        <v>56.29</v>
      </c>
      <c r="E173">
        <v>56.82</v>
      </c>
    </row>
    <row r="174" spans="1:5" x14ac:dyDescent="0.2">
      <c r="A174" s="1">
        <v>43607</v>
      </c>
      <c r="B174">
        <v>61.16</v>
      </c>
      <c r="C174">
        <v>61.27</v>
      </c>
      <c r="D174">
        <v>59.7</v>
      </c>
      <c r="E174">
        <v>60.06</v>
      </c>
    </row>
    <row r="175" spans="1:5" x14ac:dyDescent="0.2">
      <c r="A175" s="1">
        <v>43606</v>
      </c>
      <c r="B175">
        <v>61.75</v>
      </c>
      <c r="C175">
        <v>62.03</v>
      </c>
      <c r="D175">
        <v>61.33</v>
      </c>
      <c r="E175">
        <v>61.64</v>
      </c>
    </row>
    <row r="176" spans="1:5" x14ac:dyDescent="0.2">
      <c r="A176" s="1">
        <v>43605</v>
      </c>
      <c r="B176">
        <v>62</v>
      </c>
      <c r="C176">
        <v>62.09</v>
      </c>
      <c r="D176">
        <v>61.19</v>
      </c>
      <c r="E176">
        <v>61.61</v>
      </c>
    </row>
    <row r="177" spans="1:5" x14ac:dyDescent="0.2">
      <c r="A177" s="1">
        <v>43602</v>
      </c>
      <c r="B177">
        <v>61.99</v>
      </c>
      <c r="C177">
        <v>62.09</v>
      </c>
      <c r="D177">
        <v>61.15</v>
      </c>
      <c r="E177">
        <v>61.34</v>
      </c>
    </row>
    <row r="178" spans="1:5" x14ac:dyDescent="0.2">
      <c r="A178" s="1">
        <v>43601</v>
      </c>
      <c r="B178">
        <v>61.4</v>
      </c>
      <c r="C178">
        <v>62.29</v>
      </c>
      <c r="D178">
        <v>61.4</v>
      </c>
      <c r="E178">
        <v>61.71</v>
      </c>
    </row>
    <row r="179" spans="1:5" x14ac:dyDescent="0.2">
      <c r="A179" s="1">
        <v>43600</v>
      </c>
      <c r="B179">
        <v>60.3</v>
      </c>
      <c r="C179">
        <v>61.44</v>
      </c>
      <c r="D179">
        <v>60.14</v>
      </c>
      <c r="E179">
        <v>61.16</v>
      </c>
    </row>
    <row r="180" spans="1:5" x14ac:dyDescent="0.2">
      <c r="A180" s="1">
        <v>43599</v>
      </c>
      <c r="B180">
        <v>59.74</v>
      </c>
      <c r="C180">
        <v>60.94</v>
      </c>
      <c r="D180">
        <v>59.69</v>
      </c>
      <c r="E180">
        <v>60.69</v>
      </c>
    </row>
    <row r="181" spans="1:5" x14ac:dyDescent="0.2">
      <c r="A181" s="1">
        <v>43598</v>
      </c>
      <c r="B181">
        <v>60.1</v>
      </c>
      <c r="C181">
        <v>61.84</v>
      </c>
      <c r="D181">
        <v>59.5</v>
      </c>
      <c r="E181">
        <v>59.85</v>
      </c>
    </row>
    <row r="182" spans="1:5" x14ac:dyDescent="0.2">
      <c r="A182" s="1">
        <v>43595</v>
      </c>
      <c r="B182">
        <v>60.66</v>
      </c>
      <c r="C182">
        <v>60.7</v>
      </c>
      <c r="D182">
        <v>59.98</v>
      </c>
      <c r="E182">
        <v>60.25</v>
      </c>
    </row>
    <row r="183" spans="1:5" x14ac:dyDescent="0.2">
      <c r="A183" s="1">
        <v>43594</v>
      </c>
      <c r="B183">
        <v>60.55</v>
      </c>
      <c r="C183">
        <v>60.65</v>
      </c>
      <c r="D183">
        <v>59.64</v>
      </c>
      <c r="E183">
        <v>60.28</v>
      </c>
    </row>
    <row r="184" spans="1:5" x14ac:dyDescent="0.2">
      <c r="A184" s="1">
        <v>43593</v>
      </c>
      <c r="B184">
        <v>60.12</v>
      </c>
      <c r="C184">
        <v>60.69</v>
      </c>
      <c r="D184">
        <v>59.56</v>
      </c>
      <c r="E184">
        <v>60.55</v>
      </c>
    </row>
    <row r="185" spans="1:5" x14ac:dyDescent="0.2">
      <c r="A185" s="1">
        <v>43592</v>
      </c>
      <c r="B185">
        <v>60.46</v>
      </c>
      <c r="C185">
        <v>60.8</v>
      </c>
      <c r="D185">
        <v>59.36</v>
      </c>
      <c r="E185">
        <v>59.82</v>
      </c>
    </row>
    <row r="186" spans="1:5" x14ac:dyDescent="0.2">
      <c r="A186" s="1">
        <v>43591</v>
      </c>
      <c r="B186">
        <v>59.28</v>
      </c>
      <c r="C186">
        <v>61.14</v>
      </c>
      <c r="D186">
        <v>58.75</v>
      </c>
      <c r="E186">
        <v>60.75</v>
      </c>
    </row>
    <row r="187" spans="1:5" x14ac:dyDescent="0.2">
      <c r="A187" s="1">
        <v>43588</v>
      </c>
      <c r="B187">
        <v>60.16</v>
      </c>
      <c r="C187">
        <v>60.83</v>
      </c>
      <c r="D187">
        <v>60.1</v>
      </c>
      <c r="E187">
        <v>60.4</v>
      </c>
    </row>
    <row r="188" spans="1:5" x14ac:dyDescent="0.2">
      <c r="A188" s="1">
        <v>43587</v>
      </c>
      <c r="B188">
        <v>61.63</v>
      </c>
      <c r="C188">
        <v>61.63</v>
      </c>
      <c r="D188">
        <v>59.54</v>
      </c>
      <c r="E188">
        <v>60.37</v>
      </c>
    </row>
    <row r="189" spans="1:5" x14ac:dyDescent="0.2">
      <c r="A189" s="1">
        <v>43586</v>
      </c>
      <c r="B189">
        <v>61.5</v>
      </c>
      <c r="C189">
        <v>61.99</v>
      </c>
      <c r="D189">
        <v>61.07</v>
      </c>
      <c r="E189">
        <v>61.87</v>
      </c>
    </row>
    <row r="190" spans="1:5" x14ac:dyDescent="0.2">
      <c r="A190" s="1">
        <v>43585</v>
      </c>
      <c r="B190">
        <v>62.2</v>
      </c>
      <c r="C190">
        <v>62.58</v>
      </c>
      <c r="D190">
        <v>61.4</v>
      </c>
      <c r="E190">
        <v>61.97</v>
      </c>
    </row>
    <row r="191" spans="1:5" x14ac:dyDescent="0.2">
      <c r="A191" s="1">
        <v>43584</v>
      </c>
      <c r="B191">
        <v>61.25</v>
      </c>
      <c r="C191">
        <v>61.79</v>
      </c>
      <c r="D191">
        <v>60.93</v>
      </c>
      <c r="E191">
        <v>61.58</v>
      </c>
    </row>
    <row r="192" spans="1:5" x14ac:dyDescent="0.2">
      <c r="A192" s="1">
        <v>43581</v>
      </c>
      <c r="B192">
        <v>62.79</v>
      </c>
      <c r="C192">
        <v>62.82</v>
      </c>
      <c r="D192">
        <v>60.42</v>
      </c>
      <c r="E192">
        <v>61.41</v>
      </c>
    </row>
    <row r="193" spans="1:5" x14ac:dyDescent="0.2">
      <c r="A193" s="1">
        <v>43580</v>
      </c>
      <c r="B193">
        <v>63.26</v>
      </c>
      <c r="C193">
        <v>63.5</v>
      </c>
      <c r="D193">
        <v>62.87</v>
      </c>
      <c r="E193">
        <v>63</v>
      </c>
    </row>
    <row r="194" spans="1:5" x14ac:dyDescent="0.2">
      <c r="A194" s="1">
        <v>43579</v>
      </c>
      <c r="B194">
        <v>63.24</v>
      </c>
      <c r="C194">
        <v>63.42</v>
      </c>
      <c r="D194">
        <v>63.08</v>
      </c>
      <c r="E194">
        <v>63.24</v>
      </c>
    </row>
    <row r="195" spans="1:5" x14ac:dyDescent="0.2">
      <c r="A195" s="1">
        <v>43578</v>
      </c>
      <c r="B195">
        <v>62.85</v>
      </c>
      <c r="C195">
        <v>63.42</v>
      </c>
      <c r="D195">
        <v>62.84</v>
      </c>
      <c r="E195">
        <v>63.31</v>
      </c>
    </row>
    <row r="196" spans="1:5" x14ac:dyDescent="0.2">
      <c r="A196" s="1">
        <v>43577</v>
      </c>
      <c r="B196">
        <v>62.34</v>
      </c>
      <c r="C196">
        <v>63.39</v>
      </c>
      <c r="D196">
        <v>62.33</v>
      </c>
      <c r="E196">
        <v>62.84</v>
      </c>
    </row>
    <row r="197" spans="1:5" x14ac:dyDescent="0.2">
      <c r="A197" s="1">
        <v>43573</v>
      </c>
      <c r="B197">
        <v>62.2</v>
      </c>
      <c r="C197">
        <v>62.44</v>
      </c>
      <c r="D197">
        <v>61.91</v>
      </c>
      <c r="E197">
        <v>62.17</v>
      </c>
    </row>
    <row r="198" spans="1:5" x14ac:dyDescent="0.2">
      <c r="A198" s="1">
        <v>43572</v>
      </c>
      <c r="B198">
        <v>62.49</v>
      </c>
      <c r="C198">
        <v>62.57</v>
      </c>
      <c r="D198">
        <v>62.07</v>
      </c>
      <c r="E198">
        <v>62.31</v>
      </c>
    </row>
    <row r="199" spans="1:5" x14ac:dyDescent="0.2">
      <c r="A199" s="1">
        <v>43571</v>
      </c>
      <c r="B199">
        <v>61.87</v>
      </c>
      <c r="C199">
        <v>62.45</v>
      </c>
      <c r="D199">
        <v>61.73</v>
      </c>
      <c r="E199">
        <v>62.39</v>
      </c>
    </row>
    <row r="200" spans="1:5" x14ac:dyDescent="0.2">
      <c r="A200" s="1">
        <v>43570</v>
      </c>
      <c r="B200">
        <v>62.06</v>
      </c>
      <c r="C200">
        <v>62.12</v>
      </c>
      <c r="D200">
        <v>61.7</v>
      </c>
      <c r="E200">
        <v>62.08</v>
      </c>
    </row>
    <row r="201" spans="1:5" x14ac:dyDescent="0.2">
      <c r="A201" s="1">
        <v>43567</v>
      </c>
      <c r="B201">
        <v>62.07</v>
      </c>
      <c r="C201">
        <v>62.35</v>
      </c>
      <c r="D201">
        <v>61.96</v>
      </c>
      <c r="E201">
        <v>62.15</v>
      </c>
    </row>
    <row r="202" spans="1:5" x14ac:dyDescent="0.2">
      <c r="A202" s="1">
        <v>43566</v>
      </c>
      <c r="B202">
        <v>62.21</v>
      </c>
      <c r="C202">
        <v>62.21</v>
      </c>
      <c r="D202">
        <v>61.47</v>
      </c>
      <c r="E202">
        <v>61.8</v>
      </c>
    </row>
    <row r="203" spans="1:5" x14ac:dyDescent="0.2">
      <c r="A203" s="1">
        <v>43565</v>
      </c>
      <c r="B203">
        <v>61.68</v>
      </c>
      <c r="C203">
        <v>62.29</v>
      </c>
      <c r="D203">
        <v>61.49</v>
      </c>
      <c r="E203">
        <v>62.29</v>
      </c>
    </row>
    <row r="204" spans="1:5" x14ac:dyDescent="0.2">
      <c r="A204" s="1">
        <v>43564</v>
      </c>
      <c r="B204">
        <v>61.65</v>
      </c>
      <c r="C204">
        <v>61.78</v>
      </c>
      <c r="D204">
        <v>61.19</v>
      </c>
      <c r="E204">
        <v>61.5</v>
      </c>
    </row>
    <row r="205" spans="1:5" x14ac:dyDescent="0.2">
      <c r="A205" s="1">
        <v>43563</v>
      </c>
      <c r="B205">
        <v>61.42</v>
      </c>
      <c r="C205">
        <v>61.69</v>
      </c>
      <c r="D205">
        <v>61.25</v>
      </c>
      <c r="E205">
        <v>61.69</v>
      </c>
    </row>
    <row r="206" spans="1:5" x14ac:dyDescent="0.2">
      <c r="A206" s="1">
        <v>43560</v>
      </c>
      <c r="B206">
        <v>60.72</v>
      </c>
      <c r="C206">
        <v>61.33</v>
      </c>
      <c r="D206">
        <v>60.7</v>
      </c>
      <c r="E206">
        <v>61.31</v>
      </c>
    </row>
    <row r="207" spans="1:5" x14ac:dyDescent="0.2">
      <c r="A207" s="1">
        <v>43559</v>
      </c>
      <c r="B207">
        <v>60.77</v>
      </c>
      <c r="C207">
        <v>61.2</v>
      </c>
      <c r="D207">
        <v>60.57</v>
      </c>
      <c r="E207">
        <v>60.81</v>
      </c>
    </row>
    <row r="208" spans="1:5" x14ac:dyDescent="0.2">
      <c r="A208" s="1">
        <v>43558</v>
      </c>
      <c r="B208">
        <v>61.13</v>
      </c>
      <c r="C208">
        <v>61.28</v>
      </c>
      <c r="D208">
        <v>60.42</v>
      </c>
      <c r="E208">
        <v>60.83</v>
      </c>
    </row>
    <row r="209" spans="1:5" x14ac:dyDescent="0.2">
      <c r="A209" s="1">
        <v>43557</v>
      </c>
      <c r="B209">
        <v>60.72</v>
      </c>
      <c r="C209">
        <v>60.94</v>
      </c>
      <c r="D209">
        <v>60.41</v>
      </c>
      <c r="E209">
        <v>60.78</v>
      </c>
    </row>
    <row r="210" spans="1:5" x14ac:dyDescent="0.2">
      <c r="A210" s="1">
        <v>43556</v>
      </c>
      <c r="B210">
        <v>60.31</v>
      </c>
      <c r="C210">
        <v>60.52</v>
      </c>
      <c r="D210">
        <v>59.93</v>
      </c>
      <c r="E210">
        <v>60.47</v>
      </c>
    </row>
    <row r="211" spans="1:5" x14ac:dyDescent="0.2">
      <c r="A211" s="1">
        <v>43553</v>
      </c>
      <c r="B211">
        <v>59.25</v>
      </c>
      <c r="C211">
        <v>60.13</v>
      </c>
      <c r="D211">
        <v>59.25</v>
      </c>
      <c r="E211">
        <v>59.56</v>
      </c>
    </row>
    <row r="212" spans="1:5" x14ac:dyDescent="0.2">
      <c r="A212" s="1">
        <v>43552</v>
      </c>
      <c r="B212">
        <v>58.63</v>
      </c>
      <c r="C212">
        <v>59.22</v>
      </c>
      <c r="D212">
        <v>58.3</v>
      </c>
      <c r="E212">
        <v>59.09</v>
      </c>
    </row>
    <row r="213" spans="1:5" x14ac:dyDescent="0.2">
      <c r="A213" s="1">
        <v>43551</v>
      </c>
      <c r="B213">
        <v>59.27</v>
      </c>
      <c r="C213">
        <v>59.54</v>
      </c>
      <c r="D213">
        <v>58.66</v>
      </c>
      <c r="E213">
        <v>59.18</v>
      </c>
    </row>
    <row r="214" spans="1:5" x14ac:dyDescent="0.2">
      <c r="A214" s="1">
        <v>43550</v>
      </c>
      <c r="B214">
        <v>59.33</v>
      </c>
      <c r="C214">
        <v>59.85</v>
      </c>
      <c r="D214">
        <v>59.12</v>
      </c>
      <c r="E214">
        <v>59.46</v>
      </c>
    </row>
    <row r="215" spans="1:5" x14ac:dyDescent="0.2">
      <c r="A215" s="1">
        <v>43549</v>
      </c>
      <c r="B215">
        <v>59.01</v>
      </c>
      <c r="C215">
        <v>59.43</v>
      </c>
      <c r="D215">
        <v>58.61</v>
      </c>
      <c r="E215">
        <v>59.13</v>
      </c>
    </row>
    <row r="216" spans="1:5" x14ac:dyDescent="0.2">
      <c r="A216" s="1">
        <v>43546</v>
      </c>
      <c r="B216">
        <v>59.7</v>
      </c>
      <c r="C216">
        <v>59.93</v>
      </c>
      <c r="D216">
        <v>58.41</v>
      </c>
      <c r="E216">
        <v>59.16</v>
      </c>
    </row>
    <row r="217" spans="1:5" x14ac:dyDescent="0.2">
      <c r="A217" s="1">
        <v>43545</v>
      </c>
      <c r="B217">
        <v>60.1</v>
      </c>
      <c r="C217">
        <v>60.21</v>
      </c>
      <c r="D217">
        <v>59.72</v>
      </c>
      <c r="E217">
        <v>59.89</v>
      </c>
    </row>
    <row r="218" spans="1:5" x14ac:dyDescent="0.2">
      <c r="A218" s="1">
        <v>43544</v>
      </c>
      <c r="B218">
        <v>59.52</v>
      </c>
      <c r="C218">
        <v>60.3</v>
      </c>
      <c r="D218">
        <v>59.4</v>
      </c>
      <c r="E218">
        <v>60.27</v>
      </c>
    </row>
    <row r="219" spans="1:5" x14ac:dyDescent="0.2">
      <c r="A219" s="1">
        <v>43543</v>
      </c>
      <c r="B219">
        <v>59.6</v>
      </c>
      <c r="C219">
        <v>59.9</v>
      </c>
      <c r="D219">
        <v>59.32</v>
      </c>
      <c r="E219">
        <v>59.65</v>
      </c>
    </row>
    <row r="220" spans="1:5" x14ac:dyDescent="0.2">
      <c r="A220" s="1">
        <v>43542</v>
      </c>
      <c r="B220">
        <v>59.14</v>
      </c>
      <c r="C220">
        <v>59.66</v>
      </c>
      <c r="D220">
        <v>59.14</v>
      </c>
      <c r="E220">
        <v>59.56</v>
      </c>
    </row>
    <row r="221" spans="1:5" x14ac:dyDescent="0.2">
      <c r="A221" s="1">
        <v>43539</v>
      </c>
      <c r="B221">
        <v>59.45</v>
      </c>
      <c r="C221">
        <v>59.54</v>
      </c>
      <c r="D221">
        <v>58.75</v>
      </c>
      <c r="E221">
        <v>59.38</v>
      </c>
    </row>
    <row r="222" spans="1:5" x14ac:dyDescent="0.2">
      <c r="A222" s="1">
        <v>43538</v>
      </c>
      <c r="B222">
        <v>59.33</v>
      </c>
      <c r="C222">
        <v>59.8</v>
      </c>
      <c r="D222">
        <v>59.26</v>
      </c>
      <c r="E222">
        <v>59.44</v>
      </c>
    </row>
    <row r="223" spans="1:5" x14ac:dyDescent="0.2">
      <c r="A223" s="1">
        <v>43537</v>
      </c>
      <c r="B223">
        <v>58.85</v>
      </c>
      <c r="C223">
        <v>59.54</v>
      </c>
      <c r="D223">
        <v>58.85</v>
      </c>
      <c r="E223">
        <v>59.54</v>
      </c>
    </row>
    <row r="224" spans="1:5" x14ac:dyDescent="0.2">
      <c r="A224" s="1">
        <v>43536</v>
      </c>
      <c r="B224">
        <v>59.03</v>
      </c>
      <c r="C224">
        <v>59.11</v>
      </c>
      <c r="D224">
        <v>58.47</v>
      </c>
      <c r="E224">
        <v>58.63</v>
      </c>
    </row>
    <row r="225" spans="1:5" x14ac:dyDescent="0.2">
      <c r="A225" s="1">
        <v>43535</v>
      </c>
      <c r="B225">
        <v>58.14</v>
      </c>
      <c r="C225">
        <v>58.73</v>
      </c>
      <c r="D225">
        <v>58.1</v>
      </c>
      <c r="E225">
        <v>58.6</v>
      </c>
    </row>
    <row r="226" spans="1:5" x14ac:dyDescent="0.2">
      <c r="A226" s="1">
        <v>43532</v>
      </c>
      <c r="B226">
        <v>57.92</v>
      </c>
      <c r="C226">
        <v>58.12</v>
      </c>
      <c r="D226">
        <v>56.64</v>
      </c>
      <c r="E226">
        <v>58.07</v>
      </c>
    </row>
    <row r="227" spans="1:5" x14ac:dyDescent="0.2">
      <c r="A227" s="1">
        <v>43531</v>
      </c>
      <c r="B227">
        <v>58.45</v>
      </c>
      <c r="C227">
        <v>58.98</v>
      </c>
      <c r="D227">
        <v>58.2</v>
      </c>
      <c r="E227">
        <v>58.63</v>
      </c>
    </row>
    <row r="228" spans="1:5" x14ac:dyDescent="0.2">
      <c r="A228" s="1">
        <v>43530</v>
      </c>
      <c r="B228">
        <v>58.15</v>
      </c>
      <c r="C228">
        <v>58.41</v>
      </c>
      <c r="D228">
        <v>57.8</v>
      </c>
      <c r="E228">
        <v>58.4</v>
      </c>
    </row>
    <row r="229" spans="1:5" x14ac:dyDescent="0.2">
      <c r="A229" s="1">
        <v>43529</v>
      </c>
      <c r="B229">
        <v>58.35</v>
      </c>
      <c r="C229">
        <v>58.81</v>
      </c>
      <c r="D229">
        <v>58.16</v>
      </c>
      <c r="E229">
        <v>58.51</v>
      </c>
    </row>
    <row r="230" spans="1:5" x14ac:dyDescent="0.2">
      <c r="A230" s="1">
        <v>43528</v>
      </c>
      <c r="B230">
        <v>57.98</v>
      </c>
      <c r="C230">
        <v>58.78</v>
      </c>
      <c r="D230">
        <v>57.91</v>
      </c>
      <c r="E230">
        <v>58.51</v>
      </c>
    </row>
    <row r="231" spans="1:5" x14ac:dyDescent="0.2">
      <c r="A231" s="1">
        <v>43525</v>
      </c>
      <c r="B231">
        <v>58.94</v>
      </c>
      <c r="C231">
        <v>59</v>
      </c>
      <c r="D231">
        <v>57.46</v>
      </c>
      <c r="E231">
        <v>57.66</v>
      </c>
    </row>
    <row r="232" spans="1:5" x14ac:dyDescent="0.2">
      <c r="A232" s="1">
        <v>43524</v>
      </c>
      <c r="B232">
        <v>58.3</v>
      </c>
      <c r="C232">
        <v>58.87</v>
      </c>
      <c r="D232">
        <v>58.3</v>
      </c>
      <c r="E232">
        <v>58.72</v>
      </c>
    </row>
    <row r="233" spans="1:5" x14ac:dyDescent="0.2">
      <c r="A233" s="1">
        <v>43523</v>
      </c>
      <c r="B233">
        <v>57.89</v>
      </c>
      <c r="C233">
        <v>58.99</v>
      </c>
      <c r="D233">
        <v>57.89</v>
      </c>
      <c r="E233">
        <v>58.74</v>
      </c>
    </row>
    <row r="234" spans="1:5" x14ac:dyDescent="0.2">
      <c r="A234" s="1">
        <v>43522</v>
      </c>
      <c r="B234">
        <v>57.7</v>
      </c>
      <c r="C234">
        <v>57.84</v>
      </c>
      <c r="D234">
        <v>57.39</v>
      </c>
      <c r="E234">
        <v>57.74</v>
      </c>
    </row>
    <row r="235" spans="1:5" x14ac:dyDescent="0.2">
      <c r="A235" s="1">
        <v>43521</v>
      </c>
      <c r="B235">
        <v>58.97</v>
      </c>
      <c r="C235">
        <v>59.25</v>
      </c>
      <c r="D235">
        <v>57.11</v>
      </c>
      <c r="E235">
        <v>57.39</v>
      </c>
    </row>
    <row r="236" spans="1:5" x14ac:dyDescent="0.2">
      <c r="A236" s="1">
        <v>43518</v>
      </c>
      <c r="B236">
        <v>59.15</v>
      </c>
      <c r="C236">
        <v>59.22</v>
      </c>
      <c r="D236">
        <v>58.76</v>
      </c>
      <c r="E236">
        <v>59.02</v>
      </c>
    </row>
    <row r="237" spans="1:5" x14ac:dyDescent="0.2">
      <c r="A237" s="1">
        <v>43517</v>
      </c>
      <c r="B237">
        <v>58.76</v>
      </c>
      <c r="C237">
        <v>58.95</v>
      </c>
      <c r="D237">
        <v>58.6</v>
      </c>
      <c r="E237">
        <v>58.84</v>
      </c>
    </row>
    <row r="238" spans="1:5" x14ac:dyDescent="0.2">
      <c r="A238" s="1">
        <v>43516</v>
      </c>
      <c r="B238">
        <v>58.8</v>
      </c>
      <c r="C238">
        <v>59.3</v>
      </c>
      <c r="D238">
        <v>57.97</v>
      </c>
      <c r="E238">
        <v>58.85</v>
      </c>
    </row>
    <row r="239" spans="1:5" x14ac:dyDescent="0.2">
      <c r="A239" s="1">
        <v>43515</v>
      </c>
      <c r="B239">
        <v>58.31</v>
      </c>
      <c r="C239">
        <v>58.58</v>
      </c>
      <c r="D239">
        <v>58.02</v>
      </c>
      <c r="E239">
        <v>58.52</v>
      </c>
    </row>
    <row r="240" spans="1:5" x14ac:dyDescent="0.2">
      <c r="A240" s="1">
        <v>43511</v>
      </c>
      <c r="B240">
        <v>57.42</v>
      </c>
      <c r="C240">
        <v>58.25</v>
      </c>
      <c r="D240">
        <v>57.39</v>
      </c>
      <c r="E240">
        <v>58.25</v>
      </c>
    </row>
    <row r="241" spans="1:5" x14ac:dyDescent="0.2">
      <c r="A241" s="1">
        <v>43510</v>
      </c>
      <c r="B241">
        <v>56.15</v>
      </c>
      <c r="C241">
        <v>56.93</v>
      </c>
      <c r="D241">
        <v>56.03</v>
      </c>
      <c r="E241">
        <v>56.93</v>
      </c>
    </row>
    <row r="242" spans="1:5" x14ac:dyDescent="0.2">
      <c r="A242" s="1">
        <v>43509</v>
      </c>
      <c r="B242">
        <v>56.5</v>
      </c>
      <c r="C242">
        <v>56.7</v>
      </c>
      <c r="D242">
        <v>56.29</v>
      </c>
      <c r="E242">
        <v>56.58</v>
      </c>
    </row>
    <row r="243" spans="1:5" x14ac:dyDescent="0.2">
      <c r="A243" s="1">
        <v>43508</v>
      </c>
      <c r="B243">
        <v>56.7</v>
      </c>
      <c r="C243">
        <v>56.7</v>
      </c>
      <c r="D243">
        <v>55.65</v>
      </c>
      <c r="E243">
        <v>55.8</v>
      </c>
    </row>
    <row r="244" spans="1:5" x14ac:dyDescent="0.2">
      <c r="A244" s="1">
        <v>43507</v>
      </c>
      <c r="B244">
        <v>54.72</v>
      </c>
      <c r="C244">
        <v>55.32</v>
      </c>
      <c r="D244">
        <v>54.33</v>
      </c>
      <c r="E244">
        <v>55.18</v>
      </c>
    </row>
    <row r="245" spans="1:5" x14ac:dyDescent="0.2">
      <c r="A245" s="1">
        <v>43504</v>
      </c>
      <c r="B245">
        <v>55.51</v>
      </c>
      <c r="C245">
        <v>55.58</v>
      </c>
      <c r="D245">
        <v>54.72</v>
      </c>
      <c r="E245">
        <v>55.3</v>
      </c>
    </row>
    <row r="246" spans="1:5" x14ac:dyDescent="0.2">
      <c r="A246" s="1">
        <v>43503</v>
      </c>
      <c r="B246">
        <v>56.07</v>
      </c>
      <c r="C246">
        <v>56.27</v>
      </c>
      <c r="D246">
        <v>54.6</v>
      </c>
      <c r="E246">
        <v>55.29</v>
      </c>
    </row>
    <row r="247" spans="1:5" x14ac:dyDescent="0.2">
      <c r="A247" s="1">
        <v>43502</v>
      </c>
      <c r="B247">
        <v>56.36</v>
      </c>
      <c r="C247">
        <v>56.53</v>
      </c>
      <c r="D247">
        <v>55.72</v>
      </c>
      <c r="E247">
        <v>56.39</v>
      </c>
    </row>
    <row r="248" spans="1:5" x14ac:dyDescent="0.2">
      <c r="A248" s="1">
        <v>43501</v>
      </c>
      <c r="B248">
        <v>55.84</v>
      </c>
      <c r="C248">
        <v>56.5</v>
      </c>
      <c r="D248">
        <v>55.72</v>
      </c>
      <c r="E248">
        <v>56.03</v>
      </c>
    </row>
    <row r="249" spans="1:5" x14ac:dyDescent="0.2">
      <c r="A249" s="1">
        <v>43500</v>
      </c>
      <c r="B249">
        <v>56.3</v>
      </c>
      <c r="C249">
        <v>56.3</v>
      </c>
      <c r="D249">
        <v>54.94</v>
      </c>
      <c r="E249">
        <v>56.2</v>
      </c>
    </row>
    <row r="250" spans="1:5" x14ac:dyDescent="0.2">
      <c r="A250" s="1">
        <v>43497</v>
      </c>
      <c r="B250">
        <v>55</v>
      </c>
      <c r="C250">
        <v>56.31</v>
      </c>
      <c r="D250">
        <v>54.85</v>
      </c>
      <c r="E250">
        <v>56.19</v>
      </c>
    </row>
    <row r="251" spans="1:5" x14ac:dyDescent="0.2">
      <c r="A251" s="1">
        <v>43496</v>
      </c>
      <c r="B251">
        <v>55.21</v>
      </c>
      <c r="C251">
        <v>55.72</v>
      </c>
      <c r="D251">
        <v>54.51</v>
      </c>
      <c r="E251">
        <v>54.59</v>
      </c>
    </row>
    <row r="252" spans="1:5" x14ac:dyDescent="0.2">
      <c r="A252" s="1">
        <v>43495</v>
      </c>
      <c r="B252">
        <v>55.04</v>
      </c>
      <c r="C252">
        <v>55.57</v>
      </c>
      <c r="D252">
        <v>55.04</v>
      </c>
      <c r="E252">
        <v>55.04</v>
      </c>
    </row>
    <row r="253" spans="1:5" x14ac:dyDescent="0.2">
      <c r="A253" s="1">
        <v>43494</v>
      </c>
      <c r="B253">
        <v>54.77</v>
      </c>
      <c r="C253">
        <v>55.29</v>
      </c>
      <c r="D253">
        <v>54.62</v>
      </c>
      <c r="E253">
        <v>54.87</v>
      </c>
    </row>
    <row r="254" spans="1:5" x14ac:dyDescent="0.2">
      <c r="A254" s="1">
        <v>43493</v>
      </c>
      <c r="B254">
        <v>53.79</v>
      </c>
      <c r="C254">
        <v>53.79</v>
      </c>
      <c r="D254">
        <v>53.27</v>
      </c>
      <c r="E254">
        <v>53.79</v>
      </c>
    </row>
    <row r="255" spans="1:5" x14ac:dyDescent="0.2">
      <c r="A255" s="1">
        <v>43490</v>
      </c>
      <c r="B255">
        <v>54.92</v>
      </c>
      <c r="C255">
        <v>55.16</v>
      </c>
      <c r="D255">
        <v>54.72</v>
      </c>
      <c r="E255">
        <v>55.14</v>
      </c>
    </row>
    <row r="256" spans="1:5" x14ac:dyDescent="0.2">
      <c r="A256" s="1">
        <v>43489</v>
      </c>
      <c r="B256">
        <v>54.79</v>
      </c>
      <c r="C256">
        <v>54.91</v>
      </c>
      <c r="D256">
        <v>54.26</v>
      </c>
      <c r="E256">
        <v>54.79</v>
      </c>
    </row>
    <row r="257" spans="1:5" x14ac:dyDescent="0.2">
      <c r="A257" s="1">
        <v>43488</v>
      </c>
      <c r="B257">
        <v>55.22</v>
      </c>
      <c r="C257">
        <v>55.34</v>
      </c>
      <c r="D257">
        <v>53.93</v>
      </c>
      <c r="E257">
        <v>54.68</v>
      </c>
    </row>
    <row r="258" spans="1:5" x14ac:dyDescent="0.2">
      <c r="A258" s="1">
        <v>43487</v>
      </c>
      <c r="B258">
        <v>54.05</v>
      </c>
      <c r="C258">
        <v>54.95</v>
      </c>
      <c r="D258">
        <v>54.02</v>
      </c>
      <c r="E258">
        <v>54.91</v>
      </c>
    </row>
    <row r="259" spans="1:5" x14ac:dyDescent="0.2">
      <c r="A259" s="1">
        <v>43483</v>
      </c>
      <c r="B259">
        <v>54.5</v>
      </c>
      <c r="C259">
        <v>55.48</v>
      </c>
      <c r="D259">
        <v>54.46</v>
      </c>
      <c r="E259">
        <v>55.24</v>
      </c>
    </row>
    <row r="260" spans="1:5" x14ac:dyDescent="0.2">
      <c r="A260" s="1">
        <v>43482</v>
      </c>
      <c r="B260">
        <v>54.15</v>
      </c>
      <c r="C260">
        <v>54.51</v>
      </c>
      <c r="D260">
        <v>53.67</v>
      </c>
      <c r="E260">
        <v>54.4</v>
      </c>
    </row>
    <row r="261" spans="1:5" x14ac:dyDescent="0.2">
      <c r="A261" s="1">
        <v>43481</v>
      </c>
      <c r="B261">
        <v>54.28</v>
      </c>
      <c r="C261">
        <v>54.7</v>
      </c>
      <c r="D261">
        <v>53.57</v>
      </c>
      <c r="E261">
        <v>54.7</v>
      </c>
    </row>
    <row r="262" spans="1:5" x14ac:dyDescent="0.2">
      <c r="A262" s="1">
        <v>43480</v>
      </c>
      <c r="B262">
        <v>54</v>
      </c>
      <c r="C262">
        <v>54.45</v>
      </c>
      <c r="D262">
        <v>53.86</v>
      </c>
      <c r="E262">
        <v>54.32</v>
      </c>
    </row>
    <row r="263" spans="1:5" x14ac:dyDescent="0.2">
      <c r="A263" s="1">
        <v>43479</v>
      </c>
      <c r="B263">
        <v>53.62</v>
      </c>
      <c r="C263">
        <v>54.21</v>
      </c>
      <c r="D263">
        <v>52.98</v>
      </c>
      <c r="E263">
        <v>53.1</v>
      </c>
    </row>
    <row r="264" spans="1:5" x14ac:dyDescent="0.2">
      <c r="A264" s="1">
        <v>43476</v>
      </c>
      <c r="B264">
        <v>54.11</v>
      </c>
      <c r="C264">
        <v>55.39</v>
      </c>
      <c r="D264">
        <v>54.01</v>
      </c>
      <c r="E264">
        <v>54.23</v>
      </c>
    </row>
    <row r="265" spans="1:5" x14ac:dyDescent="0.2">
      <c r="A265" s="1">
        <v>43475</v>
      </c>
      <c r="B265">
        <v>55.38</v>
      </c>
      <c r="C265">
        <v>55.39</v>
      </c>
      <c r="D265">
        <v>54.59</v>
      </c>
      <c r="E265">
        <v>55.38</v>
      </c>
    </row>
    <row r="266" spans="1:5" x14ac:dyDescent="0.2">
      <c r="A266" s="1">
        <v>43474</v>
      </c>
      <c r="B266">
        <v>53.7</v>
      </c>
      <c r="C266">
        <v>55.31</v>
      </c>
      <c r="D266">
        <v>53.66</v>
      </c>
      <c r="E266">
        <v>55.24</v>
      </c>
    </row>
    <row r="267" spans="1:5" x14ac:dyDescent="0.2">
      <c r="A267" s="1">
        <v>43473</v>
      </c>
      <c r="B267">
        <v>52.78</v>
      </c>
      <c r="C267">
        <v>53.01</v>
      </c>
      <c r="D267">
        <v>52.37</v>
      </c>
      <c r="E267">
        <v>52.96</v>
      </c>
    </row>
    <row r="268" spans="1:5" x14ac:dyDescent="0.2">
      <c r="A268" s="1">
        <v>43472</v>
      </c>
      <c r="B268">
        <v>52.24</v>
      </c>
      <c r="C268">
        <v>52.87</v>
      </c>
      <c r="D268">
        <v>51.66</v>
      </c>
      <c r="E268">
        <v>51.68</v>
      </c>
    </row>
    <row r="269" spans="1:5" x14ac:dyDescent="0.2">
      <c r="A269" s="1">
        <v>43469</v>
      </c>
      <c r="B269">
        <v>51.36</v>
      </c>
      <c r="C269">
        <v>52.21</v>
      </c>
      <c r="D269">
        <v>51.36</v>
      </c>
      <c r="E269">
        <v>51.36</v>
      </c>
    </row>
    <row r="270" spans="1:5" x14ac:dyDescent="0.2">
      <c r="A270" s="1">
        <v>43468</v>
      </c>
      <c r="B270">
        <v>50.73</v>
      </c>
      <c r="C270">
        <v>50.73</v>
      </c>
      <c r="D270">
        <v>49.46</v>
      </c>
      <c r="E270">
        <v>50.57</v>
      </c>
    </row>
    <row r="271" spans="1:5" x14ac:dyDescent="0.2">
      <c r="A271" s="1">
        <v>43467</v>
      </c>
      <c r="B271">
        <v>49.99</v>
      </c>
      <c r="C271">
        <v>51.11</v>
      </c>
      <c r="D271">
        <v>48.04</v>
      </c>
      <c r="E271">
        <v>49.99</v>
      </c>
    </row>
    <row r="272" spans="1:5" x14ac:dyDescent="0.2">
      <c r="A272" s="1">
        <v>43465</v>
      </c>
      <c r="B272">
        <v>48.74</v>
      </c>
      <c r="C272">
        <v>48.74</v>
      </c>
      <c r="D272">
        <v>48.74</v>
      </c>
      <c r="E272">
        <v>48.74</v>
      </c>
    </row>
    <row r="273" spans="1:5" x14ac:dyDescent="0.2">
      <c r="A273" s="1">
        <v>43462</v>
      </c>
      <c r="B273">
        <v>47.98</v>
      </c>
      <c r="C273">
        <v>48.49</v>
      </c>
      <c r="D273">
        <v>47.45</v>
      </c>
      <c r="E273">
        <v>47.98</v>
      </c>
    </row>
    <row r="274" spans="1:5" x14ac:dyDescent="0.2">
      <c r="A274" s="1">
        <v>43461</v>
      </c>
      <c r="B274">
        <v>48.04</v>
      </c>
      <c r="C274">
        <v>48.1</v>
      </c>
      <c r="D274">
        <v>47.59</v>
      </c>
      <c r="E274">
        <v>47.75</v>
      </c>
    </row>
    <row r="275" spans="1:5" x14ac:dyDescent="0.2">
      <c r="A275" s="1">
        <v>43460</v>
      </c>
      <c r="B275">
        <v>49.16</v>
      </c>
      <c r="C275">
        <v>49.35</v>
      </c>
      <c r="D275">
        <v>49.16</v>
      </c>
      <c r="E275">
        <v>49.16</v>
      </c>
    </row>
    <row r="276" spans="1:5" x14ac:dyDescent="0.2">
      <c r="A276" s="1">
        <v>43458</v>
      </c>
      <c r="B276">
        <v>45.76</v>
      </c>
      <c r="C276">
        <v>45.76</v>
      </c>
      <c r="D276">
        <v>45.76</v>
      </c>
      <c r="E276">
        <v>45.76</v>
      </c>
    </row>
    <row r="277" spans="1:5" x14ac:dyDescent="0.2">
      <c r="A277" s="1">
        <v>43455</v>
      </c>
      <c r="B277">
        <v>48.42</v>
      </c>
      <c r="C277">
        <v>49.07</v>
      </c>
      <c r="D277">
        <v>48.13</v>
      </c>
      <c r="E277">
        <v>48.42</v>
      </c>
    </row>
    <row r="278" spans="1:5" x14ac:dyDescent="0.2">
      <c r="A278" s="1">
        <v>43454</v>
      </c>
      <c r="B278">
        <v>49.9</v>
      </c>
      <c r="C278">
        <v>50.09</v>
      </c>
      <c r="D278">
        <v>48.86</v>
      </c>
      <c r="E278">
        <v>48.86</v>
      </c>
    </row>
    <row r="279" spans="1:5" x14ac:dyDescent="0.2">
      <c r="A279" s="1">
        <v>43453</v>
      </c>
      <c r="B279">
        <v>50.73</v>
      </c>
      <c r="C279">
        <v>51.1</v>
      </c>
      <c r="D279">
        <v>49.99</v>
      </c>
      <c r="E279">
        <v>50.81</v>
      </c>
    </row>
    <row r="280" spans="1:5" x14ac:dyDescent="0.2">
      <c r="A280" s="1">
        <v>43452</v>
      </c>
      <c r="B280">
        <v>51.51</v>
      </c>
      <c r="C280">
        <v>52.01</v>
      </c>
      <c r="D280">
        <v>49.42</v>
      </c>
      <c r="E280">
        <v>49.53</v>
      </c>
    </row>
    <row r="281" spans="1:5" x14ac:dyDescent="0.2">
      <c r="A281" s="1">
        <v>43451</v>
      </c>
      <c r="B281">
        <v>52.74</v>
      </c>
      <c r="C281">
        <v>53.56</v>
      </c>
      <c r="D281">
        <v>52.5</v>
      </c>
      <c r="E281">
        <v>52.74</v>
      </c>
    </row>
    <row r="282" spans="1:5" x14ac:dyDescent="0.2">
      <c r="A282" s="1">
        <v>43448</v>
      </c>
      <c r="B282">
        <v>53.31</v>
      </c>
      <c r="C282">
        <v>53.31</v>
      </c>
      <c r="D282">
        <v>53.06</v>
      </c>
      <c r="E282">
        <v>53.31</v>
      </c>
    </row>
    <row r="283" spans="1:5" x14ac:dyDescent="0.2">
      <c r="A283" s="1">
        <v>43447</v>
      </c>
      <c r="B283">
        <v>54.26</v>
      </c>
      <c r="C283">
        <v>54.34</v>
      </c>
      <c r="D283">
        <v>52.73</v>
      </c>
      <c r="E283">
        <v>54.26</v>
      </c>
    </row>
    <row r="284" spans="1:5" x14ac:dyDescent="0.2">
      <c r="A284" s="1">
        <v>43446</v>
      </c>
      <c r="B284">
        <v>52.98</v>
      </c>
      <c r="C284">
        <v>53.88</v>
      </c>
      <c r="D284">
        <v>52.98</v>
      </c>
      <c r="E284">
        <v>52.98</v>
      </c>
    </row>
    <row r="285" spans="1:5" x14ac:dyDescent="0.2">
      <c r="A285" s="1">
        <v>43445</v>
      </c>
      <c r="B285">
        <v>52.91</v>
      </c>
      <c r="C285">
        <v>53.63</v>
      </c>
      <c r="D285">
        <v>52.91</v>
      </c>
      <c r="E285">
        <v>52.91</v>
      </c>
    </row>
    <row r="286" spans="1:5" x14ac:dyDescent="0.2">
      <c r="A286" s="1">
        <v>43444</v>
      </c>
      <c r="B286">
        <v>52.6</v>
      </c>
      <c r="C286">
        <v>52.6</v>
      </c>
      <c r="D286">
        <v>52.6</v>
      </c>
      <c r="E286">
        <v>52.6</v>
      </c>
    </row>
    <row r="287" spans="1:5" x14ac:dyDescent="0.2">
      <c r="A287" s="1">
        <v>43441</v>
      </c>
      <c r="B287">
        <v>54.5</v>
      </c>
      <c r="C287">
        <v>55.34</v>
      </c>
      <c r="D287">
        <v>53.17</v>
      </c>
      <c r="E287">
        <v>54.25</v>
      </c>
    </row>
    <row r="288" spans="1:5" x14ac:dyDescent="0.2">
      <c r="A288" s="1">
        <v>43440</v>
      </c>
      <c r="B288">
        <v>53.23</v>
      </c>
      <c r="C288">
        <v>53.48</v>
      </c>
      <c r="D288">
        <v>52.69</v>
      </c>
      <c r="E288">
        <v>53.46</v>
      </c>
    </row>
    <row r="289" spans="1:5" x14ac:dyDescent="0.2">
      <c r="A289" s="1">
        <v>43439</v>
      </c>
      <c r="B289">
        <v>54.46</v>
      </c>
      <c r="C289">
        <v>55.2</v>
      </c>
      <c r="D289">
        <v>54.37</v>
      </c>
      <c r="E289">
        <v>54.46</v>
      </c>
    </row>
    <row r="290" spans="1:5" x14ac:dyDescent="0.2">
      <c r="A290" s="1">
        <v>43438</v>
      </c>
      <c r="B290">
        <v>55</v>
      </c>
      <c r="C290">
        <v>55.1</v>
      </c>
      <c r="D290">
        <v>54.4</v>
      </c>
      <c r="E290">
        <v>54.68</v>
      </c>
    </row>
    <row r="291" spans="1:5" x14ac:dyDescent="0.2">
      <c r="A291" s="1">
        <v>43437</v>
      </c>
      <c r="B291">
        <v>53.25</v>
      </c>
      <c r="C291">
        <v>54.25</v>
      </c>
      <c r="D291">
        <v>53.25</v>
      </c>
      <c r="E291">
        <v>54.04</v>
      </c>
    </row>
    <row r="292" spans="1:5" x14ac:dyDescent="0.2">
      <c r="A292" s="1">
        <v>43434</v>
      </c>
      <c r="B292">
        <v>51.89</v>
      </c>
      <c r="C292">
        <v>51.89</v>
      </c>
      <c r="D292">
        <v>51.89</v>
      </c>
      <c r="E292">
        <v>51.89</v>
      </c>
    </row>
    <row r="293" spans="1:5" x14ac:dyDescent="0.2">
      <c r="A293" s="1">
        <v>43433</v>
      </c>
      <c r="B293">
        <v>53.15</v>
      </c>
      <c r="C293">
        <v>53.35</v>
      </c>
      <c r="D293">
        <v>51.87</v>
      </c>
      <c r="E293">
        <v>52.95</v>
      </c>
    </row>
    <row r="294" spans="1:5" x14ac:dyDescent="0.2">
      <c r="A294" s="1">
        <v>43432</v>
      </c>
      <c r="B294">
        <v>53.15</v>
      </c>
      <c r="C294">
        <v>53.26</v>
      </c>
      <c r="D294">
        <v>52.02</v>
      </c>
      <c r="E294">
        <v>52.02</v>
      </c>
    </row>
    <row r="295" spans="1:5" x14ac:dyDescent="0.2">
      <c r="A295" s="1">
        <v>43431</v>
      </c>
      <c r="B295">
        <v>52.86</v>
      </c>
      <c r="C295">
        <v>53.01</v>
      </c>
      <c r="D295">
        <v>52.29</v>
      </c>
      <c r="E295">
        <v>52.86</v>
      </c>
    </row>
    <row r="296" spans="1:5" x14ac:dyDescent="0.2">
      <c r="A296" s="1">
        <v>43430</v>
      </c>
      <c r="B296">
        <v>52.73</v>
      </c>
      <c r="C296">
        <v>52.76</v>
      </c>
      <c r="D296">
        <v>52.73</v>
      </c>
      <c r="E296">
        <v>52.73</v>
      </c>
    </row>
    <row r="297" spans="1:5" x14ac:dyDescent="0.2">
      <c r="A297" s="1">
        <v>43427</v>
      </c>
      <c r="B297">
        <v>51.74</v>
      </c>
      <c r="C297">
        <v>51.74</v>
      </c>
      <c r="D297">
        <v>51.74</v>
      </c>
      <c r="E297">
        <v>51.74</v>
      </c>
    </row>
    <row r="298" spans="1:5" x14ac:dyDescent="0.2">
      <c r="A298" s="1">
        <v>43425</v>
      </c>
      <c r="B298">
        <v>54.72</v>
      </c>
      <c r="C298">
        <v>55.59</v>
      </c>
      <c r="D298">
        <v>54.72</v>
      </c>
      <c r="E298">
        <v>55.35</v>
      </c>
    </row>
    <row r="299" spans="1:5" x14ac:dyDescent="0.2">
      <c r="A299" s="1">
        <v>43424</v>
      </c>
      <c r="B299">
        <v>57.61</v>
      </c>
      <c r="C299">
        <v>57.61</v>
      </c>
      <c r="D299">
        <v>53.76</v>
      </c>
      <c r="E299">
        <v>53.98</v>
      </c>
    </row>
    <row r="300" spans="1:5" x14ac:dyDescent="0.2">
      <c r="A300" s="1">
        <v>43423</v>
      </c>
      <c r="B300">
        <v>57.42</v>
      </c>
      <c r="C300">
        <v>57.96</v>
      </c>
      <c r="D300">
        <v>56.81</v>
      </c>
      <c r="E300">
        <v>57.83</v>
      </c>
    </row>
    <row r="301" spans="1:5" x14ac:dyDescent="0.2">
      <c r="A301" s="1">
        <v>43420</v>
      </c>
      <c r="B301">
        <v>58.73</v>
      </c>
      <c r="C301">
        <v>59.06</v>
      </c>
      <c r="D301">
        <v>57.43</v>
      </c>
      <c r="E301">
        <v>57.84</v>
      </c>
    </row>
    <row r="302" spans="1:5" x14ac:dyDescent="0.2">
      <c r="A302" s="1">
        <v>43419</v>
      </c>
      <c r="B302">
        <v>57.96</v>
      </c>
      <c r="C302">
        <v>58.23</v>
      </c>
      <c r="D302">
        <v>57.95</v>
      </c>
      <c r="E302">
        <v>57.96</v>
      </c>
    </row>
  </sheetData>
  <mergeCells count="1">
    <mergeCell ref="B1:E1"/>
  </mergeCells>
  <dataValidations count="1">
    <dataValidation allowBlank="1" showInputMessage="1" showErrorMessage="1" promptTitle="History Table" prompt="Agg. Daily, Sort Descending, Last 500 Days, Inc. WE" sqref="A1" xr:uid="{959B4A44-F9D9-42A1-9C1A-7DE03DC9CFCD}"/>
  </dataValidations>
  <pageMargins left="0.7" right="0.7" top="0.75" bottom="0.75" header="0.3" footer="0.3"/>
  <pageSetup orientation="portrait" r:id="rId1"/>
  <customProperties>
    <customPr name="Instruments" r:id="rId2"/>
    <customPr name="RangeDefinitions" r:id="rId3"/>
  </customPropertie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5AEB35-6FE1-4A10-BCE8-96A7FC3EE6BC}">
  <dimension ref="A1:GR226"/>
  <sheetViews>
    <sheetView zoomScale="85" zoomScaleNormal="85" workbookViewId="0">
      <selection activeCell="B2" sqref="B2:C46"/>
    </sheetView>
  </sheetViews>
  <sheetFormatPr defaultRowHeight="12.75" x14ac:dyDescent="0.2"/>
  <cols>
    <col min="4" max="4" width="15.5703125" bestFit="1" customWidth="1"/>
    <col min="5" max="20" width="10.28515625" bestFit="1" customWidth="1"/>
    <col min="21" max="26" width="9.28515625" bestFit="1" customWidth="1"/>
    <col min="27" max="41" width="10.28515625" bestFit="1" customWidth="1"/>
    <col min="42" max="47" width="9.28515625" bestFit="1" customWidth="1"/>
    <col min="48" max="63" width="10.28515625" bestFit="1" customWidth="1"/>
    <col min="64" max="85" width="9.28515625" bestFit="1" customWidth="1"/>
    <col min="86" max="91" width="8.140625" bestFit="1" customWidth="1"/>
    <col min="92" max="106" width="9.28515625" bestFit="1" customWidth="1"/>
    <col min="107" max="113" width="8.140625" bestFit="1" customWidth="1"/>
    <col min="114" max="118" width="9.28515625" bestFit="1" customWidth="1"/>
    <col min="119" max="124" width="8.140625" bestFit="1" customWidth="1"/>
    <col min="125" max="139" width="9.28515625" bestFit="1" customWidth="1"/>
    <col min="140" max="144" width="8.140625" bestFit="1" customWidth="1"/>
    <col min="145" max="158" width="9.28515625" bestFit="1" customWidth="1"/>
  </cols>
  <sheetData>
    <row r="1" spans="1:200" x14ac:dyDescent="0.2">
      <c r="A1" t="s">
        <v>446</v>
      </c>
      <c r="B1" t="s">
        <v>447</v>
      </c>
      <c r="C1" t="s">
        <v>448</v>
      </c>
      <c r="D1" t="s">
        <v>445</v>
      </c>
      <c r="E1" s="22">
        <f>+'data-cash-crude'!D2</f>
        <v>43854</v>
      </c>
      <c r="F1" s="22">
        <f>+'data-cash-crude'!E2</f>
        <v>43853</v>
      </c>
      <c r="G1" s="22">
        <f>+'data-cash-crude'!F2</f>
        <v>43852</v>
      </c>
      <c r="H1" s="22">
        <f>+'data-cash-crude'!G2</f>
        <v>43851</v>
      </c>
      <c r="I1" s="22">
        <f>+'data-cash-crude'!H2</f>
        <v>43850</v>
      </c>
      <c r="J1" s="22">
        <f>+'data-cash-crude'!I2</f>
        <v>43847</v>
      </c>
      <c r="K1" s="22">
        <f>+'data-cash-crude'!J2</f>
        <v>43846</v>
      </c>
      <c r="L1" s="22">
        <f>+'data-cash-crude'!K2</f>
        <v>43845</v>
      </c>
      <c r="M1" s="22">
        <f>+'data-cash-crude'!L2</f>
        <v>43844</v>
      </c>
      <c r="N1" s="22">
        <f>+'data-cash-crude'!M2</f>
        <v>43843</v>
      </c>
      <c r="O1" s="22">
        <f>+'data-cash-crude'!N2</f>
        <v>43840</v>
      </c>
      <c r="P1" s="22">
        <f>+'data-cash-crude'!O2</f>
        <v>43839</v>
      </c>
      <c r="Q1" s="22">
        <f>+'data-cash-crude'!P2</f>
        <v>43838</v>
      </c>
      <c r="R1" s="22">
        <f>+'data-cash-crude'!Q2</f>
        <v>43837</v>
      </c>
      <c r="S1" s="22">
        <f>+'data-cash-crude'!R2</f>
        <v>43836</v>
      </c>
      <c r="T1" s="22">
        <f>+'data-cash-crude'!S2</f>
        <v>43833</v>
      </c>
      <c r="U1" s="22">
        <f>+'data-cash-crude'!T2</f>
        <v>43832</v>
      </c>
      <c r="V1" s="22">
        <f>+'data-cash-crude'!U2</f>
        <v>43830</v>
      </c>
      <c r="W1" s="22">
        <f>+'data-cash-crude'!V2</f>
        <v>43829</v>
      </c>
      <c r="X1" s="22">
        <f>+'data-cash-crude'!W2</f>
        <v>43826</v>
      </c>
      <c r="Y1" s="22">
        <f>+'data-cash-crude'!X2</f>
        <v>43825</v>
      </c>
      <c r="Z1" s="22">
        <f>+'data-cash-crude'!Y2</f>
        <v>43824</v>
      </c>
      <c r="AA1" s="22">
        <f>+'data-cash-crude'!Z2</f>
        <v>43823</v>
      </c>
      <c r="AB1" s="22">
        <f>+'data-cash-crude'!AA2</f>
        <v>43822</v>
      </c>
      <c r="AC1" s="22">
        <f>+'data-cash-crude'!AB2</f>
        <v>43819</v>
      </c>
      <c r="AD1" s="22">
        <f>+'data-cash-crude'!AC2</f>
        <v>43818</v>
      </c>
      <c r="AE1" s="22">
        <f>+'data-cash-crude'!AD2</f>
        <v>43817</v>
      </c>
      <c r="AF1" s="22">
        <f>+'data-cash-crude'!AE2</f>
        <v>43816</v>
      </c>
      <c r="AG1" s="22">
        <f>+'data-cash-crude'!AF2</f>
        <v>43815</v>
      </c>
      <c r="AH1" s="22">
        <f>+'data-cash-crude'!AG2</f>
        <v>43812</v>
      </c>
      <c r="AI1" s="22">
        <f>+'data-cash-crude'!AH2</f>
        <v>43811</v>
      </c>
      <c r="AJ1" s="22">
        <f>+'data-cash-crude'!AI2</f>
        <v>43810</v>
      </c>
      <c r="AK1" s="22">
        <f>+'data-cash-crude'!AJ2</f>
        <v>43809</v>
      </c>
      <c r="AL1" s="22">
        <f>+'data-cash-crude'!AK2</f>
        <v>43808</v>
      </c>
      <c r="AM1" s="22">
        <f>+'data-cash-crude'!AL2</f>
        <v>43805</v>
      </c>
      <c r="AN1" s="22">
        <f>+'data-cash-crude'!AM2</f>
        <v>43804</v>
      </c>
      <c r="AO1" s="22">
        <f>+'data-cash-crude'!AN2</f>
        <v>43803</v>
      </c>
      <c r="AP1" s="22">
        <f>+'data-cash-crude'!AO2</f>
        <v>43802</v>
      </c>
      <c r="AQ1" s="22">
        <f>+'data-cash-crude'!AP2</f>
        <v>43801</v>
      </c>
      <c r="AR1" s="22">
        <f>+'data-cash-crude'!AQ2</f>
        <v>43798</v>
      </c>
      <c r="AS1" s="22">
        <f>+'data-cash-crude'!AR2</f>
        <v>43797</v>
      </c>
      <c r="AT1" s="22">
        <f>+'data-cash-crude'!AS2</f>
        <v>43796</v>
      </c>
      <c r="AU1" s="22">
        <f>+'data-cash-crude'!AT2</f>
        <v>43795</v>
      </c>
      <c r="AV1" s="22">
        <f>+'data-cash-crude'!AU2</f>
        <v>43794</v>
      </c>
      <c r="AW1" s="22">
        <f>+'data-cash-crude'!AV2</f>
        <v>43791</v>
      </c>
      <c r="AX1" s="22">
        <f>+'data-cash-crude'!AW2</f>
        <v>43790</v>
      </c>
      <c r="AY1" s="22">
        <f>+'data-cash-crude'!AX2</f>
        <v>43789</v>
      </c>
      <c r="AZ1" s="22">
        <f>+'data-cash-crude'!AY2</f>
        <v>43788</v>
      </c>
      <c r="BA1" s="22">
        <f>+'data-cash-crude'!AZ2</f>
        <v>43787</v>
      </c>
      <c r="BB1" s="22">
        <f>+'data-cash-crude'!BA2</f>
        <v>43784</v>
      </c>
      <c r="BC1" s="22">
        <f>+'data-cash-crude'!BB2</f>
        <v>43783</v>
      </c>
      <c r="BD1" s="22">
        <f>+'data-cash-crude'!BC2</f>
        <v>43782</v>
      </c>
      <c r="BE1" s="22">
        <f>+'data-cash-crude'!BD2</f>
        <v>43781</v>
      </c>
      <c r="BF1" s="22">
        <f>+'data-cash-crude'!BE2</f>
        <v>43780</v>
      </c>
      <c r="BG1" s="22">
        <f>+'data-cash-crude'!BF2</f>
        <v>43777</v>
      </c>
      <c r="BH1" s="22">
        <f>+'data-cash-crude'!BG2</f>
        <v>43776</v>
      </c>
      <c r="BI1" s="22">
        <f>+'data-cash-crude'!BH2</f>
        <v>43775</v>
      </c>
      <c r="BJ1" s="22">
        <f>+'data-cash-crude'!BI2</f>
        <v>43774</v>
      </c>
      <c r="BK1" s="22">
        <f>+'data-cash-crude'!BJ2</f>
        <v>43773</v>
      </c>
      <c r="BL1" s="22">
        <f>+'data-cash-crude'!BK2</f>
        <v>43770</v>
      </c>
      <c r="BM1" s="22">
        <f>+'data-cash-crude'!BL2</f>
        <v>43769</v>
      </c>
      <c r="BN1" s="22">
        <f>+'data-cash-crude'!BM2</f>
        <v>43768</v>
      </c>
      <c r="BO1" s="22">
        <f>+'data-cash-crude'!BN2</f>
        <v>43767</v>
      </c>
      <c r="BP1" s="22">
        <f>+'data-cash-crude'!BO2</f>
        <v>43766</v>
      </c>
      <c r="BQ1" s="22">
        <f>+'data-cash-crude'!BP2</f>
        <v>43763</v>
      </c>
      <c r="BR1" s="22">
        <f>+'data-cash-crude'!BQ2</f>
        <v>43762</v>
      </c>
      <c r="BS1" s="22">
        <f>+'data-cash-crude'!BR2</f>
        <v>43761</v>
      </c>
      <c r="BT1" s="22">
        <f>+'data-cash-crude'!BS2</f>
        <v>43760</v>
      </c>
      <c r="BU1" s="22">
        <f>+'data-cash-crude'!BT2</f>
        <v>43759</v>
      </c>
      <c r="BV1" s="22">
        <f>+'data-cash-crude'!BU2</f>
        <v>43756</v>
      </c>
      <c r="BW1" s="22">
        <f>+'data-cash-crude'!BV2</f>
        <v>43755</v>
      </c>
      <c r="BX1" s="22">
        <f>+'data-cash-crude'!BW2</f>
        <v>43754</v>
      </c>
      <c r="BY1" s="22">
        <f>+'data-cash-crude'!BX2</f>
        <v>43753</v>
      </c>
      <c r="BZ1" s="22">
        <f>+'data-cash-crude'!BY2</f>
        <v>43752</v>
      </c>
      <c r="CA1" s="22">
        <f>+'data-cash-crude'!BZ2</f>
        <v>43749</v>
      </c>
      <c r="CB1" s="22">
        <f>+'data-cash-crude'!CA2</f>
        <v>43748</v>
      </c>
      <c r="CC1" s="22">
        <f>+'data-cash-crude'!CB2</f>
        <v>43747</v>
      </c>
      <c r="CD1" s="22">
        <f>+'data-cash-crude'!CC2</f>
        <v>43746</v>
      </c>
      <c r="CE1" s="22">
        <f>+'data-cash-crude'!CD2</f>
        <v>43745</v>
      </c>
      <c r="CF1" s="22">
        <f>+'data-cash-crude'!CE2</f>
        <v>43742</v>
      </c>
      <c r="CG1" s="22">
        <f>+'data-cash-crude'!CF2</f>
        <v>43741</v>
      </c>
      <c r="CH1" s="22">
        <f>+'data-cash-crude'!CG2</f>
        <v>43740</v>
      </c>
      <c r="CI1" s="22">
        <f>+'data-cash-crude'!CH2</f>
        <v>43739</v>
      </c>
      <c r="CJ1" s="22">
        <f>+'data-cash-crude'!CI2</f>
        <v>43738</v>
      </c>
      <c r="CK1" s="22">
        <f>+'data-cash-crude'!CJ2</f>
        <v>43735</v>
      </c>
      <c r="CL1" s="22">
        <f>+'data-cash-crude'!CK2</f>
        <v>43734</v>
      </c>
      <c r="CM1" s="22">
        <f>+'data-cash-crude'!CL2</f>
        <v>43733</v>
      </c>
      <c r="CN1" s="22">
        <f>+'data-cash-crude'!CM2</f>
        <v>43732</v>
      </c>
      <c r="CO1" s="22">
        <f>+'data-cash-crude'!CN2</f>
        <v>43731</v>
      </c>
      <c r="CP1" s="22">
        <f>+'data-cash-crude'!CO2</f>
        <v>43728</v>
      </c>
      <c r="CQ1" s="22">
        <f>+'data-cash-crude'!CP2</f>
        <v>43727</v>
      </c>
      <c r="CR1" s="22">
        <f>+'data-cash-crude'!CQ2</f>
        <v>43726</v>
      </c>
      <c r="CS1" s="22">
        <f>+'data-cash-crude'!CR2</f>
        <v>43725</v>
      </c>
      <c r="CT1" s="22">
        <f>+'data-cash-crude'!CS2</f>
        <v>43724</v>
      </c>
      <c r="CU1" s="22">
        <f>+'data-cash-crude'!CT2</f>
        <v>43721</v>
      </c>
      <c r="CV1" s="22">
        <f>+'data-cash-crude'!CU2</f>
        <v>43720</v>
      </c>
      <c r="CW1" s="22">
        <f>+'data-cash-crude'!CV2</f>
        <v>43719</v>
      </c>
      <c r="CX1" s="22">
        <f>+'data-cash-crude'!CW2</f>
        <v>43718</v>
      </c>
      <c r="CY1" s="22">
        <f>+'data-cash-crude'!CX2</f>
        <v>43717</v>
      </c>
      <c r="CZ1" s="22">
        <f>+'data-cash-crude'!CY2</f>
        <v>43714</v>
      </c>
      <c r="DA1" s="22">
        <f>+'data-cash-crude'!CZ2</f>
        <v>43713</v>
      </c>
      <c r="DB1" s="22">
        <f>+'data-cash-crude'!DA2</f>
        <v>43712</v>
      </c>
      <c r="DC1" s="22">
        <f>+'data-cash-crude'!DB2</f>
        <v>43711</v>
      </c>
      <c r="DD1" s="22">
        <f>+'data-cash-crude'!DC2</f>
        <v>43710</v>
      </c>
      <c r="DE1" s="22">
        <f>+'data-cash-crude'!DD2</f>
        <v>43707</v>
      </c>
      <c r="DF1" s="22">
        <f>+'data-cash-crude'!DE2</f>
        <v>43706</v>
      </c>
      <c r="DG1" s="22">
        <f>+'data-cash-crude'!DF2</f>
        <v>43705</v>
      </c>
      <c r="DH1" s="22">
        <f>+'data-cash-crude'!DG2</f>
        <v>43704</v>
      </c>
      <c r="DI1" s="22">
        <f>+'data-cash-crude'!DH2</f>
        <v>43703</v>
      </c>
      <c r="DJ1" s="22">
        <f>+'data-cash-crude'!DI2</f>
        <v>43700</v>
      </c>
      <c r="DK1" s="22">
        <f>+'data-cash-crude'!DJ2</f>
        <v>43699</v>
      </c>
      <c r="DL1" s="22">
        <f>+'data-cash-crude'!DK2</f>
        <v>43698</v>
      </c>
      <c r="DM1" s="22">
        <f>+'data-cash-crude'!DL2</f>
        <v>43697</v>
      </c>
      <c r="DN1" s="22">
        <f>+'data-cash-crude'!DM2</f>
        <v>43696</v>
      </c>
      <c r="DO1" s="22">
        <f>+'data-cash-crude'!DN2</f>
        <v>43693</v>
      </c>
      <c r="DP1" s="22">
        <f>+'data-cash-crude'!DO2</f>
        <v>43692</v>
      </c>
      <c r="DQ1" s="22">
        <f>+'data-cash-crude'!DP2</f>
        <v>43691</v>
      </c>
      <c r="DR1" s="22">
        <f>+'data-cash-crude'!DQ2</f>
        <v>43690</v>
      </c>
      <c r="DS1" s="22">
        <f>+'data-cash-crude'!DR2</f>
        <v>43689</v>
      </c>
      <c r="DT1" s="22">
        <f>+'data-cash-crude'!DS2</f>
        <v>43686</v>
      </c>
      <c r="DU1" s="22">
        <f>+'data-cash-crude'!DT2</f>
        <v>43685</v>
      </c>
      <c r="DV1" s="22">
        <f>+'data-cash-crude'!DU2</f>
        <v>43684</v>
      </c>
      <c r="DW1" s="22">
        <f>+'data-cash-crude'!DV2</f>
        <v>43683</v>
      </c>
      <c r="DX1" s="22">
        <f>+'data-cash-crude'!DW2</f>
        <v>43682</v>
      </c>
      <c r="DY1" s="22">
        <f>+'data-cash-crude'!DX2</f>
        <v>43679</v>
      </c>
      <c r="DZ1" s="22">
        <f>+'data-cash-crude'!DY2</f>
        <v>43678</v>
      </c>
      <c r="EA1" s="22">
        <f>+'data-cash-crude'!DZ2</f>
        <v>43677</v>
      </c>
      <c r="EB1" s="22">
        <f>+'data-cash-crude'!EA2</f>
        <v>43676</v>
      </c>
      <c r="EC1" s="22">
        <f>+'data-cash-crude'!EB2</f>
        <v>43675</v>
      </c>
      <c r="ED1" s="22">
        <f>+'data-cash-crude'!EC2</f>
        <v>43674</v>
      </c>
      <c r="EE1" s="22">
        <f>+'data-cash-crude'!ED2</f>
        <v>43672</v>
      </c>
      <c r="EF1" s="22">
        <f>+'data-cash-crude'!EE2</f>
        <v>43655</v>
      </c>
      <c r="EG1" s="22">
        <f>+'data-cash-crude'!EF2</f>
        <v>43654</v>
      </c>
      <c r="EH1" s="22">
        <f>+'data-cash-crude'!EG2</f>
        <v>43651</v>
      </c>
      <c r="EI1" s="22">
        <f>+'data-cash-crude'!EH2</f>
        <v>43649</v>
      </c>
      <c r="EJ1" s="22">
        <f>+'data-cash-crude'!EI2</f>
        <v>43648</v>
      </c>
      <c r="EK1" s="22">
        <f>+'data-cash-crude'!EJ2</f>
        <v>43647</v>
      </c>
      <c r="EL1" s="22">
        <f>+'data-cash-crude'!EK2</f>
        <v>43644</v>
      </c>
      <c r="EM1" s="22">
        <f>+'data-cash-crude'!EL2</f>
        <v>43643</v>
      </c>
      <c r="EN1" s="22">
        <f>+'data-cash-crude'!EM2</f>
        <v>43642</v>
      </c>
      <c r="EO1" s="22">
        <f>+'data-cash-crude'!EN2</f>
        <v>43641</v>
      </c>
      <c r="EP1" s="22">
        <f>+'data-cash-crude'!EO2</f>
        <v>43640</v>
      </c>
      <c r="EQ1" s="22">
        <f>+'data-cash-crude'!EP2</f>
        <v>43637</v>
      </c>
      <c r="ER1" s="22">
        <f>+'data-cash-crude'!EQ2</f>
        <v>43636</v>
      </c>
      <c r="ES1" s="22">
        <f>+'data-cash-crude'!ER2</f>
        <v>43635</v>
      </c>
      <c r="ET1" s="22">
        <f>+'data-cash-crude'!ES2</f>
        <v>43634</v>
      </c>
      <c r="EU1" s="22">
        <f>+'data-cash-crude'!ET2</f>
        <v>43633</v>
      </c>
      <c r="EV1" s="22">
        <f>+'data-cash-crude'!EU2</f>
        <v>43630</v>
      </c>
      <c r="EW1" s="22">
        <f>+'data-cash-crude'!EV2</f>
        <v>43629</v>
      </c>
      <c r="EX1" s="22">
        <f>+'data-cash-crude'!EW2</f>
        <v>43628</v>
      </c>
      <c r="EY1" s="22">
        <f>+'data-cash-crude'!EX2</f>
        <v>43627</v>
      </c>
      <c r="EZ1" s="22">
        <f>+'data-cash-crude'!EY2</f>
        <v>43626</v>
      </c>
      <c r="FA1" s="22">
        <f>+'data-cash-crude'!EZ2</f>
        <v>43623</v>
      </c>
      <c r="FB1" s="22">
        <f>+'data-cash-crude'!FA2</f>
        <v>43622</v>
      </c>
      <c r="FC1" s="22">
        <f>+'data-cash-crude'!FB2</f>
        <v>43621</v>
      </c>
      <c r="FD1" s="22">
        <f>+'data-cash-crude'!FC2</f>
        <v>43620</v>
      </c>
      <c r="FE1" s="22">
        <f>+'data-cash-crude'!FD2</f>
        <v>43619</v>
      </c>
      <c r="FF1" s="22">
        <f>+'data-cash-crude'!FE2</f>
        <v>43616</v>
      </c>
      <c r="FG1" s="22">
        <f>+'data-cash-crude'!FF2</f>
        <v>43615</v>
      </c>
      <c r="FH1" s="22">
        <f>+'data-cash-crude'!FG2</f>
        <v>43614</v>
      </c>
      <c r="FI1" s="22">
        <f>+'data-cash-crude'!FH2</f>
        <v>43613</v>
      </c>
      <c r="FJ1" s="22">
        <f>+'data-cash-crude'!FI2</f>
        <v>43609</v>
      </c>
      <c r="FK1" s="22">
        <f>+'data-cash-crude'!FJ2</f>
        <v>43608</v>
      </c>
      <c r="FL1" s="22">
        <f>+'data-cash-crude'!FK2</f>
        <v>43607</v>
      </c>
      <c r="FM1" s="5"/>
      <c r="FN1" s="5"/>
      <c r="FO1" s="5"/>
      <c r="FP1" s="5"/>
      <c r="FQ1" s="5"/>
      <c r="FR1" s="5"/>
      <c r="FS1" s="5"/>
      <c r="FT1" s="5"/>
      <c r="FU1" s="5"/>
      <c r="FV1" s="5"/>
      <c r="FW1" s="5"/>
      <c r="FX1" s="5"/>
      <c r="FY1" s="5"/>
      <c r="FZ1" s="5"/>
      <c r="GA1" s="5"/>
      <c r="GB1" s="5"/>
      <c r="GC1" s="5"/>
      <c r="GD1" s="5"/>
      <c r="GE1" s="5"/>
      <c r="GF1" s="5"/>
      <c r="GG1" s="5"/>
      <c r="GH1" s="5"/>
      <c r="GI1" s="5"/>
      <c r="GJ1" s="5"/>
      <c r="GK1" s="5"/>
      <c r="GL1" s="5"/>
      <c r="GM1" s="5"/>
      <c r="GN1" s="5"/>
      <c r="GO1" s="5"/>
      <c r="GP1" s="5"/>
      <c r="GQ1" s="5"/>
      <c r="GR1" s="5"/>
    </row>
    <row r="2" spans="1:200" x14ac:dyDescent="0.2">
      <c r="A2">
        <f>+IFERROR(AVERAGE(E2:K2),"")</f>
        <v>-3.3766666666666674</v>
      </c>
      <c r="B2">
        <f>+IFERROR(AVERAGE(E2:AH2),"")</f>
        <v>-3.2370370370370369</v>
      </c>
      <c r="C2">
        <f>+IFERROR(AVERAGE(E2:CP2),"")</f>
        <v>-2.9479710144927549</v>
      </c>
      <c r="D2" s="6" t="str">
        <f>+'data-cash-crude'!B3</f>
        <v>CLPA-1-127.CM</v>
      </c>
      <c r="E2">
        <f>+IFERROR(IF(VALUE('data-cash-crude'!D3)&gt;0,'data-cash-crude'!D3-INDEX('data-futures'!$E:$E,MATCH('basis-cash-crude'!E$1,'data-futures'!$A:$A,0),1),""),"")</f>
        <v>-3.4399999999999977</v>
      </c>
      <c r="F2">
        <f>+IFERROR(IF(VALUE('data-cash-crude'!E3)&gt;0,'data-cash-crude'!E3-INDEX('data-futures'!$E:$E,MATCH('basis-cash-crude'!F$1,'data-futures'!$A:$A,0),1),""),"")</f>
        <v>-3.3400000000000034</v>
      </c>
      <c r="G2">
        <f>+IFERROR(IF(VALUE('data-cash-crude'!F3)&gt;0,'data-cash-crude'!F3-INDEX('data-futures'!$E:$E,MATCH('basis-cash-crude'!G$1,'data-futures'!$A:$A,0),1),""),"")</f>
        <v>-3.490000000000002</v>
      </c>
      <c r="H2">
        <f>+IFERROR(IF(VALUE('data-cash-crude'!G3)&gt;0,'data-cash-crude'!G3-INDEX('data-futures'!$E:$E,MATCH('basis-cash-crude'!H$1,'data-futures'!$A:$A,0),1),""),"")</f>
        <v>-3.3800000000000026</v>
      </c>
      <c r="I2" t="str">
        <f>+IFERROR(IF(VALUE('data-cash-crude'!H3)&gt;0,'data-cash-crude'!H3-INDEX('data-futures'!$E:$E,MATCH('basis-cash-crude'!I$1,'data-futures'!$A:$A,0),1),""),"")</f>
        <v/>
      </c>
      <c r="J2">
        <f>+IFERROR(IF(VALUE('data-cash-crude'!I3)&gt;0,'data-cash-crude'!I3-INDEX('data-futures'!$E:$E,MATCH('basis-cash-crude'!J$1,'data-futures'!$A:$A,0),1),""),"")</f>
        <v>-3.3299999999999983</v>
      </c>
      <c r="K2">
        <f>+IFERROR(IF(VALUE('data-cash-crude'!J3)&gt;0,'data-cash-crude'!J3-INDEX('data-futures'!$E:$E,MATCH('basis-cash-crude'!K$1,'data-futures'!$A:$A,0),1),""),"")</f>
        <v>-3.2800000000000011</v>
      </c>
      <c r="L2">
        <f>+IFERROR(IF(VALUE('data-cash-crude'!K3)&gt;0,'data-cash-crude'!K3-INDEX('data-futures'!$E:$E,MATCH('basis-cash-crude'!L$1,'data-futures'!$A:$A,0),1),""),"")</f>
        <v>-3.3400000000000034</v>
      </c>
      <c r="M2">
        <f>+IFERROR(IF(VALUE('data-cash-crude'!L3)&gt;0,'data-cash-crude'!L3-INDEX('data-futures'!$E:$E,MATCH('basis-cash-crude'!M$1,'data-futures'!$A:$A,0),1),""),"")</f>
        <v>-3.509999999999998</v>
      </c>
      <c r="N2">
        <f>+IFERROR(IF(VALUE('data-cash-crude'!M3)&gt;0,'data-cash-crude'!M3-INDEX('data-futures'!$E:$E,MATCH('basis-cash-crude'!N$1,'data-futures'!$A:$A,0),1),""),"")</f>
        <v>-3.3299999999999983</v>
      </c>
      <c r="O2">
        <f>+IFERROR(IF(VALUE('data-cash-crude'!N3)&gt;0,'data-cash-crude'!N3-INDEX('data-futures'!$E:$E,MATCH('basis-cash-crude'!O$1,'data-futures'!$A:$A,0),1),""),"")</f>
        <v>-2.740000000000002</v>
      </c>
      <c r="P2">
        <f>+IFERROR(IF(VALUE('data-cash-crude'!O3)&gt;0,'data-cash-crude'!O3-INDEX('data-futures'!$E:$E,MATCH('basis-cash-crude'!P$1,'data-futures'!$A:$A,0),1),""),"")</f>
        <v>-3.1899999999999977</v>
      </c>
      <c r="Q2">
        <f>+IFERROR(IF(VALUE('data-cash-crude'!P3)&gt;0,'data-cash-crude'!P3-INDEX('data-futures'!$E:$E,MATCH('basis-cash-crude'!Q$1,'data-futures'!$A:$A,0),1),""),"")</f>
        <v>-3.2100000000000009</v>
      </c>
      <c r="R2">
        <f>+IFERROR(IF(VALUE('data-cash-crude'!Q3)&gt;0,'data-cash-crude'!Q3-INDEX('data-futures'!$E:$E,MATCH('basis-cash-crude'!R$1,'data-futures'!$A:$A,0),1),""),"")</f>
        <v>-3.259999999999998</v>
      </c>
      <c r="S2">
        <f>+IFERROR(IF(VALUE('data-cash-crude'!R3)&gt;0,'data-cash-crude'!R3-INDEX('data-futures'!$E:$E,MATCH('basis-cash-crude'!S$1,'data-futures'!$A:$A,0),1),""),"")</f>
        <v>-3.0399999999999991</v>
      </c>
      <c r="T2">
        <f>+IFERROR(IF(VALUE('data-cash-crude'!S3)&gt;0,'data-cash-crude'!S3-INDEX('data-futures'!$E:$E,MATCH('basis-cash-crude'!T$1,'data-futures'!$A:$A,0),1),""),"")</f>
        <v>-3.0700000000000003</v>
      </c>
      <c r="U2">
        <f>+IFERROR(IF(VALUE('data-cash-crude'!T3)&gt;0,'data-cash-crude'!T3-INDEX('data-futures'!$E:$E,MATCH('basis-cash-crude'!U$1,'data-futures'!$A:$A,0),1),""),"")</f>
        <v>-3.2000000000000028</v>
      </c>
      <c r="V2">
        <f>+IFERROR(IF(VALUE('data-cash-crude'!U3)&gt;0,'data-cash-crude'!U3-INDEX('data-futures'!$E:$E,MATCH('basis-cash-crude'!V$1,'data-futures'!$A:$A,0),1),""),"")</f>
        <v>-2.5200000000000031</v>
      </c>
      <c r="W2">
        <f>+IFERROR(IF(VALUE('data-cash-crude'!V3)&gt;0,'data-cash-crude'!V3-INDEX('data-futures'!$E:$E,MATCH('basis-cash-crude'!W$1,'data-futures'!$A:$A,0),1),""),"")</f>
        <v>-3.1899999999999977</v>
      </c>
      <c r="X2">
        <f>+IFERROR(IF(VALUE('data-cash-crude'!W3)&gt;0,'data-cash-crude'!W3-INDEX('data-futures'!$E:$E,MATCH('basis-cash-crude'!X$1,'data-futures'!$A:$A,0),1),""),"")</f>
        <v>-3.2800000000000011</v>
      </c>
      <c r="Y2">
        <f>+IFERROR(IF(VALUE('data-cash-crude'!X3)&gt;0,'data-cash-crude'!X3-INDEX('data-futures'!$E:$E,MATCH('basis-cash-crude'!Y$1,'data-futures'!$A:$A,0),1),""),"")</f>
        <v>-3.7299999999999969</v>
      </c>
      <c r="Z2" t="str">
        <f>+IFERROR(IF(VALUE('data-cash-crude'!Y3)&gt;0,'data-cash-crude'!Y3-INDEX('data-futures'!$E:$E,MATCH('basis-cash-crude'!Z$1,'data-futures'!$A:$A,0),1),""),"")</f>
        <v/>
      </c>
      <c r="AA2">
        <f>+IFERROR(IF(VALUE('data-cash-crude'!Z3)&gt;0,'data-cash-crude'!Z3-INDEX('data-futures'!$E:$E,MATCH('basis-cash-crude'!AA$1,'data-futures'!$A:$A,0),1),""),"")</f>
        <v>-3.1899999999999977</v>
      </c>
      <c r="AB2">
        <f>+IFERROR(IF(VALUE('data-cash-crude'!AA3)&gt;0,'data-cash-crude'!AA3-INDEX('data-futures'!$E:$E,MATCH('basis-cash-crude'!AB$1,'data-futures'!$A:$A,0),1),""),"")</f>
        <v>-3.1000000000000014</v>
      </c>
      <c r="AC2" t="str">
        <f>+IFERROR(IF(VALUE('data-cash-crude'!AB3)&gt;0,'data-cash-crude'!AB3-INDEX('data-futures'!$E:$E,MATCH('basis-cash-crude'!AC$1,'data-futures'!$A:$A,0),1),""),"")</f>
        <v/>
      </c>
      <c r="AD2">
        <f>+IFERROR(IF(VALUE('data-cash-crude'!AC3)&gt;0,'data-cash-crude'!AC3-INDEX('data-futures'!$E:$E,MATCH('basis-cash-crude'!AD$1,'data-futures'!$A:$A,0),1),""),"")</f>
        <v>-3.1300000000000026</v>
      </c>
      <c r="AE2">
        <f>+IFERROR(IF(VALUE('data-cash-crude'!AD3)&gt;0,'data-cash-crude'!AD3-INDEX('data-futures'!$E:$E,MATCH('basis-cash-crude'!AE$1,'data-futures'!$A:$A,0),1),""),"")</f>
        <v>-3.0600000000000023</v>
      </c>
      <c r="AF2">
        <f>+IFERROR(IF(VALUE('data-cash-crude'!AE3)&gt;0,'data-cash-crude'!AE3-INDEX('data-futures'!$E:$E,MATCH('basis-cash-crude'!AF$1,'data-futures'!$A:$A,0),1),""),"")</f>
        <v>-3.0300000000000011</v>
      </c>
      <c r="AG2">
        <f>+IFERROR(IF(VALUE('data-cash-crude'!AF3)&gt;0,'data-cash-crude'!AF3-INDEX('data-futures'!$E:$E,MATCH('basis-cash-crude'!AG$1,'data-futures'!$A:$A,0),1),""),"")</f>
        <v>-3.1000000000000014</v>
      </c>
      <c r="AH2">
        <f>+IFERROR(IF(VALUE('data-cash-crude'!AG3)&gt;0,'data-cash-crude'!AG3-INDEX('data-futures'!$E:$E,MATCH('basis-cash-crude'!AH$1,'data-futures'!$A:$A,0),1),""),"")</f>
        <v>-3.9200000000000017</v>
      </c>
      <c r="AI2">
        <f>+IFERROR(IF(VALUE('data-cash-crude'!AH3)&gt;0,'data-cash-crude'!AH3-INDEX('data-futures'!$E:$E,MATCH('basis-cash-crude'!AI$1,'data-futures'!$A:$A,0),1),""),"")</f>
        <v>-3.009999999999998</v>
      </c>
      <c r="AJ2">
        <f>+IFERROR(IF(VALUE('data-cash-crude'!AI3)&gt;0,'data-cash-crude'!AI3-INDEX('data-futures'!$E:$E,MATCH('basis-cash-crude'!AJ$1,'data-futures'!$A:$A,0),1),""),"")</f>
        <v>-2.8599999999999994</v>
      </c>
      <c r="AK2">
        <f>+IFERROR(IF(VALUE('data-cash-crude'!AJ3)&gt;0,'data-cash-crude'!AJ3-INDEX('data-futures'!$E:$E,MATCH('basis-cash-crude'!AK$1,'data-futures'!$A:$A,0),1),""),"")</f>
        <v>-3.1300000000000026</v>
      </c>
      <c r="AL2">
        <f>+IFERROR(IF(VALUE('data-cash-crude'!AK3)&gt;0,'data-cash-crude'!AK3-INDEX('data-futures'!$E:$E,MATCH('basis-cash-crude'!AL$1,'data-futures'!$A:$A,0),1),""),"")</f>
        <v>-2.8900000000000006</v>
      </c>
      <c r="AM2">
        <f>+IFERROR(IF(VALUE('data-cash-crude'!AL3)&gt;0,'data-cash-crude'!AL3-INDEX('data-futures'!$E:$E,MATCH('basis-cash-crude'!AM$1,'data-futures'!$A:$A,0),1),""),"")</f>
        <v>-3.0300000000000011</v>
      </c>
      <c r="AN2">
        <f>+IFERROR(IF(VALUE('data-cash-crude'!AM3)&gt;0,'data-cash-crude'!AM3-INDEX('data-futures'!$E:$E,MATCH('basis-cash-crude'!AN$1,'data-futures'!$A:$A,0),1),""),"")</f>
        <v>-3.0600000000000023</v>
      </c>
      <c r="AO2">
        <f>+IFERROR(IF(VALUE('data-cash-crude'!AN3)&gt;0,'data-cash-crude'!AN3-INDEX('data-futures'!$E:$E,MATCH('basis-cash-crude'!AO$1,'data-futures'!$A:$A,0),1),""),"")</f>
        <v>-3.0399999999999991</v>
      </c>
      <c r="AP2">
        <f>+IFERROR(IF(VALUE('data-cash-crude'!AO3)&gt;0,'data-cash-crude'!AO3-INDEX('data-futures'!$E:$E,MATCH('basis-cash-crude'!AP$1,'data-futures'!$A:$A,0),1),""),"")</f>
        <v>-3.3200000000000003</v>
      </c>
      <c r="AQ2">
        <f>+IFERROR(IF(VALUE('data-cash-crude'!AP3)&gt;0,'data-cash-crude'!AP3-INDEX('data-futures'!$E:$E,MATCH('basis-cash-crude'!AQ$1,'data-futures'!$A:$A,0),1),""),"")</f>
        <v>-3.240000000000002</v>
      </c>
      <c r="AR2" t="str">
        <f>+IFERROR(IF(VALUE('data-cash-crude'!AQ3)&gt;0,'data-cash-crude'!AQ3-INDEX('data-futures'!$E:$E,MATCH('basis-cash-crude'!AR$1,'data-futures'!$A:$A,0),1),""),"")</f>
        <v/>
      </c>
      <c r="AS2" t="str">
        <f>+IFERROR(IF(VALUE('data-cash-crude'!AR3)&gt;0,'data-cash-crude'!AR3-INDEX('data-futures'!$E:$E,MATCH('basis-cash-crude'!AS$1,'data-futures'!$A:$A,0),1),""),"")</f>
        <v/>
      </c>
      <c r="AT2">
        <f>+IFERROR(IF(VALUE('data-cash-crude'!AS3)&gt;0,'data-cash-crude'!AS3-INDEX('data-futures'!$E:$E,MATCH('basis-cash-crude'!AT$1,'data-futures'!$A:$A,0),1),""),"")</f>
        <v>-3.1000000000000014</v>
      </c>
      <c r="AU2">
        <f>+IFERROR(IF(VALUE('data-cash-crude'!AT3)&gt;0,'data-cash-crude'!AT3-INDEX('data-futures'!$E:$E,MATCH('basis-cash-crude'!AU$1,'data-futures'!$A:$A,0),1),""),"")</f>
        <v>-3.0600000000000023</v>
      </c>
      <c r="AV2">
        <f>+IFERROR(IF(VALUE('data-cash-crude'!AU3)&gt;0,'data-cash-crude'!AU3-INDEX('data-futures'!$E:$E,MATCH('basis-cash-crude'!AV$1,'data-futures'!$A:$A,0),1),""),"")</f>
        <v>-2.8800000000000026</v>
      </c>
      <c r="AW2">
        <f>+IFERROR(IF(VALUE('data-cash-crude'!AV3)&gt;0,'data-cash-crude'!AV3-INDEX('data-futures'!$E:$E,MATCH('basis-cash-crude'!AW$1,'data-futures'!$A:$A,0),1),""),"")</f>
        <v>-2.8500000000000014</v>
      </c>
      <c r="AX2">
        <f>+IFERROR(IF(VALUE('data-cash-crude'!AW3)&gt;0,'data-cash-crude'!AW3-INDEX('data-futures'!$E:$E,MATCH('basis-cash-crude'!AX$1,'data-futures'!$A:$A,0),1),""),"")</f>
        <v>-2.7700000000000031</v>
      </c>
      <c r="AY2">
        <f>+IFERROR(IF(VALUE('data-cash-crude'!AX3)&gt;0,'data-cash-crude'!AX3-INDEX('data-futures'!$E:$E,MATCH('basis-cash-crude'!AY$1,'data-futures'!$A:$A,0),1),""),"")</f>
        <v>-2.8299999999999983</v>
      </c>
      <c r="AZ2">
        <f>+IFERROR(IF(VALUE('data-cash-crude'!AY3)&gt;0,'data-cash-crude'!AY3-INDEX('data-futures'!$E:$E,MATCH('basis-cash-crude'!AZ$1,'data-futures'!$A:$A,0),1),""),"")</f>
        <v>-3.25</v>
      </c>
      <c r="BA2">
        <f>+IFERROR(IF(VALUE('data-cash-crude'!AZ3)&gt;0,'data-cash-crude'!AZ3-INDEX('data-futures'!$E:$E,MATCH('basis-cash-crude'!BA$1,'data-futures'!$A:$A,0),1),""),"")</f>
        <v>-2.9200000000000017</v>
      </c>
      <c r="BB2">
        <f>+IFERROR(IF(VALUE('data-cash-crude'!BA3)&gt;0,'data-cash-crude'!BA3-INDEX('data-futures'!$E:$E,MATCH('basis-cash-crude'!BB$1,'data-futures'!$A:$A,0),1),""),"")</f>
        <v>-3.1199999999999974</v>
      </c>
      <c r="BC2">
        <f>+IFERROR(IF(VALUE('data-cash-crude'!BB3)&gt;0,'data-cash-crude'!BB3-INDEX('data-futures'!$E:$E,MATCH('basis-cash-crude'!BC$1,'data-futures'!$A:$A,0),1),""),"")</f>
        <v>-2.9799999999999969</v>
      </c>
      <c r="BD2">
        <f>+IFERROR(IF(VALUE('data-cash-crude'!BC3)&gt;0,'data-cash-crude'!BC3-INDEX('data-futures'!$E:$E,MATCH('basis-cash-crude'!BD$1,'data-futures'!$A:$A,0),1),""),"")</f>
        <v>-3.0700000000000003</v>
      </c>
      <c r="BE2">
        <f>+IFERROR(IF(VALUE('data-cash-crude'!BD3)&gt;0,'data-cash-crude'!BD3-INDEX('data-futures'!$E:$E,MATCH('basis-cash-crude'!BE$1,'data-futures'!$A:$A,0),1),""),"")</f>
        <v>-2.9799999999999969</v>
      </c>
      <c r="BF2">
        <f>+IFERROR(IF(VALUE('data-cash-crude'!BE3)&gt;0,'data-cash-crude'!BE3-INDEX('data-futures'!$E:$E,MATCH('basis-cash-crude'!BF$1,'data-futures'!$A:$A,0),1),""),"")</f>
        <v>-2.990000000000002</v>
      </c>
      <c r="BG2">
        <f>+IFERROR(IF(VALUE('data-cash-crude'!BF3)&gt;0,'data-cash-crude'!BF3-INDEX('data-futures'!$E:$E,MATCH('basis-cash-crude'!BG$1,'data-futures'!$A:$A,0),1),""),"")</f>
        <v>-3.0200000000000031</v>
      </c>
      <c r="BH2">
        <f>+IFERROR(IF(VALUE('data-cash-crude'!BG3)&gt;0,'data-cash-crude'!BG3-INDEX('data-futures'!$E:$E,MATCH('basis-cash-crude'!BH$1,'data-futures'!$A:$A,0),1),""),"")</f>
        <v>-2.7899999999999991</v>
      </c>
      <c r="BI2">
        <f>+IFERROR(IF(VALUE('data-cash-crude'!BH3)&gt;0,'data-cash-crude'!BH3-INDEX('data-futures'!$E:$E,MATCH('basis-cash-crude'!BI$1,'data-futures'!$A:$A,0),1),""),"")</f>
        <v>-2.8400000000000034</v>
      </c>
      <c r="BJ2">
        <f>+IFERROR(IF(VALUE('data-cash-crude'!BI3)&gt;0,'data-cash-crude'!BI3-INDEX('data-futures'!$E:$E,MATCH('basis-cash-crude'!BJ$1,'data-futures'!$A:$A,0),1),""),"")</f>
        <v>-3.0900000000000034</v>
      </c>
      <c r="BK2">
        <f>+IFERROR(IF(VALUE('data-cash-crude'!BJ3)&gt;0,'data-cash-crude'!BJ3-INDEX('data-futures'!$E:$E,MATCH('basis-cash-crude'!BK$1,'data-futures'!$A:$A,0),1),""),"")</f>
        <v>-2.9299999999999997</v>
      </c>
      <c r="BL2">
        <f>+IFERROR(IF(VALUE('data-cash-crude'!BK3)&gt;0,'data-cash-crude'!BK3-INDEX('data-futures'!$E:$E,MATCH('basis-cash-crude'!BL$1,'data-futures'!$A:$A,0),1),""),"")</f>
        <v>-3.1099999999999994</v>
      </c>
      <c r="BM2">
        <f>+IFERROR(IF(VALUE('data-cash-crude'!BL3)&gt;0,'data-cash-crude'!BL3-INDEX('data-futures'!$E:$E,MATCH('basis-cash-crude'!BM$1,'data-futures'!$A:$A,0),1),""),"")</f>
        <v>-3.1700000000000017</v>
      </c>
      <c r="BN2">
        <f>+IFERROR(IF(VALUE('data-cash-crude'!BM3)&gt;0,'data-cash-crude'!BM3-INDEX('data-futures'!$E:$E,MATCH('basis-cash-crude'!BN$1,'data-futures'!$A:$A,0),1),""),"")</f>
        <v>-2.9099999999999966</v>
      </c>
      <c r="BO2" t="str">
        <f>+IFERROR(IF(VALUE('data-cash-crude'!BN3)&gt;0,'data-cash-crude'!BN3-INDEX('data-futures'!$E:$E,MATCH('basis-cash-crude'!BO$1,'data-futures'!$A:$A,0),1),""),"")</f>
        <v/>
      </c>
      <c r="BP2" t="str">
        <f>+IFERROR(IF(VALUE('data-cash-crude'!BO3)&gt;0,'data-cash-crude'!BO3-INDEX('data-futures'!$E:$E,MATCH('basis-cash-crude'!BP$1,'data-futures'!$A:$A,0),1),""),"")</f>
        <v/>
      </c>
      <c r="BQ2" t="str">
        <f>+IFERROR(IF(VALUE('data-cash-crude'!BP3)&gt;0,'data-cash-crude'!BP3-INDEX('data-futures'!$E:$E,MATCH('basis-cash-crude'!BQ$1,'data-futures'!$A:$A,0),1),""),"")</f>
        <v/>
      </c>
      <c r="BR2" t="str">
        <f>+IFERROR(IF(VALUE('data-cash-crude'!BQ3)&gt;0,'data-cash-crude'!BQ3-INDEX('data-futures'!$E:$E,MATCH('basis-cash-crude'!BR$1,'data-futures'!$A:$A,0),1),""),"")</f>
        <v/>
      </c>
      <c r="BS2" t="str">
        <f>+IFERROR(IF(VALUE('data-cash-crude'!BR3)&gt;0,'data-cash-crude'!BR3-INDEX('data-futures'!$E:$E,MATCH('basis-cash-crude'!BS$1,'data-futures'!$A:$A,0),1),""),"")</f>
        <v/>
      </c>
      <c r="BT2" t="str">
        <f>+IFERROR(IF(VALUE('data-cash-crude'!BS3)&gt;0,'data-cash-crude'!BS3-INDEX('data-futures'!$E:$E,MATCH('basis-cash-crude'!BT$1,'data-futures'!$A:$A,0),1),""),"")</f>
        <v/>
      </c>
      <c r="BU2" t="str">
        <f>+IFERROR(IF(VALUE('data-cash-crude'!BT3)&gt;0,'data-cash-crude'!BT3-INDEX('data-futures'!$E:$E,MATCH('basis-cash-crude'!BU$1,'data-futures'!$A:$A,0),1),""),"")</f>
        <v/>
      </c>
      <c r="BV2" t="str">
        <f>+IFERROR(IF(VALUE('data-cash-crude'!BU3)&gt;0,'data-cash-crude'!BU3-INDEX('data-futures'!$E:$E,MATCH('basis-cash-crude'!BV$1,'data-futures'!$A:$A,0),1),""),"")</f>
        <v/>
      </c>
      <c r="BW2" t="str">
        <f>+IFERROR(IF(VALUE('data-cash-crude'!BV3)&gt;0,'data-cash-crude'!BV3-INDEX('data-futures'!$E:$E,MATCH('basis-cash-crude'!BW$1,'data-futures'!$A:$A,0),1),""),"")</f>
        <v/>
      </c>
      <c r="BX2" t="str">
        <f>+IFERROR(IF(VALUE('data-cash-crude'!BW3)&gt;0,'data-cash-crude'!BW3-INDEX('data-futures'!$E:$E,MATCH('basis-cash-crude'!BX$1,'data-futures'!$A:$A,0),1),""),"")</f>
        <v/>
      </c>
      <c r="BY2" t="str">
        <f>+IFERROR(IF(VALUE('data-cash-crude'!BX3)&gt;0,'data-cash-crude'!BX3-INDEX('data-futures'!$E:$E,MATCH('basis-cash-crude'!BY$1,'data-futures'!$A:$A,0),1),""),"")</f>
        <v/>
      </c>
      <c r="BZ2" t="str">
        <f>+IFERROR(IF(VALUE('data-cash-crude'!BY3)&gt;0,'data-cash-crude'!BY3-INDEX('data-futures'!$E:$E,MATCH('basis-cash-crude'!BZ$1,'data-futures'!$A:$A,0),1),""),"")</f>
        <v/>
      </c>
      <c r="CA2" t="str">
        <f>+IFERROR(IF(VALUE('data-cash-crude'!BZ3)&gt;0,'data-cash-crude'!BZ3-INDEX('data-futures'!$E:$E,MATCH('basis-cash-crude'!CA$1,'data-futures'!$A:$A,0),1),""),"")</f>
        <v/>
      </c>
      <c r="CB2" t="str">
        <f>+IFERROR(IF(VALUE('data-cash-crude'!CA3)&gt;0,'data-cash-crude'!CA3-INDEX('data-futures'!$E:$E,MATCH('basis-cash-crude'!CB$1,'data-futures'!$A:$A,0),1),""),"")</f>
        <v/>
      </c>
      <c r="CC2" t="str">
        <f>+IFERROR(IF(VALUE('data-cash-crude'!CB3)&gt;0,'data-cash-crude'!CB3-INDEX('data-futures'!$E:$E,MATCH('basis-cash-crude'!CC$1,'data-futures'!$A:$A,0),1),""),"")</f>
        <v/>
      </c>
      <c r="CD2" t="str">
        <f>+IFERROR(IF(VALUE('data-cash-crude'!CC3)&gt;0,'data-cash-crude'!CC3-INDEX('data-futures'!$E:$E,MATCH('basis-cash-crude'!CD$1,'data-futures'!$A:$A,0),1),""),"")</f>
        <v/>
      </c>
      <c r="CE2">
        <f>+IFERROR(IF(VALUE('data-cash-crude'!CD3)&gt;0,'data-cash-crude'!CD3-INDEX('data-futures'!$E:$E,MATCH('basis-cash-crude'!CE$1,'data-futures'!$A:$A,0),1),""),"")</f>
        <v>-2.8999999999999986</v>
      </c>
      <c r="CF2">
        <f>+IFERROR(IF(VALUE('data-cash-crude'!CE3)&gt;0,'data-cash-crude'!CE3-INDEX('data-futures'!$E:$E,MATCH('basis-cash-crude'!CF$1,'data-futures'!$A:$A,0),1),""),"")</f>
        <v>-2.5700000000000003</v>
      </c>
      <c r="CG2">
        <f>+IFERROR(IF(VALUE('data-cash-crude'!CF3)&gt;0,'data-cash-crude'!CF3-INDEX('data-futures'!$E:$E,MATCH('basis-cash-crude'!CG$1,'data-futures'!$A:$A,0),1),""),"")</f>
        <v>-2.5900000000000034</v>
      </c>
      <c r="CH2">
        <f>+IFERROR(IF(VALUE('data-cash-crude'!CG3)&gt;0,'data-cash-crude'!CG3-INDEX('data-futures'!$E:$E,MATCH('basis-cash-crude'!CH$1,'data-futures'!$A:$A,0),1),""),"")</f>
        <v>-2.3800000000000026</v>
      </c>
      <c r="CI2">
        <f>+IFERROR(IF(VALUE('data-cash-crude'!CH3)&gt;0,'data-cash-crude'!CH3-INDEX('data-futures'!$E:$E,MATCH('basis-cash-crude'!CI$1,'data-futures'!$A:$A,0),1),""),"")</f>
        <v>-2.2899999999999991</v>
      </c>
      <c r="CJ2">
        <f>+IFERROR(IF(VALUE('data-cash-crude'!CI3)&gt;0,'data-cash-crude'!CI3-INDEX('data-futures'!$E:$E,MATCH('basis-cash-crude'!CJ$1,'data-futures'!$A:$A,0),1),""),"")</f>
        <v>-2.1499999999999986</v>
      </c>
      <c r="CK2">
        <f>+IFERROR(IF(VALUE('data-cash-crude'!CJ3)&gt;0,'data-cash-crude'!CJ3-INDEX('data-futures'!$E:$E,MATCH('basis-cash-crude'!CK$1,'data-futures'!$A:$A,0),1),""),"")</f>
        <v>-1.990000000000002</v>
      </c>
      <c r="CL2">
        <f>+IFERROR(IF(VALUE('data-cash-crude'!CK3)&gt;0,'data-cash-crude'!CK3-INDEX('data-futures'!$E:$E,MATCH('basis-cash-crude'!CL$1,'data-futures'!$A:$A,0),1),""),"")</f>
        <v>-1.9500000000000028</v>
      </c>
      <c r="CM2">
        <f>+IFERROR(IF(VALUE('data-cash-crude'!CL3)&gt;0,'data-cash-crude'!CL3-INDEX('data-futures'!$E:$E,MATCH('basis-cash-crude'!CM$1,'data-futures'!$A:$A,0),1),""),"")</f>
        <v>-2</v>
      </c>
      <c r="CN2">
        <f>+IFERROR(IF(VALUE('data-cash-crude'!CM3)&gt;0,'data-cash-crude'!CM3-INDEX('data-futures'!$E:$E,MATCH('basis-cash-crude'!CN$1,'data-futures'!$A:$A,0),1),""),"")</f>
        <v>-1.6400000000000006</v>
      </c>
      <c r="CO2">
        <f>+IFERROR(IF(VALUE('data-cash-crude'!CN3)&gt;0,'data-cash-crude'!CN3-INDEX('data-futures'!$E:$E,MATCH('basis-cash-crude'!CO$1,'data-futures'!$A:$A,0),1),""),"")</f>
        <v>-1.6799999999999997</v>
      </c>
      <c r="CP2">
        <f>+IFERROR(IF(VALUE('data-cash-crude'!CO3)&gt;0,'data-cash-crude'!CO3-INDEX('data-futures'!$E:$E,MATCH('basis-cash-crude'!CP$1,'data-futures'!$A:$A,0),1),""),"")</f>
        <v>-1.6300000000000026</v>
      </c>
      <c r="CQ2">
        <f>+IFERROR(IF(VALUE('data-cash-crude'!CP3)&gt;0,'data-cash-crude'!CP3-INDEX('data-futures'!$E:$E,MATCH('basis-cash-crude'!CQ$1,'data-futures'!$A:$A,0),1),""),"")</f>
        <v>-1.6199999999999974</v>
      </c>
      <c r="CR2">
        <f>+IFERROR(IF(VALUE('data-cash-crude'!CQ3)&gt;0,'data-cash-crude'!CQ3-INDEX('data-futures'!$E:$E,MATCH('basis-cash-crude'!CR$1,'data-futures'!$A:$A,0),1),""),"")</f>
        <v>-1.2999999999999972</v>
      </c>
      <c r="CS2">
        <f>+IFERROR(IF(VALUE('data-cash-crude'!CR3)&gt;0,'data-cash-crude'!CR3-INDEX('data-futures'!$E:$E,MATCH('basis-cash-crude'!CS$1,'data-futures'!$A:$A,0),1),""),"")</f>
        <v>-0.61999999999999744</v>
      </c>
      <c r="CT2">
        <f>+IFERROR(IF(VALUE('data-cash-crude'!CS3)&gt;0,'data-cash-crude'!CS3-INDEX('data-futures'!$E:$E,MATCH('basis-cash-crude'!CT$1,'data-futures'!$A:$A,0),1),""),"")</f>
        <v>0.18999999999999773</v>
      </c>
      <c r="CU2">
        <f>+IFERROR(IF(VALUE('data-cash-crude'!CT3)&gt;0,'data-cash-crude'!CT3-INDEX('data-futures'!$E:$E,MATCH('basis-cash-crude'!CU$1,'data-futures'!$A:$A,0),1),""),"")</f>
        <v>-2.1099999999999994</v>
      </c>
      <c r="CV2" t="str">
        <f>+IFERROR(IF(VALUE('data-cash-crude'!CU3)&gt;0,'data-cash-crude'!CU3-INDEX('data-futures'!$E:$E,MATCH('basis-cash-crude'!CV$1,'data-futures'!$A:$A,0),1),""),"")</f>
        <v/>
      </c>
      <c r="CW2">
        <f>+IFERROR(IF(VALUE('data-cash-crude'!CV3)&gt;0,'data-cash-crude'!CV3-INDEX('data-futures'!$E:$E,MATCH('basis-cash-crude'!CW$1,'data-futures'!$A:$A,0),1),""),"")</f>
        <v>-2.2000000000000028</v>
      </c>
      <c r="CX2">
        <f>+IFERROR(IF(VALUE('data-cash-crude'!CW3)&gt;0,'data-cash-crude'!CW3-INDEX('data-futures'!$E:$E,MATCH('basis-cash-crude'!CX$1,'data-futures'!$A:$A,0),1),""),"")</f>
        <v>-1.7800000000000011</v>
      </c>
      <c r="CY2" t="str">
        <f>+IFERROR(IF(VALUE('data-cash-crude'!CX3)&gt;0,'data-cash-crude'!CX3-INDEX('data-futures'!$E:$E,MATCH('basis-cash-crude'!CY$1,'data-futures'!$A:$A,0),1),""),"")</f>
        <v/>
      </c>
      <c r="CZ2">
        <f>+IFERROR(IF(VALUE('data-cash-crude'!CY3)&gt;0,'data-cash-crude'!CY3-INDEX('data-futures'!$E:$E,MATCH('basis-cash-crude'!CZ$1,'data-futures'!$A:$A,0),1),""),"")</f>
        <v>-1.8500000000000014</v>
      </c>
      <c r="DA2">
        <f>+IFERROR(IF(VALUE('data-cash-crude'!CZ3)&gt;0,'data-cash-crude'!CZ3-INDEX('data-futures'!$E:$E,MATCH('basis-cash-crude'!DA$1,'data-futures'!$A:$A,0),1),""),"")</f>
        <v>-1.7999999999999972</v>
      </c>
      <c r="DB2">
        <f>+IFERROR(IF(VALUE('data-cash-crude'!DA3)&gt;0,'data-cash-crude'!DA3-INDEX('data-futures'!$E:$E,MATCH('basis-cash-crude'!DB$1,'data-futures'!$A:$A,0),1),""),"")</f>
        <v>-1.75</v>
      </c>
      <c r="DC2">
        <f>+IFERROR(IF(VALUE('data-cash-crude'!DB3)&gt;0,'data-cash-crude'!DB3-INDEX('data-futures'!$E:$E,MATCH('basis-cash-crude'!DC$1,'data-futures'!$A:$A,0),1),""),"")</f>
        <v>-2.0200000000000031</v>
      </c>
      <c r="DD2" t="str">
        <f>+IFERROR(IF(VALUE('data-cash-crude'!DC3)&gt;0,'data-cash-crude'!DC3-INDEX('data-futures'!$E:$E,MATCH('basis-cash-crude'!DD$1,'data-futures'!$A:$A,0),1),""),"")</f>
        <v/>
      </c>
      <c r="DE2">
        <f>+IFERROR(IF(VALUE('data-cash-crude'!DD3)&gt;0,'data-cash-crude'!DD3-INDEX('data-futures'!$E:$E,MATCH('basis-cash-crude'!DE$1,'data-futures'!$A:$A,0),1),""),"")</f>
        <v>-1.6799999999999997</v>
      </c>
      <c r="DF2" t="str">
        <f>+IFERROR(IF(VALUE('data-cash-crude'!DE3)&gt;0,'data-cash-crude'!DE3-INDEX('data-futures'!$E:$E,MATCH('basis-cash-crude'!DF$1,'data-futures'!$A:$A,0),1),""),"")</f>
        <v/>
      </c>
      <c r="DG2">
        <f>+IFERROR(IF(VALUE('data-cash-crude'!DF3)&gt;0,'data-cash-crude'!DF3-INDEX('data-futures'!$E:$E,MATCH('basis-cash-crude'!DG$1,'data-futures'!$A:$A,0),1),""),"")</f>
        <v>-1.7000000000000028</v>
      </c>
      <c r="DH2">
        <f>+IFERROR(IF(VALUE('data-cash-crude'!DG3)&gt;0,'data-cash-crude'!DG3-INDEX('data-futures'!$E:$E,MATCH('basis-cash-crude'!DH$1,'data-futures'!$A:$A,0),1),""),"")</f>
        <v>-1.9600000000000009</v>
      </c>
      <c r="DI2">
        <f>+IFERROR(IF(VALUE('data-cash-crude'!DH3)&gt;0,'data-cash-crude'!DH3-INDEX('data-futures'!$E:$E,MATCH('basis-cash-crude'!DI$1,'data-futures'!$A:$A,0),1),""),"")</f>
        <v>-2.0900000000000034</v>
      </c>
      <c r="DJ2">
        <f>+IFERROR(IF(VALUE('data-cash-crude'!DI3)&gt;0,'data-cash-crude'!DI3-INDEX('data-futures'!$E:$E,MATCH('basis-cash-crude'!DJ$1,'data-futures'!$A:$A,0),1),""),"")</f>
        <v>-2.0700000000000003</v>
      </c>
      <c r="DK2">
        <f>+IFERROR(IF(VALUE('data-cash-crude'!DJ3)&gt;0,'data-cash-crude'!DJ3-INDEX('data-futures'!$E:$E,MATCH('basis-cash-crude'!DK$1,'data-futures'!$A:$A,0),1),""),"")</f>
        <v>-1.8699999999999974</v>
      </c>
      <c r="DL2">
        <f>+IFERROR(IF(VALUE('data-cash-crude'!DK3)&gt;0,'data-cash-crude'!DK3-INDEX('data-futures'!$E:$E,MATCH('basis-cash-crude'!DL$1,'data-futures'!$A:$A,0),1),""),"")</f>
        <v>-1.9200000000000017</v>
      </c>
      <c r="DM2">
        <f>+IFERROR(IF(VALUE('data-cash-crude'!DL3)&gt;0,'data-cash-crude'!DL3-INDEX('data-futures'!$E:$E,MATCH('basis-cash-crude'!DM$1,'data-futures'!$A:$A,0),1),""),"")</f>
        <v>-1.1199999999999974</v>
      </c>
      <c r="DN2">
        <f>+IFERROR(IF(VALUE('data-cash-crude'!DM3)&gt;0,'data-cash-crude'!DM3-INDEX('data-futures'!$E:$E,MATCH('basis-cash-crude'!DN$1,'data-futures'!$A:$A,0),1),""),"")</f>
        <v>-1.1799999999999997</v>
      </c>
      <c r="DO2">
        <f>+IFERROR(IF(VALUE('data-cash-crude'!DN3)&gt;0,'data-cash-crude'!DN3-INDEX('data-futures'!$E:$E,MATCH('basis-cash-crude'!DO$1,'data-futures'!$A:$A,0),1),""),"")</f>
        <v>-1.3999999999999986</v>
      </c>
      <c r="DP2">
        <f>+IFERROR(IF(VALUE('data-cash-crude'!DO3)&gt;0,'data-cash-crude'!DO3-INDEX('data-futures'!$E:$E,MATCH('basis-cash-crude'!DP$1,'data-futures'!$A:$A,0),1),""),"")</f>
        <v>-1.7299999999999969</v>
      </c>
      <c r="DQ2">
        <f>+IFERROR(IF(VALUE('data-cash-crude'!DP3)&gt;0,'data-cash-crude'!DP3-INDEX('data-futures'!$E:$E,MATCH('basis-cash-crude'!DQ$1,'data-futures'!$A:$A,0),1),""),"")</f>
        <v>-2.0300000000000011</v>
      </c>
      <c r="DR2">
        <f>+IFERROR(IF(VALUE('data-cash-crude'!DQ3)&gt;0,'data-cash-crude'!DQ3-INDEX('data-futures'!$E:$E,MATCH('basis-cash-crude'!DR$1,'data-futures'!$A:$A,0),1),""),"")</f>
        <v>-1.7999999999999972</v>
      </c>
      <c r="DS2">
        <f>+IFERROR(IF(VALUE('data-cash-crude'!DR3)&gt;0,'data-cash-crude'!DR3-INDEX('data-futures'!$E:$E,MATCH('basis-cash-crude'!DS$1,'data-futures'!$A:$A,0),1),""),"")</f>
        <v>-1.6899999999999977</v>
      </c>
      <c r="DT2">
        <f>+IFERROR(IF(VALUE('data-cash-crude'!DS3)&gt;0,'data-cash-crude'!DS3-INDEX('data-futures'!$E:$E,MATCH('basis-cash-crude'!DT$1,'data-futures'!$A:$A,0),1),""),"")</f>
        <v>-1.8800000000000026</v>
      </c>
      <c r="DU2">
        <f>+IFERROR(IF(VALUE('data-cash-crude'!DT3)&gt;0,'data-cash-crude'!DT3-INDEX('data-futures'!$E:$E,MATCH('basis-cash-crude'!DU$1,'data-futures'!$A:$A,0),1),""),"")</f>
        <v>-2.1899999999999977</v>
      </c>
      <c r="DV2">
        <f>+IFERROR(IF(VALUE('data-cash-crude'!DU3)&gt;0,'data-cash-crude'!DU3-INDEX('data-futures'!$E:$E,MATCH('basis-cash-crude'!DV$1,'data-futures'!$A:$A,0),1),""),"")</f>
        <v>-2.7000000000000028</v>
      </c>
      <c r="DW2">
        <f>+IFERROR(IF(VALUE('data-cash-crude'!DV3)&gt;0,'data-cash-crude'!DV3-INDEX('data-futures'!$E:$E,MATCH('basis-cash-crude'!DW$1,'data-futures'!$A:$A,0),1),""),"")</f>
        <v>-2.6400000000000006</v>
      </c>
      <c r="DX2">
        <f>+IFERROR(IF(VALUE('data-cash-crude'!DW3)&gt;0,'data-cash-crude'!DW3-INDEX('data-futures'!$E:$E,MATCH('basis-cash-crude'!DX$1,'data-futures'!$A:$A,0),1),""),"")</f>
        <v>-2.4299999999999997</v>
      </c>
      <c r="DY2" t="str">
        <f>+IFERROR(IF(VALUE('data-cash-crude'!DX3)&gt;0,'data-cash-crude'!DX3-INDEX('data-futures'!$E:$E,MATCH('basis-cash-crude'!DY$1,'data-futures'!$A:$A,0),1),""),"")</f>
        <v/>
      </c>
      <c r="DZ2">
        <f>+IFERROR(IF(VALUE('data-cash-crude'!DY3)&gt;0,'data-cash-crude'!DY3-INDEX('data-futures'!$E:$E,MATCH('basis-cash-crude'!DZ$1,'data-futures'!$A:$A,0),1),""),"")</f>
        <v>1.8299999999999983</v>
      </c>
      <c r="EA2" t="str">
        <f>+IFERROR(IF(VALUE('data-cash-crude'!DZ3)&gt;0,'data-cash-crude'!DZ3-INDEX('data-futures'!$E:$E,MATCH('basis-cash-crude'!EA$1,'data-futures'!$A:$A,0),1),""),"")</f>
        <v/>
      </c>
      <c r="EB2">
        <f>+IFERROR(IF(VALUE('data-cash-crude'!EA3)&gt;0,'data-cash-crude'!EA3-INDEX('data-futures'!$E:$E,MATCH('basis-cash-crude'!EB$1,'data-futures'!$A:$A,0),1),""),"")</f>
        <v>-2.5600000000000023</v>
      </c>
      <c r="EC2">
        <f>+IFERROR(IF(VALUE('data-cash-crude'!EB3)&gt;0,'data-cash-crude'!EB3-INDEX('data-futures'!$E:$E,MATCH('basis-cash-crude'!EC$1,'data-futures'!$A:$A,0),1),""),"")</f>
        <v>-2.9500000000000028</v>
      </c>
      <c r="ED2" t="str">
        <f>+IFERROR(IF(VALUE('data-cash-crude'!EC3)&gt;0,'data-cash-crude'!EC3-INDEX('data-futures'!$E:$E,MATCH('basis-cash-crude'!ED$1,'data-futures'!$A:$A,0),1),""),"")</f>
        <v/>
      </c>
      <c r="EE2" t="str">
        <f>+IFERROR(IF(VALUE('data-cash-crude'!ED3)&gt;0,'data-cash-crude'!ED3-INDEX('data-futures'!$E:$E,MATCH('basis-cash-crude'!EE$1,'data-futures'!$A:$A,0),1),""),"")</f>
        <v/>
      </c>
      <c r="EF2">
        <f>+IFERROR(IF(VALUE('data-cash-crude'!EE3)&gt;0,'data-cash-crude'!EE3-INDEX('data-futures'!$E:$E,MATCH('basis-cash-crude'!EF$1,'data-futures'!$A:$A,0),1),""),"")</f>
        <v>-2.6099999999999994</v>
      </c>
      <c r="EG2">
        <f>+IFERROR(IF(VALUE('data-cash-crude'!EF3)&gt;0,'data-cash-crude'!EF3-INDEX('data-futures'!$E:$E,MATCH('basis-cash-crude'!EG$1,'data-futures'!$A:$A,0),1),""),"")</f>
        <v>-2.6199999999999974</v>
      </c>
      <c r="EH2">
        <f>+IFERROR(IF(VALUE('data-cash-crude'!EG3)&gt;0,'data-cash-crude'!EG3-INDEX('data-futures'!$E:$E,MATCH('basis-cash-crude'!EH$1,'data-futures'!$A:$A,0),1),""),"")</f>
        <v>-2.4600000000000009</v>
      </c>
      <c r="EI2" t="str">
        <f>+IFERROR(IF(VALUE('data-cash-crude'!EH3)&gt;0,'data-cash-crude'!EH3-INDEX('data-futures'!$E:$E,MATCH('basis-cash-crude'!EI$1,'data-futures'!$A:$A,0),1),""),"")</f>
        <v/>
      </c>
      <c r="EJ2">
        <f>+IFERROR(IF(VALUE('data-cash-crude'!EI3)&gt;0,'data-cash-crude'!EI3-INDEX('data-futures'!$E:$E,MATCH('basis-cash-crude'!EJ$1,'data-futures'!$A:$A,0),1),""),"")</f>
        <v>-2.6099999999999994</v>
      </c>
      <c r="EK2">
        <f>+IFERROR(IF(VALUE('data-cash-crude'!EJ3)&gt;0,'data-cash-crude'!EJ3-INDEX('data-futures'!$E:$E,MATCH('basis-cash-crude'!EK$1,'data-futures'!$A:$A,0),1),""),"")</f>
        <v>-1.9799999999999969</v>
      </c>
      <c r="EL2">
        <f>+IFERROR(IF(VALUE('data-cash-crude'!EK3)&gt;0,'data-cash-crude'!EK3-INDEX('data-futures'!$E:$E,MATCH('basis-cash-crude'!EL$1,'data-futures'!$A:$A,0),1),""),"")</f>
        <v>-2.1199999999999974</v>
      </c>
      <c r="EM2" t="str">
        <f>+IFERROR(IF(VALUE('data-cash-crude'!EL3)&gt;0,'data-cash-crude'!EL3-INDEX('data-futures'!$E:$E,MATCH('basis-cash-crude'!EM$1,'data-futures'!$A:$A,0),1),""),"")</f>
        <v/>
      </c>
      <c r="EN2">
        <f>+IFERROR(IF(VALUE('data-cash-crude'!EM3)&gt;0,'data-cash-crude'!EM3-INDEX('data-futures'!$E:$E,MATCH('basis-cash-crude'!EN$1,'data-futures'!$A:$A,0),1),""),"")</f>
        <v>-2.0200000000000031</v>
      </c>
      <c r="EO2">
        <f>+IFERROR(IF(VALUE('data-cash-crude'!EN3)&gt;0,'data-cash-crude'!EN3-INDEX('data-futures'!$E:$E,MATCH('basis-cash-crude'!EO$1,'data-futures'!$A:$A,0),1),""),"")</f>
        <v>-2.2299999999999969</v>
      </c>
      <c r="EP2">
        <f>+IFERROR(IF(VALUE('data-cash-crude'!EO3)&gt;0,'data-cash-crude'!EO3-INDEX('data-futures'!$E:$E,MATCH('basis-cash-crude'!EP$1,'data-futures'!$A:$A,0),1),""),"")</f>
        <v>-2.0799999999999983</v>
      </c>
      <c r="EQ2">
        <f>+IFERROR(IF(VALUE('data-cash-crude'!EP3)&gt;0,'data-cash-crude'!EP3-INDEX('data-futures'!$E:$E,MATCH('basis-cash-crude'!EQ$1,'data-futures'!$A:$A,0),1),""),"")</f>
        <v>-2.25</v>
      </c>
      <c r="ER2">
        <f>+IFERROR(IF(VALUE('data-cash-crude'!EQ3)&gt;0,'data-cash-crude'!EQ3-INDEX('data-futures'!$E:$E,MATCH('basis-cash-crude'!ER$1,'data-futures'!$A:$A,0),1),""),"")</f>
        <v>-2.7299999999999969</v>
      </c>
      <c r="ES2">
        <f>+IFERROR(IF(VALUE('data-cash-crude'!ER3)&gt;0,'data-cash-crude'!ER3-INDEX('data-futures'!$E:$E,MATCH('basis-cash-crude'!ES$1,'data-futures'!$A:$A,0),1),""),"")</f>
        <v>-2.8800000000000026</v>
      </c>
      <c r="ET2">
        <f>+IFERROR(IF(VALUE('data-cash-crude'!ES3)&gt;0,'data-cash-crude'!ES3-INDEX('data-futures'!$E:$E,MATCH('basis-cash-crude'!ET$1,'data-futures'!$A:$A,0),1),""),"")</f>
        <v>-3.0600000000000023</v>
      </c>
      <c r="EU2">
        <f>+IFERROR(IF(VALUE('data-cash-crude'!ET3)&gt;0,'data-cash-crude'!ET3-INDEX('data-futures'!$E:$E,MATCH('basis-cash-crude'!EU$1,'data-futures'!$A:$A,0),1),""),"")</f>
        <v>-3.5900000000000034</v>
      </c>
      <c r="EV2">
        <f>+IFERROR(IF(VALUE('data-cash-crude'!EU3)&gt;0,'data-cash-crude'!EU3-INDEX('data-futures'!$E:$E,MATCH('basis-cash-crude'!EV$1,'data-futures'!$A:$A,0),1),""),"")</f>
        <v>-3.4099999999999966</v>
      </c>
      <c r="EW2">
        <f>+IFERROR(IF(VALUE('data-cash-crude'!EV3)&gt;0,'data-cash-crude'!EV3-INDEX('data-futures'!$E:$E,MATCH('basis-cash-crude'!EW$1,'data-futures'!$A:$A,0),1),""),"")</f>
        <v>-3.5700000000000003</v>
      </c>
      <c r="EX2">
        <f>+IFERROR(IF(VALUE('data-cash-crude'!EW3)&gt;0,'data-cash-crude'!EW3-INDEX('data-futures'!$E:$E,MATCH('basis-cash-crude'!EX$1,'data-futures'!$A:$A,0),1),""),"")</f>
        <v>-3.7899999999999991</v>
      </c>
      <c r="EY2">
        <f>+IFERROR(IF(VALUE('data-cash-crude'!EX3)&gt;0,'data-cash-crude'!EX3-INDEX('data-futures'!$E:$E,MATCH('basis-cash-crude'!EY$1,'data-futures'!$A:$A,0),1),""),"")</f>
        <v>-3.5200000000000031</v>
      </c>
      <c r="EZ2" t="str">
        <f>+IFERROR(IF(VALUE('data-cash-crude'!EY3)&gt;0,'data-cash-crude'!EY3-INDEX('data-futures'!$E:$E,MATCH('basis-cash-crude'!EZ$1,'data-futures'!$A:$A,0),1),""),"")</f>
        <v/>
      </c>
      <c r="FA2">
        <f>+IFERROR(IF(VALUE('data-cash-crude'!EZ3)&gt;0,'data-cash-crude'!EZ3-INDEX('data-futures'!$E:$E,MATCH('basis-cash-crude'!FA$1,'data-futures'!$A:$A,0),1),""),"")</f>
        <v>-3.1300000000000026</v>
      </c>
      <c r="FB2">
        <f>+IFERROR(IF(VALUE('data-cash-crude'!FA3)&gt;0,'data-cash-crude'!FA3-INDEX('data-futures'!$E:$E,MATCH('basis-cash-crude'!FB$1,'data-futures'!$A:$A,0),1),""),"")</f>
        <v>-2.9600000000000009</v>
      </c>
      <c r="FC2" t="str">
        <f>+IFERROR(IF(VALUE('data-cash-crude'!FB3)&gt;0,'data-cash-crude'!FB3-INDEX('data-futures'!$E:$E,MATCH('basis-cash-crude'!FC$1,'data-futures'!$A:$A,0),1),""),"")</f>
        <v/>
      </c>
      <c r="FD2">
        <f>+IFERROR(IF(VALUE('data-cash-crude'!FC3)&gt;0,'data-cash-crude'!FC3-INDEX('data-futures'!$E:$E,MATCH('basis-cash-crude'!FD$1,'data-futures'!$A:$A,0),1),""),"")</f>
        <v>-3.0700000000000003</v>
      </c>
      <c r="FE2" t="str">
        <f>+IFERROR(IF(VALUE('data-cash-crude'!FD3)&gt;0,'data-cash-crude'!FD3-INDEX('data-futures'!$E:$E,MATCH('basis-cash-crude'!FE$1,'data-futures'!$A:$A,0),1),""),"")</f>
        <v/>
      </c>
      <c r="FF2" t="str">
        <f>+IFERROR(IF(VALUE('data-cash-crude'!FE3)&gt;0,'data-cash-crude'!FE3-INDEX('data-futures'!$E:$E,MATCH('basis-cash-crude'!FF$1,'data-futures'!$A:$A,0),1),""),"")</f>
        <v/>
      </c>
      <c r="FG2">
        <f>+IFERROR(IF(VALUE('data-cash-crude'!FF3)&gt;0,'data-cash-crude'!FF3-INDEX('data-futures'!$E:$E,MATCH('basis-cash-crude'!FG$1,'data-futures'!$A:$A,0),1),""),"")</f>
        <v>-2.7000000000000028</v>
      </c>
      <c r="FH2">
        <f>+IFERROR(IF(VALUE('data-cash-crude'!FG3)&gt;0,'data-cash-crude'!FG3-INDEX('data-futures'!$E:$E,MATCH('basis-cash-crude'!FH$1,'data-futures'!$A:$A,0),1),""),"")</f>
        <v>-2.4799999999999969</v>
      </c>
      <c r="FI2" t="str">
        <f>+IFERROR(IF(VALUE('data-cash-crude'!FH3)&gt;0,'data-cash-crude'!FH3-INDEX('data-futures'!$E:$E,MATCH('basis-cash-crude'!FI$1,'data-futures'!$A:$A,0),1),""),"")</f>
        <v/>
      </c>
      <c r="FJ2">
        <f>+IFERROR(IF(VALUE('data-cash-crude'!FI3)&gt;0,'data-cash-crude'!FI3-INDEX('data-futures'!$E:$E,MATCH('basis-cash-crude'!FJ$1,'data-futures'!$A:$A,0),1),""),"")</f>
        <v>-2.3999999999999986</v>
      </c>
      <c r="FK2">
        <f>+IFERROR(IF(VALUE('data-cash-crude'!FJ3)&gt;0,'data-cash-crude'!FJ3-INDEX('data-futures'!$E:$E,MATCH('basis-cash-crude'!FK$1,'data-futures'!$A:$A,0),1),""),"")</f>
        <v>-2.3200000000000003</v>
      </c>
      <c r="FL2">
        <f>+IFERROR(IF(VALUE('data-cash-crude'!FK3)&gt;0,'data-cash-crude'!FK3-INDEX('data-futures'!$E:$E,MATCH('basis-cash-crude'!FL$1,'data-futures'!$A:$A,0),1),""),"")</f>
        <v>-2.0600000000000023</v>
      </c>
    </row>
    <row r="3" spans="1:200" x14ac:dyDescent="0.2">
      <c r="A3">
        <f t="shared" ref="A3:A66" si="0">+IFERROR(AVERAGE(E3:K3),"")</f>
        <v>-18.543333333333333</v>
      </c>
      <c r="B3">
        <f t="shared" ref="B3:B66" si="1">+IFERROR(AVERAGE(E3:AH3),"")</f>
        <v>-18.366666666666667</v>
      </c>
      <c r="C3">
        <f t="shared" ref="C3:C66" si="2">+IFERROR(AVERAGE(E3:CP3),"")</f>
        <v>-18.071159420289863</v>
      </c>
      <c r="D3" s="6" t="str">
        <f>+'data-cash-crude'!B4</f>
        <v>CLPA-1-150.CM</v>
      </c>
      <c r="E3">
        <f>+IFERROR(IF(VALUE('data-cash-crude'!D4)&gt;0,'data-cash-crude'!D4-INDEX('data-futures'!$E:$E,MATCH('basis-cash-crude'!E$1,'data-futures'!$A:$A,0),1),""),"")</f>
        <v>-18.439999999999998</v>
      </c>
      <c r="F3">
        <f>+IFERROR(IF(VALUE('data-cash-crude'!E4)&gt;0,'data-cash-crude'!E4-INDEX('data-futures'!$E:$E,MATCH('basis-cash-crude'!F$1,'data-futures'!$A:$A,0),1),""),"")</f>
        <v>-18.590000000000003</v>
      </c>
      <c r="G3">
        <f>+IFERROR(IF(VALUE('data-cash-crude'!F4)&gt;0,'data-cash-crude'!F4-INDEX('data-futures'!$E:$E,MATCH('basis-cash-crude'!G$1,'data-futures'!$A:$A,0),1),""),"")</f>
        <v>-18.490000000000002</v>
      </c>
      <c r="H3">
        <f>+IFERROR(IF(VALUE('data-cash-crude'!G4)&gt;0,'data-cash-crude'!G4-INDEX('data-futures'!$E:$E,MATCH('basis-cash-crude'!H$1,'data-futures'!$A:$A,0),1),""),"")</f>
        <v>-18.630000000000003</v>
      </c>
      <c r="I3" t="str">
        <f>+IFERROR(IF(VALUE('data-cash-crude'!H4)&gt;0,'data-cash-crude'!H4-INDEX('data-futures'!$E:$E,MATCH('basis-cash-crude'!I$1,'data-futures'!$A:$A,0),1),""),"")</f>
        <v/>
      </c>
      <c r="J3">
        <f>+IFERROR(IF(VALUE('data-cash-crude'!I4)&gt;0,'data-cash-crude'!I4-INDEX('data-futures'!$E:$E,MATCH('basis-cash-crude'!J$1,'data-futures'!$A:$A,0),1),""),"")</f>
        <v>-18.579999999999998</v>
      </c>
      <c r="K3">
        <f>+IFERROR(IF(VALUE('data-cash-crude'!J4)&gt;0,'data-cash-crude'!J4-INDEX('data-futures'!$E:$E,MATCH('basis-cash-crude'!K$1,'data-futures'!$A:$A,0),1),""),"")</f>
        <v>-18.53</v>
      </c>
      <c r="L3">
        <f>+IFERROR(IF(VALUE('data-cash-crude'!K4)&gt;0,'data-cash-crude'!K4-INDEX('data-futures'!$E:$E,MATCH('basis-cash-crude'!L$1,'data-futures'!$A:$A,0),1),""),"")</f>
        <v>-18.590000000000003</v>
      </c>
      <c r="M3">
        <f>+IFERROR(IF(VALUE('data-cash-crude'!L4)&gt;0,'data-cash-crude'!L4-INDEX('data-futures'!$E:$E,MATCH('basis-cash-crude'!M$1,'data-futures'!$A:$A,0),1),""),"")</f>
        <v>-18.509999999999998</v>
      </c>
      <c r="N3">
        <f>+IFERROR(IF(VALUE('data-cash-crude'!M4)&gt;0,'data-cash-crude'!M4-INDEX('data-futures'!$E:$E,MATCH('basis-cash-crude'!N$1,'data-futures'!$A:$A,0),1),""),"")</f>
        <v>-18.579999999999998</v>
      </c>
      <c r="O3">
        <f>+IFERROR(IF(VALUE('data-cash-crude'!N4)&gt;0,'data-cash-crude'!N4-INDEX('data-futures'!$E:$E,MATCH('basis-cash-crude'!O$1,'data-futures'!$A:$A,0),1),""),"")</f>
        <v>-17.990000000000002</v>
      </c>
      <c r="P3">
        <f>+IFERROR(IF(VALUE('data-cash-crude'!O4)&gt;0,'data-cash-crude'!O4-INDEX('data-futures'!$E:$E,MATCH('basis-cash-crude'!P$1,'data-futures'!$A:$A,0),1),""),"")</f>
        <v>-18.439999999999998</v>
      </c>
      <c r="Q3">
        <f>+IFERROR(IF(VALUE('data-cash-crude'!P4)&gt;0,'data-cash-crude'!P4-INDEX('data-futures'!$E:$E,MATCH('basis-cash-crude'!Q$1,'data-futures'!$A:$A,0),1),""),"")</f>
        <v>-18.46</v>
      </c>
      <c r="R3">
        <f>+IFERROR(IF(VALUE('data-cash-crude'!Q4)&gt;0,'data-cash-crude'!Q4-INDEX('data-futures'!$E:$E,MATCH('basis-cash-crude'!R$1,'data-futures'!$A:$A,0),1),""),"")</f>
        <v>-18.259999999999998</v>
      </c>
      <c r="S3">
        <f>+IFERROR(IF(VALUE('data-cash-crude'!R4)&gt;0,'data-cash-crude'!R4-INDEX('data-futures'!$E:$E,MATCH('basis-cash-crude'!S$1,'data-futures'!$A:$A,0),1),""),"")</f>
        <v>-18.29</v>
      </c>
      <c r="T3">
        <f>+IFERROR(IF(VALUE('data-cash-crude'!S4)&gt;0,'data-cash-crude'!S4-INDEX('data-futures'!$E:$E,MATCH('basis-cash-crude'!T$1,'data-futures'!$A:$A,0),1),""),"")</f>
        <v>-18.32</v>
      </c>
      <c r="U3">
        <f>+IFERROR(IF(VALUE('data-cash-crude'!T4)&gt;0,'data-cash-crude'!T4-INDEX('data-futures'!$E:$E,MATCH('basis-cash-crude'!U$1,'data-futures'!$A:$A,0),1),""),"")</f>
        <v>-18.200000000000003</v>
      </c>
      <c r="V3">
        <f>+IFERROR(IF(VALUE('data-cash-crude'!U4)&gt;0,'data-cash-crude'!U4-INDEX('data-futures'!$E:$E,MATCH('basis-cash-crude'!V$1,'data-futures'!$A:$A,0),1),""),"")</f>
        <v>-17.520000000000003</v>
      </c>
      <c r="W3">
        <f>+IFERROR(IF(VALUE('data-cash-crude'!V4)&gt;0,'data-cash-crude'!V4-INDEX('data-futures'!$E:$E,MATCH('basis-cash-crude'!W$1,'data-futures'!$A:$A,0),1),""),"")</f>
        <v>-18.189999999999998</v>
      </c>
      <c r="X3">
        <f>+IFERROR(IF(VALUE('data-cash-crude'!W4)&gt;0,'data-cash-crude'!W4-INDEX('data-futures'!$E:$E,MATCH('basis-cash-crude'!X$1,'data-futures'!$A:$A,0),1),""),"")</f>
        <v>-18.28</v>
      </c>
      <c r="Y3">
        <f>+IFERROR(IF(VALUE('data-cash-crude'!X4)&gt;0,'data-cash-crude'!X4-INDEX('data-futures'!$E:$E,MATCH('basis-cash-crude'!Y$1,'data-futures'!$A:$A,0),1),""),"")</f>
        <v>-18.979999999999997</v>
      </c>
      <c r="Z3" t="str">
        <f>+IFERROR(IF(VALUE('data-cash-crude'!Y4)&gt;0,'data-cash-crude'!Y4-INDEX('data-futures'!$E:$E,MATCH('basis-cash-crude'!Z$1,'data-futures'!$A:$A,0),1),""),"")</f>
        <v/>
      </c>
      <c r="AA3">
        <f>+IFERROR(IF(VALUE('data-cash-crude'!Z4)&gt;0,'data-cash-crude'!Z4-INDEX('data-futures'!$E:$E,MATCH('basis-cash-crude'!AA$1,'data-futures'!$A:$A,0),1),""),"")</f>
        <v>-18.439999999999998</v>
      </c>
      <c r="AB3">
        <f>+IFERROR(IF(VALUE('data-cash-crude'!AA4)&gt;0,'data-cash-crude'!AA4-INDEX('data-futures'!$E:$E,MATCH('basis-cash-crude'!AB$1,'data-futures'!$A:$A,0),1),""),"")</f>
        <v>-18.350000000000001</v>
      </c>
      <c r="AC3" t="str">
        <f>+IFERROR(IF(VALUE('data-cash-crude'!AB4)&gt;0,'data-cash-crude'!AB4-INDEX('data-futures'!$E:$E,MATCH('basis-cash-crude'!AC$1,'data-futures'!$A:$A,0),1),""),"")</f>
        <v/>
      </c>
      <c r="AD3">
        <f>+IFERROR(IF(VALUE('data-cash-crude'!AC4)&gt;0,'data-cash-crude'!AC4-INDEX('data-futures'!$E:$E,MATCH('basis-cash-crude'!AD$1,'data-futures'!$A:$A,0),1),""),"")</f>
        <v>-18.130000000000003</v>
      </c>
      <c r="AE3">
        <f>+IFERROR(IF(VALUE('data-cash-crude'!AD4)&gt;0,'data-cash-crude'!AD4-INDEX('data-futures'!$E:$E,MATCH('basis-cash-crude'!AE$1,'data-futures'!$A:$A,0),1),""),"")</f>
        <v>-18.060000000000002</v>
      </c>
      <c r="AF3">
        <f>+IFERROR(IF(VALUE('data-cash-crude'!AE4)&gt;0,'data-cash-crude'!AE4-INDEX('data-futures'!$E:$E,MATCH('basis-cash-crude'!AF$1,'data-futures'!$A:$A,0),1),""),"")</f>
        <v>-18.03</v>
      </c>
      <c r="AG3">
        <f>+IFERROR(IF(VALUE('data-cash-crude'!AF4)&gt;0,'data-cash-crude'!AF4-INDEX('data-futures'!$E:$E,MATCH('basis-cash-crude'!AG$1,'data-futures'!$A:$A,0),1),""),"")</f>
        <v>-18.100000000000001</v>
      </c>
      <c r="AH3">
        <f>+IFERROR(IF(VALUE('data-cash-crude'!AG4)&gt;0,'data-cash-crude'!AG4-INDEX('data-futures'!$E:$E,MATCH('basis-cash-crude'!AH$1,'data-futures'!$A:$A,0),1),""),"")</f>
        <v>-18.920000000000002</v>
      </c>
      <c r="AI3">
        <f>+IFERROR(IF(VALUE('data-cash-crude'!AH4)&gt;0,'data-cash-crude'!AH4-INDEX('data-futures'!$E:$E,MATCH('basis-cash-crude'!AI$1,'data-futures'!$A:$A,0),1),""),"")</f>
        <v>-18.009999999999998</v>
      </c>
      <c r="AJ3">
        <f>+IFERROR(IF(VALUE('data-cash-crude'!AI4)&gt;0,'data-cash-crude'!AI4-INDEX('data-futures'!$E:$E,MATCH('basis-cash-crude'!AJ$1,'data-futures'!$A:$A,0),1),""),"")</f>
        <v>-18.11</v>
      </c>
      <c r="AK3">
        <f>+IFERROR(IF(VALUE('data-cash-crude'!AJ4)&gt;0,'data-cash-crude'!AJ4-INDEX('data-futures'!$E:$E,MATCH('basis-cash-crude'!AK$1,'data-futures'!$A:$A,0),1),""),"")</f>
        <v>-18.130000000000003</v>
      </c>
      <c r="AL3">
        <f>+IFERROR(IF(VALUE('data-cash-crude'!AK4)&gt;0,'data-cash-crude'!AK4-INDEX('data-futures'!$E:$E,MATCH('basis-cash-crude'!AL$1,'data-futures'!$A:$A,0),1),""),"")</f>
        <v>-18.14</v>
      </c>
      <c r="AM3">
        <f>+IFERROR(IF(VALUE('data-cash-crude'!AL4)&gt;0,'data-cash-crude'!AL4-INDEX('data-futures'!$E:$E,MATCH('basis-cash-crude'!AM$1,'data-futures'!$A:$A,0),1),""),"")</f>
        <v>-18.03</v>
      </c>
      <c r="AN3">
        <f>+IFERROR(IF(VALUE('data-cash-crude'!AM4)&gt;0,'data-cash-crude'!AM4-INDEX('data-futures'!$E:$E,MATCH('basis-cash-crude'!AN$1,'data-futures'!$A:$A,0),1),""),"")</f>
        <v>-18.060000000000002</v>
      </c>
      <c r="AO3">
        <f>+IFERROR(IF(VALUE('data-cash-crude'!AN4)&gt;0,'data-cash-crude'!AN4-INDEX('data-futures'!$E:$E,MATCH('basis-cash-crude'!AO$1,'data-futures'!$A:$A,0),1),""),"")</f>
        <v>-18.04</v>
      </c>
      <c r="AP3">
        <f>+IFERROR(IF(VALUE('data-cash-crude'!AO4)&gt;0,'data-cash-crude'!AO4-INDEX('data-futures'!$E:$E,MATCH('basis-cash-crude'!AP$1,'data-futures'!$A:$A,0),1),""),"")</f>
        <v>-18.32</v>
      </c>
      <c r="AQ3">
        <f>+IFERROR(IF(VALUE('data-cash-crude'!AP4)&gt;0,'data-cash-crude'!AP4-INDEX('data-futures'!$E:$E,MATCH('basis-cash-crude'!AQ$1,'data-futures'!$A:$A,0),1),""),"")</f>
        <v>-18.240000000000002</v>
      </c>
      <c r="AR3" t="str">
        <f>+IFERROR(IF(VALUE('data-cash-crude'!AQ4)&gt;0,'data-cash-crude'!AQ4-INDEX('data-futures'!$E:$E,MATCH('basis-cash-crude'!AR$1,'data-futures'!$A:$A,0),1),""),"")</f>
        <v/>
      </c>
      <c r="AS3" t="str">
        <f>+IFERROR(IF(VALUE('data-cash-crude'!AR4)&gt;0,'data-cash-crude'!AR4-INDEX('data-futures'!$E:$E,MATCH('basis-cash-crude'!AS$1,'data-futures'!$A:$A,0),1),""),"")</f>
        <v/>
      </c>
      <c r="AT3">
        <f>+IFERROR(IF(VALUE('data-cash-crude'!AS4)&gt;0,'data-cash-crude'!AS4-INDEX('data-futures'!$E:$E,MATCH('basis-cash-crude'!AT$1,'data-futures'!$A:$A,0),1),""),"")</f>
        <v>-18.350000000000001</v>
      </c>
      <c r="AU3">
        <f>+IFERROR(IF(VALUE('data-cash-crude'!AT4)&gt;0,'data-cash-crude'!AT4-INDEX('data-futures'!$E:$E,MATCH('basis-cash-crude'!AU$1,'data-futures'!$A:$A,0),1),""),"")</f>
        <v>-18.060000000000002</v>
      </c>
      <c r="AV3">
        <f>+IFERROR(IF(VALUE('data-cash-crude'!AU4)&gt;0,'data-cash-crude'!AU4-INDEX('data-futures'!$E:$E,MATCH('basis-cash-crude'!AV$1,'data-futures'!$A:$A,0),1),""),"")</f>
        <v>-18.130000000000003</v>
      </c>
      <c r="AW3">
        <f>+IFERROR(IF(VALUE('data-cash-crude'!AV4)&gt;0,'data-cash-crude'!AV4-INDEX('data-futures'!$E:$E,MATCH('basis-cash-crude'!AW$1,'data-futures'!$A:$A,0),1),""),"")</f>
        <v>-18.100000000000001</v>
      </c>
      <c r="AX3">
        <f>+IFERROR(IF(VALUE('data-cash-crude'!AW4)&gt;0,'data-cash-crude'!AW4-INDEX('data-futures'!$E:$E,MATCH('basis-cash-crude'!AX$1,'data-futures'!$A:$A,0),1),""),"")</f>
        <v>-18.020000000000003</v>
      </c>
      <c r="AY3">
        <f>+IFERROR(IF(VALUE('data-cash-crude'!AX4)&gt;0,'data-cash-crude'!AX4-INDEX('data-futures'!$E:$E,MATCH('basis-cash-crude'!AY$1,'data-futures'!$A:$A,0),1),""),"")</f>
        <v>-18.079999999999998</v>
      </c>
      <c r="AZ3">
        <f>+IFERROR(IF(VALUE('data-cash-crude'!AY4)&gt;0,'data-cash-crude'!AY4-INDEX('data-futures'!$E:$E,MATCH('basis-cash-crude'!AZ$1,'data-futures'!$A:$A,0),1),""),"")</f>
        <v>-18.25</v>
      </c>
      <c r="BA3">
        <f>+IFERROR(IF(VALUE('data-cash-crude'!AZ4)&gt;0,'data-cash-crude'!AZ4-INDEX('data-futures'!$E:$E,MATCH('basis-cash-crude'!BA$1,'data-futures'!$A:$A,0),1),""),"")</f>
        <v>-18.170000000000002</v>
      </c>
      <c r="BB3">
        <f>+IFERROR(IF(VALUE('data-cash-crude'!BA4)&gt;0,'data-cash-crude'!BA4-INDEX('data-futures'!$E:$E,MATCH('basis-cash-crude'!BB$1,'data-futures'!$A:$A,0),1),""),"")</f>
        <v>-18.119999999999997</v>
      </c>
      <c r="BC3">
        <f>+IFERROR(IF(VALUE('data-cash-crude'!BB4)&gt;0,'data-cash-crude'!BB4-INDEX('data-futures'!$E:$E,MATCH('basis-cash-crude'!BC$1,'data-futures'!$A:$A,0),1),""),"")</f>
        <v>-18.229999999999997</v>
      </c>
      <c r="BD3">
        <f>+IFERROR(IF(VALUE('data-cash-crude'!BC4)&gt;0,'data-cash-crude'!BC4-INDEX('data-futures'!$E:$E,MATCH('basis-cash-crude'!BD$1,'data-futures'!$A:$A,0),1),""),"")</f>
        <v>-18.32</v>
      </c>
      <c r="BE3">
        <f>+IFERROR(IF(VALUE('data-cash-crude'!BD4)&gt;0,'data-cash-crude'!BD4-INDEX('data-futures'!$E:$E,MATCH('basis-cash-crude'!BE$1,'data-futures'!$A:$A,0),1),""),"")</f>
        <v>-18.229999999999997</v>
      </c>
      <c r="BF3">
        <f>+IFERROR(IF(VALUE('data-cash-crude'!BE4)&gt;0,'data-cash-crude'!BE4-INDEX('data-futures'!$E:$E,MATCH('basis-cash-crude'!BF$1,'data-futures'!$A:$A,0),1),""),"")</f>
        <v>-18.240000000000002</v>
      </c>
      <c r="BG3">
        <f>+IFERROR(IF(VALUE('data-cash-crude'!BF4)&gt;0,'data-cash-crude'!BF4-INDEX('data-futures'!$E:$E,MATCH('basis-cash-crude'!BG$1,'data-futures'!$A:$A,0),1),""),"")</f>
        <v>-18.020000000000003</v>
      </c>
      <c r="BH3">
        <f>+IFERROR(IF(VALUE('data-cash-crude'!BG4)&gt;0,'data-cash-crude'!BG4-INDEX('data-futures'!$E:$E,MATCH('basis-cash-crude'!BH$1,'data-futures'!$A:$A,0),1),""),"")</f>
        <v>-17.79</v>
      </c>
      <c r="BI3">
        <f>+IFERROR(IF(VALUE('data-cash-crude'!BH4)&gt;0,'data-cash-crude'!BH4-INDEX('data-futures'!$E:$E,MATCH('basis-cash-crude'!BI$1,'data-futures'!$A:$A,0),1),""),"")</f>
        <v>-18.090000000000003</v>
      </c>
      <c r="BJ3">
        <f>+IFERROR(IF(VALUE('data-cash-crude'!BI4)&gt;0,'data-cash-crude'!BI4-INDEX('data-futures'!$E:$E,MATCH('basis-cash-crude'!BJ$1,'data-futures'!$A:$A,0),1),""),"")</f>
        <v>-18.090000000000003</v>
      </c>
      <c r="BK3">
        <f>+IFERROR(IF(VALUE('data-cash-crude'!BJ4)&gt;0,'data-cash-crude'!BJ4-INDEX('data-futures'!$E:$E,MATCH('basis-cash-crude'!BK$1,'data-futures'!$A:$A,0),1),""),"")</f>
        <v>-18.18</v>
      </c>
      <c r="BL3">
        <f>+IFERROR(IF(VALUE('data-cash-crude'!BK4)&gt;0,'data-cash-crude'!BK4-INDEX('data-futures'!$E:$E,MATCH('basis-cash-crude'!BL$1,'data-futures'!$A:$A,0),1),""),"")</f>
        <v>-18.11</v>
      </c>
      <c r="BM3">
        <f>+IFERROR(IF(VALUE('data-cash-crude'!BL4)&gt;0,'data-cash-crude'!BL4-INDEX('data-futures'!$E:$E,MATCH('basis-cash-crude'!BM$1,'data-futures'!$A:$A,0),1),""),"")</f>
        <v>-18.170000000000002</v>
      </c>
      <c r="BN3">
        <f>+IFERROR(IF(VALUE('data-cash-crude'!BM4)&gt;0,'data-cash-crude'!BM4-INDEX('data-futures'!$E:$E,MATCH('basis-cash-crude'!BN$1,'data-futures'!$A:$A,0),1),""),"")</f>
        <v>-18.159999999999997</v>
      </c>
      <c r="BO3" t="str">
        <f>+IFERROR(IF(VALUE('data-cash-crude'!BN4)&gt;0,'data-cash-crude'!BN4-INDEX('data-futures'!$E:$E,MATCH('basis-cash-crude'!BO$1,'data-futures'!$A:$A,0),1),""),"")</f>
        <v/>
      </c>
      <c r="BP3" t="str">
        <f>+IFERROR(IF(VALUE('data-cash-crude'!BO4)&gt;0,'data-cash-crude'!BO4-INDEX('data-futures'!$E:$E,MATCH('basis-cash-crude'!BP$1,'data-futures'!$A:$A,0),1),""),"")</f>
        <v/>
      </c>
      <c r="BQ3" t="str">
        <f>+IFERROR(IF(VALUE('data-cash-crude'!BP4)&gt;0,'data-cash-crude'!BP4-INDEX('data-futures'!$E:$E,MATCH('basis-cash-crude'!BQ$1,'data-futures'!$A:$A,0),1),""),"")</f>
        <v/>
      </c>
      <c r="BR3" t="str">
        <f>+IFERROR(IF(VALUE('data-cash-crude'!BQ4)&gt;0,'data-cash-crude'!BQ4-INDEX('data-futures'!$E:$E,MATCH('basis-cash-crude'!BR$1,'data-futures'!$A:$A,0),1),""),"")</f>
        <v/>
      </c>
      <c r="BS3" t="str">
        <f>+IFERROR(IF(VALUE('data-cash-crude'!BR4)&gt;0,'data-cash-crude'!BR4-INDEX('data-futures'!$E:$E,MATCH('basis-cash-crude'!BS$1,'data-futures'!$A:$A,0),1),""),"")</f>
        <v/>
      </c>
      <c r="BT3" t="str">
        <f>+IFERROR(IF(VALUE('data-cash-crude'!BS4)&gt;0,'data-cash-crude'!BS4-INDEX('data-futures'!$E:$E,MATCH('basis-cash-crude'!BT$1,'data-futures'!$A:$A,0),1),""),"")</f>
        <v/>
      </c>
      <c r="BU3" t="str">
        <f>+IFERROR(IF(VALUE('data-cash-crude'!BT4)&gt;0,'data-cash-crude'!BT4-INDEX('data-futures'!$E:$E,MATCH('basis-cash-crude'!BU$1,'data-futures'!$A:$A,0),1),""),"")</f>
        <v/>
      </c>
      <c r="BV3" t="str">
        <f>+IFERROR(IF(VALUE('data-cash-crude'!BU4)&gt;0,'data-cash-crude'!BU4-INDEX('data-futures'!$E:$E,MATCH('basis-cash-crude'!BV$1,'data-futures'!$A:$A,0),1),""),"")</f>
        <v/>
      </c>
      <c r="BW3" t="str">
        <f>+IFERROR(IF(VALUE('data-cash-crude'!BV4)&gt;0,'data-cash-crude'!BV4-INDEX('data-futures'!$E:$E,MATCH('basis-cash-crude'!BW$1,'data-futures'!$A:$A,0),1),""),"")</f>
        <v/>
      </c>
      <c r="BX3" t="str">
        <f>+IFERROR(IF(VALUE('data-cash-crude'!BW4)&gt;0,'data-cash-crude'!BW4-INDEX('data-futures'!$E:$E,MATCH('basis-cash-crude'!BX$1,'data-futures'!$A:$A,0),1),""),"")</f>
        <v/>
      </c>
      <c r="BY3" t="str">
        <f>+IFERROR(IF(VALUE('data-cash-crude'!BX4)&gt;0,'data-cash-crude'!BX4-INDEX('data-futures'!$E:$E,MATCH('basis-cash-crude'!BY$1,'data-futures'!$A:$A,0),1),""),"")</f>
        <v/>
      </c>
      <c r="BZ3" t="str">
        <f>+IFERROR(IF(VALUE('data-cash-crude'!BY4)&gt;0,'data-cash-crude'!BY4-INDEX('data-futures'!$E:$E,MATCH('basis-cash-crude'!BZ$1,'data-futures'!$A:$A,0),1),""),"")</f>
        <v/>
      </c>
      <c r="CA3" t="str">
        <f>+IFERROR(IF(VALUE('data-cash-crude'!BZ4)&gt;0,'data-cash-crude'!BZ4-INDEX('data-futures'!$E:$E,MATCH('basis-cash-crude'!CA$1,'data-futures'!$A:$A,0),1),""),"")</f>
        <v/>
      </c>
      <c r="CB3" t="str">
        <f>+IFERROR(IF(VALUE('data-cash-crude'!CA4)&gt;0,'data-cash-crude'!CA4-INDEX('data-futures'!$E:$E,MATCH('basis-cash-crude'!CB$1,'data-futures'!$A:$A,0),1),""),"")</f>
        <v/>
      </c>
      <c r="CC3" t="str">
        <f>+IFERROR(IF(VALUE('data-cash-crude'!CB4)&gt;0,'data-cash-crude'!CB4-INDEX('data-futures'!$E:$E,MATCH('basis-cash-crude'!CC$1,'data-futures'!$A:$A,0),1),""),"")</f>
        <v/>
      </c>
      <c r="CD3" t="str">
        <f>+IFERROR(IF(VALUE('data-cash-crude'!CC4)&gt;0,'data-cash-crude'!CC4-INDEX('data-futures'!$E:$E,MATCH('basis-cash-crude'!CD$1,'data-futures'!$A:$A,0),1),""),"")</f>
        <v/>
      </c>
      <c r="CE3">
        <f>+IFERROR(IF(VALUE('data-cash-crude'!CD4)&gt;0,'data-cash-crude'!CD4-INDEX('data-futures'!$E:$E,MATCH('basis-cash-crude'!CE$1,'data-futures'!$A:$A,0),1),""),"")</f>
        <v>-17.899999999999999</v>
      </c>
      <c r="CF3">
        <f>+IFERROR(IF(VALUE('data-cash-crude'!CE4)&gt;0,'data-cash-crude'!CE4-INDEX('data-futures'!$E:$E,MATCH('basis-cash-crude'!CF$1,'data-futures'!$A:$A,0),1),""),"")</f>
        <v>-17.82</v>
      </c>
      <c r="CG3">
        <f>+IFERROR(IF(VALUE('data-cash-crude'!CF4)&gt;0,'data-cash-crude'!CF4-INDEX('data-futures'!$E:$E,MATCH('basis-cash-crude'!CG$1,'data-futures'!$A:$A,0),1),""),"")</f>
        <v>-17.590000000000003</v>
      </c>
      <c r="CH3">
        <f>+IFERROR(IF(VALUE('data-cash-crude'!CG4)&gt;0,'data-cash-crude'!CG4-INDEX('data-futures'!$E:$E,MATCH('basis-cash-crude'!CH$1,'data-futures'!$A:$A,0),1),""),"")</f>
        <v>-17.380000000000003</v>
      </c>
      <c r="CI3">
        <f>+IFERROR(IF(VALUE('data-cash-crude'!CH4)&gt;0,'data-cash-crude'!CH4-INDEX('data-futures'!$E:$E,MATCH('basis-cash-crude'!CI$1,'data-futures'!$A:$A,0),1),""),"")</f>
        <v>-17.54</v>
      </c>
      <c r="CJ3">
        <f>+IFERROR(IF(VALUE('data-cash-crude'!CI4)&gt;0,'data-cash-crude'!CI4-INDEX('data-futures'!$E:$E,MATCH('basis-cash-crude'!CJ$1,'data-futures'!$A:$A,0),1),""),"")</f>
        <v>-17.399999999999999</v>
      </c>
      <c r="CK3">
        <f>+IFERROR(IF(VALUE('data-cash-crude'!CJ4)&gt;0,'data-cash-crude'!CJ4-INDEX('data-futures'!$E:$E,MATCH('basis-cash-crude'!CK$1,'data-futures'!$A:$A,0),1),""),"")</f>
        <v>-16.990000000000002</v>
      </c>
      <c r="CL3">
        <f>+IFERROR(IF(VALUE('data-cash-crude'!CK4)&gt;0,'data-cash-crude'!CK4-INDEX('data-futures'!$E:$E,MATCH('basis-cash-crude'!CL$1,'data-futures'!$A:$A,0),1),""),"")</f>
        <v>-16.950000000000003</v>
      </c>
      <c r="CM3">
        <f>+IFERROR(IF(VALUE('data-cash-crude'!CL4)&gt;0,'data-cash-crude'!CL4-INDEX('data-futures'!$E:$E,MATCH('basis-cash-crude'!CM$1,'data-futures'!$A:$A,0),1),""),"")</f>
        <v>-17</v>
      </c>
      <c r="CN3">
        <f>+IFERROR(IF(VALUE('data-cash-crude'!CM4)&gt;0,'data-cash-crude'!CM4-INDEX('data-futures'!$E:$E,MATCH('basis-cash-crude'!CN$1,'data-futures'!$A:$A,0),1),""),"")</f>
        <v>-16.89</v>
      </c>
      <c r="CO3">
        <f>+IFERROR(IF(VALUE('data-cash-crude'!CN4)&gt;0,'data-cash-crude'!CN4-INDEX('data-futures'!$E:$E,MATCH('basis-cash-crude'!CO$1,'data-futures'!$A:$A,0),1),""),"")</f>
        <v>-16.68</v>
      </c>
      <c r="CP3">
        <f>+IFERROR(IF(VALUE('data-cash-crude'!CO4)&gt;0,'data-cash-crude'!CO4-INDEX('data-futures'!$E:$E,MATCH('basis-cash-crude'!CP$1,'data-futures'!$A:$A,0),1),""),"")</f>
        <v>-16.880000000000003</v>
      </c>
      <c r="CQ3">
        <f>+IFERROR(IF(VALUE('data-cash-crude'!CP4)&gt;0,'data-cash-crude'!CP4-INDEX('data-futures'!$E:$E,MATCH('basis-cash-crude'!CQ$1,'data-futures'!$A:$A,0),1),""),"")</f>
        <v>-16.619999999999997</v>
      </c>
      <c r="CR3">
        <f>+IFERROR(IF(VALUE('data-cash-crude'!CQ4)&gt;0,'data-cash-crude'!CQ4-INDEX('data-futures'!$E:$E,MATCH('basis-cash-crude'!CR$1,'data-futures'!$A:$A,0),1),""),"")</f>
        <v>-16.549999999999997</v>
      </c>
      <c r="CS3">
        <f>+IFERROR(IF(VALUE('data-cash-crude'!CR4)&gt;0,'data-cash-crude'!CR4-INDEX('data-futures'!$E:$E,MATCH('basis-cash-crude'!CS$1,'data-futures'!$A:$A,0),1),""),"")</f>
        <v>-15.869999999999997</v>
      </c>
      <c r="CT3">
        <f>+IFERROR(IF(VALUE('data-cash-crude'!CS4)&gt;0,'data-cash-crude'!CS4-INDEX('data-futures'!$E:$E,MATCH('basis-cash-crude'!CT$1,'data-futures'!$A:$A,0),1),""),"")</f>
        <v>-14.810000000000002</v>
      </c>
      <c r="CU3">
        <f>+IFERROR(IF(VALUE('data-cash-crude'!CT4)&gt;0,'data-cash-crude'!CT4-INDEX('data-futures'!$E:$E,MATCH('basis-cash-crude'!CU$1,'data-futures'!$A:$A,0),1),""),"")</f>
        <v>-17.36</v>
      </c>
      <c r="CV3" t="str">
        <f>+IFERROR(IF(VALUE('data-cash-crude'!CU4)&gt;0,'data-cash-crude'!CU4-INDEX('data-futures'!$E:$E,MATCH('basis-cash-crude'!CV$1,'data-futures'!$A:$A,0),1),""),"")</f>
        <v/>
      </c>
      <c r="CW3">
        <f>+IFERROR(IF(VALUE('data-cash-crude'!CV4)&gt;0,'data-cash-crude'!CV4-INDEX('data-futures'!$E:$E,MATCH('basis-cash-crude'!CW$1,'data-futures'!$A:$A,0),1),""),"")</f>
        <v>-17.200000000000003</v>
      </c>
      <c r="CX3">
        <f>+IFERROR(IF(VALUE('data-cash-crude'!CW4)&gt;0,'data-cash-crude'!CW4-INDEX('data-futures'!$E:$E,MATCH('basis-cash-crude'!CX$1,'data-futures'!$A:$A,0),1),""),"")</f>
        <v>-16.78</v>
      </c>
      <c r="CY3" t="str">
        <f>+IFERROR(IF(VALUE('data-cash-crude'!CX4)&gt;0,'data-cash-crude'!CX4-INDEX('data-futures'!$E:$E,MATCH('basis-cash-crude'!CY$1,'data-futures'!$A:$A,0),1),""),"")</f>
        <v/>
      </c>
      <c r="CZ3">
        <f>+IFERROR(IF(VALUE('data-cash-crude'!CY4)&gt;0,'data-cash-crude'!CY4-INDEX('data-futures'!$E:$E,MATCH('basis-cash-crude'!CZ$1,'data-futures'!$A:$A,0),1),""),"")</f>
        <v>-17.100000000000001</v>
      </c>
      <c r="DA3">
        <f>+IFERROR(IF(VALUE('data-cash-crude'!CZ4)&gt;0,'data-cash-crude'!CZ4-INDEX('data-futures'!$E:$E,MATCH('basis-cash-crude'!DA$1,'data-futures'!$A:$A,0),1),""),"")</f>
        <v>-17.049999999999997</v>
      </c>
      <c r="DB3">
        <f>+IFERROR(IF(VALUE('data-cash-crude'!DA4)&gt;0,'data-cash-crude'!DA4-INDEX('data-futures'!$E:$E,MATCH('basis-cash-crude'!DB$1,'data-futures'!$A:$A,0),1),""),"")</f>
        <v>-17</v>
      </c>
      <c r="DC3">
        <f>+IFERROR(IF(VALUE('data-cash-crude'!DB4)&gt;0,'data-cash-crude'!DB4-INDEX('data-futures'!$E:$E,MATCH('basis-cash-crude'!DC$1,'data-futures'!$A:$A,0),1),""),"")</f>
        <v>-17.020000000000003</v>
      </c>
      <c r="DD3" t="str">
        <f>+IFERROR(IF(VALUE('data-cash-crude'!DC4)&gt;0,'data-cash-crude'!DC4-INDEX('data-futures'!$E:$E,MATCH('basis-cash-crude'!DD$1,'data-futures'!$A:$A,0),1),""),"")</f>
        <v/>
      </c>
      <c r="DE3">
        <f>+IFERROR(IF(VALUE('data-cash-crude'!DD4)&gt;0,'data-cash-crude'!DD4-INDEX('data-futures'!$E:$E,MATCH('basis-cash-crude'!DE$1,'data-futures'!$A:$A,0),1),""),"")</f>
        <v>-16.93</v>
      </c>
      <c r="DF3" t="str">
        <f>+IFERROR(IF(VALUE('data-cash-crude'!DE4)&gt;0,'data-cash-crude'!DE4-INDEX('data-futures'!$E:$E,MATCH('basis-cash-crude'!DF$1,'data-futures'!$A:$A,0),1),""),"")</f>
        <v/>
      </c>
      <c r="DG3">
        <f>+IFERROR(IF(VALUE('data-cash-crude'!DF4)&gt;0,'data-cash-crude'!DF4-INDEX('data-futures'!$E:$E,MATCH('basis-cash-crude'!DG$1,'data-futures'!$A:$A,0),1),""),"")</f>
        <v>-16.950000000000003</v>
      </c>
      <c r="DH3">
        <f>+IFERROR(IF(VALUE('data-cash-crude'!DG4)&gt;0,'data-cash-crude'!DG4-INDEX('data-futures'!$E:$E,MATCH('basis-cash-crude'!DH$1,'data-futures'!$A:$A,0),1),""),"")</f>
        <v>-16.96</v>
      </c>
      <c r="DI3">
        <f>+IFERROR(IF(VALUE('data-cash-crude'!DH4)&gt;0,'data-cash-crude'!DH4-INDEX('data-futures'!$E:$E,MATCH('basis-cash-crude'!DI$1,'data-futures'!$A:$A,0),1),""),"")</f>
        <v>-17.090000000000003</v>
      </c>
      <c r="DJ3">
        <f>+IFERROR(IF(VALUE('data-cash-crude'!DI4)&gt;0,'data-cash-crude'!DI4-INDEX('data-futures'!$E:$E,MATCH('basis-cash-crude'!DJ$1,'data-futures'!$A:$A,0),1),""),"")</f>
        <v>-17.07</v>
      </c>
      <c r="DK3">
        <f>+IFERROR(IF(VALUE('data-cash-crude'!DJ4)&gt;0,'data-cash-crude'!DJ4-INDEX('data-futures'!$E:$E,MATCH('basis-cash-crude'!DK$1,'data-futures'!$A:$A,0),1),""),"")</f>
        <v>-17.119999999999997</v>
      </c>
      <c r="DL3">
        <f>+IFERROR(IF(VALUE('data-cash-crude'!DK4)&gt;0,'data-cash-crude'!DK4-INDEX('data-futures'!$E:$E,MATCH('basis-cash-crude'!DL$1,'data-futures'!$A:$A,0),1),""),"")</f>
        <v>-16.920000000000002</v>
      </c>
      <c r="DM3">
        <f>+IFERROR(IF(VALUE('data-cash-crude'!DL4)&gt;0,'data-cash-crude'!DL4-INDEX('data-futures'!$E:$E,MATCH('basis-cash-crude'!DM$1,'data-futures'!$A:$A,0),1),""),"")</f>
        <v>-16.369999999999997</v>
      </c>
      <c r="DN3">
        <f>+IFERROR(IF(VALUE('data-cash-crude'!DM4)&gt;0,'data-cash-crude'!DM4-INDEX('data-futures'!$E:$E,MATCH('basis-cash-crude'!DN$1,'data-futures'!$A:$A,0),1),""),"")</f>
        <v>-16.18</v>
      </c>
      <c r="DO3">
        <f>+IFERROR(IF(VALUE('data-cash-crude'!DN4)&gt;0,'data-cash-crude'!DN4-INDEX('data-futures'!$E:$E,MATCH('basis-cash-crude'!DO$1,'data-futures'!$A:$A,0),1),""),"")</f>
        <v>-16.649999999999999</v>
      </c>
      <c r="DP3">
        <f>+IFERROR(IF(VALUE('data-cash-crude'!DO4)&gt;0,'data-cash-crude'!DO4-INDEX('data-futures'!$E:$E,MATCH('basis-cash-crude'!DP$1,'data-futures'!$A:$A,0),1),""),"")</f>
        <v>-16.729999999999997</v>
      </c>
      <c r="DQ3">
        <f>+IFERROR(IF(VALUE('data-cash-crude'!DP4)&gt;0,'data-cash-crude'!DP4-INDEX('data-futures'!$E:$E,MATCH('basis-cash-crude'!DQ$1,'data-futures'!$A:$A,0),1),""),"")</f>
        <v>-17.03</v>
      </c>
      <c r="DR3">
        <f>+IFERROR(IF(VALUE('data-cash-crude'!DQ4)&gt;0,'data-cash-crude'!DQ4-INDEX('data-futures'!$E:$E,MATCH('basis-cash-crude'!DR$1,'data-futures'!$A:$A,0),1),""),"")</f>
        <v>-17.049999999999997</v>
      </c>
      <c r="DS3">
        <f>+IFERROR(IF(VALUE('data-cash-crude'!DR4)&gt;0,'data-cash-crude'!DR4-INDEX('data-futures'!$E:$E,MATCH('basis-cash-crude'!DS$1,'data-futures'!$A:$A,0),1),""),"")</f>
        <v>-16.689999999999998</v>
      </c>
      <c r="DT3">
        <f>+IFERROR(IF(VALUE('data-cash-crude'!DS4)&gt;0,'data-cash-crude'!DS4-INDEX('data-futures'!$E:$E,MATCH('basis-cash-crude'!DT$1,'data-futures'!$A:$A,0),1),""),"")</f>
        <v>-16.880000000000003</v>
      </c>
      <c r="DU3">
        <f>+IFERROR(IF(VALUE('data-cash-crude'!DT4)&gt;0,'data-cash-crude'!DT4-INDEX('data-futures'!$E:$E,MATCH('basis-cash-crude'!DU$1,'data-futures'!$A:$A,0),1),""),"")</f>
        <v>-17.439999999999998</v>
      </c>
      <c r="DV3">
        <f>+IFERROR(IF(VALUE('data-cash-crude'!DU4)&gt;0,'data-cash-crude'!DU4-INDEX('data-futures'!$E:$E,MATCH('basis-cash-crude'!DV$1,'data-futures'!$A:$A,0),1),""),"")</f>
        <v>-17.950000000000003</v>
      </c>
      <c r="DW3">
        <f>+IFERROR(IF(VALUE('data-cash-crude'!DV4)&gt;0,'data-cash-crude'!DV4-INDEX('data-futures'!$E:$E,MATCH('basis-cash-crude'!DW$1,'data-futures'!$A:$A,0),1),""),"")</f>
        <v>-17.64</v>
      </c>
      <c r="DX3">
        <f>+IFERROR(IF(VALUE('data-cash-crude'!DW4)&gt;0,'data-cash-crude'!DW4-INDEX('data-futures'!$E:$E,MATCH('basis-cash-crude'!DX$1,'data-futures'!$A:$A,0),1),""),"")</f>
        <v>-17.43</v>
      </c>
      <c r="DY3" t="str">
        <f>+IFERROR(IF(VALUE('data-cash-crude'!DX4)&gt;0,'data-cash-crude'!DX4-INDEX('data-futures'!$E:$E,MATCH('basis-cash-crude'!DY$1,'data-futures'!$A:$A,0),1),""),"")</f>
        <v/>
      </c>
      <c r="DZ3">
        <f>+IFERROR(IF(VALUE('data-cash-crude'!DY4)&gt;0,'data-cash-crude'!DY4-INDEX('data-futures'!$E:$E,MATCH('basis-cash-crude'!DZ$1,'data-futures'!$A:$A,0),1),""),"")</f>
        <v>-13.420000000000002</v>
      </c>
      <c r="EA3" t="str">
        <f>+IFERROR(IF(VALUE('data-cash-crude'!DZ4)&gt;0,'data-cash-crude'!DZ4-INDEX('data-futures'!$E:$E,MATCH('basis-cash-crude'!EA$1,'data-futures'!$A:$A,0),1),""),"")</f>
        <v/>
      </c>
      <c r="EB3">
        <f>+IFERROR(IF(VALUE('data-cash-crude'!EA4)&gt;0,'data-cash-crude'!EA4-INDEX('data-futures'!$E:$E,MATCH('basis-cash-crude'!EB$1,'data-futures'!$A:$A,0),1),""),"")</f>
        <v>-17.810000000000002</v>
      </c>
      <c r="EC3">
        <f>+IFERROR(IF(VALUE('data-cash-crude'!EB4)&gt;0,'data-cash-crude'!EB4-INDEX('data-futures'!$E:$E,MATCH('basis-cash-crude'!EC$1,'data-futures'!$A:$A,0),1),""),"")</f>
        <v>-18.200000000000003</v>
      </c>
      <c r="ED3" t="str">
        <f>+IFERROR(IF(VALUE('data-cash-crude'!EC4)&gt;0,'data-cash-crude'!EC4-INDEX('data-futures'!$E:$E,MATCH('basis-cash-crude'!ED$1,'data-futures'!$A:$A,0),1),""),"")</f>
        <v/>
      </c>
      <c r="EE3" t="str">
        <f>+IFERROR(IF(VALUE('data-cash-crude'!ED4)&gt;0,'data-cash-crude'!ED4-INDEX('data-futures'!$E:$E,MATCH('basis-cash-crude'!EE$1,'data-futures'!$A:$A,0),1),""),"")</f>
        <v/>
      </c>
      <c r="EF3">
        <f>+IFERROR(IF(VALUE('data-cash-crude'!EE4)&gt;0,'data-cash-crude'!EE4-INDEX('data-futures'!$E:$E,MATCH('basis-cash-crude'!EF$1,'data-futures'!$A:$A,0),1),""),"")</f>
        <v>-17.86</v>
      </c>
      <c r="EG3">
        <f>+IFERROR(IF(VALUE('data-cash-crude'!EF4)&gt;0,'data-cash-crude'!EF4-INDEX('data-futures'!$E:$E,MATCH('basis-cash-crude'!EG$1,'data-futures'!$A:$A,0),1),""),"")</f>
        <v>-17.619999999999997</v>
      </c>
      <c r="EH3">
        <f>+IFERROR(IF(VALUE('data-cash-crude'!EG4)&gt;0,'data-cash-crude'!EG4-INDEX('data-futures'!$E:$E,MATCH('basis-cash-crude'!EH$1,'data-futures'!$A:$A,0),1),""),"")</f>
        <v>-17.71</v>
      </c>
      <c r="EI3" t="str">
        <f>+IFERROR(IF(VALUE('data-cash-crude'!EH4)&gt;0,'data-cash-crude'!EH4-INDEX('data-futures'!$E:$E,MATCH('basis-cash-crude'!EI$1,'data-futures'!$A:$A,0),1),""),"")</f>
        <v/>
      </c>
      <c r="EJ3">
        <f>+IFERROR(IF(VALUE('data-cash-crude'!EI4)&gt;0,'data-cash-crude'!EI4-INDEX('data-futures'!$E:$E,MATCH('basis-cash-crude'!EJ$1,'data-futures'!$A:$A,0),1),""),"")</f>
        <v>-17.61</v>
      </c>
      <c r="EK3">
        <f>+IFERROR(IF(VALUE('data-cash-crude'!EJ4)&gt;0,'data-cash-crude'!EJ4-INDEX('data-futures'!$E:$E,MATCH('basis-cash-crude'!EK$1,'data-futures'!$A:$A,0),1),""),"")</f>
        <v>-17.229999999999997</v>
      </c>
      <c r="EL3">
        <f>+IFERROR(IF(VALUE('data-cash-crude'!EK4)&gt;0,'data-cash-crude'!EK4-INDEX('data-futures'!$E:$E,MATCH('basis-cash-crude'!EL$1,'data-futures'!$A:$A,0),1),""),"")</f>
        <v>-17.119999999999997</v>
      </c>
      <c r="EM3" t="str">
        <f>+IFERROR(IF(VALUE('data-cash-crude'!EL4)&gt;0,'data-cash-crude'!EL4-INDEX('data-futures'!$E:$E,MATCH('basis-cash-crude'!EM$1,'data-futures'!$A:$A,0),1),""),"")</f>
        <v/>
      </c>
      <c r="EN3">
        <f>+IFERROR(IF(VALUE('data-cash-crude'!EM4)&gt;0,'data-cash-crude'!EM4-INDEX('data-futures'!$E:$E,MATCH('basis-cash-crude'!EN$1,'data-futures'!$A:$A,0),1),""),"")</f>
        <v>-17.020000000000003</v>
      </c>
      <c r="EO3">
        <f>+IFERROR(IF(VALUE('data-cash-crude'!EN4)&gt;0,'data-cash-crude'!EN4-INDEX('data-futures'!$E:$E,MATCH('basis-cash-crude'!EO$1,'data-futures'!$A:$A,0),1),""),"")</f>
        <v>-17.479999999999997</v>
      </c>
      <c r="EP3">
        <f>+IFERROR(IF(VALUE('data-cash-crude'!EO4)&gt;0,'data-cash-crude'!EO4-INDEX('data-futures'!$E:$E,MATCH('basis-cash-crude'!EP$1,'data-futures'!$A:$A,0),1),""),"")</f>
        <v>-17.079999999999998</v>
      </c>
      <c r="EQ3">
        <f>+IFERROR(IF(VALUE('data-cash-crude'!EP4)&gt;0,'data-cash-crude'!EP4-INDEX('data-futures'!$E:$E,MATCH('basis-cash-crude'!EQ$1,'data-futures'!$A:$A,0),1),""),"")</f>
        <v>-17.25</v>
      </c>
      <c r="ER3">
        <f>+IFERROR(IF(VALUE('data-cash-crude'!EQ4)&gt;0,'data-cash-crude'!EQ4-INDEX('data-futures'!$E:$E,MATCH('basis-cash-crude'!ER$1,'data-futures'!$A:$A,0),1),""),"")</f>
        <v>-17.729999999999997</v>
      </c>
      <c r="ES3">
        <f>+IFERROR(IF(VALUE('data-cash-crude'!ER4)&gt;0,'data-cash-crude'!ER4-INDEX('data-futures'!$E:$E,MATCH('basis-cash-crude'!ES$1,'data-futures'!$A:$A,0),1),""),"")</f>
        <v>-18.130000000000003</v>
      </c>
      <c r="ET3">
        <f>+IFERROR(IF(VALUE('data-cash-crude'!ES4)&gt;0,'data-cash-crude'!ES4-INDEX('data-futures'!$E:$E,MATCH('basis-cash-crude'!ET$1,'data-futures'!$A:$A,0),1),""),"")</f>
        <v>-18.060000000000002</v>
      </c>
      <c r="EU3">
        <f>+IFERROR(IF(VALUE('data-cash-crude'!ET4)&gt;0,'data-cash-crude'!ET4-INDEX('data-futures'!$E:$E,MATCH('basis-cash-crude'!EU$1,'data-futures'!$A:$A,0),1),""),"")</f>
        <v>-18.590000000000003</v>
      </c>
      <c r="EV3">
        <f>+IFERROR(IF(VALUE('data-cash-crude'!EU4)&gt;0,'data-cash-crude'!EU4-INDEX('data-futures'!$E:$E,MATCH('basis-cash-crude'!EV$1,'data-futures'!$A:$A,0),1),""),"")</f>
        <v>-18.659999999999997</v>
      </c>
      <c r="EW3">
        <f>+IFERROR(IF(VALUE('data-cash-crude'!EV4)&gt;0,'data-cash-crude'!EV4-INDEX('data-futures'!$E:$E,MATCH('basis-cash-crude'!EW$1,'data-futures'!$A:$A,0),1),""),"")</f>
        <v>-18.82</v>
      </c>
      <c r="EX3">
        <f>+IFERROR(IF(VALUE('data-cash-crude'!EW4)&gt;0,'data-cash-crude'!EW4-INDEX('data-futures'!$E:$E,MATCH('basis-cash-crude'!EX$1,'data-futures'!$A:$A,0),1),""),"")</f>
        <v>-18.79</v>
      </c>
      <c r="EY3">
        <f>+IFERROR(IF(VALUE('data-cash-crude'!EX4)&gt;0,'data-cash-crude'!EX4-INDEX('data-futures'!$E:$E,MATCH('basis-cash-crude'!EY$1,'data-futures'!$A:$A,0),1),""),"")</f>
        <v>-18.770000000000003</v>
      </c>
      <c r="EZ3" t="str">
        <f>+IFERROR(IF(VALUE('data-cash-crude'!EY4)&gt;0,'data-cash-crude'!EY4-INDEX('data-futures'!$E:$E,MATCH('basis-cash-crude'!EZ$1,'data-futures'!$A:$A,0),1),""),"")</f>
        <v/>
      </c>
      <c r="FA3">
        <f>+IFERROR(IF(VALUE('data-cash-crude'!EZ4)&gt;0,'data-cash-crude'!EZ4-INDEX('data-futures'!$E:$E,MATCH('basis-cash-crude'!FA$1,'data-futures'!$A:$A,0),1),""),"")</f>
        <v>-18.130000000000003</v>
      </c>
      <c r="FB3">
        <f>+IFERROR(IF(VALUE('data-cash-crude'!FA4)&gt;0,'data-cash-crude'!FA4-INDEX('data-futures'!$E:$E,MATCH('basis-cash-crude'!FB$1,'data-futures'!$A:$A,0),1),""),"")</f>
        <v>-18.21</v>
      </c>
      <c r="FC3" t="str">
        <f>+IFERROR(IF(VALUE('data-cash-crude'!FB4)&gt;0,'data-cash-crude'!FB4-INDEX('data-futures'!$E:$E,MATCH('basis-cash-crude'!FC$1,'data-futures'!$A:$A,0),1),""),"")</f>
        <v/>
      </c>
      <c r="FD3">
        <f>+IFERROR(IF(VALUE('data-cash-crude'!FC4)&gt;0,'data-cash-crude'!FC4-INDEX('data-futures'!$E:$E,MATCH('basis-cash-crude'!FD$1,'data-futures'!$A:$A,0),1),""),"")</f>
        <v>-18.07</v>
      </c>
      <c r="FE3" t="str">
        <f>+IFERROR(IF(VALUE('data-cash-crude'!FD4)&gt;0,'data-cash-crude'!FD4-INDEX('data-futures'!$E:$E,MATCH('basis-cash-crude'!FE$1,'data-futures'!$A:$A,0),1),""),"")</f>
        <v/>
      </c>
      <c r="FF3" t="str">
        <f>+IFERROR(IF(VALUE('data-cash-crude'!FE4)&gt;0,'data-cash-crude'!FE4-INDEX('data-futures'!$E:$E,MATCH('basis-cash-crude'!FF$1,'data-futures'!$A:$A,0),1),""),"")</f>
        <v/>
      </c>
      <c r="FG3">
        <f>+IFERROR(IF(VALUE('data-cash-crude'!FF4)&gt;0,'data-cash-crude'!FF4-INDEX('data-futures'!$E:$E,MATCH('basis-cash-crude'!FG$1,'data-futures'!$A:$A,0),1),""),"")</f>
        <v>-17.950000000000003</v>
      </c>
      <c r="FH3">
        <f>+IFERROR(IF(VALUE('data-cash-crude'!FG4)&gt;0,'data-cash-crude'!FG4-INDEX('data-futures'!$E:$E,MATCH('basis-cash-crude'!FH$1,'data-futures'!$A:$A,0),1),""),"")</f>
        <v>-17.729999999999997</v>
      </c>
      <c r="FI3" t="str">
        <f>+IFERROR(IF(VALUE('data-cash-crude'!FH4)&gt;0,'data-cash-crude'!FH4-INDEX('data-futures'!$E:$E,MATCH('basis-cash-crude'!FI$1,'data-futures'!$A:$A,0),1),""),"")</f>
        <v/>
      </c>
      <c r="FJ3">
        <f>+IFERROR(IF(VALUE('data-cash-crude'!FI4)&gt;0,'data-cash-crude'!FI4-INDEX('data-futures'!$E:$E,MATCH('basis-cash-crude'!FJ$1,'data-futures'!$A:$A,0),1),""),"")</f>
        <v>-17.399999999999999</v>
      </c>
      <c r="FK3">
        <f>+IFERROR(IF(VALUE('data-cash-crude'!FJ4)&gt;0,'data-cash-crude'!FJ4-INDEX('data-futures'!$E:$E,MATCH('basis-cash-crude'!FK$1,'data-futures'!$A:$A,0),1),""),"")</f>
        <v>-17.32</v>
      </c>
      <c r="FL3">
        <f>+IFERROR(IF(VALUE('data-cash-crude'!FK4)&gt;0,'data-cash-crude'!FK4-INDEX('data-futures'!$E:$E,MATCH('basis-cash-crude'!FL$1,'data-futures'!$A:$A,0),1),""),"")</f>
        <v>-17.060000000000002</v>
      </c>
    </row>
    <row r="4" spans="1:200" x14ac:dyDescent="0.2">
      <c r="A4">
        <f t="shared" si="0"/>
        <v>-12.543333333333335</v>
      </c>
      <c r="B4">
        <f t="shared" si="1"/>
        <v>-12.366666666666667</v>
      </c>
      <c r="C4">
        <f t="shared" si="2"/>
        <v>-12.071159420289856</v>
      </c>
      <c r="D4" s="6" t="str">
        <f>+'data-cash-crude'!B5</f>
        <v>CLPA-1-34.CM</v>
      </c>
      <c r="E4">
        <f>+IFERROR(IF(VALUE('data-cash-crude'!D5)&gt;0,'data-cash-crude'!D5-INDEX('data-futures'!$E:$E,MATCH('basis-cash-crude'!E$1,'data-futures'!$A:$A,0),1),""),"")</f>
        <v>-12.439999999999998</v>
      </c>
      <c r="F4">
        <f>+IFERROR(IF(VALUE('data-cash-crude'!E5)&gt;0,'data-cash-crude'!E5-INDEX('data-futures'!$E:$E,MATCH('basis-cash-crude'!F$1,'data-futures'!$A:$A,0),1),""),"")</f>
        <v>-12.590000000000003</v>
      </c>
      <c r="G4">
        <f>+IFERROR(IF(VALUE('data-cash-crude'!F5)&gt;0,'data-cash-crude'!F5-INDEX('data-futures'!$E:$E,MATCH('basis-cash-crude'!G$1,'data-futures'!$A:$A,0),1),""),"")</f>
        <v>-12.490000000000002</v>
      </c>
      <c r="H4">
        <f>+IFERROR(IF(VALUE('data-cash-crude'!G5)&gt;0,'data-cash-crude'!G5-INDEX('data-futures'!$E:$E,MATCH('basis-cash-crude'!H$1,'data-futures'!$A:$A,0),1),""),"")</f>
        <v>-12.630000000000003</v>
      </c>
      <c r="I4" t="str">
        <f>+IFERROR(IF(VALUE('data-cash-crude'!H5)&gt;0,'data-cash-crude'!H5-INDEX('data-futures'!$E:$E,MATCH('basis-cash-crude'!I$1,'data-futures'!$A:$A,0),1),""),"")</f>
        <v/>
      </c>
      <c r="J4">
        <f>+IFERROR(IF(VALUE('data-cash-crude'!I5)&gt;0,'data-cash-crude'!I5-INDEX('data-futures'!$E:$E,MATCH('basis-cash-crude'!J$1,'data-futures'!$A:$A,0),1),""),"")</f>
        <v>-12.579999999999998</v>
      </c>
      <c r="K4">
        <f>+IFERROR(IF(VALUE('data-cash-crude'!J5)&gt;0,'data-cash-crude'!J5-INDEX('data-futures'!$E:$E,MATCH('basis-cash-crude'!K$1,'data-futures'!$A:$A,0),1),""),"")</f>
        <v>-12.530000000000001</v>
      </c>
      <c r="L4">
        <f>+IFERROR(IF(VALUE('data-cash-crude'!K5)&gt;0,'data-cash-crude'!K5-INDEX('data-futures'!$E:$E,MATCH('basis-cash-crude'!L$1,'data-futures'!$A:$A,0),1),""),"")</f>
        <v>-12.590000000000003</v>
      </c>
      <c r="M4">
        <f>+IFERROR(IF(VALUE('data-cash-crude'!L5)&gt;0,'data-cash-crude'!L5-INDEX('data-futures'!$E:$E,MATCH('basis-cash-crude'!M$1,'data-futures'!$A:$A,0),1),""),"")</f>
        <v>-12.509999999999998</v>
      </c>
      <c r="N4">
        <f>+IFERROR(IF(VALUE('data-cash-crude'!M5)&gt;0,'data-cash-crude'!M5-INDEX('data-futures'!$E:$E,MATCH('basis-cash-crude'!N$1,'data-futures'!$A:$A,0),1),""),"")</f>
        <v>-12.579999999999998</v>
      </c>
      <c r="O4">
        <f>+IFERROR(IF(VALUE('data-cash-crude'!N5)&gt;0,'data-cash-crude'!N5-INDEX('data-futures'!$E:$E,MATCH('basis-cash-crude'!O$1,'data-futures'!$A:$A,0),1),""),"")</f>
        <v>-11.990000000000002</v>
      </c>
      <c r="P4">
        <f>+IFERROR(IF(VALUE('data-cash-crude'!O5)&gt;0,'data-cash-crude'!O5-INDEX('data-futures'!$E:$E,MATCH('basis-cash-crude'!P$1,'data-futures'!$A:$A,0),1),""),"")</f>
        <v>-12.439999999999998</v>
      </c>
      <c r="Q4">
        <f>+IFERROR(IF(VALUE('data-cash-crude'!P5)&gt;0,'data-cash-crude'!P5-INDEX('data-futures'!$E:$E,MATCH('basis-cash-crude'!Q$1,'data-futures'!$A:$A,0),1),""),"")</f>
        <v>-12.46</v>
      </c>
      <c r="R4">
        <f>+IFERROR(IF(VALUE('data-cash-crude'!Q5)&gt;0,'data-cash-crude'!Q5-INDEX('data-futures'!$E:$E,MATCH('basis-cash-crude'!R$1,'data-futures'!$A:$A,0),1),""),"")</f>
        <v>-12.259999999999998</v>
      </c>
      <c r="S4">
        <f>+IFERROR(IF(VALUE('data-cash-crude'!R5)&gt;0,'data-cash-crude'!R5-INDEX('data-futures'!$E:$E,MATCH('basis-cash-crude'!S$1,'data-futures'!$A:$A,0),1),""),"")</f>
        <v>-12.29</v>
      </c>
      <c r="T4">
        <f>+IFERROR(IF(VALUE('data-cash-crude'!S5)&gt;0,'data-cash-crude'!S5-INDEX('data-futures'!$E:$E,MATCH('basis-cash-crude'!T$1,'data-futures'!$A:$A,0),1),""),"")</f>
        <v>-12.32</v>
      </c>
      <c r="U4">
        <f>+IFERROR(IF(VALUE('data-cash-crude'!T5)&gt;0,'data-cash-crude'!T5-INDEX('data-futures'!$E:$E,MATCH('basis-cash-crude'!U$1,'data-futures'!$A:$A,0),1),""),"")</f>
        <v>-12.200000000000003</v>
      </c>
      <c r="V4">
        <f>+IFERROR(IF(VALUE('data-cash-crude'!U5)&gt;0,'data-cash-crude'!U5-INDEX('data-futures'!$E:$E,MATCH('basis-cash-crude'!V$1,'data-futures'!$A:$A,0),1),""),"")</f>
        <v>-11.520000000000003</v>
      </c>
      <c r="W4">
        <f>+IFERROR(IF(VALUE('data-cash-crude'!V5)&gt;0,'data-cash-crude'!V5-INDEX('data-futures'!$E:$E,MATCH('basis-cash-crude'!W$1,'data-futures'!$A:$A,0),1),""),"")</f>
        <v>-12.189999999999998</v>
      </c>
      <c r="X4">
        <f>+IFERROR(IF(VALUE('data-cash-crude'!W5)&gt;0,'data-cash-crude'!W5-INDEX('data-futures'!$E:$E,MATCH('basis-cash-crude'!X$1,'data-futures'!$A:$A,0),1),""),"")</f>
        <v>-12.280000000000001</v>
      </c>
      <c r="Y4">
        <f>+IFERROR(IF(VALUE('data-cash-crude'!X5)&gt;0,'data-cash-crude'!X5-INDEX('data-futures'!$E:$E,MATCH('basis-cash-crude'!Y$1,'data-futures'!$A:$A,0),1),""),"")</f>
        <v>-12.979999999999997</v>
      </c>
      <c r="Z4" t="str">
        <f>+IFERROR(IF(VALUE('data-cash-crude'!Y5)&gt;0,'data-cash-crude'!Y5-INDEX('data-futures'!$E:$E,MATCH('basis-cash-crude'!Z$1,'data-futures'!$A:$A,0),1),""),"")</f>
        <v/>
      </c>
      <c r="AA4">
        <f>+IFERROR(IF(VALUE('data-cash-crude'!Z5)&gt;0,'data-cash-crude'!Z5-INDEX('data-futures'!$E:$E,MATCH('basis-cash-crude'!AA$1,'data-futures'!$A:$A,0),1),""),"")</f>
        <v>-12.439999999999998</v>
      </c>
      <c r="AB4">
        <f>+IFERROR(IF(VALUE('data-cash-crude'!AA5)&gt;0,'data-cash-crude'!AA5-INDEX('data-futures'!$E:$E,MATCH('basis-cash-crude'!AB$1,'data-futures'!$A:$A,0),1),""),"")</f>
        <v>-12.350000000000001</v>
      </c>
      <c r="AC4" t="str">
        <f>+IFERROR(IF(VALUE('data-cash-crude'!AB5)&gt;0,'data-cash-crude'!AB5-INDEX('data-futures'!$E:$E,MATCH('basis-cash-crude'!AC$1,'data-futures'!$A:$A,0),1),""),"")</f>
        <v/>
      </c>
      <c r="AD4">
        <f>+IFERROR(IF(VALUE('data-cash-crude'!AC5)&gt;0,'data-cash-crude'!AC5-INDEX('data-futures'!$E:$E,MATCH('basis-cash-crude'!AD$1,'data-futures'!$A:$A,0),1),""),"")</f>
        <v>-12.130000000000003</v>
      </c>
      <c r="AE4">
        <f>+IFERROR(IF(VALUE('data-cash-crude'!AD5)&gt;0,'data-cash-crude'!AD5-INDEX('data-futures'!$E:$E,MATCH('basis-cash-crude'!AE$1,'data-futures'!$A:$A,0),1),""),"")</f>
        <v>-12.060000000000002</v>
      </c>
      <c r="AF4">
        <f>+IFERROR(IF(VALUE('data-cash-crude'!AE5)&gt;0,'data-cash-crude'!AE5-INDEX('data-futures'!$E:$E,MATCH('basis-cash-crude'!AF$1,'data-futures'!$A:$A,0),1),""),"")</f>
        <v>-12.030000000000001</v>
      </c>
      <c r="AG4">
        <f>+IFERROR(IF(VALUE('data-cash-crude'!AF5)&gt;0,'data-cash-crude'!AF5-INDEX('data-futures'!$E:$E,MATCH('basis-cash-crude'!AG$1,'data-futures'!$A:$A,0),1),""),"")</f>
        <v>-12.100000000000001</v>
      </c>
      <c r="AH4">
        <f>+IFERROR(IF(VALUE('data-cash-crude'!AG5)&gt;0,'data-cash-crude'!AG5-INDEX('data-futures'!$E:$E,MATCH('basis-cash-crude'!AH$1,'data-futures'!$A:$A,0),1),""),"")</f>
        <v>-12.920000000000002</v>
      </c>
      <c r="AI4">
        <f>+IFERROR(IF(VALUE('data-cash-crude'!AH5)&gt;0,'data-cash-crude'!AH5-INDEX('data-futures'!$E:$E,MATCH('basis-cash-crude'!AI$1,'data-futures'!$A:$A,0),1),""),"")</f>
        <v>-12.009999999999998</v>
      </c>
      <c r="AJ4">
        <f>+IFERROR(IF(VALUE('data-cash-crude'!AI5)&gt;0,'data-cash-crude'!AI5-INDEX('data-futures'!$E:$E,MATCH('basis-cash-crude'!AJ$1,'data-futures'!$A:$A,0),1),""),"")</f>
        <v>-12.11</v>
      </c>
      <c r="AK4">
        <f>+IFERROR(IF(VALUE('data-cash-crude'!AJ5)&gt;0,'data-cash-crude'!AJ5-INDEX('data-futures'!$E:$E,MATCH('basis-cash-crude'!AK$1,'data-futures'!$A:$A,0),1),""),"")</f>
        <v>-12.130000000000003</v>
      </c>
      <c r="AL4">
        <f>+IFERROR(IF(VALUE('data-cash-crude'!AK5)&gt;0,'data-cash-crude'!AK5-INDEX('data-futures'!$E:$E,MATCH('basis-cash-crude'!AL$1,'data-futures'!$A:$A,0),1),""),"")</f>
        <v>-12.14</v>
      </c>
      <c r="AM4">
        <f>+IFERROR(IF(VALUE('data-cash-crude'!AL5)&gt;0,'data-cash-crude'!AL5-INDEX('data-futures'!$E:$E,MATCH('basis-cash-crude'!AM$1,'data-futures'!$A:$A,0),1),""),"")</f>
        <v>-12.030000000000001</v>
      </c>
      <c r="AN4">
        <f>+IFERROR(IF(VALUE('data-cash-crude'!AM5)&gt;0,'data-cash-crude'!AM5-INDEX('data-futures'!$E:$E,MATCH('basis-cash-crude'!AN$1,'data-futures'!$A:$A,0),1),""),"")</f>
        <v>-12.060000000000002</v>
      </c>
      <c r="AO4">
        <f>+IFERROR(IF(VALUE('data-cash-crude'!AN5)&gt;0,'data-cash-crude'!AN5-INDEX('data-futures'!$E:$E,MATCH('basis-cash-crude'!AO$1,'data-futures'!$A:$A,0),1),""),"")</f>
        <v>-12.04</v>
      </c>
      <c r="AP4">
        <f>+IFERROR(IF(VALUE('data-cash-crude'!AO5)&gt;0,'data-cash-crude'!AO5-INDEX('data-futures'!$E:$E,MATCH('basis-cash-crude'!AP$1,'data-futures'!$A:$A,0),1),""),"")</f>
        <v>-12.32</v>
      </c>
      <c r="AQ4">
        <f>+IFERROR(IF(VALUE('data-cash-crude'!AP5)&gt;0,'data-cash-crude'!AP5-INDEX('data-futures'!$E:$E,MATCH('basis-cash-crude'!AQ$1,'data-futures'!$A:$A,0),1),""),"")</f>
        <v>-12.240000000000002</v>
      </c>
      <c r="AR4" t="str">
        <f>+IFERROR(IF(VALUE('data-cash-crude'!AQ5)&gt;0,'data-cash-crude'!AQ5-INDEX('data-futures'!$E:$E,MATCH('basis-cash-crude'!AR$1,'data-futures'!$A:$A,0),1),""),"")</f>
        <v/>
      </c>
      <c r="AS4" t="str">
        <f>+IFERROR(IF(VALUE('data-cash-crude'!AR5)&gt;0,'data-cash-crude'!AR5-INDEX('data-futures'!$E:$E,MATCH('basis-cash-crude'!AS$1,'data-futures'!$A:$A,0),1),""),"")</f>
        <v/>
      </c>
      <c r="AT4">
        <f>+IFERROR(IF(VALUE('data-cash-crude'!AS5)&gt;0,'data-cash-crude'!AS5-INDEX('data-futures'!$E:$E,MATCH('basis-cash-crude'!AT$1,'data-futures'!$A:$A,0),1),""),"")</f>
        <v>-12.350000000000001</v>
      </c>
      <c r="AU4">
        <f>+IFERROR(IF(VALUE('data-cash-crude'!AT5)&gt;0,'data-cash-crude'!AT5-INDEX('data-futures'!$E:$E,MATCH('basis-cash-crude'!AU$1,'data-futures'!$A:$A,0),1),""),"")</f>
        <v>-12.060000000000002</v>
      </c>
      <c r="AV4">
        <f>+IFERROR(IF(VALUE('data-cash-crude'!AU5)&gt;0,'data-cash-crude'!AU5-INDEX('data-futures'!$E:$E,MATCH('basis-cash-crude'!AV$1,'data-futures'!$A:$A,0),1),""),"")</f>
        <v>-12.130000000000003</v>
      </c>
      <c r="AW4">
        <f>+IFERROR(IF(VALUE('data-cash-crude'!AV5)&gt;0,'data-cash-crude'!AV5-INDEX('data-futures'!$E:$E,MATCH('basis-cash-crude'!AW$1,'data-futures'!$A:$A,0),1),""),"")</f>
        <v>-12.100000000000001</v>
      </c>
      <c r="AX4">
        <f>+IFERROR(IF(VALUE('data-cash-crude'!AW5)&gt;0,'data-cash-crude'!AW5-INDEX('data-futures'!$E:$E,MATCH('basis-cash-crude'!AX$1,'data-futures'!$A:$A,0),1),""),"")</f>
        <v>-12.020000000000003</v>
      </c>
      <c r="AY4">
        <f>+IFERROR(IF(VALUE('data-cash-crude'!AX5)&gt;0,'data-cash-crude'!AX5-INDEX('data-futures'!$E:$E,MATCH('basis-cash-crude'!AY$1,'data-futures'!$A:$A,0),1),""),"")</f>
        <v>-12.079999999999998</v>
      </c>
      <c r="AZ4">
        <f>+IFERROR(IF(VALUE('data-cash-crude'!AY5)&gt;0,'data-cash-crude'!AY5-INDEX('data-futures'!$E:$E,MATCH('basis-cash-crude'!AZ$1,'data-futures'!$A:$A,0),1),""),"")</f>
        <v>-12.25</v>
      </c>
      <c r="BA4">
        <f>+IFERROR(IF(VALUE('data-cash-crude'!AZ5)&gt;0,'data-cash-crude'!AZ5-INDEX('data-futures'!$E:$E,MATCH('basis-cash-crude'!BA$1,'data-futures'!$A:$A,0),1),""),"")</f>
        <v>-12.170000000000002</v>
      </c>
      <c r="BB4">
        <f>+IFERROR(IF(VALUE('data-cash-crude'!BA5)&gt;0,'data-cash-crude'!BA5-INDEX('data-futures'!$E:$E,MATCH('basis-cash-crude'!BB$1,'data-futures'!$A:$A,0),1),""),"")</f>
        <v>-12.119999999999997</v>
      </c>
      <c r="BC4">
        <f>+IFERROR(IF(VALUE('data-cash-crude'!BB5)&gt;0,'data-cash-crude'!BB5-INDEX('data-futures'!$E:$E,MATCH('basis-cash-crude'!BC$1,'data-futures'!$A:$A,0),1),""),"")</f>
        <v>-12.229999999999997</v>
      </c>
      <c r="BD4">
        <f>+IFERROR(IF(VALUE('data-cash-crude'!BC5)&gt;0,'data-cash-crude'!BC5-INDEX('data-futures'!$E:$E,MATCH('basis-cash-crude'!BD$1,'data-futures'!$A:$A,0),1),""),"")</f>
        <v>-12.32</v>
      </c>
      <c r="BE4">
        <f>+IFERROR(IF(VALUE('data-cash-crude'!BD5)&gt;0,'data-cash-crude'!BD5-INDEX('data-futures'!$E:$E,MATCH('basis-cash-crude'!BE$1,'data-futures'!$A:$A,0),1),""),"")</f>
        <v>-12.229999999999997</v>
      </c>
      <c r="BF4">
        <f>+IFERROR(IF(VALUE('data-cash-crude'!BE5)&gt;0,'data-cash-crude'!BE5-INDEX('data-futures'!$E:$E,MATCH('basis-cash-crude'!BF$1,'data-futures'!$A:$A,0),1),""),"")</f>
        <v>-12.240000000000002</v>
      </c>
      <c r="BG4">
        <f>+IFERROR(IF(VALUE('data-cash-crude'!BF5)&gt;0,'data-cash-crude'!BF5-INDEX('data-futures'!$E:$E,MATCH('basis-cash-crude'!BG$1,'data-futures'!$A:$A,0),1),""),"")</f>
        <v>-12.020000000000003</v>
      </c>
      <c r="BH4">
        <f>+IFERROR(IF(VALUE('data-cash-crude'!BG5)&gt;0,'data-cash-crude'!BG5-INDEX('data-futures'!$E:$E,MATCH('basis-cash-crude'!BH$1,'data-futures'!$A:$A,0),1),""),"")</f>
        <v>-11.79</v>
      </c>
      <c r="BI4">
        <f>+IFERROR(IF(VALUE('data-cash-crude'!BH5)&gt;0,'data-cash-crude'!BH5-INDEX('data-futures'!$E:$E,MATCH('basis-cash-crude'!BI$1,'data-futures'!$A:$A,0),1),""),"")</f>
        <v>-12.090000000000003</v>
      </c>
      <c r="BJ4">
        <f>+IFERROR(IF(VALUE('data-cash-crude'!BI5)&gt;0,'data-cash-crude'!BI5-INDEX('data-futures'!$E:$E,MATCH('basis-cash-crude'!BJ$1,'data-futures'!$A:$A,0),1),""),"")</f>
        <v>-12.090000000000003</v>
      </c>
      <c r="BK4">
        <f>+IFERROR(IF(VALUE('data-cash-crude'!BJ5)&gt;0,'data-cash-crude'!BJ5-INDEX('data-futures'!$E:$E,MATCH('basis-cash-crude'!BK$1,'data-futures'!$A:$A,0),1),""),"")</f>
        <v>-12.18</v>
      </c>
      <c r="BL4">
        <f>+IFERROR(IF(VALUE('data-cash-crude'!BK5)&gt;0,'data-cash-crude'!BK5-INDEX('data-futures'!$E:$E,MATCH('basis-cash-crude'!BL$1,'data-futures'!$A:$A,0),1),""),"")</f>
        <v>-12.11</v>
      </c>
      <c r="BM4">
        <f>+IFERROR(IF(VALUE('data-cash-crude'!BL5)&gt;0,'data-cash-crude'!BL5-INDEX('data-futures'!$E:$E,MATCH('basis-cash-crude'!BM$1,'data-futures'!$A:$A,0),1),""),"")</f>
        <v>-12.170000000000002</v>
      </c>
      <c r="BN4">
        <f>+IFERROR(IF(VALUE('data-cash-crude'!BM5)&gt;0,'data-cash-crude'!BM5-INDEX('data-futures'!$E:$E,MATCH('basis-cash-crude'!BN$1,'data-futures'!$A:$A,0),1),""),"")</f>
        <v>-12.159999999999997</v>
      </c>
      <c r="BO4" t="str">
        <f>+IFERROR(IF(VALUE('data-cash-crude'!BN5)&gt;0,'data-cash-crude'!BN5-INDEX('data-futures'!$E:$E,MATCH('basis-cash-crude'!BO$1,'data-futures'!$A:$A,0),1),""),"")</f>
        <v/>
      </c>
      <c r="BP4" t="str">
        <f>+IFERROR(IF(VALUE('data-cash-crude'!BO5)&gt;0,'data-cash-crude'!BO5-INDEX('data-futures'!$E:$E,MATCH('basis-cash-crude'!BP$1,'data-futures'!$A:$A,0),1),""),"")</f>
        <v/>
      </c>
      <c r="BQ4" t="str">
        <f>+IFERROR(IF(VALUE('data-cash-crude'!BP5)&gt;0,'data-cash-crude'!BP5-INDEX('data-futures'!$E:$E,MATCH('basis-cash-crude'!BQ$1,'data-futures'!$A:$A,0),1),""),"")</f>
        <v/>
      </c>
      <c r="BR4" t="str">
        <f>+IFERROR(IF(VALUE('data-cash-crude'!BQ5)&gt;0,'data-cash-crude'!BQ5-INDEX('data-futures'!$E:$E,MATCH('basis-cash-crude'!BR$1,'data-futures'!$A:$A,0),1),""),"")</f>
        <v/>
      </c>
      <c r="BS4" t="str">
        <f>+IFERROR(IF(VALUE('data-cash-crude'!BR5)&gt;0,'data-cash-crude'!BR5-INDEX('data-futures'!$E:$E,MATCH('basis-cash-crude'!BS$1,'data-futures'!$A:$A,0),1),""),"")</f>
        <v/>
      </c>
      <c r="BT4" t="str">
        <f>+IFERROR(IF(VALUE('data-cash-crude'!BS5)&gt;0,'data-cash-crude'!BS5-INDEX('data-futures'!$E:$E,MATCH('basis-cash-crude'!BT$1,'data-futures'!$A:$A,0),1),""),"")</f>
        <v/>
      </c>
      <c r="BU4" t="str">
        <f>+IFERROR(IF(VALUE('data-cash-crude'!BT5)&gt;0,'data-cash-crude'!BT5-INDEX('data-futures'!$E:$E,MATCH('basis-cash-crude'!BU$1,'data-futures'!$A:$A,0),1),""),"")</f>
        <v/>
      </c>
      <c r="BV4" t="str">
        <f>+IFERROR(IF(VALUE('data-cash-crude'!BU5)&gt;0,'data-cash-crude'!BU5-INDEX('data-futures'!$E:$E,MATCH('basis-cash-crude'!BV$1,'data-futures'!$A:$A,0),1),""),"")</f>
        <v/>
      </c>
      <c r="BW4" t="str">
        <f>+IFERROR(IF(VALUE('data-cash-crude'!BV5)&gt;0,'data-cash-crude'!BV5-INDEX('data-futures'!$E:$E,MATCH('basis-cash-crude'!BW$1,'data-futures'!$A:$A,0),1),""),"")</f>
        <v/>
      </c>
      <c r="BX4" t="str">
        <f>+IFERROR(IF(VALUE('data-cash-crude'!BW5)&gt;0,'data-cash-crude'!BW5-INDEX('data-futures'!$E:$E,MATCH('basis-cash-crude'!BX$1,'data-futures'!$A:$A,0),1),""),"")</f>
        <v/>
      </c>
      <c r="BY4" t="str">
        <f>+IFERROR(IF(VALUE('data-cash-crude'!BX5)&gt;0,'data-cash-crude'!BX5-INDEX('data-futures'!$E:$E,MATCH('basis-cash-crude'!BY$1,'data-futures'!$A:$A,0),1),""),"")</f>
        <v/>
      </c>
      <c r="BZ4" t="str">
        <f>+IFERROR(IF(VALUE('data-cash-crude'!BY5)&gt;0,'data-cash-crude'!BY5-INDEX('data-futures'!$E:$E,MATCH('basis-cash-crude'!BZ$1,'data-futures'!$A:$A,0),1),""),"")</f>
        <v/>
      </c>
      <c r="CA4" t="str">
        <f>+IFERROR(IF(VALUE('data-cash-crude'!BZ5)&gt;0,'data-cash-crude'!BZ5-INDEX('data-futures'!$E:$E,MATCH('basis-cash-crude'!CA$1,'data-futures'!$A:$A,0),1),""),"")</f>
        <v/>
      </c>
      <c r="CB4" t="str">
        <f>+IFERROR(IF(VALUE('data-cash-crude'!CA5)&gt;0,'data-cash-crude'!CA5-INDEX('data-futures'!$E:$E,MATCH('basis-cash-crude'!CB$1,'data-futures'!$A:$A,0),1),""),"")</f>
        <v/>
      </c>
      <c r="CC4" t="str">
        <f>+IFERROR(IF(VALUE('data-cash-crude'!CB5)&gt;0,'data-cash-crude'!CB5-INDEX('data-futures'!$E:$E,MATCH('basis-cash-crude'!CC$1,'data-futures'!$A:$A,0),1),""),"")</f>
        <v/>
      </c>
      <c r="CD4" t="str">
        <f>+IFERROR(IF(VALUE('data-cash-crude'!CC5)&gt;0,'data-cash-crude'!CC5-INDEX('data-futures'!$E:$E,MATCH('basis-cash-crude'!CD$1,'data-futures'!$A:$A,0),1),""),"")</f>
        <v/>
      </c>
      <c r="CE4">
        <f>+IFERROR(IF(VALUE('data-cash-crude'!CD5)&gt;0,'data-cash-crude'!CD5-INDEX('data-futures'!$E:$E,MATCH('basis-cash-crude'!CE$1,'data-futures'!$A:$A,0),1),""),"")</f>
        <v>-11.899999999999999</v>
      </c>
      <c r="CF4">
        <f>+IFERROR(IF(VALUE('data-cash-crude'!CE5)&gt;0,'data-cash-crude'!CE5-INDEX('data-futures'!$E:$E,MATCH('basis-cash-crude'!CF$1,'data-futures'!$A:$A,0),1),""),"")</f>
        <v>-11.82</v>
      </c>
      <c r="CG4">
        <f>+IFERROR(IF(VALUE('data-cash-crude'!CF5)&gt;0,'data-cash-crude'!CF5-INDEX('data-futures'!$E:$E,MATCH('basis-cash-crude'!CG$1,'data-futures'!$A:$A,0),1),""),"")</f>
        <v>-11.590000000000003</v>
      </c>
      <c r="CH4">
        <f>+IFERROR(IF(VALUE('data-cash-crude'!CG5)&gt;0,'data-cash-crude'!CG5-INDEX('data-futures'!$E:$E,MATCH('basis-cash-crude'!CH$1,'data-futures'!$A:$A,0),1),""),"")</f>
        <v>-11.380000000000003</v>
      </c>
      <c r="CI4">
        <f>+IFERROR(IF(VALUE('data-cash-crude'!CH5)&gt;0,'data-cash-crude'!CH5-INDEX('data-futures'!$E:$E,MATCH('basis-cash-crude'!CI$1,'data-futures'!$A:$A,0),1),""),"")</f>
        <v>-11.54</v>
      </c>
      <c r="CJ4">
        <f>+IFERROR(IF(VALUE('data-cash-crude'!CI5)&gt;0,'data-cash-crude'!CI5-INDEX('data-futures'!$E:$E,MATCH('basis-cash-crude'!CJ$1,'data-futures'!$A:$A,0),1),""),"")</f>
        <v>-11.399999999999999</v>
      </c>
      <c r="CK4">
        <f>+IFERROR(IF(VALUE('data-cash-crude'!CJ5)&gt;0,'data-cash-crude'!CJ5-INDEX('data-futures'!$E:$E,MATCH('basis-cash-crude'!CK$1,'data-futures'!$A:$A,0),1),""),"")</f>
        <v>-10.990000000000002</v>
      </c>
      <c r="CL4">
        <f>+IFERROR(IF(VALUE('data-cash-crude'!CK5)&gt;0,'data-cash-crude'!CK5-INDEX('data-futures'!$E:$E,MATCH('basis-cash-crude'!CL$1,'data-futures'!$A:$A,0),1),""),"")</f>
        <v>-10.950000000000003</v>
      </c>
      <c r="CM4">
        <f>+IFERROR(IF(VALUE('data-cash-crude'!CL5)&gt;0,'data-cash-crude'!CL5-INDEX('data-futures'!$E:$E,MATCH('basis-cash-crude'!CM$1,'data-futures'!$A:$A,0),1),""),"")</f>
        <v>-11</v>
      </c>
      <c r="CN4">
        <f>+IFERROR(IF(VALUE('data-cash-crude'!CM5)&gt;0,'data-cash-crude'!CM5-INDEX('data-futures'!$E:$E,MATCH('basis-cash-crude'!CN$1,'data-futures'!$A:$A,0),1),""),"")</f>
        <v>-10.89</v>
      </c>
      <c r="CO4">
        <f>+IFERROR(IF(VALUE('data-cash-crude'!CN5)&gt;0,'data-cash-crude'!CN5-INDEX('data-futures'!$E:$E,MATCH('basis-cash-crude'!CO$1,'data-futures'!$A:$A,0),1),""),"")</f>
        <v>-10.68</v>
      </c>
      <c r="CP4">
        <f>+IFERROR(IF(VALUE('data-cash-crude'!CO5)&gt;0,'data-cash-crude'!CO5-INDEX('data-futures'!$E:$E,MATCH('basis-cash-crude'!CP$1,'data-futures'!$A:$A,0),1),""),"")</f>
        <v>-10.880000000000003</v>
      </c>
      <c r="CQ4">
        <f>+IFERROR(IF(VALUE('data-cash-crude'!CP5)&gt;0,'data-cash-crude'!CP5-INDEX('data-futures'!$E:$E,MATCH('basis-cash-crude'!CQ$1,'data-futures'!$A:$A,0),1),""),"")</f>
        <v>-10.619999999999997</v>
      </c>
      <c r="CR4">
        <f>+IFERROR(IF(VALUE('data-cash-crude'!CQ5)&gt;0,'data-cash-crude'!CQ5-INDEX('data-futures'!$E:$E,MATCH('basis-cash-crude'!CR$1,'data-futures'!$A:$A,0),1),""),"")</f>
        <v>-10.549999999999997</v>
      </c>
      <c r="CS4">
        <f>+IFERROR(IF(VALUE('data-cash-crude'!CR5)&gt;0,'data-cash-crude'!CR5-INDEX('data-futures'!$E:$E,MATCH('basis-cash-crude'!CS$1,'data-futures'!$A:$A,0),1),""),"")</f>
        <v>-9.8699999999999974</v>
      </c>
      <c r="CT4">
        <f>+IFERROR(IF(VALUE('data-cash-crude'!CS5)&gt;0,'data-cash-crude'!CS5-INDEX('data-futures'!$E:$E,MATCH('basis-cash-crude'!CT$1,'data-futures'!$A:$A,0),1),""),"")</f>
        <v>-8.8100000000000023</v>
      </c>
      <c r="CU4">
        <f>+IFERROR(IF(VALUE('data-cash-crude'!CT5)&gt;0,'data-cash-crude'!CT5-INDEX('data-futures'!$E:$E,MATCH('basis-cash-crude'!CU$1,'data-futures'!$A:$A,0),1),""),"")</f>
        <v>-11.36</v>
      </c>
      <c r="CV4" t="str">
        <f>+IFERROR(IF(VALUE('data-cash-crude'!CU5)&gt;0,'data-cash-crude'!CU5-INDEX('data-futures'!$E:$E,MATCH('basis-cash-crude'!CV$1,'data-futures'!$A:$A,0),1),""),"")</f>
        <v/>
      </c>
      <c r="CW4">
        <f>+IFERROR(IF(VALUE('data-cash-crude'!CV5)&gt;0,'data-cash-crude'!CV5-INDEX('data-futures'!$E:$E,MATCH('basis-cash-crude'!CW$1,'data-futures'!$A:$A,0),1),""),"")</f>
        <v>-11.200000000000003</v>
      </c>
      <c r="CX4">
        <f>+IFERROR(IF(VALUE('data-cash-crude'!CW5)&gt;0,'data-cash-crude'!CW5-INDEX('data-futures'!$E:$E,MATCH('basis-cash-crude'!CX$1,'data-futures'!$A:$A,0),1),""),"")</f>
        <v>-10.780000000000001</v>
      </c>
      <c r="CY4" t="str">
        <f>+IFERROR(IF(VALUE('data-cash-crude'!CX5)&gt;0,'data-cash-crude'!CX5-INDEX('data-futures'!$E:$E,MATCH('basis-cash-crude'!CY$1,'data-futures'!$A:$A,0),1),""),"")</f>
        <v/>
      </c>
      <c r="CZ4">
        <f>+IFERROR(IF(VALUE('data-cash-crude'!CY5)&gt;0,'data-cash-crude'!CY5-INDEX('data-futures'!$E:$E,MATCH('basis-cash-crude'!CZ$1,'data-futures'!$A:$A,0),1),""),"")</f>
        <v>-11.100000000000001</v>
      </c>
      <c r="DA4">
        <f>+IFERROR(IF(VALUE('data-cash-crude'!CZ5)&gt;0,'data-cash-crude'!CZ5-INDEX('data-futures'!$E:$E,MATCH('basis-cash-crude'!DA$1,'data-futures'!$A:$A,0),1),""),"")</f>
        <v>-11.049999999999997</v>
      </c>
      <c r="DB4">
        <f>+IFERROR(IF(VALUE('data-cash-crude'!DA5)&gt;0,'data-cash-crude'!DA5-INDEX('data-futures'!$E:$E,MATCH('basis-cash-crude'!DB$1,'data-futures'!$A:$A,0),1),""),"")</f>
        <v>-11</v>
      </c>
      <c r="DC4">
        <f>+IFERROR(IF(VALUE('data-cash-crude'!DB5)&gt;0,'data-cash-crude'!DB5-INDEX('data-futures'!$E:$E,MATCH('basis-cash-crude'!DC$1,'data-futures'!$A:$A,0),1),""),"")</f>
        <v>-11.020000000000003</v>
      </c>
      <c r="DD4" t="str">
        <f>+IFERROR(IF(VALUE('data-cash-crude'!DC5)&gt;0,'data-cash-crude'!DC5-INDEX('data-futures'!$E:$E,MATCH('basis-cash-crude'!DD$1,'data-futures'!$A:$A,0),1),""),"")</f>
        <v/>
      </c>
      <c r="DE4">
        <f>+IFERROR(IF(VALUE('data-cash-crude'!DD5)&gt;0,'data-cash-crude'!DD5-INDEX('data-futures'!$E:$E,MATCH('basis-cash-crude'!DE$1,'data-futures'!$A:$A,0),1),""),"")</f>
        <v>-10.93</v>
      </c>
      <c r="DF4" t="str">
        <f>+IFERROR(IF(VALUE('data-cash-crude'!DE5)&gt;0,'data-cash-crude'!DE5-INDEX('data-futures'!$E:$E,MATCH('basis-cash-crude'!DF$1,'data-futures'!$A:$A,0),1),""),"")</f>
        <v/>
      </c>
      <c r="DG4">
        <f>+IFERROR(IF(VALUE('data-cash-crude'!DF5)&gt;0,'data-cash-crude'!DF5-INDEX('data-futures'!$E:$E,MATCH('basis-cash-crude'!DG$1,'data-futures'!$A:$A,0),1),""),"")</f>
        <v>-10.950000000000003</v>
      </c>
      <c r="DH4">
        <f>+IFERROR(IF(VALUE('data-cash-crude'!DG5)&gt;0,'data-cash-crude'!DG5-INDEX('data-futures'!$E:$E,MATCH('basis-cash-crude'!DH$1,'data-futures'!$A:$A,0),1),""),"")</f>
        <v>-10.96</v>
      </c>
      <c r="DI4">
        <f>+IFERROR(IF(VALUE('data-cash-crude'!DH5)&gt;0,'data-cash-crude'!DH5-INDEX('data-futures'!$E:$E,MATCH('basis-cash-crude'!DI$1,'data-futures'!$A:$A,0),1),""),"")</f>
        <v>-11.090000000000003</v>
      </c>
      <c r="DJ4">
        <f>+IFERROR(IF(VALUE('data-cash-crude'!DI5)&gt;0,'data-cash-crude'!DI5-INDEX('data-futures'!$E:$E,MATCH('basis-cash-crude'!DJ$1,'data-futures'!$A:$A,0),1),""),"")</f>
        <v>-11.07</v>
      </c>
      <c r="DK4">
        <f>+IFERROR(IF(VALUE('data-cash-crude'!DJ5)&gt;0,'data-cash-crude'!DJ5-INDEX('data-futures'!$E:$E,MATCH('basis-cash-crude'!DK$1,'data-futures'!$A:$A,0),1),""),"")</f>
        <v>-11.119999999999997</v>
      </c>
      <c r="DL4">
        <f>+IFERROR(IF(VALUE('data-cash-crude'!DK5)&gt;0,'data-cash-crude'!DK5-INDEX('data-futures'!$E:$E,MATCH('basis-cash-crude'!DL$1,'data-futures'!$A:$A,0),1),""),"")</f>
        <v>-10.920000000000002</v>
      </c>
      <c r="DM4">
        <f>+IFERROR(IF(VALUE('data-cash-crude'!DL5)&gt;0,'data-cash-crude'!DL5-INDEX('data-futures'!$E:$E,MATCH('basis-cash-crude'!DM$1,'data-futures'!$A:$A,0),1),""),"")</f>
        <v>-10.369999999999997</v>
      </c>
      <c r="DN4">
        <f>+IFERROR(IF(VALUE('data-cash-crude'!DM5)&gt;0,'data-cash-crude'!DM5-INDEX('data-futures'!$E:$E,MATCH('basis-cash-crude'!DN$1,'data-futures'!$A:$A,0),1),""),"")</f>
        <v>-10.18</v>
      </c>
      <c r="DO4">
        <f>+IFERROR(IF(VALUE('data-cash-crude'!DN5)&gt;0,'data-cash-crude'!DN5-INDEX('data-futures'!$E:$E,MATCH('basis-cash-crude'!DO$1,'data-futures'!$A:$A,0),1),""),"")</f>
        <v>-10.649999999999999</v>
      </c>
      <c r="DP4">
        <f>+IFERROR(IF(VALUE('data-cash-crude'!DO5)&gt;0,'data-cash-crude'!DO5-INDEX('data-futures'!$E:$E,MATCH('basis-cash-crude'!DP$1,'data-futures'!$A:$A,0),1),""),"")</f>
        <v>-10.729999999999997</v>
      </c>
      <c r="DQ4">
        <f>+IFERROR(IF(VALUE('data-cash-crude'!DP5)&gt;0,'data-cash-crude'!DP5-INDEX('data-futures'!$E:$E,MATCH('basis-cash-crude'!DQ$1,'data-futures'!$A:$A,0),1),""),"")</f>
        <v>-11.030000000000001</v>
      </c>
      <c r="DR4">
        <f>+IFERROR(IF(VALUE('data-cash-crude'!DQ5)&gt;0,'data-cash-crude'!DQ5-INDEX('data-futures'!$E:$E,MATCH('basis-cash-crude'!DR$1,'data-futures'!$A:$A,0),1),""),"")</f>
        <v>-11.049999999999997</v>
      </c>
      <c r="DS4">
        <f>+IFERROR(IF(VALUE('data-cash-crude'!DR5)&gt;0,'data-cash-crude'!DR5-INDEX('data-futures'!$E:$E,MATCH('basis-cash-crude'!DS$1,'data-futures'!$A:$A,0),1),""),"")</f>
        <v>-10.689999999999998</v>
      </c>
      <c r="DT4">
        <f>+IFERROR(IF(VALUE('data-cash-crude'!DS5)&gt;0,'data-cash-crude'!DS5-INDEX('data-futures'!$E:$E,MATCH('basis-cash-crude'!DT$1,'data-futures'!$A:$A,0),1),""),"")</f>
        <v>-10.880000000000003</v>
      </c>
      <c r="DU4">
        <f>+IFERROR(IF(VALUE('data-cash-crude'!DT5)&gt;0,'data-cash-crude'!DT5-INDEX('data-futures'!$E:$E,MATCH('basis-cash-crude'!DU$1,'data-futures'!$A:$A,0),1),""),"")</f>
        <v>-11.439999999999998</v>
      </c>
      <c r="DV4">
        <f>+IFERROR(IF(VALUE('data-cash-crude'!DU5)&gt;0,'data-cash-crude'!DU5-INDEX('data-futures'!$E:$E,MATCH('basis-cash-crude'!DV$1,'data-futures'!$A:$A,0),1),""),"")</f>
        <v>-11.950000000000003</v>
      </c>
      <c r="DW4">
        <f>+IFERROR(IF(VALUE('data-cash-crude'!DV5)&gt;0,'data-cash-crude'!DV5-INDEX('data-futures'!$E:$E,MATCH('basis-cash-crude'!DW$1,'data-futures'!$A:$A,0),1),""),"")</f>
        <v>-11.64</v>
      </c>
      <c r="DX4">
        <f>+IFERROR(IF(VALUE('data-cash-crude'!DW5)&gt;0,'data-cash-crude'!DW5-INDEX('data-futures'!$E:$E,MATCH('basis-cash-crude'!DX$1,'data-futures'!$A:$A,0),1),""),"")</f>
        <v>-11.43</v>
      </c>
      <c r="DY4" t="str">
        <f>+IFERROR(IF(VALUE('data-cash-crude'!DX5)&gt;0,'data-cash-crude'!DX5-INDEX('data-futures'!$E:$E,MATCH('basis-cash-crude'!DY$1,'data-futures'!$A:$A,0),1),""),"")</f>
        <v/>
      </c>
      <c r="DZ4">
        <f>+IFERROR(IF(VALUE('data-cash-crude'!DY5)&gt;0,'data-cash-crude'!DY5-INDEX('data-futures'!$E:$E,MATCH('basis-cash-crude'!DZ$1,'data-futures'!$A:$A,0),1),""),"")</f>
        <v>-7.4200000000000017</v>
      </c>
      <c r="EA4" t="str">
        <f>+IFERROR(IF(VALUE('data-cash-crude'!DZ5)&gt;0,'data-cash-crude'!DZ5-INDEX('data-futures'!$E:$E,MATCH('basis-cash-crude'!EA$1,'data-futures'!$A:$A,0),1),""),"")</f>
        <v/>
      </c>
      <c r="EB4">
        <f>+IFERROR(IF(VALUE('data-cash-crude'!EA5)&gt;0,'data-cash-crude'!EA5-INDEX('data-futures'!$E:$E,MATCH('basis-cash-crude'!EB$1,'data-futures'!$A:$A,0),1),""),"")</f>
        <v>-11.810000000000002</v>
      </c>
      <c r="EC4">
        <f>+IFERROR(IF(VALUE('data-cash-crude'!EB5)&gt;0,'data-cash-crude'!EB5-INDEX('data-futures'!$E:$E,MATCH('basis-cash-crude'!EC$1,'data-futures'!$A:$A,0),1),""),"")</f>
        <v>-12.200000000000003</v>
      </c>
      <c r="ED4" t="str">
        <f>+IFERROR(IF(VALUE('data-cash-crude'!EC5)&gt;0,'data-cash-crude'!EC5-INDEX('data-futures'!$E:$E,MATCH('basis-cash-crude'!ED$1,'data-futures'!$A:$A,0),1),""),"")</f>
        <v/>
      </c>
      <c r="EE4" t="str">
        <f>+IFERROR(IF(VALUE('data-cash-crude'!ED5)&gt;0,'data-cash-crude'!ED5-INDEX('data-futures'!$E:$E,MATCH('basis-cash-crude'!EE$1,'data-futures'!$A:$A,0),1),""),"")</f>
        <v/>
      </c>
      <c r="EF4" t="str">
        <f>+IFERROR(IF(VALUE('data-cash-crude'!EE5)&gt;0,'data-cash-crude'!EE5-INDEX('data-futures'!$E:$E,MATCH('basis-cash-crude'!EF$1,'data-futures'!$A:$A,0),1),""),"")</f>
        <v/>
      </c>
      <c r="EG4" t="str">
        <f>+IFERROR(IF(VALUE('data-cash-crude'!EF5)&gt;0,'data-cash-crude'!EF5-INDEX('data-futures'!$E:$E,MATCH('basis-cash-crude'!EG$1,'data-futures'!$A:$A,0),1),""),"")</f>
        <v/>
      </c>
      <c r="EH4" t="str">
        <f>+IFERROR(IF(VALUE('data-cash-crude'!EG5)&gt;0,'data-cash-crude'!EG5-INDEX('data-futures'!$E:$E,MATCH('basis-cash-crude'!EH$1,'data-futures'!$A:$A,0),1),""),"")</f>
        <v/>
      </c>
      <c r="EI4" t="str">
        <f>+IFERROR(IF(VALUE('data-cash-crude'!EH5)&gt;0,'data-cash-crude'!EH5-INDEX('data-futures'!$E:$E,MATCH('basis-cash-crude'!EI$1,'data-futures'!$A:$A,0),1),""),"")</f>
        <v/>
      </c>
      <c r="EJ4" t="str">
        <f>+IFERROR(IF(VALUE('data-cash-crude'!EI5)&gt;0,'data-cash-crude'!EI5-INDEX('data-futures'!$E:$E,MATCH('basis-cash-crude'!EJ$1,'data-futures'!$A:$A,0),1),""),"")</f>
        <v/>
      </c>
      <c r="EK4" t="str">
        <f>+IFERROR(IF(VALUE('data-cash-crude'!EJ5)&gt;0,'data-cash-crude'!EJ5-INDEX('data-futures'!$E:$E,MATCH('basis-cash-crude'!EK$1,'data-futures'!$A:$A,0),1),""),"")</f>
        <v/>
      </c>
      <c r="EL4" t="str">
        <f>+IFERROR(IF(VALUE('data-cash-crude'!EK5)&gt;0,'data-cash-crude'!EK5-INDEX('data-futures'!$E:$E,MATCH('basis-cash-crude'!EL$1,'data-futures'!$A:$A,0),1),""),"")</f>
        <v/>
      </c>
      <c r="EM4" t="str">
        <f>+IFERROR(IF(VALUE('data-cash-crude'!EL5)&gt;0,'data-cash-crude'!EL5-INDEX('data-futures'!$E:$E,MATCH('basis-cash-crude'!EM$1,'data-futures'!$A:$A,0),1),""),"")</f>
        <v/>
      </c>
      <c r="EN4" t="str">
        <f>+IFERROR(IF(VALUE('data-cash-crude'!EM5)&gt;0,'data-cash-crude'!EM5-INDEX('data-futures'!$E:$E,MATCH('basis-cash-crude'!EN$1,'data-futures'!$A:$A,0),1),""),"")</f>
        <v/>
      </c>
      <c r="EO4" t="str">
        <f>+IFERROR(IF(VALUE('data-cash-crude'!EN5)&gt;0,'data-cash-crude'!EN5-INDEX('data-futures'!$E:$E,MATCH('basis-cash-crude'!EO$1,'data-futures'!$A:$A,0),1),""),"")</f>
        <v/>
      </c>
      <c r="EP4" t="str">
        <f>+IFERROR(IF(VALUE('data-cash-crude'!EO5)&gt;0,'data-cash-crude'!EO5-INDEX('data-futures'!$E:$E,MATCH('basis-cash-crude'!EP$1,'data-futures'!$A:$A,0),1),""),"")</f>
        <v/>
      </c>
      <c r="EQ4" t="str">
        <f>+IFERROR(IF(VALUE('data-cash-crude'!EP5)&gt;0,'data-cash-crude'!EP5-INDEX('data-futures'!$E:$E,MATCH('basis-cash-crude'!EQ$1,'data-futures'!$A:$A,0),1),""),"")</f>
        <v/>
      </c>
      <c r="ER4" t="str">
        <f>+IFERROR(IF(VALUE('data-cash-crude'!EQ5)&gt;0,'data-cash-crude'!EQ5-INDEX('data-futures'!$E:$E,MATCH('basis-cash-crude'!ER$1,'data-futures'!$A:$A,0),1),""),"")</f>
        <v/>
      </c>
      <c r="ES4" t="str">
        <f>+IFERROR(IF(VALUE('data-cash-crude'!ER5)&gt;0,'data-cash-crude'!ER5-INDEX('data-futures'!$E:$E,MATCH('basis-cash-crude'!ES$1,'data-futures'!$A:$A,0),1),""),"")</f>
        <v/>
      </c>
      <c r="ET4" t="str">
        <f>+IFERROR(IF(VALUE('data-cash-crude'!ES5)&gt;0,'data-cash-crude'!ES5-INDEX('data-futures'!$E:$E,MATCH('basis-cash-crude'!ET$1,'data-futures'!$A:$A,0),1),""),"")</f>
        <v/>
      </c>
      <c r="EU4" t="str">
        <f>+IFERROR(IF(VALUE('data-cash-crude'!ET5)&gt;0,'data-cash-crude'!ET5-INDEX('data-futures'!$E:$E,MATCH('basis-cash-crude'!EU$1,'data-futures'!$A:$A,0),1),""),"")</f>
        <v/>
      </c>
      <c r="EV4" t="str">
        <f>+IFERROR(IF(VALUE('data-cash-crude'!EU5)&gt;0,'data-cash-crude'!EU5-INDEX('data-futures'!$E:$E,MATCH('basis-cash-crude'!EV$1,'data-futures'!$A:$A,0),1),""),"")</f>
        <v/>
      </c>
      <c r="EW4" t="str">
        <f>+IFERROR(IF(VALUE('data-cash-crude'!EV5)&gt;0,'data-cash-crude'!EV5-INDEX('data-futures'!$E:$E,MATCH('basis-cash-crude'!EW$1,'data-futures'!$A:$A,0),1),""),"")</f>
        <v/>
      </c>
      <c r="EX4" t="str">
        <f>+IFERROR(IF(VALUE('data-cash-crude'!EW5)&gt;0,'data-cash-crude'!EW5-INDEX('data-futures'!$E:$E,MATCH('basis-cash-crude'!EX$1,'data-futures'!$A:$A,0),1),""),"")</f>
        <v/>
      </c>
      <c r="EY4" t="str">
        <f>+IFERROR(IF(VALUE('data-cash-crude'!EX5)&gt;0,'data-cash-crude'!EX5-INDEX('data-futures'!$E:$E,MATCH('basis-cash-crude'!EY$1,'data-futures'!$A:$A,0),1),""),"")</f>
        <v/>
      </c>
      <c r="EZ4" t="str">
        <f>+IFERROR(IF(VALUE('data-cash-crude'!EY5)&gt;0,'data-cash-crude'!EY5-INDEX('data-futures'!$E:$E,MATCH('basis-cash-crude'!EZ$1,'data-futures'!$A:$A,0),1),""),"")</f>
        <v/>
      </c>
      <c r="FA4" t="str">
        <f>+IFERROR(IF(VALUE('data-cash-crude'!EZ5)&gt;0,'data-cash-crude'!EZ5-INDEX('data-futures'!$E:$E,MATCH('basis-cash-crude'!FA$1,'data-futures'!$A:$A,0),1),""),"")</f>
        <v/>
      </c>
      <c r="FB4" t="str">
        <f>+IFERROR(IF(VALUE('data-cash-crude'!FA5)&gt;0,'data-cash-crude'!FA5-INDEX('data-futures'!$E:$E,MATCH('basis-cash-crude'!FB$1,'data-futures'!$A:$A,0),1),""),"")</f>
        <v/>
      </c>
      <c r="FC4" t="str">
        <f>+IFERROR(IF(VALUE('data-cash-crude'!FB5)&gt;0,'data-cash-crude'!FB5-INDEX('data-futures'!$E:$E,MATCH('basis-cash-crude'!FC$1,'data-futures'!$A:$A,0),1),""),"")</f>
        <v/>
      </c>
      <c r="FD4" t="str">
        <f>+IFERROR(IF(VALUE('data-cash-crude'!FC5)&gt;0,'data-cash-crude'!FC5-INDEX('data-futures'!$E:$E,MATCH('basis-cash-crude'!FD$1,'data-futures'!$A:$A,0),1),""),"")</f>
        <v/>
      </c>
      <c r="FE4" t="str">
        <f>+IFERROR(IF(VALUE('data-cash-crude'!FD5)&gt;0,'data-cash-crude'!FD5-INDEX('data-futures'!$E:$E,MATCH('basis-cash-crude'!FE$1,'data-futures'!$A:$A,0),1),""),"")</f>
        <v/>
      </c>
      <c r="FF4" t="str">
        <f>+IFERROR(IF(VALUE('data-cash-crude'!FE5)&gt;0,'data-cash-crude'!FE5-INDEX('data-futures'!$E:$E,MATCH('basis-cash-crude'!FF$1,'data-futures'!$A:$A,0),1),""),"")</f>
        <v/>
      </c>
      <c r="FG4" t="str">
        <f>+IFERROR(IF(VALUE('data-cash-crude'!FF5)&gt;0,'data-cash-crude'!FF5-INDEX('data-futures'!$E:$E,MATCH('basis-cash-crude'!FG$1,'data-futures'!$A:$A,0),1),""),"")</f>
        <v/>
      </c>
      <c r="FH4" t="str">
        <f>+IFERROR(IF(VALUE('data-cash-crude'!FG5)&gt;0,'data-cash-crude'!FG5-INDEX('data-futures'!$E:$E,MATCH('basis-cash-crude'!FH$1,'data-futures'!$A:$A,0),1),""),"")</f>
        <v/>
      </c>
      <c r="FI4" t="str">
        <f>+IFERROR(IF(VALUE('data-cash-crude'!FH5)&gt;0,'data-cash-crude'!FH5-INDEX('data-futures'!$E:$E,MATCH('basis-cash-crude'!FI$1,'data-futures'!$A:$A,0),1),""),"")</f>
        <v/>
      </c>
      <c r="FJ4" t="str">
        <f>+IFERROR(IF(VALUE('data-cash-crude'!FI5)&gt;0,'data-cash-crude'!FI5-INDEX('data-futures'!$E:$E,MATCH('basis-cash-crude'!FJ$1,'data-futures'!$A:$A,0),1),""),"")</f>
        <v/>
      </c>
      <c r="FK4" t="str">
        <f>+IFERROR(IF(VALUE('data-cash-crude'!FJ5)&gt;0,'data-cash-crude'!FJ5-INDEX('data-futures'!$E:$E,MATCH('basis-cash-crude'!FK$1,'data-futures'!$A:$A,0),1),""),"")</f>
        <v/>
      </c>
      <c r="FL4" t="str">
        <f>+IFERROR(IF(VALUE('data-cash-crude'!FK5)&gt;0,'data-cash-crude'!FK5-INDEX('data-futures'!$E:$E,MATCH('basis-cash-crude'!FL$1,'data-futures'!$A:$A,0),1),""),"")</f>
        <v/>
      </c>
    </row>
    <row r="5" spans="1:200" x14ac:dyDescent="0.2">
      <c r="A5">
        <f t="shared" si="0"/>
        <v>-9.7933333333333348</v>
      </c>
      <c r="B5">
        <f t="shared" si="1"/>
        <v>-9.6166666666666654</v>
      </c>
      <c r="C5">
        <f t="shared" si="2"/>
        <v>-9.3211594202898542</v>
      </c>
      <c r="D5" s="6" t="str">
        <f>+'data-cash-crude'!B6</f>
        <v>CLPA-1-38.CM</v>
      </c>
      <c r="E5">
        <f>+IFERROR(IF(VALUE('data-cash-crude'!D6)&gt;0,'data-cash-crude'!D6-INDEX('data-futures'!$E:$E,MATCH('basis-cash-crude'!E$1,'data-futures'!$A:$A,0),1),""),"")</f>
        <v>-9.6899999999999977</v>
      </c>
      <c r="F5">
        <f>+IFERROR(IF(VALUE('data-cash-crude'!E6)&gt;0,'data-cash-crude'!E6-INDEX('data-futures'!$E:$E,MATCH('basis-cash-crude'!F$1,'data-futures'!$A:$A,0),1),""),"")</f>
        <v>-9.8400000000000034</v>
      </c>
      <c r="G5">
        <f>+IFERROR(IF(VALUE('data-cash-crude'!F6)&gt;0,'data-cash-crude'!F6-INDEX('data-futures'!$E:$E,MATCH('basis-cash-crude'!G$1,'data-futures'!$A:$A,0),1),""),"")</f>
        <v>-9.740000000000002</v>
      </c>
      <c r="H5">
        <f>+IFERROR(IF(VALUE('data-cash-crude'!G6)&gt;0,'data-cash-crude'!G6-INDEX('data-futures'!$E:$E,MATCH('basis-cash-crude'!H$1,'data-futures'!$A:$A,0),1),""),"")</f>
        <v>-9.8800000000000026</v>
      </c>
      <c r="I5" t="str">
        <f>+IFERROR(IF(VALUE('data-cash-crude'!H6)&gt;0,'data-cash-crude'!H6-INDEX('data-futures'!$E:$E,MATCH('basis-cash-crude'!I$1,'data-futures'!$A:$A,0),1),""),"")</f>
        <v/>
      </c>
      <c r="J5">
        <f>+IFERROR(IF(VALUE('data-cash-crude'!I6)&gt;0,'data-cash-crude'!I6-INDEX('data-futures'!$E:$E,MATCH('basis-cash-crude'!J$1,'data-futures'!$A:$A,0),1),""),"")</f>
        <v>-9.8299999999999983</v>
      </c>
      <c r="K5">
        <f>+IFERROR(IF(VALUE('data-cash-crude'!J6)&gt;0,'data-cash-crude'!J6-INDEX('data-futures'!$E:$E,MATCH('basis-cash-crude'!K$1,'data-futures'!$A:$A,0),1),""),"")</f>
        <v>-9.7800000000000011</v>
      </c>
      <c r="L5">
        <f>+IFERROR(IF(VALUE('data-cash-crude'!K6)&gt;0,'data-cash-crude'!K6-INDEX('data-futures'!$E:$E,MATCH('basis-cash-crude'!L$1,'data-futures'!$A:$A,0),1),""),"")</f>
        <v>-9.8400000000000034</v>
      </c>
      <c r="M5">
        <f>+IFERROR(IF(VALUE('data-cash-crude'!L6)&gt;0,'data-cash-crude'!L6-INDEX('data-futures'!$E:$E,MATCH('basis-cash-crude'!M$1,'data-futures'!$A:$A,0),1),""),"")</f>
        <v>-9.759999999999998</v>
      </c>
      <c r="N5">
        <f>+IFERROR(IF(VALUE('data-cash-crude'!M6)&gt;0,'data-cash-crude'!M6-INDEX('data-futures'!$E:$E,MATCH('basis-cash-crude'!N$1,'data-futures'!$A:$A,0),1),""),"")</f>
        <v>-9.8299999999999983</v>
      </c>
      <c r="O5">
        <f>+IFERROR(IF(VALUE('data-cash-crude'!N6)&gt;0,'data-cash-crude'!N6-INDEX('data-futures'!$E:$E,MATCH('basis-cash-crude'!O$1,'data-futures'!$A:$A,0),1),""),"")</f>
        <v>-9.240000000000002</v>
      </c>
      <c r="P5">
        <f>+IFERROR(IF(VALUE('data-cash-crude'!O6)&gt;0,'data-cash-crude'!O6-INDEX('data-futures'!$E:$E,MATCH('basis-cash-crude'!P$1,'data-futures'!$A:$A,0),1),""),"")</f>
        <v>-9.6899999999999977</v>
      </c>
      <c r="Q5">
        <f>+IFERROR(IF(VALUE('data-cash-crude'!P6)&gt;0,'data-cash-crude'!P6-INDEX('data-futures'!$E:$E,MATCH('basis-cash-crude'!Q$1,'data-futures'!$A:$A,0),1),""),"")</f>
        <v>-9.7100000000000009</v>
      </c>
      <c r="R5">
        <f>+IFERROR(IF(VALUE('data-cash-crude'!Q6)&gt;0,'data-cash-crude'!Q6-INDEX('data-futures'!$E:$E,MATCH('basis-cash-crude'!R$1,'data-futures'!$A:$A,0),1),""),"")</f>
        <v>-9.509999999999998</v>
      </c>
      <c r="S5">
        <f>+IFERROR(IF(VALUE('data-cash-crude'!R6)&gt;0,'data-cash-crude'!R6-INDEX('data-futures'!$E:$E,MATCH('basis-cash-crude'!S$1,'data-futures'!$A:$A,0),1),""),"")</f>
        <v>-9.5399999999999991</v>
      </c>
      <c r="T5">
        <f>+IFERROR(IF(VALUE('data-cash-crude'!S6)&gt;0,'data-cash-crude'!S6-INDEX('data-futures'!$E:$E,MATCH('basis-cash-crude'!T$1,'data-futures'!$A:$A,0),1),""),"")</f>
        <v>-9.57</v>
      </c>
      <c r="U5">
        <f>+IFERROR(IF(VALUE('data-cash-crude'!T6)&gt;0,'data-cash-crude'!T6-INDEX('data-futures'!$E:$E,MATCH('basis-cash-crude'!U$1,'data-futures'!$A:$A,0),1),""),"")</f>
        <v>-9.4500000000000028</v>
      </c>
      <c r="V5">
        <f>+IFERROR(IF(VALUE('data-cash-crude'!U6)&gt;0,'data-cash-crude'!U6-INDEX('data-futures'!$E:$E,MATCH('basis-cash-crude'!V$1,'data-futures'!$A:$A,0),1),""),"")</f>
        <v>-8.7700000000000031</v>
      </c>
      <c r="W5">
        <f>+IFERROR(IF(VALUE('data-cash-crude'!V6)&gt;0,'data-cash-crude'!V6-INDEX('data-futures'!$E:$E,MATCH('basis-cash-crude'!W$1,'data-futures'!$A:$A,0),1),""),"")</f>
        <v>-9.4399999999999977</v>
      </c>
      <c r="X5">
        <f>+IFERROR(IF(VALUE('data-cash-crude'!W6)&gt;0,'data-cash-crude'!W6-INDEX('data-futures'!$E:$E,MATCH('basis-cash-crude'!X$1,'data-futures'!$A:$A,0),1),""),"")</f>
        <v>-9.5300000000000011</v>
      </c>
      <c r="Y5">
        <f>+IFERROR(IF(VALUE('data-cash-crude'!X6)&gt;0,'data-cash-crude'!X6-INDEX('data-futures'!$E:$E,MATCH('basis-cash-crude'!Y$1,'data-futures'!$A:$A,0),1),""),"")</f>
        <v>-10.229999999999997</v>
      </c>
      <c r="Z5" t="str">
        <f>+IFERROR(IF(VALUE('data-cash-crude'!Y6)&gt;0,'data-cash-crude'!Y6-INDEX('data-futures'!$E:$E,MATCH('basis-cash-crude'!Z$1,'data-futures'!$A:$A,0),1),""),"")</f>
        <v/>
      </c>
      <c r="AA5">
        <f>+IFERROR(IF(VALUE('data-cash-crude'!Z6)&gt;0,'data-cash-crude'!Z6-INDEX('data-futures'!$E:$E,MATCH('basis-cash-crude'!AA$1,'data-futures'!$A:$A,0),1),""),"")</f>
        <v>-9.6899999999999977</v>
      </c>
      <c r="AB5">
        <f>+IFERROR(IF(VALUE('data-cash-crude'!AA6)&gt;0,'data-cash-crude'!AA6-INDEX('data-futures'!$E:$E,MATCH('basis-cash-crude'!AB$1,'data-futures'!$A:$A,0),1),""),"")</f>
        <v>-9.6000000000000014</v>
      </c>
      <c r="AC5" t="str">
        <f>+IFERROR(IF(VALUE('data-cash-crude'!AB6)&gt;0,'data-cash-crude'!AB6-INDEX('data-futures'!$E:$E,MATCH('basis-cash-crude'!AC$1,'data-futures'!$A:$A,0),1),""),"")</f>
        <v/>
      </c>
      <c r="AD5">
        <f>+IFERROR(IF(VALUE('data-cash-crude'!AC6)&gt;0,'data-cash-crude'!AC6-INDEX('data-futures'!$E:$E,MATCH('basis-cash-crude'!AD$1,'data-futures'!$A:$A,0),1),""),"")</f>
        <v>-9.3800000000000026</v>
      </c>
      <c r="AE5">
        <f>+IFERROR(IF(VALUE('data-cash-crude'!AD6)&gt;0,'data-cash-crude'!AD6-INDEX('data-futures'!$E:$E,MATCH('basis-cash-crude'!AE$1,'data-futures'!$A:$A,0),1),""),"")</f>
        <v>-9.3100000000000023</v>
      </c>
      <c r="AF5">
        <f>+IFERROR(IF(VALUE('data-cash-crude'!AE6)&gt;0,'data-cash-crude'!AE6-INDEX('data-futures'!$E:$E,MATCH('basis-cash-crude'!AF$1,'data-futures'!$A:$A,0),1),""),"")</f>
        <v>-9.2800000000000011</v>
      </c>
      <c r="AG5">
        <f>+IFERROR(IF(VALUE('data-cash-crude'!AF6)&gt;0,'data-cash-crude'!AF6-INDEX('data-futures'!$E:$E,MATCH('basis-cash-crude'!AG$1,'data-futures'!$A:$A,0),1),""),"")</f>
        <v>-9.3500000000000014</v>
      </c>
      <c r="AH5">
        <f>+IFERROR(IF(VALUE('data-cash-crude'!AG6)&gt;0,'data-cash-crude'!AG6-INDEX('data-futures'!$E:$E,MATCH('basis-cash-crude'!AH$1,'data-futures'!$A:$A,0),1),""),"")</f>
        <v>-10.170000000000002</v>
      </c>
      <c r="AI5">
        <f>+IFERROR(IF(VALUE('data-cash-crude'!AH6)&gt;0,'data-cash-crude'!AH6-INDEX('data-futures'!$E:$E,MATCH('basis-cash-crude'!AI$1,'data-futures'!$A:$A,0),1),""),"")</f>
        <v>-9.259999999999998</v>
      </c>
      <c r="AJ5">
        <f>+IFERROR(IF(VALUE('data-cash-crude'!AI6)&gt;0,'data-cash-crude'!AI6-INDEX('data-futures'!$E:$E,MATCH('basis-cash-crude'!AJ$1,'data-futures'!$A:$A,0),1),""),"")</f>
        <v>-9.36</v>
      </c>
      <c r="AK5">
        <f>+IFERROR(IF(VALUE('data-cash-crude'!AJ6)&gt;0,'data-cash-crude'!AJ6-INDEX('data-futures'!$E:$E,MATCH('basis-cash-crude'!AK$1,'data-futures'!$A:$A,0),1),""),"")</f>
        <v>-9.3800000000000026</v>
      </c>
      <c r="AL5">
        <f>+IFERROR(IF(VALUE('data-cash-crude'!AK6)&gt;0,'data-cash-crude'!AK6-INDEX('data-futures'!$E:$E,MATCH('basis-cash-crude'!AL$1,'data-futures'!$A:$A,0),1),""),"")</f>
        <v>-9.39</v>
      </c>
      <c r="AM5">
        <f>+IFERROR(IF(VALUE('data-cash-crude'!AL6)&gt;0,'data-cash-crude'!AL6-INDEX('data-futures'!$E:$E,MATCH('basis-cash-crude'!AM$1,'data-futures'!$A:$A,0),1),""),"")</f>
        <v>-9.2800000000000011</v>
      </c>
      <c r="AN5">
        <f>+IFERROR(IF(VALUE('data-cash-crude'!AM6)&gt;0,'data-cash-crude'!AM6-INDEX('data-futures'!$E:$E,MATCH('basis-cash-crude'!AN$1,'data-futures'!$A:$A,0),1),""),"")</f>
        <v>-9.3100000000000023</v>
      </c>
      <c r="AO5">
        <f>+IFERROR(IF(VALUE('data-cash-crude'!AN6)&gt;0,'data-cash-crude'!AN6-INDEX('data-futures'!$E:$E,MATCH('basis-cash-crude'!AO$1,'data-futures'!$A:$A,0),1),""),"")</f>
        <v>-9.2899999999999991</v>
      </c>
      <c r="AP5">
        <f>+IFERROR(IF(VALUE('data-cash-crude'!AO6)&gt;0,'data-cash-crude'!AO6-INDEX('data-futures'!$E:$E,MATCH('basis-cash-crude'!AP$1,'data-futures'!$A:$A,0),1),""),"")</f>
        <v>-9.57</v>
      </c>
      <c r="AQ5">
        <f>+IFERROR(IF(VALUE('data-cash-crude'!AP6)&gt;0,'data-cash-crude'!AP6-INDEX('data-futures'!$E:$E,MATCH('basis-cash-crude'!AQ$1,'data-futures'!$A:$A,0),1),""),"")</f>
        <v>-9.490000000000002</v>
      </c>
      <c r="AR5" t="str">
        <f>+IFERROR(IF(VALUE('data-cash-crude'!AQ6)&gt;0,'data-cash-crude'!AQ6-INDEX('data-futures'!$E:$E,MATCH('basis-cash-crude'!AR$1,'data-futures'!$A:$A,0),1),""),"")</f>
        <v/>
      </c>
      <c r="AS5" t="str">
        <f>+IFERROR(IF(VALUE('data-cash-crude'!AR6)&gt;0,'data-cash-crude'!AR6-INDEX('data-futures'!$E:$E,MATCH('basis-cash-crude'!AS$1,'data-futures'!$A:$A,0),1),""),"")</f>
        <v/>
      </c>
      <c r="AT5">
        <f>+IFERROR(IF(VALUE('data-cash-crude'!AS6)&gt;0,'data-cash-crude'!AS6-INDEX('data-futures'!$E:$E,MATCH('basis-cash-crude'!AT$1,'data-futures'!$A:$A,0),1),""),"")</f>
        <v>-9.6000000000000014</v>
      </c>
      <c r="AU5">
        <f>+IFERROR(IF(VALUE('data-cash-crude'!AT6)&gt;0,'data-cash-crude'!AT6-INDEX('data-futures'!$E:$E,MATCH('basis-cash-crude'!AU$1,'data-futures'!$A:$A,0),1),""),"")</f>
        <v>-9.3100000000000023</v>
      </c>
      <c r="AV5">
        <f>+IFERROR(IF(VALUE('data-cash-crude'!AU6)&gt;0,'data-cash-crude'!AU6-INDEX('data-futures'!$E:$E,MATCH('basis-cash-crude'!AV$1,'data-futures'!$A:$A,0),1),""),"")</f>
        <v>-9.3800000000000026</v>
      </c>
      <c r="AW5">
        <f>+IFERROR(IF(VALUE('data-cash-crude'!AV6)&gt;0,'data-cash-crude'!AV6-INDEX('data-futures'!$E:$E,MATCH('basis-cash-crude'!AW$1,'data-futures'!$A:$A,0),1),""),"")</f>
        <v>-9.3500000000000014</v>
      </c>
      <c r="AX5">
        <f>+IFERROR(IF(VALUE('data-cash-crude'!AW6)&gt;0,'data-cash-crude'!AW6-INDEX('data-futures'!$E:$E,MATCH('basis-cash-crude'!AX$1,'data-futures'!$A:$A,0),1),""),"")</f>
        <v>-9.2700000000000031</v>
      </c>
      <c r="AY5">
        <f>+IFERROR(IF(VALUE('data-cash-crude'!AX6)&gt;0,'data-cash-crude'!AX6-INDEX('data-futures'!$E:$E,MATCH('basis-cash-crude'!AY$1,'data-futures'!$A:$A,0),1),""),"")</f>
        <v>-9.3299999999999983</v>
      </c>
      <c r="AZ5">
        <f>+IFERROR(IF(VALUE('data-cash-crude'!AY6)&gt;0,'data-cash-crude'!AY6-INDEX('data-futures'!$E:$E,MATCH('basis-cash-crude'!AZ$1,'data-futures'!$A:$A,0),1),""),"")</f>
        <v>-9.5</v>
      </c>
      <c r="BA5">
        <f>+IFERROR(IF(VALUE('data-cash-crude'!AZ6)&gt;0,'data-cash-crude'!AZ6-INDEX('data-futures'!$E:$E,MATCH('basis-cash-crude'!BA$1,'data-futures'!$A:$A,0),1),""),"")</f>
        <v>-9.4200000000000017</v>
      </c>
      <c r="BB5">
        <f>+IFERROR(IF(VALUE('data-cash-crude'!BA6)&gt;0,'data-cash-crude'!BA6-INDEX('data-futures'!$E:$E,MATCH('basis-cash-crude'!BB$1,'data-futures'!$A:$A,0),1),""),"")</f>
        <v>-9.3699999999999974</v>
      </c>
      <c r="BC5">
        <f>+IFERROR(IF(VALUE('data-cash-crude'!BB6)&gt;0,'data-cash-crude'!BB6-INDEX('data-futures'!$E:$E,MATCH('basis-cash-crude'!BC$1,'data-futures'!$A:$A,0),1),""),"")</f>
        <v>-9.4799999999999969</v>
      </c>
      <c r="BD5">
        <f>+IFERROR(IF(VALUE('data-cash-crude'!BC6)&gt;0,'data-cash-crude'!BC6-INDEX('data-futures'!$E:$E,MATCH('basis-cash-crude'!BD$1,'data-futures'!$A:$A,0),1),""),"")</f>
        <v>-9.57</v>
      </c>
      <c r="BE5">
        <f>+IFERROR(IF(VALUE('data-cash-crude'!BD6)&gt;0,'data-cash-crude'!BD6-INDEX('data-futures'!$E:$E,MATCH('basis-cash-crude'!BE$1,'data-futures'!$A:$A,0),1),""),"")</f>
        <v>-9.4799999999999969</v>
      </c>
      <c r="BF5">
        <f>+IFERROR(IF(VALUE('data-cash-crude'!BE6)&gt;0,'data-cash-crude'!BE6-INDEX('data-futures'!$E:$E,MATCH('basis-cash-crude'!BF$1,'data-futures'!$A:$A,0),1),""),"")</f>
        <v>-9.490000000000002</v>
      </c>
      <c r="BG5">
        <f>+IFERROR(IF(VALUE('data-cash-crude'!BF6)&gt;0,'data-cash-crude'!BF6-INDEX('data-futures'!$E:$E,MATCH('basis-cash-crude'!BG$1,'data-futures'!$A:$A,0),1),""),"")</f>
        <v>-9.2700000000000031</v>
      </c>
      <c r="BH5">
        <f>+IFERROR(IF(VALUE('data-cash-crude'!BG6)&gt;0,'data-cash-crude'!BG6-INDEX('data-futures'!$E:$E,MATCH('basis-cash-crude'!BH$1,'data-futures'!$A:$A,0),1),""),"")</f>
        <v>-9.0399999999999991</v>
      </c>
      <c r="BI5">
        <f>+IFERROR(IF(VALUE('data-cash-crude'!BH6)&gt;0,'data-cash-crude'!BH6-INDEX('data-futures'!$E:$E,MATCH('basis-cash-crude'!BI$1,'data-futures'!$A:$A,0),1),""),"")</f>
        <v>-9.3400000000000034</v>
      </c>
      <c r="BJ5">
        <f>+IFERROR(IF(VALUE('data-cash-crude'!BI6)&gt;0,'data-cash-crude'!BI6-INDEX('data-futures'!$E:$E,MATCH('basis-cash-crude'!BJ$1,'data-futures'!$A:$A,0),1),""),"")</f>
        <v>-9.3400000000000034</v>
      </c>
      <c r="BK5">
        <f>+IFERROR(IF(VALUE('data-cash-crude'!BJ6)&gt;0,'data-cash-crude'!BJ6-INDEX('data-futures'!$E:$E,MATCH('basis-cash-crude'!BK$1,'data-futures'!$A:$A,0),1),""),"")</f>
        <v>-9.43</v>
      </c>
      <c r="BL5">
        <f>+IFERROR(IF(VALUE('data-cash-crude'!BK6)&gt;0,'data-cash-crude'!BK6-INDEX('data-futures'!$E:$E,MATCH('basis-cash-crude'!BL$1,'data-futures'!$A:$A,0),1),""),"")</f>
        <v>-9.36</v>
      </c>
      <c r="BM5">
        <f>+IFERROR(IF(VALUE('data-cash-crude'!BL6)&gt;0,'data-cash-crude'!BL6-INDEX('data-futures'!$E:$E,MATCH('basis-cash-crude'!BM$1,'data-futures'!$A:$A,0),1),""),"")</f>
        <v>-9.4200000000000017</v>
      </c>
      <c r="BN5">
        <f>+IFERROR(IF(VALUE('data-cash-crude'!BM6)&gt;0,'data-cash-crude'!BM6-INDEX('data-futures'!$E:$E,MATCH('basis-cash-crude'!BN$1,'data-futures'!$A:$A,0),1),""),"")</f>
        <v>-9.4099999999999966</v>
      </c>
      <c r="BO5" t="str">
        <f>+IFERROR(IF(VALUE('data-cash-crude'!BN6)&gt;0,'data-cash-crude'!BN6-INDEX('data-futures'!$E:$E,MATCH('basis-cash-crude'!BO$1,'data-futures'!$A:$A,0),1),""),"")</f>
        <v/>
      </c>
      <c r="BP5" t="str">
        <f>+IFERROR(IF(VALUE('data-cash-crude'!BO6)&gt;0,'data-cash-crude'!BO6-INDEX('data-futures'!$E:$E,MATCH('basis-cash-crude'!BP$1,'data-futures'!$A:$A,0),1),""),"")</f>
        <v/>
      </c>
      <c r="BQ5" t="str">
        <f>+IFERROR(IF(VALUE('data-cash-crude'!BP6)&gt;0,'data-cash-crude'!BP6-INDEX('data-futures'!$E:$E,MATCH('basis-cash-crude'!BQ$1,'data-futures'!$A:$A,0),1),""),"")</f>
        <v/>
      </c>
      <c r="BR5" t="str">
        <f>+IFERROR(IF(VALUE('data-cash-crude'!BQ6)&gt;0,'data-cash-crude'!BQ6-INDEX('data-futures'!$E:$E,MATCH('basis-cash-crude'!BR$1,'data-futures'!$A:$A,0),1),""),"")</f>
        <v/>
      </c>
      <c r="BS5" t="str">
        <f>+IFERROR(IF(VALUE('data-cash-crude'!BR6)&gt;0,'data-cash-crude'!BR6-INDEX('data-futures'!$E:$E,MATCH('basis-cash-crude'!BS$1,'data-futures'!$A:$A,0),1),""),"")</f>
        <v/>
      </c>
      <c r="BT5" t="str">
        <f>+IFERROR(IF(VALUE('data-cash-crude'!BS6)&gt;0,'data-cash-crude'!BS6-INDEX('data-futures'!$E:$E,MATCH('basis-cash-crude'!BT$1,'data-futures'!$A:$A,0),1),""),"")</f>
        <v/>
      </c>
      <c r="BU5" t="str">
        <f>+IFERROR(IF(VALUE('data-cash-crude'!BT6)&gt;0,'data-cash-crude'!BT6-INDEX('data-futures'!$E:$E,MATCH('basis-cash-crude'!BU$1,'data-futures'!$A:$A,0),1),""),"")</f>
        <v/>
      </c>
      <c r="BV5" t="str">
        <f>+IFERROR(IF(VALUE('data-cash-crude'!BU6)&gt;0,'data-cash-crude'!BU6-INDEX('data-futures'!$E:$E,MATCH('basis-cash-crude'!BV$1,'data-futures'!$A:$A,0),1),""),"")</f>
        <v/>
      </c>
      <c r="BW5" t="str">
        <f>+IFERROR(IF(VALUE('data-cash-crude'!BV6)&gt;0,'data-cash-crude'!BV6-INDEX('data-futures'!$E:$E,MATCH('basis-cash-crude'!BW$1,'data-futures'!$A:$A,0),1),""),"")</f>
        <v/>
      </c>
      <c r="BX5" t="str">
        <f>+IFERROR(IF(VALUE('data-cash-crude'!BW6)&gt;0,'data-cash-crude'!BW6-INDEX('data-futures'!$E:$E,MATCH('basis-cash-crude'!BX$1,'data-futures'!$A:$A,0),1),""),"")</f>
        <v/>
      </c>
      <c r="BY5" t="str">
        <f>+IFERROR(IF(VALUE('data-cash-crude'!BX6)&gt;0,'data-cash-crude'!BX6-INDEX('data-futures'!$E:$E,MATCH('basis-cash-crude'!BY$1,'data-futures'!$A:$A,0),1),""),"")</f>
        <v/>
      </c>
      <c r="BZ5" t="str">
        <f>+IFERROR(IF(VALUE('data-cash-crude'!BY6)&gt;0,'data-cash-crude'!BY6-INDEX('data-futures'!$E:$E,MATCH('basis-cash-crude'!BZ$1,'data-futures'!$A:$A,0),1),""),"")</f>
        <v/>
      </c>
      <c r="CA5" t="str">
        <f>+IFERROR(IF(VALUE('data-cash-crude'!BZ6)&gt;0,'data-cash-crude'!BZ6-INDEX('data-futures'!$E:$E,MATCH('basis-cash-crude'!CA$1,'data-futures'!$A:$A,0),1),""),"")</f>
        <v/>
      </c>
      <c r="CB5" t="str">
        <f>+IFERROR(IF(VALUE('data-cash-crude'!CA6)&gt;0,'data-cash-crude'!CA6-INDEX('data-futures'!$E:$E,MATCH('basis-cash-crude'!CB$1,'data-futures'!$A:$A,0),1),""),"")</f>
        <v/>
      </c>
      <c r="CC5" t="str">
        <f>+IFERROR(IF(VALUE('data-cash-crude'!CB6)&gt;0,'data-cash-crude'!CB6-INDEX('data-futures'!$E:$E,MATCH('basis-cash-crude'!CC$1,'data-futures'!$A:$A,0),1),""),"")</f>
        <v/>
      </c>
      <c r="CD5" t="str">
        <f>+IFERROR(IF(VALUE('data-cash-crude'!CC6)&gt;0,'data-cash-crude'!CC6-INDEX('data-futures'!$E:$E,MATCH('basis-cash-crude'!CD$1,'data-futures'!$A:$A,0),1),""),"")</f>
        <v/>
      </c>
      <c r="CE5">
        <f>+IFERROR(IF(VALUE('data-cash-crude'!CD6)&gt;0,'data-cash-crude'!CD6-INDEX('data-futures'!$E:$E,MATCH('basis-cash-crude'!CE$1,'data-futures'!$A:$A,0),1),""),"")</f>
        <v>-9.1499999999999986</v>
      </c>
      <c r="CF5">
        <f>+IFERROR(IF(VALUE('data-cash-crude'!CE6)&gt;0,'data-cash-crude'!CE6-INDEX('data-futures'!$E:$E,MATCH('basis-cash-crude'!CF$1,'data-futures'!$A:$A,0),1),""),"")</f>
        <v>-9.07</v>
      </c>
      <c r="CG5">
        <f>+IFERROR(IF(VALUE('data-cash-crude'!CF6)&gt;0,'data-cash-crude'!CF6-INDEX('data-futures'!$E:$E,MATCH('basis-cash-crude'!CG$1,'data-futures'!$A:$A,0),1),""),"")</f>
        <v>-8.8400000000000034</v>
      </c>
      <c r="CH5">
        <f>+IFERROR(IF(VALUE('data-cash-crude'!CG6)&gt;0,'data-cash-crude'!CG6-INDEX('data-futures'!$E:$E,MATCH('basis-cash-crude'!CH$1,'data-futures'!$A:$A,0),1),""),"")</f>
        <v>-8.6300000000000026</v>
      </c>
      <c r="CI5">
        <f>+IFERROR(IF(VALUE('data-cash-crude'!CH6)&gt;0,'data-cash-crude'!CH6-INDEX('data-futures'!$E:$E,MATCH('basis-cash-crude'!CI$1,'data-futures'!$A:$A,0),1),""),"")</f>
        <v>-8.7899999999999991</v>
      </c>
      <c r="CJ5">
        <f>+IFERROR(IF(VALUE('data-cash-crude'!CI6)&gt;0,'data-cash-crude'!CI6-INDEX('data-futures'!$E:$E,MATCH('basis-cash-crude'!CJ$1,'data-futures'!$A:$A,0),1),""),"")</f>
        <v>-8.6499999999999986</v>
      </c>
      <c r="CK5">
        <f>+IFERROR(IF(VALUE('data-cash-crude'!CJ6)&gt;0,'data-cash-crude'!CJ6-INDEX('data-futures'!$E:$E,MATCH('basis-cash-crude'!CK$1,'data-futures'!$A:$A,0),1),""),"")</f>
        <v>-8.240000000000002</v>
      </c>
      <c r="CL5">
        <f>+IFERROR(IF(VALUE('data-cash-crude'!CK6)&gt;0,'data-cash-crude'!CK6-INDEX('data-futures'!$E:$E,MATCH('basis-cash-crude'!CL$1,'data-futures'!$A:$A,0),1),""),"")</f>
        <v>-8.2000000000000028</v>
      </c>
      <c r="CM5">
        <f>+IFERROR(IF(VALUE('data-cash-crude'!CL6)&gt;0,'data-cash-crude'!CL6-INDEX('data-futures'!$E:$E,MATCH('basis-cash-crude'!CM$1,'data-futures'!$A:$A,0),1),""),"")</f>
        <v>-8.25</v>
      </c>
      <c r="CN5">
        <f>+IFERROR(IF(VALUE('data-cash-crude'!CM6)&gt;0,'data-cash-crude'!CM6-INDEX('data-futures'!$E:$E,MATCH('basis-cash-crude'!CN$1,'data-futures'!$A:$A,0),1),""),"")</f>
        <v>-8.14</v>
      </c>
      <c r="CO5">
        <f>+IFERROR(IF(VALUE('data-cash-crude'!CN6)&gt;0,'data-cash-crude'!CN6-INDEX('data-futures'!$E:$E,MATCH('basis-cash-crude'!CO$1,'data-futures'!$A:$A,0),1),""),"")</f>
        <v>-7.93</v>
      </c>
      <c r="CP5">
        <f>+IFERROR(IF(VALUE('data-cash-crude'!CO6)&gt;0,'data-cash-crude'!CO6-INDEX('data-futures'!$E:$E,MATCH('basis-cash-crude'!CP$1,'data-futures'!$A:$A,0),1),""),"")</f>
        <v>-8.1300000000000026</v>
      </c>
      <c r="CQ5">
        <f>+IFERROR(IF(VALUE('data-cash-crude'!CP6)&gt;0,'data-cash-crude'!CP6-INDEX('data-futures'!$E:$E,MATCH('basis-cash-crude'!CQ$1,'data-futures'!$A:$A,0),1),""),"")</f>
        <v>-7.8699999999999974</v>
      </c>
      <c r="CR5">
        <f>+IFERROR(IF(VALUE('data-cash-crude'!CQ6)&gt;0,'data-cash-crude'!CQ6-INDEX('data-futures'!$E:$E,MATCH('basis-cash-crude'!CR$1,'data-futures'!$A:$A,0),1),""),"")</f>
        <v>-7.7999999999999972</v>
      </c>
      <c r="CS5">
        <f>+IFERROR(IF(VALUE('data-cash-crude'!CR6)&gt;0,'data-cash-crude'!CR6-INDEX('data-futures'!$E:$E,MATCH('basis-cash-crude'!CS$1,'data-futures'!$A:$A,0),1),""),"")</f>
        <v>-7.1199999999999974</v>
      </c>
      <c r="CT5">
        <f>+IFERROR(IF(VALUE('data-cash-crude'!CS6)&gt;0,'data-cash-crude'!CS6-INDEX('data-futures'!$E:$E,MATCH('basis-cash-crude'!CT$1,'data-futures'!$A:$A,0),1),""),"")</f>
        <v>-6.0600000000000023</v>
      </c>
      <c r="CU5">
        <f>+IFERROR(IF(VALUE('data-cash-crude'!CT6)&gt;0,'data-cash-crude'!CT6-INDEX('data-futures'!$E:$E,MATCH('basis-cash-crude'!CU$1,'data-futures'!$A:$A,0),1),""),"")</f>
        <v>-8.61</v>
      </c>
      <c r="CV5" t="str">
        <f>+IFERROR(IF(VALUE('data-cash-crude'!CU6)&gt;0,'data-cash-crude'!CU6-INDEX('data-futures'!$E:$E,MATCH('basis-cash-crude'!CV$1,'data-futures'!$A:$A,0),1),""),"")</f>
        <v/>
      </c>
      <c r="CW5">
        <f>+IFERROR(IF(VALUE('data-cash-crude'!CV6)&gt;0,'data-cash-crude'!CV6-INDEX('data-futures'!$E:$E,MATCH('basis-cash-crude'!CW$1,'data-futures'!$A:$A,0),1),""),"")</f>
        <v>-8.4500000000000028</v>
      </c>
      <c r="CX5">
        <f>+IFERROR(IF(VALUE('data-cash-crude'!CW6)&gt;0,'data-cash-crude'!CW6-INDEX('data-futures'!$E:$E,MATCH('basis-cash-crude'!CX$1,'data-futures'!$A:$A,0),1),""),"")</f>
        <v>-8.0300000000000011</v>
      </c>
      <c r="CY5" t="str">
        <f>+IFERROR(IF(VALUE('data-cash-crude'!CX6)&gt;0,'data-cash-crude'!CX6-INDEX('data-futures'!$E:$E,MATCH('basis-cash-crude'!CY$1,'data-futures'!$A:$A,0),1),""),"")</f>
        <v/>
      </c>
      <c r="CZ5">
        <f>+IFERROR(IF(VALUE('data-cash-crude'!CY6)&gt;0,'data-cash-crude'!CY6-INDEX('data-futures'!$E:$E,MATCH('basis-cash-crude'!CZ$1,'data-futures'!$A:$A,0),1),""),"")</f>
        <v>-8.3500000000000014</v>
      </c>
      <c r="DA5">
        <f>+IFERROR(IF(VALUE('data-cash-crude'!CZ6)&gt;0,'data-cash-crude'!CZ6-INDEX('data-futures'!$E:$E,MATCH('basis-cash-crude'!DA$1,'data-futures'!$A:$A,0),1),""),"")</f>
        <v>-8.2999999999999972</v>
      </c>
      <c r="DB5">
        <f>+IFERROR(IF(VALUE('data-cash-crude'!DA6)&gt;0,'data-cash-crude'!DA6-INDEX('data-futures'!$E:$E,MATCH('basis-cash-crude'!DB$1,'data-futures'!$A:$A,0),1),""),"")</f>
        <v>-8.25</v>
      </c>
      <c r="DC5">
        <f>+IFERROR(IF(VALUE('data-cash-crude'!DB6)&gt;0,'data-cash-crude'!DB6-INDEX('data-futures'!$E:$E,MATCH('basis-cash-crude'!DC$1,'data-futures'!$A:$A,0),1),""),"")</f>
        <v>-8.2700000000000031</v>
      </c>
      <c r="DD5" t="str">
        <f>+IFERROR(IF(VALUE('data-cash-crude'!DC6)&gt;0,'data-cash-crude'!DC6-INDEX('data-futures'!$E:$E,MATCH('basis-cash-crude'!DD$1,'data-futures'!$A:$A,0),1),""),"")</f>
        <v/>
      </c>
      <c r="DE5">
        <f>+IFERROR(IF(VALUE('data-cash-crude'!DD6)&gt;0,'data-cash-crude'!DD6-INDEX('data-futures'!$E:$E,MATCH('basis-cash-crude'!DE$1,'data-futures'!$A:$A,0),1),""),"")</f>
        <v>-8.18</v>
      </c>
      <c r="DF5" t="str">
        <f>+IFERROR(IF(VALUE('data-cash-crude'!DE6)&gt;0,'data-cash-crude'!DE6-INDEX('data-futures'!$E:$E,MATCH('basis-cash-crude'!DF$1,'data-futures'!$A:$A,0),1),""),"")</f>
        <v/>
      </c>
      <c r="DG5">
        <f>+IFERROR(IF(VALUE('data-cash-crude'!DF6)&gt;0,'data-cash-crude'!DF6-INDEX('data-futures'!$E:$E,MATCH('basis-cash-crude'!DG$1,'data-futures'!$A:$A,0),1),""),"")</f>
        <v>-8.2000000000000028</v>
      </c>
      <c r="DH5">
        <f>+IFERROR(IF(VALUE('data-cash-crude'!DG6)&gt;0,'data-cash-crude'!DG6-INDEX('data-futures'!$E:$E,MATCH('basis-cash-crude'!DH$1,'data-futures'!$A:$A,0),1),""),"")</f>
        <v>-8.2100000000000009</v>
      </c>
      <c r="DI5">
        <f>+IFERROR(IF(VALUE('data-cash-crude'!DH6)&gt;0,'data-cash-crude'!DH6-INDEX('data-futures'!$E:$E,MATCH('basis-cash-crude'!DI$1,'data-futures'!$A:$A,0),1),""),"")</f>
        <v>-8.3400000000000034</v>
      </c>
      <c r="DJ5">
        <f>+IFERROR(IF(VALUE('data-cash-crude'!DI6)&gt;0,'data-cash-crude'!DI6-INDEX('data-futures'!$E:$E,MATCH('basis-cash-crude'!DJ$1,'data-futures'!$A:$A,0),1),""),"")</f>
        <v>-8.32</v>
      </c>
      <c r="DK5">
        <f>+IFERROR(IF(VALUE('data-cash-crude'!DJ6)&gt;0,'data-cash-crude'!DJ6-INDEX('data-futures'!$E:$E,MATCH('basis-cash-crude'!DK$1,'data-futures'!$A:$A,0),1),""),"")</f>
        <v>-8.3699999999999974</v>
      </c>
      <c r="DL5">
        <f>+IFERROR(IF(VALUE('data-cash-crude'!DK6)&gt;0,'data-cash-crude'!DK6-INDEX('data-futures'!$E:$E,MATCH('basis-cash-crude'!DL$1,'data-futures'!$A:$A,0),1),""),"")</f>
        <v>-8.1700000000000017</v>
      </c>
      <c r="DM5">
        <f>+IFERROR(IF(VALUE('data-cash-crude'!DL6)&gt;0,'data-cash-crude'!DL6-INDEX('data-futures'!$E:$E,MATCH('basis-cash-crude'!DM$1,'data-futures'!$A:$A,0),1),""),"")</f>
        <v>-7.6199999999999974</v>
      </c>
      <c r="DN5">
        <f>+IFERROR(IF(VALUE('data-cash-crude'!DM6)&gt;0,'data-cash-crude'!DM6-INDEX('data-futures'!$E:$E,MATCH('basis-cash-crude'!DN$1,'data-futures'!$A:$A,0),1),""),"")</f>
        <v>-7.43</v>
      </c>
      <c r="DO5">
        <f>+IFERROR(IF(VALUE('data-cash-crude'!DN6)&gt;0,'data-cash-crude'!DN6-INDEX('data-futures'!$E:$E,MATCH('basis-cash-crude'!DO$1,'data-futures'!$A:$A,0),1),""),"")</f>
        <v>-7.8999999999999986</v>
      </c>
      <c r="DP5">
        <f>+IFERROR(IF(VALUE('data-cash-crude'!DO6)&gt;0,'data-cash-crude'!DO6-INDEX('data-futures'!$E:$E,MATCH('basis-cash-crude'!DP$1,'data-futures'!$A:$A,0),1),""),"")</f>
        <v>-7.9799999999999969</v>
      </c>
      <c r="DQ5">
        <f>+IFERROR(IF(VALUE('data-cash-crude'!DP6)&gt;0,'data-cash-crude'!DP6-INDEX('data-futures'!$E:$E,MATCH('basis-cash-crude'!DQ$1,'data-futures'!$A:$A,0),1),""),"")</f>
        <v>-8.2800000000000011</v>
      </c>
      <c r="DR5">
        <f>+IFERROR(IF(VALUE('data-cash-crude'!DQ6)&gt;0,'data-cash-crude'!DQ6-INDEX('data-futures'!$E:$E,MATCH('basis-cash-crude'!DR$1,'data-futures'!$A:$A,0),1),""),"")</f>
        <v>-8.2999999999999972</v>
      </c>
      <c r="DS5">
        <f>+IFERROR(IF(VALUE('data-cash-crude'!DR6)&gt;0,'data-cash-crude'!DR6-INDEX('data-futures'!$E:$E,MATCH('basis-cash-crude'!DS$1,'data-futures'!$A:$A,0),1),""),"")</f>
        <v>-7.9399999999999977</v>
      </c>
      <c r="DT5">
        <f>+IFERROR(IF(VALUE('data-cash-crude'!DS6)&gt;0,'data-cash-crude'!DS6-INDEX('data-futures'!$E:$E,MATCH('basis-cash-crude'!DT$1,'data-futures'!$A:$A,0),1),""),"")</f>
        <v>-8.1300000000000026</v>
      </c>
      <c r="DU5">
        <f>+IFERROR(IF(VALUE('data-cash-crude'!DT6)&gt;0,'data-cash-crude'!DT6-INDEX('data-futures'!$E:$E,MATCH('basis-cash-crude'!DU$1,'data-futures'!$A:$A,0),1),""),"")</f>
        <v>-8.6899999999999977</v>
      </c>
      <c r="DV5">
        <f>+IFERROR(IF(VALUE('data-cash-crude'!DU6)&gt;0,'data-cash-crude'!DU6-INDEX('data-futures'!$E:$E,MATCH('basis-cash-crude'!DV$1,'data-futures'!$A:$A,0),1),""),"")</f>
        <v>-9.2000000000000028</v>
      </c>
      <c r="DW5">
        <f>+IFERROR(IF(VALUE('data-cash-crude'!DV6)&gt;0,'data-cash-crude'!DV6-INDEX('data-futures'!$E:$E,MATCH('basis-cash-crude'!DW$1,'data-futures'!$A:$A,0),1),""),"")</f>
        <v>-8.89</v>
      </c>
      <c r="DX5">
        <f>+IFERROR(IF(VALUE('data-cash-crude'!DW6)&gt;0,'data-cash-crude'!DW6-INDEX('data-futures'!$E:$E,MATCH('basis-cash-crude'!DX$1,'data-futures'!$A:$A,0),1),""),"")</f>
        <v>-8.68</v>
      </c>
      <c r="DY5" t="str">
        <f>+IFERROR(IF(VALUE('data-cash-crude'!DX6)&gt;0,'data-cash-crude'!DX6-INDEX('data-futures'!$E:$E,MATCH('basis-cash-crude'!DY$1,'data-futures'!$A:$A,0),1),""),"")</f>
        <v/>
      </c>
      <c r="DZ5">
        <f>+IFERROR(IF(VALUE('data-cash-crude'!DY6)&gt;0,'data-cash-crude'!DY6-INDEX('data-futures'!$E:$E,MATCH('basis-cash-crude'!DZ$1,'data-futures'!$A:$A,0),1),""),"")</f>
        <v>-4.6700000000000017</v>
      </c>
      <c r="EA5" t="str">
        <f>+IFERROR(IF(VALUE('data-cash-crude'!DZ6)&gt;0,'data-cash-crude'!DZ6-INDEX('data-futures'!$E:$E,MATCH('basis-cash-crude'!EA$1,'data-futures'!$A:$A,0),1),""),"")</f>
        <v/>
      </c>
      <c r="EB5">
        <f>+IFERROR(IF(VALUE('data-cash-crude'!EA6)&gt;0,'data-cash-crude'!EA6-INDEX('data-futures'!$E:$E,MATCH('basis-cash-crude'!EB$1,'data-futures'!$A:$A,0),1),""),"")</f>
        <v>-9.0600000000000023</v>
      </c>
      <c r="EC5">
        <f>+IFERROR(IF(VALUE('data-cash-crude'!EB6)&gt;0,'data-cash-crude'!EB6-INDEX('data-futures'!$E:$E,MATCH('basis-cash-crude'!EC$1,'data-futures'!$A:$A,0),1),""),"")</f>
        <v>-9.4500000000000028</v>
      </c>
      <c r="ED5" t="str">
        <f>+IFERROR(IF(VALUE('data-cash-crude'!EC6)&gt;0,'data-cash-crude'!EC6-INDEX('data-futures'!$E:$E,MATCH('basis-cash-crude'!ED$1,'data-futures'!$A:$A,0),1),""),"")</f>
        <v/>
      </c>
      <c r="EE5" t="str">
        <f>+IFERROR(IF(VALUE('data-cash-crude'!ED6)&gt;0,'data-cash-crude'!ED6-INDEX('data-futures'!$E:$E,MATCH('basis-cash-crude'!EE$1,'data-futures'!$A:$A,0),1),""),"")</f>
        <v/>
      </c>
      <c r="EF5">
        <f>+IFERROR(IF(VALUE('data-cash-crude'!EE6)&gt;0,'data-cash-crude'!EE6-INDEX('data-futures'!$E:$E,MATCH('basis-cash-crude'!EF$1,'data-futures'!$A:$A,0),1),""),"")</f>
        <v>-9.11</v>
      </c>
      <c r="EG5">
        <f>+IFERROR(IF(VALUE('data-cash-crude'!EF6)&gt;0,'data-cash-crude'!EF6-INDEX('data-futures'!$E:$E,MATCH('basis-cash-crude'!EG$1,'data-futures'!$A:$A,0),1),""),"")</f>
        <v>-8.8699999999999974</v>
      </c>
      <c r="EH5">
        <f>+IFERROR(IF(VALUE('data-cash-crude'!EG6)&gt;0,'data-cash-crude'!EG6-INDEX('data-futures'!$E:$E,MATCH('basis-cash-crude'!EH$1,'data-futures'!$A:$A,0),1),""),"")</f>
        <v>-8.9600000000000009</v>
      </c>
      <c r="EI5" t="str">
        <f>+IFERROR(IF(VALUE('data-cash-crude'!EH6)&gt;0,'data-cash-crude'!EH6-INDEX('data-futures'!$E:$E,MATCH('basis-cash-crude'!EI$1,'data-futures'!$A:$A,0),1),""),"")</f>
        <v/>
      </c>
      <c r="EJ5">
        <f>+IFERROR(IF(VALUE('data-cash-crude'!EI6)&gt;0,'data-cash-crude'!EI6-INDEX('data-futures'!$E:$E,MATCH('basis-cash-crude'!EJ$1,'data-futures'!$A:$A,0),1),""),"")</f>
        <v>-8.86</v>
      </c>
      <c r="EK5">
        <f>+IFERROR(IF(VALUE('data-cash-crude'!EJ6)&gt;0,'data-cash-crude'!EJ6-INDEX('data-futures'!$E:$E,MATCH('basis-cash-crude'!EK$1,'data-futures'!$A:$A,0),1),""),"")</f>
        <v>-8.4799999999999969</v>
      </c>
      <c r="EL5">
        <f>+IFERROR(IF(VALUE('data-cash-crude'!EK6)&gt;0,'data-cash-crude'!EK6-INDEX('data-futures'!$E:$E,MATCH('basis-cash-crude'!EL$1,'data-futures'!$A:$A,0),1),""),"")</f>
        <v>-8.3699999999999974</v>
      </c>
      <c r="EM5" t="str">
        <f>+IFERROR(IF(VALUE('data-cash-crude'!EL6)&gt;0,'data-cash-crude'!EL6-INDEX('data-futures'!$E:$E,MATCH('basis-cash-crude'!EM$1,'data-futures'!$A:$A,0),1),""),"")</f>
        <v/>
      </c>
      <c r="EN5">
        <f>+IFERROR(IF(VALUE('data-cash-crude'!EM6)&gt;0,'data-cash-crude'!EM6-INDEX('data-futures'!$E:$E,MATCH('basis-cash-crude'!EN$1,'data-futures'!$A:$A,0),1),""),"")</f>
        <v>-8.2700000000000031</v>
      </c>
      <c r="EO5">
        <f>+IFERROR(IF(VALUE('data-cash-crude'!EN6)&gt;0,'data-cash-crude'!EN6-INDEX('data-futures'!$E:$E,MATCH('basis-cash-crude'!EO$1,'data-futures'!$A:$A,0),1),""),"")</f>
        <v>-8.7299999999999969</v>
      </c>
      <c r="EP5">
        <f>+IFERROR(IF(VALUE('data-cash-crude'!EO6)&gt;0,'data-cash-crude'!EO6-INDEX('data-futures'!$E:$E,MATCH('basis-cash-crude'!EP$1,'data-futures'!$A:$A,0),1),""),"")</f>
        <v>-8.3299999999999983</v>
      </c>
      <c r="EQ5">
        <f>+IFERROR(IF(VALUE('data-cash-crude'!EP6)&gt;0,'data-cash-crude'!EP6-INDEX('data-futures'!$E:$E,MATCH('basis-cash-crude'!EQ$1,'data-futures'!$A:$A,0),1),""),"")</f>
        <v>-8.5</v>
      </c>
      <c r="ER5">
        <f>+IFERROR(IF(VALUE('data-cash-crude'!EQ6)&gt;0,'data-cash-crude'!EQ6-INDEX('data-futures'!$E:$E,MATCH('basis-cash-crude'!ER$1,'data-futures'!$A:$A,0),1),""),"")</f>
        <v>-8.9799999999999969</v>
      </c>
      <c r="ES5">
        <f>+IFERROR(IF(VALUE('data-cash-crude'!ER6)&gt;0,'data-cash-crude'!ER6-INDEX('data-futures'!$E:$E,MATCH('basis-cash-crude'!ES$1,'data-futures'!$A:$A,0),1),""),"")</f>
        <v>-9.3800000000000026</v>
      </c>
      <c r="ET5">
        <f>+IFERROR(IF(VALUE('data-cash-crude'!ES6)&gt;0,'data-cash-crude'!ES6-INDEX('data-futures'!$E:$E,MATCH('basis-cash-crude'!ET$1,'data-futures'!$A:$A,0),1),""),"")</f>
        <v>-9.3100000000000023</v>
      </c>
      <c r="EU5">
        <f>+IFERROR(IF(VALUE('data-cash-crude'!ET6)&gt;0,'data-cash-crude'!ET6-INDEX('data-futures'!$E:$E,MATCH('basis-cash-crude'!EU$1,'data-futures'!$A:$A,0),1),""),"")</f>
        <v>-9.8400000000000034</v>
      </c>
      <c r="EV5">
        <f>+IFERROR(IF(VALUE('data-cash-crude'!EU6)&gt;0,'data-cash-crude'!EU6-INDEX('data-futures'!$E:$E,MATCH('basis-cash-crude'!EV$1,'data-futures'!$A:$A,0),1),""),"")</f>
        <v>-9.9099999999999966</v>
      </c>
      <c r="EW5">
        <f>+IFERROR(IF(VALUE('data-cash-crude'!EV6)&gt;0,'data-cash-crude'!EV6-INDEX('data-futures'!$E:$E,MATCH('basis-cash-crude'!EW$1,'data-futures'!$A:$A,0),1),""),"")</f>
        <v>-10.07</v>
      </c>
      <c r="EX5">
        <f>+IFERROR(IF(VALUE('data-cash-crude'!EW6)&gt;0,'data-cash-crude'!EW6-INDEX('data-futures'!$E:$E,MATCH('basis-cash-crude'!EX$1,'data-futures'!$A:$A,0),1),""),"")</f>
        <v>-10.039999999999999</v>
      </c>
      <c r="EY5">
        <f>+IFERROR(IF(VALUE('data-cash-crude'!EX6)&gt;0,'data-cash-crude'!EX6-INDEX('data-futures'!$E:$E,MATCH('basis-cash-crude'!EY$1,'data-futures'!$A:$A,0),1),""),"")</f>
        <v>-10.020000000000003</v>
      </c>
      <c r="EZ5" t="str">
        <f>+IFERROR(IF(VALUE('data-cash-crude'!EY6)&gt;0,'data-cash-crude'!EY6-INDEX('data-futures'!$E:$E,MATCH('basis-cash-crude'!EZ$1,'data-futures'!$A:$A,0),1),""),"")</f>
        <v/>
      </c>
      <c r="FA5">
        <f>+IFERROR(IF(VALUE('data-cash-crude'!EZ6)&gt;0,'data-cash-crude'!EZ6-INDEX('data-futures'!$E:$E,MATCH('basis-cash-crude'!FA$1,'data-futures'!$A:$A,0),1),""),"")</f>
        <v>-9.3800000000000026</v>
      </c>
      <c r="FB5">
        <f>+IFERROR(IF(VALUE('data-cash-crude'!FA6)&gt;0,'data-cash-crude'!FA6-INDEX('data-futures'!$E:$E,MATCH('basis-cash-crude'!FB$1,'data-futures'!$A:$A,0),1),""),"")</f>
        <v>-9.4600000000000009</v>
      </c>
      <c r="FC5" t="str">
        <f>+IFERROR(IF(VALUE('data-cash-crude'!FB6)&gt;0,'data-cash-crude'!FB6-INDEX('data-futures'!$E:$E,MATCH('basis-cash-crude'!FC$1,'data-futures'!$A:$A,0),1),""),"")</f>
        <v/>
      </c>
      <c r="FD5">
        <f>+IFERROR(IF(VALUE('data-cash-crude'!FC6)&gt;0,'data-cash-crude'!FC6-INDEX('data-futures'!$E:$E,MATCH('basis-cash-crude'!FD$1,'data-futures'!$A:$A,0),1),""),"")</f>
        <v>-9.32</v>
      </c>
      <c r="FE5" t="str">
        <f>+IFERROR(IF(VALUE('data-cash-crude'!FD6)&gt;0,'data-cash-crude'!FD6-INDEX('data-futures'!$E:$E,MATCH('basis-cash-crude'!FE$1,'data-futures'!$A:$A,0),1),""),"")</f>
        <v/>
      </c>
      <c r="FF5" t="str">
        <f>+IFERROR(IF(VALUE('data-cash-crude'!FE6)&gt;0,'data-cash-crude'!FE6-INDEX('data-futures'!$E:$E,MATCH('basis-cash-crude'!FF$1,'data-futures'!$A:$A,0),1),""),"")</f>
        <v/>
      </c>
      <c r="FG5">
        <f>+IFERROR(IF(VALUE('data-cash-crude'!FF6)&gt;0,'data-cash-crude'!FF6-INDEX('data-futures'!$E:$E,MATCH('basis-cash-crude'!FG$1,'data-futures'!$A:$A,0),1),""),"")</f>
        <v>-9.2000000000000028</v>
      </c>
      <c r="FH5">
        <f>+IFERROR(IF(VALUE('data-cash-crude'!FG6)&gt;0,'data-cash-crude'!FG6-INDEX('data-futures'!$E:$E,MATCH('basis-cash-crude'!FH$1,'data-futures'!$A:$A,0),1),""),"")</f>
        <v>-8.9799999999999969</v>
      </c>
      <c r="FI5" t="str">
        <f>+IFERROR(IF(VALUE('data-cash-crude'!FH6)&gt;0,'data-cash-crude'!FH6-INDEX('data-futures'!$E:$E,MATCH('basis-cash-crude'!FI$1,'data-futures'!$A:$A,0),1),""),"")</f>
        <v/>
      </c>
      <c r="FJ5">
        <f>+IFERROR(IF(VALUE('data-cash-crude'!FI6)&gt;0,'data-cash-crude'!FI6-INDEX('data-futures'!$E:$E,MATCH('basis-cash-crude'!FJ$1,'data-futures'!$A:$A,0),1),""),"")</f>
        <v>-8.6499999999999986</v>
      </c>
      <c r="FK5">
        <f>+IFERROR(IF(VALUE('data-cash-crude'!FJ6)&gt;0,'data-cash-crude'!FJ6-INDEX('data-futures'!$E:$E,MATCH('basis-cash-crude'!FK$1,'data-futures'!$A:$A,0),1),""),"")</f>
        <v>-8.57</v>
      </c>
      <c r="FL5">
        <f>+IFERROR(IF(VALUE('data-cash-crude'!FK6)&gt;0,'data-cash-crude'!FK6-INDEX('data-futures'!$E:$E,MATCH('basis-cash-crude'!FL$1,'data-futures'!$A:$A,0),1),""),"")</f>
        <v>-8.3100000000000023</v>
      </c>
    </row>
    <row r="6" spans="1:200" x14ac:dyDescent="0.2">
      <c r="A6">
        <f t="shared" si="0"/>
        <v>-8.0433333333333348</v>
      </c>
      <c r="B6">
        <f t="shared" si="1"/>
        <v>-7.8666666666666663</v>
      </c>
      <c r="C6">
        <f t="shared" si="2"/>
        <v>-7.5711594202898542</v>
      </c>
      <c r="D6" s="6" t="str">
        <f>+'data-cash-crude'!B7</f>
        <v>CLPA-1-40.CM</v>
      </c>
      <c r="E6">
        <f>+IFERROR(IF(VALUE('data-cash-crude'!D7)&gt;0,'data-cash-crude'!D7-INDEX('data-futures'!$E:$E,MATCH('basis-cash-crude'!E$1,'data-futures'!$A:$A,0),1),""),"")</f>
        <v>-7.9399999999999977</v>
      </c>
      <c r="F6">
        <f>+IFERROR(IF(VALUE('data-cash-crude'!E7)&gt;0,'data-cash-crude'!E7-INDEX('data-futures'!$E:$E,MATCH('basis-cash-crude'!F$1,'data-futures'!$A:$A,0),1),""),"")</f>
        <v>-8.0900000000000034</v>
      </c>
      <c r="G6">
        <f>+IFERROR(IF(VALUE('data-cash-crude'!F7)&gt;0,'data-cash-crude'!F7-INDEX('data-futures'!$E:$E,MATCH('basis-cash-crude'!G$1,'data-futures'!$A:$A,0),1),""),"")</f>
        <v>-7.990000000000002</v>
      </c>
      <c r="H6">
        <f>+IFERROR(IF(VALUE('data-cash-crude'!G7)&gt;0,'data-cash-crude'!G7-INDEX('data-futures'!$E:$E,MATCH('basis-cash-crude'!H$1,'data-futures'!$A:$A,0),1),""),"")</f>
        <v>-8.1300000000000026</v>
      </c>
      <c r="I6" t="str">
        <f>+IFERROR(IF(VALUE('data-cash-crude'!H7)&gt;0,'data-cash-crude'!H7-INDEX('data-futures'!$E:$E,MATCH('basis-cash-crude'!I$1,'data-futures'!$A:$A,0),1),""),"")</f>
        <v/>
      </c>
      <c r="J6">
        <f>+IFERROR(IF(VALUE('data-cash-crude'!I7)&gt;0,'data-cash-crude'!I7-INDEX('data-futures'!$E:$E,MATCH('basis-cash-crude'!J$1,'data-futures'!$A:$A,0),1),""),"")</f>
        <v>-8.0799999999999983</v>
      </c>
      <c r="K6">
        <f>+IFERROR(IF(VALUE('data-cash-crude'!J7)&gt;0,'data-cash-crude'!J7-INDEX('data-futures'!$E:$E,MATCH('basis-cash-crude'!K$1,'data-futures'!$A:$A,0),1),""),"")</f>
        <v>-8.0300000000000011</v>
      </c>
      <c r="L6">
        <f>+IFERROR(IF(VALUE('data-cash-crude'!K7)&gt;0,'data-cash-crude'!K7-INDEX('data-futures'!$E:$E,MATCH('basis-cash-crude'!L$1,'data-futures'!$A:$A,0),1),""),"")</f>
        <v>-8.0900000000000034</v>
      </c>
      <c r="M6">
        <f>+IFERROR(IF(VALUE('data-cash-crude'!L7)&gt;0,'data-cash-crude'!L7-INDEX('data-futures'!$E:$E,MATCH('basis-cash-crude'!M$1,'data-futures'!$A:$A,0),1),""),"")</f>
        <v>-8.009999999999998</v>
      </c>
      <c r="N6">
        <f>+IFERROR(IF(VALUE('data-cash-crude'!M7)&gt;0,'data-cash-crude'!M7-INDEX('data-futures'!$E:$E,MATCH('basis-cash-crude'!N$1,'data-futures'!$A:$A,0),1),""),"")</f>
        <v>-8.0799999999999983</v>
      </c>
      <c r="O6">
        <f>+IFERROR(IF(VALUE('data-cash-crude'!N7)&gt;0,'data-cash-crude'!N7-INDEX('data-futures'!$E:$E,MATCH('basis-cash-crude'!O$1,'data-futures'!$A:$A,0),1),""),"")</f>
        <v>-7.490000000000002</v>
      </c>
      <c r="P6">
        <f>+IFERROR(IF(VALUE('data-cash-crude'!O7)&gt;0,'data-cash-crude'!O7-INDEX('data-futures'!$E:$E,MATCH('basis-cash-crude'!P$1,'data-futures'!$A:$A,0),1),""),"")</f>
        <v>-7.9399999999999977</v>
      </c>
      <c r="Q6">
        <f>+IFERROR(IF(VALUE('data-cash-crude'!P7)&gt;0,'data-cash-crude'!P7-INDEX('data-futures'!$E:$E,MATCH('basis-cash-crude'!Q$1,'data-futures'!$A:$A,0),1),""),"")</f>
        <v>-7.9600000000000009</v>
      </c>
      <c r="R6">
        <f>+IFERROR(IF(VALUE('data-cash-crude'!Q7)&gt;0,'data-cash-crude'!Q7-INDEX('data-futures'!$E:$E,MATCH('basis-cash-crude'!R$1,'data-futures'!$A:$A,0),1),""),"")</f>
        <v>-7.759999999999998</v>
      </c>
      <c r="S6">
        <f>+IFERROR(IF(VALUE('data-cash-crude'!R7)&gt;0,'data-cash-crude'!R7-INDEX('data-futures'!$E:$E,MATCH('basis-cash-crude'!S$1,'data-futures'!$A:$A,0),1),""),"")</f>
        <v>-7.7899999999999991</v>
      </c>
      <c r="T6">
        <f>+IFERROR(IF(VALUE('data-cash-crude'!S7)&gt;0,'data-cash-crude'!S7-INDEX('data-futures'!$E:$E,MATCH('basis-cash-crude'!T$1,'data-futures'!$A:$A,0),1),""),"")</f>
        <v>-7.82</v>
      </c>
      <c r="U6">
        <f>+IFERROR(IF(VALUE('data-cash-crude'!T7)&gt;0,'data-cash-crude'!T7-INDEX('data-futures'!$E:$E,MATCH('basis-cash-crude'!U$1,'data-futures'!$A:$A,0),1),""),"")</f>
        <v>-7.7000000000000028</v>
      </c>
      <c r="V6">
        <f>+IFERROR(IF(VALUE('data-cash-crude'!U7)&gt;0,'data-cash-crude'!U7-INDEX('data-futures'!$E:$E,MATCH('basis-cash-crude'!V$1,'data-futures'!$A:$A,0),1),""),"")</f>
        <v>-7.0200000000000031</v>
      </c>
      <c r="W6">
        <f>+IFERROR(IF(VALUE('data-cash-crude'!V7)&gt;0,'data-cash-crude'!V7-INDEX('data-futures'!$E:$E,MATCH('basis-cash-crude'!W$1,'data-futures'!$A:$A,0),1),""),"")</f>
        <v>-7.6899999999999977</v>
      </c>
      <c r="X6">
        <f>+IFERROR(IF(VALUE('data-cash-crude'!W7)&gt;0,'data-cash-crude'!W7-INDEX('data-futures'!$E:$E,MATCH('basis-cash-crude'!X$1,'data-futures'!$A:$A,0),1),""),"")</f>
        <v>-7.7800000000000011</v>
      </c>
      <c r="Y6">
        <f>+IFERROR(IF(VALUE('data-cash-crude'!X7)&gt;0,'data-cash-crude'!X7-INDEX('data-futures'!$E:$E,MATCH('basis-cash-crude'!Y$1,'data-futures'!$A:$A,0),1),""),"")</f>
        <v>-8.4799999999999969</v>
      </c>
      <c r="Z6" t="str">
        <f>+IFERROR(IF(VALUE('data-cash-crude'!Y7)&gt;0,'data-cash-crude'!Y7-INDEX('data-futures'!$E:$E,MATCH('basis-cash-crude'!Z$1,'data-futures'!$A:$A,0),1),""),"")</f>
        <v/>
      </c>
      <c r="AA6">
        <f>+IFERROR(IF(VALUE('data-cash-crude'!Z7)&gt;0,'data-cash-crude'!Z7-INDEX('data-futures'!$E:$E,MATCH('basis-cash-crude'!AA$1,'data-futures'!$A:$A,0),1),""),"")</f>
        <v>-7.9399999999999977</v>
      </c>
      <c r="AB6">
        <f>+IFERROR(IF(VALUE('data-cash-crude'!AA7)&gt;0,'data-cash-crude'!AA7-INDEX('data-futures'!$E:$E,MATCH('basis-cash-crude'!AB$1,'data-futures'!$A:$A,0),1),""),"")</f>
        <v>-7.8500000000000014</v>
      </c>
      <c r="AC6" t="str">
        <f>+IFERROR(IF(VALUE('data-cash-crude'!AB7)&gt;0,'data-cash-crude'!AB7-INDEX('data-futures'!$E:$E,MATCH('basis-cash-crude'!AC$1,'data-futures'!$A:$A,0),1),""),"")</f>
        <v/>
      </c>
      <c r="AD6">
        <f>+IFERROR(IF(VALUE('data-cash-crude'!AC7)&gt;0,'data-cash-crude'!AC7-INDEX('data-futures'!$E:$E,MATCH('basis-cash-crude'!AD$1,'data-futures'!$A:$A,0),1),""),"")</f>
        <v>-7.6300000000000026</v>
      </c>
      <c r="AE6">
        <f>+IFERROR(IF(VALUE('data-cash-crude'!AD7)&gt;0,'data-cash-crude'!AD7-INDEX('data-futures'!$E:$E,MATCH('basis-cash-crude'!AE$1,'data-futures'!$A:$A,0),1),""),"")</f>
        <v>-7.5600000000000023</v>
      </c>
      <c r="AF6">
        <f>+IFERROR(IF(VALUE('data-cash-crude'!AE7)&gt;0,'data-cash-crude'!AE7-INDEX('data-futures'!$E:$E,MATCH('basis-cash-crude'!AF$1,'data-futures'!$A:$A,0),1),""),"")</f>
        <v>-7.5300000000000011</v>
      </c>
      <c r="AG6">
        <f>+IFERROR(IF(VALUE('data-cash-crude'!AF7)&gt;0,'data-cash-crude'!AF7-INDEX('data-futures'!$E:$E,MATCH('basis-cash-crude'!AG$1,'data-futures'!$A:$A,0),1),""),"")</f>
        <v>-7.6000000000000014</v>
      </c>
      <c r="AH6">
        <f>+IFERROR(IF(VALUE('data-cash-crude'!AG7)&gt;0,'data-cash-crude'!AG7-INDEX('data-futures'!$E:$E,MATCH('basis-cash-crude'!AH$1,'data-futures'!$A:$A,0),1),""),"")</f>
        <v>-8.4200000000000017</v>
      </c>
      <c r="AI6">
        <f>+IFERROR(IF(VALUE('data-cash-crude'!AH7)&gt;0,'data-cash-crude'!AH7-INDEX('data-futures'!$E:$E,MATCH('basis-cash-crude'!AI$1,'data-futures'!$A:$A,0),1),""),"")</f>
        <v>-7.509999999999998</v>
      </c>
      <c r="AJ6">
        <f>+IFERROR(IF(VALUE('data-cash-crude'!AI7)&gt;0,'data-cash-crude'!AI7-INDEX('data-futures'!$E:$E,MATCH('basis-cash-crude'!AJ$1,'data-futures'!$A:$A,0),1),""),"")</f>
        <v>-7.6099999999999994</v>
      </c>
      <c r="AK6">
        <f>+IFERROR(IF(VALUE('data-cash-crude'!AJ7)&gt;0,'data-cash-crude'!AJ7-INDEX('data-futures'!$E:$E,MATCH('basis-cash-crude'!AK$1,'data-futures'!$A:$A,0),1),""),"")</f>
        <v>-7.6300000000000026</v>
      </c>
      <c r="AL6">
        <f>+IFERROR(IF(VALUE('data-cash-crude'!AK7)&gt;0,'data-cash-crude'!AK7-INDEX('data-futures'!$E:$E,MATCH('basis-cash-crude'!AL$1,'data-futures'!$A:$A,0),1),""),"")</f>
        <v>-7.6400000000000006</v>
      </c>
      <c r="AM6">
        <f>+IFERROR(IF(VALUE('data-cash-crude'!AL7)&gt;0,'data-cash-crude'!AL7-INDEX('data-futures'!$E:$E,MATCH('basis-cash-crude'!AM$1,'data-futures'!$A:$A,0),1),""),"")</f>
        <v>-7.5300000000000011</v>
      </c>
      <c r="AN6">
        <f>+IFERROR(IF(VALUE('data-cash-crude'!AM7)&gt;0,'data-cash-crude'!AM7-INDEX('data-futures'!$E:$E,MATCH('basis-cash-crude'!AN$1,'data-futures'!$A:$A,0),1),""),"")</f>
        <v>-7.5600000000000023</v>
      </c>
      <c r="AO6">
        <f>+IFERROR(IF(VALUE('data-cash-crude'!AN7)&gt;0,'data-cash-crude'!AN7-INDEX('data-futures'!$E:$E,MATCH('basis-cash-crude'!AO$1,'data-futures'!$A:$A,0),1),""),"")</f>
        <v>-7.5399999999999991</v>
      </c>
      <c r="AP6">
        <f>+IFERROR(IF(VALUE('data-cash-crude'!AO7)&gt;0,'data-cash-crude'!AO7-INDEX('data-futures'!$E:$E,MATCH('basis-cash-crude'!AP$1,'data-futures'!$A:$A,0),1),""),"")</f>
        <v>-7.82</v>
      </c>
      <c r="AQ6">
        <f>+IFERROR(IF(VALUE('data-cash-crude'!AP7)&gt;0,'data-cash-crude'!AP7-INDEX('data-futures'!$E:$E,MATCH('basis-cash-crude'!AQ$1,'data-futures'!$A:$A,0),1),""),"")</f>
        <v>-7.740000000000002</v>
      </c>
      <c r="AR6" t="str">
        <f>+IFERROR(IF(VALUE('data-cash-crude'!AQ7)&gt;0,'data-cash-crude'!AQ7-INDEX('data-futures'!$E:$E,MATCH('basis-cash-crude'!AR$1,'data-futures'!$A:$A,0),1),""),"")</f>
        <v/>
      </c>
      <c r="AS6" t="str">
        <f>+IFERROR(IF(VALUE('data-cash-crude'!AR7)&gt;0,'data-cash-crude'!AR7-INDEX('data-futures'!$E:$E,MATCH('basis-cash-crude'!AS$1,'data-futures'!$A:$A,0),1),""),"")</f>
        <v/>
      </c>
      <c r="AT6">
        <f>+IFERROR(IF(VALUE('data-cash-crude'!AS7)&gt;0,'data-cash-crude'!AS7-INDEX('data-futures'!$E:$E,MATCH('basis-cash-crude'!AT$1,'data-futures'!$A:$A,0),1),""),"")</f>
        <v>-7.8500000000000014</v>
      </c>
      <c r="AU6">
        <f>+IFERROR(IF(VALUE('data-cash-crude'!AT7)&gt;0,'data-cash-crude'!AT7-INDEX('data-futures'!$E:$E,MATCH('basis-cash-crude'!AU$1,'data-futures'!$A:$A,0),1),""),"")</f>
        <v>-7.5600000000000023</v>
      </c>
      <c r="AV6">
        <f>+IFERROR(IF(VALUE('data-cash-crude'!AU7)&gt;0,'data-cash-crude'!AU7-INDEX('data-futures'!$E:$E,MATCH('basis-cash-crude'!AV$1,'data-futures'!$A:$A,0),1),""),"")</f>
        <v>-7.6300000000000026</v>
      </c>
      <c r="AW6">
        <f>+IFERROR(IF(VALUE('data-cash-crude'!AV7)&gt;0,'data-cash-crude'!AV7-INDEX('data-futures'!$E:$E,MATCH('basis-cash-crude'!AW$1,'data-futures'!$A:$A,0),1),""),"")</f>
        <v>-7.6000000000000014</v>
      </c>
      <c r="AX6">
        <f>+IFERROR(IF(VALUE('data-cash-crude'!AW7)&gt;0,'data-cash-crude'!AW7-INDEX('data-futures'!$E:$E,MATCH('basis-cash-crude'!AX$1,'data-futures'!$A:$A,0),1),""),"")</f>
        <v>-7.5200000000000031</v>
      </c>
      <c r="AY6">
        <f>+IFERROR(IF(VALUE('data-cash-crude'!AX7)&gt;0,'data-cash-crude'!AX7-INDEX('data-futures'!$E:$E,MATCH('basis-cash-crude'!AY$1,'data-futures'!$A:$A,0),1),""),"")</f>
        <v>-7.5799999999999983</v>
      </c>
      <c r="AZ6">
        <f>+IFERROR(IF(VALUE('data-cash-crude'!AY7)&gt;0,'data-cash-crude'!AY7-INDEX('data-futures'!$E:$E,MATCH('basis-cash-crude'!AZ$1,'data-futures'!$A:$A,0),1),""),"")</f>
        <v>-7.75</v>
      </c>
      <c r="BA6">
        <f>+IFERROR(IF(VALUE('data-cash-crude'!AZ7)&gt;0,'data-cash-crude'!AZ7-INDEX('data-futures'!$E:$E,MATCH('basis-cash-crude'!BA$1,'data-futures'!$A:$A,0),1),""),"")</f>
        <v>-7.6700000000000017</v>
      </c>
      <c r="BB6">
        <f>+IFERROR(IF(VALUE('data-cash-crude'!BA7)&gt;0,'data-cash-crude'!BA7-INDEX('data-futures'!$E:$E,MATCH('basis-cash-crude'!BB$1,'data-futures'!$A:$A,0),1),""),"")</f>
        <v>-7.6199999999999974</v>
      </c>
      <c r="BC6">
        <f>+IFERROR(IF(VALUE('data-cash-crude'!BB7)&gt;0,'data-cash-crude'!BB7-INDEX('data-futures'!$E:$E,MATCH('basis-cash-crude'!BC$1,'data-futures'!$A:$A,0),1),""),"")</f>
        <v>-7.7299999999999969</v>
      </c>
      <c r="BD6">
        <f>+IFERROR(IF(VALUE('data-cash-crude'!BC7)&gt;0,'data-cash-crude'!BC7-INDEX('data-futures'!$E:$E,MATCH('basis-cash-crude'!BD$1,'data-futures'!$A:$A,0),1),""),"")</f>
        <v>-7.82</v>
      </c>
      <c r="BE6">
        <f>+IFERROR(IF(VALUE('data-cash-crude'!BD7)&gt;0,'data-cash-crude'!BD7-INDEX('data-futures'!$E:$E,MATCH('basis-cash-crude'!BE$1,'data-futures'!$A:$A,0),1),""),"")</f>
        <v>-7.7299999999999969</v>
      </c>
      <c r="BF6">
        <f>+IFERROR(IF(VALUE('data-cash-crude'!BE7)&gt;0,'data-cash-crude'!BE7-INDEX('data-futures'!$E:$E,MATCH('basis-cash-crude'!BF$1,'data-futures'!$A:$A,0),1),""),"")</f>
        <v>-7.740000000000002</v>
      </c>
      <c r="BG6">
        <f>+IFERROR(IF(VALUE('data-cash-crude'!BF7)&gt;0,'data-cash-crude'!BF7-INDEX('data-futures'!$E:$E,MATCH('basis-cash-crude'!BG$1,'data-futures'!$A:$A,0),1),""),"")</f>
        <v>-7.5200000000000031</v>
      </c>
      <c r="BH6">
        <f>+IFERROR(IF(VALUE('data-cash-crude'!BG7)&gt;0,'data-cash-crude'!BG7-INDEX('data-futures'!$E:$E,MATCH('basis-cash-crude'!BH$1,'data-futures'!$A:$A,0),1),""),"")</f>
        <v>-7.2899999999999991</v>
      </c>
      <c r="BI6">
        <f>+IFERROR(IF(VALUE('data-cash-crude'!BH7)&gt;0,'data-cash-crude'!BH7-INDEX('data-futures'!$E:$E,MATCH('basis-cash-crude'!BI$1,'data-futures'!$A:$A,0),1),""),"")</f>
        <v>-7.5900000000000034</v>
      </c>
      <c r="BJ6">
        <f>+IFERROR(IF(VALUE('data-cash-crude'!BI7)&gt;0,'data-cash-crude'!BI7-INDEX('data-futures'!$E:$E,MATCH('basis-cash-crude'!BJ$1,'data-futures'!$A:$A,0),1),""),"")</f>
        <v>-7.5900000000000034</v>
      </c>
      <c r="BK6">
        <f>+IFERROR(IF(VALUE('data-cash-crude'!BJ7)&gt;0,'data-cash-crude'!BJ7-INDEX('data-futures'!$E:$E,MATCH('basis-cash-crude'!BK$1,'data-futures'!$A:$A,0),1),""),"")</f>
        <v>-7.68</v>
      </c>
      <c r="BL6">
        <f>+IFERROR(IF(VALUE('data-cash-crude'!BK7)&gt;0,'data-cash-crude'!BK7-INDEX('data-futures'!$E:$E,MATCH('basis-cash-crude'!BL$1,'data-futures'!$A:$A,0),1),""),"")</f>
        <v>-7.6099999999999994</v>
      </c>
      <c r="BM6">
        <f>+IFERROR(IF(VALUE('data-cash-crude'!BL7)&gt;0,'data-cash-crude'!BL7-INDEX('data-futures'!$E:$E,MATCH('basis-cash-crude'!BM$1,'data-futures'!$A:$A,0),1),""),"")</f>
        <v>-7.6700000000000017</v>
      </c>
      <c r="BN6">
        <f>+IFERROR(IF(VALUE('data-cash-crude'!BM7)&gt;0,'data-cash-crude'!BM7-INDEX('data-futures'!$E:$E,MATCH('basis-cash-crude'!BN$1,'data-futures'!$A:$A,0),1),""),"")</f>
        <v>-7.6599999999999966</v>
      </c>
      <c r="BO6" t="str">
        <f>+IFERROR(IF(VALUE('data-cash-crude'!BN7)&gt;0,'data-cash-crude'!BN7-INDEX('data-futures'!$E:$E,MATCH('basis-cash-crude'!BO$1,'data-futures'!$A:$A,0),1),""),"")</f>
        <v/>
      </c>
      <c r="BP6" t="str">
        <f>+IFERROR(IF(VALUE('data-cash-crude'!BO7)&gt;0,'data-cash-crude'!BO7-INDEX('data-futures'!$E:$E,MATCH('basis-cash-crude'!BP$1,'data-futures'!$A:$A,0),1),""),"")</f>
        <v/>
      </c>
      <c r="BQ6" t="str">
        <f>+IFERROR(IF(VALUE('data-cash-crude'!BP7)&gt;0,'data-cash-crude'!BP7-INDEX('data-futures'!$E:$E,MATCH('basis-cash-crude'!BQ$1,'data-futures'!$A:$A,0),1),""),"")</f>
        <v/>
      </c>
      <c r="BR6" t="str">
        <f>+IFERROR(IF(VALUE('data-cash-crude'!BQ7)&gt;0,'data-cash-crude'!BQ7-INDEX('data-futures'!$E:$E,MATCH('basis-cash-crude'!BR$1,'data-futures'!$A:$A,0),1),""),"")</f>
        <v/>
      </c>
      <c r="BS6" t="str">
        <f>+IFERROR(IF(VALUE('data-cash-crude'!BR7)&gt;0,'data-cash-crude'!BR7-INDEX('data-futures'!$E:$E,MATCH('basis-cash-crude'!BS$1,'data-futures'!$A:$A,0),1),""),"")</f>
        <v/>
      </c>
      <c r="BT6" t="str">
        <f>+IFERROR(IF(VALUE('data-cash-crude'!BS7)&gt;0,'data-cash-crude'!BS7-INDEX('data-futures'!$E:$E,MATCH('basis-cash-crude'!BT$1,'data-futures'!$A:$A,0),1),""),"")</f>
        <v/>
      </c>
      <c r="BU6" t="str">
        <f>+IFERROR(IF(VALUE('data-cash-crude'!BT7)&gt;0,'data-cash-crude'!BT7-INDEX('data-futures'!$E:$E,MATCH('basis-cash-crude'!BU$1,'data-futures'!$A:$A,0),1),""),"")</f>
        <v/>
      </c>
      <c r="BV6" t="str">
        <f>+IFERROR(IF(VALUE('data-cash-crude'!BU7)&gt;0,'data-cash-crude'!BU7-INDEX('data-futures'!$E:$E,MATCH('basis-cash-crude'!BV$1,'data-futures'!$A:$A,0),1),""),"")</f>
        <v/>
      </c>
      <c r="BW6" t="str">
        <f>+IFERROR(IF(VALUE('data-cash-crude'!BV7)&gt;0,'data-cash-crude'!BV7-INDEX('data-futures'!$E:$E,MATCH('basis-cash-crude'!BW$1,'data-futures'!$A:$A,0),1),""),"")</f>
        <v/>
      </c>
      <c r="BX6" t="str">
        <f>+IFERROR(IF(VALUE('data-cash-crude'!BW7)&gt;0,'data-cash-crude'!BW7-INDEX('data-futures'!$E:$E,MATCH('basis-cash-crude'!BX$1,'data-futures'!$A:$A,0),1),""),"")</f>
        <v/>
      </c>
      <c r="BY6" t="str">
        <f>+IFERROR(IF(VALUE('data-cash-crude'!BX7)&gt;0,'data-cash-crude'!BX7-INDEX('data-futures'!$E:$E,MATCH('basis-cash-crude'!BY$1,'data-futures'!$A:$A,0),1),""),"")</f>
        <v/>
      </c>
      <c r="BZ6" t="str">
        <f>+IFERROR(IF(VALUE('data-cash-crude'!BY7)&gt;0,'data-cash-crude'!BY7-INDEX('data-futures'!$E:$E,MATCH('basis-cash-crude'!BZ$1,'data-futures'!$A:$A,0),1),""),"")</f>
        <v/>
      </c>
      <c r="CA6" t="str">
        <f>+IFERROR(IF(VALUE('data-cash-crude'!BZ7)&gt;0,'data-cash-crude'!BZ7-INDEX('data-futures'!$E:$E,MATCH('basis-cash-crude'!CA$1,'data-futures'!$A:$A,0),1),""),"")</f>
        <v/>
      </c>
      <c r="CB6" t="str">
        <f>+IFERROR(IF(VALUE('data-cash-crude'!CA7)&gt;0,'data-cash-crude'!CA7-INDEX('data-futures'!$E:$E,MATCH('basis-cash-crude'!CB$1,'data-futures'!$A:$A,0),1),""),"")</f>
        <v/>
      </c>
      <c r="CC6" t="str">
        <f>+IFERROR(IF(VALUE('data-cash-crude'!CB7)&gt;0,'data-cash-crude'!CB7-INDEX('data-futures'!$E:$E,MATCH('basis-cash-crude'!CC$1,'data-futures'!$A:$A,0),1),""),"")</f>
        <v/>
      </c>
      <c r="CD6" t="str">
        <f>+IFERROR(IF(VALUE('data-cash-crude'!CC7)&gt;0,'data-cash-crude'!CC7-INDEX('data-futures'!$E:$E,MATCH('basis-cash-crude'!CD$1,'data-futures'!$A:$A,0),1),""),"")</f>
        <v/>
      </c>
      <c r="CE6">
        <f>+IFERROR(IF(VALUE('data-cash-crude'!CD7)&gt;0,'data-cash-crude'!CD7-INDEX('data-futures'!$E:$E,MATCH('basis-cash-crude'!CE$1,'data-futures'!$A:$A,0),1),""),"")</f>
        <v>-7.3999999999999986</v>
      </c>
      <c r="CF6">
        <f>+IFERROR(IF(VALUE('data-cash-crude'!CE7)&gt;0,'data-cash-crude'!CE7-INDEX('data-futures'!$E:$E,MATCH('basis-cash-crude'!CF$1,'data-futures'!$A:$A,0),1),""),"")</f>
        <v>-7.32</v>
      </c>
      <c r="CG6">
        <f>+IFERROR(IF(VALUE('data-cash-crude'!CF7)&gt;0,'data-cash-crude'!CF7-INDEX('data-futures'!$E:$E,MATCH('basis-cash-crude'!CG$1,'data-futures'!$A:$A,0),1),""),"")</f>
        <v>-7.0900000000000034</v>
      </c>
      <c r="CH6">
        <f>+IFERROR(IF(VALUE('data-cash-crude'!CG7)&gt;0,'data-cash-crude'!CG7-INDEX('data-futures'!$E:$E,MATCH('basis-cash-crude'!CH$1,'data-futures'!$A:$A,0),1),""),"")</f>
        <v>-6.8800000000000026</v>
      </c>
      <c r="CI6">
        <f>+IFERROR(IF(VALUE('data-cash-crude'!CH7)&gt;0,'data-cash-crude'!CH7-INDEX('data-futures'!$E:$E,MATCH('basis-cash-crude'!CI$1,'data-futures'!$A:$A,0),1),""),"")</f>
        <v>-7.0399999999999991</v>
      </c>
      <c r="CJ6">
        <f>+IFERROR(IF(VALUE('data-cash-crude'!CI7)&gt;0,'data-cash-crude'!CI7-INDEX('data-futures'!$E:$E,MATCH('basis-cash-crude'!CJ$1,'data-futures'!$A:$A,0),1),""),"")</f>
        <v>-6.8999999999999986</v>
      </c>
      <c r="CK6">
        <f>+IFERROR(IF(VALUE('data-cash-crude'!CJ7)&gt;0,'data-cash-crude'!CJ7-INDEX('data-futures'!$E:$E,MATCH('basis-cash-crude'!CK$1,'data-futures'!$A:$A,0),1),""),"")</f>
        <v>-6.490000000000002</v>
      </c>
      <c r="CL6">
        <f>+IFERROR(IF(VALUE('data-cash-crude'!CK7)&gt;0,'data-cash-crude'!CK7-INDEX('data-futures'!$E:$E,MATCH('basis-cash-crude'!CL$1,'data-futures'!$A:$A,0),1),""),"")</f>
        <v>-6.4500000000000028</v>
      </c>
      <c r="CM6">
        <f>+IFERROR(IF(VALUE('data-cash-crude'!CL7)&gt;0,'data-cash-crude'!CL7-INDEX('data-futures'!$E:$E,MATCH('basis-cash-crude'!CM$1,'data-futures'!$A:$A,0),1),""),"")</f>
        <v>-6.5</v>
      </c>
      <c r="CN6">
        <f>+IFERROR(IF(VALUE('data-cash-crude'!CM7)&gt;0,'data-cash-crude'!CM7-INDEX('data-futures'!$E:$E,MATCH('basis-cash-crude'!CN$1,'data-futures'!$A:$A,0),1),""),"")</f>
        <v>-6.3900000000000006</v>
      </c>
      <c r="CO6">
        <f>+IFERROR(IF(VALUE('data-cash-crude'!CN7)&gt;0,'data-cash-crude'!CN7-INDEX('data-futures'!$E:$E,MATCH('basis-cash-crude'!CO$1,'data-futures'!$A:$A,0),1),""),"")</f>
        <v>-6.18</v>
      </c>
      <c r="CP6">
        <f>+IFERROR(IF(VALUE('data-cash-crude'!CO7)&gt;0,'data-cash-crude'!CO7-INDEX('data-futures'!$E:$E,MATCH('basis-cash-crude'!CP$1,'data-futures'!$A:$A,0),1),""),"")</f>
        <v>-6.3800000000000026</v>
      </c>
      <c r="CQ6">
        <f>+IFERROR(IF(VALUE('data-cash-crude'!CP7)&gt;0,'data-cash-crude'!CP7-INDEX('data-futures'!$E:$E,MATCH('basis-cash-crude'!CQ$1,'data-futures'!$A:$A,0),1),""),"")</f>
        <v>-6.1199999999999974</v>
      </c>
      <c r="CR6">
        <f>+IFERROR(IF(VALUE('data-cash-crude'!CQ7)&gt;0,'data-cash-crude'!CQ7-INDEX('data-futures'!$E:$E,MATCH('basis-cash-crude'!CR$1,'data-futures'!$A:$A,0),1),""),"")</f>
        <v>-6.0499999999999972</v>
      </c>
      <c r="CS6">
        <f>+IFERROR(IF(VALUE('data-cash-crude'!CR7)&gt;0,'data-cash-crude'!CR7-INDEX('data-futures'!$E:$E,MATCH('basis-cash-crude'!CS$1,'data-futures'!$A:$A,0),1),""),"")</f>
        <v>-5.3699999999999974</v>
      </c>
      <c r="CT6">
        <f>+IFERROR(IF(VALUE('data-cash-crude'!CS7)&gt;0,'data-cash-crude'!CS7-INDEX('data-futures'!$E:$E,MATCH('basis-cash-crude'!CT$1,'data-futures'!$A:$A,0),1),""),"")</f>
        <v>-4.3100000000000023</v>
      </c>
      <c r="CU6">
        <f>+IFERROR(IF(VALUE('data-cash-crude'!CT7)&gt;0,'data-cash-crude'!CT7-INDEX('data-futures'!$E:$E,MATCH('basis-cash-crude'!CU$1,'data-futures'!$A:$A,0),1),""),"")</f>
        <v>-6.8599999999999994</v>
      </c>
      <c r="CV6" t="str">
        <f>+IFERROR(IF(VALUE('data-cash-crude'!CU7)&gt;0,'data-cash-crude'!CU7-INDEX('data-futures'!$E:$E,MATCH('basis-cash-crude'!CV$1,'data-futures'!$A:$A,0),1),""),"")</f>
        <v/>
      </c>
      <c r="CW6">
        <f>+IFERROR(IF(VALUE('data-cash-crude'!CV7)&gt;0,'data-cash-crude'!CV7-INDEX('data-futures'!$E:$E,MATCH('basis-cash-crude'!CW$1,'data-futures'!$A:$A,0),1),""),"")</f>
        <v>-6.7000000000000028</v>
      </c>
      <c r="CX6">
        <f>+IFERROR(IF(VALUE('data-cash-crude'!CW7)&gt;0,'data-cash-crude'!CW7-INDEX('data-futures'!$E:$E,MATCH('basis-cash-crude'!CX$1,'data-futures'!$A:$A,0),1),""),"")</f>
        <v>-6.2800000000000011</v>
      </c>
      <c r="CY6" t="str">
        <f>+IFERROR(IF(VALUE('data-cash-crude'!CX7)&gt;0,'data-cash-crude'!CX7-INDEX('data-futures'!$E:$E,MATCH('basis-cash-crude'!CY$1,'data-futures'!$A:$A,0),1),""),"")</f>
        <v/>
      </c>
      <c r="CZ6">
        <f>+IFERROR(IF(VALUE('data-cash-crude'!CY7)&gt;0,'data-cash-crude'!CY7-INDEX('data-futures'!$E:$E,MATCH('basis-cash-crude'!CZ$1,'data-futures'!$A:$A,0),1),""),"")</f>
        <v>-6.6000000000000014</v>
      </c>
      <c r="DA6">
        <f>+IFERROR(IF(VALUE('data-cash-crude'!CZ7)&gt;0,'data-cash-crude'!CZ7-INDEX('data-futures'!$E:$E,MATCH('basis-cash-crude'!DA$1,'data-futures'!$A:$A,0),1),""),"")</f>
        <v>-6.5499999999999972</v>
      </c>
      <c r="DB6">
        <f>+IFERROR(IF(VALUE('data-cash-crude'!DA7)&gt;0,'data-cash-crude'!DA7-INDEX('data-futures'!$E:$E,MATCH('basis-cash-crude'!DB$1,'data-futures'!$A:$A,0),1),""),"")</f>
        <v>-6.5</v>
      </c>
      <c r="DC6">
        <f>+IFERROR(IF(VALUE('data-cash-crude'!DB7)&gt;0,'data-cash-crude'!DB7-INDEX('data-futures'!$E:$E,MATCH('basis-cash-crude'!DC$1,'data-futures'!$A:$A,0),1),""),"")</f>
        <v>-6.5200000000000031</v>
      </c>
      <c r="DD6" t="str">
        <f>+IFERROR(IF(VALUE('data-cash-crude'!DC7)&gt;0,'data-cash-crude'!DC7-INDEX('data-futures'!$E:$E,MATCH('basis-cash-crude'!DD$1,'data-futures'!$A:$A,0),1),""),"")</f>
        <v/>
      </c>
      <c r="DE6">
        <f>+IFERROR(IF(VALUE('data-cash-crude'!DD7)&gt;0,'data-cash-crude'!DD7-INDEX('data-futures'!$E:$E,MATCH('basis-cash-crude'!DE$1,'data-futures'!$A:$A,0),1),""),"")</f>
        <v>-6.43</v>
      </c>
      <c r="DF6" t="str">
        <f>+IFERROR(IF(VALUE('data-cash-crude'!DE7)&gt;0,'data-cash-crude'!DE7-INDEX('data-futures'!$E:$E,MATCH('basis-cash-crude'!DF$1,'data-futures'!$A:$A,0),1),""),"")</f>
        <v/>
      </c>
      <c r="DG6">
        <f>+IFERROR(IF(VALUE('data-cash-crude'!DF7)&gt;0,'data-cash-crude'!DF7-INDEX('data-futures'!$E:$E,MATCH('basis-cash-crude'!DG$1,'data-futures'!$A:$A,0),1),""),"")</f>
        <v>-6.4500000000000028</v>
      </c>
      <c r="DH6">
        <f>+IFERROR(IF(VALUE('data-cash-crude'!DG7)&gt;0,'data-cash-crude'!DG7-INDEX('data-futures'!$E:$E,MATCH('basis-cash-crude'!DH$1,'data-futures'!$A:$A,0),1),""),"")</f>
        <v>-6.4600000000000009</v>
      </c>
      <c r="DI6">
        <f>+IFERROR(IF(VALUE('data-cash-crude'!DH7)&gt;0,'data-cash-crude'!DH7-INDEX('data-futures'!$E:$E,MATCH('basis-cash-crude'!DI$1,'data-futures'!$A:$A,0),1),""),"")</f>
        <v>-6.5900000000000034</v>
      </c>
      <c r="DJ6">
        <f>+IFERROR(IF(VALUE('data-cash-crude'!DI7)&gt;0,'data-cash-crude'!DI7-INDEX('data-futures'!$E:$E,MATCH('basis-cash-crude'!DJ$1,'data-futures'!$A:$A,0),1),""),"")</f>
        <v>-6.57</v>
      </c>
      <c r="DK6">
        <f>+IFERROR(IF(VALUE('data-cash-crude'!DJ7)&gt;0,'data-cash-crude'!DJ7-INDEX('data-futures'!$E:$E,MATCH('basis-cash-crude'!DK$1,'data-futures'!$A:$A,0),1),""),"")</f>
        <v>-6.6199999999999974</v>
      </c>
      <c r="DL6">
        <f>+IFERROR(IF(VALUE('data-cash-crude'!DK7)&gt;0,'data-cash-crude'!DK7-INDEX('data-futures'!$E:$E,MATCH('basis-cash-crude'!DL$1,'data-futures'!$A:$A,0),1),""),"")</f>
        <v>-6.4200000000000017</v>
      </c>
      <c r="DM6">
        <f>+IFERROR(IF(VALUE('data-cash-crude'!DL7)&gt;0,'data-cash-crude'!DL7-INDEX('data-futures'!$E:$E,MATCH('basis-cash-crude'!DM$1,'data-futures'!$A:$A,0),1),""),"")</f>
        <v>-5.8699999999999974</v>
      </c>
      <c r="DN6">
        <f>+IFERROR(IF(VALUE('data-cash-crude'!DM7)&gt;0,'data-cash-crude'!DM7-INDEX('data-futures'!$E:$E,MATCH('basis-cash-crude'!DN$1,'data-futures'!$A:$A,0),1),""),"")</f>
        <v>-5.68</v>
      </c>
      <c r="DO6">
        <f>+IFERROR(IF(VALUE('data-cash-crude'!DN7)&gt;0,'data-cash-crude'!DN7-INDEX('data-futures'!$E:$E,MATCH('basis-cash-crude'!DO$1,'data-futures'!$A:$A,0),1),""),"")</f>
        <v>-6.1499999999999986</v>
      </c>
      <c r="DP6">
        <f>+IFERROR(IF(VALUE('data-cash-crude'!DO7)&gt;0,'data-cash-crude'!DO7-INDEX('data-futures'!$E:$E,MATCH('basis-cash-crude'!DP$1,'data-futures'!$A:$A,0),1),""),"")</f>
        <v>-6.2299999999999969</v>
      </c>
      <c r="DQ6">
        <f>+IFERROR(IF(VALUE('data-cash-crude'!DP7)&gt;0,'data-cash-crude'!DP7-INDEX('data-futures'!$E:$E,MATCH('basis-cash-crude'!DQ$1,'data-futures'!$A:$A,0),1),""),"")</f>
        <v>-6.5300000000000011</v>
      </c>
      <c r="DR6">
        <f>+IFERROR(IF(VALUE('data-cash-crude'!DQ7)&gt;0,'data-cash-crude'!DQ7-INDEX('data-futures'!$E:$E,MATCH('basis-cash-crude'!DR$1,'data-futures'!$A:$A,0),1),""),"")</f>
        <v>-6.5499999999999972</v>
      </c>
      <c r="DS6">
        <f>+IFERROR(IF(VALUE('data-cash-crude'!DR7)&gt;0,'data-cash-crude'!DR7-INDEX('data-futures'!$E:$E,MATCH('basis-cash-crude'!DS$1,'data-futures'!$A:$A,0),1),""),"")</f>
        <v>-6.1899999999999977</v>
      </c>
      <c r="DT6">
        <f>+IFERROR(IF(VALUE('data-cash-crude'!DS7)&gt;0,'data-cash-crude'!DS7-INDEX('data-futures'!$E:$E,MATCH('basis-cash-crude'!DT$1,'data-futures'!$A:$A,0),1),""),"")</f>
        <v>-6.3800000000000026</v>
      </c>
      <c r="DU6">
        <f>+IFERROR(IF(VALUE('data-cash-crude'!DT7)&gt;0,'data-cash-crude'!DT7-INDEX('data-futures'!$E:$E,MATCH('basis-cash-crude'!DU$1,'data-futures'!$A:$A,0),1),""),"")</f>
        <v>-6.9399999999999977</v>
      </c>
      <c r="DV6">
        <f>+IFERROR(IF(VALUE('data-cash-crude'!DU7)&gt;0,'data-cash-crude'!DU7-INDEX('data-futures'!$E:$E,MATCH('basis-cash-crude'!DV$1,'data-futures'!$A:$A,0),1),""),"")</f>
        <v>-7.4500000000000028</v>
      </c>
      <c r="DW6">
        <f>+IFERROR(IF(VALUE('data-cash-crude'!DV7)&gt;0,'data-cash-crude'!DV7-INDEX('data-futures'!$E:$E,MATCH('basis-cash-crude'!DW$1,'data-futures'!$A:$A,0),1),""),"")</f>
        <v>-7.1400000000000006</v>
      </c>
      <c r="DX6">
        <f>+IFERROR(IF(VALUE('data-cash-crude'!DW7)&gt;0,'data-cash-crude'!DW7-INDEX('data-futures'!$E:$E,MATCH('basis-cash-crude'!DX$1,'data-futures'!$A:$A,0),1),""),"")</f>
        <v>-6.93</v>
      </c>
      <c r="DY6" t="str">
        <f>+IFERROR(IF(VALUE('data-cash-crude'!DX7)&gt;0,'data-cash-crude'!DX7-INDEX('data-futures'!$E:$E,MATCH('basis-cash-crude'!DY$1,'data-futures'!$A:$A,0),1),""),"")</f>
        <v/>
      </c>
      <c r="DZ6">
        <f>+IFERROR(IF(VALUE('data-cash-crude'!DY7)&gt;0,'data-cash-crude'!DY7-INDEX('data-futures'!$E:$E,MATCH('basis-cash-crude'!DZ$1,'data-futures'!$A:$A,0),1),""),"")</f>
        <v>-2.9200000000000017</v>
      </c>
      <c r="EA6" t="str">
        <f>+IFERROR(IF(VALUE('data-cash-crude'!DZ7)&gt;0,'data-cash-crude'!DZ7-INDEX('data-futures'!$E:$E,MATCH('basis-cash-crude'!EA$1,'data-futures'!$A:$A,0),1),""),"")</f>
        <v/>
      </c>
      <c r="EB6">
        <f>+IFERROR(IF(VALUE('data-cash-crude'!EA7)&gt;0,'data-cash-crude'!EA7-INDEX('data-futures'!$E:$E,MATCH('basis-cash-crude'!EB$1,'data-futures'!$A:$A,0),1),""),"")</f>
        <v>-7.3100000000000023</v>
      </c>
      <c r="EC6">
        <f>+IFERROR(IF(VALUE('data-cash-crude'!EB7)&gt;0,'data-cash-crude'!EB7-INDEX('data-futures'!$E:$E,MATCH('basis-cash-crude'!EC$1,'data-futures'!$A:$A,0),1),""),"")</f>
        <v>-7.7000000000000028</v>
      </c>
      <c r="ED6" t="str">
        <f>+IFERROR(IF(VALUE('data-cash-crude'!EC7)&gt;0,'data-cash-crude'!EC7-INDEX('data-futures'!$E:$E,MATCH('basis-cash-crude'!ED$1,'data-futures'!$A:$A,0),1),""),"")</f>
        <v/>
      </c>
      <c r="EE6" t="str">
        <f>+IFERROR(IF(VALUE('data-cash-crude'!ED7)&gt;0,'data-cash-crude'!ED7-INDEX('data-futures'!$E:$E,MATCH('basis-cash-crude'!EE$1,'data-futures'!$A:$A,0),1),""),"")</f>
        <v/>
      </c>
      <c r="EF6">
        <f>+IFERROR(IF(VALUE('data-cash-crude'!EE7)&gt;0,'data-cash-crude'!EE7-INDEX('data-futures'!$E:$E,MATCH('basis-cash-crude'!EF$1,'data-futures'!$A:$A,0),1),""),"")</f>
        <v>-7.3599999999999994</v>
      </c>
      <c r="EG6">
        <f>+IFERROR(IF(VALUE('data-cash-crude'!EF7)&gt;0,'data-cash-crude'!EF7-INDEX('data-futures'!$E:$E,MATCH('basis-cash-crude'!EG$1,'data-futures'!$A:$A,0),1),""),"")</f>
        <v>-7.1199999999999974</v>
      </c>
      <c r="EH6">
        <f>+IFERROR(IF(VALUE('data-cash-crude'!EG7)&gt;0,'data-cash-crude'!EG7-INDEX('data-futures'!$E:$E,MATCH('basis-cash-crude'!EH$1,'data-futures'!$A:$A,0),1),""),"")</f>
        <v>-7.2100000000000009</v>
      </c>
      <c r="EI6" t="str">
        <f>+IFERROR(IF(VALUE('data-cash-crude'!EH7)&gt;0,'data-cash-crude'!EH7-INDEX('data-futures'!$E:$E,MATCH('basis-cash-crude'!EI$1,'data-futures'!$A:$A,0),1),""),"")</f>
        <v/>
      </c>
      <c r="EJ6">
        <f>+IFERROR(IF(VALUE('data-cash-crude'!EI7)&gt;0,'data-cash-crude'!EI7-INDEX('data-futures'!$E:$E,MATCH('basis-cash-crude'!EJ$1,'data-futures'!$A:$A,0),1),""),"")</f>
        <v>-7.1099999999999994</v>
      </c>
      <c r="EK6">
        <f>+IFERROR(IF(VALUE('data-cash-crude'!EJ7)&gt;0,'data-cash-crude'!EJ7-INDEX('data-futures'!$E:$E,MATCH('basis-cash-crude'!EK$1,'data-futures'!$A:$A,0),1),""),"")</f>
        <v>-6.7299999999999969</v>
      </c>
      <c r="EL6">
        <f>+IFERROR(IF(VALUE('data-cash-crude'!EK7)&gt;0,'data-cash-crude'!EK7-INDEX('data-futures'!$E:$E,MATCH('basis-cash-crude'!EL$1,'data-futures'!$A:$A,0),1),""),"")</f>
        <v>-6.6199999999999974</v>
      </c>
      <c r="EM6" t="str">
        <f>+IFERROR(IF(VALUE('data-cash-crude'!EL7)&gt;0,'data-cash-crude'!EL7-INDEX('data-futures'!$E:$E,MATCH('basis-cash-crude'!EM$1,'data-futures'!$A:$A,0),1),""),"")</f>
        <v/>
      </c>
      <c r="EN6">
        <f>+IFERROR(IF(VALUE('data-cash-crude'!EM7)&gt;0,'data-cash-crude'!EM7-INDEX('data-futures'!$E:$E,MATCH('basis-cash-crude'!EN$1,'data-futures'!$A:$A,0),1),""),"")</f>
        <v>-6.5200000000000031</v>
      </c>
      <c r="EO6">
        <f>+IFERROR(IF(VALUE('data-cash-crude'!EN7)&gt;0,'data-cash-crude'!EN7-INDEX('data-futures'!$E:$E,MATCH('basis-cash-crude'!EO$1,'data-futures'!$A:$A,0),1),""),"")</f>
        <v>-6.9799999999999969</v>
      </c>
      <c r="EP6">
        <f>+IFERROR(IF(VALUE('data-cash-crude'!EO7)&gt;0,'data-cash-crude'!EO7-INDEX('data-futures'!$E:$E,MATCH('basis-cash-crude'!EP$1,'data-futures'!$A:$A,0),1),""),"")</f>
        <v>-6.5799999999999983</v>
      </c>
      <c r="EQ6">
        <f>+IFERROR(IF(VALUE('data-cash-crude'!EP7)&gt;0,'data-cash-crude'!EP7-INDEX('data-futures'!$E:$E,MATCH('basis-cash-crude'!EQ$1,'data-futures'!$A:$A,0),1),""),"")</f>
        <v>-6.75</v>
      </c>
      <c r="ER6">
        <f>+IFERROR(IF(VALUE('data-cash-crude'!EQ7)&gt;0,'data-cash-crude'!EQ7-INDEX('data-futures'!$E:$E,MATCH('basis-cash-crude'!ER$1,'data-futures'!$A:$A,0),1),""),"")</f>
        <v>-7.2299999999999969</v>
      </c>
      <c r="ES6">
        <f>+IFERROR(IF(VALUE('data-cash-crude'!ER7)&gt;0,'data-cash-crude'!ER7-INDEX('data-futures'!$E:$E,MATCH('basis-cash-crude'!ES$1,'data-futures'!$A:$A,0),1),""),"")</f>
        <v>-7.6300000000000026</v>
      </c>
      <c r="ET6">
        <f>+IFERROR(IF(VALUE('data-cash-crude'!ES7)&gt;0,'data-cash-crude'!ES7-INDEX('data-futures'!$E:$E,MATCH('basis-cash-crude'!ET$1,'data-futures'!$A:$A,0),1),""),"")</f>
        <v>-7.5600000000000023</v>
      </c>
      <c r="EU6">
        <f>+IFERROR(IF(VALUE('data-cash-crude'!ET7)&gt;0,'data-cash-crude'!ET7-INDEX('data-futures'!$E:$E,MATCH('basis-cash-crude'!EU$1,'data-futures'!$A:$A,0),1),""),"")</f>
        <v>-8.0900000000000034</v>
      </c>
      <c r="EV6">
        <f>+IFERROR(IF(VALUE('data-cash-crude'!EU7)&gt;0,'data-cash-crude'!EU7-INDEX('data-futures'!$E:$E,MATCH('basis-cash-crude'!EV$1,'data-futures'!$A:$A,0),1),""),"")</f>
        <v>-8.1599999999999966</v>
      </c>
      <c r="EW6">
        <f>+IFERROR(IF(VALUE('data-cash-crude'!EV7)&gt;0,'data-cash-crude'!EV7-INDEX('data-futures'!$E:$E,MATCH('basis-cash-crude'!EW$1,'data-futures'!$A:$A,0),1),""),"")</f>
        <v>-8.32</v>
      </c>
      <c r="EX6">
        <f>+IFERROR(IF(VALUE('data-cash-crude'!EW7)&gt;0,'data-cash-crude'!EW7-INDEX('data-futures'!$E:$E,MATCH('basis-cash-crude'!EX$1,'data-futures'!$A:$A,0),1),""),"")</f>
        <v>-8.2899999999999991</v>
      </c>
      <c r="EY6">
        <f>+IFERROR(IF(VALUE('data-cash-crude'!EX7)&gt;0,'data-cash-crude'!EX7-INDEX('data-futures'!$E:$E,MATCH('basis-cash-crude'!EY$1,'data-futures'!$A:$A,0),1),""),"")</f>
        <v>-8.2700000000000031</v>
      </c>
      <c r="EZ6" t="str">
        <f>+IFERROR(IF(VALUE('data-cash-crude'!EY7)&gt;0,'data-cash-crude'!EY7-INDEX('data-futures'!$E:$E,MATCH('basis-cash-crude'!EZ$1,'data-futures'!$A:$A,0),1),""),"")</f>
        <v/>
      </c>
      <c r="FA6">
        <f>+IFERROR(IF(VALUE('data-cash-crude'!EZ7)&gt;0,'data-cash-crude'!EZ7-INDEX('data-futures'!$E:$E,MATCH('basis-cash-crude'!FA$1,'data-futures'!$A:$A,0),1),""),"")</f>
        <v>-7.6300000000000026</v>
      </c>
      <c r="FB6">
        <f>+IFERROR(IF(VALUE('data-cash-crude'!FA7)&gt;0,'data-cash-crude'!FA7-INDEX('data-futures'!$E:$E,MATCH('basis-cash-crude'!FB$1,'data-futures'!$A:$A,0),1),""),"")</f>
        <v>-7.7100000000000009</v>
      </c>
      <c r="FC6" t="str">
        <f>+IFERROR(IF(VALUE('data-cash-crude'!FB7)&gt;0,'data-cash-crude'!FB7-INDEX('data-futures'!$E:$E,MATCH('basis-cash-crude'!FC$1,'data-futures'!$A:$A,0),1),""),"")</f>
        <v/>
      </c>
      <c r="FD6">
        <f>+IFERROR(IF(VALUE('data-cash-crude'!FC7)&gt;0,'data-cash-crude'!FC7-INDEX('data-futures'!$E:$E,MATCH('basis-cash-crude'!FD$1,'data-futures'!$A:$A,0),1),""),"")</f>
        <v>-7.57</v>
      </c>
      <c r="FE6" t="str">
        <f>+IFERROR(IF(VALUE('data-cash-crude'!FD7)&gt;0,'data-cash-crude'!FD7-INDEX('data-futures'!$E:$E,MATCH('basis-cash-crude'!FE$1,'data-futures'!$A:$A,0),1),""),"")</f>
        <v/>
      </c>
      <c r="FF6" t="str">
        <f>+IFERROR(IF(VALUE('data-cash-crude'!FE7)&gt;0,'data-cash-crude'!FE7-INDEX('data-futures'!$E:$E,MATCH('basis-cash-crude'!FF$1,'data-futures'!$A:$A,0),1),""),"")</f>
        <v/>
      </c>
      <c r="FG6">
        <f>+IFERROR(IF(VALUE('data-cash-crude'!FF7)&gt;0,'data-cash-crude'!FF7-INDEX('data-futures'!$E:$E,MATCH('basis-cash-crude'!FG$1,'data-futures'!$A:$A,0),1),""),"")</f>
        <v>-7.4500000000000028</v>
      </c>
      <c r="FH6">
        <f>+IFERROR(IF(VALUE('data-cash-crude'!FG7)&gt;0,'data-cash-crude'!FG7-INDEX('data-futures'!$E:$E,MATCH('basis-cash-crude'!FH$1,'data-futures'!$A:$A,0),1),""),"")</f>
        <v>-7.2299999999999969</v>
      </c>
      <c r="FI6" t="str">
        <f>+IFERROR(IF(VALUE('data-cash-crude'!FH7)&gt;0,'data-cash-crude'!FH7-INDEX('data-futures'!$E:$E,MATCH('basis-cash-crude'!FI$1,'data-futures'!$A:$A,0),1),""),"")</f>
        <v/>
      </c>
      <c r="FJ6">
        <f>+IFERROR(IF(VALUE('data-cash-crude'!FI7)&gt;0,'data-cash-crude'!FI7-INDEX('data-futures'!$E:$E,MATCH('basis-cash-crude'!FJ$1,'data-futures'!$A:$A,0),1),""),"")</f>
        <v>-6.8999999999999986</v>
      </c>
      <c r="FK6">
        <f>+IFERROR(IF(VALUE('data-cash-crude'!FJ7)&gt;0,'data-cash-crude'!FJ7-INDEX('data-futures'!$E:$E,MATCH('basis-cash-crude'!FK$1,'data-futures'!$A:$A,0),1),""),"")</f>
        <v>-6.82</v>
      </c>
      <c r="FL6">
        <f>+IFERROR(IF(VALUE('data-cash-crude'!FK7)&gt;0,'data-cash-crude'!FK7-INDEX('data-futures'!$E:$E,MATCH('basis-cash-crude'!FL$1,'data-futures'!$A:$A,0),1),""),"")</f>
        <v>-6.5600000000000023</v>
      </c>
    </row>
    <row r="7" spans="1:200" x14ac:dyDescent="0.2">
      <c r="A7">
        <f t="shared" si="0"/>
        <v>-13.543333333333335</v>
      </c>
      <c r="B7">
        <f t="shared" si="1"/>
        <v>-13.366666666666667</v>
      </c>
      <c r="C7">
        <f t="shared" si="2"/>
        <v>-13.071159420289856</v>
      </c>
      <c r="D7" s="6" t="str">
        <f>+'data-cash-crude'!B8</f>
        <v>CLPA-1-69.CM</v>
      </c>
      <c r="E7">
        <f>+IFERROR(IF(VALUE('data-cash-crude'!D8)&gt;0,'data-cash-crude'!D8-INDEX('data-futures'!$E:$E,MATCH('basis-cash-crude'!E$1,'data-futures'!$A:$A,0),1),""),"")</f>
        <v>-13.439999999999998</v>
      </c>
      <c r="F7">
        <f>+IFERROR(IF(VALUE('data-cash-crude'!E8)&gt;0,'data-cash-crude'!E8-INDEX('data-futures'!$E:$E,MATCH('basis-cash-crude'!F$1,'data-futures'!$A:$A,0),1),""),"")</f>
        <v>-13.590000000000003</v>
      </c>
      <c r="G7">
        <f>+IFERROR(IF(VALUE('data-cash-crude'!F8)&gt;0,'data-cash-crude'!F8-INDEX('data-futures'!$E:$E,MATCH('basis-cash-crude'!G$1,'data-futures'!$A:$A,0),1),""),"")</f>
        <v>-13.490000000000002</v>
      </c>
      <c r="H7">
        <f>+IFERROR(IF(VALUE('data-cash-crude'!G8)&gt;0,'data-cash-crude'!G8-INDEX('data-futures'!$E:$E,MATCH('basis-cash-crude'!H$1,'data-futures'!$A:$A,0),1),""),"")</f>
        <v>-13.630000000000003</v>
      </c>
      <c r="I7" t="str">
        <f>+IFERROR(IF(VALUE('data-cash-crude'!H8)&gt;0,'data-cash-crude'!H8-INDEX('data-futures'!$E:$E,MATCH('basis-cash-crude'!I$1,'data-futures'!$A:$A,0),1),""),"")</f>
        <v/>
      </c>
      <c r="J7">
        <f>+IFERROR(IF(VALUE('data-cash-crude'!I8)&gt;0,'data-cash-crude'!I8-INDEX('data-futures'!$E:$E,MATCH('basis-cash-crude'!J$1,'data-futures'!$A:$A,0),1),""),"")</f>
        <v>-13.579999999999998</v>
      </c>
      <c r="K7">
        <f>+IFERROR(IF(VALUE('data-cash-crude'!J8)&gt;0,'data-cash-crude'!J8-INDEX('data-futures'!$E:$E,MATCH('basis-cash-crude'!K$1,'data-futures'!$A:$A,0),1),""),"")</f>
        <v>-13.530000000000001</v>
      </c>
      <c r="L7">
        <f>+IFERROR(IF(VALUE('data-cash-crude'!K8)&gt;0,'data-cash-crude'!K8-INDEX('data-futures'!$E:$E,MATCH('basis-cash-crude'!L$1,'data-futures'!$A:$A,0),1),""),"")</f>
        <v>-13.590000000000003</v>
      </c>
      <c r="M7">
        <f>+IFERROR(IF(VALUE('data-cash-crude'!L8)&gt;0,'data-cash-crude'!L8-INDEX('data-futures'!$E:$E,MATCH('basis-cash-crude'!M$1,'data-futures'!$A:$A,0),1),""),"")</f>
        <v>-13.509999999999998</v>
      </c>
      <c r="N7">
        <f>+IFERROR(IF(VALUE('data-cash-crude'!M8)&gt;0,'data-cash-crude'!M8-INDEX('data-futures'!$E:$E,MATCH('basis-cash-crude'!N$1,'data-futures'!$A:$A,0),1),""),"")</f>
        <v>-13.579999999999998</v>
      </c>
      <c r="O7">
        <f>+IFERROR(IF(VALUE('data-cash-crude'!N8)&gt;0,'data-cash-crude'!N8-INDEX('data-futures'!$E:$E,MATCH('basis-cash-crude'!O$1,'data-futures'!$A:$A,0),1),""),"")</f>
        <v>-12.990000000000002</v>
      </c>
      <c r="P7">
        <f>+IFERROR(IF(VALUE('data-cash-crude'!O8)&gt;0,'data-cash-crude'!O8-INDEX('data-futures'!$E:$E,MATCH('basis-cash-crude'!P$1,'data-futures'!$A:$A,0),1),""),"")</f>
        <v>-13.439999999999998</v>
      </c>
      <c r="Q7">
        <f>+IFERROR(IF(VALUE('data-cash-crude'!P8)&gt;0,'data-cash-crude'!P8-INDEX('data-futures'!$E:$E,MATCH('basis-cash-crude'!Q$1,'data-futures'!$A:$A,0),1),""),"")</f>
        <v>-13.46</v>
      </c>
      <c r="R7">
        <f>+IFERROR(IF(VALUE('data-cash-crude'!Q8)&gt;0,'data-cash-crude'!Q8-INDEX('data-futures'!$E:$E,MATCH('basis-cash-crude'!R$1,'data-futures'!$A:$A,0),1),""),"")</f>
        <v>-13.259999999999998</v>
      </c>
      <c r="S7">
        <f>+IFERROR(IF(VALUE('data-cash-crude'!R8)&gt;0,'data-cash-crude'!R8-INDEX('data-futures'!$E:$E,MATCH('basis-cash-crude'!S$1,'data-futures'!$A:$A,0),1),""),"")</f>
        <v>-13.29</v>
      </c>
      <c r="T7">
        <f>+IFERROR(IF(VALUE('data-cash-crude'!S8)&gt;0,'data-cash-crude'!S8-INDEX('data-futures'!$E:$E,MATCH('basis-cash-crude'!T$1,'data-futures'!$A:$A,0),1),""),"")</f>
        <v>-13.32</v>
      </c>
      <c r="U7">
        <f>+IFERROR(IF(VALUE('data-cash-crude'!T8)&gt;0,'data-cash-crude'!T8-INDEX('data-futures'!$E:$E,MATCH('basis-cash-crude'!U$1,'data-futures'!$A:$A,0),1),""),"")</f>
        <v>-13.200000000000003</v>
      </c>
      <c r="V7">
        <f>+IFERROR(IF(VALUE('data-cash-crude'!U8)&gt;0,'data-cash-crude'!U8-INDEX('data-futures'!$E:$E,MATCH('basis-cash-crude'!V$1,'data-futures'!$A:$A,0),1),""),"")</f>
        <v>-12.520000000000003</v>
      </c>
      <c r="W7">
        <f>+IFERROR(IF(VALUE('data-cash-crude'!V8)&gt;0,'data-cash-crude'!V8-INDEX('data-futures'!$E:$E,MATCH('basis-cash-crude'!W$1,'data-futures'!$A:$A,0),1),""),"")</f>
        <v>-13.189999999999998</v>
      </c>
      <c r="X7">
        <f>+IFERROR(IF(VALUE('data-cash-crude'!W8)&gt;0,'data-cash-crude'!W8-INDEX('data-futures'!$E:$E,MATCH('basis-cash-crude'!X$1,'data-futures'!$A:$A,0),1),""),"")</f>
        <v>-13.280000000000001</v>
      </c>
      <c r="Y7">
        <f>+IFERROR(IF(VALUE('data-cash-crude'!X8)&gt;0,'data-cash-crude'!X8-INDEX('data-futures'!$E:$E,MATCH('basis-cash-crude'!Y$1,'data-futures'!$A:$A,0),1),""),"")</f>
        <v>-13.979999999999997</v>
      </c>
      <c r="Z7" t="str">
        <f>+IFERROR(IF(VALUE('data-cash-crude'!Y8)&gt;0,'data-cash-crude'!Y8-INDEX('data-futures'!$E:$E,MATCH('basis-cash-crude'!Z$1,'data-futures'!$A:$A,0),1),""),"")</f>
        <v/>
      </c>
      <c r="AA7">
        <f>+IFERROR(IF(VALUE('data-cash-crude'!Z8)&gt;0,'data-cash-crude'!Z8-INDEX('data-futures'!$E:$E,MATCH('basis-cash-crude'!AA$1,'data-futures'!$A:$A,0),1),""),"")</f>
        <v>-13.439999999999998</v>
      </c>
      <c r="AB7">
        <f>+IFERROR(IF(VALUE('data-cash-crude'!AA8)&gt;0,'data-cash-crude'!AA8-INDEX('data-futures'!$E:$E,MATCH('basis-cash-crude'!AB$1,'data-futures'!$A:$A,0),1),""),"")</f>
        <v>-13.350000000000001</v>
      </c>
      <c r="AC7" t="str">
        <f>+IFERROR(IF(VALUE('data-cash-crude'!AB8)&gt;0,'data-cash-crude'!AB8-INDEX('data-futures'!$E:$E,MATCH('basis-cash-crude'!AC$1,'data-futures'!$A:$A,0),1),""),"")</f>
        <v/>
      </c>
      <c r="AD7">
        <f>+IFERROR(IF(VALUE('data-cash-crude'!AC8)&gt;0,'data-cash-crude'!AC8-INDEX('data-futures'!$E:$E,MATCH('basis-cash-crude'!AD$1,'data-futures'!$A:$A,0),1),""),"")</f>
        <v>-13.130000000000003</v>
      </c>
      <c r="AE7">
        <f>+IFERROR(IF(VALUE('data-cash-crude'!AD8)&gt;0,'data-cash-crude'!AD8-INDEX('data-futures'!$E:$E,MATCH('basis-cash-crude'!AE$1,'data-futures'!$A:$A,0),1),""),"")</f>
        <v>-13.060000000000002</v>
      </c>
      <c r="AF7">
        <f>+IFERROR(IF(VALUE('data-cash-crude'!AE8)&gt;0,'data-cash-crude'!AE8-INDEX('data-futures'!$E:$E,MATCH('basis-cash-crude'!AF$1,'data-futures'!$A:$A,0),1),""),"")</f>
        <v>-13.030000000000001</v>
      </c>
      <c r="AG7">
        <f>+IFERROR(IF(VALUE('data-cash-crude'!AF8)&gt;0,'data-cash-crude'!AF8-INDEX('data-futures'!$E:$E,MATCH('basis-cash-crude'!AG$1,'data-futures'!$A:$A,0),1),""),"")</f>
        <v>-13.100000000000001</v>
      </c>
      <c r="AH7">
        <f>+IFERROR(IF(VALUE('data-cash-crude'!AG8)&gt;0,'data-cash-crude'!AG8-INDEX('data-futures'!$E:$E,MATCH('basis-cash-crude'!AH$1,'data-futures'!$A:$A,0),1),""),"")</f>
        <v>-13.920000000000002</v>
      </c>
      <c r="AI7">
        <f>+IFERROR(IF(VALUE('data-cash-crude'!AH8)&gt;0,'data-cash-crude'!AH8-INDEX('data-futures'!$E:$E,MATCH('basis-cash-crude'!AI$1,'data-futures'!$A:$A,0),1),""),"")</f>
        <v>-13.009999999999998</v>
      </c>
      <c r="AJ7">
        <f>+IFERROR(IF(VALUE('data-cash-crude'!AI8)&gt;0,'data-cash-crude'!AI8-INDEX('data-futures'!$E:$E,MATCH('basis-cash-crude'!AJ$1,'data-futures'!$A:$A,0),1),""),"")</f>
        <v>-13.11</v>
      </c>
      <c r="AK7">
        <f>+IFERROR(IF(VALUE('data-cash-crude'!AJ8)&gt;0,'data-cash-crude'!AJ8-INDEX('data-futures'!$E:$E,MATCH('basis-cash-crude'!AK$1,'data-futures'!$A:$A,0),1),""),"")</f>
        <v>-13.130000000000003</v>
      </c>
      <c r="AL7">
        <f>+IFERROR(IF(VALUE('data-cash-crude'!AK8)&gt;0,'data-cash-crude'!AK8-INDEX('data-futures'!$E:$E,MATCH('basis-cash-crude'!AL$1,'data-futures'!$A:$A,0),1),""),"")</f>
        <v>-13.14</v>
      </c>
      <c r="AM7">
        <f>+IFERROR(IF(VALUE('data-cash-crude'!AL8)&gt;0,'data-cash-crude'!AL8-INDEX('data-futures'!$E:$E,MATCH('basis-cash-crude'!AM$1,'data-futures'!$A:$A,0),1),""),"")</f>
        <v>-13.030000000000001</v>
      </c>
      <c r="AN7">
        <f>+IFERROR(IF(VALUE('data-cash-crude'!AM8)&gt;0,'data-cash-crude'!AM8-INDEX('data-futures'!$E:$E,MATCH('basis-cash-crude'!AN$1,'data-futures'!$A:$A,0),1),""),"")</f>
        <v>-13.060000000000002</v>
      </c>
      <c r="AO7">
        <f>+IFERROR(IF(VALUE('data-cash-crude'!AN8)&gt;0,'data-cash-crude'!AN8-INDEX('data-futures'!$E:$E,MATCH('basis-cash-crude'!AO$1,'data-futures'!$A:$A,0),1),""),"")</f>
        <v>-13.04</v>
      </c>
      <c r="AP7">
        <f>+IFERROR(IF(VALUE('data-cash-crude'!AO8)&gt;0,'data-cash-crude'!AO8-INDEX('data-futures'!$E:$E,MATCH('basis-cash-crude'!AP$1,'data-futures'!$A:$A,0),1),""),"")</f>
        <v>-13.32</v>
      </c>
      <c r="AQ7">
        <f>+IFERROR(IF(VALUE('data-cash-crude'!AP8)&gt;0,'data-cash-crude'!AP8-INDEX('data-futures'!$E:$E,MATCH('basis-cash-crude'!AQ$1,'data-futures'!$A:$A,0),1),""),"")</f>
        <v>-13.240000000000002</v>
      </c>
      <c r="AR7" t="str">
        <f>+IFERROR(IF(VALUE('data-cash-crude'!AQ8)&gt;0,'data-cash-crude'!AQ8-INDEX('data-futures'!$E:$E,MATCH('basis-cash-crude'!AR$1,'data-futures'!$A:$A,0),1),""),"")</f>
        <v/>
      </c>
      <c r="AS7" t="str">
        <f>+IFERROR(IF(VALUE('data-cash-crude'!AR8)&gt;0,'data-cash-crude'!AR8-INDEX('data-futures'!$E:$E,MATCH('basis-cash-crude'!AS$1,'data-futures'!$A:$A,0),1),""),"")</f>
        <v/>
      </c>
      <c r="AT7">
        <f>+IFERROR(IF(VALUE('data-cash-crude'!AS8)&gt;0,'data-cash-crude'!AS8-INDEX('data-futures'!$E:$E,MATCH('basis-cash-crude'!AT$1,'data-futures'!$A:$A,0),1),""),"")</f>
        <v>-13.350000000000001</v>
      </c>
      <c r="AU7">
        <f>+IFERROR(IF(VALUE('data-cash-crude'!AT8)&gt;0,'data-cash-crude'!AT8-INDEX('data-futures'!$E:$E,MATCH('basis-cash-crude'!AU$1,'data-futures'!$A:$A,0),1),""),"")</f>
        <v>-13.060000000000002</v>
      </c>
      <c r="AV7">
        <f>+IFERROR(IF(VALUE('data-cash-crude'!AU8)&gt;0,'data-cash-crude'!AU8-INDEX('data-futures'!$E:$E,MATCH('basis-cash-crude'!AV$1,'data-futures'!$A:$A,0),1),""),"")</f>
        <v>-13.130000000000003</v>
      </c>
      <c r="AW7">
        <f>+IFERROR(IF(VALUE('data-cash-crude'!AV8)&gt;0,'data-cash-crude'!AV8-INDEX('data-futures'!$E:$E,MATCH('basis-cash-crude'!AW$1,'data-futures'!$A:$A,0),1),""),"")</f>
        <v>-13.100000000000001</v>
      </c>
      <c r="AX7">
        <f>+IFERROR(IF(VALUE('data-cash-crude'!AW8)&gt;0,'data-cash-crude'!AW8-INDEX('data-futures'!$E:$E,MATCH('basis-cash-crude'!AX$1,'data-futures'!$A:$A,0),1),""),"")</f>
        <v>-13.020000000000003</v>
      </c>
      <c r="AY7">
        <f>+IFERROR(IF(VALUE('data-cash-crude'!AX8)&gt;0,'data-cash-crude'!AX8-INDEX('data-futures'!$E:$E,MATCH('basis-cash-crude'!AY$1,'data-futures'!$A:$A,0),1),""),"")</f>
        <v>-13.079999999999998</v>
      </c>
      <c r="AZ7">
        <f>+IFERROR(IF(VALUE('data-cash-crude'!AY8)&gt;0,'data-cash-crude'!AY8-INDEX('data-futures'!$E:$E,MATCH('basis-cash-crude'!AZ$1,'data-futures'!$A:$A,0),1),""),"")</f>
        <v>-13.25</v>
      </c>
      <c r="BA7">
        <f>+IFERROR(IF(VALUE('data-cash-crude'!AZ8)&gt;0,'data-cash-crude'!AZ8-INDEX('data-futures'!$E:$E,MATCH('basis-cash-crude'!BA$1,'data-futures'!$A:$A,0),1),""),"")</f>
        <v>-13.170000000000002</v>
      </c>
      <c r="BB7">
        <f>+IFERROR(IF(VALUE('data-cash-crude'!BA8)&gt;0,'data-cash-crude'!BA8-INDEX('data-futures'!$E:$E,MATCH('basis-cash-crude'!BB$1,'data-futures'!$A:$A,0),1),""),"")</f>
        <v>-13.119999999999997</v>
      </c>
      <c r="BC7">
        <f>+IFERROR(IF(VALUE('data-cash-crude'!BB8)&gt;0,'data-cash-crude'!BB8-INDEX('data-futures'!$E:$E,MATCH('basis-cash-crude'!BC$1,'data-futures'!$A:$A,0),1),""),"")</f>
        <v>-13.229999999999997</v>
      </c>
      <c r="BD7">
        <f>+IFERROR(IF(VALUE('data-cash-crude'!BC8)&gt;0,'data-cash-crude'!BC8-INDEX('data-futures'!$E:$E,MATCH('basis-cash-crude'!BD$1,'data-futures'!$A:$A,0),1),""),"")</f>
        <v>-13.32</v>
      </c>
      <c r="BE7">
        <f>+IFERROR(IF(VALUE('data-cash-crude'!BD8)&gt;0,'data-cash-crude'!BD8-INDEX('data-futures'!$E:$E,MATCH('basis-cash-crude'!BE$1,'data-futures'!$A:$A,0),1),""),"")</f>
        <v>-13.229999999999997</v>
      </c>
      <c r="BF7">
        <f>+IFERROR(IF(VALUE('data-cash-crude'!BE8)&gt;0,'data-cash-crude'!BE8-INDEX('data-futures'!$E:$E,MATCH('basis-cash-crude'!BF$1,'data-futures'!$A:$A,0),1),""),"")</f>
        <v>-13.240000000000002</v>
      </c>
      <c r="BG7">
        <f>+IFERROR(IF(VALUE('data-cash-crude'!BF8)&gt;0,'data-cash-crude'!BF8-INDEX('data-futures'!$E:$E,MATCH('basis-cash-crude'!BG$1,'data-futures'!$A:$A,0),1),""),"")</f>
        <v>-13.020000000000003</v>
      </c>
      <c r="BH7">
        <f>+IFERROR(IF(VALUE('data-cash-crude'!BG8)&gt;0,'data-cash-crude'!BG8-INDEX('data-futures'!$E:$E,MATCH('basis-cash-crude'!BH$1,'data-futures'!$A:$A,0),1),""),"")</f>
        <v>-12.79</v>
      </c>
      <c r="BI7">
        <f>+IFERROR(IF(VALUE('data-cash-crude'!BH8)&gt;0,'data-cash-crude'!BH8-INDEX('data-futures'!$E:$E,MATCH('basis-cash-crude'!BI$1,'data-futures'!$A:$A,0),1),""),"")</f>
        <v>-13.090000000000003</v>
      </c>
      <c r="BJ7">
        <f>+IFERROR(IF(VALUE('data-cash-crude'!BI8)&gt;0,'data-cash-crude'!BI8-INDEX('data-futures'!$E:$E,MATCH('basis-cash-crude'!BJ$1,'data-futures'!$A:$A,0),1),""),"")</f>
        <v>-13.090000000000003</v>
      </c>
      <c r="BK7">
        <f>+IFERROR(IF(VALUE('data-cash-crude'!BJ8)&gt;0,'data-cash-crude'!BJ8-INDEX('data-futures'!$E:$E,MATCH('basis-cash-crude'!BK$1,'data-futures'!$A:$A,0),1),""),"")</f>
        <v>-13.18</v>
      </c>
      <c r="BL7">
        <f>+IFERROR(IF(VALUE('data-cash-crude'!BK8)&gt;0,'data-cash-crude'!BK8-INDEX('data-futures'!$E:$E,MATCH('basis-cash-crude'!BL$1,'data-futures'!$A:$A,0),1),""),"")</f>
        <v>-13.11</v>
      </c>
      <c r="BM7">
        <f>+IFERROR(IF(VALUE('data-cash-crude'!BL8)&gt;0,'data-cash-crude'!BL8-INDEX('data-futures'!$E:$E,MATCH('basis-cash-crude'!BM$1,'data-futures'!$A:$A,0),1),""),"")</f>
        <v>-13.170000000000002</v>
      </c>
      <c r="BN7">
        <f>+IFERROR(IF(VALUE('data-cash-crude'!BM8)&gt;0,'data-cash-crude'!BM8-INDEX('data-futures'!$E:$E,MATCH('basis-cash-crude'!BN$1,'data-futures'!$A:$A,0),1),""),"")</f>
        <v>-13.159999999999997</v>
      </c>
      <c r="BO7" t="str">
        <f>+IFERROR(IF(VALUE('data-cash-crude'!BN8)&gt;0,'data-cash-crude'!BN8-INDEX('data-futures'!$E:$E,MATCH('basis-cash-crude'!BO$1,'data-futures'!$A:$A,0),1),""),"")</f>
        <v/>
      </c>
      <c r="BP7" t="str">
        <f>+IFERROR(IF(VALUE('data-cash-crude'!BO8)&gt;0,'data-cash-crude'!BO8-INDEX('data-futures'!$E:$E,MATCH('basis-cash-crude'!BP$1,'data-futures'!$A:$A,0),1),""),"")</f>
        <v/>
      </c>
      <c r="BQ7" t="str">
        <f>+IFERROR(IF(VALUE('data-cash-crude'!BP8)&gt;0,'data-cash-crude'!BP8-INDEX('data-futures'!$E:$E,MATCH('basis-cash-crude'!BQ$1,'data-futures'!$A:$A,0),1),""),"")</f>
        <v/>
      </c>
      <c r="BR7" t="str">
        <f>+IFERROR(IF(VALUE('data-cash-crude'!BQ8)&gt;0,'data-cash-crude'!BQ8-INDEX('data-futures'!$E:$E,MATCH('basis-cash-crude'!BR$1,'data-futures'!$A:$A,0),1),""),"")</f>
        <v/>
      </c>
      <c r="BS7" t="str">
        <f>+IFERROR(IF(VALUE('data-cash-crude'!BR8)&gt;0,'data-cash-crude'!BR8-INDEX('data-futures'!$E:$E,MATCH('basis-cash-crude'!BS$1,'data-futures'!$A:$A,0),1),""),"")</f>
        <v/>
      </c>
      <c r="BT7" t="str">
        <f>+IFERROR(IF(VALUE('data-cash-crude'!BS8)&gt;0,'data-cash-crude'!BS8-INDEX('data-futures'!$E:$E,MATCH('basis-cash-crude'!BT$1,'data-futures'!$A:$A,0),1),""),"")</f>
        <v/>
      </c>
      <c r="BU7" t="str">
        <f>+IFERROR(IF(VALUE('data-cash-crude'!BT8)&gt;0,'data-cash-crude'!BT8-INDEX('data-futures'!$E:$E,MATCH('basis-cash-crude'!BU$1,'data-futures'!$A:$A,0),1),""),"")</f>
        <v/>
      </c>
      <c r="BV7" t="str">
        <f>+IFERROR(IF(VALUE('data-cash-crude'!BU8)&gt;0,'data-cash-crude'!BU8-INDEX('data-futures'!$E:$E,MATCH('basis-cash-crude'!BV$1,'data-futures'!$A:$A,0),1),""),"")</f>
        <v/>
      </c>
      <c r="BW7" t="str">
        <f>+IFERROR(IF(VALUE('data-cash-crude'!BV8)&gt;0,'data-cash-crude'!BV8-INDEX('data-futures'!$E:$E,MATCH('basis-cash-crude'!BW$1,'data-futures'!$A:$A,0),1),""),"")</f>
        <v/>
      </c>
      <c r="BX7" t="str">
        <f>+IFERROR(IF(VALUE('data-cash-crude'!BW8)&gt;0,'data-cash-crude'!BW8-INDEX('data-futures'!$E:$E,MATCH('basis-cash-crude'!BX$1,'data-futures'!$A:$A,0),1),""),"")</f>
        <v/>
      </c>
      <c r="BY7" t="str">
        <f>+IFERROR(IF(VALUE('data-cash-crude'!BX8)&gt;0,'data-cash-crude'!BX8-INDEX('data-futures'!$E:$E,MATCH('basis-cash-crude'!BY$1,'data-futures'!$A:$A,0),1),""),"")</f>
        <v/>
      </c>
      <c r="BZ7" t="str">
        <f>+IFERROR(IF(VALUE('data-cash-crude'!BY8)&gt;0,'data-cash-crude'!BY8-INDEX('data-futures'!$E:$E,MATCH('basis-cash-crude'!BZ$1,'data-futures'!$A:$A,0),1),""),"")</f>
        <v/>
      </c>
      <c r="CA7" t="str">
        <f>+IFERROR(IF(VALUE('data-cash-crude'!BZ8)&gt;0,'data-cash-crude'!BZ8-INDEX('data-futures'!$E:$E,MATCH('basis-cash-crude'!CA$1,'data-futures'!$A:$A,0),1),""),"")</f>
        <v/>
      </c>
      <c r="CB7" t="str">
        <f>+IFERROR(IF(VALUE('data-cash-crude'!CA8)&gt;0,'data-cash-crude'!CA8-INDEX('data-futures'!$E:$E,MATCH('basis-cash-crude'!CB$1,'data-futures'!$A:$A,0),1),""),"")</f>
        <v/>
      </c>
      <c r="CC7" t="str">
        <f>+IFERROR(IF(VALUE('data-cash-crude'!CB8)&gt;0,'data-cash-crude'!CB8-INDEX('data-futures'!$E:$E,MATCH('basis-cash-crude'!CC$1,'data-futures'!$A:$A,0),1),""),"")</f>
        <v/>
      </c>
      <c r="CD7" t="str">
        <f>+IFERROR(IF(VALUE('data-cash-crude'!CC8)&gt;0,'data-cash-crude'!CC8-INDEX('data-futures'!$E:$E,MATCH('basis-cash-crude'!CD$1,'data-futures'!$A:$A,0),1),""),"")</f>
        <v/>
      </c>
      <c r="CE7">
        <f>+IFERROR(IF(VALUE('data-cash-crude'!CD8)&gt;0,'data-cash-crude'!CD8-INDEX('data-futures'!$E:$E,MATCH('basis-cash-crude'!CE$1,'data-futures'!$A:$A,0),1),""),"")</f>
        <v>-12.899999999999999</v>
      </c>
      <c r="CF7">
        <f>+IFERROR(IF(VALUE('data-cash-crude'!CE8)&gt;0,'data-cash-crude'!CE8-INDEX('data-futures'!$E:$E,MATCH('basis-cash-crude'!CF$1,'data-futures'!$A:$A,0),1),""),"")</f>
        <v>-12.82</v>
      </c>
      <c r="CG7">
        <f>+IFERROR(IF(VALUE('data-cash-crude'!CF8)&gt;0,'data-cash-crude'!CF8-INDEX('data-futures'!$E:$E,MATCH('basis-cash-crude'!CG$1,'data-futures'!$A:$A,0),1),""),"")</f>
        <v>-12.590000000000003</v>
      </c>
      <c r="CH7">
        <f>+IFERROR(IF(VALUE('data-cash-crude'!CG8)&gt;0,'data-cash-crude'!CG8-INDEX('data-futures'!$E:$E,MATCH('basis-cash-crude'!CH$1,'data-futures'!$A:$A,0),1),""),"")</f>
        <v>-12.380000000000003</v>
      </c>
      <c r="CI7">
        <f>+IFERROR(IF(VALUE('data-cash-crude'!CH8)&gt;0,'data-cash-crude'!CH8-INDEX('data-futures'!$E:$E,MATCH('basis-cash-crude'!CI$1,'data-futures'!$A:$A,0),1),""),"")</f>
        <v>-12.54</v>
      </c>
      <c r="CJ7">
        <f>+IFERROR(IF(VALUE('data-cash-crude'!CI8)&gt;0,'data-cash-crude'!CI8-INDEX('data-futures'!$E:$E,MATCH('basis-cash-crude'!CJ$1,'data-futures'!$A:$A,0),1),""),"")</f>
        <v>-12.399999999999999</v>
      </c>
      <c r="CK7">
        <f>+IFERROR(IF(VALUE('data-cash-crude'!CJ8)&gt;0,'data-cash-crude'!CJ8-INDEX('data-futures'!$E:$E,MATCH('basis-cash-crude'!CK$1,'data-futures'!$A:$A,0),1),""),"")</f>
        <v>-11.990000000000002</v>
      </c>
      <c r="CL7">
        <f>+IFERROR(IF(VALUE('data-cash-crude'!CK8)&gt;0,'data-cash-crude'!CK8-INDEX('data-futures'!$E:$E,MATCH('basis-cash-crude'!CL$1,'data-futures'!$A:$A,0),1),""),"")</f>
        <v>-11.950000000000003</v>
      </c>
      <c r="CM7">
        <f>+IFERROR(IF(VALUE('data-cash-crude'!CL8)&gt;0,'data-cash-crude'!CL8-INDEX('data-futures'!$E:$E,MATCH('basis-cash-crude'!CM$1,'data-futures'!$A:$A,0),1),""),"")</f>
        <v>-12</v>
      </c>
      <c r="CN7">
        <f>+IFERROR(IF(VALUE('data-cash-crude'!CM8)&gt;0,'data-cash-crude'!CM8-INDEX('data-futures'!$E:$E,MATCH('basis-cash-crude'!CN$1,'data-futures'!$A:$A,0),1),""),"")</f>
        <v>-11.89</v>
      </c>
      <c r="CO7">
        <f>+IFERROR(IF(VALUE('data-cash-crude'!CN8)&gt;0,'data-cash-crude'!CN8-INDEX('data-futures'!$E:$E,MATCH('basis-cash-crude'!CO$1,'data-futures'!$A:$A,0),1),""),"")</f>
        <v>-11.68</v>
      </c>
      <c r="CP7">
        <f>+IFERROR(IF(VALUE('data-cash-crude'!CO8)&gt;0,'data-cash-crude'!CO8-INDEX('data-futures'!$E:$E,MATCH('basis-cash-crude'!CP$1,'data-futures'!$A:$A,0),1),""),"")</f>
        <v>-11.880000000000003</v>
      </c>
      <c r="CQ7">
        <f>+IFERROR(IF(VALUE('data-cash-crude'!CP8)&gt;0,'data-cash-crude'!CP8-INDEX('data-futures'!$E:$E,MATCH('basis-cash-crude'!CQ$1,'data-futures'!$A:$A,0),1),""),"")</f>
        <v>-11.619999999999997</v>
      </c>
      <c r="CR7">
        <f>+IFERROR(IF(VALUE('data-cash-crude'!CQ8)&gt;0,'data-cash-crude'!CQ8-INDEX('data-futures'!$E:$E,MATCH('basis-cash-crude'!CR$1,'data-futures'!$A:$A,0),1),""),"")</f>
        <v>-11.549999999999997</v>
      </c>
      <c r="CS7">
        <f>+IFERROR(IF(VALUE('data-cash-crude'!CR8)&gt;0,'data-cash-crude'!CR8-INDEX('data-futures'!$E:$E,MATCH('basis-cash-crude'!CS$1,'data-futures'!$A:$A,0),1),""),"")</f>
        <v>-10.869999999999997</v>
      </c>
      <c r="CT7">
        <f>+IFERROR(IF(VALUE('data-cash-crude'!CS8)&gt;0,'data-cash-crude'!CS8-INDEX('data-futures'!$E:$E,MATCH('basis-cash-crude'!CT$1,'data-futures'!$A:$A,0),1),""),"")</f>
        <v>-9.8100000000000023</v>
      </c>
      <c r="CU7">
        <f>+IFERROR(IF(VALUE('data-cash-crude'!CT8)&gt;0,'data-cash-crude'!CT8-INDEX('data-futures'!$E:$E,MATCH('basis-cash-crude'!CU$1,'data-futures'!$A:$A,0),1),""),"")</f>
        <v>-12.36</v>
      </c>
      <c r="CV7" t="str">
        <f>+IFERROR(IF(VALUE('data-cash-crude'!CU8)&gt;0,'data-cash-crude'!CU8-INDEX('data-futures'!$E:$E,MATCH('basis-cash-crude'!CV$1,'data-futures'!$A:$A,0),1),""),"")</f>
        <v/>
      </c>
      <c r="CW7">
        <f>+IFERROR(IF(VALUE('data-cash-crude'!CV8)&gt;0,'data-cash-crude'!CV8-INDEX('data-futures'!$E:$E,MATCH('basis-cash-crude'!CW$1,'data-futures'!$A:$A,0),1),""),"")</f>
        <v>-12.200000000000003</v>
      </c>
      <c r="CX7">
        <f>+IFERROR(IF(VALUE('data-cash-crude'!CW8)&gt;0,'data-cash-crude'!CW8-INDEX('data-futures'!$E:$E,MATCH('basis-cash-crude'!CX$1,'data-futures'!$A:$A,0),1),""),"")</f>
        <v>-11.780000000000001</v>
      </c>
      <c r="CY7" t="str">
        <f>+IFERROR(IF(VALUE('data-cash-crude'!CX8)&gt;0,'data-cash-crude'!CX8-INDEX('data-futures'!$E:$E,MATCH('basis-cash-crude'!CY$1,'data-futures'!$A:$A,0),1),""),"")</f>
        <v/>
      </c>
      <c r="CZ7">
        <f>+IFERROR(IF(VALUE('data-cash-crude'!CY8)&gt;0,'data-cash-crude'!CY8-INDEX('data-futures'!$E:$E,MATCH('basis-cash-crude'!CZ$1,'data-futures'!$A:$A,0),1),""),"")</f>
        <v>-12.100000000000001</v>
      </c>
      <c r="DA7">
        <f>+IFERROR(IF(VALUE('data-cash-crude'!CZ8)&gt;0,'data-cash-crude'!CZ8-INDEX('data-futures'!$E:$E,MATCH('basis-cash-crude'!DA$1,'data-futures'!$A:$A,0),1),""),"")</f>
        <v>-12.049999999999997</v>
      </c>
      <c r="DB7">
        <f>+IFERROR(IF(VALUE('data-cash-crude'!DA8)&gt;0,'data-cash-crude'!DA8-INDEX('data-futures'!$E:$E,MATCH('basis-cash-crude'!DB$1,'data-futures'!$A:$A,0),1),""),"")</f>
        <v>-12</v>
      </c>
      <c r="DC7">
        <f>+IFERROR(IF(VALUE('data-cash-crude'!DB8)&gt;0,'data-cash-crude'!DB8-INDEX('data-futures'!$E:$E,MATCH('basis-cash-crude'!DC$1,'data-futures'!$A:$A,0),1),""),"")</f>
        <v>-12.020000000000003</v>
      </c>
      <c r="DD7" t="str">
        <f>+IFERROR(IF(VALUE('data-cash-crude'!DC8)&gt;0,'data-cash-crude'!DC8-INDEX('data-futures'!$E:$E,MATCH('basis-cash-crude'!DD$1,'data-futures'!$A:$A,0),1),""),"")</f>
        <v/>
      </c>
      <c r="DE7">
        <f>+IFERROR(IF(VALUE('data-cash-crude'!DD8)&gt;0,'data-cash-crude'!DD8-INDEX('data-futures'!$E:$E,MATCH('basis-cash-crude'!DE$1,'data-futures'!$A:$A,0),1),""),"")</f>
        <v>-11.93</v>
      </c>
      <c r="DF7" t="str">
        <f>+IFERROR(IF(VALUE('data-cash-crude'!DE8)&gt;0,'data-cash-crude'!DE8-INDEX('data-futures'!$E:$E,MATCH('basis-cash-crude'!DF$1,'data-futures'!$A:$A,0),1),""),"")</f>
        <v/>
      </c>
      <c r="DG7">
        <f>+IFERROR(IF(VALUE('data-cash-crude'!DF8)&gt;0,'data-cash-crude'!DF8-INDEX('data-futures'!$E:$E,MATCH('basis-cash-crude'!DG$1,'data-futures'!$A:$A,0),1),""),"")</f>
        <v>-11.950000000000003</v>
      </c>
      <c r="DH7">
        <f>+IFERROR(IF(VALUE('data-cash-crude'!DG8)&gt;0,'data-cash-crude'!DG8-INDEX('data-futures'!$E:$E,MATCH('basis-cash-crude'!DH$1,'data-futures'!$A:$A,0),1),""),"")</f>
        <v>-11.96</v>
      </c>
      <c r="DI7">
        <f>+IFERROR(IF(VALUE('data-cash-crude'!DH8)&gt;0,'data-cash-crude'!DH8-INDEX('data-futures'!$E:$E,MATCH('basis-cash-crude'!DI$1,'data-futures'!$A:$A,0),1),""),"")</f>
        <v>-12.090000000000003</v>
      </c>
      <c r="DJ7">
        <f>+IFERROR(IF(VALUE('data-cash-crude'!DI8)&gt;0,'data-cash-crude'!DI8-INDEX('data-futures'!$E:$E,MATCH('basis-cash-crude'!DJ$1,'data-futures'!$A:$A,0),1),""),"")</f>
        <v>-12.07</v>
      </c>
      <c r="DK7">
        <f>+IFERROR(IF(VALUE('data-cash-crude'!DJ8)&gt;0,'data-cash-crude'!DJ8-INDEX('data-futures'!$E:$E,MATCH('basis-cash-crude'!DK$1,'data-futures'!$A:$A,0),1),""),"")</f>
        <v>-12.119999999999997</v>
      </c>
      <c r="DL7">
        <f>+IFERROR(IF(VALUE('data-cash-crude'!DK8)&gt;0,'data-cash-crude'!DK8-INDEX('data-futures'!$E:$E,MATCH('basis-cash-crude'!DL$1,'data-futures'!$A:$A,0),1),""),"")</f>
        <v>-11.920000000000002</v>
      </c>
      <c r="DM7">
        <f>+IFERROR(IF(VALUE('data-cash-crude'!DL8)&gt;0,'data-cash-crude'!DL8-INDEX('data-futures'!$E:$E,MATCH('basis-cash-crude'!DM$1,'data-futures'!$A:$A,0),1),""),"")</f>
        <v>-11.369999999999997</v>
      </c>
      <c r="DN7">
        <f>+IFERROR(IF(VALUE('data-cash-crude'!DM8)&gt;0,'data-cash-crude'!DM8-INDEX('data-futures'!$E:$E,MATCH('basis-cash-crude'!DN$1,'data-futures'!$A:$A,0),1),""),"")</f>
        <v>-11.18</v>
      </c>
      <c r="DO7">
        <f>+IFERROR(IF(VALUE('data-cash-crude'!DN8)&gt;0,'data-cash-crude'!DN8-INDEX('data-futures'!$E:$E,MATCH('basis-cash-crude'!DO$1,'data-futures'!$A:$A,0),1),""),"")</f>
        <v>-11.649999999999999</v>
      </c>
      <c r="DP7">
        <f>+IFERROR(IF(VALUE('data-cash-crude'!DO8)&gt;0,'data-cash-crude'!DO8-INDEX('data-futures'!$E:$E,MATCH('basis-cash-crude'!DP$1,'data-futures'!$A:$A,0),1),""),"")</f>
        <v>-11.729999999999997</v>
      </c>
      <c r="DQ7">
        <f>+IFERROR(IF(VALUE('data-cash-crude'!DP8)&gt;0,'data-cash-crude'!DP8-INDEX('data-futures'!$E:$E,MATCH('basis-cash-crude'!DQ$1,'data-futures'!$A:$A,0),1),""),"")</f>
        <v>-12.030000000000001</v>
      </c>
      <c r="DR7">
        <f>+IFERROR(IF(VALUE('data-cash-crude'!DQ8)&gt;0,'data-cash-crude'!DQ8-INDEX('data-futures'!$E:$E,MATCH('basis-cash-crude'!DR$1,'data-futures'!$A:$A,0),1),""),"")</f>
        <v>-12.049999999999997</v>
      </c>
      <c r="DS7">
        <f>+IFERROR(IF(VALUE('data-cash-crude'!DR8)&gt;0,'data-cash-crude'!DR8-INDEX('data-futures'!$E:$E,MATCH('basis-cash-crude'!DS$1,'data-futures'!$A:$A,0),1),""),"")</f>
        <v>-11.689999999999998</v>
      </c>
      <c r="DT7">
        <f>+IFERROR(IF(VALUE('data-cash-crude'!DS8)&gt;0,'data-cash-crude'!DS8-INDEX('data-futures'!$E:$E,MATCH('basis-cash-crude'!DT$1,'data-futures'!$A:$A,0),1),""),"")</f>
        <v>-11.880000000000003</v>
      </c>
      <c r="DU7">
        <f>+IFERROR(IF(VALUE('data-cash-crude'!DT8)&gt;0,'data-cash-crude'!DT8-INDEX('data-futures'!$E:$E,MATCH('basis-cash-crude'!DU$1,'data-futures'!$A:$A,0),1),""),"")</f>
        <v>-12.439999999999998</v>
      </c>
      <c r="DV7">
        <f>+IFERROR(IF(VALUE('data-cash-crude'!DU8)&gt;0,'data-cash-crude'!DU8-INDEX('data-futures'!$E:$E,MATCH('basis-cash-crude'!DV$1,'data-futures'!$A:$A,0),1),""),"")</f>
        <v>-12.950000000000003</v>
      </c>
      <c r="DW7">
        <f>+IFERROR(IF(VALUE('data-cash-crude'!DV8)&gt;0,'data-cash-crude'!DV8-INDEX('data-futures'!$E:$E,MATCH('basis-cash-crude'!DW$1,'data-futures'!$A:$A,0),1),""),"")</f>
        <v>-12.64</v>
      </c>
      <c r="DX7">
        <f>+IFERROR(IF(VALUE('data-cash-crude'!DW8)&gt;0,'data-cash-crude'!DW8-INDEX('data-futures'!$E:$E,MATCH('basis-cash-crude'!DX$1,'data-futures'!$A:$A,0),1),""),"")</f>
        <v>-12.43</v>
      </c>
      <c r="DY7" t="str">
        <f>+IFERROR(IF(VALUE('data-cash-crude'!DX8)&gt;0,'data-cash-crude'!DX8-INDEX('data-futures'!$E:$E,MATCH('basis-cash-crude'!DY$1,'data-futures'!$A:$A,0),1),""),"")</f>
        <v/>
      </c>
      <c r="DZ7">
        <f>+IFERROR(IF(VALUE('data-cash-crude'!DY8)&gt;0,'data-cash-crude'!DY8-INDEX('data-futures'!$E:$E,MATCH('basis-cash-crude'!DZ$1,'data-futures'!$A:$A,0),1),""),"")</f>
        <v>-8.4200000000000017</v>
      </c>
      <c r="EA7" t="str">
        <f>+IFERROR(IF(VALUE('data-cash-crude'!DZ8)&gt;0,'data-cash-crude'!DZ8-INDEX('data-futures'!$E:$E,MATCH('basis-cash-crude'!EA$1,'data-futures'!$A:$A,0),1),""),"")</f>
        <v/>
      </c>
      <c r="EB7">
        <f>+IFERROR(IF(VALUE('data-cash-crude'!EA8)&gt;0,'data-cash-crude'!EA8-INDEX('data-futures'!$E:$E,MATCH('basis-cash-crude'!EB$1,'data-futures'!$A:$A,0),1),""),"")</f>
        <v>-12.810000000000002</v>
      </c>
      <c r="EC7">
        <f>+IFERROR(IF(VALUE('data-cash-crude'!EB8)&gt;0,'data-cash-crude'!EB8-INDEX('data-futures'!$E:$E,MATCH('basis-cash-crude'!EC$1,'data-futures'!$A:$A,0),1),""),"")</f>
        <v>-13.200000000000003</v>
      </c>
      <c r="ED7" t="str">
        <f>+IFERROR(IF(VALUE('data-cash-crude'!EC8)&gt;0,'data-cash-crude'!EC8-INDEX('data-futures'!$E:$E,MATCH('basis-cash-crude'!ED$1,'data-futures'!$A:$A,0),1),""),"")</f>
        <v/>
      </c>
      <c r="EE7" t="str">
        <f>+IFERROR(IF(VALUE('data-cash-crude'!ED8)&gt;0,'data-cash-crude'!ED8-INDEX('data-futures'!$E:$E,MATCH('basis-cash-crude'!EE$1,'data-futures'!$A:$A,0),1),""),"")</f>
        <v/>
      </c>
      <c r="EF7">
        <f>+IFERROR(IF(VALUE('data-cash-crude'!EE8)&gt;0,'data-cash-crude'!EE8-INDEX('data-futures'!$E:$E,MATCH('basis-cash-crude'!EF$1,'data-futures'!$A:$A,0),1),""),"")</f>
        <v>-12.86</v>
      </c>
      <c r="EG7">
        <f>+IFERROR(IF(VALUE('data-cash-crude'!EF8)&gt;0,'data-cash-crude'!EF8-INDEX('data-futures'!$E:$E,MATCH('basis-cash-crude'!EG$1,'data-futures'!$A:$A,0),1),""),"")</f>
        <v>-12.619999999999997</v>
      </c>
      <c r="EH7">
        <f>+IFERROR(IF(VALUE('data-cash-crude'!EG8)&gt;0,'data-cash-crude'!EG8-INDEX('data-futures'!$E:$E,MATCH('basis-cash-crude'!EH$1,'data-futures'!$A:$A,0),1),""),"")</f>
        <v>-12.71</v>
      </c>
      <c r="EI7" t="str">
        <f>+IFERROR(IF(VALUE('data-cash-crude'!EH8)&gt;0,'data-cash-crude'!EH8-INDEX('data-futures'!$E:$E,MATCH('basis-cash-crude'!EI$1,'data-futures'!$A:$A,0),1),""),"")</f>
        <v/>
      </c>
      <c r="EJ7">
        <f>+IFERROR(IF(VALUE('data-cash-crude'!EI8)&gt;0,'data-cash-crude'!EI8-INDEX('data-futures'!$E:$E,MATCH('basis-cash-crude'!EJ$1,'data-futures'!$A:$A,0),1),""),"")</f>
        <v>-12.61</v>
      </c>
      <c r="EK7">
        <f>+IFERROR(IF(VALUE('data-cash-crude'!EJ8)&gt;0,'data-cash-crude'!EJ8-INDEX('data-futures'!$E:$E,MATCH('basis-cash-crude'!EK$1,'data-futures'!$A:$A,0),1),""),"")</f>
        <v>-12.229999999999997</v>
      </c>
      <c r="EL7">
        <f>+IFERROR(IF(VALUE('data-cash-crude'!EK8)&gt;0,'data-cash-crude'!EK8-INDEX('data-futures'!$E:$E,MATCH('basis-cash-crude'!EL$1,'data-futures'!$A:$A,0),1),""),"")</f>
        <v>-12.119999999999997</v>
      </c>
      <c r="EM7" t="str">
        <f>+IFERROR(IF(VALUE('data-cash-crude'!EL8)&gt;0,'data-cash-crude'!EL8-INDEX('data-futures'!$E:$E,MATCH('basis-cash-crude'!EM$1,'data-futures'!$A:$A,0),1),""),"")</f>
        <v/>
      </c>
      <c r="EN7">
        <f>+IFERROR(IF(VALUE('data-cash-crude'!EM8)&gt;0,'data-cash-crude'!EM8-INDEX('data-futures'!$E:$E,MATCH('basis-cash-crude'!EN$1,'data-futures'!$A:$A,0),1),""),"")</f>
        <v>-12.020000000000003</v>
      </c>
      <c r="EO7">
        <f>+IFERROR(IF(VALUE('data-cash-crude'!EN8)&gt;0,'data-cash-crude'!EN8-INDEX('data-futures'!$E:$E,MATCH('basis-cash-crude'!EO$1,'data-futures'!$A:$A,0),1),""),"")</f>
        <v>-12.479999999999997</v>
      </c>
      <c r="EP7">
        <f>+IFERROR(IF(VALUE('data-cash-crude'!EO8)&gt;0,'data-cash-crude'!EO8-INDEX('data-futures'!$E:$E,MATCH('basis-cash-crude'!EP$1,'data-futures'!$A:$A,0),1),""),"")</f>
        <v>-12.079999999999998</v>
      </c>
      <c r="EQ7">
        <f>+IFERROR(IF(VALUE('data-cash-crude'!EP8)&gt;0,'data-cash-crude'!EP8-INDEX('data-futures'!$E:$E,MATCH('basis-cash-crude'!EQ$1,'data-futures'!$A:$A,0),1),""),"")</f>
        <v>-12.25</v>
      </c>
      <c r="ER7">
        <f>+IFERROR(IF(VALUE('data-cash-crude'!EQ8)&gt;0,'data-cash-crude'!EQ8-INDEX('data-futures'!$E:$E,MATCH('basis-cash-crude'!ER$1,'data-futures'!$A:$A,0),1),""),"")</f>
        <v>-12.729999999999997</v>
      </c>
      <c r="ES7">
        <f>+IFERROR(IF(VALUE('data-cash-crude'!ER8)&gt;0,'data-cash-crude'!ER8-INDEX('data-futures'!$E:$E,MATCH('basis-cash-crude'!ES$1,'data-futures'!$A:$A,0),1),""),"")</f>
        <v>-13.130000000000003</v>
      </c>
      <c r="ET7">
        <f>+IFERROR(IF(VALUE('data-cash-crude'!ES8)&gt;0,'data-cash-crude'!ES8-INDEX('data-futures'!$E:$E,MATCH('basis-cash-crude'!ET$1,'data-futures'!$A:$A,0),1),""),"")</f>
        <v>-13.060000000000002</v>
      </c>
      <c r="EU7">
        <f>+IFERROR(IF(VALUE('data-cash-crude'!ET8)&gt;0,'data-cash-crude'!ET8-INDEX('data-futures'!$E:$E,MATCH('basis-cash-crude'!EU$1,'data-futures'!$A:$A,0),1),""),"")</f>
        <v>-13.590000000000003</v>
      </c>
      <c r="EV7">
        <f>+IFERROR(IF(VALUE('data-cash-crude'!EU8)&gt;0,'data-cash-crude'!EU8-INDEX('data-futures'!$E:$E,MATCH('basis-cash-crude'!EV$1,'data-futures'!$A:$A,0),1),""),"")</f>
        <v>-13.659999999999997</v>
      </c>
      <c r="EW7">
        <f>+IFERROR(IF(VALUE('data-cash-crude'!EV8)&gt;0,'data-cash-crude'!EV8-INDEX('data-futures'!$E:$E,MATCH('basis-cash-crude'!EW$1,'data-futures'!$A:$A,0),1),""),"")</f>
        <v>-13.82</v>
      </c>
      <c r="EX7">
        <f>+IFERROR(IF(VALUE('data-cash-crude'!EW8)&gt;0,'data-cash-crude'!EW8-INDEX('data-futures'!$E:$E,MATCH('basis-cash-crude'!EX$1,'data-futures'!$A:$A,0),1),""),"")</f>
        <v>-13.79</v>
      </c>
      <c r="EY7">
        <f>+IFERROR(IF(VALUE('data-cash-crude'!EX8)&gt;0,'data-cash-crude'!EX8-INDEX('data-futures'!$E:$E,MATCH('basis-cash-crude'!EY$1,'data-futures'!$A:$A,0),1),""),"")</f>
        <v>-13.770000000000003</v>
      </c>
      <c r="EZ7" t="str">
        <f>+IFERROR(IF(VALUE('data-cash-crude'!EY8)&gt;0,'data-cash-crude'!EY8-INDEX('data-futures'!$E:$E,MATCH('basis-cash-crude'!EZ$1,'data-futures'!$A:$A,0),1),""),"")</f>
        <v/>
      </c>
      <c r="FA7">
        <f>+IFERROR(IF(VALUE('data-cash-crude'!EZ8)&gt;0,'data-cash-crude'!EZ8-INDEX('data-futures'!$E:$E,MATCH('basis-cash-crude'!FA$1,'data-futures'!$A:$A,0),1),""),"")</f>
        <v>-13.130000000000003</v>
      </c>
      <c r="FB7">
        <f>+IFERROR(IF(VALUE('data-cash-crude'!FA8)&gt;0,'data-cash-crude'!FA8-INDEX('data-futures'!$E:$E,MATCH('basis-cash-crude'!FB$1,'data-futures'!$A:$A,0),1),""),"")</f>
        <v>-13.21</v>
      </c>
      <c r="FC7" t="str">
        <f>+IFERROR(IF(VALUE('data-cash-crude'!FB8)&gt;0,'data-cash-crude'!FB8-INDEX('data-futures'!$E:$E,MATCH('basis-cash-crude'!FC$1,'data-futures'!$A:$A,0),1),""),"")</f>
        <v/>
      </c>
      <c r="FD7">
        <f>+IFERROR(IF(VALUE('data-cash-crude'!FC8)&gt;0,'data-cash-crude'!FC8-INDEX('data-futures'!$E:$E,MATCH('basis-cash-crude'!FD$1,'data-futures'!$A:$A,0),1),""),"")</f>
        <v>-13.07</v>
      </c>
      <c r="FE7" t="str">
        <f>+IFERROR(IF(VALUE('data-cash-crude'!FD8)&gt;0,'data-cash-crude'!FD8-INDEX('data-futures'!$E:$E,MATCH('basis-cash-crude'!FE$1,'data-futures'!$A:$A,0),1),""),"")</f>
        <v/>
      </c>
      <c r="FF7" t="str">
        <f>+IFERROR(IF(VALUE('data-cash-crude'!FE8)&gt;0,'data-cash-crude'!FE8-INDEX('data-futures'!$E:$E,MATCH('basis-cash-crude'!FF$1,'data-futures'!$A:$A,0),1),""),"")</f>
        <v/>
      </c>
      <c r="FG7">
        <f>+IFERROR(IF(VALUE('data-cash-crude'!FF8)&gt;0,'data-cash-crude'!FF8-INDEX('data-futures'!$E:$E,MATCH('basis-cash-crude'!FG$1,'data-futures'!$A:$A,0),1),""),"")</f>
        <v>-12.950000000000003</v>
      </c>
      <c r="FH7">
        <f>+IFERROR(IF(VALUE('data-cash-crude'!FG8)&gt;0,'data-cash-crude'!FG8-INDEX('data-futures'!$E:$E,MATCH('basis-cash-crude'!FH$1,'data-futures'!$A:$A,0),1),""),"")</f>
        <v>-12.729999999999997</v>
      </c>
      <c r="FI7" t="str">
        <f>+IFERROR(IF(VALUE('data-cash-crude'!FH8)&gt;0,'data-cash-crude'!FH8-INDEX('data-futures'!$E:$E,MATCH('basis-cash-crude'!FI$1,'data-futures'!$A:$A,0),1),""),"")</f>
        <v/>
      </c>
      <c r="FJ7">
        <f>+IFERROR(IF(VALUE('data-cash-crude'!FI8)&gt;0,'data-cash-crude'!FI8-INDEX('data-futures'!$E:$E,MATCH('basis-cash-crude'!FJ$1,'data-futures'!$A:$A,0),1),""),"")</f>
        <v>-12.399999999999999</v>
      </c>
      <c r="FK7">
        <f>+IFERROR(IF(VALUE('data-cash-crude'!FJ8)&gt;0,'data-cash-crude'!FJ8-INDEX('data-futures'!$E:$E,MATCH('basis-cash-crude'!FK$1,'data-futures'!$A:$A,0),1),""),"")</f>
        <v>-12.32</v>
      </c>
      <c r="FL7">
        <f>+IFERROR(IF(VALUE('data-cash-crude'!FK8)&gt;0,'data-cash-crude'!FK8-INDEX('data-futures'!$E:$E,MATCH('basis-cash-crude'!FL$1,'data-futures'!$A:$A,0),1),""),"")</f>
        <v>-12.060000000000002</v>
      </c>
    </row>
    <row r="8" spans="1:200" x14ac:dyDescent="0.2">
      <c r="A8">
        <f t="shared" si="0"/>
        <v>-15.835000000000001</v>
      </c>
      <c r="B8">
        <f t="shared" si="1"/>
        <v>-15.690740740740742</v>
      </c>
      <c r="C8">
        <f t="shared" si="2"/>
        <v>-15.397246376811598</v>
      </c>
      <c r="D8" s="6" t="str">
        <f>+'data-cash-crude'!B9</f>
        <v>CLPA-1-90.CM</v>
      </c>
      <c r="E8">
        <f>+IFERROR(IF(VALUE('data-cash-crude'!D9)&gt;0,'data-cash-crude'!D9-INDEX('data-futures'!$E:$E,MATCH('basis-cash-crude'!E$1,'data-futures'!$A:$A,0),1),""),"")</f>
        <v>-15.939999999999998</v>
      </c>
      <c r="F8">
        <f>+IFERROR(IF(VALUE('data-cash-crude'!E9)&gt;0,'data-cash-crude'!E9-INDEX('data-futures'!$E:$E,MATCH('basis-cash-crude'!F$1,'data-futures'!$A:$A,0),1),""),"")</f>
        <v>-15.840000000000003</v>
      </c>
      <c r="G8">
        <f>+IFERROR(IF(VALUE('data-cash-crude'!F9)&gt;0,'data-cash-crude'!F9-INDEX('data-futures'!$E:$E,MATCH('basis-cash-crude'!G$1,'data-futures'!$A:$A,0),1),""),"")</f>
        <v>-15.740000000000002</v>
      </c>
      <c r="H8">
        <f>+IFERROR(IF(VALUE('data-cash-crude'!G9)&gt;0,'data-cash-crude'!G9-INDEX('data-futures'!$E:$E,MATCH('basis-cash-crude'!H$1,'data-futures'!$A:$A,0),1),""),"")</f>
        <v>-15.880000000000003</v>
      </c>
      <c r="I8" t="str">
        <f>+IFERROR(IF(VALUE('data-cash-crude'!H9)&gt;0,'data-cash-crude'!H9-INDEX('data-futures'!$E:$E,MATCH('basis-cash-crude'!I$1,'data-futures'!$A:$A,0),1),""),"")</f>
        <v/>
      </c>
      <c r="J8">
        <f>+IFERROR(IF(VALUE('data-cash-crude'!I9)&gt;0,'data-cash-crude'!I9-INDEX('data-futures'!$E:$E,MATCH('basis-cash-crude'!J$1,'data-futures'!$A:$A,0),1),""),"")</f>
        <v>-15.829999999999998</v>
      </c>
      <c r="K8">
        <f>+IFERROR(IF(VALUE('data-cash-crude'!J9)&gt;0,'data-cash-crude'!J9-INDEX('data-futures'!$E:$E,MATCH('basis-cash-crude'!K$1,'data-futures'!$A:$A,0),1),""),"")</f>
        <v>-15.780000000000001</v>
      </c>
      <c r="L8">
        <f>+IFERROR(IF(VALUE('data-cash-crude'!K9)&gt;0,'data-cash-crude'!K9-INDEX('data-futures'!$E:$E,MATCH('basis-cash-crude'!L$1,'data-futures'!$A:$A,0),1),""),"")</f>
        <v>-15.840000000000003</v>
      </c>
      <c r="M8">
        <f>+IFERROR(IF(VALUE('data-cash-crude'!L9)&gt;0,'data-cash-crude'!L9-INDEX('data-futures'!$E:$E,MATCH('basis-cash-crude'!M$1,'data-futures'!$A:$A,0),1),""),"")</f>
        <v>-15.759999999999998</v>
      </c>
      <c r="N8">
        <f>+IFERROR(IF(VALUE('data-cash-crude'!M9)&gt;0,'data-cash-crude'!M9-INDEX('data-futures'!$E:$E,MATCH('basis-cash-crude'!N$1,'data-futures'!$A:$A,0),1),""),"")</f>
        <v>-15.829999999999998</v>
      </c>
      <c r="O8">
        <f>+IFERROR(IF(VALUE('data-cash-crude'!N9)&gt;0,'data-cash-crude'!N9-INDEX('data-futures'!$E:$E,MATCH('basis-cash-crude'!O$1,'data-futures'!$A:$A,0),1),""),"")</f>
        <v>-15.240000000000002</v>
      </c>
      <c r="P8">
        <f>+IFERROR(IF(VALUE('data-cash-crude'!O9)&gt;0,'data-cash-crude'!O9-INDEX('data-futures'!$E:$E,MATCH('basis-cash-crude'!P$1,'data-futures'!$A:$A,0),1),""),"")</f>
        <v>-15.689999999999998</v>
      </c>
      <c r="Q8">
        <f>+IFERROR(IF(VALUE('data-cash-crude'!P9)&gt;0,'data-cash-crude'!P9-INDEX('data-futures'!$E:$E,MATCH('basis-cash-crude'!Q$1,'data-futures'!$A:$A,0),1),""),"")</f>
        <v>-15.71</v>
      </c>
      <c r="R8">
        <f>+IFERROR(IF(VALUE('data-cash-crude'!Q9)&gt;0,'data-cash-crude'!Q9-INDEX('data-futures'!$E:$E,MATCH('basis-cash-crude'!R$1,'data-futures'!$A:$A,0),1),""),"")</f>
        <v>-15.759999999999998</v>
      </c>
      <c r="S8">
        <f>+IFERROR(IF(VALUE('data-cash-crude'!R9)&gt;0,'data-cash-crude'!R9-INDEX('data-futures'!$E:$E,MATCH('basis-cash-crude'!S$1,'data-futures'!$A:$A,0),1),""),"")</f>
        <v>-15.54</v>
      </c>
      <c r="T8">
        <f>+IFERROR(IF(VALUE('data-cash-crude'!S9)&gt;0,'data-cash-crude'!S9-INDEX('data-futures'!$E:$E,MATCH('basis-cash-crude'!T$1,'data-futures'!$A:$A,0),1),""),"")</f>
        <v>-15.57</v>
      </c>
      <c r="U8">
        <f>+IFERROR(IF(VALUE('data-cash-crude'!T9)&gt;0,'data-cash-crude'!T9-INDEX('data-futures'!$E:$E,MATCH('basis-cash-crude'!U$1,'data-futures'!$A:$A,0),1),""),"")</f>
        <v>-15.700000000000003</v>
      </c>
      <c r="V8">
        <f>+IFERROR(IF(VALUE('data-cash-crude'!U9)&gt;0,'data-cash-crude'!U9-INDEX('data-futures'!$E:$E,MATCH('basis-cash-crude'!V$1,'data-futures'!$A:$A,0),1),""),"")</f>
        <v>-15.020000000000003</v>
      </c>
      <c r="W8">
        <f>+IFERROR(IF(VALUE('data-cash-crude'!V9)&gt;0,'data-cash-crude'!V9-INDEX('data-futures'!$E:$E,MATCH('basis-cash-crude'!W$1,'data-futures'!$A:$A,0),1),""),"")</f>
        <v>-15.689999999999998</v>
      </c>
      <c r="X8">
        <f>+IFERROR(IF(VALUE('data-cash-crude'!W9)&gt;0,'data-cash-crude'!W9-INDEX('data-futures'!$E:$E,MATCH('basis-cash-crude'!X$1,'data-futures'!$A:$A,0),1),""),"")</f>
        <v>-15.530000000000001</v>
      </c>
      <c r="Y8">
        <f>+IFERROR(IF(VALUE('data-cash-crude'!X9)&gt;0,'data-cash-crude'!X9-INDEX('data-futures'!$E:$E,MATCH('basis-cash-crude'!Y$1,'data-futures'!$A:$A,0),1),""),"")</f>
        <v>-16.229999999999997</v>
      </c>
      <c r="Z8" t="str">
        <f>+IFERROR(IF(VALUE('data-cash-crude'!Y9)&gt;0,'data-cash-crude'!Y9-INDEX('data-futures'!$E:$E,MATCH('basis-cash-crude'!Z$1,'data-futures'!$A:$A,0),1),""),"")</f>
        <v/>
      </c>
      <c r="AA8">
        <f>+IFERROR(IF(VALUE('data-cash-crude'!Z9)&gt;0,'data-cash-crude'!Z9-INDEX('data-futures'!$E:$E,MATCH('basis-cash-crude'!AA$1,'data-futures'!$A:$A,0),1),""),"")</f>
        <v>-15.689999999999998</v>
      </c>
      <c r="AB8">
        <f>+IFERROR(IF(VALUE('data-cash-crude'!AA9)&gt;0,'data-cash-crude'!AA9-INDEX('data-futures'!$E:$E,MATCH('basis-cash-crude'!AB$1,'data-futures'!$A:$A,0),1),""),"")</f>
        <v>-15.600000000000001</v>
      </c>
      <c r="AC8" t="str">
        <f>+IFERROR(IF(VALUE('data-cash-crude'!AB9)&gt;0,'data-cash-crude'!AB9-INDEX('data-futures'!$E:$E,MATCH('basis-cash-crude'!AC$1,'data-futures'!$A:$A,0),1),""),"")</f>
        <v/>
      </c>
      <c r="AD8">
        <f>+IFERROR(IF(VALUE('data-cash-crude'!AC9)&gt;0,'data-cash-crude'!AC9-INDEX('data-futures'!$E:$E,MATCH('basis-cash-crude'!AD$1,'data-futures'!$A:$A,0),1),""),"")</f>
        <v>-15.380000000000003</v>
      </c>
      <c r="AE8">
        <f>+IFERROR(IF(VALUE('data-cash-crude'!AD9)&gt;0,'data-cash-crude'!AD9-INDEX('data-futures'!$E:$E,MATCH('basis-cash-crude'!AE$1,'data-futures'!$A:$A,0),1),""),"")</f>
        <v>-15.560000000000002</v>
      </c>
      <c r="AF8">
        <f>+IFERROR(IF(VALUE('data-cash-crude'!AE9)&gt;0,'data-cash-crude'!AE9-INDEX('data-futures'!$E:$E,MATCH('basis-cash-crude'!AF$1,'data-futures'!$A:$A,0),1),""),"")</f>
        <v>-15.530000000000001</v>
      </c>
      <c r="AG8">
        <f>+IFERROR(IF(VALUE('data-cash-crude'!AF9)&gt;0,'data-cash-crude'!AF9-INDEX('data-futures'!$E:$E,MATCH('basis-cash-crude'!AG$1,'data-futures'!$A:$A,0),1),""),"")</f>
        <v>-15.350000000000001</v>
      </c>
      <c r="AH8">
        <f>+IFERROR(IF(VALUE('data-cash-crude'!AG9)&gt;0,'data-cash-crude'!AG9-INDEX('data-futures'!$E:$E,MATCH('basis-cash-crude'!AH$1,'data-futures'!$A:$A,0),1),""),"")</f>
        <v>-16.420000000000002</v>
      </c>
      <c r="AI8">
        <f>+IFERROR(IF(VALUE('data-cash-crude'!AH9)&gt;0,'data-cash-crude'!AH9-INDEX('data-futures'!$E:$E,MATCH('basis-cash-crude'!AI$1,'data-futures'!$A:$A,0),1),""),"")</f>
        <v>-15.509999999999998</v>
      </c>
      <c r="AJ8">
        <f>+IFERROR(IF(VALUE('data-cash-crude'!AI9)&gt;0,'data-cash-crude'!AI9-INDEX('data-futures'!$E:$E,MATCH('basis-cash-crude'!AJ$1,'data-futures'!$A:$A,0),1),""),"")</f>
        <v>-15.36</v>
      </c>
      <c r="AK8">
        <f>+IFERROR(IF(VALUE('data-cash-crude'!AJ9)&gt;0,'data-cash-crude'!AJ9-INDEX('data-futures'!$E:$E,MATCH('basis-cash-crude'!AK$1,'data-futures'!$A:$A,0),1),""),"")</f>
        <v>-15.380000000000003</v>
      </c>
      <c r="AL8">
        <f>+IFERROR(IF(VALUE('data-cash-crude'!AK9)&gt;0,'data-cash-crude'!AK9-INDEX('data-futures'!$E:$E,MATCH('basis-cash-crude'!AL$1,'data-futures'!$A:$A,0),1),""),"")</f>
        <v>-15.39</v>
      </c>
      <c r="AM8">
        <f>+IFERROR(IF(VALUE('data-cash-crude'!AL9)&gt;0,'data-cash-crude'!AL9-INDEX('data-futures'!$E:$E,MATCH('basis-cash-crude'!AM$1,'data-futures'!$A:$A,0),1),""),"")</f>
        <v>-15.530000000000001</v>
      </c>
      <c r="AN8">
        <f>+IFERROR(IF(VALUE('data-cash-crude'!AM9)&gt;0,'data-cash-crude'!AM9-INDEX('data-futures'!$E:$E,MATCH('basis-cash-crude'!AN$1,'data-futures'!$A:$A,0),1),""),"")</f>
        <v>-15.560000000000002</v>
      </c>
      <c r="AO8">
        <f>+IFERROR(IF(VALUE('data-cash-crude'!AN9)&gt;0,'data-cash-crude'!AN9-INDEX('data-futures'!$E:$E,MATCH('basis-cash-crude'!AO$1,'data-futures'!$A:$A,0),1),""),"")</f>
        <v>-15.54</v>
      </c>
      <c r="AP8">
        <f>+IFERROR(IF(VALUE('data-cash-crude'!AO9)&gt;0,'data-cash-crude'!AO9-INDEX('data-futures'!$E:$E,MATCH('basis-cash-crude'!AP$1,'data-futures'!$A:$A,0),1),""),"")</f>
        <v>-15.57</v>
      </c>
      <c r="AQ8">
        <f>+IFERROR(IF(VALUE('data-cash-crude'!AP9)&gt;0,'data-cash-crude'!AP9-INDEX('data-futures'!$E:$E,MATCH('basis-cash-crude'!AQ$1,'data-futures'!$A:$A,0),1),""),"")</f>
        <v>-15.490000000000002</v>
      </c>
      <c r="AR8" t="str">
        <f>+IFERROR(IF(VALUE('data-cash-crude'!AQ9)&gt;0,'data-cash-crude'!AQ9-INDEX('data-futures'!$E:$E,MATCH('basis-cash-crude'!AR$1,'data-futures'!$A:$A,0),1),""),"")</f>
        <v/>
      </c>
      <c r="AS8" t="str">
        <f>+IFERROR(IF(VALUE('data-cash-crude'!AR9)&gt;0,'data-cash-crude'!AR9-INDEX('data-futures'!$E:$E,MATCH('basis-cash-crude'!AS$1,'data-futures'!$A:$A,0),1),""),"")</f>
        <v/>
      </c>
      <c r="AT8">
        <f>+IFERROR(IF(VALUE('data-cash-crude'!AS9)&gt;0,'data-cash-crude'!AS9-INDEX('data-futures'!$E:$E,MATCH('basis-cash-crude'!AT$1,'data-futures'!$A:$A,0),1),""),"")</f>
        <v>-15.600000000000001</v>
      </c>
      <c r="AU8">
        <f>+IFERROR(IF(VALUE('data-cash-crude'!AT9)&gt;0,'data-cash-crude'!AT9-INDEX('data-futures'!$E:$E,MATCH('basis-cash-crude'!AU$1,'data-futures'!$A:$A,0),1),""),"")</f>
        <v>-15.560000000000002</v>
      </c>
      <c r="AV8">
        <f>+IFERROR(IF(VALUE('data-cash-crude'!AU9)&gt;0,'data-cash-crude'!AU9-INDEX('data-futures'!$E:$E,MATCH('basis-cash-crude'!AV$1,'data-futures'!$A:$A,0),1),""),"")</f>
        <v>-15.380000000000003</v>
      </c>
      <c r="AW8">
        <f>+IFERROR(IF(VALUE('data-cash-crude'!AV9)&gt;0,'data-cash-crude'!AV9-INDEX('data-futures'!$E:$E,MATCH('basis-cash-crude'!AW$1,'data-futures'!$A:$A,0),1),""),"")</f>
        <v>-15.350000000000001</v>
      </c>
      <c r="AX8">
        <f>+IFERROR(IF(VALUE('data-cash-crude'!AW9)&gt;0,'data-cash-crude'!AW9-INDEX('data-futures'!$E:$E,MATCH('basis-cash-crude'!AX$1,'data-futures'!$A:$A,0),1),""),"")</f>
        <v>-15.270000000000003</v>
      </c>
      <c r="AY8">
        <f>+IFERROR(IF(VALUE('data-cash-crude'!AX9)&gt;0,'data-cash-crude'!AX9-INDEX('data-futures'!$E:$E,MATCH('basis-cash-crude'!AY$1,'data-futures'!$A:$A,0),1),""),"")</f>
        <v>-15.329999999999998</v>
      </c>
      <c r="AZ8">
        <f>+IFERROR(IF(VALUE('data-cash-crude'!AY9)&gt;0,'data-cash-crude'!AY9-INDEX('data-futures'!$E:$E,MATCH('basis-cash-crude'!AZ$1,'data-futures'!$A:$A,0),1),""),"")</f>
        <v>-15.5</v>
      </c>
      <c r="BA8">
        <f>+IFERROR(IF(VALUE('data-cash-crude'!AZ9)&gt;0,'data-cash-crude'!AZ9-INDEX('data-futures'!$E:$E,MATCH('basis-cash-crude'!BA$1,'data-futures'!$A:$A,0),1),""),"")</f>
        <v>-15.420000000000002</v>
      </c>
      <c r="BB8">
        <f>+IFERROR(IF(VALUE('data-cash-crude'!BA9)&gt;0,'data-cash-crude'!BA9-INDEX('data-futures'!$E:$E,MATCH('basis-cash-crude'!BB$1,'data-futures'!$A:$A,0),1),""),"")</f>
        <v>-15.369999999999997</v>
      </c>
      <c r="BC8">
        <f>+IFERROR(IF(VALUE('data-cash-crude'!BB9)&gt;0,'data-cash-crude'!BB9-INDEX('data-futures'!$E:$E,MATCH('basis-cash-crude'!BC$1,'data-futures'!$A:$A,0),1),""),"")</f>
        <v>-15.479999999999997</v>
      </c>
      <c r="BD8">
        <f>+IFERROR(IF(VALUE('data-cash-crude'!BC9)&gt;0,'data-cash-crude'!BC9-INDEX('data-futures'!$E:$E,MATCH('basis-cash-crude'!BD$1,'data-futures'!$A:$A,0),1),""),"")</f>
        <v>-15.57</v>
      </c>
      <c r="BE8">
        <f>+IFERROR(IF(VALUE('data-cash-crude'!BD9)&gt;0,'data-cash-crude'!BD9-INDEX('data-futures'!$E:$E,MATCH('basis-cash-crude'!BE$1,'data-futures'!$A:$A,0),1),""),"")</f>
        <v>-15.479999999999997</v>
      </c>
      <c r="BF8">
        <f>+IFERROR(IF(VALUE('data-cash-crude'!BE9)&gt;0,'data-cash-crude'!BE9-INDEX('data-futures'!$E:$E,MATCH('basis-cash-crude'!BF$1,'data-futures'!$A:$A,0),1),""),"")</f>
        <v>-15.490000000000002</v>
      </c>
      <c r="BG8">
        <f>+IFERROR(IF(VALUE('data-cash-crude'!BF9)&gt;0,'data-cash-crude'!BF9-INDEX('data-futures'!$E:$E,MATCH('basis-cash-crude'!BG$1,'data-futures'!$A:$A,0),1),""),"")</f>
        <v>-15.270000000000003</v>
      </c>
      <c r="BH8">
        <f>+IFERROR(IF(VALUE('data-cash-crude'!BG9)&gt;0,'data-cash-crude'!BG9-INDEX('data-futures'!$E:$E,MATCH('basis-cash-crude'!BH$1,'data-futures'!$A:$A,0),1),""),"")</f>
        <v>-15.29</v>
      </c>
      <c r="BI8">
        <f>+IFERROR(IF(VALUE('data-cash-crude'!BH9)&gt;0,'data-cash-crude'!BH9-INDEX('data-futures'!$E:$E,MATCH('basis-cash-crude'!BI$1,'data-futures'!$A:$A,0),1),""),"")</f>
        <v>-15.340000000000003</v>
      </c>
      <c r="BJ8">
        <f>+IFERROR(IF(VALUE('data-cash-crude'!BI9)&gt;0,'data-cash-crude'!BI9-INDEX('data-futures'!$E:$E,MATCH('basis-cash-crude'!BJ$1,'data-futures'!$A:$A,0),1),""),"")</f>
        <v>-15.340000000000003</v>
      </c>
      <c r="BK8">
        <f>+IFERROR(IF(VALUE('data-cash-crude'!BJ9)&gt;0,'data-cash-crude'!BJ9-INDEX('data-futures'!$E:$E,MATCH('basis-cash-crude'!BK$1,'data-futures'!$A:$A,0),1),""),"")</f>
        <v>-15.43</v>
      </c>
      <c r="BL8">
        <f>+IFERROR(IF(VALUE('data-cash-crude'!BK9)&gt;0,'data-cash-crude'!BK9-INDEX('data-futures'!$E:$E,MATCH('basis-cash-crude'!BL$1,'data-futures'!$A:$A,0),1),""),"")</f>
        <v>-15.61</v>
      </c>
      <c r="BM8">
        <f>+IFERROR(IF(VALUE('data-cash-crude'!BL9)&gt;0,'data-cash-crude'!BL9-INDEX('data-futures'!$E:$E,MATCH('basis-cash-crude'!BM$1,'data-futures'!$A:$A,0),1),""),"")</f>
        <v>-15.670000000000002</v>
      </c>
      <c r="BN8">
        <f>+IFERROR(IF(VALUE('data-cash-crude'!BM9)&gt;0,'data-cash-crude'!BM9-INDEX('data-futures'!$E:$E,MATCH('basis-cash-crude'!BN$1,'data-futures'!$A:$A,0),1),""),"")</f>
        <v>-15.409999999999997</v>
      </c>
      <c r="BO8" t="str">
        <f>+IFERROR(IF(VALUE('data-cash-crude'!BN9)&gt;0,'data-cash-crude'!BN9-INDEX('data-futures'!$E:$E,MATCH('basis-cash-crude'!BO$1,'data-futures'!$A:$A,0),1),""),"")</f>
        <v/>
      </c>
      <c r="BP8" t="str">
        <f>+IFERROR(IF(VALUE('data-cash-crude'!BO9)&gt;0,'data-cash-crude'!BO9-INDEX('data-futures'!$E:$E,MATCH('basis-cash-crude'!BP$1,'data-futures'!$A:$A,0),1),""),"")</f>
        <v/>
      </c>
      <c r="BQ8" t="str">
        <f>+IFERROR(IF(VALUE('data-cash-crude'!BP9)&gt;0,'data-cash-crude'!BP9-INDEX('data-futures'!$E:$E,MATCH('basis-cash-crude'!BQ$1,'data-futures'!$A:$A,0),1),""),"")</f>
        <v/>
      </c>
      <c r="BR8" t="str">
        <f>+IFERROR(IF(VALUE('data-cash-crude'!BQ9)&gt;0,'data-cash-crude'!BQ9-INDEX('data-futures'!$E:$E,MATCH('basis-cash-crude'!BR$1,'data-futures'!$A:$A,0),1),""),"")</f>
        <v/>
      </c>
      <c r="BS8" t="str">
        <f>+IFERROR(IF(VALUE('data-cash-crude'!BR9)&gt;0,'data-cash-crude'!BR9-INDEX('data-futures'!$E:$E,MATCH('basis-cash-crude'!BS$1,'data-futures'!$A:$A,0),1),""),"")</f>
        <v/>
      </c>
      <c r="BT8" t="str">
        <f>+IFERROR(IF(VALUE('data-cash-crude'!BS9)&gt;0,'data-cash-crude'!BS9-INDEX('data-futures'!$E:$E,MATCH('basis-cash-crude'!BT$1,'data-futures'!$A:$A,0),1),""),"")</f>
        <v/>
      </c>
      <c r="BU8" t="str">
        <f>+IFERROR(IF(VALUE('data-cash-crude'!BT9)&gt;0,'data-cash-crude'!BT9-INDEX('data-futures'!$E:$E,MATCH('basis-cash-crude'!BU$1,'data-futures'!$A:$A,0),1),""),"")</f>
        <v/>
      </c>
      <c r="BV8" t="str">
        <f>+IFERROR(IF(VALUE('data-cash-crude'!BU9)&gt;0,'data-cash-crude'!BU9-INDEX('data-futures'!$E:$E,MATCH('basis-cash-crude'!BV$1,'data-futures'!$A:$A,0),1),""),"")</f>
        <v/>
      </c>
      <c r="BW8" t="str">
        <f>+IFERROR(IF(VALUE('data-cash-crude'!BV9)&gt;0,'data-cash-crude'!BV9-INDEX('data-futures'!$E:$E,MATCH('basis-cash-crude'!BW$1,'data-futures'!$A:$A,0),1),""),"")</f>
        <v/>
      </c>
      <c r="BX8" t="str">
        <f>+IFERROR(IF(VALUE('data-cash-crude'!BW9)&gt;0,'data-cash-crude'!BW9-INDEX('data-futures'!$E:$E,MATCH('basis-cash-crude'!BX$1,'data-futures'!$A:$A,0),1),""),"")</f>
        <v/>
      </c>
      <c r="BY8" t="str">
        <f>+IFERROR(IF(VALUE('data-cash-crude'!BX9)&gt;0,'data-cash-crude'!BX9-INDEX('data-futures'!$E:$E,MATCH('basis-cash-crude'!BY$1,'data-futures'!$A:$A,0),1),""),"")</f>
        <v/>
      </c>
      <c r="BZ8" t="str">
        <f>+IFERROR(IF(VALUE('data-cash-crude'!BY9)&gt;0,'data-cash-crude'!BY9-INDEX('data-futures'!$E:$E,MATCH('basis-cash-crude'!BZ$1,'data-futures'!$A:$A,0),1),""),"")</f>
        <v/>
      </c>
      <c r="CA8" t="str">
        <f>+IFERROR(IF(VALUE('data-cash-crude'!BZ9)&gt;0,'data-cash-crude'!BZ9-INDEX('data-futures'!$E:$E,MATCH('basis-cash-crude'!CA$1,'data-futures'!$A:$A,0),1),""),"")</f>
        <v/>
      </c>
      <c r="CB8" t="str">
        <f>+IFERROR(IF(VALUE('data-cash-crude'!CA9)&gt;0,'data-cash-crude'!CA9-INDEX('data-futures'!$E:$E,MATCH('basis-cash-crude'!CB$1,'data-futures'!$A:$A,0),1),""),"")</f>
        <v/>
      </c>
      <c r="CC8" t="str">
        <f>+IFERROR(IF(VALUE('data-cash-crude'!CB9)&gt;0,'data-cash-crude'!CB9-INDEX('data-futures'!$E:$E,MATCH('basis-cash-crude'!CC$1,'data-futures'!$A:$A,0),1),""),"")</f>
        <v/>
      </c>
      <c r="CD8" t="str">
        <f>+IFERROR(IF(VALUE('data-cash-crude'!CC9)&gt;0,'data-cash-crude'!CC9-INDEX('data-futures'!$E:$E,MATCH('basis-cash-crude'!CD$1,'data-futures'!$A:$A,0),1),""),"")</f>
        <v/>
      </c>
      <c r="CE8">
        <f>+IFERROR(IF(VALUE('data-cash-crude'!CD9)&gt;0,'data-cash-crude'!CD9-INDEX('data-futures'!$E:$E,MATCH('basis-cash-crude'!CE$1,'data-futures'!$A:$A,0),1),""),"")</f>
        <v>-15.149999999999999</v>
      </c>
      <c r="CF8">
        <f>+IFERROR(IF(VALUE('data-cash-crude'!CE9)&gt;0,'data-cash-crude'!CE9-INDEX('data-futures'!$E:$E,MATCH('basis-cash-crude'!CF$1,'data-futures'!$A:$A,0),1),""),"")</f>
        <v>-15.07</v>
      </c>
      <c r="CG8">
        <f>+IFERROR(IF(VALUE('data-cash-crude'!CF9)&gt;0,'data-cash-crude'!CF9-INDEX('data-futures'!$E:$E,MATCH('basis-cash-crude'!CG$1,'data-futures'!$A:$A,0),1),""),"")</f>
        <v>-15.090000000000003</v>
      </c>
      <c r="CH8">
        <f>+IFERROR(IF(VALUE('data-cash-crude'!CG9)&gt;0,'data-cash-crude'!CG9-INDEX('data-futures'!$E:$E,MATCH('basis-cash-crude'!CH$1,'data-futures'!$A:$A,0),1),""),"")</f>
        <v>-14.880000000000003</v>
      </c>
      <c r="CI8">
        <f>+IFERROR(IF(VALUE('data-cash-crude'!CH9)&gt;0,'data-cash-crude'!CH9-INDEX('data-futures'!$E:$E,MATCH('basis-cash-crude'!CI$1,'data-futures'!$A:$A,0),1),""),"")</f>
        <v>-14.79</v>
      </c>
      <c r="CJ8">
        <f>+IFERROR(IF(VALUE('data-cash-crude'!CI9)&gt;0,'data-cash-crude'!CI9-INDEX('data-futures'!$E:$E,MATCH('basis-cash-crude'!CJ$1,'data-futures'!$A:$A,0),1),""),"")</f>
        <v>-14.649999999999999</v>
      </c>
      <c r="CK8">
        <f>+IFERROR(IF(VALUE('data-cash-crude'!CJ9)&gt;0,'data-cash-crude'!CJ9-INDEX('data-futures'!$E:$E,MATCH('basis-cash-crude'!CK$1,'data-futures'!$A:$A,0),1),""),"")</f>
        <v>-14.490000000000002</v>
      </c>
      <c r="CL8">
        <f>+IFERROR(IF(VALUE('data-cash-crude'!CK9)&gt;0,'data-cash-crude'!CK9-INDEX('data-futures'!$E:$E,MATCH('basis-cash-crude'!CL$1,'data-futures'!$A:$A,0),1),""),"")</f>
        <v>-14.450000000000003</v>
      </c>
      <c r="CM8">
        <f>+IFERROR(IF(VALUE('data-cash-crude'!CL9)&gt;0,'data-cash-crude'!CL9-INDEX('data-futures'!$E:$E,MATCH('basis-cash-crude'!CM$1,'data-futures'!$A:$A,0),1),""),"")</f>
        <v>-14.25</v>
      </c>
      <c r="CN8">
        <f>+IFERROR(IF(VALUE('data-cash-crude'!CM9)&gt;0,'data-cash-crude'!CM9-INDEX('data-futures'!$E:$E,MATCH('basis-cash-crude'!CN$1,'data-futures'!$A:$A,0),1),""),"")</f>
        <v>-14.14</v>
      </c>
      <c r="CO8">
        <f>+IFERROR(IF(VALUE('data-cash-crude'!CN9)&gt;0,'data-cash-crude'!CN9-INDEX('data-futures'!$E:$E,MATCH('basis-cash-crude'!CO$1,'data-futures'!$A:$A,0),1),""),"")</f>
        <v>-14.18</v>
      </c>
      <c r="CP8">
        <f>+IFERROR(IF(VALUE('data-cash-crude'!CO9)&gt;0,'data-cash-crude'!CO9-INDEX('data-futures'!$E:$E,MATCH('basis-cash-crude'!CP$1,'data-futures'!$A:$A,0),1),""),"")</f>
        <v>-14.130000000000003</v>
      </c>
      <c r="CQ8">
        <f>+IFERROR(IF(VALUE('data-cash-crude'!CP9)&gt;0,'data-cash-crude'!CP9-INDEX('data-futures'!$E:$E,MATCH('basis-cash-crude'!CQ$1,'data-futures'!$A:$A,0),1),""),"")</f>
        <v>-14.119999999999997</v>
      </c>
      <c r="CR8">
        <f>+IFERROR(IF(VALUE('data-cash-crude'!CQ9)&gt;0,'data-cash-crude'!CQ9-INDEX('data-futures'!$E:$E,MATCH('basis-cash-crude'!CR$1,'data-futures'!$A:$A,0),1),""),"")</f>
        <v>-13.799999999999997</v>
      </c>
      <c r="CS8">
        <f>+IFERROR(IF(VALUE('data-cash-crude'!CR9)&gt;0,'data-cash-crude'!CR9-INDEX('data-futures'!$E:$E,MATCH('basis-cash-crude'!CS$1,'data-futures'!$A:$A,0),1),""),"")</f>
        <v>-13.119999999999997</v>
      </c>
      <c r="CT8">
        <f>+IFERROR(IF(VALUE('data-cash-crude'!CS9)&gt;0,'data-cash-crude'!CS9-INDEX('data-futures'!$E:$E,MATCH('basis-cash-crude'!CT$1,'data-futures'!$A:$A,0),1),""),"")</f>
        <v>-12.310000000000002</v>
      </c>
      <c r="CU8">
        <f>+IFERROR(IF(VALUE('data-cash-crude'!CT9)&gt;0,'data-cash-crude'!CT9-INDEX('data-futures'!$E:$E,MATCH('basis-cash-crude'!CU$1,'data-futures'!$A:$A,0),1),""),"")</f>
        <v>-14.61</v>
      </c>
      <c r="CV8" t="str">
        <f>+IFERROR(IF(VALUE('data-cash-crude'!CU9)&gt;0,'data-cash-crude'!CU9-INDEX('data-futures'!$E:$E,MATCH('basis-cash-crude'!CV$1,'data-futures'!$A:$A,0),1),""),"")</f>
        <v/>
      </c>
      <c r="CW8">
        <f>+IFERROR(IF(VALUE('data-cash-crude'!CV9)&gt;0,'data-cash-crude'!CV9-INDEX('data-futures'!$E:$E,MATCH('basis-cash-crude'!CW$1,'data-futures'!$A:$A,0),1),""),"")</f>
        <v>-14.450000000000003</v>
      </c>
      <c r="CX8">
        <f>+IFERROR(IF(VALUE('data-cash-crude'!CW9)&gt;0,'data-cash-crude'!CW9-INDEX('data-futures'!$E:$E,MATCH('basis-cash-crude'!CX$1,'data-futures'!$A:$A,0),1),""),"")</f>
        <v>-14.280000000000001</v>
      </c>
      <c r="CY8" t="str">
        <f>+IFERROR(IF(VALUE('data-cash-crude'!CX9)&gt;0,'data-cash-crude'!CX9-INDEX('data-futures'!$E:$E,MATCH('basis-cash-crude'!CY$1,'data-futures'!$A:$A,0),1),""),"")</f>
        <v/>
      </c>
      <c r="CZ8">
        <f>+IFERROR(IF(VALUE('data-cash-crude'!CY9)&gt;0,'data-cash-crude'!CY9-INDEX('data-futures'!$E:$E,MATCH('basis-cash-crude'!CZ$1,'data-futures'!$A:$A,0),1),""),"")</f>
        <v>-14.350000000000001</v>
      </c>
      <c r="DA8">
        <f>+IFERROR(IF(VALUE('data-cash-crude'!CZ9)&gt;0,'data-cash-crude'!CZ9-INDEX('data-futures'!$E:$E,MATCH('basis-cash-crude'!DA$1,'data-futures'!$A:$A,0),1),""),"")</f>
        <v>-14.299999999999997</v>
      </c>
      <c r="DB8">
        <f>+IFERROR(IF(VALUE('data-cash-crude'!DA9)&gt;0,'data-cash-crude'!DA9-INDEX('data-futures'!$E:$E,MATCH('basis-cash-crude'!DB$1,'data-futures'!$A:$A,0),1),""),"")</f>
        <v>-50.25</v>
      </c>
      <c r="DC8">
        <f>+IFERROR(IF(VALUE('data-cash-crude'!DB9)&gt;0,'data-cash-crude'!DB9-INDEX('data-futures'!$E:$E,MATCH('basis-cash-crude'!DC$1,'data-futures'!$A:$A,0),1),""),"")</f>
        <v>-14.520000000000003</v>
      </c>
      <c r="DD8" t="str">
        <f>+IFERROR(IF(VALUE('data-cash-crude'!DC9)&gt;0,'data-cash-crude'!DC9-INDEX('data-futures'!$E:$E,MATCH('basis-cash-crude'!DD$1,'data-futures'!$A:$A,0),1),""),"")</f>
        <v/>
      </c>
      <c r="DE8">
        <f>+IFERROR(IF(VALUE('data-cash-crude'!DD9)&gt;0,'data-cash-crude'!DD9-INDEX('data-futures'!$E:$E,MATCH('basis-cash-crude'!DE$1,'data-futures'!$A:$A,0),1),""),"")</f>
        <v>-14.18</v>
      </c>
      <c r="DF8" t="str">
        <f>+IFERROR(IF(VALUE('data-cash-crude'!DE9)&gt;0,'data-cash-crude'!DE9-INDEX('data-futures'!$E:$E,MATCH('basis-cash-crude'!DF$1,'data-futures'!$A:$A,0),1),""),"")</f>
        <v/>
      </c>
      <c r="DG8">
        <f>+IFERROR(IF(VALUE('data-cash-crude'!DF9)&gt;0,'data-cash-crude'!DF9-INDEX('data-futures'!$E:$E,MATCH('basis-cash-crude'!DG$1,'data-futures'!$A:$A,0),1),""),"")</f>
        <v>-14.200000000000003</v>
      </c>
      <c r="DH8">
        <f>+IFERROR(IF(VALUE('data-cash-crude'!DG9)&gt;0,'data-cash-crude'!DG9-INDEX('data-futures'!$E:$E,MATCH('basis-cash-crude'!DH$1,'data-futures'!$A:$A,0),1),""),"")</f>
        <v>-14.46</v>
      </c>
      <c r="DI8">
        <f>+IFERROR(IF(VALUE('data-cash-crude'!DH9)&gt;0,'data-cash-crude'!DH9-INDEX('data-futures'!$E:$E,MATCH('basis-cash-crude'!DI$1,'data-futures'!$A:$A,0),1),""),"")</f>
        <v>-14.590000000000003</v>
      </c>
      <c r="DJ8">
        <f>+IFERROR(IF(VALUE('data-cash-crude'!DI9)&gt;0,'data-cash-crude'!DI9-INDEX('data-futures'!$E:$E,MATCH('basis-cash-crude'!DJ$1,'data-futures'!$A:$A,0),1),""),"")</f>
        <v>-14.57</v>
      </c>
      <c r="DK8">
        <f>+IFERROR(IF(VALUE('data-cash-crude'!DJ9)&gt;0,'data-cash-crude'!DJ9-INDEX('data-futures'!$E:$E,MATCH('basis-cash-crude'!DK$1,'data-futures'!$A:$A,0),1),""),"")</f>
        <v>-14.369999999999997</v>
      </c>
      <c r="DL8">
        <f>+IFERROR(IF(VALUE('data-cash-crude'!DK9)&gt;0,'data-cash-crude'!DK9-INDEX('data-futures'!$E:$E,MATCH('basis-cash-crude'!DL$1,'data-futures'!$A:$A,0),1),""),"")</f>
        <v>-14.420000000000002</v>
      </c>
      <c r="DM8">
        <f>+IFERROR(IF(VALUE('data-cash-crude'!DL9)&gt;0,'data-cash-crude'!DL9-INDEX('data-futures'!$E:$E,MATCH('basis-cash-crude'!DM$1,'data-futures'!$A:$A,0),1),""),"")</f>
        <v>-13.619999999999997</v>
      </c>
      <c r="DN8">
        <f>+IFERROR(IF(VALUE('data-cash-crude'!DM9)&gt;0,'data-cash-crude'!DM9-INDEX('data-futures'!$E:$E,MATCH('basis-cash-crude'!DN$1,'data-futures'!$A:$A,0),1),""),"")</f>
        <v>-13.43</v>
      </c>
      <c r="DO8">
        <f>+IFERROR(IF(VALUE('data-cash-crude'!DN9)&gt;0,'data-cash-crude'!DN9-INDEX('data-futures'!$E:$E,MATCH('basis-cash-crude'!DO$1,'data-futures'!$A:$A,0),1),""),"")</f>
        <v>-13.899999999999999</v>
      </c>
      <c r="DP8">
        <f>+IFERROR(IF(VALUE('data-cash-crude'!DO9)&gt;0,'data-cash-crude'!DO9-INDEX('data-futures'!$E:$E,MATCH('basis-cash-crude'!DP$1,'data-futures'!$A:$A,0),1),""),"")</f>
        <v>-13.979999999999997</v>
      </c>
      <c r="DQ8">
        <f>+IFERROR(IF(VALUE('data-cash-crude'!DP9)&gt;0,'data-cash-crude'!DP9-INDEX('data-futures'!$E:$E,MATCH('basis-cash-crude'!DQ$1,'data-futures'!$A:$A,0),1),""),"")</f>
        <v>-14.280000000000001</v>
      </c>
      <c r="DR8">
        <f>+IFERROR(IF(VALUE('data-cash-crude'!DQ9)&gt;0,'data-cash-crude'!DQ9-INDEX('data-futures'!$E:$E,MATCH('basis-cash-crude'!DR$1,'data-futures'!$A:$A,0),1),""),"")</f>
        <v>-14.299999999999997</v>
      </c>
      <c r="DS8">
        <f>+IFERROR(IF(VALUE('data-cash-crude'!DR9)&gt;0,'data-cash-crude'!DR9-INDEX('data-futures'!$E:$E,MATCH('basis-cash-crude'!DS$1,'data-futures'!$A:$A,0),1),""),"")</f>
        <v>-14.189999999999998</v>
      </c>
      <c r="DT8">
        <f>+IFERROR(IF(VALUE('data-cash-crude'!DS9)&gt;0,'data-cash-crude'!DS9-INDEX('data-futures'!$E:$E,MATCH('basis-cash-crude'!DT$1,'data-futures'!$A:$A,0),1),""),"")</f>
        <v>-14.130000000000003</v>
      </c>
      <c r="DU8">
        <f>+IFERROR(IF(VALUE('data-cash-crude'!DT9)&gt;0,'data-cash-crude'!DT9-INDEX('data-futures'!$E:$E,MATCH('basis-cash-crude'!DU$1,'data-futures'!$A:$A,0),1),""),"")</f>
        <v>-14.689999999999998</v>
      </c>
      <c r="DV8">
        <f>+IFERROR(IF(VALUE('data-cash-crude'!DU9)&gt;0,'data-cash-crude'!DU9-INDEX('data-futures'!$E:$E,MATCH('basis-cash-crude'!DV$1,'data-futures'!$A:$A,0),1),""),"")</f>
        <v>-15.200000000000003</v>
      </c>
      <c r="DW8">
        <f>+IFERROR(IF(VALUE('data-cash-crude'!DV9)&gt;0,'data-cash-crude'!DV9-INDEX('data-futures'!$E:$E,MATCH('basis-cash-crude'!DW$1,'data-futures'!$A:$A,0),1),""),"")</f>
        <v>-15.14</v>
      </c>
      <c r="DX8">
        <f>+IFERROR(IF(VALUE('data-cash-crude'!DW9)&gt;0,'data-cash-crude'!DW9-INDEX('data-futures'!$E:$E,MATCH('basis-cash-crude'!DX$1,'data-futures'!$A:$A,0),1),""),"")</f>
        <v>-14.93</v>
      </c>
      <c r="DY8" t="str">
        <f>+IFERROR(IF(VALUE('data-cash-crude'!DX9)&gt;0,'data-cash-crude'!DX9-INDEX('data-futures'!$E:$E,MATCH('basis-cash-crude'!DY$1,'data-futures'!$A:$A,0),1),""),"")</f>
        <v/>
      </c>
      <c r="DZ8">
        <f>+IFERROR(IF(VALUE('data-cash-crude'!DY9)&gt;0,'data-cash-crude'!DY9-INDEX('data-futures'!$E:$E,MATCH('basis-cash-crude'!DZ$1,'data-futures'!$A:$A,0),1),""),"")</f>
        <v>-10.670000000000002</v>
      </c>
      <c r="EA8" t="str">
        <f>+IFERROR(IF(VALUE('data-cash-crude'!DZ9)&gt;0,'data-cash-crude'!DZ9-INDEX('data-futures'!$E:$E,MATCH('basis-cash-crude'!EA$1,'data-futures'!$A:$A,0),1),""),"")</f>
        <v/>
      </c>
      <c r="EB8">
        <f>+IFERROR(IF(VALUE('data-cash-crude'!EA9)&gt;0,'data-cash-crude'!EA9-INDEX('data-futures'!$E:$E,MATCH('basis-cash-crude'!EB$1,'data-futures'!$A:$A,0),1),""),"")</f>
        <v>-15.060000000000002</v>
      </c>
      <c r="EC8">
        <f>+IFERROR(IF(VALUE('data-cash-crude'!EB9)&gt;0,'data-cash-crude'!EB9-INDEX('data-futures'!$E:$E,MATCH('basis-cash-crude'!EC$1,'data-futures'!$A:$A,0),1),""),"")</f>
        <v>-15.450000000000003</v>
      </c>
      <c r="ED8" t="str">
        <f>+IFERROR(IF(VALUE('data-cash-crude'!EC9)&gt;0,'data-cash-crude'!EC9-INDEX('data-futures'!$E:$E,MATCH('basis-cash-crude'!ED$1,'data-futures'!$A:$A,0),1),""),"")</f>
        <v/>
      </c>
      <c r="EE8" t="str">
        <f>+IFERROR(IF(VALUE('data-cash-crude'!ED9)&gt;0,'data-cash-crude'!ED9-INDEX('data-futures'!$E:$E,MATCH('basis-cash-crude'!EE$1,'data-futures'!$A:$A,0),1),""),"")</f>
        <v/>
      </c>
      <c r="EF8">
        <f>+IFERROR(IF(VALUE('data-cash-crude'!EE9)&gt;0,'data-cash-crude'!EE9-INDEX('data-futures'!$E:$E,MATCH('basis-cash-crude'!EF$1,'data-futures'!$A:$A,0),1),""),"")</f>
        <v>-15.11</v>
      </c>
      <c r="EG8">
        <f>+IFERROR(IF(VALUE('data-cash-crude'!EF9)&gt;0,'data-cash-crude'!EF9-INDEX('data-futures'!$E:$E,MATCH('basis-cash-crude'!EG$1,'data-futures'!$A:$A,0),1),""),"")</f>
        <v>-15.119999999999997</v>
      </c>
      <c r="EH8">
        <f>+IFERROR(IF(VALUE('data-cash-crude'!EG9)&gt;0,'data-cash-crude'!EG9-INDEX('data-futures'!$E:$E,MATCH('basis-cash-crude'!EH$1,'data-futures'!$A:$A,0),1),""),"")</f>
        <v>-14.96</v>
      </c>
      <c r="EI8" t="str">
        <f>+IFERROR(IF(VALUE('data-cash-crude'!EH9)&gt;0,'data-cash-crude'!EH9-INDEX('data-futures'!$E:$E,MATCH('basis-cash-crude'!EI$1,'data-futures'!$A:$A,0),1),""),"")</f>
        <v/>
      </c>
      <c r="EJ8">
        <f>+IFERROR(IF(VALUE('data-cash-crude'!EI9)&gt;0,'data-cash-crude'!EI9-INDEX('data-futures'!$E:$E,MATCH('basis-cash-crude'!EJ$1,'data-futures'!$A:$A,0),1),""),"")</f>
        <v>-14.86</v>
      </c>
      <c r="EK8">
        <f>+IFERROR(IF(VALUE('data-cash-crude'!EJ9)&gt;0,'data-cash-crude'!EJ9-INDEX('data-futures'!$E:$E,MATCH('basis-cash-crude'!EK$1,'data-futures'!$A:$A,0),1),""),"")</f>
        <v>-14.479999999999997</v>
      </c>
      <c r="EL8">
        <f>+IFERROR(IF(VALUE('data-cash-crude'!EK9)&gt;0,'data-cash-crude'!EK9-INDEX('data-futures'!$E:$E,MATCH('basis-cash-crude'!EL$1,'data-futures'!$A:$A,0),1),""),"")</f>
        <v>-14.369999999999997</v>
      </c>
      <c r="EM8" t="str">
        <f>+IFERROR(IF(VALUE('data-cash-crude'!EL9)&gt;0,'data-cash-crude'!EL9-INDEX('data-futures'!$E:$E,MATCH('basis-cash-crude'!EM$1,'data-futures'!$A:$A,0),1),""),"")</f>
        <v/>
      </c>
      <c r="EN8">
        <f>+IFERROR(IF(VALUE('data-cash-crude'!EM9)&gt;0,'data-cash-crude'!EM9-INDEX('data-futures'!$E:$E,MATCH('basis-cash-crude'!EN$1,'data-futures'!$A:$A,0),1),""),"")</f>
        <v>-14.520000000000003</v>
      </c>
      <c r="EO8">
        <f>+IFERROR(IF(VALUE('data-cash-crude'!EN9)&gt;0,'data-cash-crude'!EN9-INDEX('data-futures'!$E:$E,MATCH('basis-cash-crude'!EO$1,'data-futures'!$A:$A,0),1),""),"")</f>
        <v>-14.729999999999997</v>
      </c>
      <c r="EP8">
        <f>+IFERROR(IF(VALUE('data-cash-crude'!EO9)&gt;0,'data-cash-crude'!EO9-INDEX('data-futures'!$E:$E,MATCH('basis-cash-crude'!EP$1,'data-futures'!$A:$A,0),1),""),"")</f>
        <v>-14.579999999999998</v>
      </c>
      <c r="EQ8">
        <f>+IFERROR(IF(VALUE('data-cash-crude'!EP9)&gt;0,'data-cash-crude'!EP9-INDEX('data-futures'!$E:$E,MATCH('basis-cash-crude'!EQ$1,'data-futures'!$A:$A,0),1),""),"")</f>
        <v>-14.75</v>
      </c>
      <c r="ER8">
        <f>+IFERROR(IF(VALUE('data-cash-crude'!EQ9)&gt;0,'data-cash-crude'!EQ9-INDEX('data-futures'!$E:$E,MATCH('basis-cash-crude'!ER$1,'data-futures'!$A:$A,0),1),""),"")</f>
        <v>-15.229999999999997</v>
      </c>
      <c r="ES8">
        <f>+IFERROR(IF(VALUE('data-cash-crude'!ER9)&gt;0,'data-cash-crude'!ER9-INDEX('data-futures'!$E:$E,MATCH('basis-cash-crude'!ES$1,'data-futures'!$A:$A,0),1),""),"")</f>
        <v>-15.380000000000003</v>
      </c>
      <c r="ET8">
        <f>+IFERROR(IF(VALUE('data-cash-crude'!ES9)&gt;0,'data-cash-crude'!ES9-INDEX('data-futures'!$E:$E,MATCH('basis-cash-crude'!ET$1,'data-futures'!$A:$A,0),1),""),"")</f>
        <v>-15.560000000000002</v>
      </c>
      <c r="EU8">
        <f>+IFERROR(IF(VALUE('data-cash-crude'!ET9)&gt;0,'data-cash-crude'!ET9-INDEX('data-futures'!$E:$E,MATCH('basis-cash-crude'!EU$1,'data-futures'!$A:$A,0),1),""),"")</f>
        <v>-16.090000000000003</v>
      </c>
      <c r="EV8">
        <f>+IFERROR(IF(VALUE('data-cash-crude'!EU9)&gt;0,'data-cash-crude'!EU9-INDEX('data-futures'!$E:$E,MATCH('basis-cash-crude'!EV$1,'data-futures'!$A:$A,0),1),""),"")</f>
        <v>-15.909999999999997</v>
      </c>
      <c r="EW8">
        <f>+IFERROR(IF(VALUE('data-cash-crude'!EV9)&gt;0,'data-cash-crude'!EV9-INDEX('data-futures'!$E:$E,MATCH('basis-cash-crude'!EW$1,'data-futures'!$A:$A,0),1),""),"")</f>
        <v>-16.07</v>
      </c>
      <c r="EX8">
        <f>+IFERROR(IF(VALUE('data-cash-crude'!EW9)&gt;0,'data-cash-crude'!EW9-INDEX('data-futures'!$E:$E,MATCH('basis-cash-crude'!EX$1,'data-futures'!$A:$A,0),1),""),"")</f>
        <v>-16.29</v>
      </c>
      <c r="EY8">
        <f>+IFERROR(IF(VALUE('data-cash-crude'!EX9)&gt;0,'data-cash-crude'!EX9-INDEX('data-futures'!$E:$E,MATCH('basis-cash-crude'!EY$1,'data-futures'!$A:$A,0),1),""),"")</f>
        <v>-16.020000000000003</v>
      </c>
      <c r="EZ8" t="str">
        <f>+IFERROR(IF(VALUE('data-cash-crude'!EY9)&gt;0,'data-cash-crude'!EY9-INDEX('data-futures'!$E:$E,MATCH('basis-cash-crude'!EZ$1,'data-futures'!$A:$A,0),1),""),"")</f>
        <v/>
      </c>
      <c r="FA8">
        <f>+IFERROR(IF(VALUE('data-cash-crude'!EZ9)&gt;0,'data-cash-crude'!EZ9-INDEX('data-futures'!$E:$E,MATCH('basis-cash-crude'!FA$1,'data-futures'!$A:$A,0),1),""),"")</f>
        <v>-15.380000000000003</v>
      </c>
      <c r="FB8">
        <f>+IFERROR(IF(VALUE('data-cash-crude'!FA9)&gt;0,'data-cash-crude'!FA9-INDEX('data-futures'!$E:$E,MATCH('basis-cash-crude'!FB$1,'data-futures'!$A:$A,0),1),""),"")</f>
        <v>-15.46</v>
      </c>
      <c r="FC8" t="str">
        <f>+IFERROR(IF(VALUE('data-cash-crude'!FB9)&gt;0,'data-cash-crude'!FB9-INDEX('data-futures'!$E:$E,MATCH('basis-cash-crude'!FC$1,'data-futures'!$A:$A,0),1),""),"")</f>
        <v/>
      </c>
      <c r="FD8">
        <f>+IFERROR(IF(VALUE('data-cash-crude'!FC9)&gt;0,'data-cash-crude'!FC9-INDEX('data-futures'!$E:$E,MATCH('basis-cash-crude'!FD$1,'data-futures'!$A:$A,0),1),""),"")</f>
        <v>-15.32</v>
      </c>
      <c r="FE8" t="str">
        <f>+IFERROR(IF(VALUE('data-cash-crude'!FD9)&gt;0,'data-cash-crude'!FD9-INDEX('data-futures'!$E:$E,MATCH('basis-cash-crude'!FE$1,'data-futures'!$A:$A,0),1),""),"")</f>
        <v/>
      </c>
      <c r="FF8" t="str">
        <f>+IFERROR(IF(VALUE('data-cash-crude'!FE9)&gt;0,'data-cash-crude'!FE9-INDEX('data-futures'!$E:$E,MATCH('basis-cash-crude'!FF$1,'data-futures'!$A:$A,0),1),""),"")</f>
        <v/>
      </c>
      <c r="FG8">
        <f>+IFERROR(IF(VALUE('data-cash-crude'!FF9)&gt;0,'data-cash-crude'!FF9-INDEX('data-futures'!$E:$E,MATCH('basis-cash-crude'!FG$1,'data-futures'!$A:$A,0),1),""),"")</f>
        <v>-15.200000000000003</v>
      </c>
      <c r="FH8">
        <f>+IFERROR(IF(VALUE('data-cash-crude'!FG9)&gt;0,'data-cash-crude'!FG9-INDEX('data-futures'!$E:$E,MATCH('basis-cash-crude'!FH$1,'data-futures'!$A:$A,0),1),""),"")</f>
        <v>-14.979999999999997</v>
      </c>
      <c r="FI8" t="str">
        <f>+IFERROR(IF(VALUE('data-cash-crude'!FH9)&gt;0,'data-cash-crude'!FH9-INDEX('data-futures'!$E:$E,MATCH('basis-cash-crude'!FI$1,'data-futures'!$A:$A,0),1),""),"")</f>
        <v/>
      </c>
      <c r="FJ8">
        <f>+IFERROR(IF(VALUE('data-cash-crude'!FI9)&gt;0,'data-cash-crude'!FI9-INDEX('data-futures'!$E:$E,MATCH('basis-cash-crude'!FJ$1,'data-futures'!$A:$A,0),1),""),"")</f>
        <v>-14.899999999999999</v>
      </c>
      <c r="FK8">
        <f>+IFERROR(IF(VALUE('data-cash-crude'!FJ9)&gt;0,'data-cash-crude'!FJ9-INDEX('data-futures'!$E:$E,MATCH('basis-cash-crude'!FK$1,'data-futures'!$A:$A,0),1),""),"")</f>
        <v>-14.82</v>
      </c>
      <c r="FL8">
        <f>+IFERROR(IF(VALUE('data-cash-crude'!FK9)&gt;0,'data-cash-crude'!FK9-INDEX('data-futures'!$E:$E,MATCH('basis-cash-crude'!FL$1,'data-futures'!$A:$A,0),1),""),"")</f>
        <v>-14.560000000000002</v>
      </c>
    </row>
    <row r="9" spans="1:200" x14ac:dyDescent="0.2">
      <c r="A9">
        <f t="shared" si="0"/>
        <v>-3.5850000000000009</v>
      </c>
      <c r="B9">
        <f t="shared" si="1"/>
        <v>-3.4407407407407402</v>
      </c>
      <c r="C9">
        <f t="shared" si="2"/>
        <v>-3.1472463768115952</v>
      </c>
      <c r="D9" s="6" t="str">
        <f>+'data-cash-crude'!B10</f>
        <v>CLPA-1-91.CM</v>
      </c>
      <c r="E9">
        <f>+IFERROR(IF(VALUE('data-cash-crude'!D10)&gt;0,'data-cash-crude'!D10-INDEX('data-futures'!$E:$E,MATCH('basis-cash-crude'!E$1,'data-futures'!$A:$A,0),1),""),"")</f>
        <v>-3.6899999999999977</v>
      </c>
      <c r="F9">
        <f>+IFERROR(IF(VALUE('data-cash-crude'!E10)&gt;0,'data-cash-crude'!E10-INDEX('data-futures'!$E:$E,MATCH('basis-cash-crude'!F$1,'data-futures'!$A:$A,0),1),""),"")</f>
        <v>-3.5900000000000034</v>
      </c>
      <c r="G9">
        <f>+IFERROR(IF(VALUE('data-cash-crude'!F10)&gt;0,'data-cash-crude'!F10-INDEX('data-futures'!$E:$E,MATCH('basis-cash-crude'!G$1,'data-futures'!$A:$A,0),1),""),"")</f>
        <v>-3.490000000000002</v>
      </c>
      <c r="H9">
        <f>+IFERROR(IF(VALUE('data-cash-crude'!G10)&gt;0,'data-cash-crude'!G10-INDEX('data-futures'!$E:$E,MATCH('basis-cash-crude'!H$1,'data-futures'!$A:$A,0),1),""),"")</f>
        <v>-3.6300000000000026</v>
      </c>
      <c r="I9" t="str">
        <f>+IFERROR(IF(VALUE('data-cash-crude'!H10)&gt;0,'data-cash-crude'!H10-INDEX('data-futures'!$E:$E,MATCH('basis-cash-crude'!I$1,'data-futures'!$A:$A,0),1),""),"")</f>
        <v/>
      </c>
      <c r="J9">
        <f>+IFERROR(IF(VALUE('data-cash-crude'!I10)&gt;0,'data-cash-crude'!I10-INDEX('data-futures'!$E:$E,MATCH('basis-cash-crude'!J$1,'data-futures'!$A:$A,0),1),""),"")</f>
        <v>-3.5799999999999983</v>
      </c>
      <c r="K9">
        <f>+IFERROR(IF(VALUE('data-cash-crude'!J10)&gt;0,'data-cash-crude'!J10-INDEX('data-futures'!$E:$E,MATCH('basis-cash-crude'!K$1,'data-futures'!$A:$A,0),1),""),"")</f>
        <v>-3.5300000000000011</v>
      </c>
      <c r="L9">
        <f>+IFERROR(IF(VALUE('data-cash-crude'!K10)&gt;0,'data-cash-crude'!K10-INDEX('data-futures'!$E:$E,MATCH('basis-cash-crude'!L$1,'data-futures'!$A:$A,0),1),""),"")</f>
        <v>-3.5900000000000034</v>
      </c>
      <c r="M9">
        <f>+IFERROR(IF(VALUE('data-cash-crude'!L10)&gt;0,'data-cash-crude'!L10-INDEX('data-futures'!$E:$E,MATCH('basis-cash-crude'!M$1,'data-futures'!$A:$A,0),1),""),"")</f>
        <v>-3.509999999999998</v>
      </c>
      <c r="N9">
        <f>+IFERROR(IF(VALUE('data-cash-crude'!M10)&gt;0,'data-cash-crude'!M10-INDEX('data-futures'!$E:$E,MATCH('basis-cash-crude'!N$1,'data-futures'!$A:$A,0),1),""),"")</f>
        <v>-3.5799999999999983</v>
      </c>
      <c r="O9">
        <f>+IFERROR(IF(VALUE('data-cash-crude'!N10)&gt;0,'data-cash-crude'!N10-INDEX('data-futures'!$E:$E,MATCH('basis-cash-crude'!O$1,'data-futures'!$A:$A,0),1),""),"")</f>
        <v>-2.990000000000002</v>
      </c>
      <c r="P9">
        <f>+IFERROR(IF(VALUE('data-cash-crude'!O10)&gt;0,'data-cash-crude'!O10-INDEX('data-futures'!$E:$E,MATCH('basis-cash-crude'!P$1,'data-futures'!$A:$A,0),1),""),"")</f>
        <v>-3.4399999999999977</v>
      </c>
      <c r="Q9">
        <f>+IFERROR(IF(VALUE('data-cash-crude'!P10)&gt;0,'data-cash-crude'!P10-INDEX('data-futures'!$E:$E,MATCH('basis-cash-crude'!Q$1,'data-futures'!$A:$A,0),1),""),"")</f>
        <v>-3.4600000000000009</v>
      </c>
      <c r="R9">
        <f>+IFERROR(IF(VALUE('data-cash-crude'!Q10)&gt;0,'data-cash-crude'!Q10-INDEX('data-futures'!$E:$E,MATCH('basis-cash-crude'!R$1,'data-futures'!$A:$A,0),1),""),"")</f>
        <v>-3.509999999999998</v>
      </c>
      <c r="S9">
        <f>+IFERROR(IF(VALUE('data-cash-crude'!R10)&gt;0,'data-cash-crude'!R10-INDEX('data-futures'!$E:$E,MATCH('basis-cash-crude'!S$1,'data-futures'!$A:$A,0),1),""),"")</f>
        <v>-3.2899999999999991</v>
      </c>
      <c r="T9">
        <f>+IFERROR(IF(VALUE('data-cash-crude'!S10)&gt;0,'data-cash-crude'!S10-INDEX('data-futures'!$E:$E,MATCH('basis-cash-crude'!T$1,'data-futures'!$A:$A,0),1),""),"")</f>
        <v>-3.3200000000000003</v>
      </c>
      <c r="U9">
        <f>+IFERROR(IF(VALUE('data-cash-crude'!T10)&gt;0,'data-cash-crude'!T10-INDEX('data-futures'!$E:$E,MATCH('basis-cash-crude'!U$1,'data-futures'!$A:$A,0),1),""),"")</f>
        <v>-3.4500000000000028</v>
      </c>
      <c r="V9">
        <f>+IFERROR(IF(VALUE('data-cash-crude'!U10)&gt;0,'data-cash-crude'!U10-INDEX('data-futures'!$E:$E,MATCH('basis-cash-crude'!V$1,'data-futures'!$A:$A,0),1),""),"")</f>
        <v>-2.7700000000000031</v>
      </c>
      <c r="W9">
        <f>+IFERROR(IF(VALUE('data-cash-crude'!V10)&gt;0,'data-cash-crude'!V10-INDEX('data-futures'!$E:$E,MATCH('basis-cash-crude'!W$1,'data-futures'!$A:$A,0),1),""),"")</f>
        <v>-3.4399999999999977</v>
      </c>
      <c r="X9">
        <f>+IFERROR(IF(VALUE('data-cash-crude'!W10)&gt;0,'data-cash-crude'!W10-INDEX('data-futures'!$E:$E,MATCH('basis-cash-crude'!X$1,'data-futures'!$A:$A,0),1),""),"")</f>
        <v>-3.2800000000000011</v>
      </c>
      <c r="Y9">
        <f>+IFERROR(IF(VALUE('data-cash-crude'!X10)&gt;0,'data-cash-crude'!X10-INDEX('data-futures'!$E:$E,MATCH('basis-cash-crude'!Y$1,'data-futures'!$A:$A,0),1),""),"")</f>
        <v>-3.9799999999999969</v>
      </c>
      <c r="Z9" t="str">
        <f>+IFERROR(IF(VALUE('data-cash-crude'!Y10)&gt;0,'data-cash-crude'!Y10-INDEX('data-futures'!$E:$E,MATCH('basis-cash-crude'!Z$1,'data-futures'!$A:$A,0),1),""),"")</f>
        <v/>
      </c>
      <c r="AA9">
        <f>+IFERROR(IF(VALUE('data-cash-crude'!Z10)&gt;0,'data-cash-crude'!Z10-INDEX('data-futures'!$E:$E,MATCH('basis-cash-crude'!AA$1,'data-futures'!$A:$A,0),1),""),"")</f>
        <v>-3.4399999999999977</v>
      </c>
      <c r="AB9">
        <f>+IFERROR(IF(VALUE('data-cash-crude'!AA10)&gt;0,'data-cash-crude'!AA10-INDEX('data-futures'!$E:$E,MATCH('basis-cash-crude'!AB$1,'data-futures'!$A:$A,0),1),""),"")</f>
        <v>-3.3500000000000014</v>
      </c>
      <c r="AC9" t="str">
        <f>+IFERROR(IF(VALUE('data-cash-crude'!AB10)&gt;0,'data-cash-crude'!AB10-INDEX('data-futures'!$E:$E,MATCH('basis-cash-crude'!AC$1,'data-futures'!$A:$A,0),1),""),"")</f>
        <v/>
      </c>
      <c r="AD9">
        <f>+IFERROR(IF(VALUE('data-cash-crude'!AC10)&gt;0,'data-cash-crude'!AC10-INDEX('data-futures'!$E:$E,MATCH('basis-cash-crude'!AD$1,'data-futures'!$A:$A,0),1),""),"")</f>
        <v>-3.1300000000000026</v>
      </c>
      <c r="AE9">
        <f>+IFERROR(IF(VALUE('data-cash-crude'!AD10)&gt;0,'data-cash-crude'!AD10-INDEX('data-futures'!$E:$E,MATCH('basis-cash-crude'!AE$1,'data-futures'!$A:$A,0),1),""),"")</f>
        <v>-3.3100000000000023</v>
      </c>
      <c r="AF9">
        <f>+IFERROR(IF(VALUE('data-cash-crude'!AE10)&gt;0,'data-cash-crude'!AE10-INDEX('data-futures'!$E:$E,MATCH('basis-cash-crude'!AF$1,'data-futures'!$A:$A,0),1),""),"")</f>
        <v>-3.2800000000000011</v>
      </c>
      <c r="AG9">
        <f>+IFERROR(IF(VALUE('data-cash-crude'!AF10)&gt;0,'data-cash-crude'!AF10-INDEX('data-futures'!$E:$E,MATCH('basis-cash-crude'!AG$1,'data-futures'!$A:$A,0),1),""),"")</f>
        <v>-3.1000000000000014</v>
      </c>
      <c r="AH9">
        <f>+IFERROR(IF(VALUE('data-cash-crude'!AG10)&gt;0,'data-cash-crude'!AG10-INDEX('data-futures'!$E:$E,MATCH('basis-cash-crude'!AH$1,'data-futures'!$A:$A,0),1),""),"")</f>
        <v>-4.1700000000000017</v>
      </c>
      <c r="AI9">
        <f>+IFERROR(IF(VALUE('data-cash-crude'!AH10)&gt;0,'data-cash-crude'!AH10-INDEX('data-futures'!$E:$E,MATCH('basis-cash-crude'!AI$1,'data-futures'!$A:$A,0),1),""),"")</f>
        <v>-3.259999999999998</v>
      </c>
      <c r="AJ9">
        <f>+IFERROR(IF(VALUE('data-cash-crude'!AI10)&gt;0,'data-cash-crude'!AI10-INDEX('data-futures'!$E:$E,MATCH('basis-cash-crude'!AJ$1,'data-futures'!$A:$A,0),1),""),"")</f>
        <v>-3.1099999999999994</v>
      </c>
      <c r="AK9">
        <f>+IFERROR(IF(VALUE('data-cash-crude'!AJ10)&gt;0,'data-cash-crude'!AJ10-INDEX('data-futures'!$E:$E,MATCH('basis-cash-crude'!AK$1,'data-futures'!$A:$A,0),1),""),"")</f>
        <v>-3.1300000000000026</v>
      </c>
      <c r="AL9">
        <f>+IFERROR(IF(VALUE('data-cash-crude'!AK10)&gt;0,'data-cash-crude'!AK10-INDEX('data-futures'!$E:$E,MATCH('basis-cash-crude'!AL$1,'data-futures'!$A:$A,0),1),""),"")</f>
        <v>-3.1400000000000006</v>
      </c>
      <c r="AM9">
        <f>+IFERROR(IF(VALUE('data-cash-crude'!AL10)&gt;0,'data-cash-crude'!AL10-INDEX('data-futures'!$E:$E,MATCH('basis-cash-crude'!AM$1,'data-futures'!$A:$A,0),1),""),"")</f>
        <v>-3.2800000000000011</v>
      </c>
      <c r="AN9">
        <f>+IFERROR(IF(VALUE('data-cash-crude'!AM10)&gt;0,'data-cash-crude'!AM10-INDEX('data-futures'!$E:$E,MATCH('basis-cash-crude'!AN$1,'data-futures'!$A:$A,0),1),""),"")</f>
        <v>-3.3100000000000023</v>
      </c>
      <c r="AO9">
        <f>+IFERROR(IF(VALUE('data-cash-crude'!AN10)&gt;0,'data-cash-crude'!AN10-INDEX('data-futures'!$E:$E,MATCH('basis-cash-crude'!AO$1,'data-futures'!$A:$A,0),1),""),"")</f>
        <v>-3.2899999999999991</v>
      </c>
      <c r="AP9">
        <f>+IFERROR(IF(VALUE('data-cash-crude'!AO10)&gt;0,'data-cash-crude'!AO10-INDEX('data-futures'!$E:$E,MATCH('basis-cash-crude'!AP$1,'data-futures'!$A:$A,0),1),""),"")</f>
        <v>-3.3200000000000003</v>
      </c>
      <c r="AQ9">
        <f>+IFERROR(IF(VALUE('data-cash-crude'!AP10)&gt;0,'data-cash-crude'!AP10-INDEX('data-futures'!$E:$E,MATCH('basis-cash-crude'!AQ$1,'data-futures'!$A:$A,0),1),""),"")</f>
        <v>-3.240000000000002</v>
      </c>
      <c r="AR9" t="str">
        <f>+IFERROR(IF(VALUE('data-cash-crude'!AQ10)&gt;0,'data-cash-crude'!AQ10-INDEX('data-futures'!$E:$E,MATCH('basis-cash-crude'!AR$1,'data-futures'!$A:$A,0),1),""),"")</f>
        <v/>
      </c>
      <c r="AS9" t="str">
        <f>+IFERROR(IF(VALUE('data-cash-crude'!AR10)&gt;0,'data-cash-crude'!AR10-INDEX('data-futures'!$E:$E,MATCH('basis-cash-crude'!AS$1,'data-futures'!$A:$A,0),1),""),"")</f>
        <v/>
      </c>
      <c r="AT9">
        <f>+IFERROR(IF(VALUE('data-cash-crude'!AS10)&gt;0,'data-cash-crude'!AS10-INDEX('data-futures'!$E:$E,MATCH('basis-cash-crude'!AT$1,'data-futures'!$A:$A,0),1),""),"")</f>
        <v>-3.3500000000000014</v>
      </c>
      <c r="AU9">
        <f>+IFERROR(IF(VALUE('data-cash-crude'!AT10)&gt;0,'data-cash-crude'!AT10-INDEX('data-futures'!$E:$E,MATCH('basis-cash-crude'!AU$1,'data-futures'!$A:$A,0),1),""),"")</f>
        <v>-3.3100000000000023</v>
      </c>
      <c r="AV9">
        <f>+IFERROR(IF(VALUE('data-cash-crude'!AU10)&gt;0,'data-cash-crude'!AU10-INDEX('data-futures'!$E:$E,MATCH('basis-cash-crude'!AV$1,'data-futures'!$A:$A,0),1),""),"")</f>
        <v>-3.1300000000000026</v>
      </c>
      <c r="AW9">
        <f>+IFERROR(IF(VALUE('data-cash-crude'!AV10)&gt;0,'data-cash-crude'!AV10-INDEX('data-futures'!$E:$E,MATCH('basis-cash-crude'!AW$1,'data-futures'!$A:$A,0),1),""),"")</f>
        <v>-3.1000000000000014</v>
      </c>
      <c r="AX9">
        <f>+IFERROR(IF(VALUE('data-cash-crude'!AW10)&gt;0,'data-cash-crude'!AW10-INDEX('data-futures'!$E:$E,MATCH('basis-cash-crude'!AX$1,'data-futures'!$A:$A,0),1),""),"")</f>
        <v>-3.0200000000000031</v>
      </c>
      <c r="AY9">
        <f>+IFERROR(IF(VALUE('data-cash-crude'!AX10)&gt;0,'data-cash-crude'!AX10-INDEX('data-futures'!$E:$E,MATCH('basis-cash-crude'!AY$1,'data-futures'!$A:$A,0),1),""),"")</f>
        <v>-3.0799999999999983</v>
      </c>
      <c r="AZ9">
        <f>+IFERROR(IF(VALUE('data-cash-crude'!AY10)&gt;0,'data-cash-crude'!AY10-INDEX('data-futures'!$E:$E,MATCH('basis-cash-crude'!AZ$1,'data-futures'!$A:$A,0),1),""),"")</f>
        <v>-3.25</v>
      </c>
      <c r="BA9">
        <f>+IFERROR(IF(VALUE('data-cash-crude'!AZ10)&gt;0,'data-cash-crude'!AZ10-INDEX('data-futures'!$E:$E,MATCH('basis-cash-crude'!BA$1,'data-futures'!$A:$A,0),1),""),"")</f>
        <v>-3.1700000000000017</v>
      </c>
      <c r="BB9">
        <f>+IFERROR(IF(VALUE('data-cash-crude'!BA10)&gt;0,'data-cash-crude'!BA10-INDEX('data-futures'!$E:$E,MATCH('basis-cash-crude'!BB$1,'data-futures'!$A:$A,0),1),""),"")</f>
        <v>-3.1199999999999974</v>
      </c>
      <c r="BC9">
        <f>+IFERROR(IF(VALUE('data-cash-crude'!BB10)&gt;0,'data-cash-crude'!BB10-INDEX('data-futures'!$E:$E,MATCH('basis-cash-crude'!BC$1,'data-futures'!$A:$A,0),1),""),"")</f>
        <v>-3.2299999999999969</v>
      </c>
      <c r="BD9">
        <f>+IFERROR(IF(VALUE('data-cash-crude'!BC10)&gt;0,'data-cash-crude'!BC10-INDEX('data-futures'!$E:$E,MATCH('basis-cash-crude'!BD$1,'data-futures'!$A:$A,0),1),""),"")</f>
        <v>-3.3200000000000003</v>
      </c>
      <c r="BE9">
        <f>+IFERROR(IF(VALUE('data-cash-crude'!BD10)&gt;0,'data-cash-crude'!BD10-INDEX('data-futures'!$E:$E,MATCH('basis-cash-crude'!BE$1,'data-futures'!$A:$A,0),1),""),"")</f>
        <v>-3.2299999999999969</v>
      </c>
      <c r="BF9">
        <f>+IFERROR(IF(VALUE('data-cash-crude'!BE10)&gt;0,'data-cash-crude'!BE10-INDEX('data-futures'!$E:$E,MATCH('basis-cash-crude'!BF$1,'data-futures'!$A:$A,0),1),""),"")</f>
        <v>-3.240000000000002</v>
      </c>
      <c r="BG9">
        <f>+IFERROR(IF(VALUE('data-cash-crude'!BF10)&gt;0,'data-cash-crude'!BF10-INDEX('data-futures'!$E:$E,MATCH('basis-cash-crude'!BG$1,'data-futures'!$A:$A,0),1),""),"")</f>
        <v>-3.0200000000000031</v>
      </c>
      <c r="BH9">
        <f>+IFERROR(IF(VALUE('data-cash-crude'!BG10)&gt;0,'data-cash-crude'!BG10-INDEX('data-futures'!$E:$E,MATCH('basis-cash-crude'!BH$1,'data-futures'!$A:$A,0),1),""),"")</f>
        <v>-3.0399999999999991</v>
      </c>
      <c r="BI9">
        <f>+IFERROR(IF(VALUE('data-cash-crude'!BH10)&gt;0,'data-cash-crude'!BH10-INDEX('data-futures'!$E:$E,MATCH('basis-cash-crude'!BI$1,'data-futures'!$A:$A,0),1),""),"")</f>
        <v>-3.0900000000000034</v>
      </c>
      <c r="BJ9">
        <f>+IFERROR(IF(VALUE('data-cash-crude'!BI10)&gt;0,'data-cash-crude'!BI10-INDEX('data-futures'!$E:$E,MATCH('basis-cash-crude'!BJ$1,'data-futures'!$A:$A,0),1),""),"")</f>
        <v>-3.0900000000000034</v>
      </c>
      <c r="BK9">
        <f>+IFERROR(IF(VALUE('data-cash-crude'!BJ10)&gt;0,'data-cash-crude'!BJ10-INDEX('data-futures'!$E:$E,MATCH('basis-cash-crude'!BK$1,'data-futures'!$A:$A,0),1),""),"")</f>
        <v>-3.1799999999999997</v>
      </c>
      <c r="BL9">
        <f>+IFERROR(IF(VALUE('data-cash-crude'!BK10)&gt;0,'data-cash-crude'!BK10-INDEX('data-futures'!$E:$E,MATCH('basis-cash-crude'!BL$1,'data-futures'!$A:$A,0),1),""),"")</f>
        <v>-3.3599999999999994</v>
      </c>
      <c r="BM9">
        <f>+IFERROR(IF(VALUE('data-cash-crude'!BL10)&gt;0,'data-cash-crude'!BL10-INDEX('data-futures'!$E:$E,MATCH('basis-cash-crude'!BM$1,'data-futures'!$A:$A,0),1),""),"")</f>
        <v>-3.4200000000000017</v>
      </c>
      <c r="BN9">
        <f>+IFERROR(IF(VALUE('data-cash-crude'!BM10)&gt;0,'data-cash-crude'!BM10-INDEX('data-futures'!$E:$E,MATCH('basis-cash-crude'!BN$1,'data-futures'!$A:$A,0),1),""),"")</f>
        <v>-3.1599999999999966</v>
      </c>
      <c r="BO9" t="str">
        <f>+IFERROR(IF(VALUE('data-cash-crude'!BN10)&gt;0,'data-cash-crude'!BN10-INDEX('data-futures'!$E:$E,MATCH('basis-cash-crude'!BO$1,'data-futures'!$A:$A,0),1),""),"")</f>
        <v/>
      </c>
      <c r="BP9" t="str">
        <f>+IFERROR(IF(VALUE('data-cash-crude'!BO10)&gt;0,'data-cash-crude'!BO10-INDEX('data-futures'!$E:$E,MATCH('basis-cash-crude'!BP$1,'data-futures'!$A:$A,0),1),""),"")</f>
        <v/>
      </c>
      <c r="BQ9" t="str">
        <f>+IFERROR(IF(VALUE('data-cash-crude'!BP10)&gt;0,'data-cash-crude'!BP10-INDEX('data-futures'!$E:$E,MATCH('basis-cash-crude'!BQ$1,'data-futures'!$A:$A,0),1),""),"")</f>
        <v/>
      </c>
      <c r="BR9" t="str">
        <f>+IFERROR(IF(VALUE('data-cash-crude'!BQ10)&gt;0,'data-cash-crude'!BQ10-INDEX('data-futures'!$E:$E,MATCH('basis-cash-crude'!BR$1,'data-futures'!$A:$A,0),1),""),"")</f>
        <v/>
      </c>
      <c r="BS9" t="str">
        <f>+IFERROR(IF(VALUE('data-cash-crude'!BR10)&gt;0,'data-cash-crude'!BR10-INDEX('data-futures'!$E:$E,MATCH('basis-cash-crude'!BS$1,'data-futures'!$A:$A,0),1),""),"")</f>
        <v/>
      </c>
      <c r="BT9" t="str">
        <f>+IFERROR(IF(VALUE('data-cash-crude'!BS10)&gt;0,'data-cash-crude'!BS10-INDEX('data-futures'!$E:$E,MATCH('basis-cash-crude'!BT$1,'data-futures'!$A:$A,0),1),""),"")</f>
        <v/>
      </c>
      <c r="BU9" t="str">
        <f>+IFERROR(IF(VALUE('data-cash-crude'!BT10)&gt;0,'data-cash-crude'!BT10-INDEX('data-futures'!$E:$E,MATCH('basis-cash-crude'!BU$1,'data-futures'!$A:$A,0),1),""),"")</f>
        <v/>
      </c>
      <c r="BV9" t="str">
        <f>+IFERROR(IF(VALUE('data-cash-crude'!BU10)&gt;0,'data-cash-crude'!BU10-INDEX('data-futures'!$E:$E,MATCH('basis-cash-crude'!BV$1,'data-futures'!$A:$A,0),1),""),"")</f>
        <v/>
      </c>
      <c r="BW9" t="str">
        <f>+IFERROR(IF(VALUE('data-cash-crude'!BV10)&gt;0,'data-cash-crude'!BV10-INDEX('data-futures'!$E:$E,MATCH('basis-cash-crude'!BW$1,'data-futures'!$A:$A,0),1),""),"")</f>
        <v/>
      </c>
      <c r="BX9" t="str">
        <f>+IFERROR(IF(VALUE('data-cash-crude'!BW10)&gt;0,'data-cash-crude'!BW10-INDEX('data-futures'!$E:$E,MATCH('basis-cash-crude'!BX$1,'data-futures'!$A:$A,0),1),""),"")</f>
        <v/>
      </c>
      <c r="BY9" t="str">
        <f>+IFERROR(IF(VALUE('data-cash-crude'!BX10)&gt;0,'data-cash-crude'!BX10-INDEX('data-futures'!$E:$E,MATCH('basis-cash-crude'!BY$1,'data-futures'!$A:$A,0),1),""),"")</f>
        <v/>
      </c>
      <c r="BZ9" t="str">
        <f>+IFERROR(IF(VALUE('data-cash-crude'!BY10)&gt;0,'data-cash-crude'!BY10-INDEX('data-futures'!$E:$E,MATCH('basis-cash-crude'!BZ$1,'data-futures'!$A:$A,0),1),""),"")</f>
        <v/>
      </c>
      <c r="CA9" t="str">
        <f>+IFERROR(IF(VALUE('data-cash-crude'!BZ10)&gt;0,'data-cash-crude'!BZ10-INDEX('data-futures'!$E:$E,MATCH('basis-cash-crude'!CA$1,'data-futures'!$A:$A,0),1),""),"")</f>
        <v/>
      </c>
      <c r="CB9" t="str">
        <f>+IFERROR(IF(VALUE('data-cash-crude'!CA10)&gt;0,'data-cash-crude'!CA10-INDEX('data-futures'!$E:$E,MATCH('basis-cash-crude'!CB$1,'data-futures'!$A:$A,0),1),""),"")</f>
        <v/>
      </c>
      <c r="CC9" t="str">
        <f>+IFERROR(IF(VALUE('data-cash-crude'!CB10)&gt;0,'data-cash-crude'!CB10-INDEX('data-futures'!$E:$E,MATCH('basis-cash-crude'!CC$1,'data-futures'!$A:$A,0),1),""),"")</f>
        <v/>
      </c>
      <c r="CD9" t="str">
        <f>+IFERROR(IF(VALUE('data-cash-crude'!CC10)&gt;0,'data-cash-crude'!CC10-INDEX('data-futures'!$E:$E,MATCH('basis-cash-crude'!CD$1,'data-futures'!$A:$A,0),1),""),"")</f>
        <v/>
      </c>
      <c r="CE9">
        <f>+IFERROR(IF(VALUE('data-cash-crude'!CD10)&gt;0,'data-cash-crude'!CD10-INDEX('data-futures'!$E:$E,MATCH('basis-cash-crude'!CE$1,'data-futures'!$A:$A,0),1),""),"")</f>
        <v>-2.8999999999999986</v>
      </c>
      <c r="CF9">
        <f>+IFERROR(IF(VALUE('data-cash-crude'!CE10)&gt;0,'data-cash-crude'!CE10-INDEX('data-futures'!$E:$E,MATCH('basis-cash-crude'!CF$1,'data-futures'!$A:$A,0),1),""),"")</f>
        <v>-2.8200000000000003</v>
      </c>
      <c r="CG9">
        <f>+IFERROR(IF(VALUE('data-cash-crude'!CF10)&gt;0,'data-cash-crude'!CF10-INDEX('data-futures'!$E:$E,MATCH('basis-cash-crude'!CG$1,'data-futures'!$A:$A,0),1),""),"")</f>
        <v>-2.8400000000000034</v>
      </c>
      <c r="CH9">
        <f>+IFERROR(IF(VALUE('data-cash-crude'!CG10)&gt;0,'data-cash-crude'!CG10-INDEX('data-futures'!$E:$E,MATCH('basis-cash-crude'!CH$1,'data-futures'!$A:$A,0),1),""),"")</f>
        <v>-2.6300000000000026</v>
      </c>
      <c r="CI9">
        <f>+IFERROR(IF(VALUE('data-cash-crude'!CH10)&gt;0,'data-cash-crude'!CH10-INDEX('data-futures'!$E:$E,MATCH('basis-cash-crude'!CI$1,'data-futures'!$A:$A,0),1),""),"")</f>
        <v>-2.5399999999999991</v>
      </c>
      <c r="CJ9">
        <f>+IFERROR(IF(VALUE('data-cash-crude'!CI10)&gt;0,'data-cash-crude'!CI10-INDEX('data-futures'!$E:$E,MATCH('basis-cash-crude'!CJ$1,'data-futures'!$A:$A,0),1),""),"")</f>
        <v>-2.3999999999999986</v>
      </c>
      <c r="CK9">
        <f>+IFERROR(IF(VALUE('data-cash-crude'!CJ10)&gt;0,'data-cash-crude'!CJ10-INDEX('data-futures'!$E:$E,MATCH('basis-cash-crude'!CK$1,'data-futures'!$A:$A,0),1),""),"")</f>
        <v>-2.240000000000002</v>
      </c>
      <c r="CL9">
        <f>+IFERROR(IF(VALUE('data-cash-crude'!CK10)&gt;0,'data-cash-crude'!CK10-INDEX('data-futures'!$E:$E,MATCH('basis-cash-crude'!CL$1,'data-futures'!$A:$A,0),1),""),"")</f>
        <v>-2.2000000000000028</v>
      </c>
      <c r="CM9">
        <f>+IFERROR(IF(VALUE('data-cash-crude'!CL10)&gt;0,'data-cash-crude'!CL10-INDEX('data-futures'!$E:$E,MATCH('basis-cash-crude'!CM$1,'data-futures'!$A:$A,0),1),""),"")</f>
        <v>-2</v>
      </c>
      <c r="CN9">
        <f>+IFERROR(IF(VALUE('data-cash-crude'!CM10)&gt;0,'data-cash-crude'!CM10-INDEX('data-futures'!$E:$E,MATCH('basis-cash-crude'!CN$1,'data-futures'!$A:$A,0),1),""),"")</f>
        <v>-1.8900000000000006</v>
      </c>
      <c r="CO9">
        <f>+IFERROR(IF(VALUE('data-cash-crude'!CN10)&gt;0,'data-cash-crude'!CN10-INDEX('data-futures'!$E:$E,MATCH('basis-cash-crude'!CO$1,'data-futures'!$A:$A,0),1),""),"")</f>
        <v>-1.9299999999999997</v>
      </c>
      <c r="CP9">
        <f>+IFERROR(IF(VALUE('data-cash-crude'!CO10)&gt;0,'data-cash-crude'!CO10-INDEX('data-futures'!$E:$E,MATCH('basis-cash-crude'!CP$1,'data-futures'!$A:$A,0),1),""),"")</f>
        <v>-1.8800000000000026</v>
      </c>
      <c r="CQ9">
        <f>+IFERROR(IF(VALUE('data-cash-crude'!CP10)&gt;0,'data-cash-crude'!CP10-INDEX('data-futures'!$E:$E,MATCH('basis-cash-crude'!CQ$1,'data-futures'!$A:$A,0),1),""),"")</f>
        <v>-1.8699999999999974</v>
      </c>
      <c r="CR9">
        <f>+IFERROR(IF(VALUE('data-cash-crude'!CQ10)&gt;0,'data-cash-crude'!CQ10-INDEX('data-futures'!$E:$E,MATCH('basis-cash-crude'!CR$1,'data-futures'!$A:$A,0),1),""),"")</f>
        <v>-1.5499999999999972</v>
      </c>
      <c r="CS9">
        <f>+IFERROR(IF(VALUE('data-cash-crude'!CR10)&gt;0,'data-cash-crude'!CR10-INDEX('data-futures'!$E:$E,MATCH('basis-cash-crude'!CS$1,'data-futures'!$A:$A,0),1),""),"")</f>
        <v>-0.86999999999999744</v>
      </c>
      <c r="CT9">
        <f>+IFERROR(IF(VALUE('data-cash-crude'!CS10)&gt;0,'data-cash-crude'!CS10-INDEX('data-futures'!$E:$E,MATCH('basis-cash-crude'!CT$1,'data-futures'!$A:$A,0),1),""),"")</f>
        <v>-6.0000000000002274E-2</v>
      </c>
      <c r="CU9">
        <f>+IFERROR(IF(VALUE('data-cash-crude'!CT10)&gt;0,'data-cash-crude'!CT10-INDEX('data-futures'!$E:$E,MATCH('basis-cash-crude'!CU$1,'data-futures'!$A:$A,0),1),""),"")</f>
        <v>-2.3599999999999994</v>
      </c>
      <c r="CV9" t="str">
        <f>+IFERROR(IF(VALUE('data-cash-crude'!CU10)&gt;0,'data-cash-crude'!CU10-INDEX('data-futures'!$E:$E,MATCH('basis-cash-crude'!CV$1,'data-futures'!$A:$A,0),1),""),"")</f>
        <v/>
      </c>
      <c r="CW9">
        <f>+IFERROR(IF(VALUE('data-cash-crude'!CV10)&gt;0,'data-cash-crude'!CV10-INDEX('data-futures'!$E:$E,MATCH('basis-cash-crude'!CW$1,'data-futures'!$A:$A,0),1),""),"")</f>
        <v>-2.2000000000000028</v>
      </c>
      <c r="CX9">
        <f>+IFERROR(IF(VALUE('data-cash-crude'!CW10)&gt;0,'data-cash-crude'!CW10-INDEX('data-futures'!$E:$E,MATCH('basis-cash-crude'!CX$1,'data-futures'!$A:$A,0),1),""),"")</f>
        <v>-2.0300000000000011</v>
      </c>
      <c r="CY9" t="str">
        <f>+IFERROR(IF(VALUE('data-cash-crude'!CX10)&gt;0,'data-cash-crude'!CX10-INDEX('data-futures'!$E:$E,MATCH('basis-cash-crude'!CY$1,'data-futures'!$A:$A,0),1),""),"")</f>
        <v/>
      </c>
      <c r="CZ9">
        <f>+IFERROR(IF(VALUE('data-cash-crude'!CY10)&gt;0,'data-cash-crude'!CY10-INDEX('data-futures'!$E:$E,MATCH('basis-cash-crude'!CZ$1,'data-futures'!$A:$A,0),1),""),"")</f>
        <v>-2.1000000000000014</v>
      </c>
      <c r="DA9">
        <f>+IFERROR(IF(VALUE('data-cash-crude'!CZ10)&gt;0,'data-cash-crude'!CZ10-INDEX('data-futures'!$E:$E,MATCH('basis-cash-crude'!DA$1,'data-futures'!$A:$A,0),1),""),"")</f>
        <v>-2.0499999999999972</v>
      </c>
      <c r="DB9">
        <f>+IFERROR(IF(VALUE('data-cash-crude'!DA10)&gt;0,'data-cash-crude'!DA10-INDEX('data-futures'!$E:$E,MATCH('basis-cash-crude'!DB$1,'data-futures'!$A:$A,0),1),""),"")</f>
        <v>-2</v>
      </c>
      <c r="DC9">
        <f>+IFERROR(IF(VALUE('data-cash-crude'!DB10)&gt;0,'data-cash-crude'!DB10-INDEX('data-futures'!$E:$E,MATCH('basis-cash-crude'!DC$1,'data-futures'!$A:$A,0),1),""),"")</f>
        <v>-2.2700000000000031</v>
      </c>
      <c r="DD9" t="str">
        <f>+IFERROR(IF(VALUE('data-cash-crude'!DC10)&gt;0,'data-cash-crude'!DC10-INDEX('data-futures'!$E:$E,MATCH('basis-cash-crude'!DD$1,'data-futures'!$A:$A,0),1),""),"")</f>
        <v/>
      </c>
      <c r="DE9">
        <f>+IFERROR(IF(VALUE('data-cash-crude'!DD10)&gt;0,'data-cash-crude'!DD10-INDEX('data-futures'!$E:$E,MATCH('basis-cash-crude'!DE$1,'data-futures'!$A:$A,0),1),""),"")</f>
        <v>-1.9299999999999997</v>
      </c>
      <c r="DF9" t="str">
        <f>+IFERROR(IF(VALUE('data-cash-crude'!DE10)&gt;0,'data-cash-crude'!DE10-INDEX('data-futures'!$E:$E,MATCH('basis-cash-crude'!DF$1,'data-futures'!$A:$A,0),1),""),"")</f>
        <v/>
      </c>
      <c r="DG9">
        <f>+IFERROR(IF(VALUE('data-cash-crude'!DF10)&gt;0,'data-cash-crude'!DF10-INDEX('data-futures'!$E:$E,MATCH('basis-cash-crude'!DG$1,'data-futures'!$A:$A,0),1),""),"")</f>
        <v>-1.9500000000000028</v>
      </c>
      <c r="DH9">
        <f>+IFERROR(IF(VALUE('data-cash-crude'!DG10)&gt;0,'data-cash-crude'!DG10-INDEX('data-futures'!$E:$E,MATCH('basis-cash-crude'!DH$1,'data-futures'!$A:$A,0),1),""),"")</f>
        <v>-2.2100000000000009</v>
      </c>
      <c r="DI9">
        <f>+IFERROR(IF(VALUE('data-cash-crude'!DH10)&gt;0,'data-cash-crude'!DH10-INDEX('data-futures'!$E:$E,MATCH('basis-cash-crude'!DI$1,'data-futures'!$A:$A,0),1),""),"")</f>
        <v>-2.3400000000000034</v>
      </c>
      <c r="DJ9">
        <f>+IFERROR(IF(VALUE('data-cash-crude'!DI10)&gt;0,'data-cash-crude'!DI10-INDEX('data-futures'!$E:$E,MATCH('basis-cash-crude'!DJ$1,'data-futures'!$A:$A,0),1),""),"")</f>
        <v>-2.3200000000000003</v>
      </c>
      <c r="DK9">
        <f>+IFERROR(IF(VALUE('data-cash-crude'!DJ10)&gt;0,'data-cash-crude'!DJ10-INDEX('data-futures'!$E:$E,MATCH('basis-cash-crude'!DK$1,'data-futures'!$A:$A,0),1),""),"")</f>
        <v>-2.1199999999999974</v>
      </c>
      <c r="DL9">
        <f>+IFERROR(IF(VALUE('data-cash-crude'!DK10)&gt;0,'data-cash-crude'!DK10-INDEX('data-futures'!$E:$E,MATCH('basis-cash-crude'!DL$1,'data-futures'!$A:$A,0),1),""),"")</f>
        <v>-2.1700000000000017</v>
      </c>
      <c r="DM9">
        <f>+IFERROR(IF(VALUE('data-cash-crude'!DL10)&gt;0,'data-cash-crude'!DL10-INDEX('data-futures'!$E:$E,MATCH('basis-cash-crude'!DM$1,'data-futures'!$A:$A,0),1),""),"")</f>
        <v>-1.3699999999999974</v>
      </c>
      <c r="DN9">
        <f>+IFERROR(IF(VALUE('data-cash-crude'!DM10)&gt;0,'data-cash-crude'!DM10-INDEX('data-futures'!$E:$E,MATCH('basis-cash-crude'!DN$1,'data-futures'!$A:$A,0),1),""),"")</f>
        <v>-1.1799999999999997</v>
      </c>
      <c r="DO9">
        <f>+IFERROR(IF(VALUE('data-cash-crude'!DN10)&gt;0,'data-cash-crude'!DN10-INDEX('data-futures'!$E:$E,MATCH('basis-cash-crude'!DO$1,'data-futures'!$A:$A,0),1),""),"")</f>
        <v>-1.6499999999999986</v>
      </c>
      <c r="DP9">
        <f>+IFERROR(IF(VALUE('data-cash-crude'!DO10)&gt;0,'data-cash-crude'!DO10-INDEX('data-futures'!$E:$E,MATCH('basis-cash-crude'!DP$1,'data-futures'!$A:$A,0),1),""),"")</f>
        <v>-1.7299999999999969</v>
      </c>
      <c r="DQ9">
        <f>+IFERROR(IF(VALUE('data-cash-crude'!DP10)&gt;0,'data-cash-crude'!DP10-INDEX('data-futures'!$E:$E,MATCH('basis-cash-crude'!DQ$1,'data-futures'!$A:$A,0),1),""),"")</f>
        <v>-2.0300000000000011</v>
      </c>
      <c r="DR9">
        <f>+IFERROR(IF(VALUE('data-cash-crude'!DQ10)&gt;0,'data-cash-crude'!DQ10-INDEX('data-futures'!$E:$E,MATCH('basis-cash-crude'!DR$1,'data-futures'!$A:$A,0),1),""),"")</f>
        <v>-2.0499999999999972</v>
      </c>
      <c r="DS9">
        <f>+IFERROR(IF(VALUE('data-cash-crude'!DR10)&gt;0,'data-cash-crude'!DR10-INDEX('data-futures'!$E:$E,MATCH('basis-cash-crude'!DS$1,'data-futures'!$A:$A,0),1),""),"")</f>
        <v>-1.9399999999999977</v>
      </c>
      <c r="DT9">
        <f>+IFERROR(IF(VALUE('data-cash-crude'!DS10)&gt;0,'data-cash-crude'!DS10-INDEX('data-futures'!$E:$E,MATCH('basis-cash-crude'!DT$1,'data-futures'!$A:$A,0),1),""),"")</f>
        <v>-1.8800000000000026</v>
      </c>
      <c r="DU9">
        <f>+IFERROR(IF(VALUE('data-cash-crude'!DT10)&gt;0,'data-cash-crude'!DT10-INDEX('data-futures'!$E:$E,MATCH('basis-cash-crude'!DU$1,'data-futures'!$A:$A,0),1),""),"")</f>
        <v>-2.4399999999999977</v>
      </c>
      <c r="DV9">
        <f>+IFERROR(IF(VALUE('data-cash-crude'!DU10)&gt;0,'data-cash-crude'!DU10-INDEX('data-futures'!$E:$E,MATCH('basis-cash-crude'!DV$1,'data-futures'!$A:$A,0),1),""),"")</f>
        <v>-2.9500000000000028</v>
      </c>
      <c r="DW9">
        <f>+IFERROR(IF(VALUE('data-cash-crude'!DV10)&gt;0,'data-cash-crude'!DV10-INDEX('data-futures'!$E:$E,MATCH('basis-cash-crude'!DW$1,'data-futures'!$A:$A,0),1),""),"")</f>
        <v>-2.8900000000000006</v>
      </c>
      <c r="DX9">
        <f>+IFERROR(IF(VALUE('data-cash-crude'!DW10)&gt;0,'data-cash-crude'!DW10-INDEX('data-futures'!$E:$E,MATCH('basis-cash-crude'!DX$1,'data-futures'!$A:$A,0),1),""),"")</f>
        <v>-2.6799999999999997</v>
      </c>
      <c r="DY9" t="str">
        <f>+IFERROR(IF(VALUE('data-cash-crude'!DX10)&gt;0,'data-cash-crude'!DX10-INDEX('data-futures'!$E:$E,MATCH('basis-cash-crude'!DY$1,'data-futures'!$A:$A,0),1),""),"")</f>
        <v/>
      </c>
      <c r="DZ9">
        <f>+IFERROR(IF(VALUE('data-cash-crude'!DY10)&gt;0,'data-cash-crude'!DY10-INDEX('data-futures'!$E:$E,MATCH('basis-cash-crude'!DZ$1,'data-futures'!$A:$A,0),1),""),"")</f>
        <v>1.5799999999999983</v>
      </c>
      <c r="EA9" t="str">
        <f>+IFERROR(IF(VALUE('data-cash-crude'!DZ10)&gt;0,'data-cash-crude'!DZ10-INDEX('data-futures'!$E:$E,MATCH('basis-cash-crude'!EA$1,'data-futures'!$A:$A,0),1),""),"")</f>
        <v/>
      </c>
      <c r="EB9">
        <f>+IFERROR(IF(VALUE('data-cash-crude'!EA10)&gt;0,'data-cash-crude'!EA10-INDEX('data-futures'!$E:$E,MATCH('basis-cash-crude'!EB$1,'data-futures'!$A:$A,0),1),""),"")</f>
        <v>-2.8100000000000023</v>
      </c>
      <c r="EC9">
        <f>+IFERROR(IF(VALUE('data-cash-crude'!EB10)&gt;0,'data-cash-crude'!EB10-INDEX('data-futures'!$E:$E,MATCH('basis-cash-crude'!EC$1,'data-futures'!$A:$A,0),1),""),"")</f>
        <v>-3.2000000000000028</v>
      </c>
      <c r="ED9" t="str">
        <f>+IFERROR(IF(VALUE('data-cash-crude'!EC10)&gt;0,'data-cash-crude'!EC10-INDEX('data-futures'!$E:$E,MATCH('basis-cash-crude'!ED$1,'data-futures'!$A:$A,0),1),""),"")</f>
        <v/>
      </c>
      <c r="EE9" t="str">
        <f>+IFERROR(IF(VALUE('data-cash-crude'!ED10)&gt;0,'data-cash-crude'!ED10-INDEX('data-futures'!$E:$E,MATCH('basis-cash-crude'!EE$1,'data-futures'!$A:$A,0),1),""),"")</f>
        <v/>
      </c>
      <c r="EF9">
        <f>+IFERROR(IF(VALUE('data-cash-crude'!EE10)&gt;0,'data-cash-crude'!EE10-INDEX('data-futures'!$E:$E,MATCH('basis-cash-crude'!EF$1,'data-futures'!$A:$A,0),1),""),"")</f>
        <v>-2.8599999999999994</v>
      </c>
      <c r="EG9">
        <f>+IFERROR(IF(VALUE('data-cash-crude'!EF10)&gt;0,'data-cash-crude'!EF10-INDEX('data-futures'!$E:$E,MATCH('basis-cash-crude'!EG$1,'data-futures'!$A:$A,0),1),""),"")</f>
        <v>-2.8699999999999974</v>
      </c>
      <c r="EH9">
        <f>+IFERROR(IF(VALUE('data-cash-crude'!EG10)&gt;0,'data-cash-crude'!EG10-INDEX('data-futures'!$E:$E,MATCH('basis-cash-crude'!EH$1,'data-futures'!$A:$A,0),1),""),"")</f>
        <v>-2.7100000000000009</v>
      </c>
      <c r="EI9" t="str">
        <f>+IFERROR(IF(VALUE('data-cash-crude'!EH10)&gt;0,'data-cash-crude'!EH10-INDEX('data-futures'!$E:$E,MATCH('basis-cash-crude'!EI$1,'data-futures'!$A:$A,0),1),""),"")</f>
        <v/>
      </c>
      <c r="EJ9">
        <f>+IFERROR(IF(VALUE('data-cash-crude'!EI10)&gt;0,'data-cash-crude'!EI10-INDEX('data-futures'!$E:$E,MATCH('basis-cash-crude'!EJ$1,'data-futures'!$A:$A,0),1),""),"")</f>
        <v>-2.6099999999999994</v>
      </c>
      <c r="EK9">
        <f>+IFERROR(IF(VALUE('data-cash-crude'!EJ10)&gt;0,'data-cash-crude'!EJ10-INDEX('data-futures'!$E:$E,MATCH('basis-cash-crude'!EK$1,'data-futures'!$A:$A,0),1),""),"")</f>
        <v>-2.2299999999999969</v>
      </c>
      <c r="EL9">
        <f>+IFERROR(IF(VALUE('data-cash-crude'!EK10)&gt;0,'data-cash-crude'!EK10-INDEX('data-futures'!$E:$E,MATCH('basis-cash-crude'!EL$1,'data-futures'!$A:$A,0),1),""),"")</f>
        <v>-2.1199999999999974</v>
      </c>
      <c r="EM9" t="str">
        <f>+IFERROR(IF(VALUE('data-cash-crude'!EL10)&gt;0,'data-cash-crude'!EL10-INDEX('data-futures'!$E:$E,MATCH('basis-cash-crude'!EM$1,'data-futures'!$A:$A,0),1),""),"")</f>
        <v/>
      </c>
      <c r="EN9">
        <f>+IFERROR(IF(VALUE('data-cash-crude'!EM10)&gt;0,'data-cash-crude'!EM10-INDEX('data-futures'!$E:$E,MATCH('basis-cash-crude'!EN$1,'data-futures'!$A:$A,0),1),""),"")</f>
        <v>-2.2700000000000031</v>
      </c>
      <c r="EO9">
        <f>+IFERROR(IF(VALUE('data-cash-crude'!EN10)&gt;0,'data-cash-crude'!EN10-INDEX('data-futures'!$E:$E,MATCH('basis-cash-crude'!EO$1,'data-futures'!$A:$A,0),1),""),"")</f>
        <v>-2.4799999999999969</v>
      </c>
      <c r="EP9">
        <f>+IFERROR(IF(VALUE('data-cash-crude'!EO10)&gt;0,'data-cash-crude'!EO10-INDEX('data-futures'!$E:$E,MATCH('basis-cash-crude'!EP$1,'data-futures'!$A:$A,0),1),""),"")</f>
        <v>-2.3299999999999983</v>
      </c>
      <c r="EQ9">
        <f>+IFERROR(IF(VALUE('data-cash-crude'!EP10)&gt;0,'data-cash-crude'!EP10-INDEX('data-futures'!$E:$E,MATCH('basis-cash-crude'!EQ$1,'data-futures'!$A:$A,0),1),""),"")</f>
        <v>-2.5</v>
      </c>
      <c r="ER9">
        <f>+IFERROR(IF(VALUE('data-cash-crude'!EQ10)&gt;0,'data-cash-crude'!EQ10-INDEX('data-futures'!$E:$E,MATCH('basis-cash-crude'!ER$1,'data-futures'!$A:$A,0),1),""),"")</f>
        <v>-2.9799999999999969</v>
      </c>
      <c r="ES9">
        <f>+IFERROR(IF(VALUE('data-cash-crude'!ER10)&gt;0,'data-cash-crude'!ER10-INDEX('data-futures'!$E:$E,MATCH('basis-cash-crude'!ES$1,'data-futures'!$A:$A,0),1),""),"")</f>
        <v>-3.1300000000000026</v>
      </c>
      <c r="ET9">
        <f>+IFERROR(IF(VALUE('data-cash-crude'!ES10)&gt;0,'data-cash-crude'!ES10-INDEX('data-futures'!$E:$E,MATCH('basis-cash-crude'!ET$1,'data-futures'!$A:$A,0),1),""),"")</f>
        <v>-3.3100000000000023</v>
      </c>
      <c r="EU9">
        <f>+IFERROR(IF(VALUE('data-cash-crude'!ET10)&gt;0,'data-cash-crude'!ET10-INDEX('data-futures'!$E:$E,MATCH('basis-cash-crude'!EU$1,'data-futures'!$A:$A,0),1),""),"")</f>
        <v>-3.8400000000000034</v>
      </c>
      <c r="EV9">
        <f>+IFERROR(IF(VALUE('data-cash-crude'!EU10)&gt;0,'data-cash-crude'!EU10-INDEX('data-futures'!$E:$E,MATCH('basis-cash-crude'!EV$1,'data-futures'!$A:$A,0),1),""),"")</f>
        <v>-3.6599999999999966</v>
      </c>
      <c r="EW9">
        <f>+IFERROR(IF(VALUE('data-cash-crude'!EV10)&gt;0,'data-cash-crude'!EV10-INDEX('data-futures'!$E:$E,MATCH('basis-cash-crude'!EW$1,'data-futures'!$A:$A,0),1),""),"")</f>
        <v>-3.8200000000000003</v>
      </c>
      <c r="EX9">
        <f>+IFERROR(IF(VALUE('data-cash-crude'!EW10)&gt;0,'data-cash-crude'!EW10-INDEX('data-futures'!$E:$E,MATCH('basis-cash-crude'!EX$1,'data-futures'!$A:$A,0),1),""),"")</f>
        <v>-4.0399999999999991</v>
      </c>
      <c r="EY9">
        <f>+IFERROR(IF(VALUE('data-cash-crude'!EX10)&gt;0,'data-cash-crude'!EX10-INDEX('data-futures'!$E:$E,MATCH('basis-cash-crude'!EY$1,'data-futures'!$A:$A,0),1),""),"")</f>
        <v>-3.7700000000000031</v>
      </c>
      <c r="EZ9" t="str">
        <f>+IFERROR(IF(VALUE('data-cash-crude'!EY10)&gt;0,'data-cash-crude'!EY10-INDEX('data-futures'!$E:$E,MATCH('basis-cash-crude'!EZ$1,'data-futures'!$A:$A,0),1),""),"")</f>
        <v/>
      </c>
      <c r="FA9">
        <f>+IFERROR(IF(VALUE('data-cash-crude'!EZ10)&gt;0,'data-cash-crude'!EZ10-INDEX('data-futures'!$E:$E,MATCH('basis-cash-crude'!FA$1,'data-futures'!$A:$A,0),1),""),"")</f>
        <v>-3.1300000000000026</v>
      </c>
      <c r="FB9">
        <f>+IFERROR(IF(VALUE('data-cash-crude'!FA10)&gt;0,'data-cash-crude'!FA10-INDEX('data-futures'!$E:$E,MATCH('basis-cash-crude'!FB$1,'data-futures'!$A:$A,0),1),""),"")</f>
        <v>-3.2100000000000009</v>
      </c>
      <c r="FC9" t="str">
        <f>+IFERROR(IF(VALUE('data-cash-crude'!FB10)&gt;0,'data-cash-crude'!FB10-INDEX('data-futures'!$E:$E,MATCH('basis-cash-crude'!FC$1,'data-futures'!$A:$A,0),1),""),"")</f>
        <v/>
      </c>
      <c r="FD9">
        <f>+IFERROR(IF(VALUE('data-cash-crude'!FC10)&gt;0,'data-cash-crude'!FC10-INDEX('data-futures'!$E:$E,MATCH('basis-cash-crude'!FD$1,'data-futures'!$A:$A,0),1),""),"")</f>
        <v>-3.0700000000000003</v>
      </c>
      <c r="FE9" t="str">
        <f>+IFERROR(IF(VALUE('data-cash-crude'!FD10)&gt;0,'data-cash-crude'!FD10-INDEX('data-futures'!$E:$E,MATCH('basis-cash-crude'!FE$1,'data-futures'!$A:$A,0),1),""),"")</f>
        <v/>
      </c>
      <c r="FF9" t="str">
        <f>+IFERROR(IF(VALUE('data-cash-crude'!FE10)&gt;0,'data-cash-crude'!FE10-INDEX('data-futures'!$E:$E,MATCH('basis-cash-crude'!FF$1,'data-futures'!$A:$A,0),1),""),"")</f>
        <v/>
      </c>
      <c r="FG9">
        <f>+IFERROR(IF(VALUE('data-cash-crude'!FF10)&gt;0,'data-cash-crude'!FF10-INDEX('data-futures'!$E:$E,MATCH('basis-cash-crude'!FG$1,'data-futures'!$A:$A,0),1),""),"")</f>
        <v>-2.9500000000000028</v>
      </c>
      <c r="FH9">
        <f>+IFERROR(IF(VALUE('data-cash-crude'!FG10)&gt;0,'data-cash-crude'!FG10-INDEX('data-futures'!$E:$E,MATCH('basis-cash-crude'!FH$1,'data-futures'!$A:$A,0),1),""),"")</f>
        <v>-2.7299999999999969</v>
      </c>
      <c r="FI9" t="str">
        <f>+IFERROR(IF(VALUE('data-cash-crude'!FH10)&gt;0,'data-cash-crude'!FH10-INDEX('data-futures'!$E:$E,MATCH('basis-cash-crude'!FI$1,'data-futures'!$A:$A,0),1),""),"")</f>
        <v/>
      </c>
      <c r="FJ9">
        <f>+IFERROR(IF(VALUE('data-cash-crude'!FI10)&gt;0,'data-cash-crude'!FI10-INDEX('data-futures'!$E:$E,MATCH('basis-cash-crude'!FJ$1,'data-futures'!$A:$A,0),1),""),"")</f>
        <v>-2.6499999999999986</v>
      </c>
      <c r="FK9">
        <f>+IFERROR(IF(VALUE('data-cash-crude'!FJ10)&gt;0,'data-cash-crude'!FJ10-INDEX('data-futures'!$E:$E,MATCH('basis-cash-crude'!FK$1,'data-futures'!$A:$A,0),1),""),"")</f>
        <v>-2.5700000000000003</v>
      </c>
      <c r="FL9">
        <f>+IFERROR(IF(VALUE('data-cash-crude'!FK10)&gt;0,'data-cash-crude'!FK10-INDEX('data-futures'!$E:$E,MATCH('basis-cash-crude'!FL$1,'data-futures'!$A:$A,0),1),""),"")</f>
        <v>-2.3100000000000023</v>
      </c>
    </row>
    <row r="10" spans="1:200" x14ac:dyDescent="0.2">
      <c r="A10">
        <f t="shared" si="0"/>
        <v>-12.301666666666664</v>
      </c>
      <c r="B10">
        <f t="shared" si="1"/>
        <v>-12.431538461538459</v>
      </c>
      <c r="C10">
        <f t="shared" si="2"/>
        <v>-12.212405063291133</v>
      </c>
      <c r="D10" s="6" t="str">
        <f>+'data-cash-crude'!B11</f>
        <v>CLPA-10-1.CM</v>
      </c>
      <c r="E10">
        <f>+IFERROR(IF(VALUE('data-cash-crude'!D11)&gt;0,'data-cash-crude'!D11-INDEX('data-futures'!$E:$E,MATCH('basis-cash-crude'!E$1,'data-futures'!$A:$A,0),1),""),"")</f>
        <v>-10.989999999999995</v>
      </c>
      <c r="F10">
        <f>+IFERROR(IF(VALUE('data-cash-crude'!E11)&gt;0,'data-cash-crude'!E11-INDEX('data-futures'!$E:$E,MATCH('basis-cash-crude'!F$1,'data-futures'!$A:$A,0),1),""),"")</f>
        <v>-12.39</v>
      </c>
      <c r="G10">
        <f>+IFERROR(IF(VALUE('data-cash-crude'!F11)&gt;0,'data-cash-crude'!F11-INDEX('data-futures'!$E:$E,MATCH('basis-cash-crude'!G$1,'data-futures'!$A:$A,0),1),""),"")</f>
        <v>-12.54</v>
      </c>
      <c r="H10">
        <f>+IFERROR(IF(VALUE('data-cash-crude'!G11)&gt;0,'data-cash-crude'!G11-INDEX('data-futures'!$E:$E,MATCH('basis-cash-crude'!H$1,'data-futures'!$A:$A,0),1),""),"")</f>
        <v>-12.68</v>
      </c>
      <c r="I10" t="str">
        <f>+IFERROR(IF(VALUE('data-cash-crude'!H11)&gt;0,'data-cash-crude'!H11-INDEX('data-futures'!$E:$E,MATCH('basis-cash-crude'!I$1,'data-futures'!$A:$A,0),1),""),"")</f>
        <v/>
      </c>
      <c r="J10">
        <f>+IFERROR(IF(VALUE('data-cash-crude'!I11)&gt;0,'data-cash-crude'!I11-INDEX('data-futures'!$E:$E,MATCH('basis-cash-crude'!J$1,'data-futures'!$A:$A,0),1),""),"")</f>
        <v>-12.629999999999995</v>
      </c>
      <c r="K10">
        <f>+IFERROR(IF(VALUE('data-cash-crude'!J11)&gt;0,'data-cash-crude'!J11-INDEX('data-futures'!$E:$E,MATCH('basis-cash-crude'!K$1,'data-futures'!$A:$A,0),1),""),"")</f>
        <v>-12.579999999999998</v>
      </c>
      <c r="L10">
        <f>+IFERROR(IF(VALUE('data-cash-crude'!K11)&gt;0,'data-cash-crude'!K11-INDEX('data-futures'!$E:$E,MATCH('basis-cash-crude'!L$1,'data-futures'!$A:$A,0),1),""),"")</f>
        <v>-12.64</v>
      </c>
      <c r="M10">
        <f>+IFERROR(IF(VALUE('data-cash-crude'!L11)&gt;0,'data-cash-crude'!L11-INDEX('data-futures'!$E:$E,MATCH('basis-cash-crude'!M$1,'data-futures'!$A:$A,0),1),""),"")</f>
        <v>-12.559999999999995</v>
      </c>
      <c r="N10">
        <f>+IFERROR(IF(VALUE('data-cash-crude'!M11)&gt;0,'data-cash-crude'!M11-INDEX('data-futures'!$E:$E,MATCH('basis-cash-crude'!N$1,'data-futures'!$A:$A,0),1),""),"")</f>
        <v>-12.379999999999995</v>
      </c>
      <c r="O10">
        <f>+IFERROR(IF(VALUE('data-cash-crude'!N11)&gt;0,'data-cash-crude'!N11-INDEX('data-futures'!$E:$E,MATCH('basis-cash-crude'!O$1,'data-futures'!$A:$A,0),1),""),"")</f>
        <v>-12.54</v>
      </c>
      <c r="P10">
        <f>+IFERROR(IF(VALUE('data-cash-crude'!O11)&gt;0,'data-cash-crude'!O11-INDEX('data-futures'!$E:$E,MATCH('basis-cash-crude'!P$1,'data-futures'!$A:$A,0),1),""),"")</f>
        <v>-12.489999999999995</v>
      </c>
      <c r="Q10">
        <f>+IFERROR(IF(VALUE('data-cash-crude'!P11)&gt;0,'data-cash-crude'!P11-INDEX('data-futures'!$E:$E,MATCH('basis-cash-crude'!Q$1,'data-futures'!$A:$A,0),1),""),"")</f>
        <v>-12.509999999999998</v>
      </c>
      <c r="R10">
        <f>+IFERROR(IF(VALUE('data-cash-crude'!Q11)&gt;0,'data-cash-crude'!Q11-INDEX('data-futures'!$E:$E,MATCH('basis-cash-crude'!R$1,'data-futures'!$A:$A,0),1),""),"")</f>
        <v>-12.309999999999995</v>
      </c>
      <c r="S10">
        <f>+IFERROR(IF(VALUE('data-cash-crude'!R11)&gt;0,'data-cash-crude'!R11-INDEX('data-futures'!$E:$E,MATCH('basis-cash-crude'!S$1,'data-futures'!$A:$A,0),1),""),"")</f>
        <v>-12.339999999999996</v>
      </c>
      <c r="T10">
        <f>+IFERROR(IF(VALUE('data-cash-crude'!S11)&gt;0,'data-cash-crude'!S11-INDEX('data-futures'!$E:$E,MATCH('basis-cash-crude'!T$1,'data-futures'!$A:$A,0),1),""),"")</f>
        <v>-12.369999999999997</v>
      </c>
      <c r="U10">
        <f>+IFERROR(IF(VALUE('data-cash-crude'!T11)&gt;0,'data-cash-crude'!T11-INDEX('data-futures'!$E:$E,MATCH('basis-cash-crude'!U$1,'data-futures'!$A:$A,0),1),""),"")</f>
        <v>-12.25</v>
      </c>
      <c r="V10">
        <f>+IFERROR(IF(VALUE('data-cash-crude'!U11)&gt;0,'data-cash-crude'!U11-INDEX('data-futures'!$E:$E,MATCH('basis-cash-crude'!V$1,'data-futures'!$A:$A,0),1),""),"")</f>
        <v>-12.32</v>
      </c>
      <c r="W10">
        <f>+IFERROR(IF(VALUE('data-cash-crude'!V11)&gt;0,'data-cash-crude'!V11-INDEX('data-futures'!$E:$E,MATCH('basis-cash-crude'!W$1,'data-futures'!$A:$A,0),1),""),"")</f>
        <v>-12.239999999999995</v>
      </c>
      <c r="X10">
        <f>+IFERROR(IF(VALUE('data-cash-crude'!W11)&gt;0,'data-cash-crude'!W11-INDEX('data-futures'!$E:$E,MATCH('basis-cash-crude'!X$1,'data-futures'!$A:$A,0),1),""),"")</f>
        <v>-12.329999999999998</v>
      </c>
      <c r="Y10">
        <f>+IFERROR(IF(VALUE('data-cash-crude'!X11)&gt;0,'data-cash-crude'!X11-INDEX('data-futures'!$E:$E,MATCH('basis-cash-crude'!Y$1,'data-futures'!$A:$A,0),1),""),"")</f>
        <v>-13.779999999999994</v>
      </c>
      <c r="Z10" t="str">
        <f>+IFERROR(IF(VALUE('data-cash-crude'!Y11)&gt;0,'data-cash-crude'!Y11-INDEX('data-futures'!$E:$E,MATCH('basis-cash-crude'!Z$1,'data-futures'!$A:$A,0),1),""),"")</f>
        <v/>
      </c>
      <c r="AA10">
        <f>+IFERROR(IF(VALUE('data-cash-crude'!Z11)&gt;0,'data-cash-crude'!Z11-INDEX('data-futures'!$E:$E,MATCH('basis-cash-crude'!AA$1,'data-futures'!$A:$A,0),1),""),"")</f>
        <v>-13.239999999999995</v>
      </c>
      <c r="AB10" t="str">
        <f>+IFERROR(IF(VALUE('data-cash-crude'!AA11)&gt;0,'data-cash-crude'!AA11-INDEX('data-futures'!$E:$E,MATCH('basis-cash-crude'!AB$1,'data-futures'!$A:$A,0),1),""),"")</f>
        <v/>
      </c>
      <c r="AC10">
        <f>+IFERROR(IF(VALUE('data-cash-crude'!AB11)&gt;0,'data-cash-crude'!AB11-INDEX('data-futures'!$E:$E,MATCH('basis-cash-crude'!AC$1,'data-futures'!$A:$A,0),1),""),"")</f>
        <v>-12.549999999999997</v>
      </c>
      <c r="AD10" t="str">
        <f>+IFERROR(IF(VALUE('data-cash-crude'!AC11)&gt;0,'data-cash-crude'!AC11-INDEX('data-futures'!$E:$E,MATCH('basis-cash-crude'!AD$1,'data-futures'!$A:$A,0),1),""),"")</f>
        <v/>
      </c>
      <c r="AE10">
        <f>+IFERROR(IF(VALUE('data-cash-crude'!AD11)&gt;0,'data-cash-crude'!AD11-INDEX('data-futures'!$E:$E,MATCH('basis-cash-crude'!AE$1,'data-futures'!$A:$A,0),1),""),"")</f>
        <v>-12.11</v>
      </c>
      <c r="AF10">
        <f>+IFERROR(IF(VALUE('data-cash-crude'!AE11)&gt;0,'data-cash-crude'!AE11-INDEX('data-futures'!$E:$E,MATCH('basis-cash-crude'!AF$1,'data-futures'!$A:$A,0),1),""),"")</f>
        <v>-12.079999999999998</v>
      </c>
      <c r="AG10">
        <f>+IFERROR(IF(VALUE('data-cash-crude'!AF11)&gt;0,'data-cash-crude'!AF11-INDEX('data-futures'!$E:$E,MATCH('basis-cash-crude'!AG$1,'data-futures'!$A:$A,0),1),""),"")</f>
        <v>-12.149999999999999</v>
      </c>
      <c r="AH10">
        <f>+IFERROR(IF(VALUE('data-cash-crude'!AG11)&gt;0,'data-cash-crude'!AG11-INDEX('data-futures'!$E:$E,MATCH('basis-cash-crude'!AH$1,'data-futures'!$A:$A,0),1),""),"")</f>
        <v>-12.219999999999999</v>
      </c>
      <c r="AI10">
        <f>+IFERROR(IF(VALUE('data-cash-crude'!AH11)&gt;0,'data-cash-crude'!AH11-INDEX('data-futures'!$E:$E,MATCH('basis-cash-crude'!AI$1,'data-futures'!$A:$A,0),1),""),"")</f>
        <v>-12.559999999999995</v>
      </c>
      <c r="AJ10">
        <f>+IFERROR(IF(VALUE('data-cash-crude'!AI11)&gt;0,'data-cash-crude'!AI11-INDEX('data-futures'!$E:$E,MATCH('basis-cash-crude'!AJ$1,'data-futures'!$A:$A,0),1),""),"")</f>
        <v>-12.159999999999997</v>
      </c>
      <c r="AK10">
        <f>+IFERROR(IF(VALUE('data-cash-crude'!AJ11)&gt;0,'data-cash-crude'!AJ11-INDEX('data-futures'!$E:$E,MATCH('basis-cash-crude'!AK$1,'data-futures'!$A:$A,0),1),""),"")</f>
        <v>-12.18</v>
      </c>
      <c r="AL10">
        <f>+IFERROR(IF(VALUE('data-cash-crude'!AK11)&gt;0,'data-cash-crude'!AK11-INDEX('data-futures'!$E:$E,MATCH('basis-cash-crude'!AL$1,'data-futures'!$A:$A,0),1),""),"")</f>
        <v>-12.439999999999998</v>
      </c>
      <c r="AM10">
        <f>+IFERROR(IF(VALUE('data-cash-crude'!AL11)&gt;0,'data-cash-crude'!AL11-INDEX('data-futures'!$E:$E,MATCH('basis-cash-crude'!AM$1,'data-futures'!$A:$A,0),1),""),"")</f>
        <v>-12.079999999999998</v>
      </c>
      <c r="AN10">
        <f>+IFERROR(IF(VALUE('data-cash-crude'!AM11)&gt;0,'data-cash-crude'!AM11-INDEX('data-futures'!$E:$E,MATCH('basis-cash-crude'!AN$1,'data-futures'!$A:$A,0),1),""),"")</f>
        <v>-12.36</v>
      </c>
      <c r="AO10">
        <f>+IFERROR(IF(VALUE('data-cash-crude'!AN11)&gt;0,'data-cash-crude'!AN11-INDEX('data-futures'!$E:$E,MATCH('basis-cash-crude'!AO$1,'data-futures'!$A:$A,0),1),""),"")</f>
        <v>-12.339999999999996</v>
      </c>
      <c r="AP10">
        <f>+IFERROR(IF(VALUE('data-cash-crude'!AO11)&gt;0,'data-cash-crude'!AO11-INDEX('data-futures'!$E:$E,MATCH('basis-cash-crude'!AP$1,'data-futures'!$A:$A,0),1),""),"")</f>
        <v>-12.119999999999997</v>
      </c>
      <c r="AQ10" t="str">
        <f>+IFERROR(IF(VALUE('data-cash-crude'!AP11)&gt;0,'data-cash-crude'!AP11-INDEX('data-futures'!$E:$E,MATCH('basis-cash-crude'!AQ$1,'data-futures'!$A:$A,0),1),""),"")</f>
        <v/>
      </c>
      <c r="AR10">
        <f>+IFERROR(IF(VALUE('data-cash-crude'!AQ11)&gt;0,'data-cash-crude'!AQ11-INDEX('data-futures'!$E:$E,MATCH('basis-cash-crude'!AR$1,'data-futures'!$A:$A,0),1),""),"")</f>
        <v>-12.279999999999994</v>
      </c>
      <c r="AS10" t="str">
        <f>+IFERROR(IF(VALUE('data-cash-crude'!AR11)&gt;0,'data-cash-crude'!AR11-INDEX('data-futures'!$E:$E,MATCH('basis-cash-crude'!AS$1,'data-futures'!$A:$A,0),1),""),"")</f>
        <v/>
      </c>
      <c r="AT10">
        <f>+IFERROR(IF(VALUE('data-cash-crude'!AS11)&gt;0,'data-cash-crude'!AS11-INDEX('data-futures'!$E:$E,MATCH('basis-cash-crude'!AT$1,'data-futures'!$A:$A,0),1),""),"")</f>
        <v>-11.899999999999999</v>
      </c>
      <c r="AU10">
        <f>+IFERROR(IF(VALUE('data-cash-crude'!AT11)&gt;0,'data-cash-crude'!AT11-INDEX('data-futures'!$E:$E,MATCH('basis-cash-crude'!AU$1,'data-futures'!$A:$A,0),1),""),"")</f>
        <v>-12.11</v>
      </c>
      <c r="AV10">
        <f>+IFERROR(IF(VALUE('data-cash-crude'!AU11)&gt;0,'data-cash-crude'!AU11-INDEX('data-futures'!$E:$E,MATCH('basis-cash-crude'!AV$1,'data-futures'!$A:$A,0),1),""),"")</f>
        <v>-12.18</v>
      </c>
      <c r="AW10">
        <f>+IFERROR(IF(VALUE('data-cash-crude'!AV11)&gt;0,'data-cash-crude'!AV11-INDEX('data-futures'!$E:$E,MATCH('basis-cash-crude'!AW$1,'data-futures'!$A:$A,0),1),""),"")</f>
        <v>-11.399999999999999</v>
      </c>
      <c r="AX10">
        <f>+IFERROR(IF(VALUE('data-cash-crude'!AW11)&gt;0,'data-cash-crude'!AW11-INDEX('data-futures'!$E:$E,MATCH('basis-cash-crude'!AX$1,'data-futures'!$A:$A,0),1),""),"")</f>
        <v>-12.07</v>
      </c>
      <c r="AY10">
        <f>+IFERROR(IF(VALUE('data-cash-crude'!AX11)&gt;0,'data-cash-crude'!AX11-INDEX('data-futures'!$E:$E,MATCH('basis-cash-crude'!AY$1,'data-futures'!$A:$A,0),1),""),"")</f>
        <v>-13.879999999999995</v>
      </c>
      <c r="AZ10">
        <f>+IFERROR(IF(VALUE('data-cash-crude'!AY11)&gt;0,'data-cash-crude'!AY11-INDEX('data-futures'!$E:$E,MATCH('basis-cash-crude'!AZ$1,'data-futures'!$A:$A,0),1),""),"")</f>
        <v>-12.299999999999997</v>
      </c>
      <c r="BA10">
        <f>+IFERROR(IF(VALUE('data-cash-crude'!AZ11)&gt;0,'data-cash-crude'!AZ11-INDEX('data-futures'!$E:$E,MATCH('basis-cash-crude'!BA$1,'data-futures'!$A:$A,0),1),""),"")</f>
        <v>-12.219999999999999</v>
      </c>
      <c r="BB10">
        <f>+IFERROR(IF(VALUE('data-cash-crude'!BA11)&gt;0,'data-cash-crude'!BA11-INDEX('data-futures'!$E:$E,MATCH('basis-cash-crude'!BB$1,'data-futures'!$A:$A,0),1),""),"")</f>
        <v>-12.169999999999995</v>
      </c>
      <c r="BC10">
        <f>+IFERROR(IF(VALUE('data-cash-crude'!BB11)&gt;0,'data-cash-crude'!BB11-INDEX('data-futures'!$E:$E,MATCH('basis-cash-crude'!BC$1,'data-futures'!$A:$A,0),1),""),"")</f>
        <v>-12.279999999999994</v>
      </c>
      <c r="BD10">
        <f>+IFERROR(IF(VALUE('data-cash-crude'!BC11)&gt;0,'data-cash-crude'!BC11-INDEX('data-futures'!$E:$E,MATCH('basis-cash-crude'!BD$1,'data-futures'!$A:$A,0),1),""),"")</f>
        <v>-12.369999999999997</v>
      </c>
      <c r="BE10">
        <f>+IFERROR(IF(VALUE('data-cash-crude'!BD11)&gt;0,'data-cash-crude'!BD11-INDEX('data-futures'!$E:$E,MATCH('basis-cash-crude'!BE$1,'data-futures'!$A:$A,0),1),""),"")</f>
        <v>-12.279999999999994</v>
      </c>
      <c r="BF10">
        <f>+IFERROR(IF(VALUE('data-cash-crude'!BE11)&gt;0,'data-cash-crude'!BE11-INDEX('data-futures'!$E:$E,MATCH('basis-cash-crude'!BF$1,'data-futures'!$A:$A,0),1),""),"")</f>
        <v>-12.29</v>
      </c>
      <c r="BG10">
        <f>+IFERROR(IF(VALUE('data-cash-crude'!BF11)&gt;0,'data-cash-crude'!BF11-INDEX('data-futures'!$E:$E,MATCH('basis-cash-crude'!BG$1,'data-futures'!$A:$A,0),1),""),"")</f>
        <v>-12.07</v>
      </c>
      <c r="BH10">
        <f>+IFERROR(IF(VALUE('data-cash-crude'!BG11)&gt;0,'data-cash-crude'!BG11-INDEX('data-futures'!$E:$E,MATCH('basis-cash-crude'!BH$1,'data-futures'!$A:$A,0),1),""),"")</f>
        <v>-11.839999999999996</v>
      </c>
      <c r="BI10">
        <f>+IFERROR(IF(VALUE('data-cash-crude'!BH11)&gt;0,'data-cash-crude'!BH11-INDEX('data-futures'!$E:$E,MATCH('basis-cash-crude'!BI$1,'data-futures'!$A:$A,0),1),""),"")</f>
        <v>-12.14</v>
      </c>
      <c r="BJ10">
        <f>+IFERROR(IF(VALUE('data-cash-crude'!BI11)&gt;0,'data-cash-crude'!BI11-INDEX('data-futures'!$E:$E,MATCH('basis-cash-crude'!BJ$1,'data-futures'!$A:$A,0),1),""),"")</f>
        <v>-12.14</v>
      </c>
      <c r="BK10">
        <f>+IFERROR(IF(VALUE('data-cash-crude'!BJ11)&gt;0,'data-cash-crude'!BJ11-INDEX('data-futures'!$E:$E,MATCH('basis-cash-crude'!BK$1,'data-futures'!$A:$A,0),1),""),"")</f>
        <v>-12.479999999999997</v>
      </c>
      <c r="BL10">
        <f>+IFERROR(IF(VALUE('data-cash-crude'!BK11)&gt;0,'data-cash-crude'!BK11-INDEX('data-futures'!$E:$E,MATCH('basis-cash-crude'!BL$1,'data-futures'!$A:$A,0),1),""),"")</f>
        <v>-12.159999999999997</v>
      </c>
      <c r="BM10">
        <f>+IFERROR(IF(VALUE('data-cash-crude'!BL11)&gt;0,'data-cash-crude'!BL11-INDEX('data-futures'!$E:$E,MATCH('basis-cash-crude'!BM$1,'data-futures'!$A:$A,0),1),""),"")</f>
        <v>-12.219999999999999</v>
      </c>
      <c r="BN10">
        <f>+IFERROR(IF(VALUE('data-cash-crude'!BM11)&gt;0,'data-cash-crude'!BM11-INDEX('data-futures'!$E:$E,MATCH('basis-cash-crude'!BN$1,'data-futures'!$A:$A,0),1),""),"")</f>
        <v>-11.709999999999994</v>
      </c>
      <c r="BO10">
        <f>+IFERROR(IF(VALUE('data-cash-crude'!BN11)&gt;0,'data-cash-crude'!BN11-INDEX('data-futures'!$E:$E,MATCH('basis-cash-crude'!BO$1,'data-futures'!$A:$A,0),1),""),"")</f>
        <v>-12.519999999999996</v>
      </c>
      <c r="BP10">
        <f>+IFERROR(IF(VALUE('data-cash-crude'!BO11)&gt;0,'data-cash-crude'!BO11-INDEX('data-futures'!$E:$E,MATCH('basis-cash-crude'!BP$1,'data-futures'!$A:$A,0),1),""),"")</f>
        <v>-12.68</v>
      </c>
      <c r="BQ10">
        <f>+IFERROR(IF(VALUE('data-cash-crude'!BP11)&gt;0,'data-cash-crude'!BP11-INDEX('data-futures'!$E:$E,MATCH('basis-cash-crude'!BQ$1,'data-futures'!$A:$A,0),1),""),"")</f>
        <v>-12.119999999999997</v>
      </c>
      <c r="BR10">
        <f>+IFERROR(IF(VALUE('data-cash-crude'!BQ11)&gt;0,'data-cash-crude'!BQ11-INDEX('data-futures'!$E:$E,MATCH('basis-cash-crude'!BR$1,'data-futures'!$A:$A,0),1),""),"")</f>
        <v>-12.149999999999999</v>
      </c>
      <c r="BS10">
        <f>+IFERROR(IF(VALUE('data-cash-crude'!BR11)&gt;0,'data-cash-crude'!BR11-INDEX('data-futures'!$E:$E,MATCH('basis-cash-crude'!BS$1,'data-futures'!$A:$A,0),1),""),"")</f>
        <v>-12.07</v>
      </c>
      <c r="BT10">
        <f>+IFERROR(IF(VALUE('data-cash-crude'!BS11)&gt;0,'data-cash-crude'!BS11-INDEX('data-futures'!$E:$E,MATCH('basis-cash-crude'!BT$1,'data-futures'!$A:$A,0),1),""),"")</f>
        <v>-12.619999999999997</v>
      </c>
      <c r="BU10" t="str">
        <f>+IFERROR(IF(VALUE('data-cash-crude'!BT11)&gt;0,'data-cash-crude'!BT11-INDEX('data-futures'!$E:$E,MATCH('basis-cash-crude'!BU$1,'data-futures'!$A:$A,0),1),""),"")</f>
        <v/>
      </c>
      <c r="BV10">
        <f>+IFERROR(IF(VALUE('data-cash-crude'!BU11)&gt;0,'data-cash-crude'!BU11-INDEX('data-futures'!$E:$E,MATCH('basis-cash-crude'!BV$1,'data-futures'!$A:$A,0),1),""),"")</f>
        <v>-12.169999999999995</v>
      </c>
      <c r="BW10">
        <f>+IFERROR(IF(VALUE('data-cash-crude'!BV11)&gt;0,'data-cash-crude'!BV11-INDEX('data-futures'!$E:$E,MATCH('basis-cash-crude'!BW$1,'data-futures'!$A:$A,0),1),""),"")</f>
        <v>-12.43</v>
      </c>
      <c r="BX10">
        <f>+IFERROR(IF(VALUE('data-cash-crude'!BW11)&gt;0,'data-cash-crude'!BW11-INDEX('data-futures'!$E:$E,MATCH('basis-cash-crude'!BX$1,'data-futures'!$A:$A,0),1),""),"")</f>
        <v>-12.239999999999995</v>
      </c>
      <c r="BY10">
        <f>+IFERROR(IF(VALUE('data-cash-crude'!BX11)&gt;0,'data-cash-crude'!BX11-INDEX('data-futures'!$E:$E,MATCH('basis-cash-crude'!BY$1,'data-futures'!$A:$A,0),1),""),"")</f>
        <v>-12.459999999999994</v>
      </c>
      <c r="BZ10">
        <f>+IFERROR(IF(VALUE('data-cash-crude'!BY11)&gt;0,'data-cash-crude'!BY11-INDEX('data-futures'!$E:$E,MATCH('basis-cash-crude'!BZ$1,'data-futures'!$A:$A,0),1),""),"")</f>
        <v>-12.75</v>
      </c>
      <c r="CA10">
        <f>+IFERROR(IF(VALUE('data-cash-crude'!BZ11)&gt;0,'data-cash-crude'!BZ11-INDEX('data-futures'!$E:$E,MATCH('basis-cash-crude'!CA$1,'data-futures'!$A:$A,0),1),""),"")</f>
        <v>-12.14</v>
      </c>
      <c r="CB10">
        <f>+IFERROR(IF(VALUE('data-cash-crude'!CA11)&gt;0,'data-cash-crude'!CA11-INDEX('data-futures'!$E:$E,MATCH('basis-cash-crude'!CB$1,'data-futures'!$A:$A,0),1),""),"")</f>
        <v>-12.019999999999996</v>
      </c>
      <c r="CC10">
        <f>+IFERROR(IF(VALUE('data-cash-crude'!CB11)&gt;0,'data-cash-crude'!CB11-INDEX('data-futures'!$E:$E,MATCH('basis-cash-crude'!CC$1,'data-futures'!$A:$A,0),1),""),"")</f>
        <v>-11.919999999999995</v>
      </c>
      <c r="CD10">
        <f>+IFERROR(IF(VALUE('data-cash-crude'!CC11)&gt;0,'data-cash-crude'!CC11-INDEX('data-futures'!$E:$E,MATCH('basis-cash-crude'!CD$1,'data-futures'!$A:$A,0),1),""),"")</f>
        <v>-12.159999999999997</v>
      </c>
      <c r="CE10" t="str">
        <f>+IFERROR(IF(VALUE('data-cash-crude'!CD11)&gt;0,'data-cash-crude'!CD11-INDEX('data-futures'!$E:$E,MATCH('basis-cash-crude'!CE$1,'data-futures'!$A:$A,0),1),""),"")</f>
        <v/>
      </c>
      <c r="CF10" t="str">
        <f>+IFERROR(IF(VALUE('data-cash-crude'!CE11)&gt;0,'data-cash-crude'!CE11-INDEX('data-futures'!$E:$E,MATCH('basis-cash-crude'!CF$1,'data-futures'!$A:$A,0),1),""),"")</f>
        <v/>
      </c>
      <c r="CG10">
        <f>+IFERROR(IF(VALUE('data-cash-crude'!CF11)&gt;0,'data-cash-crude'!CF11-INDEX('data-futures'!$E:$E,MATCH('basis-cash-crude'!CG$1,'data-futures'!$A:$A,0),1),""),"")</f>
        <v>-11.64</v>
      </c>
      <c r="CH10">
        <f>+IFERROR(IF(VALUE('data-cash-crude'!CG11)&gt;0,'data-cash-crude'!CG11-INDEX('data-futures'!$E:$E,MATCH('basis-cash-crude'!CH$1,'data-futures'!$A:$A,0),1),""),"")</f>
        <v>-11.43</v>
      </c>
      <c r="CI10">
        <f>+IFERROR(IF(VALUE('data-cash-crude'!CH11)&gt;0,'data-cash-crude'!CH11-INDEX('data-futures'!$E:$E,MATCH('basis-cash-crude'!CI$1,'data-futures'!$A:$A,0),1),""),"")</f>
        <v>-11.589999999999996</v>
      </c>
      <c r="CJ10">
        <f>+IFERROR(IF(VALUE('data-cash-crude'!CI11)&gt;0,'data-cash-crude'!CI11-INDEX('data-futures'!$E:$E,MATCH('basis-cash-crude'!CJ$1,'data-futures'!$A:$A,0),1),""),"")</f>
        <v>-11.699999999999996</v>
      </c>
      <c r="CK10">
        <f>+IFERROR(IF(VALUE('data-cash-crude'!CJ11)&gt;0,'data-cash-crude'!CJ11-INDEX('data-futures'!$E:$E,MATCH('basis-cash-crude'!CK$1,'data-futures'!$A:$A,0),1),""),"")</f>
        <v>-11.04</v>
      </c>
      <c r="CL10">
        <f>+IFERROR(IF(VALUE('data-cash-crude'!CK11)&gt;0,'data-cash-crude'!CK11-INDEX('data-futures'!$E:$E,MATCH('basis-cash-crude'!CL$1,'data-futures'!$A:$A,0),1),""),"")</f>
        <v>-11</v>
      </c>
      <c r="CM10">
        <f>+IFERROR(IF(VALUE('data-cash-crude'!CL11)&gt;0,'data-cash-crude'!CL11-INDEX('data-futures'!$E:$E,MATCH('basis-cash-crude'!CM$1,'data-futures'!$A:$A,0),1),""),"")</f>
        <v>-11.049999999999997</v>
      </c>
      <c r="CN10" t="str">
        <f>+IFERROR(IF(VALUE('data-cash-crude'!CM11)&gt;0,'data-cash-crude'!CM11-INDEX('data-futures'!$E:$E,MATCH('basis-cash-crude'!CN$1,'data-futures'!$A:$A,0),1),""),"")</f>
        <v/>
      </c>
      <c r="CO10" t="str">
        <f>+IFERROR(IF(VALUE('data-cash-crude'!CN11)&gt;0,'data-cash-crude'!CN11-INDEX('data-futures'!$E:$E,MATCH('basis-cash-crude'!CO$1,'data-futures'!$A:$A,0),1),""),"")</f>
        <v/>
      </c>
      <c r="CP10">
        <f>+IFERROR(IF(VALUE('data-cash-crude'!CO11)&gt;0,'data-cash-crude'!CO11-INDEX('data-futures'!$E:$E,MATCH('basis-cash-crude'!CP$1,'data-futures'!$A:$A,0),1),""),"")</f>
        <v>-10.93</v>
      </c>
      <c r="CQ10">
        <f>+IFERROR(IF(VALUE('data-cash-crude'!CP11)&gt;0,'data-cash-crude'!CP11-INDEX('data-futures'!$E:$E,MATCH('basis-cash-crude'!CQ$1,'data-futures'!$A:$A,0),1),""),"")</f>
        <v>-10.919999999999995</v>
      </c>
      <c r="CR10" t="str">
        <f>+IFERROR(IF(VALUE('data-cash-crude'!CQ11)&gt;0,'data-cash-crude'!CQ11-INDEX('data-futures'!$E:$E,MATCH('basis-cash-crude'!CR$1,'data-futures'!$A:$A,0),1),""),"")</f>
        <v/>
      </c>
      <c r="CS10" t="str">
        <f>+IFERROR(IF(VALUE('data-cash-crude'!CR11)&gt;0,'data-cash-crude'!CR11-INDEX('data-futures'!$E:$E,MATCH('basis-cash-crude'!CS$1,'data-futures'!$A:$A,0),1),""),"")</f>
        <v/>
      </c>
      <c r="CT10">
        <f>+IFERROR(IF(VALUE('data-cash-crude'!CS11)&gt;0,'data-cash-crude'!CS11-INDEX('data-futures'!$E:$E,MATCH('basis-cash-crude'!CT$1,'data-futures'!$A:$A,0),1),""),"")</f>
        <v>-8.61</v>
      </c>
      <c r="CU10">
        <f>+IFERROR(IF(VALUE('data-cash-crude'!CT11)&gt;0,'data-cash-crude'!CT11-INDEX('data-futures'!$E:$E,MATCH('basis-cash-crude'!CU$1,'data-futures'!$A:$A,0),1),""),"")</f>
        <v>-11.409999999999997</v>
      </c>
      <c r="CV10">
        <f>+IFERROR(IF(VALUE('data-cash-crude'!CU11)&gt;0,'data-cash-crude'!CU11-INDEX('data-futures'!$E:$E,MATCH('basis-cash-crude'!CV$1,'data-futures'!$A:$A,0),1),""),"")</f>
        <v>-11.509999999999998</v>
      </c>
      <c r="CW10">
        <f>+IFERROR(IF(VALUE('data-cash-crude'!CV11)&gt;0,'data-cash-crude'!CV11-INDEX('data-futures'!$E:$E,MATCH('basis-cash-crude'!CW$1,'data-futures'!$A:$A,0),1),""),"")</f>
        <v>-11.25</v>
      </c>
      <c r="CX10" t="str">
        <f>+IFERROR(IF(VALUE('data-cash-crude'!CW11)&gt;0,'data-cash-crude'!CW11-INDEX('data-futures'!$E:$E,MATCH('basis-cash-crude'!CX$1,'data-futures'!$A:$A,0),1),""),"")</f>
        <v/>
      </c>
      <c r="CY10" t="str">
        <f>+IFERROR(IF(VALUE('data-cash-crude'!CX11)&gt;0,'data-cash-crude'!CX11-INDEX('data-futures'!$E:$E,MATCH('basis-cash-crude'!CY$1,'data-futures'!$A:$A,0),1),""),"")</f>
        <v/>
      </c>
      <c r="CZ10" t="str">
        <f>+IFERROR(IF(VALUE('data-cash-crude'!CY11)&gt;0,'data-cash-crude'!CY11-INDEX('data-futures'!$E:$E,MATCH('basis-cash-crude'!CZ$1,'data-futures'!$A:$A,0),1),""),"")</f>
        <v/>
      </c>
      <c r="DA10" t="str">
        <f>+IFERROR(IF(VALUE('data-cash-crude'!CZ11)&gt;0,'data-cash-crude'!CZ11-INDEX('data-futures'!$E:$E,MATCH('basis-cash-crude'!DA$1,'data-futures'!$A:$A,0),1),""),"")</f>
        <v/>
      </c>
      <c r="DB10" t="str">
        <f>+IFERROR(IF(VALUE('data-cash-crude'!DA11)&gt;0,'data-cash-crude'!DA11-INDEX('data-futures'!$E:$E,MATCH('basis-cash-crude'!DB$1,'data-futures'!$A:$A,0),1),""),"")</f>
        <v/>
      </c>
      <c r="DC10">
        <f>+IFERROR(IF(VALUE('data-cash-crude'!DB11)&gt;0,'data-cash-crude'!DB11-INDEX('data-futures'!$E:$E,MATCH('basis-cash-crude'!DC$1,'data-futures'!$A:$A,0),1),""),"")</f>
        <v>-11.07</v>
      </c>
      <c r="DD10" t="str">
        <f>+IFERROR(IF(VALUE('data-cash-crude'!DC11)&gt;0,'data-cash-crude'!DC11-INDEX('data-futures'!$E:$E,MATCH('basis-cash-crude'!DD$1,'data-futures'!$A:$A,0),1),""),"")</f>
        <v/>
      </c>
      <c r="DE10" t="str">
        <f>+IFERROR(IF(VALUE('data-cash-crude'!DD11)&gt;0,'data-cash-crude'!DD11-INDEX('data-futures'!$E:$E,MATCH('basis-cash-crude'!DE$1,'data-futures'!$A:$A,0),1),""),"")</f>
        <v/>
      </c>
      <c r="DF10">
        <f>+IFERROR(IF(VALUE('data-cash-crude'!DE11)&gt;0,'data-cash-crude'!DE11-INDEX('data-futures'!$E:$E,MATCH('basis-cash-crude'!DF$1,'data-futures'!$A:$A,0),1),""),"")</f>
        <v>-10.599999999999994</v>
      </c>
      <c r="DG10">
        <f>+IFERROR(IF(VALUE('data-cash-crude'!DF11)&gt;0,'data-cash-crude'!DF11-INDEX('data-futures'!$E:$E,MATCH('basis-cash-crude'!DG$1,'data-futures'!$A:$A,0),1),""),"")</f>
        <v>-11</v>
      </c>
      <c r="DH10">
        <f>+IFERROR(IF(VALUE('data-cash-crude'!DG11)&gt;0,'data-cash-crude'!DG11-INDEX('data-futures'!$E:$E,MATCH('basis-cash-crude'!DH$1,'data-futures'!$A:$A,0),1),""),"")</f>
        <v>-11.259999999999998</v>
      </c>
      <c r="DI10">
        <f>+IFERROR(IF(VALUE('data-cash-crude'!DH11)&gt;0,'data-cash-crude'!DH11-INDEX('data-futures'!$E:$E,MATCH('basis-cash-crude'!DI$1,'data-futures'!$A:$A,0),1),""),"")</f>
        <v>-11.39</v>
      </c>
      <c r="DJ10">
        <f>+IFERROR(IF(VALUE('data-cash-crude'!DI11)&gt;0,'data-cash-crude'!DI11-INDEX('data-futures'!$E:$E,MATCH('basis-cash-crude'!DJ$1,'data-futures'!$A:$A,0),1),""),"")</f>
        <v>-11.119999999999997</v>
      </c>
      <c r="DK10" t="str">
        <f>+IFERROR(IF(VALUE('data-cash-crude'!DJ11)&gt;0,'data-cash-crude'!DJ11-INDEX('data-futures'!$E:$E,MATCH('basis-cash-crude'!DK$1,'data-futures'!$A:$A,0),1),""),"")</f>
        <v/>
      </c>
      <c r="DL10">
        <f>+IFERROR(IF(VALUE('data-cash-crude'!DK11)&gt;0,'data-cash-crude'!DK11-INDEX('data-futures'!$E:$E,MATCH('basis-cash-crude'!DL$1,'data-futures'!$A:$A,0),1),""),"")</f>
        <v>-10.969999999999999</v>
      </c>
      <c r="DM10">
        <f>+IFERROR(IF(VALUE('data-cash-crude'!DL11)&gt;0,'data-cash-crude'!DL11-INDEX('data-futures'!$E:$E,MATCH('basis-cash-crude'!DM$1,'data-futures'!$A:$A,0),1),""),"")</f>
        <v>-10.419999999999995</v>
      </c>
      <c r="DN10">
        <f>+IFERROR(IF(VALUE('data-cash-crude'!DM11)&gt;0,'data-cash-crude'!DM11-INDEX('data-futures'!$E:$E,MATCH('basis-cash-crude'!DN$1,'data-futures'!$A:$A,0),1),""),"")</f>
        <v>-9.9799999999999969</v>
      </c>
      <c r="DO10">
        <f>+IFERROR(IF(VALUE('data-cash-crude'!DN11)&gt;0,'data-cash-crude'!DN11-INDEX('data-futures'!$E:$E,MATCH('basis-cash-crude'!DO$1,'data-futures'!$A:$A,0),1),""),"")</f>
        <v>-10.699999999999996</v>
      </c>
      <c r="DP10">
        <f>+IFERROR(IF(VALUE('data-cash-crude'!DO11)&gt;0,'data-cash-crude'!DO11-INDEX('data-futures'!$E:$E,MATCH('basis-cash-crude'!DP$1,'data-futures'!$A:$A,0),1),""),"")</f>
        <v>-10.779999999999994</v>
      </c>
      <c r="DQ10">
        <f>+IFERROR(IF(VALUE('data-cash-crude'!DP11)&gt;0,'data-cash-crude'!DP11-INDEX('data-futures'!$E:$E,MATCH('basis-cash-crude'!DQ$1,'data-futures'!$A:$A,0),1),""),"")</f>
        <v>-11.329999999999998</v>
      </c>
      <c r="DR10">
        <f>+IFERROR(IF(VALUE('data-cash-crude'!DQ11)&gt;0,'data-cash-crude'!DQ11-INDEX('data-futures'!$E:$E,MATCH('basis-cash-crude'!DR$1,'data-futures'!$A:$A,0),1),""),"")</f>
        <v>-10.849999999999994</v>
      </c>
      <c r="DS10">
        <f>+IFERROR(IF(VALUE('data-cash-crude'!DR11)&gt;0,'data-cash-crude'!DR11-INDEX('data-futures'!$E:$E,MATCH('basis-cash-crude'!DS$1,'data-futures'!$A:$A,0),1),""),"")</f>
        <v>-10.989999999999995</v>
      </c>
      <c r="DT10">
        <f>+IFERROR(IF(VALUE('data-cash-crude'!DS11)&gt;0,'data-cash-crude'!DS11-INDEX('data-futures'!$E:$E,MATCH('basis-cash-crude'!DT$1,'data-futures'!$A:$A,0),1),""),"")</f>
        <v>-10.93</v>
      </c>
      <c r="DU10">
        <f>+IFERROR(IF(VALUE('data-cash-crude'!DT11)&gt;0,'data-cash-crude'!DT11-INDEX('data-futures'!$E:$E,MATCH('basis-cash-crude'!DU$1,'data-futures'!$A:$A,0),1),""),"")</f>
        <v>-11.489999999999995</v>
      </c>
      <c r="DV10">
        <f>+IFERROR(IF(VALUE('data-cash-crude'!DU11)&gt;0,'data-cash-crude'!DU11-INDEX('data-futures'!$E:$E,MATCH('basis-cash-crude'!DV$1,'data-futures'!$A:$A,0),1),""),"")</f>
        <v>-12</v>
      </c>
      <c r="DW10">
        <f>+IFERROR(IF(VALUE('data-cash-crude'!DV11)&gt;0,'data-cash-crude'!DV11-INDEX('data-futures'!$E:$E,MATCH('basis-cash-crude'!DW$1,'data-futures'!$A:$A,0),1),""),"")</f>
        <v>-11.689999999999998</v>
      </c>
      <c r="DX10">
        <f>+IFERROR(IF(VALUE('data-cash-crude'!DW11)&gt;0,'data-cash-crude'!DW11-INDEX('data-futures'!$E:$E,MATCH('basis-cash-crude'!DX$1,'data-futures'!$A:$A,0),1),""),"")</f>
        <v>-11.229999999999997</v>
      </c>
      <c r="DY10">
        <f>+IFERROR(IF(VALUE('data-cash-crude'!DX11)&gt;0,'data-cash-crude'!DX11-INDEX('data-futures'!$E:$E,MATCH('basis-cash-crude'!DY$1,'data-futures'!$A:$A,0),1),""),"")</f>
        <v>-12.049999999999997</v>
      </c>
      <c r="DZ10" t="str">
        <f>+IFERROR(IF(VALUE('data-cash-crude'!DY11)&gt;0,'data-cash-crude'!DY11-INDEX('data-futures'!$E:$E,MATCH('basis-cash-crude'!DZ$1,'data-futures'!$A:$A,0),1),""),"")</f>
        <v/>
      </c>
      <c r="EA10" t="str">
        <f>+IFERROR(IF(VALUE('data-cash-crude'!DZ11)&gt;0,'data-cash-crude'!DZ11-INDEX('data-futures'!$E:$E,MATCH('basis-cash-crude'!EA$1,'data-futures'!$A:$A,0),1),""),"")</f>
        <v/>
      </c>
      <c r="EB10" t="str">
        <f>+IFERROR(IF(VALUE('data-cash-crude'!EA11)&gt;0,'data-cash-crude'!EA11-INDEX('data-futures'!$E:$E,MATCH('basis-cash-crude'!EB$1,'data-futures'!$A:$A,0),1),""),"")</f>
        <v/>
      </c>
      <c r="EC10" t="str">
        <f>+IFERROR(IF(VALUE('data-cash-crude'!EB11)&gt;0,'data-cash-crude'!EB11-INDEX('data-futures'!$E:$E,MATCH('basis-cash-crude'!EC$1,'data-futures'!$A:$A,0),1),""),"")</f>
        <v/>
      </c>
      <c r="ED10" t="str">
        <f>+IFERROR(IF(VALUE('data-cash-crude'!EC11)&gt;0,'data-cash-crude'!EC11-INDEX('data-futures'!$E:$E,MATCH('basis-cash-crude'!ED$1,'data-futures'!$A:$A,0),1),""),"")</f>
        <v/>
      </c>
      <c r="EE10">
        <f>+IFERROR(IF(VALUE('data-cash-crude'!ED11)&gt;0,'data-cash-crude'!ED11-INDEX('data-futures'!$E:$E,MATCH('basis-cash-crude'!EE$1,'data-futures'!$A:$A,0),1),""),"")</f>
        <v>-12.329999999999998</v>
      </c>
      <c r="EF10" t="str">
        <f>+IFERROR(IF(VALUE('data-cash-crude'!EE11)&gt;0,'data-cash-crude'!EE11-INDEX('data-futures'!$E:$E,MATCH('basis-cash-crude'!EF$1,'data-futures'!$A:$A,0),1),""),"")</f>
        <v/>
      </c>
      <c r="EG10" t="str">
        <f>+IFERROR(IF(VALUE('data-cash-crude'!EF11)&gt;0,'data-cash-crude'!EF11-INDEX('data-futures'!$E:$E,MATCH('basis-cash-crude'!EG$1,'data-futures'!$A:$A,0),1),""),"")</f>
        <v/>
      </c>
      <c r="EH10" t="str">
        <f>+IFERROR(IF(VALUE('data-cash-crude'!EG11)&gt;0,'data-cash-crude'!EG11-INDEX('data-futures'!$E:$E,MATCH('basis-cash-crude'!EH$1,'data-futures'!$A:$A,0),1),""),"")</f>
        <v/>
      </c>
      <c r="EI10" t="str">
        <f>+IFERROR(IF(VALUE('data-cash-crude'!EH11)&gt;0,'data-cash-crude'!EH11-INDEX('data-futures'!$E:$E,MATCH('basis-cash-crude'!EI$1,'data-futures'!$A:$A,0),1),""),"")</f>
        <v/>
      </c>
      <c r="EJ10" t="str">
        <f>+IFERROR(IF(VALUE('data-cash-crude'!EI11)&gt;0,'data-cash-crude'!EI11-INDEX('data-futures'!$E:$E,MATCH('basis-cash-crude'!EJ$1,'data-futures'!$A:$A,0),1),""),"")</f>
        <v/>
      </c>
      <c r="EK10" t="str">
        <f>+IFERROR(IF(VALUE('data-cash-crude'!EJ11)&gt;0,'data-cash-crude'!EJ11-INDEX('data-futures'!$E:$E,MATCH('basis-cash-crude'!EK$1,'data-futures'!$A:$A,0),1),""),"")</f>
        <v/>
      </c>
      <c r="EL10" t="str">
        <f>+IFERROR(IF(VALUE('data-cash-crude'!EK11)&gt;0,'data-cash-crude'!EK11-INDEX('data-futures'!$E:$E,MATCH('basis-cash-crude'!EL$1,'data-futures'!$A:$A,0),1),""),"")</f>
        <v/>
      </c>
      <c r="EM10" t="str">
        <f>+IFERROR(IF(VALUE('data-cash-crude'!EL11)&gt;0,'data-cash-crude'!EL11-INDEX('data-futures'!$E:$E,MATCH('basis-cash-crude'!EM$1,'data-futures'!$A:$A,0),1),""),"")</f>
        <v/>
      </c>
      <c r="EN10" t="str">
        <f>+IFERROR(IF(VALUE('data-cash-crude'!EM11)&gt;0,'data-cash-crude'!EM11-INDEX('data-futures'!$E:$E,MATCH('basis-cash-crude'!EN$1,'data-futures'!$A:$A,0),1),""),"")</f>
        <v/>
      </c>
      <c r="EO10" t="str">
        <f>+IFERROR(IF(VALUE('data-cash-crude'!EN11)&gt;0,'data-cash-crude'!EN11-INDEX('data-futures'!$E:$E,MATCH('basis-cash-crude'!EO$1,'data-futures'!$A:$A,0),1),""),"")</f>
        <v/>
      </c>
      <c r="EP10" t="str">
        <f>+IFERROR(IF(VALUE('data-cash-crude'!EO11)&gt;0,'data-cash-crude'!EO11-INDEX('data-futures'!$E:$E,MATCH('basis-cash-crude'!EP$1,'data-futures'!$A:$A,0),1),""),"")</f>
        <v/>
      </c>
      <c r="EQ10" t="str">
        <f>+IFERROR(IF(VALUE('data-cash-crude'!EP11)&gt;0,'data-cash-crude'!EP11-INDEX('data-futures'!$E:$E,MATCH('basis-cash-crude'!EQ$1,'data-futures'!$A:$A,0),1),""),"")</f>
        <v/>
      </c>
      <c r="ER10" t="str">
        <f>+IFERROR(IF(VALUE('data-cash-crude'!EQ11)&gt;0,'data-cash-crude'!EQ11-INDEX('data-futures'!$E:$E,MATCH('basis-cash-crude'!ER$1,'data-futures'!$A:$A,0),1),""),"")</f>
        <v/>
      </c>
      <c r="ES10" t="str">
        <f>+IFERROR(IF(VALUE('data-cash-crude'!ER11)&gt;0,'data-cash-crude'!ER11-INDEX('data-futures'!$E:$E,MATCH('basis-cash-crude'!ES$1,'data-futures'!$A:$A,0),1),""),"")</f>
        <v/>
      </c>
      <c r="ET10">
        <f>+IFERROR(IF(VALUE('data-cash-crude'!ES11)&gt;0,'data-cash-crude'!ES11-INDEX('data-futures'!$E:$E,MATCH('basis-cash-crude'!ET$1,'data-futures'!$A:$A,0),1),""),"")</f>
        <v>-12.11</v>
      </c>
      <c r="EU10">
        <f>+IFERROR(IF(VALUE('data-cash-crude'!ET11)&gt;0,'data-cash-crude'!ET11-INDEX('data-futures'!$E:$E,MATCH('basis-cash-crude'!EU$1,'data-futures'!$A:$A,0),1),""),"")</f>
        <v>-12.89</v>
      </c>
      <c r="EV10">
        <f>+IFERROR(IF(VALUE('data-cash-crude'!EU11)&gt;0,'data-cash-crude'!EU11-INDEX('data-futures'!$E:$E,MATCH('basis-cash-crude'!EV$1,'data-futures'!$A:$A,0),1),""),"")</f>
        <v>-12.709999999999994</v>
      </c>
      <c r="EW10" t="str">
        <f>+IFERROR(IF(VALUE('data-cash-crude'!EV11)&gt;0,'data-cash-crude'!EV11-INDEX('data-futures'!$E:$E,MATCH('basis-cash-crude'!EW$1,'data-futures'!$A:$A,0),1),""),"")</f>
        <v/>
      </c>
      <c r="EX10">
        <f>+IFERROR(IF(VALUE('data-cash-crude'!EW11)&gt;0,'data-cash-crude'!EW11-INDEX('data-futures'!$E:$E,MATCH('basis-cash-crude'!EX$1,'data-futures'!$A:$A,0),1),""),"")</f>
        <v>-12.839999999999996</v>
      </c>
      <c r="EY10">
        <f>+IFERROR(IF(VALUE('data-cash-crude'!EX11)&gt;0,'data-cash-crude'!EX11-INDEX('data-futures'!$E:$E,MATCH('basis-cash-crude'!EY$1,'data-futures'!$A:$A,0),1),""),"")</f>
        <v>-12.82</v>
      </c>
      <c r="EZ10">
        <f>+IFERROR(IF(VALUE('data-cash-crude'!EY11)&gt;0,'data-cash-crude'!EY11-INDEX('data-futures'!$E:$E,MATCH('basis-cash-crude'!EZ$1,'data-futures'!$A:$A,0),1),""),"")</f>
        <v>-12.799999999999997</v>
      </c>
      <c r="FA10">
        <f>+IFERROR(IF(VALUE('data-cash-crude'!EZ11)&gt;0,'data-cash-crude'!EZ11-INDEX('data-futures'!$E:$E,MATCH('basis-cash-crude'!FA$1,'data-futures'!$A:$A,0),1),""),"")</f>
        <v>-12.18</v>
      </c>
      <c r="FB10">
        <f>+IFERROR(IF(VALUE('data-cash-crude'!FA11)&gt;0,'data-cash-crude'!FA11-INDEX('data-futures'!$E:$E,MATCH('basis-cash-crude'!FB$1,'data-futures'!$A:$A,0),1),""),"")</f>
        <v>-12.009999999999998</v>
      </c>
      <c r="FC10">
        <f>+IFERROR(IF(VALUE('data-cash-crude'!FB11)&gt;0,'data-cash-crude'!FB11-INDEX('data-futures'!$E:$E,MATCH('basis-cash-crude'!FC$1,'data-futures'!$A:$A,0),1),""),"")</f>
        <v>-12.409999999999997</v>
      </c>
      <c r="FD10">
        <f>+IFERROR(IF(VALUE('data-cash-crude'!FC11)&gt;0,'data-cash-crude'!FC11-INDEX('data-futures'!$E:$E,MATCH('basis-cash-crude'!FD$1,'data-futures'!$A:$A,0),1),""),"")</f>
        <v>-12.119999999999997</v>
      </c>
      <c r="FE10">
        <f>+IFERROR(IF(VALUE('data-cash-crude'!FD11)&gt;0,'data-cash-crude'!FD11-INDEX('data-futures'!$E:$E,MATCH('basis-cash-crude'!FE$1,'data-futures'!$A:$A,0),1),""),"")</f>
        <v>-12.149999999999999</v>
      </c>
      <c r="FF10">
        <f>+IFERROR(IF(VALUE('data-cash-crude'!FE11)&gt;0,'data-cash-crude'!FE11-INDEX('data-futures'!$E:$E,MATCH('basis-cash-crude'!FF$1,'data-futures'!$A:$A,0),1),""),"")</f>
        <v>-12.119999999999997</v>
      </c>
      <c r="FG10" t="str">
        <f>+IFERROR(IF(VALUE('data-cash-crude'!FF11)&gt;0,'data-cash-crude'!FF11-INDEX('data-futures'!$E:$E,MATCH('basis-cash-crude'!FG$1,'data-futures'!$A:$A,0),1),""),"")</f>
        <v/>
      </c>
      <c r="FH10" t="str">
        <f>+IFERROR(IF(VALUE('data-cash-crude'!FG11)&gt;0,'data-cash-crude'!FG11-INDEX('data-futures'!$E:$E,MATCH('basis-cash-crude'!FH$1,'data-futures'!$A:$A,0),1),""),"")</f>
        <v/>
      </c>
      <c r="FI10" t="str">
        <f>+IFERROR(IF(VALUE('data-cash-crude'!FH11)&gt;0,'data-cash-crude'!FH11-INDEX('data-futures'!$E:$E,MATCH('basis-cash-crude'!FI$1,'data-futures'!$A:$A,0),1),""),"")</f>
        <v/>
      </c>
      <c r="FJ10" t="str">
        <f>+IFERROR(IF(VALUE('data-cash-crude'!FI11)&gt;0,'data-cash-crude'!FI11-INDEX('data-futures'!$E:$E,MATCH('basis-cash-crude'!FJ$1,'data-futures'!$A:$A,0),1),""),"")</f>
        <v/>
      </c>
      <c r="FK10" t="str">
        <f>+IFERROR(IF(VALUE('data-cash-crude'!FJ11)&gt;0,'data-cash-crude'!FJ11-INDEX('data-futures'!$E:$E,MATCH('basis-cash-crude'!FK$1,'data-futures'!$A:$A,0),1),""),"")</f>
        <v/>
      </c>
      <c r="FL10" t="str">
        <f>+IFERROR(IF(VALUE('data-cash-crude'!FK11)&gt;0,'data-cash-crude'!FK11-INDEX('data-futures'!$E:$E,MATCH('basis-cash-crude'!FL$1,'data-futures'!$A:$A,0),1),""),"")</f>
        <v/>
      </c>
    </row>
    <row r="11" spans="1:200" x14ac:dyDescent="0.2">
      <c r="A11">
        <f t="shared" si="0"/>
        <v>-12.301666666666664</v>
      </c>
      <c r="B11">
        <f t="shared" si="1"/>
        <v>-12.441153846153842</v>
      </c>
      <c r="C11">
        <f t="shared" si="2"/>
        <v>-12.209240506329108</v>
      </c>
      <c r="D11" s="6" t="str">
        <f>+'data-cash-crude'!B12</f>
        <v>CLPA-10-2.CM</v>
      </c>
      <c r="E11">
        <f>+IFERROR(IF(VALUE('data-cash-crude'!D12)&gt;0,'data-cash-crude'!D12-INDEX('data-futures'!$E:$E,MATCH('basis-cash-crude'!E$1,'data-futures'!$A:$A,0),1),""),"")</f>
        <v>-10.989999999999995</v>
      </c>
      <c r="F11">
        <f>+IFERROR(IF(VALUE('data-cash-crude'!E12)&gt;0,'data-cash-crude'!E12-INDEX('data-futures'!$E:$E,MATCH('basis-cash-crude'!F$1,'data-futures'!$A:$A,0),1),""),"")</f>
        <v>-12.39</v>
      </c>
      <c r="G11">
        <f>+IFERROR(IF(VALUE('data-cash-crude'!F12)&gt;0,'data-cash-crude'!F12-INDEX('data-futures'!$E:$E,MATCH('basis-cash-crude'!G$1,'data-futures'!$A:$A,0),1),""),"")</f>
        <v>-12.54</v>
      </c>
      <c r="H11">
        <f>+IFERROR(IF(VALUE('data-cash-crude'!G12)&gt;0,'data-cash-crude'!G12-INDEX('data-futures'!$E:$E,MATCH('basis-cash-crude'!H$1,'data-futures'!$A:$A,0),1),""),"")</f>
        <v>-12.68</v>
      </c>
      <c r="I11" t="str">
        <f>+IFERROR(IF(VALUE('data-cash-crude'!H12)&gt;0,'data-cash-crude'!H12-INDEX('data-futures'!$E:$E,MATCH('basis-cash-crude'!I$1,'data-futures'!$A:$A,0),1),""),"")</f>
        <v/>
      </c>
      <c r="J11">
        <f>+IFERROR(IF(VALUE('data-cash-crude'!I12)&gt;0,'data-cash-crude'!I12-INDEX('data-futures'!$E:$E,MATCH('basis-cash-crude'!J$1,'data-futures'!$A:$A,0),1),""),"")</f>
        <v>-12.629999999999995</v>
      </c>
      <c r="K11">
        <f>+IFERROR(IF(VALUE('data-cash-crude'!J12)&gt;0,'data-cash-crude'!J12-INDEX('data-futures'!$E:$E,MATCH('basis-cash-crude'!K$1,'data-futures'!$A:$A,0),1),""),"")</f>
        <v>-12.579999999999998</v>
      </c>
      <c r="L11">
        <f>+IFERROR(IF(VALUE('data-cash-crude'!K12)&gt;0,'data-cash-crude'!K12-INDEX('data-futures'!$E:$E,MATCH('basis-cash-crude'!L$1,'data-futures'!$A:$A,0),1),""),"")</f>
        <v>-12.64</v>
      </c>
      <c r="M11">
        <f>+IFERROR(IF(VALUE('data-cash-crude'!L12)&gt;0,'data-cash-crude'!L12-INDEX('data-futures'!$E:$E,MATCH('basis-cash-crude'!M$1,'data-futures'!$A:$A,0),1),""),"")</f>
        <v>-12.559999999999995</v>
      </c>
      <c r="N11">
        <f>+IFERROR(IF(VALUE('data-cash-crude'!M12)&gt;0,'data-cash-crude'!M12-INDEX('data-futures'!$E:$E,MATCH('basis-cash-crude'!N$1,'data-futures'!$A:$A,0),1),""),"")</f>
        <v>-12.379999999999995</v>
      </c>
      <c r="O11">
        <f>+IFERROR(IF(VALUE('data-cash-crude'!N12)&gt;0,'data-cash-crude'!N12-INDEX('data-futures'!$E:$E,MATCH('basis-cash-crude'!O$1,'data-futures'!$A:$A,0),1),""),"")</f>
        <v>-12.54</v>
      </c>
      <c r="P11">
        <f>+IFERROR(IF(VALUE('data-cash-crude'!O12)&gt;0,'data-cash-crude'!O12-INDEX('data-futures'!$E:$E,MATCH('basis-cash-crude'!P$1,'data-futures'!$A:$A,0),1),""),"")</f>
        <v>-12.489999999999995</v>
      </c>
      <c r="Q11">
        <f>+IFERROR(IF(VALUE('data-cash-crude'!P12)&gt;0,'data-cash-crude'!P12-INDEX('data-futures'!$E:$E,MATCH('basis-cash-crude'!Q$1,'data-futures'!$A:$A,0),1),""),"")</f>
        <v>-12.509999999999998</v>
      </c>
      <c r="R11">
        <f>+IFERROR(IF(VALUE('data-cash-crude'!Q12)&gt;0,'data-cash-crude'!Q12-INDEX('data-futures'!$E:$E,MATCH('basis-cash-crude'!R$1,'data-futures'!$A:$A,0),1),""),"")</f>
        <v>-12.309999999999995</v>
      </c>
      <c r="S11">
        <f>+IFERROR(IF(VALUE('data-cash-crude'!R12)&gt;0,'data-cash-crude'!R12-INDEX('data-futures'!$E:$E,MATCH('basis-cash-crude'!S$1,'data-futures'!$A:$A,0),1),""),"")</f>
        <v>-12.339999999999996</v>
      </c>
      <c r="T11">
        <f>+IFERROR(IF(VALUE('data-cash-crude'!S12)&gt;0,'data-cash-crude'!S12-INDEX('data-futures'!$E:$E,MATCH('basis-cash-crude'!T$1,'data-futures'!$A:$A,0),1),""),"")</f>
        <v>-12.369999999999997</v>
      </c>
      <c r="U11">
        <f>+IFERROR(IF(VALUE('data-cash-crude'!T12)&gt;0,'data-cash-crude'!T12-INDEX('data-futures'!$E:$E,MATCH('basis-cash-crude'!U$1,'data-futures'!$A:$A,0),1),""),"")</f>
        <v>-12.25</v>
      </c>
      <c r="V11">
        <f>+IFERROR(IF(VALUE('data-cash-crude'!U12)&gt;0,'data-cash-crude'!U12-INDEX('data-futures'!$E:$E,MATCH('basis-cash-crude'!V$1,'data-futures'!$A:$A,0),1),""),"")</f>
        <v>-12.32</v>
      </c>
      <c r="W11">
        <f>+IFERROR(IF(VALUE('data-cash-crude'!V12)&gt;0,'data-cash-crude'!V12-INDEX('data-futures'!$E:$E,MATCH('basis-cash-crude'!W$1,'data-futures'!$A:$A,0),1),""),"")</f>
        <v>-12.239999999999995</v>
      </c>
      <c r="X11">
        <f>+IFERROR(IF(VALUE('data-cash-crude'!W12)&gt;0,'data-cash-crude'!W12-INDEX('data-futures'!$E:$E,MATCH('basis-cash-crude'!X$1,'data-futures'!$A:$A,0),1),""),"")</f>
        <v>-12.329999999999998</v>
      </c>
      <c r="Y11">
        <f>+IFERROR(IF(VALUE('data-cash-crude'!X12)&gt;0,'data-cash-crude'!X12-INDEX('data-futures'!$E:$E,MATCH('basis-cash-crude'!Y$1,'data-futures'!$A:$A,0),1),""),"")</f>
        <v>-13.779999999999994</v>
      </c>
      <c r="Z11" t="str">
        <f>+IFERROR(IF(VALUE('data-cash-crude'!Y12)&gt;0,'data-cash-crude'!Y12-INDEX('data-futures'!$E:$E,MATCH('basis-cash-crude'!Z$1,'data-futures'!$A:$A,0),1),""),"")</f>
        <v/>
      </c>
      <c r="AA11">
        <f>+IFERROR(IF(VALUE('data-cash-crude'!Z12)&gt;0,'data-cash-crude'!Z12-INDEX('data-futures'!$E:$E,MATCH('basis-cash-crude'!AA$1,'data-futures'!$A:$A,0),1),""),"")</f>
        <v>-13.239999999999995</v>
      </c>
      <c r="AB11" t="str">
        <f>+IFERROR(IF(VALUE('data-cash-crude'!AA12)&gt;0,'data-cash-crude'!AA12-INDEX('data-futures'!$E:$E,MATCH('basis-cash-crude'!AB$1,'data-futures'!$A:$A,0),1),""),"")</f>
        <v/>
      </c>
      <c r="AC11">
        <f>+IFERROR(IF(VALUE('data-cash-crude'!AB12)&gt;0,'data-cash-crude'!AB12-INDEX('data-futures'!$E:$E,MATCH('basis-cash-crude'!AC$1,'data-futures'!$A:$A,0),1),""),"")</f>
        <v>-12.549999999999997</v>
      </c>
      <c r="AD11" t="str">
        <f>+IFERROR(IF(VALUE('data-cash-crude'!AC12)&gt;0,'data-cash-crude'!AC12-INDEX('data-futures'!$E:$E,MATCH('basis-cash-crude'!AD$1,'data-futures'!$A:$A,0),1),""),"")</f>
        <v/>
      </c>
      <c r="AE11">
        <f>+IFERROR(IF(VALUE('data-cash-crude'!AD12)&gt;0,'data-cash-crude'!AD12-INDEX('data-futures'!$E:$E,MATCH('basis-cash-crude'!AE$1,'data-futures'!$A:$A,0),1),""),"")</f>
        <v>-12.36</v>
      </c>
      <c r="AF11">
        <f>+IFERROR(IF(VALUE('data-cash-crude'!AE12)&gt;0,'data-cash-crude'!AE12-INDEX('data-futures'!$E:$E,MATCH('basis-cash-crude'!AF$1,'data-futures'!$A:$A,0),1),""),"")</f>
        <v>-12.079999999999998</v>
      </c>
      <c r="AG11">
        <f>+IFERROR(IF(VALUE('data-cash-crude'!AF12)&gt;0,'data-cash-crude'!AF12-INDEX('data-futures'!$E:$E,MATCH('basis-cash-crude'!AG$1,'data-futures'!$A:$A,0),1),""),"")</f>
        <v>-12.149999999999999</v>
      </c>
      <c r="AH11">
        <f>+IFERROR(IF(VALUE('data-cash-crude'!AG12)&gt;0,'data-cash-crude'!AG12-INDEX('data-futures'!$E:$E,MATCH('basis-cash-crude'!AH$1,'data-futures'!$A:$A,0),1),""),"")</f>
        <v>-12.219999999999999</v>
      </c>
      <c r="AI11">
        <f>+IFERROR(IF(VALUE('data-cash-crude'!AH12)&gt;0,'data-cash-crude'!AH12-INDEX('data-futures'!$E:$E,MATCH('basis-cash-crude'!AI$1,'data-futures'!$A:$A,0),1),""),"")</f>
        <v>-12.059999999999995</v>
      </c>
      <c r="AJ11">
        <f>+IFERROR(IF(VALUE('data-cash-crude'!AI12)&gt;0,'data-cash-crude'!AI12-INDEX('data-futures'!$E:$E,MATCH('basis-cash-crude'!AJ$1,'data-futures'!$A:$A,0),1),""),"")</f>
        <v>-12.159999999999997</v>
      </c>
      <c r="AK11">
        <f>+IFERROR(IF(VALUE('data-cash-crude'!AJ12)&gt;0,'data-cash-crude'!AJ12-INDEX('data-futures'!$E:$E,MATCH('basis-cash-crude'!AK$1,'data-futures'!$A:$A,0),1),""),"")</f>
        <v>-12.18</v>
      </c>
      <c r="AL11">
        <f>+IFERROR(IF(VALUE('data-cash-crude'!AK12)&gt;0,'data-cash-crude'!AK12-INDEX('data-futures'!$E:$E,MATCH('basis-cash-crude'!AL$1,'data-futures'!$A:$A,0),1),""),"")</f>
        <v>-12.439999999999998</v>
      </c>
      <c r="AM11">
        <f>+IFERROR(IF(VALUE('data-cash-crude'!AL12)&gt;0,'data-cash-crude'!AL12-INDEX('data-futures'!$E:$E,MATCH('basis-cash-crude'!AM$1,'data-futures'!$A:$A,0),1),""),"")</f>
        <v>-12.079999999999998</v>
      </c>
      <c r="AN11">
        <f>+IFERROR(IF(VALUE('data-cash-crude'!AM12)&gt;0,'data-cash-crude'!AM12-INDEX('data-futures'!$E:$E,MATCH('basis-cash-crude'!AN$1,'data-futures'!$A:$A,0),1),""),"")</f>
        <v>-12.36</v>
      </c>
      <c r="AO11">
        <f>+IFERROR(IF(VALUE('data-cash-crude'!AN12)&gt;0,'data-cash-crude'!AN12-INDEX('data-futures'!$E:$E,MATCH('basis-cash-crude'!AO$1,'data-futures'!$A:$A,0),1),""),"")</f>
        <v>-12.339999999999996</v>
      </c>
      <c r="AP11">
        <f>+IFERROR(IF(VALUE('data-cash-crude'!AO12)&gt;0,'data-cash-crude'!AO12-INDEX('data-futures'!$E:$E,MATCH('basis-cash-crude'!AP$1,'data-futures'!$A:$A,0),1),""),"")</f>
        <v>-12.119999999999997</v>
      </c>
      <c r="AQ11" t="str">
        <f>+IFERROR(IF(VALUE('data-cash-crude'!AP12)&gt;0,'data-cash-crude'!AP12-INDEX('data-futures'!$E:$E,MATCH('basis-cash-crude'!AQ$1,'data-futures'!$A:$A,0),1),""),"")</f>
        <v/>
      </c>
      <c r="AR11">
        <f>+IFERROR(IF(VALUE('data-cash-crude'!AQ12)&gt;0,'data-cash-crude'!AQ12-INDEX('data-futures'!$E:$E,MATCH('basis-cash-crude'!AR$1,'data-futures'!$A:$A,0),1),""),"")</f>
        <v>-12.279999999999994</v>
      </c>
      <c r="AS11" t="str">
        <f>+IFERROR(IF(VALUE('data-cash-crude'!AR12)&gt;0,'data-cash-crude'!AR12-INDEX('data-futures'!$E:$E,MATCH('basis-cash-crude'!AS$1,'data-futures'!$A:$A,0),1),""),"")</f>
        <v/>
      </c>
      <c r="AT11">
        <f>+IFERROR(IF(VALUE('data-cash-crude'!AS12)&gt;0,'data-cash-crude'!AS12-INDEX('data-futures'!$E:$E,MATCH('basis-cash-crude'!AT$1,'data-futures'!$A:$A,0),1),""),"")</f>
        <v>-11.899999999999999</v>
      </c>
      <c r="AU11">
        <f>+IFERROR(IF(VALUE('data-cash-crude'!AT12)&gt;0,'data-cash-crude'!AT12-INDEX('data-futures'!$E:$E,MATCH('basis-cash-crude'!AU$1,'data-futures'!$A:$A,0),1),""),"")</f>
        <v>-12.11</v>
      </c>
      <c r="AV11">
        <f>+IFERROR(IF(VALUE('data-cash-crude'!AU12)&gt;0,'data-cash-crude'!AU12-INDEX('data-futures'!$E:$E,MATCH('basis-cash-crude'!AV$1,'data-futures'!$A:$A,0),1),""),"")</f>
        <v>-12.18</v>
      </c>
      <c r="AW11">
        <f>+IFERROR(IF(VALUE('data-cash-crude'!AV12)&gt;0,'data-cash-crude'!AV12-INDEX('data-futures'!$E:$E,MATCH('basis-cash-crude'!AW$1,'data-futures'!$A:$A,0),1),""),"")</f>
        <v>-11.399999999999999</v>
      </c>
      <c r="AX11">
        <f>+IFERROR(IF(VALUE('data-cash-crude'!AW12)&gt;0,'data-cash-crude'!AW12-INDEX('data-futures'!$E:$E,MATCH('basis-cash-crude'!AX$1,'data-futures'!$A:$A,0),1),""),"")</f>
        <v>-12.07</v>
      </c>
      <c r="AY11">
        <f>+IFERROR(IF(VALUE('data-cash-crude'!AX12)&gt;0,'data-cash-crude'!AX12-INDEX('data-futures'!$E:$E,MATCH('basis-cash-crude'!AY$1,'data-futures'!$A:$A,0),1),""),"")</f>
        <v>-13.879999999999995</v>
      </c>
      <c r="AZ11">
        <f>+IFERROR(IF(VALUE('data-cash-crude'!AY12)&gt;0,'data-cash-crude'!AY12-INDEX('data-futures'!$E:$E,MATCH('basis-cash-crude'!AZ$1,'data-futures'!$A:$A,0),1),""),"")</f>
        <v>-12.299999999999997</v>
      </c>
      <c r="BA11">
        <f>+IFERROR(IF(VALUE('data-cash-crude'!AZ12)&gt;0,'data-cash-crude'!AZ12-INDEX('data-futures'!$E:$E,MATCH('basis-cash-crude'!BA$1,'data-futures'!$A:$A,0),1),""),"")</f>
        <v>-12.219999999999999</v>
      </c>
      <c r="BB11">
        <f>+IFERROR(IF(VALUE('data-cash-crude'!BA12)&gt;0,'data-cash-crude'!BA12-INDEX('data-futures'!$E:$E,MATCH('basis-cash-crude'!BB$1,'data-futures'!$A:$A,0),1),""),"")</f>
        <v>-12.169999999999995</v>
      </c>
      <c r="BC11">
        <f>+IFERROR(IF(VALUE('data-cash-crude'!BB12)&gt;0,'data-cash-crude'!BB12-INDEX('data-futures'!$E:$E,MATCH('basis-cash-crude'!BC$1,'data-futures'!$A:$A,0),1),""),"")</f>
        <v>-12.279999999999994</v>
      </c>
      <c r="BD11">
        <f>+IFERROR(IF(VALUE('data-cash-crude'!BC12)&gt;0,'data-cash-crude'!BC12-INDEX('data-futures'!$E:$E,MATCH('basis-cash-crude'!BD$1,'data-futures'!$A:$A,0),1),""),"")</f>
        <v>-12.369999999999997</v>
      </c>
      <c r="BE11">
        <f>+IFERROR(IF(VALUE('data-cash-crude'!BD12)&gt;0,'data-cash-crude'!BD12-INDEX('data-futures'!$E:$E,MATCH('basis-cash-crude'!BE$1,'data-futures'!$A:$A,0),1),""),"")</f>
        <v>-12.279999999999994</v>
      </c>
      <c r="BF11">
        <f>+IFERROR(IF(VALUE('data-cash-crude'!BE12)&gt;0,'data-cash-crude'!BE12-INDEX('data-futures'!$E:$E,MATCH('basis-cash-crude'!BF$1,'data-futures'!$A:$A,0),1),""),"")</f>
        <v>-12.29</v>
      </c>
      <c r="BG11">
        <f>+IFERROR(IF(VALUE('data-cash-crude'!BF12)&gt;0,'data-cash-crude'!BF12-INDEX('data-futures'!$E:$E,MATCH('basis-cash-crude'!BG$1,'data-futures'!$A:$A,0),1),""),"")</f>
        <v>-12.07</v>
      </c>
      <c r="BH11">
        <f>+IFERROR(IF(VALUE('data-cash-crude'!BG12)&gt;0,'data-cash-crude'!BG12-INDEX('data-futures'!$E:$E,MATCH('basis-cash-crude'!BH$1,'data-futures'!$A:$A,0),1),""),"")</f>
        <v>-11.839999999999996</v>
      </c>
      <c r="BI11">
        <f>+IFERROR(IF(VALUE('data-cash-crude'!BH12)&gt;0,'data-cash-crude'!BH12-INDEX('data-futures'!$E:$E,MATCH('basis-cash-crude'!BI$1,'data-futures'!$A:$A,0),1),""),"")</f>
        <v>-12.14</v>
      </c>
      <c r="BJ11">
        <f>+IFERROR(IF(VALUE('data-cash-crude'!BI12)&gt;0,'data-cash-crude'!BI12-INDEX('data-futures'!$E:$E,MATCH('basis-cash-crude'!BJ$1,'data-futures'!$A:$A,0),1),""),"")</f>
        <v>-12.14</v>
      </c>
      <c r="BK11">
        <f>+IFERROR(IF(VALUE('data-cash-crude'!BJ12)&gt;0,'data-cash-crude'!BJ12-INDEX('data-futures'!$E:$E,MATCH('basis-cash-crude'!BK$1,'data-futures'!$A:$A,0),1),""),"")</f>
        <v>-12.479999999999997</v>
      </c>
      <c r="BL11">
        <f>+IFERROR(IF(VALUE('data-cash-crude'!BK12)&gt;0,'data-cash-crude'!BK12-INDEX('data-futures'!$E:$E,MATCH('basis-cash-crude'!BL$1,'data-futures'!$A:$A,0),1),""),"")</f>
        <v>-12.159999999999997</v>
      </c>
      <c r="BM11">
        <f>+IFERROR(IF(VALUE('data-cash-crude'!BL12)&gt;0,'data-cash-crude'!BL12-INDEX('data-futures'!$E:$E,MATCH('basis-cash-crude'!BM$1,'data-futures'!$A:$A,0),1),""),"")</f>
        <v>-12.219999999999999</v>
      </c>
      <c r="BN11">
        <f>+IFERROR(IF(VALUE('data-cash-crude'!BM12)&gt;0,'data-cash-crude'!BM12-INDEX('data-futures'!$E:$E,MATCH('basis-cash-crude'!BN$1,'data-futures'!$A:$A,0),1),""),"")</f>
        <v>-11.709999999999994</v>
      </c>
      <c r="BO11">
        <f>+IFERROR(IF(VALUE('data-cash-crude'!BN12)&gt;0,'data-cash-crude'!BN12-INDEX('data-futures'!$E:$E,MATCH('basis-cash-crude'!BO$1,'data-futures'!$A:$A,0),1),""),"")</f>
        <v>-12.519999999999996</v>
      </c>
      <c r="BP11">
        <f>+IFERROR(IF(VALUE('data-cash-crude'!BO12)&gt;0,'data-cash-crude'!BO12-INDEX('data-futures'!$E:$E,MATCH('basis-cash-crude'!BP$1,'data-futures'!$A:$A,0),1),""),"")</f>
        <v>-12.68</v>
      </c>
      <c r="BQ11">
        <f>+IFERROR(IF(VALUE('data-cash-crude'!BP12)&gt;0,'data-cash-crude'!BP12-INDEX('data-futures'!$E:$E,MATCH('basis-cash-crude'!BQ$1,'data-futures'!$A:$A,0),1),""),"")</f>
        <v>-12.119999999999997</v>
      </c>
      <c r="BR11">
        <f>+IFERROR(IF(VALUE('data-cash-crude'!BQ12)&gt;0,'data-cash-crude'!BQ12-INDEX('data-futures'!$E:$E,MATCH('basis-cash-crude'!BR$1,'data-futures'!$A:$A,0),1),""),"")</f>
        <v>-12.149999999999999</v>
      </c>
      <c r="BS11">
        <f>+IFERROR(IF(VALUE('data-cash-crude'!BR12)&gt;0,'data-cash-crude'!BR12-INDEX('data-futures'!$E:$E,MATCH('basis-cash-crude'!BS$1,'data-futures'!$A:$A,0),1),""),"")</f>
        <v>-12.07</v>
      </c>
      <c r="BT11">
        <f>+IFERROR(IF(VALUE('data-cash-crude'!BS12)&gt;0,'data-cash-crude'!BS12-INDEX('data-futures'!$E:$E,MATCH('basis-cash-crude'!BT$1,'data-futures'!$A:$A,0),1),""),"")</f>
        <v>-12.619999999999997</v>
      </c>
      <c r="BU11" t="str">
        <f>+IFERROR(IF(VALUE('data-cash-crude'!BT12)&gt;0,'data-cash-crude'!BT12-INDEX('data-futures'!$E:$E,MATCH('basis-cash-crude'!BU$1,'data-futures'!$A:$A,0),1),""),"")</f>
        <v/>
      </c>
      <c r="BV11">
        <f>+IFERROR(IF(VALUE('data-cash-crude'!BU12)&gt;0,'data-cash-crude'!BU12-INDEX('data-futures'!$E:$E,MATCH('basis-cash-crude'!BV$1,'data-futures'!$A:$A,0),1),""),"")</f>
        <v>-12.169999999999995</v>
      </c>
      <c r="BW11">
        <f>+IFERROR(IF(VALUE('data-cash-crude'!BV12)&gt;0,'data-cash-crude'!BV12-INDEX('data-futures'!$E:$E,MATCH('basis-cash-crude'!BW$1,'data-futures'!$A:$A,0),1),""),"")</f>
        <v>-12.43</v>
      </c>
      <c r="BX11">
        <f>+IFERROR(IF(VALUE('data-cash-crude'!BW12)&gt;0,'data-cash-crude'!BW12-INDEX('data-futures'!$E:$E,MATCH('basis-cash-crude'!BX$1,'data-futures'!$A:$A,0),1),""),"")</f>
        <v>-12.239999999999995</v>
      </c>
      <c r="BY11">
        <f>+IFERROR(IF(VALUE('data-cash-crude'!BX12)&gt;0,'data-cash-crude'!BX12-INDEX('data-futures'!$E:$E,MATCH('basis-cash-crude'!BY$1,'data-futures'!$A:$A,0),1),""),"")</f>
        <v>-12.459999999999994</v>
      </c>
      <c r="BZ11">
        <f>+IFERROR(IF(VALUE('data-cash-crude'!BY12)&gt;0,'data-cash-crude'!BY12-INDEX('data-futures'!$E:$E,MATCH('basis-cash-crude'!BZ$1,'data-futures'!$A:$A,0),1),""),"")</f>
        <v>-12.75</v>
      </c>
      <c r="CA11">
        <f>+IFERROR(IF(VALUE('data-cash-crude'!BZ12)&gt;0,'data-cash-crude'!BZ12-INDEX('data-futures'!$E:$E,MATCH('basis-cash-crude'!CA$1,'data-futures'!$A:$A,0),1),""),"")</f>
        <v>-12.14</v>
      </c>
      <c r="CB11">
        <f>+IFERROR(IF(VALUE('data-cash-crude'!CA12)&gt;0,'data-cash-crude'!CA12-INDEX('data-futures'!$E:$E,MATCH('basis-cash-crude'!CB$1,'data-futures'!$A:$A,0),1),""),"")</f>
        <v>-12.019999999999996</v>
      </c>
      <c r="CC11">
        <f>+IFERROR(IF(VALUE('data-cash-crude'!CB12)&gt;0,'data-cash-crude'!CB12-INDEX('data-futures'!$E:$E,MATCH('basis-cash-crude'!CC$1,'data-futures'!$A:$A,0),1),""),"")</f>
        <v>-11.919999999999995</v>
      </c>
      <c r="CD11">
        <f>+IFERROR(IF(VALUE('data-cash-crude'!CC12)&gt;0,'data-cash-crude'!CC12-INDEX('data-futures'!$E:$E,MATCH('basis-cash-crude'!CD$1,'data-futures'!$A:$A,0),1),""),"")</f>
        <v>-12.159999999999997</v>
      </c>
      <c r="CE11" t="str">
        <f>+IFERROR(IF(VALUE('data-cash-crude'!CD12)&gt;0,'data-cash-crude'!CD12-INDEX('data-futures'!$E:$E,MATCH('basis-cash-crude'!CE$1,'data-futures'!$A:$A,0),1),""),"")</f>
        <v/>
      </c>
      <c r="CF11" t="str">
        <f>+IFERROR(IF(VALUE('data-cash-crude'!CE12)&gt;0,'data-cash-crude'!CE12-INDEX('data-futures'!$E:$E,MATCH('basis-cash-crude'!CF$1,'data-futures'!$A:$A,0),1),""),"")</f>
        <v/>
      </c>
      <c r="CG11">
        <f>+IFERROR(IF(VALUE('data-cash-crude'!CF12)&gt;0,'data-cash-crude'!CF12-INDEX('data-futures'!$E:$E,MATCH('basis-cash-crude'!CG$1,'data-futures'!$A:$A,0),1),""),"")</f>
        <v>-11.64</v>
      </c>
      <c r="CH11">
        <f>+IFERROR(IF(VALUE('data-cash-crude'!CG12)&gt;0,'data-cash-crude'!CG12-INDEX('data-futures'!$E:$E,MATCH('basis-cash-crude'!CH$1,'data-futures'!$A:$A,0),1),""),"")</f>
        <v>-11.43</v>
      </c>
      <c r="CI11">
        <f>+IFERROR(IF(VALUE('data-cash-crude'!CH12)&gt;0,'data-cash-crude'!CH12-INDEX('data-futures'!$E:$E,MATCH('basis-cash-crude'!CI$1,'data-futures'!$A:$A,0),1),""),"")</f>
        <v>-11.589999999999996</v>
      </c>
      <c r="CJ11">
        <f>+IFERROR(IF(VALUE('data-cash-crude'!CI12)&gt;0,'data-cash-crude'!CI12-INDEX('data-futures'!$E:$E,MATCH('basis-cash-crude'!CJ$1,'data-futures'!$A:$A,0),1),""),"")</f>
        <v>-11.699999999999996</v>
      </c>
      <c r="CK11">
        <f>+IFERROR(IF(VALUE('data-cash-crude'!CJ12)&gt;0,'data-cash-crude'!CJ12-INDEX('data-futures'!$E:$E,MATCH('basis-cash-crude'!CK$1,'data-futures'!$A:$A,0),1),""),"")</f>
        <v>-11.04</v>
      </c>
      <c r="CL11">
        <f>+IFERROR(IF(VALUE('data-cash-crude'!CK12)&gt;0,'data-cash-crude'!CK12-INDEX('data-futures'!$E:$E,MATCH('basis-cash-crude'!CL$1,'data-futures'!$A:$A,0),1),""),"")</f>
        <v>-11</v>
      </c>
      <c r="CM11">
        <f>+IFERROR(IF(VALUE('data-cash-crude'!CL12)&gt;0,'data-cash-crude'!CL12-INDEX('data-futures'!$E:$E,MATCH('basis-cash-crude'!CM$1,'data-futures'!$A:$A,0),1),""),"")</f>
        <v>-11.049999999999997</v>
      </c>
      <c r="CN11" t="str">
        <f>+IFERROR(IF(VALUE('data-cash-crude'!CM12)&gt;0,'data-cash-crude'!CM12-INDEX('data-futures'!$E:$E,MATCH('basis-cash-crude'!CN$1,'data-futures'!$A:$A,0),1),""),"")</f>
        <v/>
      </c>
      <c r="CO11" t="str">
        <f>+IFERROR(IF(VALUE('data-cash-crude'!CN12)&gt;0,'data-cash-crude'!CN12-INDEX('data-futures'!$E:$E,MATCH('basis-cash-crude'!CO$1,'data-futures'!$A:$A,0),1),""),"")</f>
        <v/>
      </c>
      <c r="CP11">
        <f>+IFERROR(IF(VALUE('data-cash-crude'!CO12)&gt;0,'data-cash-crude'!CO12-INDEX('data-futures'!$E:$E,MATCH('basis-cash-crude'!CP$1,'data-futures'!$A:$A,0),1),""),"")</f>
        <v>-10.93</v>
      </c>
      <c r="CQ11">
        <f>+IFERROR(IF(VALUE('data-cash-crude'!CP12)&gt;0,'data-cash-crude'!CP12-INDEX('data-futures'!$E:$E,MATCH('basis-cash-crude'!CQ$1,'data-futures'!$A:$A,0),1),""),"")</f>
        <v>-10.919999999999995</v>
      </c>
      <c r="CR11" t="str">
        <f>+IFERROR(IF(VALUE('data-cash-crude'!CQ12)&gt;0,'data-cash-crude'!CQ12-INDEX('data-futures'!$E:$E,MATCH('basis-cash-crude'!CR$1,'data-futures'!$A:$A,0),1),""),"")</f>
        <v/>
      </c>
      <c r="CS11" t="str">
        <f>+IFERROR(IF(VALUE('data-cash-crude'!CR12)&gt;0,'data-cash-crude'!CR12-INDEX('data-futures'!$E:$E,MATCH('basis-cash-crude'!CS$1,'data-futures'!$A:$A,0),1),""),"")</f>
        <v/>
      </c>
      <c r="CT11">
        <f>+IFERROR(IF(VALUE('data-cash-crude'!CS12)&gt;0,'data-cash-crude'!CS12-INDEX('data-futures'!$E:$E,MATCH('basis-cash-crude'!CT$1,'data-futures'!$A:$A,0),1),""),"")</f>
        <v>-8.61</v>
      </c>
      <c r="CU11">
        <f>+IFERROR(IF(VALUE('data-cash-crude'!CT12)&gt;0,'data-cash-crude'!CT12-INDEX('data-futures'!$E:$E,MATCH('basis-cash-crude'!CU$1,'data-futures'!$A:$A,0),1),""),"")</f>
        <v>-11.409999999999997</v>
      </c>
      <c r="CV11">
        <f>+IFERROR(IF(VALUE('data-cash-crude'!CU12)&gt;0,'data-cash-crude'!CU12-INDEX('data-futures'!$E:$E,MATCH('basis-cash-crude'!CV$1,'data-futures'!$A:$A,0),1),""),"")</f>
        <v>-11.509999999999998</v>
      </c>
      <c r="CW11">
        <f>+IFERROR(IF(VALUE('data-cash-crude'!CV12)&gt;0,'data-cash-crude'!CV12-INDEX('data-futures'!$E:$E,MATCH('basis-cash-crude'!CW$1,'data-futures'!$A:$A,0),1),""),"")</f>
        <v>-11.25</v>
      </c>
      <c r="CX11" t="str">
        <f>+IFERROR(IF(VALUE('data-cash-crude'!CW12)&gt;0,'data-cash-crude'!CW12-INDEX('data-futures'!$E:$E,MATCH('basis-cash-crude'!CX$1,'data-futures'!$A:$A,0),1),""),"")</f>
        <v/>
      </c>
      <c r="CY11" t="str">
        <f>+IFERROR(IF(VALUE('data-cash-crude'!CX12)&gt;0,'data-cash-crude'!CX12-INDEX('data-futures'!$E:$E,MATCH('basis-cash-crude'!CY$1,'data-futures'!$A:$A,0),1),""),"")</f>
        <v/>
      </c>
      <c r="CZ11" t="str">
        <f>+IFERROR(IF(VALUE('data-cash-crude'!CY12)&gt;0,'data-cash-crude'!CY12-INDEX('data-futures'!$E:$E,MATCH('basis-cash-crude'!CZ$1,'data-futures'!$A:$A,0),1),""),"")</f>
        <v/>
      </c>
      <c r="DA11" t="str">
        <f>+IFERROR(IF(VALUE('data-cash-crude'!CZ12)&gt;0,'data-cash-crude'!CZ12-INDEX('data-futures'!$E:$E,MATCH('basis-cash-crude'!DA$1,'data-futures'!$A:$A,0),1),""),"")</f>
        <v/>
      </c>
      <c r="DB11" t="str">
        <f>+IFERROR(IF(VALUE('data-cash-crude'!DA12)&gt;0,'data-cash-crude'!DA12-INDEX('data-futures'!$E:$E,MATCH('basis-cash-crude'!DB$1,'data-futures'!$A:$A,0),1),""),"")</f>
        <v/>
      </c>
      <c r="DC11">
        <f>+IFERROR(IF(VALUE('data-cash-crude'!DB12)&gt;0,'data-cash-crude'!DB12-INDEX('data-futures'!$E:$E,MATCH('basis-cash-crude'!DC$1,'data-futures'!$A:$A,0),1),""),"")</f>
        <v>-11.07</v>
      </c>
      <c r="DD11" t="str">
        <f>+IFERROR(IF(VALUE('data-cash-crude'!DC12)&gt;0,'data-cash-crude'!DC12-INDEX('data-futures'!$E:$E,MATCH('basis-cash-crude'!DD$1,'data-futures'!$A:$A,0),1),""),"")</f>
        <v/>
      </c>
      <c r="DE11" t="str">
        <f>+IFERROR(IF(VALUE('data-cash-crude'!DD12)&gt;0,'data-cash-crude'!DD12-INDEX('data-futures'!$E:$E,MATCH('basis-cash-crude'!DE$1,'data-futures'!$A:$A,0),1),""),"")</f>
        <v/>
      </c>
      <c r="DF11">
        <f>+IFERROR(IF(VALUE('data-cash-crude'!DE12)&gt;0,'data-cash-crude'!DE12-INDEX('data-futures'!$E:$E,MATCH('basis-cash-crude'!DF$1,'data-futures'!$A:$A,0),1),""),"")</f>
        <v>-10.599999999999994</v>
      </c>
      <c r="DG11">
        <f>+IFERROR(IF(VALUE('data-cash-crude'!DF12)&gt;0,'data-cash-crude'!DF12-INDEX('data-futures'!$E:$E,MATCH('basis-cash-crude'!DG$1,'data-futures'!$A:$A,0),1),""),"")</f>
        <v>-11</v>
      </c>
      <c r="DH11">
        <f>+IFERROR(IF(VALUE('data-cash-crude'!DG12)&gt;0,'data-cash-crude'!DG12-INDEX('data-futures'!$E:$E,MATCH('basis-cash-crude'!DH$1,'data-futures'!$A:$A,0),1),""),"")</f>
        <v>-11.259999999999998</v>
      </c>
      <c r="DI11">
        <f>+IFERROR(IF(VALUE('data-cash-crude'!DH12)&gt;0,'data-cash-crude'!DH12-INDEX('data-futures'!$E:$E,MATCH('basis-cash-crude'!DI$1,'data-futures'!$A:$A,0),1),""),"")</f>
        <v>-11.39</v>
      </c>
      <c r="DJ11">
        <f>+IFERROR(IF(VALUE('data-cash-crude'!DI12)&gt;0,'data-cash-crude'!DI12-INDEX('data-futures'!$E:$E,MATCH('basis-cash-crude'!DJ$1,'data-futures'!$A:$A,0),1),""),"")</f>
        <v>-11.119999999999997</v>
      </c>
      <c r="DK11" t="str">
        <f>+IFERROR(IF(VALUE('data-cash-crude'!DJ12)&gt;0,'data-cash-crude'!DJ12-INDEX('data-futures'!$E:$E,MATCH('basis-cash-crude'!DK$1,'data-futures'!$A:$A,0),1),""),"")</f>
        <v/>
      </c>
      <c r="DL11">
        <f>+IFERROR(IF(VALUE('data-cash-crude'!DK12)&gt;0,'data-cash-crude'!DK12-INDEX('data-futures'!$E:$E,MATCH('basis-cash-crude'!DL$1,'data-futures'!$A:$A,0),1),""),"")</f>
        <v>-10.969999999999999</v>
      </c>
      <c r="DM11">
        <f>+IFERROR(IF(VALUE('data-cash-crude'!DL12)&gt;0,'data-cash-crude'!DL12-INDEX('data-futures'!$E:$E,MATCH('basis-cash-crude'!DM$1,'data-futures'!$A:$A,0),1),""),"")</f>
        <v>-10.419999999999995</v>
      </c>
      <c r="DN11">
        <f>+IFERROR(IF(VALUE('data-cash-crude'!DM12)&gt;0,'data-cash-crude'!DM12-INDEX('data-futures'!$E:$E,MATCH('basis-cash-crude'!DN$1,'data-futures'!$A:$A,0),1),""),"")</f>
        <v>-9.9799999999999969</v>
      </c>
      <c r="DO11">
        <f>+IFERROR(IF(VALUE('data-cash-crude'!DN12)&gt;0,'data-cash-crude'!DN12-INDEX('data-futures'!$E:$E,MATCH('basis-cash-crude'!DO$1,'data-futures'!$A:$A,0),1),""),"")</f>
        <v>-10.699999999999996</v>
      </c>
      <c r="DP11">
        <f>+IFERROR(IF(VALUE('data-cash-crude'!DO12)&gt;0,'data-cash-crude'!DO12-INDEX('data-futures'!$E:$E,MATCH('basis-cash-crude'!DP$1,'data-futures'!$A:$A,0),1),""),"")</f>
        <v>-10.779999999999994</v>
      </c>
      <c r="DQ11">
        <f>+IFERROR(IF(VALUE('data-cash-crude'!DP12)&gt;0,'data-cash-crude'!DP12-INDEX('data-futures'!$E:$E,MATCH('basis-cash-crude'!DQ$1,'data-futures'!$A:$A,0),1),""),"")</f>
        <v>-11.329999999999998</v>
      </c>
      <c r="DR11">
        <f>+IFERROR(IF(VALUE('data-cash-crude'!DQ12)&gt;0,'data-cash-crude'!DQ12-INDEX('data-futures'!$E:$E,MATCH('basis-cash-crude'!DR$1,'data-futures'!$A:$A,0),1),""),"")</f>
        <v>-10.849999999999994</v>
      </c>
      <c r="DS11">
        <f>+IFERROR(IF(VALUE('data-cash-crude'!DR12)&gt;0,'data-cash-crude'!DR12-INDEX('data-futures'!$E:$E,MATCH('basis-cash-crude'!DS$1,'data-futures'!$A:$A,0),1),""),"")</f>
        <v>-10.989999999999995</v>
      </c>
      <c r="DT11">
        <f>+IFERROR(IF(VALUE('data-cash-crude'!DS12)&gt;0,'data-cash-crude'!DS12-INDEX('data-futures'!$E:$E,MATCH('basis-cash-crude'!DT$1,'data-futures'!$A:$A,0),1),""),"")</f>
        <v>-10.93</v>
      </c>
      <c r="DU11">
        <f>+IFERROR(IF(VALUE('data-cash-crude'!DT12)&gt;0,'data-cash-crude'!DT12-INDEX('data-futures'!$E:$E,MATCH('basis-cash-crude'!DU$1,'data-futures'!$A:$A,0),1),""),"")</f>
        <v>-11.489999999999995</v>
      </c>
      <c r="DV11">
        <f>+IFERROR(IF(VALUE('data-cash-crude'!DU12)&gt;0,'data-cash-crude'!DU12-INDEX('data-futures'!$E:$E,MATCH('basis-cash-crude'!DV$1,'data-futures'!$A:$A,0),1),""),"")</f>
        <v>-12</v>
      </c>
      <c r="DW11">
        <f>+IFERROR(IF(VALUE('data-cash-crude'!DV12)&gt;0,'data-cash-crude'!DV12-INDEX('data-futures'!$E:$E,MATCH('basis-cash-crude'!DW$1,'data-futures'!$A:$A,0),1),""),"")</f>
        <v>-11.689999999999998</v>
      </c>
      <c r="DX11">
        <f>+IFERROR(IF(VALUE('data-cash-crude'!DW12)&gt;0,'data-cash-crude'!DW12-INDEX('data-futures'!$E:$E,MATCH('basis-cash-crude'!DX$1,'data-futures'!$A:$A,0),1),""),"")</f>
        <v>-11.229999999999997</v>
      </c>
      <c r="DY11">
        <f>+IFERROR(IF(VALUE('data-cash-crude'!DX12)&gt;0,'data-cash-crude'!DX12-INDEX('data-futures'!$E:$E,MATCH('basis-cash-crude'!DY$1,'data-futures'!$A:$A,0),1),""),"")</f>
        <v>-12.049999999999997</v>
      </c>
      <c r="DZ11" t="str">
        <f>+IFERROR(IF(VALUE('data-cash-crude'!DY12)&gt;0,'data-cash-crude'!DY12-INDEX('data-futures'!$E:$E,MATCH('basis-cash-crude'!DZ$1,'data-futures'!$A:$A,0),1),""),"")</f>
        <v/>
      </c>
      <c r="EA11" t="str">
        <f>+IFERROR(IF(VALUE('data-cash-crude'!DZ12)&gt;0,'data-cash-crude'!DZ12-INDEX('data-futures'!$E:$E,MATCH('basis-cash-crude'!EA$1,'data-futures'!$A:$A,0),1),""),"")</f>
        <v/>
      </c>
      <c r="EB11" t="str">
        <f>+IFERROR(IF(VALUE('data-cash-crude'!EA12)&gt;0,'data-cash-crude'!EA12-INDEX('data-futures'!$E:$E,MATCH('basis-cash-crude'!EB$1,'data-futures'!$A:$A,0),1),""),"")</f>
        <v/>
      </c>
      <c r="EC11" t="str">
        <f>+IFERROR(IF(VALUE('data-cash-crude'!EB12)&gt;0,'data-cash-crude'!EB12-INDEX('data-futures'!$E:$E,MATCH('basis-cash-crude'!EC$1,'data-futures'!$A:$A,0),1),""),"")</f>
        <v/>
      </c>
      <c r="ED11" t="str">
        <f>+IFERROR(IF(VALUE('data-cash-crude'!EC12)&gt;0,'data-cash-crude'!EC12-INDEX('data-futures'!$E:$E,MATCH('basis-cash-crude'!ED$1,'data-futures'!$A:$A,0),1),""),"")</f>
        <v/>
      </c>
      <c r="EE11">
        <f>+IFERROR(IF(VALUE('data-cash-crude'!ED12)&gt;0,'data-cash-crude'!ED12-INDEX('data-futures'!$E:$E,MATCH('basis-cash-crude'!EE$1,'data-futures'!$A:$A,0),1),""),"")</f>
        <v>-12.329999999999998</v>
      </c>
      <c r="EF11" t="str">
        <f>+IFERROR(IF(VALUE('data-cash-crude'!EE12)&gt;0,'data-cash-crude'!EE12-INDEX('data-futures'!$E:$E,MATCH('basis-cash-crude'!EF$1,'data-futures'!$A:$A,0),1),""),"")</f>
        <v/>
      </c>
      <c r="EG11" t="str">
        <f>+IFERROR(IF(VALUE('data-cash-crude'!EF12)&gt;0,'data-cash-crude'!EF12-INDEX('data-futures'!$E:$E,MATCH('basis-cash-crude'!EG$1,'data-futures'!$A:$A,0),1),""),"")</f>
        <v/>
      </c>
      <c r="EH11" t="str">
        <f>+IFERROR(IF(VALUE('data-cash-crude'!EG12)&gt;0,'data-cash-crude'!EG12-INDEX('data-futures'!$E:$E,MATCH('basis-cash-crude'!EH$1,'data-futures'!$A:$A,0),1),""),"")</f>
        <v/>
      </c>
      <c r="EI11" t="str">
        <f>+IFERROR(IF(VALUE('data-cash-crude'!EH12)&gt;0,'data-cash-crude'!EH12-INDEX('data-futures'!$E:$E,MATCH('basis-cash-crude'!EI$1,'data-futures'!$A:$A,0),1),""),"")</f>
        <v/>
      </c>
      <c r="EJ11" t="str">
        <f>+IFERROR(IF(VALUE('data-cash-crude'!EI12)&gt;0,'data-cash-crude'!EI12-INDEX('data-futures'!$E:$E,MATCH('basis-cash-crude'!EJ$1,'data-futures'!$A:$A,0),1),""),"")</f>
        <v/>
      </c>
      <c r="EK11" t="str">
        <f>+IFERROR(IF(VALUE('data-cash-crude'!EJ12)&gt;0,'data-cash-crude'!EJ12-INDEX('data-futures'!$E:$E,MATCH('basis-cash-crude'!EK$1,'data-futures'!$A:$A,0),1),""),"")</f>
        <v/>
      </c>
      <c r="EL11" t="str">
        <f>+IFERROR(IF(VALUE('data-cash-crude'!EK12)&gt;0,'data-cash-crude'!EK12-INDEX('data-futures'!$E:$E,MATCH('basis-cash-crude'!EL$1,'data-futures'!$A:$A,0),1),""),"")</f>
        <v/>
      </c>
      <c r="EM11" t="str">
        <f>+IFERROR(IF(VALUE('data-cash-crude'!EL12)&gt;0,'data-cash-crude'!EL12-INDEX('data-futures'!$E:$E,MATCH('basis-cash-crude'!EM$1,'data-futures'!$A:$A,0),1),""),"")</f>
        <v/>
      </c>
      <c r="EN11" t="str">
        <f>+IFERROR(IF(VALUE('data-cash-crude'!EM12)&gt;0,'data-cash-crude'!EM12-INDEX('data-futures'!$E:$E,MATCH('basis-cash-crude'!EN$1,'data-futures'!$A:$A,0),1),""),"")</f>
        <v/>
      </c>
      <c r="EO11" t="str">
        <f>+IFERROR(IF(VALUE('data-cash-crude'!EN12)&gt;0,'data-cash-crude'!EN12-INDEX('data-futures'!$E:$E,MATCH('basis-cash-crude'!EO$1,'data-futures'!$A:$A,0),1),""),"")</f>
        <v/>
      </c>
      <c r="EP11" t="str">
        <f>+IFERROR(IF(VALUE('data-cash-crude'!EO12)&gt;0,'data-cash-crude'!EO12-INDEX('data-futures'!$E:$E,MATCH('basis-cash-crude'!EP$1,'data-futures'!$A:$A,0),1),""),"")</f>
        <v/>
      </c>
      <c r="EQ11" t="str">
        <f>+IFERROR(IF(VALUE('data-cash-crude'!EP12)&gt;0,'data-cash-crude'!EP12-INDEX('data-futures'!$E:$E,MATCH('basis-cash-crude'!EQ$1,'data-futures'!$A:$A,0),1),""),"")</f>
        <v/>
      </c>
      <c r="ER11" t="str">
        <f>+IFERROR(IF(VALUE('data-cash-crude'!EQ12)&gt;0,'data-cash-crude'!EQ12-INDEX('data-futures'!$E:$E,MATCH('basis-cash-crude'!ER$1,'data-futures'!$A:$A,0),1),""),"")</f>
        <v/>
      </c>
      <c r="ES11" t="str">
        <f>+IFERROR(IF(VALUE('data-cash-crude'!ER12)&gt;0,'data-cash-crude'!ER12-INDEX('data-futures'!$E:$E,MATCH('basis-cash-crude'!ES$1,'data-futures'!$A:$A,0),1),""),"")</f>
        <v/>
      </c>
      <c r="ET11" t="str">
        <f>+IFERROR(IF(VALUE('data-cash-crude'!ES12)&gt;0,'data-cash-crude'!ES12-INDEX('data-futures'!$E:$E,MATCH('basis-cash-crude'!ET$1,'data-futures'!$A:$A,0),1),""),"")</f>
        <v/>
      </c>
      <c r="EU11" t="str">
        <f>+IFERROR(IF(VALUE('data-cash-crude'!ET12)&gt;0,'data-cash-crude'!ET12-INDEX('data-futures'!$E:$E,MATCH('basis-cash-crude'!EU$1,'data-futures'!$A:$A,0),1),""),"")</f>
        <v/>
      </c>
      <c r="EV11" t="str">
        <f>+IFERROR(IF(VALUE('data-cash-crude'!EU12)&gt;0,'data-cash-crude'!EU12-INDEX('data-futures'!$E:$E,MATCH('basis-cash-crude'!EV$1,'data-futures'!$A:$A,0),1),""),"")</f>
        <v/>
      </c>
      <c r="EW11" t="str">
        <f>+IFERROR(IF(VALUE('data-cash-crude'!EV12)&gt;0,'data-cash-crude'!EV12-INDEX('data-futures'!$E:$E,MATCH('basis-cash-crude'!EW$1,'data-futures'!$A:$A,0),1),""),"")</f>
        <v/>
      </c>
      <c r="EX11" t="str">
        <f>+IFERROR(IF(VALUE('data-cash-crude'!EW12)&gt;0,'data-cash-crude'!EW12-INDEX('data-futures'!$E:$E,MATCH('basis-cash-crude'!EX$1,'data-futures'!$A:$A,0),1),""),"")</f>
        <v/>
      </c>
      <c r="EY11" t="str">
        <f>+IFERROR(IF(VALUE('data-cash-crude'!EX12)&gt;0,'data-cash-crude'!EX12-INDEX('data-futures'!$E:$E,MATCH('basis-cash-crude'!EY$1,'data-futures'!$A:$A,0),1),""),"")</f>
        <v/>
      </c>
      <c r="EZ11" t="str">
        <f>+IFERROR(IF(VALUE('data-cash-crude'!EY12)&gt;0,'data-cash-crude'!EY12-INDEX('data-futures'!$E:$E,MATCH('basis-cash-crude'!EZ$1,'data-futures'!$A:$A,0),1),""),"")</f>
        <v/>
      </c>
      <c r="FA11" t="str">
        <f>+IFERROR(IF(VALUE('data-cash-crude'!EZ12)&gt;0,'data-cash-crude'!EZ12-INDEX('data-futures'!$E:$E,MATCH('basis-cash-crude'!FA$1,'data-futures'!$A:$A,0),1),""),"")</f>
        <v/>
      </c>
      <c r="FB11" t="str">
        <f>+IFERROR(IF(VALUE('data-cash-crude'!FA12)&gt;0,'data-cash-crude'!FA12-INDEX('data-futures'!$E:$E,MATCH('basis-cash-crude'!FB$1,'data-futures'!$A:$A,0),1),""),"")</f>
        <v/>
      </c>
      <c r="FC11" t="str">
        <f>+IFERROR(IF(VALUE('data-cash-crude'!FB12)&gt;0,'data-cash-crude'!FB12-INDEX('data-futures'!$E:$E,MATCH('basis-cash-crude'!FC$1,'data-futures'!$A:$A,0),1),""),"")</f>
        <v/>
      </c>
      <c r="FD11" t="str">
        <f>+IFERROR(IF(VALUE('data-cash-crude'!FC12)&gt;0,'data-cash-crude'!FC12-INDEX('data-futures'!$E:$E,MATCH('basis-cash-crude'!FD$1,'data-futures'!$A:$A,0),1),""),"")</f>
        <v/>
      </c>
      <c r="FE11" t="str">
        <f>+IFERROR(IF(VALUE('data-cash-crude'!FD12)&gt;0,'data-cash-crude'!FD12-INDEX('data-futures'!$E:$E,MATCH('basis-cash-crude'!FE$1,'data-futures'!$A:$A,0),1),""),"")</f>
        <v/>
      </c>
      <c r="FF11" t="str">
        <f>+IFERROR(IF(VALUE('data-cash-crude'!FE12)&gt;0,'data-cash-crude'!FE12-INDEX('data-futures'!$E:$E,MATCH('basis-cash-crude'!FF$1,'data-futures'!$A:$A,0),1),""),"")</f>
        <v/>
      </c>
      <c r="FG11" t="str">
        <f>+IFERROR(IF(VALUE('data-cash-crude'!FF12)&gt;0,'data-cash-crude'!FF12-INDEX('data-futures'!$E:$E,MATCH('basis-cash-crude'!FG$1,'data-futures'!$A:$A,0),1),""),"")</f>
        <v/>
      </c>
      <c r="FH11" t="str">
        <f>+IFERROR(IF(VALUE('data-cash-crude'!FG12)&gt;0,'data-cash-crude'!FG12-INDEX('data-futures'!$E:$E,MATCH('basis-cash-crude'!FH$1,'data-futures'!$A:$A,0),1),""),"")</f>
        <v/>
      </c>
      <c r="FI11" t="str">
        <f>+IFERROR(IF(VALUE('data-cash-crude'!FH12)&gt;0,'data-cash-crude'!FH12-INDEX('data-futures'!$E:$E,MATCH('basis-cash-crude'!FI$1,'data-futures'!$A:$A,0),1),""),"")</f>
        <v/>
      </c>
      <c r="FJ11" t="str">
        <f>+IFERROR(IF(VALUE('data-cash-crude'!FI12)&gt;0,'data-cash-crude'!FI12-INDEX('data-futures'!$E:$E,MATCH('basis-cash-crude'!FJ$1,'data-futures'!$A:$A,0),1),""),"")</f>
        <v/>
      </c>
      <c r="FK11" t="str">
        <f>+IFERROR(IF(VALUE('data-cash-crude'!FJ12)&gt;0,'data-cash-crude'!FJ12-INDEX('data-futures'!$E:$E,MATCH('basis-cash-crude'!FK$1,'data-futures'!$A:$A,0),1),""),"")</f>
        <v/>
      </c>
      <c r="FL11" t="str">
        <f>+IFERROR(IF(VALUE('data-cash-crude'!FK12)&gt;0,'data-cash-crude'!FK12-INDEX('data-futures'!$E:$E,MATCH('basis-cash-crude'!FL$1,'data-futures'!$A:$A,0),1),""),"")</f>
        <v/>
      </c>
    </row>
    <row r="12" spans="1:200" x14ac:dyDescent="0.2">
      <c r="A12">
        <f t="shared" si="0"/>
        <v>-5.0016666666666678</v>
      </c>
      <c r="B12">
        <f t="shared" si="1"/>
        <v>-5.1411538461538449</v>
      </c>
      <c r="C12">
        <f t="shared" si="2"/>
        <v>-4.9092405063291142</v>
      </c>
      <c r="D12" s="6" t="str">
        <f>+'data-cash-crude'!B13</f>
        <v>CLPA-10-3.CM</v>
      </c>
      <c r="E12">
        <f>+IFERROR(IF(VALUE('data-cash-crude'!D13)&gt;0,'data-cash-crude'!D13-INDEX('data-futures'!$E:$E,MATCH('basis-cash-crude'!E$1,'data-futures'!$A:$A,0),1),""),"")</f>
        <v>-3.6899999999999977</v>
      </c>
      <c r="F12">
        <f>+IFERROR(IF(VALUE('data-cash-crude'!E13)&gt;0,'data-cash-crude'!E13-INDEX('data-futures'!$E:$E,MATCH('basis-cash-crude'!F$1,'data-futures'!$A:$A,0),1),""),"")</f>
        <v>-5.0900000000000034</v>
      </c>
      <c r="G12">
        <f>+IFERROR(IF(VALUE('data-cash-crude'!F13)&gt;0,'data-cash-crude'!F13-INDEX('data-futures'!$E:$E,MATCH('basis-cash-crude'!G$1,'data-futures'!$A:$A,0),1),""),"")</f>
        <v>-5.240000000000002</v>
      </c>
      <c r="H12">
        <f>+IFERROR(IF(VALUE('data-cash-crude'!G13)&gt;0,'data-cash-crude'!G13-INDEX('data-futures'!$E:$E,MATCH('basis-cash-crude'!H$1,'data-futures'!$A:$A,0),1),""),"")</f>
        <v>-5.3800000000000026</v>
      </c>
      <c r="I12" t="str">
        <f>+IFERROR(IF(VALUE('data-cash-crude'!H13)&gt;0,'data-cash-crude'!H13-INDEX('data-futures'!$E:$E,MATCH('basis-cash-crude'!I$1,'data-futures'!$A:$A,0),1),""),"")</f>
        <v/>
      </c>
      <c r="J12">
        <f>+IFERROR(IF(VALUE('data-cash-crude'!I13)&gt;0,'data-cash-crude'!I13-INDEX('data-futures'!$E:$E,MATCH('basis-cash-crude'!J$1,'data-futures'!$A:$A,0),1),""),"")</f>
        <v>-5.3299999999999983</v>
      </c>
      <c r="K12">
        <f>+IFERROR(IF(VALUE('data-cash-crude'!J13)&gt;0,'data-cash-crude'!J13-INDEX('data-futures'!$E:$E,MATCH('basis-cash-crude'!K$1,'data-futures'!$A:$A,0),1),""),"")</f>
        <v>-5.2800000000000011</v>
      </c>
      <c r="L12">
        <f>+IFERROR(IF(VALUE('data-cash-crude'!K13)&gt;0,'data-cash-crude'!K13-INDEX('data-futures'!$E:$E,MATCH('basis-cash-crude'!L$1,'data-futures'!$A:$A,0),1),""),"")</f>
        <v>-5.3400000000000034</v>
      </c>
      <c r="M12">
        <f>+IFERROR(IF(VALUE('data-cash-crude'!L13)&gt;0,'data-cash-crude'!L13-INDEX('data-futures'!$E:$E,MATCH('basis-cash-crude'!M$1,'data-futures'!$A:$A,0),1),""),"")</f>
        <v>-5.259999999999998</v>
      </c>
      <c r="N12">
        <f>+IFERROR(IF(VALUE('data-cash-crude'!M13)&gt;0,'data-cash-crude'!M13-INDEX('data-futures'!$E:$E,MATCH('basis-cash-crude'!N$1,'data-futures'!$A:$A,0),1),""),"")</f>
        <v>-5.0799999999999983</v>
      </c>
      <c r="O12">
        <f>+IFERROR(IF(VALUE('data-cash-crude'!N13)&gt;0,'data-cash-crude'!N13-INDEX('data-futures'!$E:$E,MATCH('basis-cash-crude'!O$1,'data-futures'!$A:$A,0),1),""),"")</f>
        <v>-5.240000000000002</v>
      </c>
      <c r="P12">
        <f>+IFERROR(IF(VALUE('data-cash-crude'!O13)&gt;0,'data-cash-crude'!O13-INDEX('data-futures'!$E:$E,MATCH('basis-cash-crude'!P$1,'data-futures'!$A:$A,0),1),""),"")</f>
        <v>-5.1899999999999977</v>
      </c>
      <c r="Q12">
        <f>+IFERROR(IF(VALUE('data-cash-crude'!P13)&gt;0,'data-cash-crude'!P13-INDEX('data-futures'!$E:$E,MATCH('basis-cash-crude'!Q$1,'data-futures'!$A:$A,0),1),""),"")</f>
        <v>-5.2100000000000009</v>
      </c>
      <c r="R12">
        <f>+IFERROR(IF(VALUE('data-cash-crude'!Q13)&gt;0,'data-cash-crude'!Q13-INDEX('data-futures'!$E:$E,MATCH('basis-cash-crude'!R$1,'data-futures'!$A:$A,0),1),""),"")</f>
        <v>-5.009999999999998</v>
      </c>
      <c r="S12">
        <f>+IFERROR(IF(VALUE('data-cash-crude'!R13)&gt;0,'data-cash-crude'!R13-INDEX('data-futures'!$E:$E,MATCH('basis-cash-crude'!S$1,'data-futures'!$A:$A,0),1),""),"")</f>
        <v>-5.0399999999999991</v>
      </c>
      <c r="T12">
        <f>+IFERROR(IF(VALUE('data-cash-crude'!S13)&gt;0,'data-cash-crude'!S13-INDEX('data-futures'!$E:$E,MATCH('basis-cash-crude'!T$1,'data-futures'!$A:$A,0),1),""),"")</f>
        <v>-5.07</v>
      </c>
      <c r="U12">
        <f>+IFERROR(IF(VALUE('data-cash-crude'!T13)&gt;0,'data-cash-crude'!T13-INDEX('data-futures'!$E:$E,MATCH('basis-cash-crude'!U$1,'data-futures'!$A:$A,0),1),""),"")</f>
        <v>-4.9500000000000028</v>
      </c>
      <c r="V12">
        <f>+IFERROR(IF(VALUE('data-cash-crude'!U13)&gt;0,'data-cash-crude'!U13-INDEX('data-futures'!$E:$E,MATCH('basis-cash-crude'!V$1,'data-futures'!$A:$A,0),1),""),"")</f>
        <v>-5.0200000000000031</v>
      </c>
      <c r="W12">
        <f>+IFERROR(IF(VALUE('data-cash-crude'!V13)&gt;0,'data-cash-crude'!V13-INDEX('data-futures'!$E:$E,MATCH('basis-cash-crude'!W$1,'data-futures'!$A:$A,0),1),""),"")</f>
        <v>-4.9399999999999977</v>
      </c>
      <c r="X12">
        <f>+IFERROR(IF(VALUE('data-cash-crude'!W13)&gt;0,'data-cash-crude'!W13-INDEX('data-futures'!$E:$E,MATCH('basis-cash-crude'!X$1,'data-futures'!$A:$A,0),1),""),"")</f>
        <v>-5.0300000000000011</v>
      </c>
      <c r="Y12">
        <f>+IFERROR(IF(VALUE('data-cash-crude'!X13)&gt;0,'data-cash-crude'!X13-INDEX('data-futures'!$E:$E,MATCH('basis-cash-crude'!Y$1,'data-futures'!$A:$A,0),1),""),"")</f>
        <v>-6.4799999999999969</v>
      </c>
      <c r="Z12" t="str">
        <f>+IFERROR(IF(VALUE('data-cash-crude'!Y13)&gt;0,'data-cash-crude'!Y13-INDEX('data-futures'!$E:$E,MATCH('basis-cash-crude'!Z$1,'data-futures'!$A:$A,0),1),""),"")</f>
        <v/>
      </c>
      <c r="AA12">
        <f>+IFERROR(IF(VALUE('data-cash-crude'!Z13)&gt;0,'data-cash-crude'!Z13-INDEX('data-futures'!$E:$E,MATCH('basis-cash-crude'!AA$1,'data-futures'!$A:$A,0),1),""),"")</f>
        <v>-5.9399999999999977</v>
      </c>
      <c r="AB12" t="str">
        <f>+IFERROR(IF(VALUE('data-cash-crude'!AA13)&gt;0,'data-cash-crude'!AA13-INDEX('data-futures'!$E:$E,MATCH('basis-cash-crude'!AB$1,'data-futures'!$A:$A,0),1),""),"")</f>
        <v/>
      </c>
      <c r="AC12">
        <f>+IFERROR(IF(VALUE('data-cash-crude'!AB13)&gt;0,'data-cash-crude'!AB13-INDEX('data-futures'!$E:$E,MATCH('basis-cash-crude'!AC$1,'data-futures'!$A:$A,0),1),""),"")</f>
        <v>-5.25</v>
      </c>
      <c r="AD12" t="str">
        <f>+IFERROR(IF(VALUE('data-cash-crude'!AC13)&gt;0,'data-cash-crude'!AC13-INDEX('data-futures'!$E:$E,MATCH('basis-cash-crude'!AD$1,'data-futures'!$A:$A,0),1),""),"")</f>
        <v/>
      </c>
      <c r="AE12">
        <f>+IFERROR(IF(VALUE('data-cash-crude'!AD13)&gt;0,'data-cash-crude'!AD13-INDEX('data-futures'!$E:$E,MATCH('basis-cash-crude'!AE$1,'data-futures'!$A:$A,0),1),""),"")</f>
        <v>-5.0600000000000023</v>
      </c>
      <c r="AF12">
        <f>+IFERROR(IF(VALUE('data-cash-crude'!AE13)&gt;0,'data-cash-crude'!AE13-INDEX('data-futures'!$E:$E,MATCH('basis-cash-crude'!AF$1,'data-futures'!$A:$A,0),1),""),"")</f>
        <v>-4.7800000000000011</v>
      </c>
      <c r="AG12">
        <f>+IFERROR(IF(VALUE('data-cash-crude'!AF13)&gt;0,'data-cash-crude'!AF13-INDEX('data-futures'!$E:$E,MATCH('basis-cash-crude'!AG$1,'data-futures'!$A:$A,0),1),""),"")</f>
        <v>-4.8500000000000014</v>
      </c>
      <c r="AH12">
        <f>+IFERROR(IF(VALUE('data-cash-crude'!AG13)&gt;0,'data-cash-crude'!AG13-INDEX('data-futures'!$E:$E,MATCH('basis-cash-crude'!AH$1,'data-futures'!$A:$A,0),1),""),"")</f>
        <v>-4.9200000000000017</v>
      </c>
      <c r="AI12">
        <f>+IFERROR(IF(VALUE('data-cash-crude'!AH13)&gt;0,'data-cash-crude'!AH13-INDEX('data-futures'!$E:$E,MATCH('basis-cash-crude'!AI$1,'data-futures'!$A:$A,0),1),""),"")</f>
        <v>-4.759999999999998</v>
      </c>
      <c r="AJ12">
        <f>+IFERROR(IF(VALUE('data-cash-crude'!AI13)&gt;0,'data-cash-crude'!AI13-INDEX('data-futures'!$E:$E,MATCH('basis-cash-crude'!AJ$1,'data-futures'!$A:$A,0),1),""),"")</f>
        <v>-4.8599999999999994</v>
      </c>
      <c r="AK12">
        <f>+IFERROR(IF(VALUE('data-cash-crude'!AJ13)&gt;0,'data-cash-crude'!AJ13-INDEX('data-futures'!$E:$E,MATCH('basis-cash-crude'!AK$1,'data-futures'!$A:$A,0),1),""),"")</f>
        <v>-4.8800000000000026</v>
      </c>
      <c r="AL12">
        <f>+IFERROR(IF(VALUE('data-cash-crude'!AK13)&gt;0,'data-cash-crude'!AK13-INDEX('data-futures'!$E:$E,MATCH('basis-cash-crude'!AL$1,'data-futures'!$A:$A,0),1),""),"")</f>
        <v>-5.1400000000000006</v>
      </c>
      <c r="AM12">
        <f>+IFERROR(IF(VALUE('data-cash-crude'!AL13)&gt;0,'data-cash-crude'!AL13-INDEX('data-futures'!$E:$E,MATCH('basis-cash-crude'!AM$1,'data-futures'!$A:$A,0),1),""),"")</f>
        <v>-4.7800000000000011</v>
      </c>
      <c r="AN12">
        <f>+IFERROR(IF(VALUE('data-cash-crude'!AM13)&gt;0,'data-cash-crude'!AM13-INDEX('data-futures'!$E:$E,MATCH('basis-cash-crude'!AN$1,'data-futures'!$A:$A,0),1),""),"")</f>
        <v>-5.0600000000000023</v>
      </c>
      <c r="AO12">
        <f>+IFERROR(IF(VALUE('data-cash-crude'!AN13)&gt;0,'data-cash-crude'!AN13-INDEX('data-futures'!$E:$E,MATCH('basis-cash-crude'!AO$1,'data-futures'!$A:$A,0),1),""),"")</f>
        <v>-5.0399999999999991</v>
      </c>
      <c r="AP12">
        <f>+IFERROR(IF(VALUE('data-cash-crude'!AO13)&gt;0,'data-cash-crude'!AO13-INDEX('data-futures'!$E:$E,MATCH('basis-cash-crude'!AP$1,'data-futures'!$A:$A,0),1),""),"")</f>
        <v>-4.82</v>
      </c>
      <c r="AQ12" t="str">
        <f>+IFERROR(IF(VALUE('data-cash-crude'!AP13)&gt;0,'data-cash-crude'!AP13-INDEX('data-futures'!$E:$E,MATCH('basis-cash-crude'!AQ$1,'data-futures'!$A:$A,0),1),""),"")</f>
        <v/>
      </c>
      <c r="AR12">
        <f>+IFERROR(IF(VALUE('data-cash-crude'!AQ13)&gt;0,'data-cash-crude'!AQ13-INDEX('data-futures'!$E:$E,MATCH('basis-cash-crude'!AR$1,'data-futures'!$A:$A,0),1),""),"")</f>
        <v>-4.9799999999999969</v>
      </c>
      <c r="AS12" t="str">
        <f>+IFERROR(IF(VALUE('data-cash-crude'!AR13)&gt;0,'data-cash-crude'!AR13-INDEX('data-futures'!$E:$E,MATCH('basis-cash-crude'!AS$1,'data-futures'!$A:$A,0),1),""),"")</f>
        <v/>
      </c>
      <c r="AT12">
        <f>+IFERROR(IF(VALUE('data-cash-crude'!AS13)&gt;0,'data-cash-crude'!AS13-INDEX('data-futures'!$E:$E,MATCH('basis-cash-crude'!AT$1,'data-futures'!$A:$A,0),1),""),"")</f>
        <v>-4.6000000000000014</v>
      </c>
      <c r="AU12">
        <f>+IFERROR(IF(VALUE('data-cash-crude'!AT13)&gt;0,'data-cash-crude'!AT13-INDEX('data-futures'!$E:$E,MATCH('basis-cash-crude'!AU$1,'data-futures'!$A:$A,0),1),""),"")</f>
        <v>-4.8100000000000023</v>
      </c>
      <c r="AV12">
        <f>+IFERROR(IF(VALUE('data-cash-crude'!AU13)&gt;0,'data-cash-crude'!AU13-INDEX('data-futures'!$E:$E,MATCH('basis-cash-crude'!AV$1,'data-futures'!$A:$A,0),1),""),"")</f>
        <v>-4.8800000000000026</v>
      </c>
      <c r="AW12">
        <f>+IFERROR(IF(VALUE('data-cash-crude'!AV13)&gt;0,'data-cash-crude'!AV13-INDEX('data-futures'!$E:$E,MATCH('basis-cash-crude'!AW$1,'data-futures'!$A:$A,0),1),""),"")</f>
        <v>-4.1000000000000014</v>
      </c>
      <c r="AX12">
        <f>+IFERROR(IF(VALUE('data-cash-crude'!AW13)&gt;0,'data-cash-crude'!AW13-INDEX('data-futures'!$E:$E,MATCH('basis-cash-crude'!AX$1,'data-futures'!$A:$A,0),1),""),"")</f>
        <v>-4.7700000000000031</v>
      </c>
      <c r="AY12">
        <f>+IFERROR(IF(VALUE('data-cash-crude'!AX13)&gt;0,'data-cash-crude'!AX13-INDEX('data-futures'!$E:$E,MATCH('basis-cash-crude'!AY$1,'data-futures'!$A:$A,0),1),""),"")</f>
        <v>-6.5799999999999983</v>
      </c>
      <c r="AZ12">
        <f>+IFERROR(IF(VALUE('data-cash-crude'!AY13)&gt;0,'data-cash-crude'!AY13-INDEX('data-futures'!$E:$E,MATCH('basis-cash-crude'!AZ$1,'data-futures'!$A:$A,0),1),""),"")</f>
        <v>-5</v>
      </c>
      <c r="BA12">
        <f>+IFERROR(IF(VALUE('data-cash-crude'!AZ13)&gt;0,'data-cash-crude'!AZ13-INDEX('data-futures'!$E:$E,MATCH('basis-cash-crude'!BA$1,'data-futures'!$A:$A,0),1),""),"")</f>
        <v>-4.9200000000000017</v>
      </c>
      <c r="BB12">
        <f>+IFERROR(IF(VALUE('data-cash-crude'!BA13)&gt;0,'data-cash-crude'!BA13-INDEX('data-futures'!$E:$E,MATCH('basis-cash-crude'!BB$1,'data-futures'!$A:$A,0),1),""),"")</f>
        <v>-4.8699999999999974</v>
      </c>
      <c r="BC12">
        <f>+IFERROR(IF(VALUE('data-cash-crude'!BB13)&gt;0,'data-cash-crude'!BB13-INDEX('data-futures'!$E:$E,MATCH('basis-cash-crude'!BC$1,'data-futures'!$A:$A,0),1),""),"")</f>
        <v>-4.9799999999999969</v>
      </c>
      <c r="BD12">
        <f>+IFERROR(IF(VALUE('data-cash-crude'!BC13)&gt;0,'data-cash-crude'!BC13-INDEX('data-futures'!$E:$E,MATCH('basis-cash-crude'!BD$1,'data-futures'!$A:$A,0),1),""),"")</f>
        <v>-5.07</v>
      </c>
      <c r="BE12">
        <f>+IFERROR(IF(VALUE('data-cash-crude'!BD13)&gt;0,'data-cash-crude'!BD13-INDEX('data-futures'!$E:$E,MATCH('basis-cash-crude'!BE$1,'data-futures'!$A:$A,0),1),""),"")</f>
        <v>-4.9799999999999969</v>
      </c>
      <c r="BF12">
        <f>+IFERROR(IF(VALUE('data-cash-crude'!BE13)&gt;0,'data-cash-crude'!BE13-INDEX('data-futures'!$E:$E,MATCH('basis-cash-crude'!BF$1,'data-futures'!$A:$A,0),1),""),"")</f>
        <v>-4.990000000000002</v>
      </c>
      <c r="BG12">
        <f>+IFERROR(IF(VALUE('data-cash-crude'!BF13)&gt;0,'data-cash-crude'!BF13-INDEX('data-futures'!$E:$E,MATCH('basis-cash-crude'!BG$1,'data-futures'!$A:$A,0),1),""),"")</f>
        <v>-4.7700000000000031</v>
      </c>
      <c r="BH12">
        <f>+IFERROR(IF(VALUE('data-cash-crude'!BG13)&gt;0,'data-cash-crude'!BG13-INDEX('data-futures'!$E:$E,MATCH('basis-cash-crude'!BH$1,'data-futures'!$A:$A,0),1),""),"")</f>
        <v>-4.5399999999999991</v>
      </c>
      <c r="BI12">
        <f>+IFERROR(IF(VALUE('data-cash-crude'!BH13)&gt;0,'data-cash-crude'!BH13-INDEX('data-futures'!$E:$E,MATCH('basis-cash-crude'!BI$1,'data-futures'!$A:$A,0),1),""),"")</f>
        <v>-4.8400000000000034</v>
      </c>
      <c r="BJ12">
        <f>+IFERROR(IF(VALUE('data-cash-crude'!BI13)&gt;0,'data-cash-crude'!BI13-INDEX('data-futures'!$E:$E,MATCH('basis-cash-crude'!BJ$1,'data-futures'!$A:$A,0),1),""),"")</f>
        <v>-4.8400000000000034</v>
      </c>
      <c r="BK12">
        <f>+IFERROR(IF(VALUE('data-cash-crude'!BJ13)&gt;0,'data-cash-crude'!BJ13-INDEX('data-futures'!$E:$E,MATCH('basis-cash-crude'!BK$1,'data-futures'!$A:$A,0),1),""),"")</f>
        <v>-5.18</v>
      </c>
      <c r="BL12">
        <f>+IFERROR(IF(VALUE('data-cash-crude'!BK13)&gt;0,'data-cash-crude'!BK13-INDEX('data-futures'!$E:$E,MATCH('basis-cash-crude'!BL$1,'data-futures'!$A:$A,0),1),""),"")</f>
        <v>-4.8599999999999994</v>
      </c>
      <c r="BM12">
        <f>+IFERROR(IF(VALUE('data-cash-crude'!BL13)&gt;0,'data-cash-crude'!BL13-INDEX('data-futures'!$E:$E,MATCH('basis-cash-crude'!BM$1,'data-futures'!$A:$A,0),1),""),"")</f>
        <v>-4.9200000000000017</v>
      </c>
      <c r="BN12">
        <f>+IFERROR(IF(VALUE('data-cash-crude'!BM13)&gt;0,'data-cash-crude'!BM13-INDEX('data-futures'!$E:$E,MATCH('basis-cash-crude'!BN$1,'data-futures'!$A:$A,0),1),""),"")</f>
        <v>-4.4099999999999966</v>
      </c>
      <c r="BO12">
        <f>+IFERROR(IF(VALUE('data-cash-crude'!BN13)&gt;0,'data-cash-crude'!BN13-INDEX('data-futures'!$E:$E,MATCH('basis-cash-crude'!BO$1,'data-futures'!$A:$A,0),1),""),"")</f>
        <v>-5.2199999999999989</v>
      </c>
      <c r="BP12">
        <f>+IFERROR(IF(VALUE('data-cash-crude'!BO13)&gt;0,'data-cash-crude'!BO13-INDEX('data-futures'!$E:$E,MATCH('basis-cash-crude'!BP$1,'data-futures'!$A:$A,0),1),""),"")</f>
        <v>-5.3800000000000026</v>
      </c>
      <c r="BQ12">
        <f>+IFERROR(IF(VALUE('data-cash-crude'!BP13)&gt;0,'data-cash-crude'!BP13-INDEX('data-futures'!$E:$E,MATCH('basis-cash-crude'!BQ$1,'data-futures'!$A:$A,0),1),""),"")</f>
        <v>-4.82</v>
      </c>
      <c r="BR12">
        <f>+IFERROR(IF(VALUE('data-cash-crude'!BQ13)&gt;0,'data-cash-crude'!BQ13-INDEX('data-futures'!$E:$E,MATCH('basis-cash-crude'!BR$1,'data-futures'!$A:$A,0),1),""),"")</f>
        <v>-4.8500000000000014</v>
      </c>
      <c r="BS12">
        <f>+IFERROR(IF(VALUE('data-cash-crude'!BR13)&gt;0,'data-cash-crude'!BR13-INDEX('data-futures'!$E:$E,MATCH('basis-cash-crude'!BS$1,'data-futures'!$A:$A,0),1),""),"")</f>
        <v>-4.7700000000000031</v>
      </c>
      <c r="BT12">
        <f>+IFERROR(IF(VALUE('data-cash-crude'!BS13)&gt;0,'data-cash-crude'!BS13-INDEX('data-futures'!$E:$E,MATCH('basis-cash-crude'!BT$1,'data-futures'!$A:$A,0),1),""),"")</f>
        <v>-5.32</v>
      </c>
      <c r="BU12" t="str">
        <f>+IFERROR(IF(VALUE('data-cash-crude'!BT13)&gt;0,'data-cash-crude'!BT13-INDEX('data-futures'!$E:$E,MATCH('basis-cash-crude'!BU$1,'data-futures'!$A:$A,0),1),""),"")</f>
        <v/>
      </c>
      <c r="BV12">
        <f>+IFERROR(IF(VALUE('data-cash-crude'!BU13)&gt;0,'data-cash-crude'!BU13-INDEX('data-futures'!$E:$E,MATCH('basis-cash-crude'!BV$1,'data-futures'!$A:$A,0),1),""),"")</f>
        <v>-4.8699999999999974</v>
      </c>
      <c r="BW12">
        <f>+IFERROR(IF(VALUE('data-cash-crude'!BV13)&gt;0,'data-cash-crude'!BV13-INDEX('data-futures'!$E:$E,MATCH('basis-cash-crude'!BW$1,'data-futures'!$A:$A,0),1),""),"")</f>
        <v>-5.1300000000000026</v>
      </c>
      <c r="BX12">
        <f>+IFERROR(IF(VALUE('data-cash-crude'!BW13)&gt;0,'data-cash-crude'!BW13-INDEX('data-futures'!$E:$E,MATCH('basis-cash-crude'!BX$1,'data-futures'!$A:$A,0),1),""),"")</f>
        <v>-4.9399999999999977</v>
      </c>
      <c r="BY12">
        <f>+IFERROR(IF(VALUE('data-cash-crude'!BX13)&gt;0,'data-cash-crude'!BX13-INDEX('data-futures'!$E:$E,MATCH('basis-cash-crude'!BY$1,'data-futures'!$A:$A,0),1),""),"")</f>
        <v>-5.1599999999999966</v>
      </c>
      <c r="BZ12">
        <f>+IFERROR(IF(VALUE('data-cash-crude'!BY13)&gt;0,'data-cash-crude'!BY13-INDEX('data-futures'!$E:$E,MATCH('basis-cash-crude'!BZ$1,'data-futures'!$A:$A,0),1),""),"")</f>
        <v>-5.4500000000000028</v>
      </c>
      <c r="CA12">
        <f>+IFERROR(IF(VALUE('data-cash-crude'!BZ13)&gt;0,'data-cash-crude'!BZ13-INDEX('data-futures'!$E:$E,MATCH('basis-cash-crude'!CA$1,'data-futures'!$A:$A,0),1),""),"")</f>
        <v>-4.8400000000000034</v>
      </c>
      <c r="CB12">
        <f>+IFERROR(IF(VALUE('data-cash-crude'!CA13)&gt;0,'data-cash-crude'!CA13-INDEX('data-futures'!$E:$E,MATCH('basis-cash-crude'!CB$1,'data-futures'!$A:$A,0),1),""),"")</f>
        <v>-4.7199999999999989</v>
      </c>
      <c r="CC12">
        <f>+IFERROR(IF(VALUE('data-cash-crude'!CB13)&gt;0,'data-cash-crude'!CB13-INDEX('data-futures'!$E:$E,MATCH('basis-cash-crude'!CC$1,'data-futures'!$A:$A,0),1),""),"")</f>
        <v>-4.6199999999999974</v>
      </c>
      <c r="CD12">
        <f>+IFERROR(IF(VALUE('data-cash-crude'!CC13)&gt;0,'data-cash-crude'!CC13-INDEX('data-futures'!$E:$E,MATCH('basis-cash-crude'!CD$1,'data-futures'!$A:$A,0),1),""),"")</f>
        <v>-4.8599999999999994</v>
      </c>
      <c r="CE12" t="str">
        <f>+IFERROR(IF(VALUE('data-cash-crude'!CD13)&gt;0,'data-cash-crude'!CD13-INDEX('data-futures'!$E:$E,MATCH('basis-cash-crude'!CE$1,'data-futures'!$A:$A,0),1),""),"")</f>
        <v/>
      </c>
      <c r="CF12" t="str">
        <f>+IFERROR(IF(VALUE('data-cash-crude'!CE13)&gt;0,'data-cash-crude'!CE13-INDEX('data-futures'!$E:$E,MATCH('basis-cash-crude'!CF$1,'data-futures'!$A:$A,0),1),""),"")</f>
        <v/>
      </c>
      <c r="CG12">
        <f>+IFERROR(IF(VALUE('data-cash-crude'!CF13)&gt;0,'data-cash-crude'!CF13-INDEX('data-futures'!$E:$E,MATCH('basis-cash-crude'!CG$1,'data-futures'!$A:$A,0),1),""),"")</f>
        <v>-4.3400000000000034</v>
      </c>
      <c r="CH12">
        <f>+IFERROR(IF(VALUE('data-cash-crude'!CG13)&gt;0,'data-cash-crude'!CG13-INDEX('data-futures'!$E:$E,MATCH('basis-cash-crude'!CH$1,'data-futures'!$A:$A,0),1),""),"")</f>
        <v>-4.1300000000000026</v>
      </c>
      <c r="CI12">
        <f>+IFERROR(IF(VALUE('data-cash-crude'!CH13)&gt;0,'data-cash-crude'!CH13-INDEX('data-futures'!$E:$E,MATCH('basis-cash-crude'!CI$1,'data-futures'!$A:$A,0),1),""),"")</f>
        <v>-4.2899999999999991</v>
      </c>
      <c r="CJ12">
        <f>+IFERROR(IF(VALUE('data-cash-crude'!CI13)&gt;0,'data-cash-crude'!CI13-INDEX('data-futures'!$E:$E,MATCH('basis-cash-crude'!CJ$1,'data-futures'!$A:$A,0),1),""),"")</f>
        <v>-4.3999999999999986</v>
      </c>
      <c r="CK12">
        <f>+IFERROR(IF(VALUE('data-cash-crude'!CJ13)&gt;0,'data-cash-crude'!CJ13-INDEX('data-futures'!$E:$E,MATCH('basis-cash-crude'!CK$1,'data-futures'!$A:$A,0),1),""),"")</f>
        <v>-3.740000000000002</v>
      </c>
      <c r="CL12">
        <f>+IFERROR(IF(VALUE('data-cash-crude'!CK13)&gt;0,'data-cash-crude'!CK13-INDEX('data-futures'!$E:$E,MATCH('basis-cash-crude'!CL$1,'data-futures'!$A:$A,0),1),""),"")</f>
        <v>-3.7000000000000028</v>
      </c>
      <c r="CM12">
        <f>+IFERROR(IF(VALUE('data-cash-crude'!CL13)&gt;0,'data-cash-crude'!CL13-INDEX('data-futures'!$E:$E,MATCH('basis-cash-crude'!CM$1,'data-futures'!$A:$A,0),1),""),"")</f>
        <v>-3.75</v>
      </c>
      <c r="CN12" t="str">
        <f>+IFERROR(IF(VALUE('data-cash-crude'!CM13)&gt;0,'data-cash-crude'!CM13-INDEX('data-futures'!$E:$E,MATCH('basis-cash-crude'!CN$1,'data-futures'!$A:$A,0),1),""),"")</f>
        <v/>
      </c>
      <c r="CO12" t="str">
        <f>+IFERROR(IF(VALUE('data-cash-crude'!CN13)&gt;0,'data-cash-crude'!CN13-INDEX('data-futures'!$E:$E,MATCH('basis-cash-crude'!CO$1,'data-futures'!$A:$A,0),1),""),"")</f>
        <v/>
      </c>
      <c r="CP12">
        <f>+IFERROR(IF(VALUE('data-cash-crude'!CO13)&gt;0,'data-cash-crude'!CO13-INDEX('data-futures'!$E:$E,MATCH('basis-cash-crude'!CP$1,'data-futures'!$A:$A,0),1),""),"")</f>
        <v>-3.6300000000000026</v>
      </c>
      <c r="CQ12">
        <f>+IFERROR(IF(VALUE('data-cash-crude'!CP13)&gt;0,'data-cash-crude'!CP13-INDEX('data-futures'!$E:$E,MATCH('basis-cash-crude'!CQ$1,'data-futures'!$A:$A,0),1),""),"")</f>
        <v>-3.6199999999999974</v>
      </c>
      <c r="CR12" t="str">
        <f>+IFERROR(IF(VALUE('data-cash-crude'!CQ13)&gt;0,'data-cash-crude'!CQ13-INDEX('data-futures'!$E:$E,MATCH('basis-cash-crude'!CR$1,'data-futures'!$A:$A,0),1),""),"")</f>
        <v/>
      </c>
      <c r="CS12" t="str">
        <f>+IFERROR(IF(VALUE('data-cash-crude'!CR13)&gt;0,'data-cash-crude'!CR13-INDEX('data-futures'!$E:$E,MATCH('basis-cash-crude'!CS$1,'data-futures'!$A:$A,0),1),""),"")</f>
        <v/>
      </c>
      <c r="CT12">
        <f>+IFERROR(IF(VALUE('data-cash-crude'!CS13)&gt;0,'data-cash-crude'!CS13-INDEX('data-futures'!$E:$E,MATCH('basis-cash-crude'!CT$1,'data-futures'!$A:$A,0),1),""),"")</f>
        <v>-1.3100000000000023</v>
      </c>
      <c r="CU12">
        <f>+IFERROR(IF(VALUE('data-cash-crude'!CT13)&gt;0,'data-cash-crude'!CT13-INDEX('data-futures'!$E:$E,MATCH('basis-cash-crude'!CU$1,'data-futures'!$A:$A,0),1),""),"")</f>
        <v>-4.1099999999999994</v>
      </c>
      <c r="CV12">
        <f>+IFERROR(IF(VALUE('data-cash-crude'!CU13)&gt;0,'data-cash-crude'!CU13-INDEX('data-futures'!$E:$E,MATCH('basis-cash-crude'!CV$1,'data-futures'!$A:$A,0),1),""),"")</f>
        <v>-4.2100000000000009</v>
      </c>
      <c r="CW12">
        <f>+IFERROR(IF(VALUE('data-cash-crude'!CV13)&gt;0,'data-cash-crude'!CV13-INDEX('data-futures'!$E:$E,MATCH('basis-cash-crude'!CW$1,'data-futures'!$A:$A,0),1),""),"")</f>
        <v>-3.9500000000000028</v>
      </c>
      <c r="CX12" t="str">
        <f>+IFERROR(IF(VALUE('data-cash-crude'!CW13)&gt;0,'data-cash-crude'!CW13-INDEX('data-futures'!$E:$E,MATCH('basis-cash-crude'!CX$1,'data-futures'!$A:$A,0),1),""),"")</f>
        <v/>
      </c>
      <c r="CY12" t="str">
        <f>+IFERROR(IF(VALUE('data-cash-crude'!CX13)&gt;0,'data-cash-crude'!CX13-INDEX('data-futures'!$E:$E,MATCH('basis-cash-crude'!CY$1,'data-futures'!$A:$A,0),1),""),"")</f>
        <v/>
      </c>
      <c r="CZ12" t="str">
        <f>+IFERROR(IF(VALUE('data-cash-crude'!CY13)&gt;0,'data-cash-crude'!CY13-INDEX('data-futures'!$E:$E,MATCH('basis-cash-crude'!CZ$1,'data-futures'!$A:$A,0),1),""),"")</f>
        <v/>
      </c>
      <c r="DA12" t="str">
        <f>+IFERROR(IF(VALUE('data-cash-crude'!CZ13)&gt;0,'data-cash-crude'!CZ13-INDEX('data-futures'!$E:$E,MATCH('basis-cash-crude'!DA$1,'data-futures'!$A:$A,0),1),""),"")</f>
        <v/>
      </c>
      <c r="DB12" t="str">
        <f>+IFERROR(IF(VALUE('data-cash-crude'!DA13)&gt;0,'data-cash-crude'!DA13-INDEX('data-futures'!$E:$E,MATCH('basis-cash-crude'!DB$1,'data-futures'!$A:$A,0),1),""),"")</f>
        <v/>
      </c>
      <c r="DC12">
        <f>+IFERROR(IF(VALUE('data-cash-crude'!DB13)&gt;0,'data-cash-crude'!DB13-INDEX('data-futures'!$E:$E,MATCH('basis-cash-crude'!DC$1,'data-futures'!$A:$A,0),1),""),"")</f>
        <v>-3.7700000000000031</v>
      </c>
      <c r="DD12" t="str">
        <f>+IFERROR(IF(VALUE('data-cash-crude'!DC13)&gt;0,'data-cash-crude'!DC13-INDEX('data-futures'!$E:$E,MATCH('basis-cash-crude'!DD$1,'data-futures'!$A:$A,0),1),""),"")</f>
        <v/>
      </c>
      <c r="DE12" t="str">
        <f>+IFERROR(IF(VALUE('data-cash-crude'!DD13)&gt;0,'data-cash-crude'!DD13-INDEX('data-futures'!$E:$E,MATCH('basis-cash-crude'!DE$1,'data-futures'!$A:$A,0),1),""),"")</f>
        <v/>
      </c>
      <c r="DF12">
        <f>+IFERROR(IF(VALUE('data-cash-crude'!DE13)&gt;0,'data-cash-crude'!DE13-INDEX('data-futures'!$E:$E,MATCH('basis-cash-crude'!DF$1,'data-futures'!$A:$A,0),1),""),"")</f>
        <v>-3.2999999999999972</v>
      </c>
      <c r="DG12">
        <f>+IFERROR(IF(VALUE('data-cash-crude'!DF13)&gt;0,'data-cash-crude'!DF13-INDEX('data-futures'!$E:$E,MATCH('basis-cash-crude'!DG$1,'data-futures'!$A:$A,0),1),""),"")</f>
        <v>-3.7000000000000028</v>
      </c>
      <c r="DH12">
        <f>+IFERROR(IF(VALUE('data-cash-crude'!DG13)&gt;0,'data-cash-crude'!DG13-INDEX('data-futures'!$E:$E,MATCH('basis-cash-crude'!DH$1,'data-futures'!$A:$A,0),1),""),"")</f>
        <v>-3.9600000000000009</v>
      </c>
      <c r="DI12">
        <f>+IFERROR(IF(VALUE('data-cash-crude'!DH13)&gt;0,'data-cash-crude'!DH13-INDEX('data-futures'!$E:$E,MATCH('basis-cash-crude'!DI$1,'data-futures'!$A:$A,0),1),""),"")</f>
        <v>-4.0900000000000034</v>
      </c>
      <c r="DJ12">
        <f>+IFERROR(IF(VALUE('data-cash-crude'!DI13)&gt;0,'data-cash-crude'!DI13-INDEX('data-futures'!$E:$E,MATCH('basis-cash-crude'!DJ$1,'data-futures'!$A:$A,0),1),""),"")</f>
        <v>-3.8200000000000003</v>
      </c>
      <c r="DK12" t="str">
        <f>+IFERROR(IF(VALUE('data-cash-crude'!DJ13)&gt;0,'data-cash-crude'!DJ13-INDEX('data-futures'!$E:$E,MATCH('basis-cash-crude'!DK$1,'data-futures'!$A:$A,0),1),""),"")</f>
        <v/>
      </c>
      <c r="DL12">
        <f>+IFERROR(IF(VALUE('data-cash-crude'!DK13)&gt;0,'data-cash-crude'!DK13-INDEX('data-futures'!$E:$E,MATCH('basis-cash-crude'!DL$1,'data-futures'!$A:$A,0),1),""),"")</f>
        <v>-3.6700000000000017</v>
      </c>
      <c r="DM12">
        <f>+IFERROR(IF(VALUE('data-cash-crude'!DL13)&gt;0,'data-cash-crude'!DL13-INDEX('data-futures'!$E:$E,MATCH('basis-cash-crude'!DM$1,'data-futures'!$A:$A,0),1),""),"")</f>
        <v>-3.1199999999999974</v>
      </c>
      <c r="DN12">
        <f>+IFERROR(IF(VALUE('data-cash-crude'!DM13)&gt;0,'data-cash-crude'!DM13-INDEX('data-futures'!$E:$E,MATCH('basis-cash-crude'!DN$1,'data-futures'!$A:$A,0),1),""),"")</f>
        <v>-2.6799999999999997</v>
      </c>
      <c r="DO12">
        <f>+IFERROR(IF(VALUE('data-cash-crude'!DN13)&gt;0,'data-cash-crude'!DN13-INDEX('data-futures'!$E:$E,MATCH('basis-cash-crude'!DO$1,'data-futures'!$A:$A,0),1),""),"")</f>
        <v>-3.3999999999999986</v>
      </c>
      <c r="DP12">
        <f>+IFERROR(IF(VALUE('data-cash-crude'!DO13)&gt;0,'data-cash-crude'!DO13-INDEX('data-futures'!$E:$E,MATCH('basis-cash-crude'!DP$1,'data-futures'!$A:$A,0),1),""),"")</f>
        <v>-3.4799999999999969</v>
      </c>
      <c r="DQ12">
        <f>+IFERROR(IF(VALUE('data-cash-crude'!DP13)&gt;0,'data-cash-crude'!DP13-INDEX('data-futures'!$E:$E,MATCH('basis-cash-crude'!DQ$1,'data-futures'!$A:$A,0),1),""),"")</f>
        <v>-4.0300000000000011</v>
      </c>
      <c r="DR12">
        <f>+IFERROR(IF(VALUE('data-cash-crude'!DQ13)&gt;0,'data-cash-crude'!DQ13-INDEX('data-futures'!$E:$E,MATCH('basis-cash-crude'!DR$1,'data-futures'!$A:$A,0),1),""),"")</f>
        <v>-3.5499999999999972</v>
      </c>
      <c r="DS12">
        <f>+IFERROR(IF(VALUE('data-cash-crude'!DR13)&gt;0,'data-cash-crude'!DR13-INDEX('data-futures'!$E:$E,MATCH('basis-cash-crude'!DS$1,'data-futures'!$A:$A,0),1),""),"")</f>
        <v>-3.6899999999999977</v>
      </c>
      <c r="DT12">
        <f>+IFERROR(IF(VALUE('data-cash-crude'!DS13)&gt;0,'data-cash-crude'!DS13-INDEX('data-futures'!$E:$E,MATCH('basis-cash-crude'!DT$1,'data-futures'!$A:$A,0),1),""),"")</f>
        <v>-3.6300000000000026</v>
      </c>
      <c r="DU12">
        <f>+IFERROR(IF(VALUE('data-cash-crude'!DT13)&gt;0,'data-cash-crude'!DT13-INDEX('data-futures'!$E:$E,MATCH('basis-cash-crude'!DU$1,'data-futures'!$A:$A,0),1),""),"")</f>
        <v>-4.1899999999999977</v>
      </c>
      <c r="DV12">
        <f>+IFERROR(IF(VALUE('data-cash-crude'!DU13)&gt;0,'data-cash-crude'!DU13-INDEX('data-futures'!$E:$E,MATCH('basis-cash-crude'!DV$1,'data-futures'!$A:$A,0),1),""),"")</f>
        <v>-4.7000000000000028</v>
      </c>
      <c r="DW12">
        <f>+IFERROR(IF(VALUE('data-cash-crude'!DV13)&gt;0,'data-cash-crude'!DV13-INDEX('data-futures'!$E:$E,MATCH('basis-cash-crude'!DW$1,'data-futures'!$A:$A,0),1),""),"")</f>
        <v>-4.3900000000000006</v>
      </c>
      <c r="DX12">
        <f>+IFERROR(IF(VALUE('data-cash-crude'!DW13)&gt;0,'data-cash-crude'!DW13-INDEX('data-futures'!$E:$E,MATCH('basis-cash-crude'!DX$1,'data-futures'!$A:$A,0),1),""),"")</f>
        <v>-3.9299999999999997</v>
      </c>
      <c r="DY12">
        <f>+IFERROR(IF(VALUE('data-cash-crude'!DX13)&gt;0,'data-cash-crude'!DX13-INDEX('data-futures'!$E:$E,MATCH('basis-cash-crude'!DY$1,'data-futures'!$A:$A,0),1),""),"")</f>
        <v>-4.75</v>
      </c>
      <c r="DZ12" t="str">
        <f>+IFERROR(IF(VALUE('data-cash-crude'!DY13)&gt;0,'data-cash-crude'!DY13-INDEX('data-futures'!$E:$E,MATCH('basis-cash-crude'!DZ$1,'data-futures'!$A:$A,0),1),""),"")</f>
        <v/>
      </c>
      <c r="EA12" t="str">
        <f>+IFERROR(IF(VALUE('data-cash-crude'!DZ13)&gt;0,'data-cash-crude'!DZ13-INDEX('data-futures'!$E:$E,MATCH('basis-cash-crude'!EA$1,'data-futures'!$A:$A,0),1),""),"")</f>
        <v/>
      </c>
      <c r="EB12" t="str">
        <f>+IFERROR(IF(VALUE('data-cash-crude'!EA13)&gt;0,'data-cash-crude'!EA13-INDEX('data-futures'!$E:$E,MATCH('basis-cash-crude'!EB$1,'data-futures'!$A:$A,0),1),""),"")</f>
        <v/>
      </c>
      <c r="EC12" t="str">
        <f>+IFERROR(IF(VALUE('data-cash-crude'!EB13)&gt;0,'data-cash-crude'!EB13-INDEX('data-futures'!$E:$E,MATCH('basis-cash-crude'!EC$1,'data-futures'!$A:$A,0),1),""),"")</f>
        <v/>
      </c>
      <c r="ED12" t="str">
        <f>+IFERROR(IF(VALUE('data-cash-crude'!EC13)&gt;0,'data-cash-crude'!EC13-INDEX('data-futures'!$E:$E,MATCH('basis-cash-crude'!ED$1,'data-futures'!$A:$A,0),1),""),"")</f>
        <v/>
      </c>
      <c r="EE12">
        <f>+IFERROR(IF(VALUE('data-cash-crude'!ED13)&gt;0,'data-cash-crude'!ED13-INDEX('data-futures'!$E:$E,MATCH('basis-cash-crude'!EE$1,'data-futures'!$A:$A,0),1),""),"")</f>
        <v>-5.0300000000000011</v>
      </c>
      <c r="EF12" t="str">
        <f>+IFERROR(IF(VALUE('data-cash-crude'!EE13)&gt;0,'data-cash-crude'!EE13-INDEX('data-futures'!$E:$E,MATCH('basis-cash-crude'!EF$1,'data-futures'!$A:$A,0),1),""),"")</f>
        <v/>
      </c>
      <c r="EG12" t="str">
        <f>+IFERROR(IF(VALUE('data-cash-crude'!EF13)&gt;0,'data-cash-crude'!EF13-INDEX('data-futures'!$E:$E,MATCH('basis-cash-crude'!EG$1,'data-futures'!$A:$A,0),1),""),"")</f>
        <v/>
      </c>
      <c r="EH12" t="str">
        <f>+IFERROR(IF(VALUE('data-cash-crude'!EG13)&gt;0,'data-cash-crude'!EG13-INDEX('data-futures'!$E:$E,MATCH('basis-cash-crude'!EH$1,'data-futures'!$A:$A,0),1),""),"")</f>
        <v/>
      </c>
      <c r="EI12" t="str">
        <f>+IFERROR(IF(VALUE('data-cash-crude'!EH13)&gt;0,'data-cash-crude'!EH13-INDEX('data-futures'!$E:$E,MATCH('basis-cash-crude'!EI$1,'data-futures'!$A:$A,0),1),""),"")</f>
        <v/>
      </c>
      <c r="EJ12" t="str">
        <f>+IFERROR(IF(VALUE('data-cash-crude'!EI13)&gt;0,'data-cash-crude'!EI13-INDEX('data-futures'!$E:$E,MATCH('basis-cash-crude'!EJ$1,'data-futures'!$A:$A,0),1),""),"")</f>
        <v/>
      </c>
      <c r="EK12" t="str">
        <f>+IFERROR(IF(VALUE('data-cash-crude'!EJ13)&gt;0,'data-cash-crude'!EJ13-INDEX('data-futures'!$E:$E,MATCH('basis-cash-crude'!EK$1,'data-futures'!$A:$A,0),1),""),"")</f>
        <v/>
      </c>
      <c r="EL12" t="str">
        <f>+IFERROR(IF(VALUE('data-cash-crude'!EK13)&gt;0,'data-cash-crude'!EK13-INDEX('data-futures'!$E:$E,MATCH('basis-cash-crude'!EL$1,'data-futures'!$A:$A,0),1),""),"")</f>
        <v/>
      </c>
      <c r="EM12" t="str">
        <f>+IFERROR(IF(VALUE('data-cash-crude'!EL13)&gt;0,'data-cash-crude'!EL13-INDEX('data-futures'!$E:$E,MATCH('basis-cash-crude'!EM$1,'data-futures'!$A:$A,0),1),""),"")</f>
        <v/>
      </c>
      <c r="EN12" t="str">
        <f>+IFERROR(IF(VALUE('data-cash-crude'!EM13)&gt;0,'data-cash-crude'!EM13-INDEX('data-futures'!$E:$E,MATCH('basis-cash-crude'!EN$1,'data-futures'!$A:$A,0),1),""),"")</f>
        <v/>
      </c>
      <c r="EO12" t="str">
        <f>+IFERROR(IF(VALUE('data-cash-crude'!EN13)&gt;0,'data-cash-crude'!EN13-INDEX('data-futures'!$E:$E,MATCH('basis-cash-crude'!EO$1,'data-futures'!$A:$A,0),1),""),"")</f>
        <v/>
      </c>
      <c r="EP12" t="str">
        <f>+IFERROR(IF(VALUE('data-cash-crude'!EO13)&gt;0,'data-cash-crude'!EO13-INDEX('data-futures'!$E:$E,MATCH('basis-cash-crude'!EP$1,'data-futures'!$A:$A,0),1),""),"")</f>
        <v/>
      </c>
      <c r="EQ12" t="str">
        <f>+IFERROR(IF(VALUE('data-cash-crude'!EP13)&gt;0,'data-cash-crude'!EP13-INDEX('data-futures'!$E:$E,MATCH('basis-cash-crude'!EQ$1,'data-futures'!$A:$A,0),1),""),"")</f>
        <v/>
      </c>
      <c r="ER12" t="str">
        <f>+IFERROR(IF(VALUE('data-cash-crude'!EQ13)&gt;0,'data-cash-crude'!EQ13-INDEX('data-futures'!$E:$E,MATCH('basis-cash-crude'!ER$1,'data-futures'!$A:$A,0),1),""),"")</f>
        <v/>
      </c>
      <c r="ES12" t="str">
        <f>+IFERROR(IF(VALUE('data-cash-crude'!ER13)&gt;0,'data-cash-crude'!ER13-INDEX('data-futures'!$E:$E,MATCH('basis-cash-crude'!ES$1,'data-futures'!$A:$A,0),1),""),"")</f>
        <v/>
      </c>
      <c r="ET12">
        <f>+IFERROR(IF(VALUE('data-cash-crude'!ES13)&gt;0,'data-cash-crude'!ES13-INDEX('data-futures'!$E:$E,MATCH('basis-cash-crude'!ET$1,'data-futures'!$A:$A,0),1),""),"")</f>
        <v>-4.8100000000000023</v>
      </c>
      <c r="EU12">
        <f>+IFERROR(IF(VALUE('data-cash-crude'!ET13)&gt;0,'data-cash-crude'!ET13-INDEX('data-futures'!$E:$E,MATCH('basis-cash-crude'!EU$1,'data-futures'!$A:$A,0),1),""),"")</f>
        <v>-5.5900000000000034</v>
      </c>
      <c r="EV12">
        <f>+IFERROR(IF(VALUE('data-cash-crude'!EU13)&gt;0,'data-cash-crude'!EU13-INDEX('data-futures'!$E:$E,MATCH('basis-cash-crude'!EV$1,'data-futures'!$A:$A,0),1),""),"")</f>
        <v>-5.4099999999999966</v>
      </c>
      <c r="EW12" t="str">
        <f>+IFERROR(IF(VALUE('data-cash-crude'!EV13)&gt;0,'data-cash-crude'!EV13-INDEX('data-futures'!$E:$E,MATCH('basis-cash-crude'!EW$1,'data-futures'!$A:$A,0),1),""),"")</f>
        <v/>
      </c>
      <c r="EX12">
        <f>+IFERROR(IF(VALUE('data-cash-crude'!EW13)&gt;0,'data-cash-crude'!EW13-INDEX('data-futures'!$E:$E,MATCH('basis-cash-crude'!EX$1,'data-futures'!$A:$A,0),1),""),"")</f>
        <v>-5.5399999999999991</v>
      </c>
      <c r="EY12">
        <f>+IFERROR(IF(VALUE('data-cash-crude'!EX13)&gt;0,'data-cash-crude'!EX13-INDEX('data-futures'!$E:$E,MATCH('basis-cash-crude'!EY$1,'data-futures'!$A:$A,0),1),""),"")</f>
        <v>-5.5200000000000031</v>
      </c>
      <c r="EZ12">
        <f>+IFERROR(IF(VALUE('data-cash-crude'!EY13)&gt;0,'data-cash-crude'!EY13-INDEX('data-futures'!$E:$E,MATCH('basis-cash-crude'!EZ$1,'data-futures'!$A:$A,0),1),""),"")</f>
        <v>-5.5</v>
      </c>
      <c r="FA12">
        <f>+IFERROR(IF(VALUE('data-cash-crude'!EZ13)&gt;0,'data-cash-crude'!EZ13-INDEX('data-futures'!$E:$E,MATCH('basis-cash-crude'!FA$1,'data-futures'!$A:$A,0),1),""),"")</f>
        <v>-4.8800000000000026</v>
      </c>
      <c r="FB12">
        <f>+IFERROR(IF(VALUE('data-cash-crude'!FA13)&gt;0,'data-cash-crude'!FA13-INDEX('data-futures'!$E:$E,MATCH('basis-cash-crude'!FB$1,'data-futures'!$A:$A,0),1),""),"")</f>
        <v>-4.7100000000000009</v>
      </c>
      <c r="FC12">
        <f>+IFERROR(IF(VALUE('data-cash-crude'!FB13)&gt;0,'data-cash-crude'!FB13-INDEX('data-futures'!$E:$E,MATCH('basis-cash-crude'!FC$1,'data-futures'!$A:$A,0),1),""),"")</f>
        <v>-5.1099999999999994</v>
      </c>
      <c r="FD12">
        <f>+IFERROR(IF(VALUE('data-cash-crude'!FC13)&gt;0,'data-cash-crude'!FC13-INDEX('data-futures'!$E:$E,MATCH('basis-cash-crude'!FD$1,'data-futures'!$A:$A,0),1),""),"")</f>
        <v>-4.82</v>
      </c>
      <c r="FE12">
        <f>+IFERROR(IF(VALUE('data-cash-crude'!FD13)&gt;0,'data-cash-crude'!FD13-INDEX('data-futures'!$E:$E,MATCH('basis-cash-crude'!FE$1,'data-futures'!$A:$A,0),1),""),"")</f>
        <v>-4.8500000000000014</v>
      </c>
      <c r="FF12">
        <f>+IFERROR(IF(VALUE('data-cash-crude'!FE13)&gt;0,'data-cash-crude'!FE13-INDEX('data-futures'!$E:$E,MATCH('basis-cash-crude'!FF$1,'data-futures'!$A:$A,0),1),""),"")</f>
        <v>-4.82</v>
      </c>
      <c r="FG12" t="str">
        <f>+IFERROR(IF(VALUE('data-cash-crude'!FF13)&gt;0,'data-cash-crude'!FF13-INDEX('data-futures'!$E:$E,MATCH('basis-cash-crude'!FG$1,'data-futures'!$A:$A,0),1),""),"")</f>
        <v/>
      </c>
      <c r="FH12" t="str">
        <f>+IFERROR(IF(VALUE('data-cash-crude'!FG13)&gt;0,'data-cash-crude'!FG13-INDEX('data-futures'!$E:$E,MATCH('basis-cash-crude'!FH$1,'data-futures'!$A:$A,0),1),""),"")</f>
        <v/>
      </c>
      <c r="FI12" t="str">
        <f>+IFERROR(IF(VALUE('data-cash-crude'!FH13)&gt;0,'data-cash-crude'!FH13-INDEX('data-futures'!$E:$E,MATCH('basis-cash-crude'!FI$1,'data-futures'!$A:$A,0),1),""),"")</f>
        <v/>
      </c>
      <c r="FJ12" t="str">
        <f>+IFERROR(IF(VALUE('data-cash-crude'!FI13)&gt;0,'data-cash-crude'!FI13-INDEX('data-futures'!$E:$E,MATCH('basis-cash-crude'!FJ$1,'data-futures'!$A:$A,0),1),""),"")</f>
        <v/>
      </c>
      <c r="FK12" t="str">
        <f>+IFERROR(IF(VALUE('data-cash-crude'!FJ13)&gt;0,'data-cash-crude'!FJ13-INDEX('data-futures'!$E:$E,MATCH('basis-cash-crude'!FK$1,'data-futures'!$A:$A,0),1),""),"")</f>
        <v/>
      </c>
      <c r="FL12" t="str">
        <f>+IFERROR(IF(VALUE('data-cash-crude'!FK13)&gt;0,'data-cash-crude'!FK13-INDEX('data-futures'!$E:$E,MATCH('basis-cash-crude'!FL$1,'data-futures'!$A:$A,0),1),""),"")</f>
        <v/>
      </c>
    </row>
    <row r="13" spans="1:200" x14ac:dyDescent="0.2">
      <c r="A13">
        <f t="shared" si="0"/>
        <v>-18.303333333333338</v>
      </c>
      <c r="B13">
        <f t="shared" si="1"/>
        <v>-19.253846153846155</v>
      </c>
      <c r="C13">
        <f t="shared" si="2"/>
        <v>-18.0259493670886</v>
      </c>
      <c r="D13" s="6" t="str">
        <f>+'data-cash-crude'!B14</f>
        <v>CLPA-10-4.CM</v>
      </c>
      <c r="E13">
        <f>+IFERROR(IF(VALUE('data-cash-crude'!D14)&gt;0,'data-cash-crude'!D14-INDEX('data-futures'!$E:$E,MATCH('basis-cash-crude'!E$1,'data-futures'!$A:$A,0),1),""),"")</f>
        <v>-16.649999999999999</v>
      </c>
      <c r="F13">
        <f>+IFERROR(IF(VALUE('data-cash-crude'!E14)&gt;0,'data-cash-crude'!E14-INDEX('data-futures'!$E:$E,MATCH('basis-cash-crude'!F$1,'data-futures'!$A:$A,0),1),""),"")</f>
        <v>-18.050000000000004</v>
      </c>
      <c r="G13">
        <f>+IFERROR(IF(VALUE('data-cash-crude'!F14)&gt;0,'data-cash-crude'!F14-INDEX('data-futures'!$E:$E,MATCH('basis-cash-crude'!G$1,'data-futures'!$A:$A,0),1),""),"")</f>
        <v>-18.43</v>
      </c>
      <c r="H13">
        <f>+IFERROR(IF(VALUE('data-cash-crude'!G14)&gt;0,'data-cash-crude'!G14-INDEX('data-futures'!$E:$E,MATCH('basis-cash-crude'!H$1,'data-futures'!$A:$A,0),1),""),"")</f>
        <v>-18.89</v>
      </c>
      <c r="I13" t="str">
        <f>+IFERROR(IF(VALUE('data-cash-crude'!H14)&gt;0,'data-cash-crude'!H14-INDEX('data-futures'!$E:$E,MATCH('basis-cash-crude'!I$1,'data-futures'!$A:$A,0),1),""),"")</f>
        <v/>
      </c>
      <c r="J13">
        <f>+IFERROR(IF(VALUE('data-cash-crude'!I14)&gt;0,'data-cash-crude'!I14-INDEX('data-futures'!$E:$E,MATCH('basis-cash-crude'!J$1,'data-futures'!$A:$A,0),1),""),"")</f>
        <v>-18.93</v>
      </c>
      <c r="K13">
        <f>+IFERROR(IF(VALUE('data-cash-crude'!J14)&gt;0,'data-cash-crude'!J14-INDEX('data-futures'!$E:$E,MATCH('basis-cash-crude'!K$1,'data-futures'!$A:$A,0),1),""),"")</f>
        <v>-18.870000000000005</v>
      </c>
      <c r="L13">
        <f>+IFERROR(IF(VALUE('data-cash-crude'!K14)&gt;0,'data-cash-crude'!K14-INDEX('data-futures'!$E:$E,MATCH('basis-cash-crude'!L$1,'data-futures'!$A:$A,0),1),""),"")</f>
        <v>-18.64</v>
      </c>
      <c r="M13">
        <f>+IFERROR(IF(VALUE('data-cash-crude'!L14)&gt;0,'data-cash-crude'!L14-INDEX('data-futures'!$E:$E,MATCH('basis-cash-crude'!M$1,'data-futures'!$A:$A,0),1),""),"")</f>
        <v>-18.769999999999996</v>
      </c>
      <c r="N13">
        <f>+IFERROR(IF(VALUE('data-cash-crude'!M14)&gt;0,'data-cash-crude'!M14-INDEX('data-futures'!$E:$E,MATCH('basis-cash-crude'!N$1,'data-futures'!$A:$A,0),1),""),"")</f>
        <v>-18.79</v>
      </c>
      <c r="O13">
        <f>+IFERROR(IF(VALUE('data-cash-crude'!N14)&gt;0,'data-cash-crude'!N14-INDEX('data-futures'!$E:$E,MATCH('basis-cash-crude'!O$1,'data-futures'!$A:$A,0),1),""),"")</f>
        <v>-19.11</v>
      </c>
      <c r="P13">
        <f>+IFERROR(IF(VALUE('data-cash-crude'!O14)&gt;0,'data-cash-crude'!O14-INDEX('data-futures'!$E:$E,MATCH('basis-cash-crude'!P$1,'data-futures'!$A:$A,0),1),""),"")</f>
        <v>-19.239999999999995</v>
      </c>
      <c r="Q13">
        <f>+IFERROR(IF(VALUE('data-cash-crude'!P14)&gt;0,'data-cash-crude'!P14-INDEX('data-futures'!$E:$E,MATCH('basis-cash-crude'!Q$1,'data-futures'!$A:$A,0),1),""),"")</f>
        <v>-19.200000000000003</v>
      </c>
      <c r="R13">
        <f>+IFERROR(IF(VALUE('data-cash-crude'!Q14)&gt;0,'data-cash-crude'!Q14-INDEX('data-futures'!$E:$E,MATCH('basis-cash-crude'!R$1,'data-futures'!$A:$A,0),1),""),"")</f>
        <v>-20.119999999999997</v>
      </c>
      <c r="S13">
        <f>+IFERROR(IF(VALUE('data-cash-crude'!R14)&gt;0,'data-cash-crude'!R14-INDEX('data-futures'!$E:$E,MATCH('basis-cash-crude'!S$1,'data-futures'!$A:$A,0),1),""),"")</f>
        <v>-20.189999999999998</v>
      </c>
      <c r="T13">
        <f>+IFERROR(IF(VALUE('data-cash-crude'!S14)&gt;0,'data-cash-crude'!S14-INDEX('data-futures'!$E:$E,MATCH('basis-cash-crude'!T$1,'data-futures'!$A:$A,0),1),""),"")</f>
        <v>-20.160000000000004</v>
      </c>
      <c r="U13">
        <f>+IFERROR(IF(VALUE('data-cash-crude'!T14)&gt;0,'data-cash-crude'!T14-INDEX('data-futures'!$E:$E,MATCH('basis-cash-crude'!U$1,'data-futures'!$A:$A,0),1),""),"")</f>
        <v>-19.670000000000002</v>
      </c>
      <c r="V13">
        <f>+IFERROR(IF(VALUE('data-cash-crude'!U14)&gt;0,'data-cash-crude'!U14-INDEX('data-futures'!$E:$E,MATCH('basis-cash-crude'!V$1,'data-futures'!$A:$A,0),1),""),"")</f>
        <v>-19.580000000000005</v>
      </c>
      <c r="W13">
        <f>+IFERROR(IF(VALUE('data-cash-crude'!V14)&gt;0,'data-cash-crude'!V14-INDEX('data-futures'!$E:$E,MATCH('basis-cash-crude'!W$1,'data-futures'!$A:$A,0),1),""),"")</f>
        <v>-19.759999999999998</v>
      </c>
      <c r="X13">
        <f>+IFERROR(IF(VALUE('data-cash-crude'!W14)&gt;0,'data-cash-crude'!W14-INDEX('data-futures'!$E:$E,MATCH('basis-cash-crude'!X$1,'data-futures'!$A:$A,0),1),""),"")</f>
        <v>-19.850000000000001</v>
      </c>
      <c r="Y13">
        <f>+IFERROR(IF(VALUE('data-cash-crude'!X14)&gt;0,'data-cash-crude'!X14-INDEX('data-futures'!$E:$E,MATCH('basis-cash-crude'!Y$1,'data-futures'!$A:$A,0),1),""),"")</f>
        <v>-20.919999999999995</v>
      </c>
      <c r="Z13" t="str">
        <f>+IFERROR(IF(VALUE('data-cash-crude'!Y14)&gt;0,'data-cash-crude'!Y14-INDEX('data-futures'!$E:$E,MATCH('basis-cash-crude'!Z$1,'data-futures'!$A:$A,0),1),""),"")</f>
        <v/>
      </c>
      <c r="AA13">
        <f>+IFERROR(IF(VALUE('data-cash-crude'!Z14)&gt;0,'data-cash-crude'!Z14-INDEX('data-futures'!$E:$E,MATCH('basis-cash-crude'!AA$1,'data-futures'!$A:$A,0),1),""),"")</f>
        <v>-20.379999999999995</v>
      </c>
      <c r="AB13" t="str">
        <f>+IFERROR(IF(VALUE('data-cash-crude'!AA14)&gt;0,'data-cash-crude'!AA14-INDEX('data-futures'!$E:$E,MATCH('basis-cash-crude'!AB$1,'data-futures'!$A:$A,0),1),""),"")</f>
        <v/>
      </c>
      <c r="AC13">
        <f>+IFERROR(IF(VALUE('data-cash-crude'!AB14)&gt;0,'data-cash-crude'!AB14-INDEX('data-futures'!$E:$E,MATCH('basis-cash-crude'!AC$1,'data-futures'!$A:$A,0),1),""),"")</f>
        <v>-19.689999999999998</v>
      </c>
      <c r="AD13" t="str">
        <f>+IFERROR(IF(VALUE('data-cash-crude'!AC14)&gt;0,'data-cash-crude'!AC14-INDEX('data-futures'!$E:$E,MATCH('basis-cash-crude'!AD$1,'data-futures'!$A:$A,0),1),""),"")</f>
        <v/>
      </c>
      <c r="AE13">
        <f>+IFERROR(IF(VALUE('data-cash-crude'!AD14)&gt;0,'data-cash-crude'!AD14-INDEX('data-futures'!$E:$E,MATCH('basis-cash-crude'!AE$1,'data-futures'!$A:$A,0),1),""),"")</f>
        <v>-19.420000000000002</v>
      </c>
      <c r="AF13">
        <f>+IFERROR(IF(VALUE('data-cash-crude'!AE14)&gt;0,'data-cash-crude'!AE14-INDEX('data-futures'!$E:$E,MATCH('basis-cash-crude'!AF$1,'data-futures'!$A:$A,0),1),""),"")</f>
        <v>-19.28</v>
      </c>
      <c r="AG13">
        <f>+IFERROR(IF(VALUE('data-cash-crude'!AF14)&gt;0,'data-cash-crude'!AF14-INDEX('data-futures'!$E:$E,MATCH('basis-cash-crude'!AG$1,'data-futures'!$A:$A,0),1),""),"")</f>
        <v>-19.050000000000004</v>
      </c>
      <c r="AH13">
        <f>+IFERROR(IF(VALUE('data-cash-crude'!AG14)&gt;0,'data-cash-crude'!AG14-INDEX('data-futures'!$E:$E,MATCH('basis-cash-crude'!AH$1,'data-futures'!$A:$A,0),1),""),"")</f>
        <v>-18.96</v>
      </c>
      <c r="AI13">
        <f>+IFERROR(IF(VALUE('data-cash-crude'!AH14)&gt;0,'data-cash-crude'!AH14-INDEX('data-futures'!$E:$E,MATCH('basis-cash-crude'!AI$1,'data-futures'!$A:$A,0),1),""),"")</f>
        <v>-18.699999999999996</v>
      </c>
      <c r="AJ13">
        <f>+IFERROR(IF(VALUE('data-cash-crude'!AI14)&gt;0,'data-cash-crude'!AI14-INDEX('data-futures'!$E:$E,MATCH('basis-cash-crude'!AJ$1,'data-futures'!$A:$A,0),1),""),"")</f>
        <v>-18.61</v>
      </c>
      <c r="AK13">
        <f>+IFERROR(IF(VALUE('data-cash-crude'!AJ14)&gt;0,'data-cash-crude'!AJ14-INDEX('data-futures'!$E:$E,MATCH('basis-cash-crude'!AK$1,'data-futures'!$A:$A,0),1),""),"")</f>
        <v>-18.810000000000002</v>
      </c>
      <c r="AL13">
        <f>+IFERROR(IF(VALUE('data-cash-crude'!AK14)&gt;0,'data-cash-crude'!AK14-INDEX('data-futures'!$E:$E,MATCH('basis-cash-crude'!AL$1,'data-futures'!$A:$A,0),1),""),"")</f>
        <v>-18.71</v>
      </c>
      <c r="AM13">
        <f>+IFERROR(IF(VALUE('data-cash-crude'!AL14)&gt;0,'data-cash-crude'!AL14-INDEX('data-futures'!$E:$E,MATCH('basis-cash-crude'!AM$1,'data-futures'!$A:$A,0),1),""),"")</f>
        <v>-18.82</v>
      </c>
      <c r="AN13">
        <f>+IFERROR(IF(VALUE('data-cash-crude'!AM14)&gt;0,'data-cash-crude'!AM14-INDEX('data-futures'!$E:$E,MATCH('basis-cash-crude'!AN$1,'data-futures'!$A:$A,0),1),""),"")</f>
        <v>-18.730000000000004</v>
      </c>
      <c r="AO13">
        <f>+IFERROR(IF(VALUE('data-cash-crude'!AN14)&gt;0,'data-cash-crude'!AN14-INDEX('data-futures'!$E:$E,MATCH('basis-cash-crude'!AO$1,'data-futures'!$A:$A,0),1),""),"")</f>
        <v>-18.71</v>
      </c>
      <c r="AP13">
        <f>+IFERROR(IF(VALUE('data-cash-crude'!AO14)&gt;0,'data-cash-crude'!AO14-INDEX('data-futures'!$E:$E,MATCH('basis-cash-crude'!AP$1,'data-futures'!$A:$A,0),1),""),"")</f>
        <v>-18.090000000000003</v>
      </c>
      <c r="AQ13" t="str">
        <f>+IFERROR(IF(VALUE('data-cash-crude'!AP14)&gt;0,'data-cash-crude'!AP14-INDEX('data-futures'!$E:$E,MATCH('basis-cash-crude'!AQ$1,'data-futures'!$A:$A,0),1),""),"")</f>
        <v/>
      </c>
      <c r="AR13">
        <f>+IFERROR(IF(VALUE('data-cash-crude'!AQ14)&gt;0,'data-cash-crude'!AQ14-INDEX('data-futures'!$E:$E,MATCH('basis-cash-crude'!AR$1,'data-futures'!$A:$A,0),1),""),"")</f>
        <v>-15.86</v>
      </c>
      <c r="AS13" t="str">
        <f>+IFERROR(IF(VALUE('data-cash-crude'!AR14)&gt;0,'data-cash-crude'!AR14-INDEX('data-futures'!$E:$E,MATCH('basis-cash-crude'!AS$1,'data-futures'!$A:$A,0),1),""),"")</f>
        <v/>
      </c>
      <c r="AT13">
        <f>+IFERROR(IF(VALUE('data-cash-crude'!AS14)&gt;0,'data-cash-crude'!AS14-INDEX('data-futures'!$E:$E,MATCH('basis-cash-crude'!AT$1,'data-futures'!$A:$A,0),1),""),"")</f>
        <v>-18.350000000000001</v>
      </c>
      <c r="AU13">
        <f>+IFERROR(IF(VALUE('data-cash-crude'!AT14)&gt;0,'data-cash-crude'!AT14-INDEX('data-futures'!$E:$E,MATCH('basis-cash-crude'!AU$1,'data-futures'!$A:$A,0),1),""),"")</f>
        <v>-18.560000000000002</v>
      </c>
      <c r="AV13">
        <f>+IFERROR(IF(VALUE('data-cash-crude'!AU14)&gt;0,'data-cash-crude'!AU14-INDEX('data-futures'!$E:$E,MATCH('basis-cash-crude'!AV$1,'data-futures'!$A:$A,0),1),""),"")</f>
        <v>-18.5</v>
      </c>
      <c r="AW13">
        <f>+IFERROR(IF(VALUE('data-cash-crude'!AV14)&gt;0,'data-cash-crude'!AV14-INDEX('data-futures'!$E:$E,MATCH('basis-cash-crude'!AW$1,'data-futures'!$A:$A,0),1),""),"")</f>
        <v>-18.060000000000002</v>
      </c>
      <c r="AX13">
        <f>+IFERROR(IF(VALUE('data-cash-crude'!AW14)&gt;0,'data-cash-crude'!AW14-INDEX('data-futures'!$E:$E,MATCH('basis-cash-crude'!AX$1,'data-futures'!$A:$A,0),1),""),"")</f>
        <v>-18.730000000000004</v>
      </c>
      <c r="AY13">
        <f>+IFERROR(IF(VALUE('data-cash-crude'!AX14)&gt;0,'data-cash-crude'!AX14-INDEX('data-futures'!$E:$E,MATCH('basis-cash-crude'!AY$1,'data-futures'!$A:$A,0),1),""),"")</f>
        <v>-20</v>
      </c>
      <c r="AZ13">
        <f>+IFERROR(IF(VALUE('data-cash-crude'!AY14)&gt;0,'data-cash-crude'!AY14-INDEX('data-futures'!$E:$E,MATCH('basis-cash-crude'!AZ$1,'data-futures'!$A:$A,0),1),""),"")</f>
        <v>-18.420000000000002</v>
      </c>
      <c r="BA13">
        <f>+IFERROR(IF(VALUE('data-cash-crude'!AZ14)&gt;0,'data-cash-crude'!AZ14-INDEX('data-futures'!$E:$E,MATCH('basis-cash-crude'!BA$1,'data-futures'!$A:$A,0),1),""),"")</f>
        <v>-18.96</v>
      </c>
      <c r="BB13">
        <f>+IFERROR(IF(VALUE('data-cash-crude'!BA14)&gt;0,'data-cash-crude'!BA14-INDEX('data-futures'!$E:$E,MATCH('basis-cash-crude'!BB$1,'data-futures'!$A:$A,0),1),""),"")</f>
        <v>-19.049999999999997</v>
      </c>
      <c r="BC13">
        <f>+IFERROR(IF(VALUE('data-cash-crude'!BB14)&gt;0,'data-cash-crude'!BB14-INDEX('data-futures'!$E:$E,MATCH('basis-cash-crude'!BC$1,'data-futures'!$A:$A,0),1),""),"")</f>
        <v>-19.009999999999998</v>
      </c>
      <c r="BD13">
        <f>+IFERROR(IF(VALUE('data-cash-crude'!BC14)&gt;0,'data-cash-crude'!BC14-INDEX('data-futures'!$E:$E,MATCH('basis-cash-crude'!BD$1,'data-futures'!$A:$A,0),1),""),"")</f>
        <v>-19.18</v>
      </c>
      <c r="BE13">
        <f>+IFERROR(IF(VALUE('data-cash-crude'!BD14)&gt;0,'data-cash-crude'!BD14-INDEX('data-futures'!$E:$E,MATCH('basis-cash-crude'!BE$1,'data-futures'!$A:$A,0),1),""),"")</f>
        <v>-18.939999999999998</v>
      </c>
      <c r="BF13">
        <f>+IFERROR(IF(VALUE('data-cash-crude'!BE14)&gt;0,'data-cash-crude'!BE14-INDEX('data-futures'!$E:$E,MATCH('basis-cash-crude'!BF$1,'data-futures'!$A:$A,0),1),""),"")</f>
        <v>-18.760000000000005</v>
      </c>
      <c r="BG13">
        <f>+IFERROR(IF(VALUE('data-cash-crude'!BF14)&gt;0,'data-cash-crude'!BF14-INDEX('data-futures'!$E:$E,MATCH('basis-cash-crude'!BG$1,'data-futures'!$A:$A,0),1),""),"")</f>
        <v>-18.43</v>
      </c>
      <c r="BH13">
        <f>+IFERROR(IF(VALUE('data-cash-crude'!BG14)&gt;0,'data-cash-crude'!BG14-INDEX('data-futures'!$E:$E,MATCH('basis-cash-crude'!BH$1,'data-futures'!$A:$A,0),1),""),"")</f>
        <v>-18.119999999999997</v>
      </c>
      <c r="BI13">
        <f>+IFERROR(IF(VALUE('data-cash-crude'!BH14)&gt;0,'data-cash-crude'!BH14-INDEX('data-futures'!$E:$E,MATCH('basis-cash-crude'!BI$1,'data-futures'!$A:$A,0),1),""),"")</f>
        <v>-17.380000000000003</v>
      </c>
      <c r="BJ13">
        <f>+IFERROR(IF(VALUE('data-cash-crude'!BI14)&gt;0,'data-cash-crude'!BI14-INDEX('data-futures'!$E:$E,MATCH('basis-cash-crude'!BJ$1,'data-futures'!$A:$A,0),1),""),"")</f>
        <v>-17.71</v>
      </c>
      <c r="BK13">
        <f>+IFERROR(IF(VALUE('data-cash-crude'!BJ14)&gt;0,'data-cash-crude'!BJ14-INDEX('data-futures'!$E:$E,MATCH('basis-cash-crude'!BK$1,'data-futures'!$A:$A,0),1),""),"")</f>
        <v>-17.47</v>
      </c>
      <c r="BL13">
        <f>+IFERROR(IF(VALUE('data-cash-crude'!BK14)&gt;0,'data-cash-crude'!BK14-INDEX('data-futures'!$E:$E,MATCH('basis-cash-crude'!BL$1,'data-futures'!$A:$A,0),1),""),"")</f>
        <v>-17.29</v>
      </c>
      <c r="BM13">
        <f>+IFERROR(IF(VALUE('data-cash-crude'!BL14)&gt;0,'data-cash-crude'!BL14-INDEX('data-futures'!$E:$E,MATCH('basis-cash-crude'!BM$1,'data-futures'!$A:$A,0),1),""),"")</f>
        <v>-17.46</v>
      </c>
      <c r="BN13">
        <f>+IFERROR(IF(VALUE('data-cash-crude'!BM14)&gt;0,'data-cash-crude'!BM14-INDEX('data-futures'!$E:$E,MATCH('basis-cash-crude'!BN$1,'data-futures'!$A:$A,0),1),""),"")</f>
        <v>-17.769999999999996</v>
      </c>
      <c r="BO13">
        <f>+IFERROR(IF(VALUE('data-cash-crude'!BN14)&gt;0,'data-cash-crude'!BN14-INDEX('data-futures'!$E:$E,MATCH('basis-cash-crude'!BO$1,'data-futures'!$A:$A,0),1),""),"")</f>
        <v>-18.579999999999998</v>
      </c>
      <c r="BP13">
        <f>+IFERROR(IF(VALUE('data-cash-crude'!BO14)&gt;0,'data-cash-crude'!BO14-INDEX('data-futures'!$E:$E,MATCH('basis-cash-crude'!BP$1,'data-futures'!$A:$A,0),1),""),"")</f>
        <v>-18.510000000000005</v>
      </c>
      <c r="BQ13">
        <f>+IFERROR(IF(VALUE('data-cash-crude'!BP14)&gt;0,'data-cash-crude'!BP14-INDEX('data-futures'!$E:$E,MATCH('basis-cash-crude'!BQ$1,'data-futures'!$A:$A,0),1),""),"")</f>
        <v>-18.689999999999998</v>
      </c>
      <c r="BR13">
        <f>+IFERROR(IF(VALUE('data-cash-crude'!BQ14)&gt;0,'data-cash-crude'!BQ14-INDEX('data-futures'!$E:$E,MATCH('basis-cash-crude'!BR$1,'data-futures'!$A:$A,0),1),""),"")</f>
        <v>-18.39</v>
      </c>
      <c r="BS13">
        <f>+IFERROR(IF(VALUE('data-cash-crude'!BR14)&gt;0,'data-cash-crude'!BR14-INDEX('data-futures'!$E:$E,MATCH('basis-cash-crude'!BS$1,'data-futures'!$A:$A,0),1),""),"")</f>
        <v>-18.440000000000005</v>
      </c>
      <c r="BT13">
        <f>+IFERROR(IF(VALUE('data-cash-crude'!BS14)&gt;0,'data-cash-crude'!BS14-INDEX('data-futures'!$E:$E,MATCH('basis-cash-crude'!BT$1,'data-futures'!$A:$A,0),1),""),"")</f>
        <v>-17.93</v>
      </c>
      <c r="BU13" t="str">
        <f>+IFERROR(IF(VALUE('data-cash-crude'!BT14)&gt;0,'data-cash-crude'!BT14-INDEX('data-futures'!$E:$E,MATCH('basis-cash-crude'!BU$1,'data-futures'!$A:$A,0),1),""),"")</f>
        <v/>
      </c>
      <c r="BV13">
        <f>+IFERROR(IF(VALUE('data-cash-crude'!BU14)&gt;0,'data-cash-crude'!BU14-INDEX('data-futures'!$E:$E,MATCH('basis-cash-crude'!BV$1,'data-futures'!$A:$A,0),1),""),"")</f>
        <v>-17.309999999999995</v>
      </c>
      <c r="BW13">
        <f>+IFERROR(IF(VALUE('data-cash-crude'!BV14)&gt;0,'data-cash-crude'!BV14-INDEX('data-futures'!$E:$E,MATCH('basis-cash-crude'!BW$1,'data-futures'!$A:$A,0),1),""),"")</f>
        <v>-17.260000000000005</v>
      </c>
      <c r="BX13">
        <f>+IFERROR(IF(VALUE('data-cash-crude'!BW14)&gt;0,'data-cash-crude'!BW14-INDEX('data-futures'!$E:$E,MATCH('basis-cash-crude'!BX$1,'data-futures'!$A:$A,0),1),""),"")</f>
        <v>-17.14</v>
      </c>
      <c r="BY13">
        <f>+IFERROR(IF(VALUE('data-cash-crude'!BX14)&gt;0,'data-cash-crude'!BX14-INDEX('data-futures'!$E:$E,MATCH('basis-cash-crude'!BY$1,'data-futures'!$A:$A,0),1),""),"")</f>
        <v>-17.079999999999998</v>
      </c>
      <c r="BZ13">
        <f>+IFERROR(IF(VALUE('data-cash-crude'!BY14)&gt;0,'data-cash-crude'!BY14-INDEX('data-futures'!$E:$E,MATCH('basis-cash-crude'!BZ$1,'data-futures'!$A:$A,0),1),""),"")</f>
        <v>-17.07</v>
      </c>
      <c r="CA13">
        <f>+IFERROR(IF(VALUE('data-cash-crude'!BZ14)&gt;0,'data-cash-crude'!BZ14-INDEX('data-futures'!$E:$E,MATCH('basis-cash-crude'!CA$1,'data-futures'!$A:$A,0),1),""),"")</f>
        <v>-16.600000000000001</v>
      </c>
      <c r="CB13">
        <f>+IFERROR(IF(VALUE('data-cash-crude'!CA14)&gt;0,'data-cash-crude'!CA14-INDEX('data-futures'!$E:$E,MATCH('basis-cash-crude'!CB$1,'data-futures'!$A:$A,0),1),""),"")</f>
        <v>-15.299999999999997</v>
      </c>
      <c r="CC13">
        <f>+IFERROR(IF(VALUE('data-cash-crude'!CB14)&gt;0,'data-cash-crude'!CB14-INDEX('data-futures'!$E:$E,MATCH('basis-cash-crude'!CC$1,'data-futures'!$A:$A,0),1),""),"")</f>
        <v>-14.769999999999996</v>
      </c>
      <c r="CD13">
        <f>+IFERROR(IF(VALUE('data-cash-crude'!CC14)&gt;0,'data-cash-crude'!CC14-INDEX('data-futures'!$E:$E,MATCH('basis-cash-crude'!CD$1,'data-futures'!$A:$A,0),1),""),"")</f>
        <v>-14.759999999999998</v>
      </c>
      <c r="CE13" t="str">
        <f>+IFERROR(IF(VALUE('data-cash-crude'!CD14)&gt;0,'data-cash-crude'!CD14-INDEX('data-futures'!$E:$E,MATCH('basis-cash-crude'!CE$1,'data-futures'!$A:$A,0),1),""),"")</f>
        <v/>
      </c>
      <c r="CF13" t="str">
        <f>+IFERROR(IF(VALUE('data-cash-crude'!CE14)&gt;0,'data-cash-crude'!CE14-INDEX('data-futures'!$E:$E,MATCH('basis-cash-crude'!CF$1,'data-futures'!$A:$A,0),1),""),"")</f>
        <v/>
      </c>
      <c r="CG13">
        <f>+IFERROR(IF(VALUE('data-cash-crude'!CF14)&gt;0,'data-cash-crude'!CF14-INDEX('data-futures'!$E:$E,MATCH('basis-cash-crude'!CG$1,'data-futures'!$A:$A,0),1),""),"")</f>
        <v>-14.240000000000002</v>
      </c>
      <c r="CH13">
        <f>+IFERROR(IF(VALUE('data-cash-crude'!CG14)&gt;0,'data-cash-crude'!CG14-INDEX('data-futures'!$E:$E,MATCH('basis-cash-crude'!CH$1,'data-futures'!$A:$A,0),1),""),"")</f>
        <v>-14.590000000000003</v>
      </c>
      <c r="CI13">
        <f>+IFERROR(IF(VALUE('data-cash-crude'!CH14)&gt;0,'data-cash-crude'!CH14-INDEX('data-futures'!$E:$E,MATCH('basis-cash-crude'!CI$1,'data-futures'!$A:$A,0),1),""),"")</f>
        <v>-15.11</v>
      </c>
      <c r="CJ13">
        <f>+IFERROR(IF(VALUE('data-cash-crude'!CI14)&gt;0,'data-cash-crude'!CI14-INDEX('data-futures'!$E:$E,MATCH('basis-cash-crude'!CJ$1,'data-futures'!$A:$A,0),1),""),"")</f>
        <v>-13.96</v>
      </c>
      <c r="CK13">
        <f>+IFERROR(IF(VALUE('data-cash-crude'!CJ14)&gt;0,'data-cash-crude'!CJ14-INDEX('data-futures'!$E:$E,MATCH('basis-cash-crude'!CK$1,'data-futures'!$A:$A,0),1),""),"")</f>
        <v>-14.340000000000003</v>
      </c>
      <c r="CL13">
        <f>+IFERROR(IF(VALUE('data-cash-crude'!CK14)&gt;0,'data-cash-crude'!CK14-INDEX('data-futures'!$E:$E,MATCH('basis-cash-crude'!CL$1,'data-futures'!$A:$A,0),1),""),"")</f>
        <v>-13.770000000000003</v>
      </c>
      <c r="CM13">
        <f>+IFERROR(IF(VALUE('data-cash-crude'!CL14)&gt;0,'data-cash-crude'!CL14-INDEX('data-futures'!$E:$E,MATCH('basis-cash-crude'!CM$1,'data-futures'!$A:$A,0),1),""),"")</f>
        <v>-14.11</v>
      </c>
      <c r="CN13" t="str">
        <f>+IFERROR(IF(VALUE('data-cash-crude'!CM14)&gt;0,'data-cash-crude'!CM14-INDEX('data-futures'!$E:$E,MATCH('basis-cash-crude'!CN$1,'data-futures'!$A:$A,0),1),""),"")</f>
        <v/>
      </c>
      <c r="CO13" t="str">
        <f>+IFERROR(IF(VALUE('data-cash-crude'!CN14)&gt;0,'data-cash-crude'!CN14-INDEX('data-futures'!$E:$E,MATCH('basis-cash-crude'!CO$1,'data-futures'!$A:$A,0),1),""),"")</f>
        <v/>
      </c>
      <c r="CP13">
        <f>+IFERROR(IF(VALUE('data-cash-crude'!CO14)&gt;0,'data-cash-crude'!CO14-INDEX('data-futures'!$E:$E,MATCH('basis-cash-crude'!CP$1,'data-futures'!$A:$A,0),1),""),"")</f>
        <v>-14.310000000000002</v>
      </c>
      <c r="CQ13">
        <f>+IFERROR(IF(VALUE('data-cash-crude'!CP14)&gt;0,'data-cash-crude'!CP14-INDEX('data-futures'!$E:$E,MATCH('basis-cash-crude'!CQ$1,'data-futures'!$A:$A,0),1),""),"")</f>
        <v>-14.079999999999998</v>
      </c>
      <c r="CR13" t="str">
        <f>+IFERROR(IF(VALUE('data-cash-crude'!CQ14)&gt;0,'data-cash-crude'!CQ14-INDEX('data-futures'!$E:$E,MATCH('basis-cash-crude'!CR$1,'data-futures'!$A:$A,0),1),""),"")</f>
        <v/>
      </c>
      <c r="CS13" t="str">
        <f>+IFERROR(IF(VALUE('data-cash-crude'!CR14)&gt;0,'data-cash-crude'!CR14-INDEX('data-futures'!$E:$E,MATCH('basis-cash-crude'!CS$1,'data-futures'!$A:$A,0),1),""),"")</f>
        <v/>
      </c>
      <c r="CT13">
        <f>+IFERROR(IF(VALUE('data-cash-crude'!CS14)&gt;0,'data-cash-crude'!CS14-INDEX('data-futures'!$E:$E,MATCH('basis-cash-crude'!CT$1,'data-futures'!$A:$A,0),1),""),"")</f>
        <v>-13.440000000000005</v>
      </c>
      <c r="CU13">
        <f>+IFERROR(IF(VALUE('data-cash-crude'!CT14)&gt;0,'data-cash-crude'!CT14-INDEX('data-futures'!$E:$E,MATCH('basis-cash-crude'!CU$1,'data-futures'!$A:$A,0),1),""),"")</f>
        <v>-13.850000000000001</v>
      </c>
      <c r="CV13">
        <f>+IFERROR(IF(VALUE('data-cash-crude'!CU14)&gt;0,'data-cash-crude'!CU14-INDEX('data-futures'!$E:$E,MATCH('basis-cash-crude'!CV$1,'data-futures'!$A:$A,0),1),""),"")</f>
        <v>-14.660000000000004</v>
      </c>
      <c r="CW13">
        <f>+IFERROR(IF(VALUE('data-cash-crude'!CV14)&gt;0,'data-cash-crude'!CV14-INDEX('data-futures'!$E:$E,MATCH('basis-cash-crude'!CW$1,'data-futures'!$A:$A,0),1),""),"")</f>
        <v>-15.510000000000005</v>
      </c>
      <c r="CX13" t="str">
        <f>+IFERROR(IF(VALUE('data-cash-crude'!CW14)&gt;0,'data-cash-crude'!CW14-INDEX('data-futures'!$E:$E,MATCH('basis-cash-crude'!CX$1,'data-futures'!$A:$A,0),1),""),"")</f>
        <v/>
      </c>
      <c r="CY13" t="str">
        <f>+IFERROR(IF(VALUE('data-cash-crude'!CX14)&gt;0,'data-cash-crude'!CX14-INDEX('data-futures'!$E:$E,MATCH('basis-cash-crude'!CY$1,'data-futures'!$A:$A,0),1),""),"")</f>
        <v/>
      </c>
      <c r="CZ13" t="str">
        <f>+IFERROR(IF(VALUE('data-cash-crude'!CY14)&gt;0,'data-cash-crude'!CY14-INDEX('data-futures'!$E:$E,MATCH('basis-cash-crude'!CZ$1,'data-futures'!$A:$A,0),1),""),"")</f>
        <v/>
      </c>
      <c r="DA13" t="str">
        <f>+IFERROR(IF(VALUE('data-cash-crude'!CZ14)&gt;0,'data-cash-crude'!CZ14-INDEX('data-futures'!$E:$E,MATCH('basis-cash-crude'!DA$1,'data-futures'!$A:$A,0),1),""),"")</f>
        <v/>
      </c>
      <c r="DB13" t="str">
        <f>+IFERROR(IF(VALUE('data-cash-crude'!DA14)&gt;0,'data-cash-crude'!DA14-INDEX('data-futures'!$E:$E,MATCH('basis-cash-crude'!DB$1,'data-futures'!$A:$A,0),1),""),"")</f>
        <v/>
      </c>
      <c r="DC13">
        <f>+IFERROR(IF(VALUE('data-cash-crude'!DB14)&gt;0,'data-cash-crude'!DB14-INDEX('data-futures'!$E:$E,MATCH('basis-cash-crude'!DC$1,'data-futures'!$A:$A,0),1),""),"")</f>
        <v>-14.480000000000004</v>
      </c>
      <c r="DD13" t="str">
        <f>+IFERROR(IF(VALUE('data-cash-crude'!DC14)&gt;0,'data-cash-crude'!DC14-INDEX('data-futures'!$E:$E,MATCH('basis-cash-crude'!DD$1,'data-futures'!$A:$A,0),1),""),"")</f>
        <v/>
      </c>
      <c r="DE13" t="str">
        <f>+IFERROR(IF(VALUE('data-cash-crude'!DD14)&gt;0,'data-cash-crude'!DD14-INDEX('data-futures'!$E:$E,MATCH('basis-cash-crude'!DE$1,'data-futures'!$A:$A,0),1),""),"")</f>
        <v/>
      </c>
      <c r="DF13">
        <f>+IFERROR(IF(VALUE('data-cash-crude'!DE14)&gt;0,'data-cash-crude'!DE14-INDEX('data-futures'!$E:$E,MATCH('basis-cash-crude'!DF$1,'data-futures'!$A:$A,0),1),""),"")</f>
        <v>-16.449999999999996</v>
      </c>
      <c r="DG13">
        <f>+IFERROR(IF(VALUE('data-cash-crude'!DF14)&gt;0,'data-cash-crude'!DF14-INDEX('data-futures'!$E:$E,MATCH('basis-cash-crude'!DG$1,'data-futures'!$A:$A,0),1),""),"")</f>
        <v>-16.370000000000005</v>
      </c>
      <c r="DH13">
        <f>+IFERROR(IF(VALUE('data-cash-crude'!DG14)&gt;0,'data-cash-crude'!DG14-INDEX('data-futures'!$E:$E,MATCH('basis-cash-crude'!DH$1,'data-futures'!$A:$A,0),1),""),"")</f>
        <v>-16.07</v>
      </c>
      <c r="DI13">
        <f>+IFERROR(IF(VALUE('data-cash-crude'!DH14)&gt;0,'data-cash-crude'!DH14-INDEX('data-futures'!$E:$E,MATCH('basis-cash-crude'!DI$1,'data-futures'!$A:$A,0),1),""),"")</f>
        <v>-15.800000000000004</v>
      </c>
      <c r="DJ13">
        <f>+IFERROR(IF(VALUE('data-cash-crude'!DI14)&gt;0,'data-cash-crude'!DI14-INDEX('data-futures'!$E:$E,MATCH('basis-cash-crude'!DJ$1,'data-futures'!$A:$A,0),1),""),"")</f>
        <v>-16.259999999999998</v>
      </c>
      <c r="DK13" t="str">
        <f>+IFERROR(IF(VALUE('data-cash-crude'!DJ14)&gt;0,'data-cash-crude'!DJ14-INDEX('data-futures'!$E:$E,MATCH('basis-cash-crude'!DK$1,'data-futures'!$A:$A,0),1),""),"")</f>
        <v/>
      </c>
      <c r="DL13">
        <f>+IFERROR(IF(VALUE('data-cash-crude'!DK14)&gt;0,'data-cash-crude'!DK14-INDEX('data-futures'!$E:$E,MATCH('basis-cash-crude'!DL$1,'data-futures'!$A:$A,0),1),""),"")</f>
        <v>-16.75</v>
      </c>
      <c r="DM13">
        <f>+IFERROR(IF(VALUE('data-cash-crude'!DL14)&gt;0,'data-cash-crude'!DL14-INDEX('data-futures'!$E:$E,MATCH('basis-cash-crude'!DM$1,'data-futures'!$A:$A,0),1),""),"")</f>
        <v>-16.549999999999997</v>
      </c>
      <c r="DN13">
        <f>+IFERROR(IF(VALUE('data-cash-crude'!DM14)&gt;0,'data-cash-crude'!DM14-INDEX('data-futures'!$E:$E,MATCH('basis-cash-crude'!DN$1,'data-futures'!$A:$A,0),1),""),"")</f>
        <v>-16.18</v>
      </c>
      <c r="DO13">
        <f>+IFERROR(IF(VALUE('data-cash-crude'!DN14)&gt;0,'data-cash-crude'!DN14-INDEX('data-futures'!$E:$E,MATCH('basis-cash-crude'!DO$1,'data-futures'!$A:$A,0),1),""),"")</f>
        <v>-15.769999999999996</v>
      </c>
      <c r="DP13">
        <f>+IFERROR(IF(VALUE('data-cash-crude'!DO14)&gt;0,'data-cash-crude'!DO14-INDEX('data-futures'!$E:$E,MATCH('basis-cash-crude'!DP$1,'data-futures'!$A:$A,0),1),""),"")</f>
        <v>-16.25</v>
      </c>
      <c r="DQ13">
        <f>+IFERROR(IF(VALUE('data-cash-crude'!DP14)&gt;0,'data-cash-crude'!DP14-INDEX('data-futures'!$E:$E,MATCH('basis-cash-crude'!DQ$1,'data-futures'!$A:$A,0),1),""),"")</f>
        <v>-16.96</v>
      </c>
      <c r="DR13">
        <f>+IFERROR(IF(VALUE('data-cash-crude'!DQ14)&gt;0,'data-cash-crude'!DQ14-INDEX('data-futures'!$E:$E,MATCH('basis-cash-crude'!DR$1,'data-futures'!$A:$A,0),1),""),"")</f>
        <v>-17.129999999999995</v>
      </c>
      <c r="DS13">
        <f>+IFERROR(IF(VALUE('data-cash-crude'!DR14)&gt;0,'data-cash-crude'!DR14-INDEX('data-futures'!$E:$E,MATCH('basis-cash-crude'!DS$1,'data-futures'!$A:$A,0),1),""),"")</f>
        <v>-16.369999999999997</v>
      </c>
      <c r="DT13">
        <f>+IFERROR(IF(VALUE('data-cash-crude'!DS14)&gt;0,'data-cash-crude'!DS14-INDEX('data-futures'!$E:$E,MATCH('basis-cash-crude'!DT$1,'data-futures'!$A:$A,0),1),""),"")</f>
        <v>-16.120000000000005</v>
      </c>
      <c r="DU13">
        <f>+IFERROR(IF(VALUE('data-cash-crude'!DT14)&gt;0,'data-cash-crude'!DT14-INDEX('data-futures'!$E:$E,MATCH('basis-cash-crude'!DU$1,'data-futures'!$A:$A,0),1),""),"")</f>
        <v>-15.79</v>
      </c>
      <c r="DV13">
        <f>+IFERROR(IF(VALUE('data-cash-crude'!DU14)&gt;0,'data-cash-crude'!DU14-INDEX('data-futures'!$E:$E,MATCH('basis-cash-crude'!DV$1,'data-futures'!$A:$A,0),1),""),"")</f>
        <v>-15.700000000000003</v>
      </c>
      <c r="DW13">
        <f>+IFERROR(IF(VALUE('data-cash-crude'!DV14)&gt;0,'data-cash-crude'!DV14-INDEX('data-futures'!$E:$E,MATCH('basis-cash-crude'!DW$1,'data-futures'!$A:$A,0),1),""),"")</f>
        <v>-16.11</v>
      </c>
      <c r="DX13">
        <f>+IFERROR(IF(VALUE('data-cash-crude'!DW14)&gt;0,'data-cash-crude'!DW14-INDEX('data-futures'!$E:$E,MATCH('basis-cash-crude'!DX$1,'data-futures'!$A:$A,0),1),""),"")</f>
        <v>-15.729999999999997</v>
      </c>
      <c r="DY13">
        <f>+IFERROR(IF(VALUE('data-cash-crude'!DX14)&gt;0,'data-cash-crude'!DX14-INDEX('data-futures'!$E:$E,MATCH('basis-cash-crude'!DY$1,'data-futures'!$A:$A,0),1),""),"")</f>
        <v>-15.869999999999997</v>
      </c>
      <c r="DZ13" t="str">
        <f>+IFERROR(IF(VALUE('data-cash-crude'!DY14)&gt;0,'data-cash-crude'!DY14-INDEX('data-futures'!$E:$E,MATCH('basis-cash-crude'!DZ$1,'data-futures'!$A:$A,0),1),""),"")</f>
        <v/>
      </c>
      <c r="EA13" t="str">
        <f>+IFERROR(IF(VALUE('data-cash-crude'!DZ14)&gt;0,'data-cash-crude'!DZ14-INDEX('data-futures'!$E:$E,MATCH('basis-cash-crude'!EA$1,'data-futures'!$A:$A,0),1),""),"")</f>
        <v/>
      </c>
      <c r="EB13" t="str">
        <f>+IFERROR(IF(VALUE('data-cash-crude'!EA14)&gt;0,'data-cash-crude'!EA14-INDEX('data-futures'!$E:$E,MATCH('basis-cash-crude'!EB$1,'data-futures'!$A:$A,0),1),""),"")</f>
        <v/>
      </c>
      <c r="EC13" t="str">
        <f>+IFERROR(IF(VALUE('data-cash-crude'!EB14)&gt;0,'data-cash-crude'!EB14-INDEX('data-futures'!$E:$E,MATCH('basis-cash-crude'!EC$1,'data-futures'!$A:$A,0),1),""),"")</f>
        <v/>
      </c>
      <c r="ED13" t="str">
        <f>+IFERROR(IF(VALUE('data-cash-crude'!EC14)&gt;0,'data-cash-crude'!EC14-INDEX('data-futures'!$E:$E,MATCH('basis-cash-crude'!ED$1,'data-futures'!$A:$A,0),1),""),"")</f>
        <v/>
      </c>
      <c r="EE13">
        <f>+IFERROR(IF(VALUE('data-cash-crude'!ED14)&gt;0,'data-cash-crude'!ED14-INDEX('data-futures'!$E:$E,MATCH('basis-cash-crude'!EE$1,'data-futures'!$A:$A,0),1),""),"")</f>
        <v>-15.5</v>
      </c>
      <c r="EF13" t="str">
        <f>+IFERROR(IF(VALUE('data-cash-crude'!EE14)&gt;0,'data-cash-crude'!EE14-INDEX('data-futures'!$E:$E,MATCH('basis-cash-crude'!EF$1,'data-futures'!$A:$A,0),1),""),"")</f>
        <v/>
      </c>
      <c r="EG13" t="str">
        <f>+IFERROR(IF(VALUE('data-cash-crude'!EF14)&gt;0,'data-cash-crude'!EF14-INDEX('data-futures'!$E:$E,MATCH('basis-cash-crude'!EG$1,'data-futures'!$A:$A,0),1),""),"")</f>
        <v/>
      </c>
      <c r="EH13" t="str">
        <f>+IFERROR(IF(VALUE('data-cash-crude'!EG14)&gt;0,'data-cash-crude'!EG14-INDEX('data-futures'!$E:$E,MATCH('basis-cash-crude'!EH$1,'data-futures'!$A:$A,0),1),""),"")</f>
        <v/>
      </c>
      <c r="EI13" t="str">
        <f>+IFERROR(IF(VALUE('data-cash-crude'!EH14)&gt;0,'data-cash-crude'!EH14-INDEX('data-futures'!$E:$E,MATCH('basis-cash-crude'!EI$1,'data-futures'!$A:$A,0),1),""),"")</f>
        <v/>
      </c>
      <c r="EJ13" t="str">
        <f>+IFERROR(IF(VALUE('data-cash-crude'!EI14)&gt;0,'data-cash-crude'!EI14-INDEX('data-futures'!$E:$E,MATCH('basis-cash-crude'!EJ$1,'data-futures'!$A:$A,0),1),""),"")</f>
        <v/>
      </c>
      <c r="EK13" t="str">
        <f>+IFERROR(IF(VALUE('data-cash-crude'!EJ14)&gt;0,'data-cash-crude'!EJ14-INDEX('data-futures'!$E:$E,MATCH('basis-cash-crude'!EK$1,'data-futures'!$A:$A,0),1),""),"")</f>
        <v/>
      </c>
      <c r="EL13" t="str">
        <f>+IFERROR(IF(VALUE('data-cash-crude'!EK14)&gt;0,'data-cash-crude'!EK14-INDEX('data-futures'!$E:$E,MATCH('basis-cash-crude'!EL$1,'data-futures'!$A:$A,0),1),""),"")</f>
        <v/>
      </c>
      <c r="EM13" t="str">
        <f>+IFERROR(IF(VALUE('data-cash-crude'!EL14)&gt;0,'data-cash-crude'!EL14-INDEX('data-futures'!$E:$E,MATCH('basis-cash-crude'!EM$1,'data-futures'!$A:$A,0),1),""),"")</f>
        <v/>
      </c>
      <c r="EN13" t="str">
        <f>+IFERROR(IF(VALUE('data-cash-crude'!EM14)&gt;0,'data-cash-crude'!EM14-INDEX('data-futures'!$E:$E,MATCH('basis-cash-crude'!EN$1,'data-futures'!$A:$A,0),1),""),"")</f>
        <v/>
      </c>
      <c r="EO13" t="str">
        <f>+IFERROR(IF(VALUE('data-cash-crude'!EN14)&gt;0,'data-cash-crude'!EN14-INDEX('data-futures'!$E:$E,MATCH('basis-cash-crude'!EO$1,'data-futures'!$A:$A,0),1),""),"")</f>
        <v/>
      </c>
      <c r="EP13" t="str">
        <f>+IFERROR(IF(VALUE('data-cash-crude'!EO14)&gt;0,'data-cash-crude'!EO14-INDEX('data-futures'!$E:$E,MATCH('basis-cash-crude'!EP$1,'data-futures'!$A:$A,0),1),""),"")</f>
        <v/>
      </c>
      <c r="EQ13" t="str">
        <f>+IFERROR(IF(VALUE('data-cash-crude'!EP14)&gt;0,'data-cash-crude'!EP14-INDEX('data-futures'!$E:$E,MATCH('basis-cash-crude'!EQ$1,'data-futures'!$A:$A,0),1),""),"")</f>
        <v/>
      </c>
      <c r="ER13" t="str">
        <f>+IFERROR(IF(VALUE('data-cash-crude'!EQ14)&gt;0,'data-cash-crude'!EQ14-INDEX('data-futures'!$E:$E,MATCH('basis-cash-crude'!ER$1,'data-futures'!$A:$A,0),1),""),"")</f>
        <v/>
      </c>
      <c r="ES13" t="str">
        <f>+IFERROR(IF(VALUE('data-cash-crude'!ER14)&gt;0,'data-cash-crude'!ER14-INDEX('data-futures'!$E:$E,MATCH('basis-cash-crude'!ES$1,'data-futures'!$A:$A,0),1),""),"")</f>
        <v/>
      </c>
      <c r="ET13" t="str">
        <f>+IFERROR(IF(VALUE('data-cash-crude'!ES14)&gt;0,'data-cash-crude'!ES14-INDEX('data-futures'!$E:$E,MATCH('basis-cash-crude'!ET$1,'data-futures'!$A:$A,0),1),""),"")</f>
        <v/>
      </c>
      <c r="EU13" t="str">
        <f>+IFERROR(IF(VALUE('data-cash-crude'!ET14)&gt;0,'data-cash-crude'!ET14-INDEX('data-futures'!$E:$E,MATCH('basis-cash-crude'!EU$1,'data-futures'!$A:$A,0),1),""),"")</f>
        <v/>
      </c>
      <c r="EV13" t="str">
        <f>+IFERROR(IF(VALUE('data-cash-crude'!EU14)&gt;0,'data-cash-crude'!EU14-INDEX('data-futures'!$E:$E,MATCH('basis-cash-crude'!EV$1,'data-futures'!$A:$A,0),1),""),"")</f>
        <v/>
      </c>
      <c r="EW13" t="str">
        <f>+IFERROR(IF(VALUE('data-cash-crude'!EV14)&gt;0,'data-cash-crude'!EV14-INDEX('data-futures'!$E:$E,MATCH('basis-cash-crude'!EW$1,'data-futures'!$A:$A,0),1),""),"")</f>
        <v/>
      </c>
      <c r="EX13" t="str">
        <f>+IFERROR(IF(VALUE('data-cash-crude'!EW14)&gt;0,'data-cash-crude'!EW14-INDEX('data-futures'!$E:$E,MATCH('basis-cash-crude'!EX$1,'data-futures'!$A:$A,0),1),""),"")</f>
        <v/>
      </c>
      <c r="EY13" t="str">
        <f>+IFERROR(IF(VALUE('data-cash-crude'!EX14)&gt;0,'data-cash-crude'!EX14-INDEX('data-futures'!$E:$E,MATCH('basis-cash-crude'!EY$1,'data-futures'!$A:$A,0),1),""),"")</f>
        <v/>
      </c>
      <c r="EZ13" t="str">
        <f>+IFERROR(IF(VALUE('data-cash-crude'!EY14)&gt;0,'data-cash-crude'!EY14-INDEX('data-futures'!$E:$E,MATCH('basis-cash-crude'!EZ$1,'data-futures'!$A:$A,0),1),""),"")</f>
        <v/>
      </c>
      <c r="FA13" t="str">
        <f>+IFERROR(IF(VALUE('data-cash-crude'!EZ14)&gt;0,'data-cash-crude'!EZ14-INDEX('data-futures'!$E:$E,MATCH('basis-cash-crude'!FA$1,'data-futures'!$A:$A,0),1),""),"")</f>
        <v/>
      </c>
      <c r="FB13" t="str">
        <f>+IFERROR(IF(VALUE('data-cash-crude'!FA14)&gt;0,'data-cash-crude'!FA14-INDEX('data-futures'!$E:$E,MATCH('basis-cash-crude'!FB$1,'data-futures'!$A:$A,0),1),""),"")</f>
        <v/>
      </c>
      <c r="FC13" t="str">
        <f>+IFERROR(IF(VALUE('data-cash-crude'!FB14)&gt;0,'data-cash-crude'!FB14-INDEX('data-futures'!$E:$E,MATCH('basis-cash-crude'!FC$1,'data-futures'!$A:$A,0),1),""),"")</f>
        <v/>
      </c>
      <c r="FD13" t="str">
        <f>+IFERROR(IF(VALUE('data-cash-crude'!FC14)&gt;0,'data-cash-crude'!FC14-INDEX('data-futures'!$E:$E,MATCH('basis-cash-crude'!FD$1,'data-futures'!$A:$A,0),1),""),"")</f>
        <v/>
      </c>
      <c r="FE13" t="str">
        <f>+IFERROR(IF(VALUE('data-cash-crude'!FD14)&gt;0,'data-cash-crude'!FD14-INDEX('data-futures'!$E:$E,MATCH('basis-cash-crude'!FE$1,'data-futures'!$A:$A,0),1),""),"")</f>
        <v/>
      </c>
      <c r="FF13" t="str">
        <f>+IFERROR(IF(VALUE('data-cash-crude'!FE14)&gt;0,'data-cash-crude'!FE14-INDEX('data-futures'!$E:$E,MATCH('basis-cash-crude'!FF$1,'data-futures'!$A:$A,0),1),""),"")</f>
        <v/>
      </c>
      <c r="FG13" t="str">
        <f>+IFERROR(IF(VALUE('data-cash-crude'!FF14)&gt;0,'data-cash-crude'!FF14-INDEX('data-futures'!$E:$E,MATCH('basis-cash-crude'!FG$1,'data-futures'!$A:$A,0),1),""),"")</f>
        <v/>
      </c>
      <c r="FH13" t="str">
        <f>+IFERROR(IF(VALUE('data-cash-crude'!FG14)&gt;0,'data-cash-crude'!FG14-INDEX('data-futures'!$E:$E,MATCH('basis-cash-crude'!FH$1,'data-futures'!$A:$A,0),1),""),"")</f>
        <v/>
      </c>
      <c r="FI13" t="str">
        <f>+IFERROR(IF(VALUE('data-cash-crude'!FH14)&gt;0,'data-cash-crude'!FH14-INDEX('data-futures'!$E:$E,MATCH('basis-cash-crude'!FI$1,'data-futures'!$A:$A,0),1),""),"")</f>
        <v/>
      </c>
      <c r="FJ13" t="str">
        <f>+IFERROR(IF(VALUE('data-cash-crude'!FI14)&gt;0,'data-cash-crude'!FI14-INDEX('data-futures'!$E:$E,MATCH('basis-cash-crude'!FJ$1,'data-futures'!$A:$A,0),1),""),"")</f>
        <v/>
      </c>
      <c r="FK13" t="str">
        <f>+IFERROR(IF(VALUE('data-cash-crude'!FJ14)&gt;0,'data-cash-crude'!FJ14-INDEX('data-futures'!$E:$E,MATCH('basis-cash-crude'!FK$1,'data-futures'!$A:$A,0),1),""),"")</f>
        <v/>
      </c>
      <c r="FL13" t="str">
        <f>+IFERROR(IF(VALUE('data-cash-crude'!FK14)&gt;0,'data-cash-crude'!FK14-INDEX('data-futures'!$E:$E,MATCH('basis-cash-crude'!FL$1,'data-futures'!$A:$A,0),1),""),"")</f>
        <v/>
      </c>
    </row>
    <row r="14" spans="1:200" x14ac:dyDescent="0.2">
      <c r="A14">
        <f t="shared" si="0"/>
        <v>-23.303333333333331</v>
      </c>
      <c r="B14">
        <f t="shared" si="1"/>
        <v>-24.253846153846151</v>
      </c>
      <c r="C14">
        <f t="shared" si="2"/>
        <v>-23.029873417721515</v>
      </c>
      <c r="D14" s="6" t="str">
        <f>+'data-cash-crude'!B15</f>
        <v>CLPA-10-62.CM</v>
      </c>
      <c r="E14">
        <f>+IFERROR(IF(VALUE('data-cash-crude'!D15)&gt;0,'data-cash-crude'!D15-INDEX('data-futures'!$E:$E,MATCH('basis-cash-crude'!E$1,'data-futures'!$A:$A,0),1),""),"")</f>
        <v>-21.65</v>
      </c>
      <c r="F14">
        <f>+IFERROR(IF(VALUE('data-cash-crude'!E15)&gt;0,'data-cash-crude'!E15-INDEX('data-futures'!$E:$E,MATCH('basis-cash-crude'!F$1,'data-futures'!$A:$A,0),1),""),"")</f>
        <v>-23.050000000000004</v>
      </c>
      <c r="G14">
        <f>+IFERROR(IF(VALUE('data-cash-crude'!F15)&gt;0,'data-cash-crude'!F15-INDEX('data-futures'!$E:$E,MATCH('basis-cash-crude'!G$1,'data-futures'!$A:$A,0),1),""),"")</f>
        <v>-23.43</v>
      </c>
      <c r="H14">
        <f>+IFERROR(IF(VALUE('data-cash-crude'!G15)&gt;0,'data-cash-crude'!G15-INDEX('data-futures'!$E:$E,MATCH('basis-cash-crude'!H$1,'data-futures'!$A:$A,0),1),""),"")</f>
        <v>-23.89</v>
      </c>
      <c r="I14" t="str">
        <f>+IFERROR(IF(VALUE('data-cash-crude'!H15)&gt;0,'data-cash-crude'!H15-INDEX('data-futures'!$E:$E,MATCH('basis-cash-crude'!I$1,'data-futures'!$A:$A,0),1),""),"")</f>
        <v/>
      </c>
      <c r="J14">
        <f>+IFERROR(IF(VALUE('data-cash-crude'!I15)&gt;0,'data-cash-crude'!I15-INDEX('data-futures'!$E:$E,MATCH('basis-cash-crude'!J$1,'data-futures'!$A:$A,0),1),""),"")</f>
        <v>-23.93</v>
      </c>
      <c r="K14">
        <f>+IFERROR(IF(VALUE('data-cash-crude'!J15)&gt;0,'data-cash-crude'!J15-INDEX('data-futures'!$E:$E,MATCH('basis-cash-crude'!K$1,'data-futures'!$A:$A,0),1),""),"")</f>
        <v>-23.870000000000005</v>
      </c>
      <c r="L14">
        <f>+IFERROR(IF(VALUE('data-cash-crude'!K15)&gt;0,'data-cash-crude'!K15-INDEX('data-futures'!$E:$E,MATCH('basis-cash-crude'!L$1,'data-futures'!$A:$A,0),1),""),"")</f>
        <v>-23.64</v>
      </c>
      <c r="M14">
        <f>+IFERROR(IF(VALUE('data-cash-crude'!L15)&gt;0,'data-cash-crude'!L15-INDEX('data-futures'!$E:$E,MATCH('basis-cash-crude'!M$1,'data-futures'!$A:$A,0),1),""),"")</f>
        <v>-23.769999999999996</v>
      </c>
      <c r="N14">
        <f>+IFERROR(IF(VALUE('data-cash-crude'!M15)&gt;0,'data-cash-crude'!M15-INDEX('data-futures'!$E:$E,MATCH('basis-cash-crude'!N$1,'data-futures'!$A:$A,0),1),""),"")</f>
        <v>-23.79</v>
      </c>
      <c r="O14">
        <f>+IFERROR(IF(VALUE('data-cash-crude'!N15)&gt;0,'data-cash-crude'!N15-INDEX('data-futures'!$E:$E,MATCH('basis-cash-crude'!O$1,'data-futures'!$A:$A,0),1),""),"")</f>
        <v>-24.11</v>
      </c>
      <c r="P14">
        <f>+IFERROR(IF(VALUE('data-cash-crude'!O15)&gt;0,'data-cash-crude'!O15-INDEX('data-futures'!$E:$E,MATCH('basis-cash-crude'!P$1,'data-futures'!$A:$A,0),1),""),"")</f>
        <v>-24.239999999999995</v>
      </c>
      <c r="Q14">
        <f>+IFERROR(IF(VALUE('data-cash-crude'!P15)&gt;0,'data-cash-crude'!P15-INDEX('data-futures'!$E:$E,MATCH('basis-cash-crude'!Q$1,'data-futures'!$A:$A,0),1),""),"")</f>
        <v>-24.200000000000003</v>
      </c>
      <c r="R14">
        <f>+IFERROR(IF(VALUE('data-cash-crude'!Q15)&gt;0,'data-cash-crude'!Q15-INDEX('data-futures'!$E:$E,MATCH('basis-cash-crude'!R$1,'data-futures'!$A:$A,0),1),""),"")</f>
        <v>-25.119999999999997</v>
      </c>
      <c r="S14">
        <f>+IFERROR(IF(VALUE('data-cash-crude'!R15)&gt;0,'data-cash-crude'!R15-INDEX('data-futures'!$E:$E,MATCH('basis-cash-crude'!S$1,'data-futures'!$A:$A,0),1),""),"")</f>
        <v>-25.189999999999998</v>
      </c>
      <c r="T14">
        <f>+IFERROR(IF(VALUE('data-cash-crude'!S15)&gt;0,'data-cash-crude'!S15-INDEX('data-futures'!$E:$E,MATCH('basis-cash-crude'!T$1,'data-futures'!$A:$A,0),1),""),"")</f>
        <v>-25.160000000000004</v>
      </c>
      <c r="U14">
        <f>+IFERROR(IF(VALUE('data-cash-crude'!T15)&gt;0,'data-cash-crude'!T15-INDEX('data-futures'!$E:$E,MATCH('basis-cash-crude'!U$1,'data-futures'!$A:$A,0),1),""),"")</f>
        <v>-24.67</v>
      </c>
      <c r="V14">
        <f>+IFERROR(IF(VALUE('data-cash-crude'!U15)&gt;0,'data-cash-crude'!U15-INDEX('data-futures'!$E:$E,MATCH('basis-cash-crude'!V$1,'data-futures'!$A:$A,0),1),""),"")</f>
        <v>-24.580000000000005</v>
      </c>
      <c r="W14">
        <f>+IFERROR(IF(VALUE('data-cash-crude'!V15)&gt;0,'data-cash-crude'!V15-INDEX('data-futures'!$E:$E,MATCH('basis-cash-crude'!W$1,'data-futures'!$A:$A,0),1),""),"")</f>
        <v>-24.759999999999998</v>
      </c>
      <c r="X14">
        <f>+IFERROR(IF(VALUE('data-cash-crude'!W15)&gt;0,'data-cash-crude'!W15-INDEX('data-futures'!$E:$E,MATCH('basis-cash-crude'!X$1,'data-futures'!$A:$A,0),1),""),"")</f>
        <v>-24.85</v>
      </c>
      <c r="Y14">
        <f>+IFERROR(IF(VALUE('data-cash-crude'!X15)&gt;0,'data-cash-crude'!X15-INDEX('data-futures'!$E:$E,MATCH('basis-cash-crude'!Y$1,'data-futures'!$A:$A,0),1),""),"")</f>
        <v>-25.919999999999995</v>
      </c>
      <c r="Z14" t="str">
        <f>+IFERROR(IF(VALUE('data-cash-crude'!Y15)&gt;0,'data-cash-crude'!Y15-INDEX('data-futures'!$E:$E,MATCH('basis-cash-crude'!Z$1,'data-futures'!$A:$A,0),1),""),"")</f>
        <v/>
      </c>
      <c r="AA14">
        <f>+IFERROR(IF(VALUE('data-cash-crude'!Z15)&gt;0,'data-cash-crude'!Z15-INDEX('data-futures'!$E:$E,MATCH('basis-cash-crude'!AA$1,'data-futures'!$A:$A,0),1),""),"")</f>
        <v>-25.379999999999995</v>
      </c>
      <c r="AB14" t="str">
        <f>+IFERROR(IF(VALUE('data-cash-crude'!AA15)&gt;0,'data-cash-crude'!AA15-INDEX('data-futures'!$E:$E,MATCH('basis-cash-crude'!AB$1,'data-futures'!$A:$A,0),1),""),"")</f>
        <v/>
      </c>
      <c r="AC14">
        <f>+IFERROR(IF(VALUE('data-cash-crude'!AB15)&gt;0,'data-cash-crude'!AB15-INDEX('data-futures'!$E:$E,MATCH('basis-cash-crude'!AC$1,'data-futures'!$A:$A,0),1),""),"")</f>
        <v>-24.689999999999998</v>
      </c>
      <c r="AD14" t="str">
        <f>+IFERROR(IF(VALUE('data-cash-crude'!AC15)&gt;0,'data-cash-crude'!AC15-INDEX('data-futures'!$E:$E,MATCH('basis-cash-crude'!AD$1,'data-futures'!$A:$A,0),1),""),"")</f>
        <v/>
      </c>
      <c r="AE14">
        <f>+IFERROR(IF(VALUE('data-cash-crude'!AD15)&gt;0,'data-cash-crude'!AD15-INDEX('data-futures'!$E:$E,MATCH('basis-cash-crude'!AE$1,'data-futures'!$A:$A,0),1),""),"")</f>
        <v>-24.42</v>
      </c>
      <c r="AF14">
        <f>+IFERROR(IF(VALUE('data-cash-crude'!AE15)&gt;0,'data-cash-crude'!AE15-INDEX('data-futures'!$E:$E,MATCH('basis-cash-crude'!AF$1,'data-futures'!$A:$A,0),1),""),"")</f>
        <v>-24.28</v>
      </c>
      <c r="AG14">
        <f>+IFERROR(IF(VALUE('data-cash-crude'!AF15)&gt;0,'data-cash-crude'!AF15-INDEX('data-futures'!$E:$E,MATCH('basis-cash-crude'!AG$1,'data-futures'!$A:$A,0),1),""),"")</f>
        <v>-24.050000000000004</v>
      </c>
      <c r="AH14">
        <f>+IFERROR(IF(VALUE('data-cash-crude'!AG15)&gt;0,'data-cash-crude'!AG15-INDEX('data-futures'!$E:$E,MATCH('basis-cash-crude'!AH$1,'data-futures'!$A:$A,0),1),""),"")</f>
        <v>-23.96</v>
      </c>
      <c r="AI14">
        <f>+IFERROR(IF(VALUE('data-cash-crude'!AH15)&gt;0,'data-cash-crude'!AH15-INDEX('data-futures'!$E:$E,MATCH('basis-cash-crude'!AI$1,'data-futures'!$A:$A,0),1),""),"")</f>
        <v>-24.009999999999998</v>
      </c>
      <c r="AJ14">
        <f>+IFERROR(IF(VALUE('data-cash-crude'!AI15)&gt;0,'data-cash-crude'!AI15-INDEX('data-futures'!$E:$E,MATCH('basis-cash-crude'!AJ$1,'data-futures'!$A:$A,0),1),""),"")</f>
        <v>-23.61</v>
      </c>
      <c r="AK14">
        <f>+IFERROR(IF(VALUE('data-cash-crude'!AJ15)&gt;0,'data-cash-crude'!AJ15-INDEX('data-futures'!$E:$E,MATCH('basis-cash-crude'!AK$1,'data-futures'!$A:$A,0),1),""),"")</f>
        <v>-23.810000000000002</v>
      </c>
      <c r="AL14">
        <f>+IFERROR(IF(VALUE('data-cash-crude'!AK15)&gt;0,'data-cash-crude'!AK15-INDEX('data-futures'!$E:$E,MATCH('basis-cash-crude'!AL$1,'data-futures'!$A:$A,0),1),""),"")</f>
        <v>-23.71</v>
      </c>
      <c r="AM14">
        <f>+IFERROR(IF(VALUE('data-cash-crude'!AL15)&gt;0,'data-cash-crude'!AL15-INDEX('data-futures'!$E:$E,MATCH('basis-cash-crude'!AM$1,'data-futures'!$A:$A,0),1),""),"")</f>
        <v>-23.82</v>
      </c>
      <c r="AN14">
        <f>+IFERROR(IF(VALUE('data-cash-crude'!AM15)&gt;0,'data-cash-crude'!AM15-INDEX('data-futures'!$E:$E,MATCH('basis-cash-crude'!AN$1,'data-futures'!$A:$A,0),1),""),"")</f>
        <v>-23.730000000000004</v>
      </c>
      <c r="AO14">
        <f>+IFERROR(IF(VALUE('data-cash-crude'!AN15)&gt;0,'data-cash-crude'!AN15-INDEX('data-futures'!$E:$E,MATCH('basis-cash-crude'!AO$1,'data-futures'!$A:$A,0),1),""),"")</f>
        <v>-23.71</v>
      </c>
      <c r="AP14">
        <f>+IFERROR(IF(VALUE('data-cash-crude'!AO15)&gt;0,'data-cash-crude'!AO15-INDEX('data-futures'!$E:$E,MATCH('basis-cash-crude'!AP$1,'data-futures'!$A:$A,0),1),""),"")</f>
        <v>-23.090000000000003</v>
      </c>
      <c r="AQ14" t="str">
        <f>+IFERROR(IF(VALUE('data-cash-crude'!AP15)&gt;0,'data-cash-crude'!AP15-INDEX('data-futures'!$E:$E,MATCH('basis-cash-crude'!AQ$1,'data-futures'!$A:$A,0),1),""),"")</f>
        <v/>
      </c>
      <c r="AR14">
        <f>+IFERROR(IF(VALUE('data-cash-crude'!AQ15)&gt;0,'data-cash-crude'!AQ15-INDEX('data-futures'!$E:$E,MATCH('basis-cash-crude'!AR$1,'data-futures'!$A:$A,0),1),""),"")</f>
        <v>-20.86</v>
      </c>
      <c r="AS14" t="str">
        <f>+IFERROR(IF(VALUE('data-cash-crude'!AR15)&gt;0,'data-cash-crude'!AR15-INDEX('data-futures'!$E:$E,MATCH('basis-cash-crude'!AS$1,'data-futures'!$A:$A,0),1),""),"")</f>
        <v/>
      </c>
      <c r="AT14">
        <f>+IFERROR(IF(VALUE('data-cash-crude'!AS15)&gt;0,'data-cash-crude'!AS15-INDEX('data-futures'!$E:$E,MATCH('basis-cash-crude'!AT$1,'data-futures'!$A:$A,0),1),""),"")</f>
        <v>-23.35</v>
      </c>
      <c r="AU14">
        <f>+IFERROR(IF(VALUE('data-cash-crude'!AT15)&gt;0,'data-cash-crude'!AT15-INDEX('data-futures'!$E:$E,MATCH('basis-cash-crude'!AU$1,'data-futures'!$A:$A,0),1),""),"")</f>
        <v>-23.560000000000002</v>
      </c>
      <c r="AV14">
        <f>+IFERROR(IF(VALUE('data-cash-crude'!AU15)&gt;0,'data-cash-crude'!AU15-INDEX('data-futures'!$E:$E,MATCH('basis-cash-crude'!AV$1,'data-futures'!$A:$A,0),1),""),"")</f>
        <v>-23.5</v>
      </c>
      <c r="AW14">
        <f>+IFERROR(IF(VALUE('data-cash-crude'!AV15)&gt;0,'data-cash-crude'!AV15-INDEX('data-futures'!$E:$E,MATCH('basis-cash-crude'!AW$1,'data-futures'!$A:$A,0),1),""),"")</f>
        <v>-23.060000000000002</v>
      </c>
      <c r="AX14">
        <f>+IFERROR(IF(VALUE('data-cash-crude'!AW15)&gt;0,'data-cash-crude'!AW15-INDEX('data-futures'!$E:$E,MATCH('basis-cash-crude'!AX$1,'data-futures'!$A:$A,0),1),""),"")</f>
        <v>-23.730000000000004</v>
      </c>
      <c r="AY14">
        <f>+IFERROR(IF(VALUE('data-cash-crude'!AX15)&gt;0,'data-cash-crude'!AX15-INDEX('data-futures'!$E:$E,MATCH('basis-cash-crude'!AY$1,'data-futures'!$A:$A,0),1),""),"")</f>
        <v>-25</v>
      </c>
      <c r="AZ14">
        <f>+IFERROR(IF(VALUE('data-cash-crude'!AY15)&gt;0,'data-cash-crude'!AY15-INDEX('data-futures'!$E:$E,MATCH('basis-cash-crude'!AZ$1,'data-futures'!$A:$A,0),1),""),"")</f>
        <v>-23.42</v>
      </c>
      <c r="BA14">
        <f>+IFERROR(IF(VALUE('data-cash-crude'!AZ15)&gt;0,'data-cash-crude'!AZ15-INDEX('data-futures'!$E:$E,MATCH('basis-cash-crude'!BA$1,'data-futures'!$A:$A,0),1),""),"")</f>
        <v>-23.96</v>
      </c>
      <c r="BB14">
        <f>+IFERROR(IF(VALUE('data-cash-crude'!BA15)&gt;0,'data-cash-crude'!BA15-INDEX('data-futures'!$E:$E,MATCH('basis-cash-crude'!BB$1,'data-futures'!$A:$A,0),1),""),"")</f>
        <v>-24.049999999999997</v>
      </c>
      <c r="BC14">
        <f>+IFERROR(IF(VALUE('data-cash-crude'!BB15)&gt;0,'data-cash-crude'!BB15-INDEX('data-futures'!$E:$E,MATCH('basis-cash-crude'!BC$1,'data-futures'!$A:$A,0),1),""),"")</f>
        <v>-24.009999999999998</v>
      </c>
      <c r="BD14">
        <f>+IFERROR(IF(VALUE('data-cash-crude'!BC15)&gt;0,'data-cash-crude'!BC15-INDEX('data-futures'!$E:$E,MATCH('basis-cash-crude'!BD$1,'data-futures'!$A:$A,0),1),""),"")</f>
        <v>-24.18</v>
      </c>
      <c r="BE14">
        <f>+IFERROR(IF(VALUE('data-cash-crude'!BD15)&gt;0,'data-cash-crude'!BD15-INDEX('data-futures'!$E:$E,MATCH('basis-cash-crude'!BE$1,'data-futures'!$A:$A,0),1),""),"")</f>
        <v>-23.939999999999998</v>
      </c>
      <c r="BF14">
        <f>+IFERROR(IF(VALUE('data-cash-crude'!BE15)&gt;0,'data-cash-crude'!BE15-INDEX('data-futures'!$E:$E,MATCH('basis-cash-crude'!BF$1,'data-futures'!$A:$A,0),1),""),"")</f>
        <v>-23.760000000000005</v>
      </c>
      <c r="BG14">
        <f>+IFERROR(IF(VALUE('data-cash-crude'!BF15)&gt;0,'data-cash-crude'!BF15-INDEX('data-futures'!$E:$E,MATCH('basis-cash-crude'!BG$1,'data-futures'!$A:$A,0),1),""),"")</f>
        <v>-23.43</v>
      </c>
      <c r="BH14">
        <f>+IFERROR(IF(VALUE('data-cash-crude'!BG15)&gt;0,'data-cash-crude'!BG15-INDEX('data-futures'!$E:$E,MATCH('basis-cash-crude'!BH$1,'data-futures'!$A:$A,0),1),""),"")</f>
        <v>-23.119999999999997</v>
      </c>
      <c r="BI14">
        <f>+IFERROR(IF(VALUE('data-cash-crude'!BH15)&gt;0,'data-cash-crude'!BH15-INDEX('data-futures'!$E:$E,MATCH('basis-cash-crude'!BI$1,'data-futures'!$A:$A,0),1),""),"")</f>
        <v>-22.380000000000003</v>
      </c>
      <c r="BJ14">
        <f>+IFERROR(IF(VALUE('data-cash-crude'!BI15)&gt;0,'data-cash-crude'!BI15-INDEX('data-futures'!$E:$E,MATCH('basis-cash-crude'!BJ$1,'data-futures'!$A:$A,0),1),""),"")</f>
        <v>-22.71</v>
      </c>
      <c r="BK14">
        <f>+IFERROR(IF(VALUE('data-cash-crude'!BJ15)&gt;0,'data-cash-crude'!BJ15-INDEX('data-futures'!$E:$E,MATCH('basis-cash-crude'!BK$1,'data-futures'!$A:$A,0),1),""),"")</f>
        <v>-22.47</v>
      </c>
      <c r="BL14">
        <f>+IFERROR(IF(VALUE('data-cash-crude'!BK15)&gt;0,'data-cash-crude'!BK15-INDEX('data-futures'!$E:$E,MATCH('basis-cash-crude'!BL$1,'data-futures'!$A:$A,0),1),""),"")</f>
        <v>-22.29</v>
      </c>
      <c r="BM14">
        <f>+IFERROR(IF(VALUE('data-cash-crude'!BL15)&gt;0,'data-cash-crude'!BL15-INDEX('data-futures'!$E:$E,MATCH('basis-cash-crude'!BM$1,'data-futures'!$A:$A,0),1),""),"")</f>
        <v>-22.46</v>
      </c>
      <c r="BN14">
        <f>+IFERROR(IF(VALUE('data-cash-crude'!BM15)&gt;0,'data-cash-crude'!BM15-INDEX('data-futures'!$E:$E,MATCH('basis-cash-crude'!BN$1,'data-futures'!$A:$A,0),1),""),"")</f>
        <v>-22.769999999999996</v>
      </c>
      <c r="BO14">
        <f>+IFERROR(IF(VALUE('data-cash-crude'!BN15)&gt;0,'data-cash-crude'!BN15-INDEX('data-futures'!$E:$E,MATCH('basis-cash-crude'!BO$1,'data-futures'!$A:$A,0),1),""),"")</f>
        <v>-23.58</v>
      </c>
      <c r="BP14">
        <f>+IFERROR(IF(VALUE('data-cash-crude'!BO15)&gt;0,'data-cash-crude'!BO15-INDEX('data-futures'!$E:$E,MATCH('basis-cash-crude'!BP$1,'data-futures'!$A:$A,0),1),""),"")</f>
        <v>-23.510000000000005</v>
      </c>
      <c r="BQ14">
        <f>+IFERROR(IF(VALUE('data-cash-crude'!BP15)&gt;0,'data-cash-crude'!BP15-INDEX('data-futures'!$E:$E,MATCH('basis-cash-crude'!BQ$1,'data-futures'!$A:$A,0),1),""),"")</f>
        <v>-23.689999999999998</v>
      </c>
      <c r="BR14">
        <f>+IFERROR(IF(VALUE('data-cash-crude'!BQ15)&gt;0,'data-cash-crude'!BQ15-INDEX('data-futures'!$E:$E,MATCH('basis-cash-crude'!BR$1,'data-futures'!$A:$A,0),1),""),"")</f>
        <v>-23.39</v>
      </c>
      <c r="BS14">
        <f>+IFERROR(IF(VALUE('data-cash-crude'!BR15)&gt;0,'data-cash-crude'!BR15-INDEX('data-futures'!$E:$E,MATCH('basis-cash-crude'!BS$1,'data-futures'!$A:$A,0),1),""),"")</f>
        <v>-23.440000000000005</v>
      </c>
      <c r="BT14">
        <f>+IFERROR(IF(VALUE('data-cash-crude'!BS15)&gt;0,'data-cash-crude'!BS15-INDEX('data-futures'!$E:$E,MATCH('basis-cash-crude'!BT$1,'data-futures'!$A:$A,0),1),""),"")</f>
        <v>-22.93</v>
      </c>
      <c r="BU14" t="str">
        <f>+IFERROR(IF(VALUE('data-cash-crude'!BT15)&gt;0,'data-cash-crude'!BT15-INDEX('data-futures'!$E:$E,MATCH('basis-cash-crude'!BU$1,'data-futures'!$A:$A,0),1),""),"")</f>
        <v/>
      </c>
      <c r="BV14">
        <f>+IFERROR(IF(VALUE('data-cash-crude'!BU15)&gt;0,'data-cash-crude'!BU15-INDEX('data-futures'!$E:$E,MATCH('basis-cash-crude'!BV$1,'data-futures'!$A:$A,0),1),""),"")</f>
        <v>-22.31</v>
      </c>
      <c r="BW14">
        <f>+IFERROR(IF(VALUE('data-cash-crude'!BV15)&gt;0,'data-cash-crude'!BV15-INDEX('data-futures'!$E:$E,MATCH('basis-cash-crude'!BW$1,'data-futures'!$A:$A,0),1),""),"")</f>
        <v>-22.26</v>
      </c>
      <c r="BX14">
        <f>+IFERROR(IF(VALUE('data-cash-crude'!BW15)&gt;0,'data-cash-crude'!BW15-INDEX('data-futures'!$E:$E,MATCH('basis-cash-crude'!BX$1,'data-futures'!$A:$A,0),1),""),"")</f>
        <v>-22.139999999999997</v>
      </c>
      <c r="BY14">
        <f>+IFERROR(IF(VALUE('data-cash-crude'!BX15)&gt;0,'data-cash-crude'!BX15-INDEX('data-futures'!$E:$E,MATCH('basis-cash-crude'!BY$1,'data-futures'!$A:$A,0),1),""),"")</f>
        <v>-22.08</v>
      </c>
      <c r="BZ14">
        <f>+IFERROR(IF(VALUE('data-cash-crude'!BY15)&gt;0,'data-cash-crude'!BY15-INDEX('data-futures'!$E:$E,MATCH('basis-cash-crude'!BZ$1,'data-futures'!$A:$A,0),1),""),"")</f>
        <v>-22.070000000000004</v>
      </c>
      <c r="CA14">
        <f>+IFERROR(IF(VALUE('data-cash-crude'!BZ15)&gt;0,'data-cash-crude'!BZ15-INDEX('data-futures'!$E:$E,MATCH('basis-cash-crude'!CA$1,'data-futures'!$A:$A,0),1),""),"")</f>
        <v>-21.6</v>
      </c>
      <c r="CB14">
        <f>+IFERROR(IF(VALUE('data-cash-crude'!CA15)&gt;0,'data-cash-crude'!CA15-INDEX('data-futures'!$E:$E,MATCH('basis-cash-crude'!CB$1,'data-futures'!$A:$A,0),1),""),"")</f>
        <v>-20.299999999999997</v>
      </c>
      <c r="CC14">
        <f>+IFERROR(IF(VALUE('data-cash-crude'!CB15)&gt;0,'data-cash-crude'!CB15-INDEX('data-futures'!$E:$E,MATCH('basis-cash-crude'!CC$1,'data-futures'!$A:$A,0),1),""),"")</f>
        <v>-19.769999999999996</v>
      </c>
      <c r="CD14">
        <f>+IFERROR(IF(VALUE('data-cash-crude'!CC15)&gt;0,'data-cash-crude'!CC15-INDEX('data-futures'!$E:$E,MATCH('basis-cash-crude'!CD$1,'data-futures'!$A:$A,0),1),""),"")</f>
        <v>-19.759999999999998</v>
      </c>
      <c r="CE14" t="str">
        <f>+IFERROR(IF(VALUE('data-cash-crude'!CD15)&gt;0,'data-cash-crude'!CD15-INDEX('data-futures'!$E:$E,MATCH('basis-cash-crude'!CE$1,'data-futures'!$A:$A,0),1),""),"")</f>
        <v/>
      </c>
      <c r="CF14" t="str">
        <f>+IFERROR(IF(VALUE('data-cash-crude'!CE15)&gt;0,'data-cash-crude'!CE15-INDEX('data-futures'!$E:$E,MATCH('basis-cash-crude'!CF$1,'data-futures'!$A:$A,0),1),""),"")</f>
        <v/>
      </c>
      <c r="CG14">
        <f>+IFERROR(IF(VALUE('data-cash-crude'!CF15)&gt;0,'data-cash-crude'!CF15-INDEX('data-futures'!$E:$E,MATCH('basis-cash-crude'!CG$1,'data-futures'!$A:$A,0),1),""),"")</f>
        <v>-19.240000000000002</v>
      </c>
      <c r="CH14">
        <f>+IFERROR(IF(VALUE('data-cash-crude'!CG15)&gt;0,'data-cash-crude'!CG15-INDEX('data-futures'!$E:$E,MATCH('basis-cash-crude'!CH$1,'data-futures'!$A:$A,0),1),""),"")</f>
        <v>-19.590000000000003</v>
      </c>
      <c r="CI14">
        <f>+IFERROR(IF(VALUE('data-cash-crude'!CH15)&gt;0,'data-cash-crude'!CH15-INDEX('data-futures'!$E:$E,MATCH('basis-cash-crude'!CI$1,'data-futures'!$A:$A,0),1),""),"")</f>
        <v>-20.11</v>
      </c>
      <c r="CJ14">
        <f>+IFERROR(IF(VALUE('data-cash-crude'!CI15)&gt;0,'data-cash-crude'!CI15-INDEX('data-futures'!$E:$E,MATCH('basis-cash-crude'!CJ$1,'data-futures'!$A:$A,0),1),""),"")</f>
        <v>-18.96</v>
      </c>
      <c r="CK14">
        <f>+IFERROR(IF(VALUE('data-cash-crude'!CJ15)&gt;0,'data-cash-crude'!CJ15-INDEX('data-futures'!$E:$E,MATCH('basis-cash-crude'!CK$1,'data-futures'!$A:$A,0),1),""),"")</f>
        <v>-19.340000000000003</v>
      </c>
      <c r="CL14">
        <f>+IFERROR(IF(VALUE('data-cash-crude'!CK15)&gt;0,'data-cash-crude'!CK15-INDEX('data-futures'!$E:$E,MATCH('basis-cash-crude'!CL$1,'data-futures'!$A:$A,0),1),""),"")</f>
        <v>-18.770000000000003</v>
      </c>
      <c r="CM14">
        <f>+IFERROR(IF(VALUE('data-cash-crude'!CL15)&gt;0,'data-cash-crude'!CL15-INDEX('data-futures'!$E:$E,MATCH('basis-cash-crude'!CM$1,'data-futures'!$A:$A,0),1),""),"")</f>
        <v>-19.11</v>
      </c>
      <c r="CN14" t="str">
        <f>+IFERROR(IF(VALUE('data-cash-crude'!CM15)&gt;0,'data-cash-crude'!CM15-INDEX('data-futures'!$E:$E,MATCH('basis-cash-crude'!CN$1,'data-futures'!$A:$A,0),1),""),"")</f>
        <v/>
      </c>
      <c r="CO14" t="str">
        <f>+IFERROR(IF(VALUE('data-cash-crude'!CN15)&gt;0,'data-cash-crude'!CN15-INDEX('data-futures'!$E:$E,MATCH('basis-cash-crude'!CO$1,'data-futures'!$A:$A,0),1),""),"")</f>
        <v/>
      </c>
      <c r="CP14">
        <f>+IFERROR(IF(VALUE('data-cash-crude'!CO15)&gt;0,'data-cash-crude'!CO15-INDEX('data-futures'!$E:$E,MATCH('basis-cash-crude'!CP$1,'data-futures'!$A:$A,0),1),""),"")</f>
        <v>-19.310000000000002</v>
      </c>
      <c r="CQ14">
        <f>+IFERROR(IF(VALUE('data-cash-crude'!CP15)&gt;0,'data-cash-crude'!CP15-INDEX('data-futures'!$E:$E,MATCH('basis-cash-crude'!CQ$1,'data-futures'!$A:$A,0),1),""),"")</f>
        <v>-19.079999999999998</v>
      </c>
      <c r="CR14" t="str">
        <f>+IFERROR(IF(VALUE('data-cash-crude'!CQ15)&gt;0,'data-cash-crude'!CQ15-INDEX('data-futures'!$E:$E,MATCH('basis-cash-crude'!CR$1,'data-futures'!$A:$A,0),1),""),"")</f>
        <v/>
      </c>
      <c r="CS14" t="str">
        <f>+IFERROR(IF(VALUE('data-cash-crude'!CR15)&gt;0,'data-cash-crude'!CR15-INDEX('data-futures'!$E:$E,MATCH('basis-cash-crude'!CS$1,'data-futures'!$A:$A,0),1),""),"")</f>
        <v/>
      </c>
      <c r="CT14">
        <f>+IFERROR(IF(VALUE('data-cash-crude'!CS15)&gt;0,'data-cash-crude'!CS15-INDEX('data-futures'!$E:$E,MATCH('basis-cash-crude'!CT$1,'data-futures'!$A:$A,0),1),""),"")</f>
        <v>-18.440000000000005</v>
      </c>
      <c r="CU14">
        <f>+IFERROR(IF(VALUE('data-cash-crude'!CT15)&gt;0,'data-cash-crude'!CT15-INDEX('data-futures'!$E:$E,MATCH('basis-cash-crude'!CU$1,'data-futures'!$A:$A,0),1),""),"")</f>
        <v>-18.850000000000001</v>
      </c>
      <c r="CV14">
        <f>+IFERROR(IF(VALUE('data-cash-crude'!CU15)&gt;0,'data-cash-crude'!CU15-INDEX('data-futures'!$E:$E,MATCH('basis-cash-crude'!CV$1,'data-futures'!$A:$A,0),1),""),"")</f>
        <v>-19.660000000000004</v>
      </c>
      <c r="CW14">
        <f>+IFERROR(IF(VALUE('data-cash-crude'!CV15)&gt;0,'data-cash-crude'!CV15-INDEX('data-futures'!$E:$E,MATCH('basis-cash-crude'!CW$1,'data-futures'!$A:$A,0),1),""),"")</f>
        <v>-20.510000000000005</v>
      </c>
      <c r="CX14" t="str">
        <f>+IFERROR(IF(VALUE('data-cash-crude'!CW15)&gt;0,'data-cash-crude'!CW15-INDEX('data-futures'!$E:$E,MATCH('basis-cash-crude'!CX$1,'data-futures'!$A:$A,0),1),""),"")</f>
        <v/>
      </c>
      <c r="CY14" t="str">
        <f>+IFERROR(IF(VALUE('data-cash-crude'!CX15)&gt;0,'data-cash-crude'!CX15-INDEX('data-futures'!$E:$E,MATCH('basis-cash-crude'!CY$1,'data-futures'!$A:$A,0),1),""),"")</f>
        <v/>
      </c>
      <c r="CZ14" t="str">
        <f>+IFERROR(IF(VALUE('data-cash-crude'!CY15)&gt;0,'data-cash-crude'!CY15-INDEX('data-futures'!$E:$E,MATCH('basis-cash-crude'!CZ$1,'data-futures'!$A:$A,0),1),""),"")</f>
        <v/>
      </c>
      <c r="DA14" t="str">
        <f>+IFERROR(IF(VALUE('data-cash-crude'!CZ15)&gt;0,'data-cash-crude'!CZ15-INDEX('data-futures'!$E:$E,MATCH('basis-cash-crude'!DA$1,'data-futures'!$A:$A,0),1),""),"")</f>
        <v/>
      </c>
      <c r="DB14" t="str">
        <f>+IFERROR(IF(VALUE('data-cash-crude'!DA15)&gt;0,'data-cash-crude'!DA15-INDEX('data-futures'!$E:$E,MATCH('basis-cash-crude'!DB$1,'data-futures'!$A:$A,0),1),""),"")</f>
        <v/>
      </c>
      <c r="DC14">
        <f>+IFERROR(IF(VALUE('data-cash-crude'!DB15)&gt;0,'data-cash-crude'!DB15-INDEX('data-futures'!$E:$E,MATCH('basis-cash-crude'!DC$1,'data-futures'!$A:$A,0),1),""),"")</f>
        <v>-19.480000000000004</v>
      </c>
      <c r="DD14" t="str">
        <f>+IFERROR(IF(VALUE('data-cash-crude'!DC15)&gt;0,'data-cash-crude'!DC15-INDEX('data-futures'!$E:$E,MATCH('basis-cash-crude'!DD$1,'data-futures'!$A:$A,0),1),""),"")</f>
        <v/>
      </c>
      <c r="DE14" t="str">
        <f>+IFERROR(IF(VALUE('data-cash-crude'!DD15)&gt;0,'data-cash-crude'!DD15-INDEX('data-futures'!$E:$E,MATCH('basis-cash-crude'!DE$1,'data-futures'!$A:$A,0),1),""),"")</f>
        <v/>
      </c>
      <c r="DF14">
        <f>+IFERROR(IF(VALUE('data-cash-crude'!DE15)&gt;0,'data-cash-crude'!DE15-INDEX('data-futures'!$E:$E,MATCH('basis-cash-crude'!DF$1,'data-futures'!$A:$A,0),1),""),"")</f>
        <v>-21.449999999999996</v>
      </c>
      <c r="DG14">
        <f>+IFERROR(IF(VALUE('data-cash-crude'!DF15)&gt;0,'data-cash-crude'!DF15-INDEX('data-futures'!$E:$E,MATCH('basis-cash-crude'!DG$1,'data-futures'!$A:$A,0),1),""),"")</f>
        <v>-21.370000000000005</v>
      </c>
      <c r="DH14">
        <f>+IFERROR(IF(VALUE('data-cash-crude'!DG15)&gt;0,'data-cash-crude'!DG15-INDEX('data-futures'!$E:$E,MATCH('basis-cash-crude'!DH$1,'data-futures'!$A:$A,0),1),""),"")</f>
        <v>-21.07</v>
      </c>
      <c r="DI14">
        <f>+IFERROR(IF(VALUE('data-cash-crude'!DH15)&gt;0,'data-cash-crude'!DH15-INDEX('data-futures'!$E:$E,MATCH('basis-cash-crude'!DI$1,'data-futures'!$A:$A,0),1),""),"")</f>
        <v>-20.800000000000004</v>
      </c>
      <c r="DJ14">
        <f>+IFERROR(IF(VALUE('data-cash-crude'!DI15)&gt;0,'data-cash-crude'!DI15-INDEX('data-futures'!$E:$E,MATCH('basis-cash-crude'!DJ$1,'data-futures'!$A:$A,0),1),""),"")</f>
        <v>-21.26</v>
      </c>
      <c r="DK14" t="str">
        <f>+IFERROR(IF(VALUE('data-cash-crude'!DJ15)&gt;0,'data-cash-crude'!DJ15-INDEX('data-futures'!$E:$E,MATCH('basis-cash-crude'!DK$1,'data-futures'!$A:$A,0),1),""),"")</f>
        <v/>
      </c>
      <c r="DL14">
        <f>+IFERROR(IF(VALUE('data-cash-crude'!DK15)&gt;0,'data-cash-crude'!DK15-INDEX('data-futures'!$E:$E,MATCH('basis-cash-crude'!DL$1,'data-futures'!$A:$A,0),1),""),"")</f>
        <v>-21.75</v>
      </c>
      <c r="DM14">
        <f>+IFERROR(IF(VALUE('data-cash-crude'!DL15)&gt;0,'data-cash-crude'!DL15-INDEX('data-futures'!$E:$E,MATCH('basis-cash-crude'!DM$1,'data-futures'!$A:$A,0),1),""),"")</f>
        <v>-21.549999999999997</v>
      </c>
      <c r="DN14">
        <f>+IFERROR(IF(VALUE('data-cash-crude'!DM15)&gt;0,'data-cash-crude'!DM15-INDEX('data-futures'!$E:$E,MATCH('basis-cash-crude'!DN$1,'data-futures'!$A:$A,0),1),""),"")</f>
        <v>-21.18</v>
      </c>
      <c r="DO14">
        <f>+IFERROR(IF(VALUE('data-cash-crude'!DN15)&gt;0,'data-cash-crude'!DN15-INDEX('data-futures'!$E:$E,MATCH('basis-cash-crude'!DO$1,'data-futures'!$A:$A,0),1),""),"")</f>
        <v>-20.769999999999996</v>
      </c>
      <c r="DP14">
        <f>+IFERROR(IF(VALUE('data-cash-crude'!DO15)&gt;0,'data-cash-crude'!DO15-INDEX('data-futures'!$E:$E,MATCH('basis-cash-crude'!DP$1,'data-futures'!$A:$A,0),1),""),"")</f>
        <v>-21.249999999999996</v>
      </c>
      <c r="DQ14">
        <f>+IFERROR(IF(VALUE('data-cash-crude'!DP15)&gt;0,'data-cash-crude'!DP15-INDEX('data-futures'!$E:$E,MATCH('basis-cash-crude'!DQ$1,'data-futures'!$A:$A,0),1),""),"")</f>
        <v>-21.96</v>
      </c>
      <c r="DR14">
        <f>+IFERROR(IF(VALUE('data-cash-crude'!DQ15)&gt;0,'data-cash-crude'!DQ15-INDEX('data-futures'!$E:$E,MATCH('basis-cash-crude'!DR$1,'data-futures'!$A:$A,0),1),""),"")</f>
        <v>-22.129999999999995</v>
      </c>
      <c r="DS14">
        <f>+IFERROR(IF(VALUE('data-cash-crude'!DR15)&gt;0,'data-cash-crude'!DR15-INDEX('data-futures'!$E:$E,MATCH('basis-cash-crude'!DS$1,'data-futures'!$A:$A,0),1),""),"")</f>
        <v>-21.369999999999997</v>
      </c>
      <c r="DT14">
        <f>+IFERROR(IF(VALUE('data-cash-crude'!DS15)&gt;0,'data-cash-crude'!DS15-INDEX('data-futures'!$E:$E,MATCH('basis-cash-crude'!DT$1,'data-futures'!$A:$A,0),1),""),"")</f>
        <v>-21.12</v>
      </c>
      <c r="DU14">
        <f>+IFERROR(IF(VALUE('data-cash-crude'!DT15)&gt;0,'data-cash-crude'!DT15-INDEX('data-futures'!$E:$E,MATCH('basis-cash-crude'!DU$1,'data-futures'!$A:$A,0),1),""),"")</f>
        <v>-20.79</v>
      </c>
      <c r="DV14">
        <f>+IFERROR(IF(VALUE('data-cash-crude'!DU15)&gt;0,'data-cash-crude'!DU15-INDEX('data-futures'!$E:$E,MATCH('basis-cash-crude'!DV$1,'data-futures'!$A:$A,0),1),""),"")</f>
        <v>-20.700000000000003</v>
      </c>
      <c r="DW14">
        <f>+IFERROR(IF(VALUE('data-cash-crude'!DV15)&gt;0,'data-cash-crude'!DV15-INDEX('data-futures'!$E:$E,MATCH('basis-cash-crude'!DW$1,'data-futures'!$A:$A,0),1),""),"")</f>
        <v>-21.11</v>
      </c>
      <c r="DX14">
        <f>+IFERROR(IF(VALUE('data-cash-crude'!DW15)&gt;0,'data-cash-crude'!DW15-INDEX('data-futures'!$E:$E,MATCH('basis-cash-crude'!DX$1,'data-futures'!$A:$A,0),1),""),"")</f>
        <v>-20.729999999999997</v>
      </c>
      <c r="DY14">
        <f>+IFERROR(IF(VALUE('data-cash-crude'!DX15)&gt;0,'data-cash-crude'!DX15-INDEX('data-futures'!$E:$E,MATCH('basis-cash-crude'!DY$1,'data-futures'!$A:$A,0),1),""),"")</f>
        <v>-20.869999999999997</v>
      </c>
      <c r="DZ14" t="str">
        <f>+IFERROR(IF(VALUE('data-cash-crude'!DY15)&gt;0,'data-cash-crude'!DY15-INDEX('data-futures'!$E:$E,MATCH('basis-cash-crude'!DZ$1,'data-futures'!$A:$A,0),1),""),"")</f>
        <v/>
      </c>
      <c r="EA14" t="str">
        <f>+IFERROR(IF(VALUE('data-cash-crude'!DZ15)&gt;0,'data-cash-crude'!DZ15-INDEX('data-futures'!$E:$E,MATCH('basis-cash-crude'!EA$1,'data-futures'!$A:$A,0),1),""),"")</f>
        <v/>
      </c>
      <c r="EB14" t="str">
        <f>+IFERROR(IF(VALUE('data-cash-crude'!EA15)&gt;0,'data-cash-crude'!EA15-INDEX('data-futures'!$E:$E,MATCH('basis-cash-crude'!EB$1,'data-futures'!$A:$A,0),1),""),"")</f>
        <v/>
      </c>
      <c r="EC14" t="str">
        <f>+IFERROR(IF(VALUE('data-cash-crude'!EB15)&gt;0,'data-cash-crude'!EB15-INDEX('data-futures'!$E:$E,MATCH('basis-cash-crude'!EC$1,'data-futures'!$A:$A,0),1),""),"")</f>
        <v/>
      </c>
      <c r="ED14" t="str">
        <f>+IFERROR(IF(VALUE('data-cash-crude'!EC15)&gt;0,'data-cash-crude'!EC15-INDEX('data-futures'!$E:$E,MATCH('basis-cash-crude'!ED$1,'data-futures'!$A:$A,0),1),""),"")</f>
        <v/>
      </c>
      <c r="EE14">
        <f>+IFERROR(IF(VALUE('data-cash-crude'!ED15)&gt;0,'data-cash-crude'!ED15-INDEX('data-futures'!$E:$E,MATCH('basis-cash-crude'!EE$1,'data-futures'!$A:$A,0),1),""),"")</f>
        <v>-20.5</v>
      </c>
      <c r="EF14" t="str">
        <f>+IFERROR(IF(VALUE('data-cash-crude'!EE15)&gt;0,'data-cash-crude'!EE15-INDEX('data-futures'!$E:$E,MATCH('basis-cash-crude'!EF$1,'data-futures'!$A:$A,0),1),""),"")</f>
        <v/>
      </c>
      <c r="EG14" t="str">
        <f>+IFERROR(IF(VALUE('data-cash-crude'!EF15)&gt;0,'data-cash-crude'!EF15-INDEX('data-futures'!$E:$E,MATCH('basis-cash-crude'!EG$1,'data-futures'!$A:$A,0),1),""),"")</f>
        <v/>
      </c>
      <c r="EH14" t="str">
        <f>+IFERROR(IF(VALUE('data-cash-crude'!EG15)&gt;0,'data-cash-crude'!EG15-INDEX('data-futures'!$E:$E,MATCH('basis-cash-crude'!EH$1,'data-futures'!$A:$A,0),1),""),"")</f>
        <v/>
      </c>
      <c r="EI14" t="str">
        <f>+IFERROR(IF(VALUE('data-cash-crude'!EH15)&gt;0,'data-cash-crude'!EH15-INDEX('data-futures'!$E:$E,MATCH('basis-cash-crude'!EI$1,'data-futures'!$A:$A,0),1),""),"")</f>
        <v/>
      </c>
      <c r="EJ14" t="str">
        <f>+IFERROR(IF(VALUE('data-cash-crude'!EI15)&gt;0,'data-cash-crude'!EI15-INDEX('data-futures'!$E:$E,MATCH('basis-cash-crude'!EJ$1,'data-futures'!$A:$A,0),1),""),"")</f>
        <v/>
      </c>
      <c r="EK14" t="str">
        <f>+IFERROR(IF(VALUE('data-cash-crude'!EJ15)&gt;0,'data-cash-crude'!EJ15-INDEX('data-futures'!$E:$E,MATCH('basis-cash-crude'!EK$1,'data-futures'!$A:$A,0),1),""),"")</f>
        <v/>
      </c>
      <c r="EL14" t="str">
        <f>+IFERROR(IF(VALUE('data-cash-crude'!EK15)&gt;0,'data-cash-crude'!EK15-INDEX('data-futures'!$E:$E,MATCH('basis-cash-crude'!EL$1,'data-futures'!$A:$A,0),1),""),"")</f>
        <v/>
      </c>
      <c r="EM14" t="str">
        <f>+IFERROR(IF(VALUE('data-cash-crude'!EL15)&gt;0,'data-cash-crude'!EL15-INDEX('data-futures'!$E:$E,MATCH('basis-cash-crude'!EM$1,'data-futures'!$A:$A,0),1),""),"")</f>
        <v/>
      </c>
      <c r="EN14" t="str">
        <f>+IFERROR(IF(VALUE('data-cash-crude'!EM15)&gt;0,'data-cash-crude'!EM15-INDEX('data-futures'!$E:$E,MATCH('basis-cash-crude'!EN$1,'data-futures'!$A:$A,0),1),""),"")</f>
        <v/>
      </c>
      <c r="EO14" t="str">
        <f>+IFERROR(IF(VALUE('data-cash-crude'!EN15)&gt;0,'data-cash-crude'!EN15-INDEX('data-futures'!$E:$E,MATCH('basis-cash-crude'!EO$1,'data-futures'!$A:$A,0),1),""),"")</f>
        <v/>
      </c>
      <c r="EP14" t="str">
        <f>+IFERROR(IF(VALUE('data-cash-crude'!EO15)&gt;0,'data-cash-crude'!EO15-INDEX('data-futures'!$E:$E,MATCH('basis-cash-crude'!EP$1,'data-futures'!$A:$A,0),1),""),"")</f>
        <v/>
      </c>
      <c r="EQ14" t="str">
        <f>+IFERROR(IF(VALUE('data-cash-crude'!EP15)&gt;0,'data-cash-crude'!EP15-INDEX('data-futures'!$E:$E,MATCH('basis-cash-crude'!EQ$1,'data-futures'!$A:$A,0),1),""),"")</f>
        <v/>
      </c>
      <c r="ER14" t="str">
        <f>+IFERROR(IF(VALUE('data-cash-crude'!EQ15)&gt;0,'data-cash-crude'!EQ15-INDEX('data-futures'!$E:$E,MATCH('basis-cash-crude'!ER$1,'data-futures'!$A:$A,0),1),""),"")</f>
        <v/>
      </c>
      <c r="ES14" t="str">
        <f>+IFERROR(IF(VALUE('data-cash-crude'!ER15)&gt;0,'data-cash-crude'!ER15-INDEX('data-futures'!$E:$E,MATCH('basis-cash-crude'!ES$1,'data-futures'!$A:$A,0),1),""),"")</f>
        <v/>
      </c>
      <c r="ET14" t="str">
        <f>+IFERROR(IF(VALUE('data-cash-crude'!ES15)&gt;0,'data-cash-crude'!ES15-INDEX('data-futures'!$E:$E,MATCH('basis-cash-crude'!ET$1,'data-futures'!$A:$A,0),1),""),"")</f>
        <v/>
      </c>
      <c r="EU14" t="str">
        <f>+IFERROR(IF(VALUE('data-cash-crude'!ET15)&gt;0,'data-cash-crude'!ET15-INDEX('data-futures'!$E:$E,MATCH('basis-cash-crude'!EU$1,'data-futures'!$A:$A,0),1),""),"")</f>
        <v/>
      </c>
      <c r="EV14" t="str">
        <f>+IFERROR(IF(VALUE('data-cash-crude'!EU15)&gt;0,'data-cash-crude'!EU15-INDEX('data-futures'!$E:$E,MATCH('basis-cash-crude'!EV$1,'data-futures'!$A:$A,0),1),""),"")</f>
        <v/>
      </c>
      <c r="EW14" t="str">
        <f>+IFERROR(IF(VALUE('data-cash-crude'!EV15)&gt;0,'data-cash-crude'!EV15-INDEX('data-futures'!$E:$E,MATCH('basis-cash-crude'!EW$1,'data-futures'!$A:$A,0),1),""),"")</f>
        <v/>
      </c>
      <c r="EX14" t="str">
        <f>+IFERROR(IF(VALUE('data-cash-crude'!EW15)&gt;0,'data-cash-crude'!EW15-INDEX('data-futures'!$E:$E,MATCH('basis-cash-crude'!EX$1,'data-futures'!$A:$A,0),1),""),"")</f>
        <v/>
      </c>
      <c r="EY14" t="str">
        <f>+IFERROR(IF(VALUE('data-cash-crude'!EX15)&gt;0,'data-cash-crude'!EX15-INDEX('data-futures'!$E:$E,MATCH('basis-cash-crude'!EY$1,'data-futures'!$A:$A,0),1),""),"")</f>
        <v/>
      </c>
      <c r="EZ14" t="str">
        <f>+IFERROR(IF(VALUE('data-cash-crude'!EY15)&gt;0,'data-cash-crude'!EY15-INDEX('data-futures'!$E:$E,MATCH('basis-cash-crude'!EZ$1,'data-futures'!$A:$A,0),1),""),"")</f>
        <v/>
      </c>
      <c r="FA14" t="str">
        <f>+IFERROR(IF(VALUE('data-cash-crude'!EZ15)&gt;0,'data-cash-crude'!EZ15-INDEX('data-futures'!$E:$E,MATCH('basis-cash-crude'!FA$1,'data-futures'!$A:$A,0),1),""),"")</f>
        <v/>
      </c>
      <c r="FB14" t="str">
        <f>+IFERROR(IF(VALUE('data-cash-crude'!FA15)&gt;0,'data-cash-crude'!FA15-INDEX('data-futures'!$E:$E,MATCH('basis-cash-crude'!FB$1,'data-futures'!$A:$A,0),1),""),"")</f>
        <v/>
      </c>
      <c r="FC14" t="str">
        <f>+IFERROR(IF(VALUE('data-cash-crude'!FB15)&gt;0,'data-cash-crude'!FB15-INDEX('data-futures'!$E:$E,MATCH('basis-cash-crude'!FC$1,'data-futures'!$A:$A,0),1),""),"")</f>
        <v/>
      </c>
      <c r="FD14" t="str">
        <f>+IFERROR(IF(VALUE('data-cash-crude'!FC15)&gt;0,'data-cash-crude'!FC15-INDEX('data-futures'!$E:$E,MATCH('basis-cash-crude'!FD$1,'data-futures'!$A:$A,0),1),""),"")</f>
        <v/>
      </c>
      <c r="FE14" t="str">
        <f>+IFERROR(IF(VALUE('data-cash-crude'!FD15)&gt;0,'data-cash-crude'!FD15-INDEX('data-futures'!$E:$E,MATCH('basis-cash-crude'!FE$1,'data-futures'!$A:$A,0),1),""),"")</f>
        <v/>
      </c>
      <c r="FF14" t="str">
        <f>+IFERROR(IF(VALUE('data-cash-crude'!FE15)&gt;0,'data-cash-crude'!FE15-INDEX('data-futures'!$E:$E,MATCH('basis-cash-crude'!FF$1,'data-futures'!$A:$A,0),1),""),"")</f>
        <v/>
      </c>
      <c r="FG14" t="str">
        <f>+IFERROR(IF(VALUE('data-cash-crude'!FF15)&gt;0,'data-cash-crude'!FF15-INDEX('data-futures'!$E:$E,MATCH('basis-cash-crude'!FG$1,'data-futures'!$A:$A,0),1),""),"")</f>
        <v/>
      </c>
      <c r="FH14" t="str">
        <f>+IFERROR(IF(VALUE('data-cash-crude'!FG15)&gt;0,'data-cash-crude'!FG15-INDEX('data-futures'!$E:$E,MATCH('basis-cash-crude'!FH$1,'data-futures'!$A:$A,0),1),""),"")</f>
        <v/>
      </c>
      <c r="FI14" t="str">
        <f>+IFERROR(IF(VALUE('data-cash-crude'!FH15)&gt;0,'data-cash-crude'!FH15-INDEX('data-futures'!$E:$E,MATCH('basis-cash-crude'!FI$1,'data-futures'!$A:$A,0),1),""),"")</f>
        <v/>
      </c>
      <c r="FJ14" t="str">
        <f>+IFERROR(IF(VALUE('data-cash-crude'!FI15)&gt;0,'data-cash-crude'!FI15-INDEX('data-futures'!$E:$E,MATCH('basis-cash-crude'!FJ$1,'data-futures'!$A:$A,0),1),""),"")</f>
        <v/>
      </c>
      <c r="FK14" t="str">
        <f>+IFERROR(IF(VALUE('data-cash-crude'!FJ15)&gt;0,'data-cash-crude'!FJ15-INDEX('data-futures'!$E:$E,MATCH('basis-cash-crude'!FK$1,'data-futures'!$A:$A,0),1),""),"")</f>
        <v/>
      </c>
      <c r="FL14" t="str">
        <f>+IFERROR(IF(VALUE('data-cash-crude'!FK15)&gt;0,'data-cash-crude'!FK15-INDEX('data-futures'!$E:$E,MATCH('basis-cash-crude'!FL$1,'data-futures'!$A:$A,0),1),""),"")</f>
        <v/>
      </c>
    </row>
    <row r="15" spans="1:200" x14ac:dyDescent="0.2">
      <c r="A15">
        <f t="shared" si="0"/>
        <v>-18.303333333333338</v>
      </c>
      <c r="B15">
        <f t="shared" si="1"/>
        <v>-19.253846153846155</v>
      </c>
      <c r="C15">
        <f t="shared" si="2"/>
        <v>-18.0259493670886</v>
      </c>
      <c r="D15" s="6" t="str">
        <f>+'data-cash-crude'!B16</f>
        <v>CLPA-10-63.CM</v>
      </c>
      <c r="E15">
        <f>+IFERROR(IF(VALUE('data-cash-crude'!D16)&gt;0,'data-cash-crude'!D16-INDEX('data-futures'!$E:$E,MATCH('basis-cash-crude'!E$1,'data-futures'!$A:$A,0),1),""),"")</f>
        <v>-16.649999999999999</v>
      </c>
      <c r="F15">
        <f>+IFERROR(IF(VALUE('data-cash-crude'!E16)&gt;0,'data-cash-crude'!E16-INDEX('data-futures'!$E:$E,MATCH('basis-cash-crude'!F$1,'data-futures'!$A:$A,0),1),""),"")</f>
        <v>-18.050000000000004</v>
      </c>
      <c r="G15">
        <f>+IFERROR(IF(VALUE('data-cash-crude'!F16)&gt;0,'data-cash-crude'!F16-INDEX('data-futures'!$E:$E,MATCH('basis-cash-crude'!G$1,'data-futures'!$A:$A,0),1),""),"")</f>
        <v>-18.43</v>
      </c>
      <c r="H15">
        <f>+IFERROR(IF(VALUE('data-cash-crude'!G16)&gt;0,'data-cash-crude'!G16-INDEX('data-futures'!$E:$E,MATCH('basis-cash-crude'!H$1,'data-futures'!$A:$A,0),1),""),"")</f>
        <v>-18.89</v>
      </c>
      <c r="I15" t="str">
        <f>+IFERROR(IF(VALUE('data-cash-crude'!H16)&gt;0,'data-cash-crude'!H16-INDEX('data-futures'!$E:$E,MATCH('basis-cash-crude'!I$1,'data-futures'!$A:$A,0),1),""),"")</f>
        <v/>
      </c>
      <c r="J15">
        <f>+IFERROR(IF(VALUE('data-cash-crude'!I16)&gt;0,'data-cash-crude'!I16-INDEX('data-futures'!$E:$E,MATCH('basis-cash-crude'!J$1,'data-futures'!$A:$A,0),1),""),"")</f>
        <v>-18.93</v>
      </c>
      <c r="K15">
        <f>+IFERROR(IF(VALUE('data-cash-crude'!J16)&gt;0,'data-cash-crude'!J16-INDEX('data-futures'!$E:$E,MATCH('basis-cash-crude'!K$1,'data-futures'!$A:$A,0),1),""),"")</f>
        <v>-18.870000000000005</v>
      </c>
      <c r="L15">
        <f>+IFERROR(IF(VALUE('data-cash-crude'!K16)&gt;0,'data-cash-crude'!K16-INDEX('data-futures'!$E:$E,MATCH('basis-cash-crude'!L$1,'data-futures'!$A:$A,0),1),""),"")</f>
        <v>-18.64</v>
      </c>
      <c r="M15">
        <f>+IFERROR(IF(VALUE('data-cash-crude'!L16)&gt;0,'data-cash-crude'!L16-INDEX('data-futures'!$E:$E,MATCH('basis-cash-crude'!M$1,'data-futures'!$A:$A,0),1),""),"")</f>
        <v>-18.769999999999996</v>
      </c>
      <c r="N15">
        <f>+IFERROR(IF(VALUE('data-cash-crude'!M16)&gt;0,'data-cash-crude'!M16-INDEX('data-futures'!$E:$E,MATCH('basis-cash-crude'!N$1,'data-futures'!$A:$A,0),1),""),"")</f>
        <v>-18.79</v>
      </c>
      <c r="O15">
        <f>+IFERROR(IF(VALUE('data-cash-crude'!N16)&gt;0,'data-cash-crude'!N16-INDEX('data-futures'!$E:$E,MATCH('basis-cash-crude'!O$1,'data-futures'!$A:$A,0),1),""),"")</f>
        <v>-19.11</v>
      </c>
      <c r="P15">
        <f>+IFERROR(IF(VALUE('data-cash-crude'!O16)&gt;0,'data-cash-crude'!O16-INDEX('data-futures'!$E:$E,MATCH('basis-cash-crude'!P$1,'data-futures'!$A:$A,0),1),""),"")</f>
        <v>-19.239999999999995</v>
      </c>
      <c r="Q15">
        <f>+IFERROR(IF(VALUE('data-cash-crude'!P16)&gt;0,'data-cash-crude'!P16-INDEX('data-futures'!$E:$E,MATCH('basis-cash-crude'!Q$1,'data-futures'!$A:$A,0),1),""),"")</f>
        <v>-19.200000000000003</v>
      </c>
      <c r="R15">
        <f>+IFERROR(IF(VALUE('data-cash-crude'!Q16)&gt;0,'data-cash-crude'!Q16-INDEX('data-futures'!$E:$E,MATCH('basis-cash-crude'!R$1,'data-futures'!$A:$A,0),1),""),"")</f>
        <v>-20.119999999999997</v>
      </c>
      <c r="S15">
        <f>+IFERROR(IF(VALUE('data-cash-crude'!R16)&gt;0,'data-cash-crude'!R16-INDEX('data-futures'!$E:$E,MATCH('basis-cash-crude'!S$1,'data-futures'!$A:$A,0),1),""),"")</f>
        <v>-20.189999999999998</v>
      </c>
      <c r="T15">
        <f>+IFERROR(IF(VALUE('data-cash-crude'!S16)&gt;0,'data-cash-crude'!S16-INDEX('data-futures'!$E:$E,MATCH('basis-cash-crude'!T$1,'data-futures'!$A:$A,0),1),""),"")</f>
        <v>-20.160000000000004</v>
      </c>
      <c r="U15">
        <f>+IFERROR(IF(VALUE('data-cash-crude'!T16)&gt;0,'data-cash-crude'!T16-INDEX('data-futures'!$E:$E,MATCH('basis-cash-crude'!U$1,'data-futures'!$A:$A,0),1),""),"")</f>
        <v>-19.670000000000002</v>
      </c>
      <c r="V15">
        <f>+IFERROR(IF(VALUE('data-cash-crude'!U16)&gt;0,'data-cash-crude'!U16-INDEX('data-futures'!$E:$E,MATCH('basis-cash-crude'!V$1,'data-futures'!$A:$A,0),1),""),"")</f>
        <v>-19.580000000000005</v>
      </c>
      <c r="W15">
        <f>+IFERROR(IF(VALUE('data-cash-crude'!V16)&gt;0,'data-cash-crude'!V16-INDEX('data-futures'!$E:$E,MATCH('basis-cash-crude'!W$1,'data-futures'!$A:$A,0),1),""),"")</f>
        <v>-19.759999999999998</v>
      </c>
      <c r="X15">
        <f>+IFERROR(IF(VALUE('data-cash-crude'!W16)&gt;0,'data-cash-crude'!W16-INDEX('data-futures'!$E:$E,MATCH('basis-cash-crude'!X$1,'data-futures'!$A:$A,0),1),""),"")</f>
        <v>-19.850000000000001</v>
      </c>
      <c r="Y15">
        <f>+IFERROR(IF(VALUE('data-cash-crude'!X16)&gt;0,'data-cash-crude'!X16-INDEX('data-futures'!$E:$E,MATCH('basis-cash-crude'!Y$1,'data-futures'!$A:$A,0),1),""),"")</f>
        <v>-20.919999999999995</v>
      </c>
      <c r="Z15" t="str">
        <f>+IFERROR(IF(VALUE('data-cash-crude'!Y16)&gt;0,'data-cash-crude'!Y16-INDEX('data-futures'!$E:$E,MATCH('basis-cash-crude'!Z$1,'data-futures'!$A:$A,0),1),""),"")</f>
        <v/>
      </c>
      <c r="AA15">
        <f>+IFERROR(IF(VALUE('data-cash-crude'!Z16)&gt;0,'data-cash-crude'!Z16-INDEX('data-futures'!$E:$E,MATCH('basis-cash-crude'!AA$1,'data-futures'!$A:$A,0),1),""),"")</f>
        <v>-20.379999999999995</v>
      </c>
      <c r="AB15" t="str">
        <f>+IFERROR(IF(VALUE('data-cash-crude'!AA16)&gt;0,'data-cash-crude'!AA16-INDEX('data-futures'!$E:$E,MATCH('basis-cash-crude'!AB$1,'data-futures'!$A:$A,0),1),""),"")</f>
        <v/>
      </c>
      <c r="AC15">
        <f>+IFERROR(IF(VALUE('data-cash-crude'!AB16)&gt;0,'data-cash-crude'!AB16-INDEX('data-futures'!$E:$E,MATCH('basis-cash-crude'!AC$1,'data-futures'!$A:$A,0),1),""),"")</f>
        <v>-19.689999999999998</v>
      </c>
      <c r="AD15" t="str">
        <f>+IFERROR(IF(VALUE('data-cash-crude'!AC16)&gt;0,'data-cash-crude'!AC16-INDEX('data-futures'!$E:$E,MATCH('basis-cash-crude'!AD$1,'data-futures'!$A:$A,0),1),""),"")</f>
        <v/>
      </c>
      <c r="AE15">
        <f>+IFERROR(IF(VALUE('data-cash-crude'!AD16)&gt;0,'data-cash-crude'!AD16-INDEX('data-futures'!$E:$E,MATCH('basis-cash-crude'!AE$1,'data-futures'!$A:$A,0),1),""),"")</f>
        <v>-19.420000000000002</v>
      </c>
      <c r="AF15">
        <f>+IFERROR(IF(VALUE('data-cash-crude'!AE16)&gt;0,'data-cash-crude'!AE16-INDEX('data-futures'!$E:$E,MATCH('basis-cash-crude'!AF$1,'data-futures'!$A:$A,0),1),""),"")</f>
        <v>-19.28</v>
      </c>
      <c r="AG15">
        <f>+IFERROR(IF(VALUE('data-cash-crude'!AF16)&gt;0,'data-cash-crude'!AF16-INDEX('data-futures'!$E:$E,MATCH('basis-cash-crude'!AG$1,'data-futures'!$A:$A,0),1),""),"")</f>
        <v>-19.050000000000004</v>
      </c>
      <c r="AH15">
        <f>+IFERROR(IF(VALUE('data-cash-crude'!AG16)&gt;0,'data-cash-crude'!AG16-INDEX('data-futures'!$E:$E,MATCH('basis-cash-crude'!AH$1,'data-futures'!$A:$A,0),1),""),"")</f>
        <v>-18.96</v>
      </c>
      <c r="AI15">
        <f>+IFERROR(IF(VALUE('data-cash-crude'!AH16)&gt;0,'data-cash-crude'!AH16-INDEX('data-futures'!$E:$E,MATCH('basis-cash-crude'!AI$1,'data-futures'!$A:$A,0),1),""),"")</f>
        <v>-18.699999999999996</v>
      </c>
      <c r="AJ15">
        <f>+IFERROR(IF(VALUE('data-cash-crude'!AI16)&gt;0,'data-cash-crude'!AI16-INDEX('data-futures'!$E:$E,MATCH('basis-cash-crude'!AJ$1,'data-futures'!$A:$A,0),1),""),"")</f>
        <v>-18.61</v>
      </c>
      <c r="AK15">
        <f>+IFERROR(IF(VALUE('data-cash-crude'!AJ16)&gt;0,'data-cash-crude'!AJ16-INDEX('data-futures'!$E:$E,MATCH('basis-cash-crude'!AK$1,'data-futures'!$A:$A,0),1),""),"")</f>
        <v>-18.810000000000002</v>
      </c>
      <c r="AL15">
        <f>+IFERROR(IF(VALUE('data-cash-crude'!AK16)&gt;0,'data-cash-crude'!AK16-INDEX('data-futures'!$E:$E,MATCH('basis-cash-crude'!AL$1,'data-futures'!$A:$A,0),1),""),"")</f>
        <v>-18.71</v>
      </c>
      <c r="AM15">
        <f>+IFERROR(IF(VALUE('data-cash-crude'!AL16)&gt;0,'data-cash-crude'!AL16-INDEX('data-futures'!$E:$E,MATCH('basis-cash-crude'!AM$1,'data-futures'!$A:$A,0),1),""),"")</f>
        <v>-18.82</v>
      </c>
      <c r="AN15">
        <f>+IFERROR(IF(VALUE('data-cash-crude'!AM16)&gt;0,'data-cash-crude'!AM16-INDEX('data-futures'!$E:$E,MATCH('basis-cash-crude'!AN$1,'data-futures'!$A:$A,0),1),""),"")</f>
        <v>-18.730000000000004</v>
      </c>
      <c r="AO15">
        <f>+IFERROR(IF(VALUE('data-cash-crude'!AN16)&gt;0,'data-cash-crude'!AN16-INDEX('data-futures'!$E:$E,MATCH('basis-cash-crude'!AO$1,'data-futures'!$A:$A,0),1),""),"")</f>
        <v>-18.71</v>
      </c>
      <c r="AP15">
        <f>+IFERROR(IF(VALUE('data-cash-crude'!AO16)&gt;0,'data-cash-crude'!AO16-INDEX('data-futures'!$E:$E,MATCH('basis-cash-crude'!AP$1,'data-futures'!$A:$A,0),1),""),"")</f>
        <v>-18.090000000000003</v>
      </c>
      <c r="AQ15" t="str">
        <f>+IFERROR(IF(VALUE('data-cash-crude'!AP16)&gt;0,'data-cash-crude'!AP16-INDEX('data-futures'!$E:$E,MATCH('basis-cash-crude'!AQ$1,'data-futures'!$A:$A,0),1),""),"")</f>
        <v/>
      </c>
      <c r="AR15">
        <f>+IFERROR(IF(VALUE('data-cash-crude'!AQ16)&gt;0,'data-cash-crude'!AQ16-INDEX('data-futures'!$E:$E,MATCH('basis-cash-crude'!AR$1,'data-futures'!$A:$A,0),1),""),"")</f>
        <v>-15.86</v>
      </c>
      <c r="AS15" t="str">
        <f>+IFERROR(IF(VALUE('data-cash-crude'!AR16)&gt;0,'data-cash-crude'!AR16-INDEX('data-futures'!$E:$E,MATCH('basis-cash-crude'!AS$1,'data-futures'!$A:$A,0),1),""),"")</f>
        <v/>
      </c>
      <c r="AT15">
        <f>+IFERROR(IF(VALUE('data-cash-crude'!AS16)&gt;0,'data-cash-crude'!AS16-INDEX('data-futures'!$E:$E,MATCH('basis-cash-crude'!AT$1,'data-futures'!$A:$A,0),1),""),"")</f>
        <v>-18.350000000000001</v>
      </c>
      <c r="AU15">
        <f>+IFERROR(IF(VALUE('data-cash-crude'!AT16)&gt;0,'data-cash-crude'!AT16-INDEX('data-futures'!$E:$E,MATCH('basis-cash-crude'!AU$1,'data-futures'!$A:$A,0),1),""),"")</f>
        <v>-18.560000000000002</v>
      </c>
      <c r="AV15">
        <f>+IFERROR(IF(VALUE('data-cash-crude'!AU16)&gt;0,'data-cash-crude'!AU16-INDEX('data-futures'!$E:$E,MATCH('basis-cash-crude'!AV$1,'data-futures'!$A:$A,0),1),""),"")</f>
        <v>-18.5</v>
      </c>
      <c r="AW15">
        <f>+IFERROR(IF(VALUE('data-cash-crude'!AV16)&gt;0,'data-cash-crude'!AV16-INDEX('data-futures'!$E:$E,MATCH('basis-cash-crude'!AW$1,'data-futures'!$A:$A,0),1),""),"")</f>
        <v>-18.060000000000002</v>
      </c>
      <c r="AX15">
        <f>+IFERROR(IF(VALUE('data-cash-crude'!AW16)&gt;0,'data-cash-crude'!AW16-INDEX('data-futures'!$E:$E,MATCH('basis-cash-crude'!AX$1,'data-futures'!$A:$A,0),1),""),"")</f>
        <v>-18.730000000000004</v>
      </c>
      <c r="AY15">
        <f>+IFERROR(IF(VALUE('data-cash-crude'!AX16)&gt;0,'data-cash-crude'!AX16-INDEX('data-futures'!$E:$E,MATCH('basis-cash-crude'!AY$1,'data-futures'!$A:$A,0),1),""),"")</f>
        <v>-20</v>
      </c>
      <c r="AZ15">
        <f>+IFERROR(IF(VALUE('data-cash-crude'!AY16)&gt;0,'data-cash-crude'!AY16-INDEX('data-futures'!$E:$E,MATCH('basis-cash-crude'!AZ$1,'data-futures'!$A:$A,0),1),""),"")</f>
        <v>-18.420000000000002</v>
      </c>
      <c r="BA15">
        <f>+IFERROR(IF(VALUE('data-cash-crude'!AZ16)&gt;0,'data-cash-crude'!AZ16-INDEX('data-futures'!$E:$E,MATCH('basis-cash-crude'!BA$1,'data-futures'!$A:$A,0),1),""),"")</f>
        <v>-18.96</v>
      </c>
      <c r="BB15">
        <f>+IFERROR(IF(VALUE('data-cash-crude'!BA16)&gt;0,'data-cash-crude'!BA16-INDEX('data-futures'!$E:$E,MATCH('basis-cash-crude'!BB$1,'data-futures'!$A:$A,0),1),""),"")</f>
        <v>-19.049999999999997</v>
      </c>
      <c r="BC15">
        <f>+IFERROR(IF(VALUE('data-cash-crude'!BB16)&gt;0,'data-cash-crude'!BB16-INDEX('data-futures'!$E:$E,MATCH('basis-cash-crude'!BC$1,'data-futures'!$A:$A,0),1),""),"")</f>
        <v>-19.009999999999998</v>
      </c>
      <c r="BD15">
        <f>+IFERROR(IF(VALUE('data-cash-crude'!BC16)&gt;0,'data-cash-crude'!BC16-INDEX('data-futures'!$E:$E,MATCH('basis-cash-crude'!BD$1,'data-futures'!$A:$A,0),1),""),"")</f>
        <v>-19.18</v>
      </c>
      <c r="BE15">
        <f>+IFERROR(IF(VALUE('data-cash-crude'!BD16)&gt;0,'data-cash-crude'!BD16-INDEX('data-futures'!$E:$E,MATCH('basis-cash-crude'!BE$1,'data-futures'!$A:$A,0),1),""),"")</f>
        <v>-18.939999999999998</v>
      </c>
      <c r="BF15">
        <f>+IFERROR(IF(VALUE('data-cash-crude'!BE16)&gt;0,'data-cash-crude'!BE16-INDEX('data-futures'!$E:$E,MATCH('basis-cash-crude'!BF$1,'data-futures'!$A:$A,0),1),""),"")</f>
        <v>-18.760000000000005</v>
      </c>
      <c r="BG15">
        <f>+IFERROR(IF(VALUE('data-cash-crude'!BF16)&gt;0,'data-cash-crude'!BF16-INDEX('data-futures'!$E:$E,MATCH('basis-cash-crude'!BG$1,'data-futures'!$A:$A,0),1),""),"")</f>
        <v>-18.43</v>
      </c>
      <c r="BH15">
        <f>+IFERROR(IF(VALUE('data-cash-crude'!BG16)&gt;0,'data-cash-crude'!BG16-INDEX('data-futures'!$E:$E,MATCH('basis-cash-crude'!BH$1,'data-futures'!$A:$A,0),1),""),"")</f>
        <v>-18.119999999999997</v>
      </c>
      <c r="BI15">
        <f>+IFERROR(IF(VALUE('data-cash-crude'!BH16)&gt;0,'data-cash-crude'!BH16-INDEX('data-futures'!$E:$E,MATCH('basis-cash-crude'!BI$1,'data-futures'!$A:$A,0),1),""),"")</f>
        <v>-17.380000000000003</v>
      </c>
      <c r="BJ15">
        <f>+IFERROR(IF(VALUE('data-cash-crude'!BI16)&gt;0,'data-cash-crude'!BI16-INDEX('data-futures'!$E:$E,MATCH('basis-cash-crude'!BJ$1,'data-futures'!$A:$A,0),1),""),"")</f>
        <v>-17.71</v>
      </c>
      <c r="BK15">
        <f>+IFERROR(IF(VALUE('data-cash-crude'!BJ16)&gt;0,'data-cash-crude'!BJ16-INDEX('data-futures'!$E:$E,MATCH('basis-cash-crude'!BK$1,'data-futures'!$A:$A,0),1),""),"")</f>
        <v>-17.47</v>
      </c>
      <c r="BL15">
        <f>+IFERROR(IF(VALUE('data-cash-crude'!BK16)&gt;0,'data-cash-crude'!BK16-INDEX('data-futures'!$E:$E,MATCH('basis-cash-crude'!BL$1,'data-futures'!$A:$A,0),1),""),"")</f>
        <v>-17.29</v>
      </c>
      <c r="BM15">
        <f>+IFERROR(IF(VALUE('data-cash-crude'!BL16)&gt;0,'data-cash-crude'!BL16-INDEX('data-futures'!$E:$E,MATCH('basis-cash-crude'!BM$1,'data-futures'!$A:$A,0),1),""),"")</f>
        <v>-17.46</v>
      </c>
      <c r="BN15">
        <f>+IFERROR(IF(VALUE('data-cash-crude'!BM16)&gt;0,'data-cash-crude'!BM16-INDEX('data-futures'!$E:$E,MATCH('basis-cash-crude'!BN$1,'data-futures'!$A:$A,0),1),""),"")</f>
        <v>-17.769999999999996</v>
      </c>
      <c r="BO15">
        <f>+IFERROR(IF(VALUE('data-cash-crude'!BN16)&gt;0,'data-cash-crude'!BN16-INDEX('data-futures'!$E:$E,MATCH('basis-cash-crude'!BO$1,'data-futures'!$A:$A,0),1),""),"")</f>
        <v>-18.579999999999998</v>
      </c>
      <c r="BP15">
        <f>+IFERROR(IF(VALUE('data-cash-crude'!BO16)&gt;0,'data-cash-crude'!BO16-INDEX('data-futures'!$E:$E,MATCH('basis-cash-crude'!BP$1,'data-futures'!$A:$A,0),1),""),"")</f>
        <v>-18.510000000000005</v>
      </c>
      <c r="BQ15">
        <f>+IFERROR(IF(VALUE('data-cash-crude'!BP16)&gt;0,'data-cash-crude'!BP16-INDEX('data-futures'!$E:$E,MATCH('basis-cash-crude'!BQ$1,'data-futures'!$A:$A,0),1),""),"")</f>
        <v>-18.689999999999998</v>
      </c>
      <c r="BR15">
        <f>+IFERROR(IF(VALUE('data-cash-crude'!BQ16)&gt;0,'data-cash-crude'!BQ16-INDEX('data-futures'!$E:$E,MATCH('basis-cash-crude'!BR$1,'data-futures'!$A:$A,0),1),""),"")</f>
        <v>-18.39</v>
      </c>
      <c r="BS15">
        <f>+IFERROR(IF(VALUE('data-cash-crude'!BR16)&gt;0,'data-cash-crude'!BR16-INDEX('data-futures'!$E:$E,MATCH('basis-cash-crude'!BS$1,'data-futures'!$A:$A,0),1),""),"")</f>
        <v>-18.440000000000005</v>
      </c>
      <c r="BT15">
        <f>+IFERROR(IF(VALUE('data-cash-crude'!BS16)&gt;0,'data-cash-crude'!BS16-INDEX('data-futures'!$E:$E,MATCH('basis-cash-crude'!BT$1,'data-futures'!$A:$A,0),1),""),"")</f>
        <v>-17.93</v>
      </c>
      <c r="BU15" t="str">
        <f>+IFERROR(IF(VALUE('data-cash-crude'!BT16)&gt;0,'data-cash-crude'!BT16-INDEX('data-futures'!$E:$E,MATCH('basis-cash-crude'!BU$1,'data-futures'!$A:$A,0),1),""),"")</f>
        <v/>
      </c>
      <c r="BV15">
        <f>+IFERROR(IF(VALUE('data-cash-crude'!BU16)&gt;0,'data-cash-crude'!BU16-INDEX('data-futures'!$E:$E,MATCH('basis-cash-crude'!BV$1,'data-futures'!$A:$A,0),1),""),"")</f>
        <v>-17.309999999999995</v>
      </c>
      <c r="BW15">
        <f>+IFERROR(IF(VALUE('data-cash-crude'!BV16)&gt;0,'data-cash-crude'!BV16-INDEX('data-futures'!$E:$E,MATCH('basis-cash-crude'!BW$1,'data-futures'!$A:$A,0),1),""),"")</f>
        <v>-17.260000000000005</v>
      </c>
      <c r="BX15">
        <f>+IFERROR(IF(VALUE('data-cash-crude'!BW16)&gt;0,'data-cash-crude'!BW16-INDEX('data-futures'!$E:$E,MATCH('basis-cash-crude'!BX$1,'data-futures'!$A:$A,0),1),""),"")</f>
        <v>-17.14</v>
      </c>
      <c r="BY15">
        <f>+IFERROR(IF(VALUE('data-cash-crude'!BX16)&gt;0,'data-cash-crude'!BX16-INDEX('data-futures'!$E:$E,MATCH('basis-cash-crude'!BY$1,'data-futures'!$A:$A,0),1),""),"")</f>
        <v>-17.079999999999998</v>
      </c>
      <c r="BZ15">
        <f>+IFERROR(IF(VALUE('data-cash-crude'!BY16)&gt;0,'data-cash-crude'!BY16-INDEX('data-futures'!$E:$E,MATCH('basis-cash-crude'!BZ$1,'data-futures'!$A:$A,0),1),""),"")</f>
        <v>-17.07</v>
      </c>
      <c r="CA15">
        <f>+IFERROR(IF(VALUE('data-cash-crude'!BZ16)&gt;0,'data-cash-crude'!BZ16-INDEX('data-futures'!$E:$E,MATCH('basis-cash-crude'!CA$1,'data-futures'!$A:$A,0),1),""),"")</f>
        <v>-16.600000000000001</v>
      </c>
      <c r="CB15">
        <f>+IFERROR(IF(VALUE('data-cash-crude'!CA16)&gt;0,'data-cash-crude'!CA16-INDEX('data-futures'!$E:$E,MATCH('basis-cash-crude'!CB$1,'data-futures'!$A:$A,0),1),""),"")</f>
        <v>-15.299999999999997</v>
      </c>
      <c r="CC15">
        <f>+IFERROR(IF(VALUE('data-cash-crude'!CB16)&gt;0,'data-cash-crude'!CB16-INDEX('data-futures'!$E:$E,MATCH('basis-cash-crude'!CC$1,'data-futures'!$A:$A,0),1),""),"")</f>
        <v>-14.769999999999996</v>
      </c>
      <c r="CD15">
        <f>+IFERROR(IF(VALUE('data-cash-crude'!CC16)&gt;0,'data-cash-crude'!CC16-INDEX('data-futures'!$E:$E,MATCH('basis-cash-crude'!CD$1,'data-futures'!$A:$A,0),1),""),"")</f>
        <v>-14.759999999999998</v>
      </c>
      <c r="CE15" t="str">
        <f>+IFERROR(IF(VALUE('data-cash-crude'!CD16)&gt;0,'data-cash-crude'!CD16-INDEX('data-futures'!$E:$E,MATCH('basis-cash-crude'!CE$1,'data-futures'!$A:$A,0),1),""),"")</f>
        <v/>
      </c>
      <c r="CF15" t="str">
        <f>+IFERROR(IF(VALUE('data-cash-crude'!CE16)&gt;0,'data-cash-crude'!CE16-INDEX('data-futures'!$E:$E,MATCH('basis-cash-crude'!CF$1,'data-futures'!$A:$A,0),1),""),"")</f>
        <v/>
      </c>
      <c r="CG15">
        <f>+IFERROR(IF(VALUE('data-cash-crude'!CF16)&gt;0,'data-cash-crude'!CF16-INDEX('data-futures'!$E:$E,MATCH('basis-cash-crude'!CG$1,'data-futures'!$A:$A,0),1),""),"")</f>
        <v>-14.240000000000002</v>
      </c>
      <c r="CH15">
        <f>+IFERROR(IF(VALUE('data-cash-crude'!CG16)&gt;0,'data-cash-crude'!CG16-INDEX('data-futures'!$E:$E,MATCH('basis-cash-crude'!CH$1,'data-futures'!$A:$A,0),1),""),"")</f>
        <v>-14.590000000000003</v>
      </c>
      <c r="CI15">
        <f>+IFERROR(IF(VALUE('data-cash-crude'!CH16)&gt;0,'data-cash-crude'!CH16-INDEX('data-futures'!$E:$E,MATCH('basis-cash-crude'!CI$1,'data-futures'!$A:$A,0),1),""),"")</f>
        <v>-15.11</v>
      </c>
      <c r="CJ15">
        <f>+IFERROR(IF(VALUE('data-cash-crude'!CI16)&gt;0,'data-cash-crude'!CI16-INDEX('data-futures'!$E:$E,MATCH('basis-cash-crude'!CJ$1,'data-futures'!$A:$A,0),1),""),"")</f>
        <v>-13.96</v>
      </c>
      <c r="CK15">
        <f>+IFERROR(IF(VALUE('data-cash-crude'!CJ16)&gt;0,'data-cash-crude'!CJ16-INDEX('data-futures'!$E:$E,MATCH('basis-cash-crude'!CK$1,'data-futures'!$A:$A,0),1),""),"")</f>
        <v>-14.340000000000003</v>
      </c>
      <c r="CL15">
        <f>+IFERROR(IF(VALUE('data-cash-crude'!CK16)&gt;0,'data-cash-crude'!CK16-INDEX('data-futures'!$E:$E,MATCH('basis-cash-crude'!CL$1,'data-futures'!$A:$A,0),1),""),"")</f>
        <v>-13.770000000000003</v>
      </c>
      <c r="CM15">
        <f>+IFERROR(IF(VALUE('data-cash-crude'!CL16)&gt;0,'data-cash-crude'!CL16-INDEX('data-futures'!$E:$E,MATCH('basis-cash-crude'!CM$1,'data-futures'!$A:$A,0),1),""),"")</f>
        <v>-14.11</v>
      </c>
      <c r="CN15" t="str">
        <f>+IFERROR(IF(VALUE('data-cash-crude'!CM16)&gt;0,'data-cash-crude'!CM16-INDEX('data-futures'!$E:$E,MATCH('basis-cash-crude'!CN$1,'data-futures'!$A:$A,0),1),""),"")</f>
        <v/>
      </c>
      <c r="CO15" t="str">
        <f>+IFERROR(IF(VALUE('data-cash-crude'!CN16)&gt;0,'data-cash-crude'!CN16-INDEX('data-futures'!$E:$E,MATCH('basis-cash-crude'!CO$1,'data-futures'!$A:$A,0),1),""),"")</f>
        <v/>
      </c>
      <c r="CP15">
        <f>+IFERROR(IF(VALUE('data-cash-crude'!CO16)&gt;0,'data-cash-crude'!CO16-INDEX('data-futures'!$E:$E,MATCH('basis-cash-crude'!CP$1,'data-futures'!$A:$A,0),1),""),"")</f>
        <v>-14.310000000000002</v>
      </c>
      <c r="CQ15">
        <f>+IFERROR(IF(VALUE('data-cash-crude'!CP16)&gt;0,'data-cash-crude'!CP16-INDEX('data-futures'!$E:$E,MATCH('basis-cash-crude'!CQ$1,'data-futures'!$A:$A,0),1),""),"")</f>
        <v>-14.079999999999998</v>
      </c>
      <c r="CR15" t="str">
        <f>+IFERROR(IF(VALUE('data-cash-crude'!CQ16)&gt;0,'data-cash-crude'!CQ16-INDEX('data-futures'!$E:$E,MATCH('basis-cash-crude'!CR$1,'data-futures'!$A:$A,0),1),""),"")</f>
        <v/>
      </c>
      <c r="CS15" t="str">
        <f>+IFERROR(IF(VALUE('data-cash-crude'!CR16)&gt;0,'data-cash-crude'!CR16-INDEX('data-futures'!$E:$E,MATCH('basis-cash-crude'!CS$1,'data-futures'!$A:$A,0),1),""),"")</f>
        <v/>
      </c>
      <c r="CT15">
        <f>+IFERROR(IF(VALUE('data-cash-crude'!CS16)&gt;0,'data-cash-crude'!CS16-INDEX('data-futures'!$E:$E,MATCH('basis-cash-crude'!CT$1,'data-futures'!$A:$A,0),1),""),"")</f>
        <v>-13.440000000000005</v>
      </c>
      <c r="CU15">
        <f>+IFERROR(IF(VALUE('data-cash-crude'!CT16)&gt;0,'data-cash-crude'!CT16-INDEX('data-futures'!$E:$E,MATCH('basis-cash-crude'!CU$1,'data-futures'!$A:$A,0),1),""),"")</f>
        <v>-13.850000000000001</v>
      </c>
      <c r="CV15">
        <f>+IFERROR(IF(VALUE('data-cash-crude'!CU16)&gt;0,'data-cash-crude'!CU16-INDEX('data-futures'!$E:$E,MATCH('basis-cash-crude'!CV$1,'data-futures'!$A:$A,0),1),""),"")</f>
        <v>-14.660000000000004</v>
      </c>
      <c r="CW15">
        <f>+IFERROR(IF(VALUE('data-cash-crude'!CV16)&gt;0,'data-cash-crude'!CV16-INDEX('data-futures'!$E:$E,MATCH('basis-cash-crude'!CW$1,'data-futures'!$A:$A,0),1),""),"")</f>
        <v>-15.510000000000005</v>
      </c>
      <c r="CX15" t="str">
        <f>+IFERROR(IF(VALUE('data-cash-crude'!CW16)&gt;0,'data-cash-crude'!CW16-INDEX('data-futures'!$E:$E,MATCH('basis-cash-crude'!CX$1,'data-futures'!$A:$A,0),1),""),"")</f>
        <v/>
      </c>
      <c r="CY15" t="str">
        <f>+IFERROR(IF(VALUE('data-cash-crude'!CX16)&gt;0,'data-cash-crude'!CX16-INDEX('data-futures'!$E:$E,MATCH('basis-cash-crude'!CY$1,'data-futures'!$A:$A,0),1),""),"")</f>
        <v/>
      </c>
      <c r="CZ15" t="str">
        <f>+IFERROR(IF(VALUE('data-cash-crude'!CY16)&gt;0,'data-cash-crude'!CY16-INDEX('data-futures'!$E:$E,MATCH('basis-cash-crude'!CZ$1,'data-futures'!$A:$A,0),1),""),"")</f>
        <v/>
      </c>
      <c r="DA15" t="str">
        <f>+IFERROR(IF(VALUE('data-cash-crude'!CZ16)&gt;0,'data-cash-crude'!CZ16-INDEX('data-futures'!$E:$E,MATCH('basis-cash-crude'!DA$1,'data-futures'!$A:$A,0),1),""),"")</f>
        <v/>
      </c>
      <c r="DB15" t="str">
        <f>+IFERROR(IF(VALUE('data-cash-crude'!DA16)&gt;0,'data-cash-crude'!DA16-INDEX('data-futures'!$E:$E,MATCH('basis-cash-crude'!DB$1,'data-futures'!$A:$A,0),1),""),"")</f>
        <v/>
      </c>
      <c r="DC15">
        <f>+IFERROR(IF(VALUE('data-cash-crude'!DB16)&gt;0,'data-cash-crude'!DB16-INDEX('data-futures'!$E:$E,MATCH('basis-cash-crude'!DC$1,'data-futures'!$A:$A,0),1),""),"")</f>
        <v>-14.480000000000004</v>
      </c>
      <c r="DD15" t="str">
        <f>+IFERROR(IF(VALUE('data-cash-crude'!DC16)&gt;0,'data-cash-crude'!DC16-INDEX('data-futures'!$E:$E,MATCH('basis-cash-crude'!DD$1,'data-futures'!$A:$A,0),1),""),"")</f>
        <v/>
      </c>
      <c r="DE15" t="str">
        <f>+IFERROR(IF(VALUE('data-cash-crude'!DD16)&gt;0,'data-cash-crude'!DD16-INDEX('data-futures'!$E:$E,MATCH('basis-cash-crude'!DE$1,'data-futures'!$A:$A,0),1),""),"")</f>
        <v/>
      </c>
      <c r="DF15">
        <f>+IFERROR(IF(VALUE('data-cash-crude'!DE16)&gt;0,'data-cash-crude'!DE16-INDEX('data-futures'!$E:$E,MATCH('basis-cash-crude'!DF$1,'data-futures'!$A:$A,0),1),""),"")</f>
        <v>-16.449999999999996</v>
      </c>
      <c r="DG15">
        <f>+IFERROR(IF(VALUE('data-cash-crude'!DF16)&gt;0,'data-cash-crude'!DF16-INDEX('data-futures'!$E:$E,MATCH('basis-cash-crude'!DG$1,'data-futures'!$A:$A,0),1),""),"")</f>
        <v>-16.370000000000005</v>
      </c>
      <c r="DH15">
        <f>+IFERROR(IF(VALUE('data-cash-crude'!DG16)&gt;0,'data-cash-crude'!DG16-INDEX('data-futures'!$E:$E,MATCH('basis-cash-crude'!DH$1,'data-futures'!$A:$A,0),1),""),"")</f>
        <v>-16.07</v>
      </c>
      <c r="DI15">
        <f>+IFERROR(IF(VALUE('data-cash-crude'!DH16)&gt;0,'data-cash-crude'!DH16-INDEX('data-futures'!$E:$E,MATCH('basis-cash-crude'!DI$1,'data-futures'!$A:$A,0),1),""),"")</f>
        <v>-15.800000000000004</v>
      </c>
      <c r="DJ15">
        <f>+IFERROR(IF(VALUE('data-cash-crude'!DI16)&gt;0,'data-cash-crude'!DI16-INDEX('data-futures'!$E:$E,MATCH('basis-cash-crude'!DJ$1,'data-futures'!$A:$A,0),1),""),"")</f>
        <v>-16.259999999999998</v>
      </c>
      <c r="DK15" t="str">
        <f>+IFERROR(IF(VALUE('data-cash-crude'!DJ16)&gt;0,'data-cash-crude'!DJ16-INDEX('data-futures'!$E:$E,MATCH('basis-cash-crude'!DK$1,'data-futures'!$A:$A,0),1),""),"")</f>
        <v/>
      </c>
      <c r="DL15">
        <f>+IFERROR(IF(VALUE('data-cash-crude'!DK16)&gt;0,'data-cash-crude'!DK16-INDEX('data-futures'!$E:$E,MATCH('basis-cash-crude'!DL$1,'data-futures'!$A:$A,0),1),""),"")</f>
        <v>-16.75</v>
      </c>
      <c r="DM15">
        <f>+IFERROR(IF(VALUE('data-cash-crude'!DL16)&gt;0,'data-cash-crude'!DL16-INDEX('data-futures'!$E:$E,MATCH('basis-cash-crude'!DM$1,'data-futures'!$A:$A,0),1),""),"")</f>
        <v>-16.549999999999997</v>
      </c>
      <c r="DN15">
        <f>+IFERROR(IF(VALUE('data-cash-crude'!DM16)&gt;0,'data-cash-crude'!DM16-INDEX('data-futures'!$E:$E,MATCH('basis-cash-crude'!DN$1,'data-futures'!$A:$A,0),1),""),"")</f>
        <v>-16.18</v>
      </c>
      <c r="DO15">
        <f>+IFERROR(IF(VALUE('data-cash-crude'!DN16)&gt;0,'data-cash-crude'!DN16-INDEX('data-futures'!$E:$E,MATCH('basis-cash-crude'!DO$1,'data-futures'!$A:$A,0),1),""),"")</f>
        <v>-15.769999999999996</v>
      </c>
      <c r="DP15">
        <f>+IFERROR(IF(VALUE('data-cash-crude'!DO16)&gt;0,'data-cash-crude'!DO16-INDEX('data-futures'!$E:$E,MATCH('basis-cash-crude'!DP$1,'data-futures'!$A:$A,0),1),""),"")</f>
        <v>-16.25</v>
      </c>
      <c r="DQ15">
        <f>+IFERROR(IF(VALUE('data-cash-crude'!DP16)&gt;0,'data-cash-crude'!DP16-INDEX('data-futures'!$E:$E,MATCH('basis-cash-crude'!DQ$1,'data-futures'!$A:$A,0),1),""),"")</f>
        <v>-16.96</v>
      </c>
      <c r="DR15">
        <f>+IFERROR(IF(VALUE('data-cash-crude'!DQ16)&gt;0,'data-cash-crude'!DQ16-INDEX('data-futures'!$E:$E,MATCH('basis-cash-crude'!DR$1,'data-futures'!$A:$A,0),1),""),"")</f>
        <v>-17.129999999999995</v>
      </c>
      <c r="DS15">
        <f>+IFERROR(IF(VALUE('data-cash-crude'!DR16)&gt;0,'data-cash-crude'!DR16-INDEX('data-futures'!$E:$E,MATCH('basis-cash-crude'!DS$1,'data-futures'!$A:$A,0),1),""),"")</f>
        <v>-16.369999999999997</v>
      </c>
      <c r="DT15">
        <f>+IFERROR(IF(VALUE('data-cash-crude'!DS16)&gt;0,'data-cash-crude'!DS16-INDEX('data-futures'!$E:$E,MATCH('basis-cash-crude'!DT$1,'data-futures'!$A:$A,0),1),""),"")</f>
        <v>-16.120000000000005</v>
      </c>
      <c r="DU15">
        <f>+IFERROR(IF(VALUE('data-cash-crude'!DT16)&gt;0,'data-cash-crude'!DT16-INDEX('data-futures'!$E:$E,MATCH('basis-cash-crude'!DU$1,'data-futures'!$A:$A,0),1),""),"")</f>
        <v>-15.79</v>
      </c>
      <c r="DV15">
        <f>+IFERROR(IF(VALUE('data-cash-crude'!DU16)&gt;0,'data-cash-crude'!DU16-INDEX('data-futures'!$E:$E,MATCH('basis-cash-crude'!DV$1,'data-futures'!$A:$A,0),1),""),"")</f>
        <v>-15.700000000000003</v>
      </c>
      <c r="DW15">
        <f>+IFERROR(IF(VALUE('data-cash-crude'!DV16)&gt;0,'data-cash-crude'!DV16-INDEX('data-futures'!$E:$E,MATCH('basis-cash-crude'!DW$1,'data-futures'!$A:$A,0),1),""),"")</f>
        <v>-16.11</v>
      </c>
      <c r="DX15">
        <f>+IFERROR(IF(VALUE('data-cash-crude'!DW16)&gt;0,'data-cash-crude'!DW16-INDEX('data-futures'!$E:$E,MATCH('basis-cash-crude'!DX$1,'data-futures'!$A:$A,0),1),""),"")</f>
        <v>-15.729999999999997</v>
      </c>
      <c r="DY15">
        <f>+IFERROR(IF(VALUE('data-cash-crude'!DX16)&gt;0,'data-cash-crude'!DX16-INDEX('data-futures'!$E:$E,MATCH('basis-cash-crude'!DY$1,'data-futures'!$A:$A,0),1),""),"")</f>
        <v>-15.869999999999997</v>
      </c>
      <c r="DZ15" t="str">
        <f>+IFERROR(IF(VALUE('data-cash-crude'!DY16)&gt;0,'data-cash-crude'!DY16-INDEX('data-futures'!$E:$E,MATCH('basis-cash-crude'!DZ$1,'data-futures'!$A:$A,0),1),""),"")</f>
        <v/>
      </c>
      <c r="EA15" t="str">
        <f>+IFERROR(IF(VALUE('data-cash-crude'!DZ16)&gt;0,'data-cash-crude'!DZ16-INDEX('data-futures'!$E:$E,MATCH('basis-cash-crude'!EA$1,'data-futures'!$A:$A,0),1),""),"")</f>
        <v/>
      </c>
      <c r="EB15" t="str">
        <f>+IFERROR(IF(VALUE('data-cash-crude'!EA16)&gt;0,'data-cash-crude'!EA16-INDEX('data-futures'!$E:$E,MATCH('basis-cash-crude'!EB$1,'data-futures'!$A:$A,0),1),""),"")</f>
        <v/>
      </c>
      <c r="EC15" t="str">
        <f>+IFERROR(IF(VALUE('data-cash-crude'!EB16)&gt;0,'data-cash-crude'!EB16-INDEX('data-futures'!$E:$E,MATCH('basis-cash-crude'!EC$1,'data-futures'!$A:$A,0),1),""),"")</f>
        <v/>
      </c>
      <c r="ED15" t="str">
        <f>+IFERROR(IF(VALUE('data-cash-crude'!EC16)&gt;0,'data-cash-crude'!EC16-INDEX('data-futures'!$E:$E,MATCH('basis-cash-crude'!ED$1,'data-futures'!$A:$A,0),1),""),"")</f>
        <v/>
      </c>
      <c r="EE15">
        <f>+IFERROR(IF(VALUE('data-cash-crude'!ED16)&gt;0,'data-cash-crude'!ED16-INDEX('data-futures'!$E:$E,MATCH('basis-cash-crude'!EE$1,'data-futures'!$A:$A,0),1),""),"")</f>
        <v>-15.5</v>
      </c>
      <c r="EF15" t="str">
        <f>+IFERROR(IF(VALUE('data-cash-crude'!EE16)&gt;0,'data-cash-crude'!EE16-INDEX('data-futures'!$E:$E,MATCH('basis-cash-crude'!EF$1,'data-futures'!$A:$A,0),1),""),"")</f>
        <v/>
      </c>
      <c r="EG15" t="str">
        <f>+IFERROR(IF(VALUE('data-cash-crude'!EF16)&gt;0,'data-cash-crude'!EF16-INDEX('data-futures'!$E:$E,MATCH('basis-cash-crude'!EG$1,'data-futures'!$A:$A,0),1),""),"")</f>
        <v/>
      </c>
      <c r="EH15" t="str">
        <f>+IFERROR(IF(VALUE('data-cash-crude'!EG16)&gt;0,'data-cash-crude'!EG16-INDEX('data-futures'!$E:$E,MATCH('basis-cash-crude'!EH$1,'data-futures'!$A:$A,0),1),""),"")</f>
        <v/>
      </c>
      <c r="EI15" t="str">
        <f>+IFERROR(IF(VALUE('data-cash-crude'!EH16)&gt;0,'data-cash-crude'!EH16-INDEX('data-futures'!$E:$E,MATCH('basis-cash-crude'!EI$1,'data-futures'!$A:$A,0),1),""),"")</f>
        <v/>
      </c>
      <c r="EJ15" t="str">
        <f>+IFERROR(IF(VALUE('data-cash-crude'!EI16)&gt;0,'data-cash-crude'!EI16-INDEX('data-futures'!$E:$E,MATCH('basis-cash-crude'!EJ$1,'data-futures'!$A:$A,0),1),""),"")</f>
        <v/>
      </c>
      <c r="EK15" t="str">
        <f>+IFERROR(IF(VALUE('data-cash-crude'!EJ16)&gt;0,'data-cash-crude'!EJ16-INDEX('data-futures'!$E:$E,MATCH('basis-cash-crude'!EK$1,'data-futures'!$A:$A,0),1),""),"")</f>
        <v/>
      </c>
      <c r="EL15" t="str">
        <f>+IFERROR(IF(VALUE('data-cash-crude'!EK16)&gt;0,'data-cash-crude'!EK16-INDEX('data-futures'!$E:$E,MATCH('basis-cash-crude'!EL$1,'data-futures'!$A:$A,0),1),""),"")</f>
        <v/>
      </c>
      <c r="EM15" t="str">
        <f>+IFERROR(IF(VALUE('data-cash-crude'!EL16)&gt;0,'data-cash-crude'!EL16-INDEX('data-futures'!$E:$E,MATCH('basis-cash-crude'!EM$1,'data-futures'!$A:$A,0),1),""),"")</f>
        <v/>
      </c>
      <c r="EN15" t="str">
        <f>+IFERROR(IF(VALUE('data-cash-crude'!EM16)&gt;0,'data-cash-crude'!EM16-INDEX('data-futures'!$E:$E,MATCH('basis-cash-crude'!EN$1,'data-futures'!$A:$A,0),1),""),"")</f>
        <v/>
      </c>
      <c r="EO15" t="str">
        <f>+IFERROR(IF(VALUE('data-cash-crude'!EN16)&gt;0,'data-cash-crude'!EN16-INDEX('data-futures'!$E:$E,MATCH('basis-cash-crude'!EO$1,'data-futures'!$A:$A,0),1),""),"")</f>
        <v/>
      </c>
      <c r="EP15" t="str">
        <f>+IFERROR(IF(VALUE('data-cash-crude'!EO16)&gt;0,'data-cash-crude'!EO16-INDEX('data-futures'!$E:$E,MATCH('basis-cash-crude'!EP$1,'data-futures'!$A:$A,0),1),""),"")</f>
        <v/>
      </c>
      <c r="EQ15" t="str">
        <f>+IFERROR(IF(VALUE('data-cash-crude'!EP16)&gt;0,'data-cash-crude'!EP16-INDEX('data-futures'!$E:$E,MATCH('basis-cash-crude'!EQ$1,'data-futures'!$A:$A,0),1),""),"")</f>
        <v/>
      </c>
      <c r="ER15" t="str">
        <f>+IFERROR(IF(VALUE('data-cash-crude'!EQ16)&gt;0,'data-cash-crude'!EQ16-INDEX('data-futures'!$E:$E,MATCH('basis-cash-crude'!ER$1,'data-futures'!$A:$A,0),1),""),"")</f>
        <v/>
      </c>
      <c r="ES15" t="str">
        <f>+IFERROR(IF(VALUE('data-cash-crude'!ER16)&gt;0,'data-cash-crude'!ER16-INDEX('data-futures'!$E:$E,MATCH('basis-cash-crude'!ES$1,'data-futures'!$A:$A,0),1),""),"")</f>
        <v/>
      </c>
      <c r="ET15" t="str">
        <f>+IFERROR(IF(VALUE('data-cash-crude'!ES16)&gt;0,'data-cash-crude'!ES16-INDEX('data-futures'!$E:$E,MATCH('basis-cash-crude'!ET$1,'data-futures'!$A:$A,0),1),""),"")</f>
        <v/>
      </c>
      <c r="EU15" t="str">
        <f>+IFERROR(IF(VALUE('data-cash-crude'!ET16)&gt;0,'data-cash-crude'!ET16-INDEX('data-futures'!$E:$E,MATCH('basis-cash-crude'!EU$1,'data-futures'!$A:$A,0),1),""),"")</f>
        <v/>
      </c>
      <c r="EV15" t="str">
        <f>+IFERROR(IF(VALUE('data-cash-crude'!EU16)&gt;0,'data-cash-crude'!EU16-INDEX('data-futures'!$E:$E,MATCH('basis-cash-crude'!EV$1,'data-futures'!$A:$A,0),1),""),"")</f>
        <v/>
      </c>
      <c r="EW15" t="str">
        <f>+IFERROR(IF(VALUE('data-cash-crude'!EV16)&gt;0,'data-cash-crude'!EV16-INDEX('data-futures'!$E:$E,MATCH('basis-cash-crude'!EW$1,'data-futures'!$A:$A,0),1),""),"")</f>
        <v/>
      </c>
      <c r="EX15" t="str">
        <f>+IFERROR(IF(VALUE('data-cash-crude'!EW16)&gt;0,'data-cash-crude'!EW16-INDEX('data-futures'!$E:$E,MATCH('basis-cash-crude'!EX$1,'data-futures'!$A:$A,0),1),""),"")</f>
        <v/>
      </c>
      <c r="EY15" t="str">
        <f>+IFERROR(IF(VALUE('data-cash-crude'!EX16)&gt;0,'data-cash-crude'!EX16-INDEX('data-futures'!$E:$E,MATCH('basis-cash-crude'!EY$1,'data-futures'!$A:$A,0),1),""),"")</f>
        <v/>
      </c>
      <c r="EZ15" t="str">
        <f>+IFERROR(IF(VALUE('data-cash-crude'!EY16)&gt;0,'data-cash-crude'!EY16-INDEX('data-futures'!$E:$E,MATCH('basis-cash-crude'!EZ$1,'data-futures'!$A:$A,0),1),""),"")</f>
        <v/>
      </c>
      <c r="FA15" t="str">
        <f>+IFERROR(IF(VALUE('data-cash-crude'!EZ16)&gt;0,'data-cash-crude'!EZ16-INDEX('data-futures'!$E:$E,MATCH('basis-cash-crude'!FA$1,'data-futures'!$A:$A,0),1),""),"")</f>
        <v/>
      </c>
      <c r="FB15" t="str">
        <f>+IFERROR(IF(VALUE('data-cash-crude'!FA16)&gt;0,'data-cash-crude'!FA16-INDEX('data-futures'!$E:$E,MATCH('basis-cash-crude'!FB$1,'data-futures'!$A:$A,0),1),""),"")</f>
        <v/>
      </c>
      <c r="FC15" t="str">
        <f>+IFERROR(IF(VALUE('data-cash-crude'!FB16)&gt;0,'data-cash-crude'!FB16-INDEX('data-futures'!$E:$E,MATCH('basis-cash-crude'!FC$1,'data-futures'!$A:$A,0),1),""),"")</f>
        <v/>
      </c>
      <c r="FD15" t="str">
        <f>+IFERROR(IF(VALUE('data-cash-crude'!FC16)&gt;0,'data-cash-crude'!FC16-INDEX('data-futures'!$E:$E,MATCH('basis-cash-crude'!FD$1,'data-futures'!$A:$A,0),1),""),"")</f>
        <v/>
      </c>
      <c r="FE15" t="str">
        <f>+IFERROR(IF(VALUE('data-cash-crude'!FD16)&gt;0,'data-cash-crude'!FD16-INDEX('data-futures'!$E:$E,MATCH('basis-cash-crude'!FE$1,'data-futures'!$A:$A,0),1),""),"")</f>
        <v/>
      </c>
      <c r="FF15" t="str">
        <f>+IFERROR(IF(VALUE('data-cash-crude'!FE16)&gt;0,'data-cash-crude'!FE16-INDEX('data-futures'!$E:$E,MATCH('basis-cash-crude'!FF$1,'data-futures'!$A:$A,0),1),""),"")</f>
        <v/>
      </c>
      <c r="FG15" t="str">
        <f>+IFERROR(IF(VALUE('data-cash-crude'!FF16)&gt;0,'data-cash-crude'!FF16-INDEX('data-futures'!$E:$E,MATCH('basis-cash-crude'!FG$1,'data-futures'!$A:$A,0),1),""),"")</f>
        <v/>
      </c>
      <c r="FH15" t="str">
        <f>+IFERROR(IF(VALUE('data-cash-crude'!FG16)&gt;0,'data-cash-crude'!FG16-INDEX('data-futures'!$E:$E,MATCH('basis-cash-crude'!FH$1,'data-futures'!$A:$A,0),1),""),"")</f>
        <v/>
      </c>
      <c r="FI15" t="str">
        <f>+IFERROR(IF(VALUE('data-cash-crude'!FH16)&gt;0,'data-cash-crude'!FH16-INDEX('data-futures'!$E:$E,MATCH('basis-cash-crude'!FI$1,'data-futures'!$A:$A,0),1),""),"")</f>
        <v/>
      </c>
      <c r="FJ15" t="str">
        <f>+IFERROR(IF(VALUE('data-cash-crude'!FI16)&gt;0,'data-cash-crude'!FI16-INDEX('data-futures'!$E:$E,MATCH('basis-cash-crude'!FJ$1,'data-futures'!$A:$A,0),1),""),"")</f>
        <v/>
      </c>
      <c r="FK15" t="str">
        <f>+IFERROR(IF(VALUE('data-cash-crude'!FJ16)&gt;0,'data-cash-crude'!FJ16-INDEX('data-futures'!$E:$E,MATCH('basis-cash-crude'!FK$1,'data-futures'!$A:$A,0),1),""),"")</f>
        <v/>
      </c>
      <c r="FL15" t="str">
        <f>+IFERROR(IF(VALUE('data-cash-crude'!FK16)&gt;0,'data-cash-crude'!FK16-INDEX('data-futures'!$E:$E,MATCH('basis-cash-crude'!FL$1,'data-futures'!$A:$A,0),1),""),"")</f>
        <v/>
      </c>
    </row>
    <row r="16" spans="1:200" x14ac:dyDescent="0.2">
      <c r="A16">
        <f t="shared" si="0"/>
        <v>-12.301666666666664</v>
      </c>
      <c r="B16">
        <f t="shared" si="1"/>
        <v>-12.431538461538459</v>
      </c>
      <c r="C16">
        <f t="shared" si="2"/>
        <v>-12.206075949367083</v>
      </c>
      <c r="D16" s="6" t="str">
        <f>+'data-cash-crude'!B17</f>
        <v>CLPA-10-64.CM</v>
      </c>
      <c r="E16">
        <f>+IFERROR(IF(VALUE('data-cash-crude'!D17)&gt;0,'data-cash-crude'!D17-INDEX('data-futures'!$E:$E,MATCH('basis-cash-crude'!E$1,'data-futures'!$A:$A,0),1),""),"")</f>
        <v>-10.989999999999995</v>
      </c>
      <c r="F16">
        <f>+IFERROR(IF(VALUE('data-cash-crude'!E17)&gt;0,'data-cash-crude'!E17-INDEX('data-futures'!$E:$E,MATCH('basis-cash-crude'!F$1,'data-futures'!$A:$A,0),1),""),"")</f>
        <v>-12.39</v>
      </c>
      <c r="G16">
        <f>+IFERROR(IF(VALUE('data-cash-crude'!F17)&gt;0,'data-cash-crude'!F17-INDEX('data-futures'!$E:$E,MATCH('basis-cash-crude'!G$1,'data-futures'!$A:$A,0),1),""),"")</f>
        <v>-12.54</v>
      </c>
      <c r="H16">
        <f>+IFERROR(IF(VALUE('data-cash-crude'!G17)&gt;0,'data-cash-crude'!G17-INDEX('data-futures'!$E:$E,MATCH('basis-cash-crude'!H$1,'data-futures'!$A:$A,0),1),""),"")</f>
        <v>-12.68</v>
      </c>
      <c r="I16" t="str">
        <f>+IFERROR(IF(VALUE('data-cash-crude'!H17)&gt;0,'data-cash-crude'!H17-INDEX('data-futures'!$E:$E,MATCH('basis-cash-crude'!I$1,'data-futures'!$A:$A,0),1),""),"")</f>
        <v/>
      </c>
      <c r="J16">
        <f>+IFERROR(IF(VALUE('data-cash-crude'!I17)&gt;0,'data-cash-crude'!I17-INDEX('data-futures'!$E:$E,MATCH('basis-cash-crude'!J$1,'data-futures'!$A:$A,0),1),""),"")</f>
        <v>-12.629999999999995</v>
      </c>
      <c r="K16">
        <f>+IFERROR(IF(VALUE('data-cash-crude'!J17)&gt;0,'data-cash-crude'!J17-INDEX('data-futures'!$E:$E,MATCH('basis-cash-crude'!K$1,'data-futures'!$A:$A,0),1),""),"")</f>
        <v>-12.579999999999998</v>
      </c>
      <c r="L16">
        <f>+IFERROR(IF(VALUE('data-cash-crude'!K17)&gt;0,'data-cash-crude'!K17-INDEX('data-futures'!$E:$E,MATCH('basis-cash-crude'!L$1,'data-futures'!$A:$A,0),1),""),"")</f>
        <v>-12.64</v>
      </c>
      <c r="M16">
        <f>+IFERROR(IF(VALUE('data-cash-crude'!L17)&gt;0,'data-cash-crude'!L17-INDEX('data-futures'!$E:$E,MATCH('basis-cash-crude'!M$1,'data-futures'!$A:$A,0),1),""),"")</f>
        <v>-12.559999999999995</v>
      </c>
      <c r="N16">
        <f>+IFERROR(IF(VALUE('data-cash-crude'!M17)&gt;0,'data-cash-crude'!M17-INDEX('data-futures'!$E:$E,MATCH('basis-cash-crude'!N$1,'data-futures'!$A:$A,0),1),""),"")</f>
        <v>-12.379999999999995</v>
      </c>
      <c r="O16">
        <f>+IFERROR(IF(VALUE('data-cash-crude'!N17)&gt;0,'data-cash-crude'!N17-INDEX('data-futures'!$E:$E,MATCH('basis-cash-crude'!O$1,'data-futures'!$A:$A,0),1),""),"")</f>
        <v>-12.54</v>
      </c>
      <c r="P16">
        <f>+IFERROR(IF(VALUE('data-cash-crude'!O17)&gt;0,'data-cash-crude'!O17-INDEX('data-futures'!$E:$E,MATCH('basis-cash-crude'!P$1,'data-futures'!$A:$A,0),1),""),"")</f>
        <v>-12.489999999999995</v>
      </c>
      <c r="Q16">
        <f>+IFERROR(IF(VALUE('data-cash-crude'!P17)&gt;0,'data-cash-crude'!P17-INDEX('data-futures'!$E:$E,MATCH('basis-cash-crude'!Q$1,'data-futures'!$A:$A,0),1),""),"")</f>
        <v>-12.509999999999998</v>
      </c>
      <c r="R16">
        <f>+IFERROR(IF(VALUE('data-cash-crude'!Q17)&gt;0,'data-cash-crude'!Q17-INDEX('data-futures'!$E:$E,MATCH('basis-cash-crude'!R$1,'data-futures'!$A:$A,0),1),""),"")</f>
        <v>-12.309999999999995</v>
      </c>
      <c r="S16">
        <f>+IFERROR(IF(VALUE('data-cash-crude'!R17)&gt;0,'data-cash-crude'!R17-INDEX('data-futures'!$E:$E,MATCH('basis-cash-crude'!S$1,'data-futures'!$A:$A,0),1),""),"")</f>
        <v>-12.339999999999996</v>
      </c>
      <c r="T16">
        <f>+IFERROR(IF(VALUE('data-cash-crude'!S17)&gt;0,'data-cash-crude'!S17-INDEX('data-futures'!$E:$E,MATCH('basis-cash-crude'!T$1,'data-futures'!$A:$A,0),1),""),"")</f>
        <v>-12.369999999999997</v>
      </c>
      <c r="U16">
        <f>+IFERROR(IF(VALUE('data-cash-crude'!T17)&gt;0,'data-cash-crude'!T17-INDEX('data-futures'!$E:$E,MATCH('basis-cash-crude'!U$1,'data-futures'!$A:$A,0),1),""),"")</f>
        <v>-12.25</v>
      </c>
      <c r="V16">
        <f>+IFERROR(IF(VALUE('data-cash-crude'!U17)&gt;0,'data-cash-crude'!U17-INDEX('data-futures'!$E:$E,MATCH('basis-cash-crude'!V$1,'data-futures'!$A:$A,0),1),""),"")</f>
        <v>-12.32</v>
      </c>
      <c r="W16">
        <f>+IFERROR(IF(VALUE('data-cash-crude'!V17)&gt;0,'data-cash-crude'!V17-INDEX('data-futures'!$E:$E,MATCH('basis-cash-crude'!W$1,'data-futures'!$A:$A,0),1),""),"")</f>
        <v>-12.239999999999995</v>
      </c>
      <c r="X16">
        <f>+IFERROR(IF(VALUE('data-cash-crude'!W17)&gt;0,'data-cash-crude'!W17-INDEX('data-futures'!$E:$E,MATCH('basis-cash-crude'!X$1,'data-futures'!$A:$A,0),1),""),"")</f>
        <v>-12.329999999999998</v>
      </c>
      <c r="Y16">
        <f>+IFERROR(IF(VALUE('data-cash-crude'!X17)&gt;0,'data-cash-crude'!X17-INDEX('data-futures'!$E:$E,MATCH('basis-cash-crude'!Y$1,'data-futures'!$A:$A,0),1),""),"")</f>
        <v>-13.779999999999994</v>
      </c>
      <c r="Z16" t="str">
        <f>+IFERROR(IF(VALUE('data-cash-crude'!Y17)&gt;0,'data-cash-crude'!Y17-INDEX('data-futures'!$E:$E,MATCH('basis-cash-crude'!Z$1,'data-futures'!$A:$A,0),1),""),"")</f>
        <v/>
      </c>
      <c r="AA16">
        <f>+IFERROR(IF(VALUE('data-cash-crude'!Z17)&gt;0,'data-cash-crude'!Z17-INDEX('data-futures'!$E:$E,MATCH('basis-cash-crude'!AA$1,'data-futures'!$A:$A,0),1),""),"")</f>
        <v>-13.239999999999995</v>
      </c>
      <c r="AB16" t="str">
        <f>+IFERROR(IF(VALUE('data-cash-crude'!AA17)&gt;0,'data-cash-crude'!AA17-INDEX('data-futures'!$E:$E,MATCH('basis-cash-crude'!AB$1,'data-futures'!$A:$A,0),1),""),"")</f>
        <v/>
      </c>
      <c r="AC16">
        <f>+IFERROR(IF(VALUE('data-cash-crude'!AB17)&gt;0,'data-cash-crude'!AB17-INDEX('data-futures'!$E:$E,MATCH('basis-cash-crude'!AC$1,'data-futures'!$A:$A,0),1),""),"")</f>
        <v>-12.549999999999997</v>
      </c>
      <c r="AD16" t="str">
        <f>+IFERROR(IF(VALUE('data-cash-crude'!AC17)&gt;0,'data-cash-crude'!AC17-INDEX('data-futures'!$E:$E,MATCH('basis-cash-crude'!AD$1,'data-futures'!$A:$A,0),1),""),"")</f>
        <v/>
      </c>
      <c r="AE16">
        <f>+IFERROR(IF(VALUE('data-cash-crude'!AD17)&gt;0,'data-cash-crude'!AD17-INDEX('data-futures'!$E:$E,MATCH('basis-cash-crude'!AE$1,'data-futures'!$A:$A,0),1),""),"")</f>
        <v>-12.11</v>
      </c>
      <c r="AF16">
        <f>+IFERROR(IF(VALUE('data-cash-crude'!AE17)&gt;0,'data-cash-crude'!AE17-INDEX('data-futures'!$E:$E,MATCH('basis-cash-crude'!AF$1,'data-futures'!$A:$A,0),1),""),"")</f>
        <v>-12.079999999999998</v>
      </c>
      <c r="AG16">
        <f>+IFERROR(IF(VALUE('data-cash-crude'!AF17)&gt;0,'data-cash-crude'!AF17-INDEX('data-futures'!$E:$E,MATCH('basis-cash-crude'!AG$1,'data-futures'!$A:$A,0),1),""),"")</f>
        <v>-12.149999999999999</v>
      </c>
      <c r="AH16">
        <f>+IFERROR(IF(VALUE('data-cash-crude'!AG17)&gt;0,'data-cash-crude'!AG17-INDEX('data-futures'!$E:$E,MATCH('basis-cash-crude'!AH$1,'data-futures'!$A:$A,0),1),""),"")</f>
        <v>-12.219999999999999</v>
      </c>
      <c r="AI16">
        <f>+IFERROR(IF(VALUE('data-cash-crude'!AH17)&gt;0,'data-cash-crude'!AH17-INDEX('data-futures'!$E:$E,MATCH('basis-cash-crude'!AI$1,'data-futures'!$A:$A,0),1),""),"")</f>
        <v>-12.059999999999995</v>
      </c>
      <c r="AJ16">
        <f>+IFERROR(IF(VALUE('data-cash-crude'!AI17)&gt;0,'data-cash-crude'!AI17-INDEX('data-futures'!$E:$E,MATCH('basis-cash-crude'!AJ$1,'data-futures'!$A:$A,0),1),""),"")</f>
        <v>-12.159999999999997</v>
      </c>
      <c r="AK16">
        <f>+IFERROR(IF(VALUE('data-cash-crude'!AJ17)&gt;0,'data-cash-crude'!AJ17-INDEX('data-futures'!$E:$E,MATCH('basis-cash-crude'!AK$1,'data-futures'!$A:$A,0),1),""),"")</f>
        <v>-12.18</v>
      </c>
      <c r="AL16">
        <f>+IFERROR(IF(VALUE('data-cash-crude'!AK17)&gt;0,'data-cash-crude'!AK17-INDEX('data-futures'!$E:$E,MATCH('basis-cash-crude'!AL$1,'data-futures'!$A:$A,0),1),""),"")</f>
        <v>-12.439999999999998</v>
      </c>
      <c r="AM16">
        <f>+IFERROR(IF(VALUE('data-cash-crude'!AL17)&gt;0,'data-cash-crude'!AL17-INDEX('data-futures'!$E:$E,MATCH('basis-cash-crude'!AM$1,'data-futures'!$A:$A,0),1),""),"")</f>
        <v>-12.079999999999998</v>
      </c>
      <c r="AN16">
        <f>+IFERROR(IF(VALUE('data-cash-crude'!AM17)&gt;0,'data-cash-crude'!AM17-INDEX('data-futures'!$E:$E,MATCH('basis-cash-crude'!AN$1,'data-futures'!$A:$A,0),1),""),"")</f>
        <v>-12.36</v>
      </c>
      <c r="AO16">
        <f>+IFERROR(IF(VALUE('data-cash-crude'!AN17)&gt;0,'data-cash-crude'!AN17-INDEX('data-futures'!$E:$E,MATCH('basis-cash-crude'!AO$1,'data-futures'!$A:$A,0),1),""),"")</f>
        <v>-12.339999999999996</v>
      </c>
      <c r="AP16">
        <f>+IFERROR(IF(VALUE('data-cash-crude'!AO17)&gt;0,'data-cash-crude'!AO17-INDEX('data-futures'!$E:$E,MATCH('basis-cash-crude'!AP$1,'data-futures'!$A:$A,0),1),""),"")</f>
        <v>-12.119999999999997</v>
      </c>
      <c r="AQ16" t="str">
        <f>+IFERROR(IF(VALUE('data-cash-crude'!AP17)&gt;0,'data-cash-crude'!AP17-INDEX('data-futures'!$E:$E,MATCH('basis-cash-crude'!AQ$1,'data-futures'!$A:$A,0),1),""),"")</f>
        <v/>
      </c>
      <c r="AR16">
        <f>+IFERROR(IF(VALUE('data-cash-crude'!AQ17)&gt;0,'data-cash-crude'!AQ17-INDEX('data-futures'!$E:$E,MATCH('basis-cash-crude'!AR$1,'data-futures'!$A:$A,0),1),""),"")</f>
        <v>-12.279999999999994</v>
      </c>
      <c r="AS16" t="str">
        <f>+IFERROR(IF(VALUE('data-cash-crude'!AR17)&gt;0,'data-cash-crude'!AR17-INDEX('data-futures'!$E:$E,MATCH('basis-cash-crude'!AS$1,'data-futures'!$A:$A,0),1),""),"")</f>
        <v/>
      </c>
      <c r="AT16">
        <f>+IFERROR(IF(VALUE('data-cash-crude'!AS17)&gt;0,'data-cash-crude'!AS17-INDEX('data-futures'!$E:$E,MATCH('basis-cash-crude'!AT$1,'data-futures'!$A:$A,0),1),""),"")</f>
        <v>-11.899999999999999</v>
      </c>
      <c r="AU16">
        <f>+IFERROR(IF(VALUE('data-cash-crude'!AT17)&gt;0,'data-cash-crude'!AT17-INDEX('data-futures'!$E:$E,MATCH('basis-cash-crude'!AU$1,'data-futures'!$A:$A,0),1),""),"")</f>
        <v>-12.11</v>
      </c>
      <c r="AV16">
        <f>+IFERROR(IF(VALUE('data-cash-crude'!AU17)&gt;0,'data-cash-crude'!AU17-INDEX('data-futures'!$E:$E,MATCH('basis-cash-crude'!AV$1,'data-futures'!$A:$A,0),1),""),"")</f>
        <v>-12.18</v>
      </c>
      <c r="AW16">
        <f>+IFERROR(IF(VALUE('data-cash-crude'!AV17)&gt;0,'data-cash-crude'!AV17-INDEX('data-futures'!$E:$E,MATCH('basis-cash-crude'!AW$1,'data-futures'!$A:$A,0),1),""),"")</f>
        <v>-11.399999999999999</v>
      </c>
      <c r="AX16">
        <f>+IFERROR(IF(VALUE('data-cash-crude'!AW17)&gt;0,'data-cash-crude'!AW17-INDEX('data-futures'!$E:$E,MATCH('basis-cash-crude'!AX$1,'data-futures'!$A:$A,0),1),""),"")</f>
        <v>-12.07</v>
      </c>
      <c r="AY16">
        <f>+IFERROR(IF(VALUE('data-cash-crude'!AX17)&gt;0,'data-cash-crude'!AX17-INDEX('data-futures'!$E:$E,MATCH('basis-cash-crude'!AY$1,'data-futures'!$A:$A,0),1),""),"")</f>
        <v>-13.879999999999995</v>
      </c>
      <c r="AZ16">
        <f>+IFERROR(IF(VALUE('data-cash-crude'!AY17)&gt;0,'data-cash-crude'!AY17-INDEX('data-futures'!$E:$E,MATCH('basis-cash-crude'!AZ$1,'data-futures'!$A:$A,0),1),""),"")</f>
        <v>-12.299999999999997</v>
      </c>
      <c r="BA16">
        <f>+IFERROR(IF(VALUE('data-cash-crude'!AZ17)&gt;0,'data-cash-crude'!AZ17-INDEX('data-futures'!$E:$E,MATCH('basis-cash-crude'!BA$1,'data-futures'!$A:$A,0),1),""),"")</f>
        <v>-12.219999999999999</v>
      </c>
      <c r="BB16">
        <f>+IFERROR(IF(VALUE('data-cash-crude'!BA17)&gt;0,'data-cash-crude'!BA17-INDEX('data-futures'!$E:$E,MATCH('basis-cash-crude'!BB$1,'data-futures'!$A:$A,0),1),""),"")</f>
        <v>-12.169999999999995</v>
      </c>
      <c r="BC16">
        <f>+IFERROR(IF(VALUE('data-cash-crude'!BB17)&gt;0,'data-cash-crude'!BB17-INDEX('data-futures'!$E:$E,MATCH('basis-cash-crude'!BC$1,'data-futures'!$A:$A,0),1),""),"")</f>
        <v>-12.279999999999994</v>
      </c>
      <c r="BD16">
        <f>+IFERROR(IF(VALUE('data-cash-crude'!BC17)&gt;0,'data-cash-crude'!BC17-INDEX('data-futures'!$E:$E,MATCH('basis-cash-crude'!BD$1,'data-futures'!$A:$A,0),1),""),"")</f>
        <v>-12.369999999999997</v>
      </c>
      <c r="BE16">
        <f>+IFERROR(IF(VALUE('data-cash-crude'!BD17)&gt;0,'data-cash-crude'!BD17-INDEX('data-futures'!$E:$E,MATCH('basis-cash-crude'!BE$1,'data-futures'!$A:$A,0),1),""),"")</f>
        <v>-12.279999999999994</v>
      </c>
      <c r="BF16">
        <f>+IFERROR(IF(VALUE('data-cash-crude'!BE17)&gt;0,'data-cash-crude'!BE17-INDEX('data-futures'!$E:$E,MATCH('basis-cash-crude'!BF$1,'data-futures'!$A:$A,0),1),""),"")</f>
        <v>-12.29</v>
      </c>
      <c r="BG16">
        <f>+IFERROR(IF(VALUE('data-cash-crude'!BF17)&gt;0,'data-cash-crude'!BF17-INDEX('data-futures'!$E:$E,MATCH('basis-cash-crude'!BG$1,'data-futures'!$A:$A,0),1),""),"")</f>
        <v>-12.07</v>
      </c>
      <c r="BH16">
        <f>+IFERROR(IF(VALUE('data-cash-crude'!BG17)&gt;0,'data-cash-crude'!BG17-INDEX('data-futures'!$E:$E,MATCH('basis-cash-crude'!BH$1,'data-futures'!$A:$A,0),1),""),"")</f>
        <v>-11.839999999999996</v>
      </c>
      <c r="BI16">
        <f>+IFERROR(IF(VALUE('data-cash-crude'!BH17)&gt;0,'data-cash-crude'!BH17-INDEX('data-futures'!$E:$E,MATCH('basis-cash-crude'!BI$1,'data-futures'!$A:$A,0),1),""),"")</f>
        <v>-12.14</v>
      </c>
      <c r="BJ16">
        <f>+IFERROR(IF(VALUE('data-cash-crude'!BI17)&gt;0,'data-cash-crude'!BI17-INDEX('data-futures'!$E:$E,MATCH('basis-cash-crude'!BJ$1,'data-futures'!$A:$A,0),1),""),"")</f>
        <v>-12.14</v>
      </c>
      <c r="BK16">
        <f>+IFERROR(IF(VALUE('data-cash-crude'!BJ17)&gt;0,'data-cash-crude'!BJ17-INDEX('data-futures'!$E:$E,MATCH('basis-cash-crude'!BK$1,'data-futures'!$A:$A,0),1),""),"")</f>
        <v>-12.479999999999997</v>
      </c>
      <c r="BL16">
        <f>+IFERROR(IF(VALUE('data-cash-crude'!BK17)&gt;0,'data-cash-crude'!BK17-INDEX('data-futures'!$E:$E,MATCH('basis-cash-crude'!BL$1,'data-futures'!$A:$A,0),1),""),"")</f>
        <v>-12.159999999999997</v>
      </c>
      <c r="BM16">
        <f>+IFERROR(IF(VALUE('data-cash-crude'!BL17)&gt;0,'data-cash-crude'!BL17-INDEX('data-futures'!$E:$E,MATCH('basis-cash-crude'!BM$1,'data-futures'!$A:$A,0),1),""),"")</f>
        <v>-12.219999999999999</v>
      </c>
      <c r="BN16">
        <f>+IFERROR(IF(VALUE('data-cash-crude'!BM17)&gt;0,'data-cash-crude'!BM17-INDEX('data-futures'!$E:$E,MATCH('basis-cash-crude'!BN$1,'data-futures'!$A:$A,0),1),""),"")</f>
        <v>-11.709999999999994</v>
      </c>
      <c r="BO16">
        <f>+IFERROR(IF(VALUE('data-cash-crude'!BN17)&gt;0,'data-cash-crude'!BN17-INDEX('data-futures'!$E:$E,MATCH('basis-cash-crude'!BO$1,'data-futures'!$A:$A,0),1),""),"")</f>
        <v>-12.519999999999996</v>
      </c>
      <c r="BP16">
        <f>+IFERROR(IF(VALUE('data-cash-crude'!BO17)&gt;0,'data-cash-crude'!BO17-INDEX('data-futures'!$E:$E,MATCH('basis-cash-crude'!BP$1,'data-futures'!$A:$A,0),1),""),"")</f>
        <v>-12.68</v>
      </c>
      <c r="BQ16">
        <f>+IFERROR(IF(VALUE('data-cash-crude'!BP17)&gt;0,'data-cash-crude'!BP17-INDEX('data-futures'!$E:$E,MATCH('basis-cash-crude'!BQ$1,'data-futures'!$A:$A,0),1),""),"")</f>
        <v>-12.119999999999997</v>
      </c>
      <c r="BR16">
        <f>+IFERROR(IF(VALUE('data-cash-crude'!BQ17)&gt;0,'data-cash-crude'!BQ17-INDEX('data-futures'!$E:$E,MATCH('basis-cash-crude'!BR$1,'data-futures'!$A:$A,0),1),""),"")</f>
        <v>-12.149999999999999</v>
      </c>
      <c r="BS16">
        <f>+IFERROR(IF(VALUE('data-cash-crude'!BR17)&gt;0,'data-cash-crude'!BR17-INDEX('data-futures'!$E:$E,MATCH('basis-cash-crude'!BS$1,'data-futures'!$A:$A,0),1),""),"")</f>
        <v>-12.07</v>
      </c>
      <c r="BT16">
        <f>+IFERROR(IF(VALUE('data-cash-crude'!BS17)&gt;0,'data-cash-crude'!BS17-INDEX('data-futures'!$E:$E,MATCH('basis-cash-crude'!BT$1,'data-futures'!$A:$A,0),1),""),"")</f>
        <v>-12.619999999999997</v>
      </c>
      <c r="BU16" t="str">
        <f>+IFERROR(IF(VALUE('data-cash-crude'!BT17)&gt;0,'data-cash-crude'!BT17-INDEX('data-futures'!$E:$E,MATCH('basis-cash-crude'!BU$1,'data-futures'!$A:$A,0),1),""),"")</f>
        <v/>
      </c>
      <c r="BV16">
        <f>+IFERROR(IF(VALUE('data-cash-crude'!BU17)&gt;0,'data-cash-crude'!BU17-INDEX('data-futures'!$E:$E,MATCH('basis-cash-crude'!BV$1,'data-futures'!$A:$A,0),1),""),"")</f>
        <v>-12.169999999999995</v>
      </c>
      <c r="BW16">
        <f>+IFERROR(IF(VALUE('data-cash-crude'!BV17)&gt;0,'data-cash-crude'!BV17-INDEX('data-futures'!$E:$E,MATCH('basis-cash-crude'!BW$1,'data-futures'!$A:$A,0),1),""),"")</f>
        <v>-12.43</v>
      </c>
      <c r="BX16">
        <f>+IFERROR(IF(VALUE('data-cash-crude'!BW17)&gt;0,'data-cash-crude'!BW17-INDEX('data-futures'!$E:$E,MATCH('basis-cash-crude'!BX$1,'data-futures'!$A:$A,0),1),""),"")</f>
        <v>-12.239999999999995</v>
      </c>
      <c r="BY16">
        <f>+IFERROR(IF(VALUE('data-cash-crude'!BX17)&gt;0,'data-cash-crude'!BX17-INDEX('data-futures'!$E:$E,MATCH('basis-cash-crude'!BY$1,'data-futures'!$A:$A,0),1),""),"")</f>
        <v>-12.459999999999994</v>
      </c>
      <c r="BZ16">
        <f>+IFERROR(IF(VALUE('data-cash-crude'!BY17)&gt;0,'data-cash-crude'!BY17-INDEX('data-futures'!$E:$E,MATCH('basis-cash-crude'!BZ$1,'data-futures'!$A:$A,0),1),""),"")</f>
        <v>-12.75</v>
      </c>
      <c r="CA16">
        <f>+IFERROR(IF(VALUE('data-cash-crude'!BZ17)&gt;0,'data-cash-crude'!BZ17-INDEX('data-futures'!$E:$E,MATCH('basis-cash-crude'!CA$1,'data-futures'!$A:$A,0),1),""),"")</f>
        <v>-12.14</v>
      </c>
      <c r="CB16">
        <f>+IFERROR(IF(VALUE('data-cash-crude'!CA17)&gt;0,'data-cash-crude'!CA17-INDEX('data-futures'!$E:$E,MATCH('basis-cash-crude'!CB$1,'data-futures'!$A:$A,0),1),""),"")</f>
        <v>-12.019999999999996</v>
      </c>
      <c r="CC16">
        <f>+IFERROR(IF(VALUE('data-cash-crude'!CB17)&gt;0,'data-cash-crude'!CB17-INDEX('data-futures'!$E:$E,MATCH('basis-cash-crude'!CC$1,'data-futures'!$A:$A,0),1),""),"")</f>
        <v>-11.919999999999995</v>
      </c>
      <c r="CD16">
        <f>+IFERROR(IF(VALUE('data-cash-crude'!CC17)&gt;0,'data-cash-crude'!CC17-INDEX('data-futures'!$E:$E,MATCH('basis-cash-crude'!CD$1,'data-futures'!$A:$A,0),1),""),"")</f>
        <v>-12.159999999999997</v>
      </c>
      <c r="CE16" t="str">
        <f>+IFERROR(IF(VALUE('data-cash-crude'!CD17)&gt;0,'data-cash-crude'!CD17-INDEX('data-futures'!$E:$E,MATCH('basis-cash-crude'!CE$1,'data-futures'!$A:$A,0),1),""),"")</f>
        <v/>
      </c>
      <c r="CF16" t="str">
        <f>+IFERROR(IF(VALUE('data-cash-crude'!CE17)&gt;0,'data-cash-crude'!CE17-INDEX('data-futures'!$E:$E,MATCH('basis-cash-crude'!CF$1,'data-futures'!$A:$A,0),1),""),"")</f>
        <v/>
      </c>
      <c r="CG16">
        <f>+IFERROR(IF(VALUE('data-cash-crude'!CF17)&gt;0,'data-cash-crude'!CF17-INDEX('data-futures'!$E:$E,MATCH('basis-cash-crude'!CG$1,'data-futures'!$A:$A,0),1),""),"")</f>
        <v>-11.64</v>
      </c>
      <c r="CH16">
        <f>+IFERROR(IF(VALUE('data-cash-crude'!CG17)&gt;0,'data-cash-crude'!CG17-INDEX('data-futures'!$E:$E,MATCH('basis-cash-crude'!CH$1,'data-futures'!$A:$A,0),1),""),"")</f>
        <v>-11.43</v>
      </c>
      <c r="CI16">
        <f>+IFERROR(IF(VALUE('data-cash-crude'!CH17)&gt;0,'data-cash-crude'!CH17-INDEX('data-futures'!$E:$E,MATCH('basis-cash-crude'!CI$1,'data-futures'!$A:$A,0),1),""),"")</f>
        <v>-11.589999999999996</v>
      </c>
      <c r="CJ16">
        <f>+IFERROR(IF(VALUE('data-cash-crude'!CI17)&gt;0,'data-cash-crude'!CI17-INDEX('data-futures'!$E:$E,MATCH('basis-cash-crude'!CJ$1,'data-futures'!$A:$A,0),1),""),"")</f>
        <v>-11.699999999999996</v>
      </c>
      <c r="CK16">
        <f>+IFERROR(IF(VALUE('data-cash-crude'!CJ17)&gt;0,'data-cash-crude'!CJ17-INDEX('data-futures'!$E:$E,MATCH('basis-cash-crude'!CK$1,'data-futures'!$A:$A,0),1),""),"")</f>
        <v>-11.04</v>
      </c>
      <c r="CL16">
        <f>+IFERROR(IF(VALUE('data-cash-crude'!CK17)&gt;0,'data-cash-crude'!CK17-INDEX('data-futures'!$E:$E,MATCH('basis-cash-crude'!CL$1,'data-futures'!$A:$A,0),1),""),"")</f>
        <v>-11</v>
      </c>
      <c r="CM16">
        <f>+IFERROR(IF(VALUE('data-cash-crude'!CL17)&gt;0,'data-cash-crude'!CL17-INDEX('data-futures'!$E:$E,MATCH('basis-cash-crude'!CM$1,'data-futures'!$A:$A,0),1),""),"")</f>
        <v>-11.049999999999997</v>
      </c>
      <c r="CN16" t="str">
        <f>+IFERROR(IF(VALUE('data-cash-crude'!CM17)&gt;0,'data-cash-crude'!CM17-INDEX('data-futures'!$E:$E,MATCH('basis-cash-crude'!CN$1,'data-futures'!$A:$A,0),1),""),"")</f>
        <v/>
      </c>
      <c r="CO16" t="str">
        <f>+IFERROR(IF(VALUE('data-cash-crude'!CN17)&gt;0,'data-cash-crude'!CN17-INDEX('data-futures'!$E:$E,MATCH('basis-cash-crude'!CO$1,'data-futures'!$A:$A,0),1),""),"")</f>
        <v/>
      </c>
      <c r="CP16">
        <f>+IFERROR(IF(VALUE('data-cash-crude'!CO17)&gt;0,'data-cash-crude'!CO17-INDEX('data-futures'!$E:$E,MATCH('basis-cash-crude'!CP$1,'data-futures'!$A:$A,0),1),""),"")</f>
        <v>-10.93</v>
      </c>
      <c r="CQ16">
        <f>+IFERROR(IF(VALUE('data-cash-crude'!CP17)&gt;0,'data-cash-crude'!CP17-INDEX('data-futures'!$E:$E,MATCH('basis-cash-crude'!CQ$1,'data-futures'!$A:$A,0),1),""),"")</f>
        <v>-10.919999999999995</v>
      </c>
      <c r="CR16" t="str">
        <f>+IFERROR(IF(VALUE('data-cash-crude'!CQ17)&gt;0,'data-cash-crude'!CQ17-INDEX('data-futures'!$E:$E,MATCH('basis-cash-crude'!CR$1,'data-futures'!$A:$A,0),1),""),"")</f>
        <v/>
      </c>
      <c r="CS16" t="str">
        <f>+IFERROR(IF(VALUE('data-cash-crude'!CR17)&gt;0,'data-cash-crude'!CR17-INDEX('data-futures'!$E:$E,MATCH('basis-cash-crude'!CS$1,'data-futures'!$A:$A,0),1),""),"")</f>
        <v/>
      </c>
      <c r="CT16">
        <f>+IFERROR(IF(VALUE('data-cash-crude'!CS17)&gt;0,'data-cash-crude'!CS17-INDEX('data-futures'!$E:$E,MATCH('basis-cash-crude'!CT$1,'data-futures'!$A:$A,0),1),""),"")</f>
        <v>-8.61</v>
      </c>
      <c r="CU16">
        <f>+IFERROR(IF(VALUE('data-cash-crude'!CT17)&gt;0,'data-cash-crude'!CT17-INDEX('data-futures'!$E:$E,MATCH('basis-cash-crude'!CU$1,'data-futures'!$A:$A,0),1),""),"")</f>
        <v>-11.409999999999997</v>
      </c>
      <c r="CV16">
        <f>+IFERROR(IF(VALUE('data-cash-crude'!CU17)&gt;0,'data-cash-crude'!CU17-INDEX('data-futures'!$E:$E,MATCH('basis-cash-crude'!CV$1,'data-futures'!$A:$A,0),1),""),"")</f>
        <v>-11.509999999999998</v>
      </c>
      <c r="CW16">
        <f>+IFERROR(IF(VALUE('data-cash-crude'!CV17)&gt;0,'data-cash-crude'!CV17-INDEX('data-futures'!$E:$E,MATCH('basis-cash-crude'!CW$1,'data-futures'!$A:$A,0),1),""),"")</f>
        <v>-11.25</v>
      </c>
      <c r="CX16" t="str">
        <f>+IFERROR(IF(VALUE('data-cash-crude'!CW17)&gt;0,'data-cash-crude'!CW17-INDEX('data-futures'!$E:$E,MATCH('basis-cash-crude'!CX$1,'data-futures'!$A:$A,0),1),""),"")</f>
        <v/>
      </c>
      <c r="CY16" t="str">
        <f>+IFERROR(IF(VALUE('data-cash-crude'!CX17)&gt;0,'data-cash-crude'!CX17-INDEX('data-futures'!$E:$E,MATCH('basis-cash-crude'!CY$1,'data-futures'!$A:$A,0),1),""),"")</f>
        <v/>
      </c>
      <c r="CZ16" t="str">
        <f>+IFERROR(IF(VALUE('data-cash-crude'!CY17)&gt;0,'data-cash-crude'!CY17-INDEX('data-futures'!$E:$E,MATCH('basis-cash-crude'!CZ$1,'data-futures'!$A:$A,0),1),""),"")</f>
        <v/>
      </c>
      <c r="DA16" t="str">
        <f>+IFERROR(IF(VALUE('data-cash-crude'!CZ17)&gt;0,'data-cash-crude'!CZ17-INDEX('data-futures'!$E:$E,MATCH('basis-cash-crude'!DA$1,'data-futures'!$A:$A,0),1),""),"")</f>
        <v/>
      </c>
      <c r="DB16" t="str">
        <f>+IFERROR(IF(VALUE('data-cash-crude'!DA17)&gt;0,'data-cash-crude'!DA17-INDEX('data-futures'!$E:$E,MATCH('basis-cash-crude'!DB$1,'data-futures'!$A:$A,0),1),""),"")</f>
        <v/>
      </c>
      <c r="DC16">
        <f>+IFERROR(IF(VALUE('data-cash-crude'!DB17)&gt;0,'data-cash-crude'!DB17-INDEX('data-futures'!$E:$E,MATCH('basis-cash-crude'!DC$1,'data-futures'!$A:$A,0),1),""),"")</f>
        <v>-11.07</v>
      </c>
      <c r="DD16" t="str">
        <f>+IFERROR(IF(VALUE('data-cash-crude'!DC17)&gt;0,'data-cash-crude'!DC17-INDEX('data-futures'!$E:$E,MATCH('basis-cash-crude'!DD$1,'data-futures'!$A:$A,0),1),""),"")</f>
        <v/>
      </c>
      <c r="DE16" t="str">
        <f>+IFERROR(IF(VALUE('data-cash-crude'!DD17)&gt;0,'data-cash-crude'!DD17-INDEX('data-futures'!$E:$E,MATCH('basis-cash-crude'!DE$1,'data-futures'!$A:$A,0),1),""),"")</f>
        <v/>
      </c>
      <c r="DF16">
        <f>+IFERROR(IF(VALUE('data-cash-crude'!DE17)&gt;0,'data-cash-crude'!DE17-INDEX('data-futures'!$E:$E,MATCH('basis-cash-crude'!DF$1,'data-futures'!$A:$A,0),1),""),"")</f>
        <v>-10.599999999999994</v>
      </c>
      <c r="DG16">
        <f>+IFERROR(IF(VALUE('data-cash-crude'!DF17)&gt;0,'data-cash-crude'!DF17-INDEX('data-futures'!$E:$E,MATCH('basis-cash-crude'!DG$1,'data-futures'!$A:$A,0),1),""),"")</f>
        <v>-11</v>
      </c>
      <c r="DH16">
        <f>+IFERROR(IF(VALUE('data-cash-crude'!DG17)&gt;0,'data-cash-crude'!DG17-INDEX('data-futures'!$E:$E,MATCH('basis-cash-crude'!DH$1,'data-futures'!$A:$A,0),1),""),"")</f>
        <v>-11.259999999999998</v>
      </c>
      <c r="DI16">
        <f>+IFERROR(IF(VALUE('data-cash-crude'!DH17)&gt;0,'data-cash-crude'!DH17-INDEX('data-futures'!$E:$E,MATCH('basis-cash-crude'!DI$1,'data-futures'!$A:$A,0),1),""),"")</f>
        <v>-11.39</v>
      </c>
      <c r="DJ16">
        <f>+IFERROR(IF(VALUE('data-cash-crude'!DI17)&gt;0,'data-cash-crude'!DI17-INDEX('data-futures'!$E:$E,MATCH('basis-cash-crude'!DJ$1,'data-futures'!$A:$A,0),1),""),"")</f>
        <v>-11.119999999999997</v>
      </c>
      <c r="DK16" t="str">
        <f>+IFERROR(IF(VALUE('data-cash-crude'!DJ17)&gt;0,'data-cash-crude'!DJ17-INDEX('data-futures'!$E:$E,MATCH('basis-cash-crude'!DK$1,'data-futures'!$A:$A,0),1),""),"")</f>
        <v/>
      </c>
      <c r="DL16">
        <f>+IFERROR(IF(VALUE('data-cash-crude'!DK17)&gt;0,'data-cash-crude'!DK17-INDEX('data-futures'!$E:$E,MATCH('basis-cash-crude'!DL$1,'data-futures'!$A:$A,0),1),""),"")</f>
        <v>-10.969999999999999</v>
      </c>
      <c r="DM16">
        <f>+IFERROR(IF(VALUE('data-cash-crude'!DL17)&gt;0,'data-cash-crude'!DL17-INDEX('data-futures'!$E:$E,MATCH('basis-cash-crude'!DM$1,'data-futures'!$A:$A,0),1),""),"")</f>
        <v>-10.419999999999995</v>
      </c>
      <c r="DN16">
        <f>+IFERROR(IF(VALUE('data-cash-crude'!DM17)&gt;0,'data-cash-crude'!DM17-INDEX('data-futures'!$E:$E,MATCH('basis-cash-crude'!DN$1,'data-futures'!$A:$A,0),1),""),"")</f>
        <v>-9.9799999999999969</v>
      </c>
      <c r="DO16">
        <f>+IFERROR(IF(VALUE('data-cash-crude'!DN17)&gt;0,'data-cash-crude'!DN17-INDEX('data-futures'!$E:$E,MATCH('basis-cash-crude'!DO$1,'data-futures'!$A:$A,0),1),""),"")</f>
        <v>-10.699999999999996</v>
      </c>
      <c r="DP16">
        <f>+IFERROR(IF(VALUE('data-cash-crude'!DO17)&gt;0,'data-cash-crude'!DO17-INDEX('data-futures'!$E:$E,MATCH('basis-cash-crude'!DP$1,'data-futures'!$A:$A,0),1),""),"")</f>
        <v>-10.779999999999994</v>
      </c>
      <c r="DQ16">
        <f>+IFERROR(IF(VALUE('data-cash-crude'!DP17)&gt;0,'data-cash-crude'!DP17-INDEX('data-futures'!$E:$E,MATCH('basis-cash-crude'!DQ$1,'data-futures'!$A:$A,0),1),""),"")</f>
        <v>-11.329999999999998</v>
      </c>
      <c r="DR16">
        <f>+IFERROR(IF(VALUE('data-cash-crude'!DQ17)&gt;0,'data-cash-crude'!DQ17-INDEX('data-futures'!$E:$E,MATCH('basis-cash-crude'!DR$1,'data-futures'!$A:$A,0),1),""),"")</f>
        <v>-10.849999999999994</v>
      </c>
      <c r="DS16">
        <f>+IFERROR(IF(VALUE('data-cash-crude'!DR17)&gt;0,'data-cash-crude'!DR17-INDEX('data-futures'!$E:$E,MATCH('basis-cash-crude'!DS$1,'data-futures'!$A:$A,0),1),""),"")</f>
        <v>-10.989999999999995</v>
      </c>
      <c r="DT16">
        <f>+IFERROR(IF(VALUE('data-cash-crude'!DS17)&gt;0,'data-cash-crude'!DS17-INDEX('data-futures'!$E:$E,MATCH('basis-cash-crude'!DT$1,'data-futures'!$A:$A,0),1),""),"")</f>
        <v>-10.93</v>
      </c>
      <c r="DU16">
        <f>+IFERROR(IF(VALUE('data-cash-crude'!DT17)&gt;0,'data-cash-crude'!DT17-INDEX('data-futures'!$E:$E,MATCH('basis-cash-crude'!DU$1,'data-futures'!$A:$A,0),1),""),"")</f>
        <v>-11.489999999999995</v>
      </c>
      <c r="DV16">
        <f>+IFERROR(IF(VALUE('data-cash-crude'!DU17)&gt;0,'data-cash-crude'!DU17-INDEX('data-futures'!$E:$E,MATCH('basis-cash-crude'!DV$1,'data-futures'!$A:$A,0),1),""),"")</f>
        <v>-12</v>
      </c>
      <c r="DW16">
        <f>+IFERROR(IF(VALUE('data-cash-crude'!DV17)&gt;0,'data-cash-crude'!DV17-INDEX('data-futures'!$E:$E,MATCH('basis-cash-crude'!DW$1,'data-futures'!$A:$A,0),1),""),"")</f>
        <v>-11.689999999999998</v>
      </c>
      <c r="DX16">
        <f>+IFERROR(IF(VALUE('data-cash-crude'!DW17)&gt;0,'data-cash-crude'!DW17-INDEX('data-futures'!$E:$E,MATCH('basis-cash-crude'!DX$1,'data-futures'!$A:$A,0),1),""),"")</f>
        <v>-11.229999999999997</v>
      </c>
      <c r="DY16">
        <f>+IFERROR(IF(VALUE('data-cash-crude'!DX17)&gt;0,'data-cash-crude'!DX17-INDEX('data-futures'!$E:$E,MATCH('basis-cash-crude'!DY$1,'data-futures'!$A:$A,0),1),""),"")</f>
        <v>-12.049999999999997</v>
      </c>
      <c r="DZ16" t="str">
        <f>+IFERROR(IF(VALUE('data-cash-crude'!DY17)&gt;0,'data-cash-crude'!DY17-INDEX('data-futures'!$E:$E,MATCH('basis-cash-crude'!DZ$1,'data-futures'!$A:$A,0),1),""),"")</f>
        <v/>
      </c>
      <c r="EA16" t="str">
        <f>+IFERROR(IF(VALUE('data-cash-crude'!DZ17)&gt;0,'data-cash-crude'!DZ17-INDEX('data-futures'!$E:$E,MATCH('basis-cash-crude'!EA$1,'data-futures'!$A:$A,0),1),""),"")</f>
        <v/>
      </c>
      <c r="EB16" t="str">
        <f>+IFERROR(IF(VALUE('data-cash-crude'!EA17)&gt;0,'data-cash-crude'!EA17-INDEX('data-futures'!$E:$E,MATCH('basis-cash-crude'!EB$1,'data-futures'!$A:$A,0),1),""),"")</f>
        <v/>
      </c>
      <c r="EC16" t="str">
        <f>+IFERROR(IF(VALUE('data-cash-crude'!EB17)&gt;0,'data-cash-crude'!EB17-INDEX('data-futures'!$E:$E,MATCH('basis-cash-crude'!EC$1,'data-futures'!$A:$A,0),1),""),"")</f>
        <v/>
      </c>
      <c r="ED16" t="str">
        <f>+IFERROR(IF(VALUE('data-cash-crude'!EC17)&gt;0,'data-cash-crude'!EC17-INDEX('data-futures'!$E:$E,MATCH('basis-cash-crude'!ED$1,'data-futures'!$A:$A,0),1),""),"")</f>
        <v/>
      </c>
      <c r="EE16">
        <f>+IFERROR(IF(VALUE('data-cash-crude'!ED17)&gt;0,'data-cash-crude'!ED17-INDEX('data-futures'!$E:$E,MATCH('basis-cash-crude'!EE$1,'data-futures'!$A:$A,0),1),""),"")</f>
        <v>-12.329999999999998</v>
      </c>
      <c r="EF16" t="str">
        <f>+IFERROR(IF(VALUE('data-cash-crude'!EE17)&gt;0,'data-cash-crude'!EE17-INDEX('data-futures'!$E:$E,MATCH('basis-cash-crude'!EF$1,'data-futures'!$A:$A,0),1),""),"")</f>
        <v/>
      </c>
      <c r="EG16" t="str">
        <f>+IFERROR(IF(VALUE('data-cash-crude'!EF17)&gt;0,'data-cash-crude'!EF17-INDEX('data-futures'!$E:$E,MATCH('basis-cash-crude'!EG$1,'data-futures'!$A:$A,0),1),""),"")</f>
        <v/>
      </c>
      <c r="EH16" t="str">
        <f>+IFERROR(IF(VALUE('data-cash-crude'!EG17)&gt;0,'data-cash-crude'!EG17-INDEX('data-futures'!$E:$E,MATCH('basis-cash-crude'!EH$1,'data-futures'!$A:$A,0),1),""),"")</f>
        <v/>
      </c>
      <c r="EI16" t="str">
        <f>+IFERROR(IF(VALUE('data-cash-crude'!EH17)&gt;0,'data-cash-crude'!EH17-INDEX('data-futures'!$E:$E,MATCH('basis-cash-crude'!EI$1,'data-futures'!$A:$A,0),1),""),"")</f>
        <v/>
      </c>
      <c r="EJ16" t="str">
        <f>+IFERROR(IF(VALUE('data-cash-crude'!EI17)&gt;0,'data-cash-crude'!EI17-INDEX('data-futures'!$E:$E,MATCH('basis-cash-crude'!EJ$1,'data-futures'!$A:$A,0),1),""),"")</f>
        <v/>
      </c>
      <c r="EK16" t="str">
        <f>+IFERROR(IF(VALUE('data-cash-crude'!EJ17)&gt;0,'data-cash-crude'!EJ17-INDEX('data-futures'!$E:$E,MATCH('basis-cash-crude'!EK$1,'data-futures'!$A:$A,0),1),""),"")</f>
        <v/>
      </c>
      <c r="EL16" t="str">
        <f>+IFERROR(IF(VALUE('data-cash-crude'!EK17)&gt;0,'data-cash-crude'!EK17-INDEX('data-futures'!$E:$E,MATCH('basis-cash-crude'!EL$1,'data-futures'!$A:$A,0),1),""),"")</f>
        <v/>
      </c>
      <c r="EM16" t="str">
        <f>+IFERROR(IF(VALUE('data-cash-crude'!EL17)&gt;0,'data-cash-crude'!EL17-INDEX('data-futures'!$E:$E,MATCH('basis-cash-crude'!EM$1,'data-futures'!$A:$A,0),1),""),"")</f>
        <v/>
      </c>
      <c r="EN16" t="str">
        <f>+IFERROR(IF(VALUE('data-cash-crude'!EM17)&gt;0,'data-cash-crude'!EM17-INDEX('data-futures'!$E:$E,MATCH('basis-cash-crude'!EN$1,'data-futures'!$A:$A,0),1),""),"")</f>
        <v/>
      </c>
      <c r="EO16" t="str">
        <f>+IFERROR(IF(VALUE('data-cash-crude'!EN17)&gt;0,'data-cash-crude'!EN17-INDEX('data-futures'!$E:$E,MATCH('basis-cash-crude'!EO$1,'data-futures'!$A:$A,0),1),""),"")</f>
        <v/>
      </c>
      <c r="EP16" t="str">
        <f>+IFERROR(IF(VALUE('data-cash-crude'!EO17)&gt;0,'data-cash-crude'!EO17-INDEX('data-futures'!$E:$E,MATCH('basis-cash-crude'!EP$1,'data-futures'!$A:$A,0),1),""),"")</f>
        <v/>
      </c>
      <c r="EQ16" t="str">
        <f>+IFERROR(IF(VALUE('data-cash-crude'!EP17)&gt;0,'data-cash-crude'!EP17-INDEX('data-futures'!$E:$E,MATCH('basis-cash-crude'!EQ$1,'data-futures'!$A:$A,0),1),""),"")</f>
        <v/>
      </c>
      <c r="ER16" t="str">
        <f>+IFERROR(IF(VALUE('data-cash-crude'!EQ17)&gt;0,'data-cash-crude'!EQ17-INDEX('data-futures'!$E:$E,MATCH('basis-cash-crude'!ER$1,'data-futures'!$A:$A,0),1),""),"")</f>
        <v/>
      </c>
      <c r="ES16" t="str">
        <f>+IFERROR(IF(VALUE('data-cash-crude'!ER17)&gt;0,'data-cash-crude'!ER17-INDEX('data-futures'!$E:$E,MATCH('basis-cash-crude'!ES$1,'data-futures'!$A:$A,0),1),""),"")</f>
        <v/>
      </c>
      <c r="ET16" t="str">
        <f>+IFERROR(IF(VALUE('data-cash-crude'!ES17)&gt;0,'data-cash-crude'!ES17-INDEX('data-futures'!$E:$E,MATCH('basis-cash-crude'!ET$1,'data-futures'!$A:$A,0),1),""),"")</f>
        <v/>
      </c>
      <c r="EU16" t="str">
        <f>+IFERROR(IF(VALUE('data-cash-crude'!ET17)&gt;0,'data-cash-crude'!ET17-INDEX('data-futures'!$E:$E,MATCH('basis-cash-crude'!EU$1,'data-futures'!$A:$A,0),1),""),"")</f>
        <v/>
      </c>
      <c r="EV16" t="str">
        <f>+IFERROR(IF(VALUE('data-cash-crude'!EU17)&gt;0,'data-cash-crude'!EU17-INDEX('data-futures'!$E:$E,MATCH('basis-cash-crude'!EV$1,'data-futures'!$A:$A,0),1),""),"")</f>
        <v/>
      </c>
      <c r="EW16" t="str">
        <f>+IFERROR(IF(VALUE('data-cash-crude'!EV17)&gt;0,'data-cash-crude'!EV17-INDEX('data-futures'!$E:$E,MATCH('basis-cash-crude'!EW$1,'data-futures'!$A:$A,0),1),""),"")</f>
        <v/>
      </c>
      <c r="EX16" t="str">
        <f>+IFERROR(IF(VALUE('data-cash-crude'!EW17)&gt;0,'data-cash-crude'!EW17-INDEX('data-futures'!$E:$E,MATCH('basis-cash-crude'!EX$1,'data-futures'!$A:$A,0),1),""),"")</f>
        <v/>
      </c>
      <c r="EY16" t="str">
        <f>+IFERROR(IF(VALUE('data-cash-crude'!EX17)&gt;0,'data-cash-crude'!EX17-INDEX('data-futures'!$E:$E,MATCH('basis-cash-crude'!EY$1,'data-futures'!$A:$A,0),1),""),"")</f>
        <v/>
      </c>
      <c r="EZ16" t="str">
        <f>+IFERROR(IF(VALUE('data-cash-crude'!EY17)&gt;0,'data-cash-crude'!EY17-INDEX('data-futures'!$E:$E,MATCH('basis-cash-crude'!EZ$1,'data-futures'!$A:$A,0),1),""),"")</f>
        <v/>
      </c>
      <c r="FA16" t="str">
        <f>+IFERROR(IF(VALUE('data-cash-crude'!EZ17)&gt;0,'data-cash-crude'!EZ17-INDEX('data-futures'!$E:$E,MATCH('basis-cash-crude'!FA$1,'data-futures'!$A:$A,0),1),""),"")</f>
        <v/>
      </c>
      <c r="FB16" t="str">
        <f>+IFERROR(IF(VALUE('data-cash-crude'!FA17)&gt;0,'data-cash-crude'!FA17-INDEX('data-futures'!$E:$E,MATCH('basis-cash-crude'!FB$1,'data-futures'!$A:$A,0),1),""),"")</f>
        <v/>
      </c>
      <c r="FC16" t="str">
        <f>+IFERROR(IF(VALUE('data-cash-crude'!FB17)&gt;0,'data-cash-crude'!FB17-INDEX('data-futures'!$E:$E,MATCH('basis-cash-crude'!FC$1,'data-futures'!$A:$A,0),1),""),"")</f>
        <v/>
      </c>
      <c r="FD16" t="str">
        <f>+IFERROR(IF(VALUE('data-cash-crude'!FC17)&gt;0,'data-cash-crude'!FC17-INDEX('data-futures'!$E:$E,MATCH('basis-cash-crude'!FD$1,'data-futures'!$A:$A,0),1),""),"")</f>
        <v/>
      </c>
      <c r="FE16" t="str">
        <f>+IFERROR(IF(VALUE('data-cash-crude'!FD17)&gt;0,'data-cash-crude'!FD17-INDEX('data-futures'!$E:$E,MATCH('basis-cash-crude'!FE$1,'data-futures'!$A:$A,0),1),""),"")</f>
        <v/>
      </c>
      <c r="FF16" t="str">
        <f>+IFERROR(IF(VALUE('data-cash-crude'!FE17)&gt;0,'data-cash-crude'!FE17-INDEX('data-futures'!$E:$E,MATCH('basis-cash-crude'!FF$1,'data-futures'!$A:$A,0),1),""),"")</f>
        <v/>
      </c>
      <c r="FG16" t="str">
        <f>+IFERROR(IF(VALUE('data-cash-crude'!FF17)&gt;0,'data-cash-crude'!FF17-INDEX('data-futures'!$E:$E,MATCH('basis-cash-crude'!FG$1,'data-futures'!$A:$A,0),1),""),"")</f>
        <v/>
      </c>
      <c r="FH16" t="str">
        <f>+IFERROR(IF(VALUE('data-cash-crude'!FG17)&gt;0,'data-cash-crude'!FG17-INDEX('data-futures'!$E:$E,MATCH('basis-cash-crude'!FH$1,'data-futures'!$A:$A,0),1),""),"")</f>
        <v/>
      </c>
      <c r="FI16" t="str">
        <f>+IFERROR(IF(VALUE('data-cash-crude'!FH17)&gt;0,'data-cash-crude'!FH17-INDEX('data-futures'!$E:$E,MATCH('basis-cash-crude'!FI$1,'data-futures'!$A:$A,0),1),""),"")</f>
        <v/>
      </c>
      <c r="FJ16" t="str">
        <f>+IFERROR(IF(VALUE('data-cash-crude'!FI17)&gt;0,'data-cash-crude'!FI17-INDEX('data-futures'!$E:$E,MATCH('basis-cash-crude'!FJ$1,'data-futures'!$A:$A,0),1),""),"")</f>
        <v/>
      </c>
      <c r="FK16" t="str">
        <f>+IFERROR(IF(VALUE('data-cash-crude'!FJ17)&gt;0,'data-cash-crude'!FJ17-INDEX('data-futures'!$E:$E,MATCH('basis-cash-crude'!FK$1,'data-futures'!$A:$A,0),1),""),"")</f>
        <v/>
      </c>
      <c r="FL16" t="str">
        <f>+IFERROR(IF(VALUE('data-cash-crude'!FK17)&gt;0,'data-cash-crude'!FK17-INDEX('data-futures'!$E:$E,MATCH('basis-cash-crude'!FL$1,'data-futures'!$A:$A,0),1),""),"")</f>
        <v/>
      </c>
    </row>
    <row r="17" spans="1:168" x14ac:dyDescent="0.2">
      <c r="A17">
        <f t="shared" si="0"/>
        <v>-5.0016666666666678</v>
      </c>
      <c r="B17">
        <f t="shared" si="1"/>
        <v>-5.1411538461538449</v>
      </c>
      <c r="C17">
        <f t="shared" si="2"/>
        <v>-4.9092405063291142</v>
      </c>
      <c r="D17" s="6" t="str">
        <f>+'data-cash-crude'!B18</f>
        <v>CLPA-10-65.CM</v>
      </c>
      <c r="E17">
        <f>+IFERROR(IF(VALUE('data-cash-crude'!D18)&gt;0,'data-cash-crude'!D18-INDEX('data-futures'!$E:$E,MATCH('basis-cash-crude'!E$1,'data-futures'!$A:$A,0),1),""),"")</f>
        <v>-3.6899999999999977</v>
      </c>
      <c r="F17">
        <f>+IFERROR(IF(VALUE('data-cash-crude'!E18)&gt;0,'data-cash-crude'!E18-INDEX('data-futures'!$E:$E,MATCH('basis-cash-crude'!F$1,'data-futures'!$A:$A,0),1),""),"")</f>
        <v>-5.0900000000000034</v>
      </c>
      <c r="G17">
        <f>+IFERROR(IF(VALUE('data-cash-crude'!F18)&gt;0,'data-cash-crude'!F18-INDEX('data-futures'!$E:$E,MATCH('basis-cash-crude'!G$1,'data-futures'!$A:$A,0),1),""),"")</f>
        <v>-5.240000000000002</v>
      </c>
      <c r="H17">
        <f>+IFERROR(IF(VALUE('data-cash-crude'!G18)&gt;0,'data-cash-crude'!G18-INDEX('data-futures'!$E:$E,MATCH('basis-cash-crude'!H$1,'data-futures'!$A:$A,0),1),""),"")</f>
        <v>-5.3800000000000026</v>
      </c>
      <c r="I17" t="str">
        <f>+IFERROR(IF(VALUE('data-cash-crude'!H18)&gt;0,'data-cash-crude'!H18-INDEX('data-futures'!$E:$E,MATCH('basis-cash-crude'!I$1,'data-futures'!$A:$A,0),1),""),"")</f>
        <v/>
      </c>
      <c r="J17">
        <f>+IFERROR(IF(VALUE('data-cash-crude'!I18)&gt;0,'data-cash-crude'!I18-INDEX('data-futures'!$E:$E,MATCH('basis-cash-crude'!J$1,'data-futures'!$A:$A,0),1),""),"")</f>
        <v>-5.3299999999999983</v>
      </c>
      <c r="K17">
        <f>+IFERROR(IF(VALUE('data-cash-crude'!J18)&gt;0,'data-cash-crude'!J18-INDEX('data-futures'!$E:$E,MATCH('basis-cash-crude'!K$1,'data-futures'!$A:$A,0),1),""),"")</f>
        <v>-5.2800000000000011</v>
      </c>
      <c r="L17">
        <f>+IFERROR(IF(VALUE('data-cash-crude'!K18)&gt;0,'data-cash-crude'!K18-INDEX('data-futures'!$E:$E,MATCH('basis-cash-crude'!L$1,'data-futures'!$A:$A,0),1),""),"")</f>
        <v>-5.3400000000000034</v>
      </c>
      <c r="M17">
        <f>+IFERROR(IF(VALUE('data-cash-crude'!L18)&gt;0,'data-cash-crude'!L18-INDEX('data-futures'!$E:$E,MATCH('basis-cash-crude'!M$1,'data-futures'!$A:$A,0),1),""),"")</f>
        <v>-5.259999999999998</v>
      </c>
      <c r="N17">
        <f>+IFERROR(IF(VALUE('data-cash-crude'!M18)&gt;0,'data-cash-crude'!M18-INDEX('data-futures'!$E:$E,MATCH('basis-cash-crude'!N$1,'data-futures'!$A:$A,0),1),""),"")</f>
        <v>-5.0799999999999983</v>
      </c>
      <c r="O17">
        <f>+IFERROR(IF(VALUE('data-cash-crude'!N18)&gt;0,'data-cash-crude'!N18-INDEX('data-futures'!$E:$E,MATCH('basis-cash-crude'!O$1,'data-futures'!$A:$A,0),1),""),"")</f>
        <v>-5.240000000000002</v>
      </c>
      <c r="P17">
        <f>+IFERROR(IF(VALUE('data-cash-crude'!O18)&gt;0,'data-cash-crude'!O18-INDEX('data-futures'!$E:$E,MATCH('basis-cash-crude'!P$1,'data-futures'!$A:$A,0),1),""),"")</f>
        <v>-5.1899999999999977</v>
      </c>
      <c r="Q17">
        <f>+IFERROR(IF(VALUE('data-cash-crude'!P18)&gt;0,'data-cash-crude'!P18-INDEX('data-futures'!$E:$E,MATCH('basis-cash-crude'!Q$1,'data-futures'!$A:$A,0),1),""),"")</f>
        <v>-5.2100000000000009</v>
      </c>
      <c r="R17">
        <f>+IFERROR(IF(VALUE('data-cash-crude'!Q18)&gt;0,'data-cash-crude'!Q18-INDEX('data-futures'!$E:$E,MATCH('basis-cash-crude'!R$1,'data-futures'!$A:$A,0),1),""),"")</f>
        <v>-5.009999999999998</v>
      </c>
      <c r="S17">
        <f>+IFERROR(IF(VALUE('data-cash-crude'!R18)&gt;0,'data-cash-crude'!R18-INDEX('data-futures'!$E:$E,MATCH('basis-cash-crude'!S$1,'data-futures'!$A:$A,0),1),""),"")</f>
        <v>-5.0399999999999991</v>
      </c>
      <c r="T17">
        <f>+IFERROR(IF(VALUE('data-cash-crude'!S18)&gt;0,'data-cash-crude'!S18-INDEX('data-futures'!$E:$E,MATCH('basis-cash-crude'!T$1,'data-futures'!$A:$A,0),1),""),"")</f>
        <v>-5.07</v>
      </c>
      <c r="U17">
        <f>+IFERROR(IF(VALUE('data-cash-crude'!T18)&gt;0,'data-cash-crude'!T18-INDEX('data-futures'!$E:$E,MATCH('basis-cash-crude'!U$1,'data-futures'!$A:$A,0),1),""),"")</f>
        <v>-4.9500000000000028</v>
      </c>
      <c r="V17">
        <f>+IFERROR(IF(VALUE('data-cash-crude'!U18)&gt;0,'data-cash-crude'!U18-INDEX('data-futures'!$E:$E,MATCH('basis-cash-crude'!V$1,'data-futures'!$A:$A,0),1),""),"")</f>
        <v>-5.0200000000000031</v>
      </c>
      <c r="W17">
        <f>+IFERROR(IF(VALUE('data-cash-crude'!V18)&gt;0,'data-cash-crude'!V18-INDEX('data-futures'!$E:$E,MATCH('basis-cash-crude'!W$1,'data-futures'!$A:$A,0),1),""),"")</f>
        <v>-4.9399999999999977</v>
      </c>
      <c r="X17">
        <f>+IFERROR(IF(VALUE('data-cash-crude'!W18)&gt;0,'data-cash-crude'!W18-INDEX('data-futures'!$E:$E,MATCH('basis-cash-crude'!X$1,'data-futures'!$A:$A,0),1),""),"")</f>
        <v>-5.0300000000000011</v>
      </c>
      <c r="Y17">
        <f>+IFERROR(IF(VALUE('data-cash-crude'!X18)&gt;0,'data-cash-crude'!X18-INDEX('data-futures'!$E:$E,MATCH('basis-cash-crude'!Y$1,'data-futures'!$A:$A,0),1),""),"")</f>
        <v>-6.4799999999999969</v>
      </c>
      <c r="Z17" t="str">
        <f>+IFERROR(IF(VALUE('data-cash-crude'!Y18)&gt;0,'data-cash-crude'!Y18-INDEX('data-futures'!$E:$E,MATCH('basis-cash-crude'!Z$1,'data-futures'!$A:$A,0),1),""),"")</f>
        <v/>
      </c>
      <c r="AA17">
        <f>+IFERROR(IF(VALUE('data-cash-crude'!Z18)&gt;0,'data-cash-crude'!Z18-INDEX('data-futures'!$E:$E,MATCH('basis-cash-crude'!AA$1,'data-futures'!$A:$A,0),1),""),"")</f>
        <v>-5.9399999999999977</v>
      </c>
      <c r="AB17" t="str">
        <f>+IFERROR(IF(VALUE('data-cash-crude'!AA18)&gt;0,'data-cash-crude'!AA18-INDEX('data-futures'!$E:$E,MATCH('basis-cash-crude'!AB$1,'data-futures'!$A:$A,0),1),""),"")</f>
        <v/>
      </c>
      <c r="AC17">
        <f>+IFERROR(IF(VALUE('data-cash-crude'!AB18)&gt;0,'data-cash-crude'!AB18-INDEX('data-futures'!$E:$E,MATCH('basis-cash-crude'!AC$1,'data-futures'!$A:$A,0),1),""),"")</f>
        <v>-5.25</v>
      </c>
      <c r="AD17" t="str">
        <f>+IFERROR(IF(VALUE('data-cash-crude'!AC18)&gt;0,'data-cash-crude'!AC18-INDEX('data-futures'!$E:$E,MATCH('basis-cash-crude'!AD$1,'data-futures'!$A:$A,0),1),""),"")</f>
        <v/>
      </c>
      <c r="AE17">
        <f>+IFERROR(IF(VALUE('data-cash-crude'!AD18)&gt;0,'data-cash-crude'!AD18-INDEX('data-futures'!$E:$E,MATCH('basis-cash-crude'!AE$1,'data-futures'!$A:$A,0),1),""),"")</f>
        <v>-5.0600000000000023</v>
      </c>
      <c r="AF17">
        <f>+IFERROR(IF(VALUE('data-cash-crude'!AE18)&gt;0,'data-cash-crude'!AE18-INDEX('data-futures'!$E:$E,MATCH('basis-cash-crude'!AF$1,'data-futures'!$A:$A,0),1),""),"")</f>
        <v>-4.7800000000000011</v>
      </c>
      <c r="AG17">
        <f>+IFERROR(IF(VALUE('data-cash-crude'!AF18)&gt;0,'data-cash-crude'!AF18-INDEX('data-futures'!$E:$E,MATCH('basis-cash-crude'!AG$1,'data-futures'!$A:$A,0),1),""),"")</f>
        <v>-4.8500000000000014</v>
      </c>
      <c r="AH17">
        <f>+IFERROR(IF(VALUE('data-cash-crude'!AG18)&gt;0,'data-cash-crude'!AG18-INDEX('data-futures'!$E:$E,MATCH('basis-cash-crude'!AH$1,'data-futures'!$A:$A,0),1),""),"")</f>
        <v>-4.9200000000000017</v>
      </c>
      <c r="AI17">
        <f>+IFERROR(IF(VALUE('data-cash-crude'!AH18)&gt;0,'data-cash-crude'!AH18-INDEX('data-futures'!$E:$E,MATCH('basis-cash-crude'!AI$1,'data-futures'!$A:$A,0),1),""),"")</f>
        <v>-4.759999999999998</v>
      </c>
      <c r="AJ17">
        <f>+IFERROR(IF(VALUE('data-cash-crude'!AI18)&gt;0,'data-cash-crude'!AI18-INDEX('data-futures'!$E:$E,MATCH('basis-cash-crude'!AJ$1,'data-futures'!$A:$A,0),1),""),"")</f>
        <v>-4.8599999999999994</v>
      </c>
      <c r="AK17">
        <f>+IFERROR(IF(VALUE('data-cash-crude'!AJ18)&gt;0,'data-cash-crude'!AJ18-INDEX('data-futures'!$E:$E,MATCH('basis-cash-crude'!AK$1,'data-futures'!$A:$A,0),1),""),"")</f>
        <v>-4.8800000000000026</v>
      </c>
      <c r="AL17">
        <f>+IFERROR(IF(VALUE('data-cash-crude'!AK18)&gt;0,'data-cash-crude'!AK18-INDEX('data-futures'!$E:$E,MATCH('basis-cash-crude'!AL$1,'data-futures'!$A:$A,0),1),""),"")</f>
        <v>-5.1400000000000006</v>
      </c>
      <c r="AM17">
        <f>+IFERROR(IF(VALUE('data-cash-crude'!AL18)&gt;0,'data-cash-crude'!AL18-INDEX('data-futures'!$E:$E,MATCH('basis-cash-crude'!AM$1,'data-futures'!$A:$A,0),1),""),"")</f>
        <v>-4.7800000000000011</v>
      </c>
      <c r="AN17">
        <f>+IFERROR(IF(VALUE('data-cash-crude'!AM18)&gt;0,'data-cash-crude'!AM18-INDEX('data-futures'!$E:$E,MATCH('basis-cash-crude'!AN$1,'data-futures'!$A:$A,0),1),""),"")</f>
        <v>-5.0600000000000023</v>
      </c>
      <c r="AO17">
        <f>+IFERROR(IF(VALUE('data-cash-crude'!AN18)&gt;0,'data-cash-crude'!AN18-INDEX('data-futures'!$E:$E,MATCH('basis-cash-crude'!AO$1,'data-futures'!$A:$A,0),1),""),"")</f>
        <v>-5.0399999999999991</v>
      </c>
      <c r="AP17">
        <f>+IFERROR(IF(VALUE('data-cash-crude'!AO18)&gt;0,'data-cash-crude'!AO18-INDEX('data-futures'!$E:$E,MATCH('basis-cash-crude'!AP$1,'data-futures'!$A:$A,0),1),""),"")</f>
        <v>-4.82</v>
      </c>
      <c r="AQ17" t="str">
        <f>+IFERROR(IF(VALUE('data-cash-crude'!AP18)&gt;0,'data-cash-crude'!AP18-INDEX('data-futures'!$E:$E,MATCH('basis-cash-crude'!AQ$1,'data-futures'!$A:$A,0),1),""),"")</f>
        <v/>
      </c>
      <c r="AR17">
        <f>+IFERROR(IF(VALUE('data-cash-crude'!AQ18)&gt;0,'data-cash-crude'!AQ18-INDEX('data-futures'!$E:$E,MATCH('basis-cash-crude'!AR$1,'data-futures'!$A:$A,0),1),""),"")</f>
        <v>-4.9799999999999969</v>
      </c>
      <c r="AS17" t="str">
        <f>+IFERROR(IF(VALUE('data-cash-crude'!AR18)&gt;0,'data-cash-crude'!AR18-INDEX('data-futures'!$E:$E,MATCH('basis-cash-crude'!AS$1,'data-futures'!$A:$A,0),1),""),"")</f>
        <v/>
      </c>
      <c r="AT17">
        <f>+IFERROR(IF(VALUE('data-cash-crude'!AS18)&gt;0,'data-cash-crude'!AS18-INDEX('data-futures'!$E:$E,MATCH('basis-cash-crude'!AT$1,'data-futures'!$A:$A,0),1),""),"")</f>
        <v>-4.6000000000000014</v>
      </c>
      <c r="AU17">
        <f>+IFERROR(IF(VALUE('data-cash-crude'!AT18)&gt;0,'data-cash-crude'!AT18-INDEX('data-futures'!$E:$E,MATCH('basis-cash-crude'!AU$1,'data-futures'!$A:$A,0),1),""),"")</f>
        <v>-4.8100000000000023</v>
      </c>
      <c r="AV17">
        <f>+IFERROR(IF(VALUE('data-cash-crude'!AU18)&gt;0,'data-cash-crude'!AU18-INDEX('data-futures'!$E:$E,MATCH('basis-cash-crude'!AV$1,'data-futures'!$A:$A,0),1),""),"")</f>
        <v>-4.8800000000000026</v>
      </c>
      <c r="AW17">
        <f>+IFERROR(IF(VALUE('data-cash-crude'!AV18)&gt;0,'data-cash-crude'!AV18-INDEX('data-futures'!$E:$E,MATCH('basis-cash-crude'!AW$1,'data-futures'!$A:$A,0),1),""),"")</f>
        <v>-4.1000000000000014</v>
      </c>
      <c r="AX17">
        <f>+IFERROR(IF(VALUE('data-cash-crude'!AW18)&gt;0,'data-cash-crude'!AW18-INDEX('data-futures'!$E:$E,MATCH('basis-cash-crude'!AX$1,'data-futures'!$A:$A,0),1),""),"")</f>
        <v>-4.7700000000000031</v>
      </c>
      <c r="AY17">
        <f>+IFERROR(IF(VALUE('data-cash-crude'!AX18)&gt;0,'data-cash-crude'!AX18-INDEX('data-futures'!$E:$E,MATCH('basis-cash-crude'!AY$1,'data-futures'!$A:$A,0),1),""),"")</f>
        <v>-6.5799999999999983</v>
      </c>
      <c r="AZ17">
        <f>+IFERROR(IF(VALUE('data-cash-crude'!AY18)&gt;0,'data-cash-crude'!AY18-INDEX('data-futures'!$E:$E,MATCH('basis-cash-crude'!AZ$1,'data-futures'!$A:$A,0),1),""),"")</f>
        <v>-5</v>
      </c>
      <c r="BA17">
        <f>+IFERROR(IF(VALUE('data-cash-crude'!AZ18)&gt;0,'data-cash-crude'!AZ18-INDEX('data-futures'!$E:$E,MATCH('basis-cash-crude'!BA$1,'data-futures'!$A:$A,0),1),""),"")</f>
        <v>-4.9200000000000017</v>
      </c>
      <c r="BB17">
        <f>+IFERROR(IF(VALUE('data-cash-crude'!BA18)&gt;0,'data-cash-crude'!BA18-INDEX('data-futures'!$E:$E,MATCH('basis-cash-crude'!BB$1,'data-futures'!$A:$A,0),1),""),"")</f>
        <v>-4.8699999999999974</v>
      </c>
      <c r="BC17">
        <f>+IFERROR(IF(VALUE('data-cash-crude'!BB18)&gt;0,'data-cash-crude'!BB18-INDEX('data-futures'!$E:$E,MATCH('basis-cash-crude'!BC$1,'data-futures'!$A:$A,0),1),""),"")</f>
        <v>-4.9799999999999969</v>
      </c>
      <c r="BD17">
        <f>+IFERROR(IF(VALUE('data-cash-crude'!BC18)&gt;0,'data-cash-crude'!BC18-INDEX('data-futures'!$E:$E,MATCH('basis-cash-crude'!BD$1,'data-futures'!$A:$A,0),1),""),"")</f>
        <v>-5.07</v>
      </c>
      <c r="BE17">
        <f>+IFERROR(IF(VALUE('data-cash-crude'!BD18)&gt;0,'data-cash-crude'!BD18-INDEX('data-futures'!$E:$E,MATCH('basis-cash-crude'!BE$1,'data-futures'!$A:$A,0),1),""),"")</f>
        <v>-4.9799999999999969</v>
      </c>
      <c r="BF17">
        <f>+IFERROR(IF(VALUE('data-cash-crude'!BE18)&gt;0,'data-cash-crude'!BE18-INDEX('data-futures'!$E:$E,MATCH('basis-cash-crude'!BF$1,'data-futures'!$A:$A,0),1),""),"")</f>
        <v>-4.990000000000002</v>
      </c>
      <c r="BG17">
        <f>+IFERROR(IF(VALUE('data-cash-crude'!BF18)&gt;0,'data-cash-crude'!BF18-INDEX('data-futures'!$E:$E,MATCH('basis-cash-crude'!BG$1,'data-futures'!$A:$A,0),1),""),"")</f>
        <v>-4.7700000000000031</v>
      </c>
      <c r="BH17">
        <f>+IFERROR(IF(VALUE('data-cash-crude'!BG18)&gt;0,'data-cash-crude'!BG18-INDEX('data-futures'!$E:$E,MATCH('basis-cash-crude'!BH$1,'data-futures'!$A:$A,0),1),""),"")</f>
        <v>-4.5399999999999991</v>
      </c>
      <c r="BI17">
        <f>+IFERROR(IF(VALUE('data-cash-crude'!BH18)&gt;0,'data-cash-crude'!BH18-INDEX('data-futures'!$E:$E,MATCH('basis-cash-crude'!BI$1,'data-futures'!$A:$A,0),1),""),"")</f>
        <v>-4.8400000000000034</v>
      </c>
      <c r="BJ17">
        <f>+IFERROR(IF(VALUE('data-cash-crude'!BI18)&gt;0,'data-cash-crude'!BI18-INDEX('data-futures'!$E:$E,MATCH('basis-cash-crude'!BJ$1,'data-futures'!$A:$A,0),1),""),"")</f>
        <v>-4.8400000000000034</v>
      </c>
      <c r="BK17">
        <f>+IFERROR(IF(VALUE('data-cash-crude'!BJ18)&gt;0,'data-cash-crude'!BJ18-INDEX('data-futures'!$E:$E,MATCH('basis-cash-crude'!BK$1,'data-futures'!$A:$A,0),1),""),"")</f>
        <v>-5.18</v>
      </c>
      <c r="BL17">
        <f>+IFERROR(IF(VALUE('data-cash-crude'!BK18)&gt;0,'data-cash-crude'!BK18-INDEX('data-futures'!$E:$E,MATCH('basis-cash-crude'!BL$1,'data-futures'!$A:$A,0),1),""),"")</f>
        <v>-4.8599999999999994</v>
      </c>
      <c r="BM17">
        <f>+IFERROR(IF(VALUE('data-cash-crude'!BL18)&gt;0,'data-cash-crude'!BL18-INDEX('data-futures'!$E:$E,MATCH('basis-cash-crude'!BM$1,'data-futures'!$A:$A,0),1),""),"")</f>
        <v>-4.9200000000000017</v>
      </c>
      <c r="BN17">
        <f>+IFERROR(IF(VALUE('data-cash-crude'!BM18)&gt;0,'data-cash-crude'!BM18-INDEX('data-futures'!$E:$E,MATCH('basis-cash-crude'!BN$1,'data-futures'!$A:$A,0),1),""),"")</f>
        <v>-4.4099999999999966</v>
      </c>
      <c r="BO17">
        <f>+IFERROR(IF(VALUE('data-cash-crude'!BN18)&gt;0,'data-cash-crude'!BN18-INDEX('data-futures'!$E:$E,MATCH('basis-cash-crude'!BO$1,'data-futures'!$A:$A,0),1),""),"")</f>
        <v>-5.2199999999999989</v>
      </c>
      <c r="BP17">
        <f>+IFERROR(IF(VALUE('data-cash-crude'!BO18)&gt;0,'data-cash-crude'!BO18-INDEX('data-futures'!$E:$E,MATCH('basis-cash-crude'!BP$1,'data-futures'!$A:$A,0),1),""),"")</f>
        <v>-5.3800000000000026</v>
      </c>
      <c r="BQ17">
        <f>+IFERROR(IF(VALUE('data-cash-crude'!BP18)&gt;0,'data-cash-crude'!BP18-INDEX('data-futures'!$E:$E,MATCH('basis-cash-crude'!BQ$1,'data-futures'!$A:$A,0),1),""),"")</f>
        <v>-4.82</v>
      </c>
      <c r="BR17">
        <f>+IFERROR(IF(VALUE('data-cash-crude'!BQ18)&gt;0,'data-cash-crude'!BQ18-INDEX('data-futures'!$E:$E,MATCH('basis-cash-crude'!BR$1,'data-futures'!$A:$A,0),1),""),"")</f>
        <v>-4.8500000000000014</v>
      </c>
      <c r="BS17">
        <f>+IFERROR(IF(VALUE('data-cash-crude'!BR18)&gt;0,'data-cash-crude'!BR18-INDEX('data-futures'!$E:$E,MATCH('basis-cash-crude'!BS$1,'data-futures'!$A:$A,0),1),""),"")</f>
        <v>-4.7700000000000031</v>
      </c>
      <c r="BT17">
        <f>+IFERROR(IF(VALUE('data-cash-crude'!BS18)&gt;0,'data-cash-crude'!BS18-INDEX('data-futures'!$E:$E,MATCH('basis-cash-crude'!BT$1,'data-futures'!$A:$A,0),1),""),"")</f>
        <v>-5.32</v>
      </c>
      <c r="BU17" t="str">
        <f>+IFERROR(IF(VALUE('data-cash-crude'!BT18)&gt;0,'data-cash-crude'!BT18-INDEX('data-futures'!$E:$E,MATCH('basis-cash-crude'!BU$1,'data-futures'!$A:$A,0),1),""),"")</f>
        <v/>
      </c>
      <c r="BV17">
        <f>+IFERROR(IF(VALUE('data-cash-crude'!BU18)&gt;0,'data-cash-crude'!BU18-INDEX('data-futures'!$E:$E,MATCH('basis-cash-crude'!BV$1,'data-futures'!$A:$A,0),1),""),"")</f>
        <v>-4.8699999999999974</v>
      </c>
      <c r="BW17">
        <f>+IFERROR(IF(VALUE('data-cash-crude'!BV18)&gt;0,'data-cash-crude'!BV18-INDEX('data-futures'!$E:$E,MATCH('basis-cash-crude'!BW$1,'data-futures'!$A:$A,0),1),""),"")</f>
        <v>-5.1300000000000026</v>
      </c>
      <c r="BX17">
        <f>+IFERROR(IF(VALUE('data-cash-crude'!BW18)&gt;0,'data-cash-crude'!BW18-INDEX('data-futures'!$E:$E,MATCH('basis-cash-crude'!BX$1,'data-futures'!$A:$A,0),1),""),"")</f>
        <v>-4.9399999999999977</v>
      </c>
      <c r="BY17">
        <f>+IFERROR(IF(VALUE('data-cash-crude'!BX18)&gt;0,'data-cash-crude'!BX18-INDEX('data-futures'!$E:$E,MATCH('basis-cash-crude'!BY$1,'data-futures'!$A:$A,0),1),""),"")</f>
        <v>-5.1599999999999966</v>
      </c>
      <c r="BZ17">
        <f>+IFERROR(IF(VALUE('data-cash-crude'!BY18)&gt;0,'data-cash-crude'!BY18-INDEX('data-futures'!$E:$E,MATCH('basis-cash-crude'!BZ$1,'data-futures'!$A:$A,0),1),""),"")</f>
        <v>-5.4500000000000028</v>
      </c>
      <c r="CA17">
        <f>+IFERROR(IF(VALUE('data-cash-crude'!BZ18)&gt;0,'data-cash-crude'!BZ18-INDEX('data-futures'!$E:$E,MATCH('basis-cash-crude'!CA$1,'data-futures'!$A:$A,0),1),""),"")</f>
        <v>-4.8400000000000034</v>
      </c>
      <c r="CB17">
        <f>+IFERROR(IF(VALUE('data-cash-crude'!CA18)&gt;0,'data-cash-crude'!CA18-INDEX('data-futures'!$E:$E,MATCH('basis-cash-crude'!CB$1,'data-futures'!$A:$A,0),1),""),"")</f>
        <v>-4.7199999999999989</v>
      </c>
      <c r="CC17">
        <f>+IFERROR(IF(VALUE('data-cash-crude'!CB18)&gt;0,'data-cash-crude'!CB18-INDEX('data-futures'!$E:$E,MATCH('basis-cash-crude'!CC$1,'data-futures'!$A:$A,0),1),""),"")</f>
        <v>-4.6199999999999974</v>
      </c>
      <c r="CD17">
        <f>+IFERROR(IF(VALUE('data-cash-crude'!CC18)&gt;0,'data-cash-crude'!CC18-INDEX('data-futures'!$E:$E,MATCH('basis-cash-crude'!CD$1,'data-futures'!$A:$A,0),1),""),"")</f>
        <v>-4.8599999999999994</v>
      </c>
      <c r="CE17" t="str">
        <f>+IFERROR(IF(VALUE('data-cash-crude'!CD18)&gt;0,'data-cash-crude'!CD18-INDEX('data-futures'!$E:$E,MATCH('basis-cash-crude'!CE$1,'data-futures'!$A:$A,0),1),""),"")</f>
        <v/>
      </c>
      <c r="CF17" t="str">
        <f>+IFERROR(IF(VALUE('data-cash-crude'!CE18)&gt;0,'data-cash-crude'!CE18-INDEX('data-futures'!$E:$E,MATCH('basis-cash-crude'!CF$1,'data-futures'!$A:$A,0),1),""),"")</f>
        <v/>
      </c>
      <c r="CG17">
        <f>+IFERROR(IF(VALUE('data-cash-crude'!CF18)&gt;0,'data-cash-crude'!CF18-INDEX('data-futures'!$E:$E,MATCH('basis-cash-crude'!CG$1,'data-futures'!$A:$A,0),1),""),"")</f>
        <v>-4.3400000000000034</v>
      </c>
      <c r="CH17">
        <f>+IFERROR(IF(VALUE('data-cash-crude'!CG18)&gt;0,'data-cash-crude'!CG18-INDEX('data-futures'!$E:$E,MATCH('basis-cash-crude'!CH$1,'data-futures'!$A:$A,0),1),""),"")</f>
        <v>-4.1300000000000026</v>
      </c>
      <c r="CI17">
        <f>+IFERROR(IF(VALUE('data-cash-crude'!CH18)&gt;0,'data-cash-crude'!CH18-INDEX('data-futures'!$E:$E,MATCH('basis-cash-crude'!CI$1,'data-futures'!$A:$A,0),1),""),"")</f>
        <v>-4.2899999999999991</v>
      </c>
      <c r="CJ17">
        <f>+IFERROR(IF(VALUE('data-cash-crude'!CI18)&gt;0,'data-cash-crude'!CI18-INDEX('data-futures'!$E:$E,MATCH('basis-cash-crude'!CJ$1,'data-futures'!$A:$A,0),1),""),"")</f>
        <v>-4.3999999999999986</v>
      </c>
      <c r="CK17">
        <f>+IFERROR(IF(VALUE('data-cash-crude'!CJ18)&gt;0,'data-cash-crude'!CJ18-INDEX('data-futures'!$E:$E,MATCH('basis-cash-crude'!CK$1,'data-futures'!$A:$A,0),1),""),"")</f>
        <v>-3.740000000000002</v>
      </c>
      <c r="CL17">
        <f>+IFERROR(IF(VALUE('data-cash-crude'!CK18)&gt;0,'data-cash-crude'!CK18-INDEX('data-futures'!$E:$E,MATCH('basis-cash-crude'!CL$1,'data-futures'!$A:$A,0),1),""),"")</f>
        <v>-3.7000000000000028</v>
      </c>
      <c r="CM17">
        <f>+IFERROR(IF(VALUE('data-cash-crude'!CL18)&gt;0,'data-cash-crude'!CL18-INDEX('data-futures'!$E:$E,MATCH('basis-cash-crude'!CM$1,'data-futures'!$A:$A,0),1),""),"")</f>
        <v>-3.75</v>
      </c>
      <c r="CN17" t="str">
        <f>+IFERROR(IF(VALUE('data-cash-crude'!CM18)&gt;0,'data-cash-crude'!CM18-INDEX('data-futures'!$E:$E,MATCH('basis-cash-crude'!CN$1,'data-futures'!$A:$A,0),1),""),"")</f>
        <v/>
      </c>
      <c r="CO17" t="str">
        <f>+IFERROR(IF(VALUE('data-cash-crude'!CN18)&gt;0,'data-cash-crude'!CN18-INDEX('data-futures'!$E:$E,MATCH('basis-cash-crude'!CO$1,'data-futures'!$A:$A,0),1),""),"")</f>
        <v/>
      </c>
      <c r="CP17">
        <f>+IFERROR(IF(VALUE('data-cash-crude'!CO18)&gt;0,'data-cash-crude'!CO18-INDEX('data-futures'!$E:$E,MATCH('basis-cash-crude'!CP$1,'data-futures'!$A:$A,0),1),""),"")</f>
        <v>-3.6300000000000026</v>
      </c>
      <c r="CQ17">
        <f>+IFERROR(IF(VALUE('data-cash-crude'!CP18)&gt;0,'data-cash-crude'!CP18-INDEX('data-futures'!$E:$E,MATCH('basis-cash-crude'!CQ$1,'data-futures'!$A:$A,0),1),""),"")</f>
        <v>-3.6199999999999974</v>
      </c>
      <c r="CR17" t="str">
        <f>+IFERROR(IF(VALUE('data-cash-crude'!CQ18)&gt;0,'data-cash-crude'!CQ18-INDEX('data-futures'!$E:$E,MATCH('basis-cash-crude'!CR$1,'data-futures'!$A:$A,0),1),""),"")</f>
        <v/>
      </c>
      <c r="CS17" t="str">
        <f>+IFERROR(IF(VALUE('data-cash-crude'!CR18)&gt;0,'data-cash-crude'!CR18-INDEX('data-futures'!$E:$E,MATCH('basis-cash-crude'!CS$1,'data-futures'!$A:$A,0),1),""),"")</f>
        <v/>
      </c>
      <c r="CT17">
        <f>+IFERROR(IF(VALUE('data-cash-crude'!CS18)&gt;0,'data-cash-crude'!CS18-INDEX('data-futures'!$E:$E,MATCH('basis-cash-crude'!CT$1,'data-futures'!$A:$A,0),1),""),"")</f>
        <v>-1.3100000000000023</v>
      </c>
      <c r="CU17">
        <f>+IFERROR(IF(VALUE('data-cash-crude'!CT18)&gt;0,'data-cash-crude'!CT18-INDEX('data-futures'!$E:$E,MATCH('basis-cash-crude'!CU$1,'data-futures'!$A:$A,0),1),""),"")</f>
        <v>-4.1099999999999994</v>
      </c>
      <c r="CV17">
        <f>+IFERROR(IF(VALUE('data-cash-crude'!CU18)&gt;0,'data-cash-crude'!CU18-INDEX('data-futures'!$E:$E,MATCH('basis-cash-crude'!CV$1,'data-futures'!$A:$A,0),1),""),"")</f>
        <v>-4.2100000000000009</v>
      </c>
      <c r="CW17">
        <f>+IFERROR(IF(VALUE('data-cash-crude'!CV18)&gt;0,'data-cash-crude'!CV18-INDEX('data-futures'!$E:$E,MATCH('basis-cash-crude'!CW$1,'data-futures'!$A:$A,0),1),""),"")</f>
        <v>-3.9500000000000028</v>
      </c>
      <c r="CX17" t="str">
        <f>+IFERROR(IF(VALUE('data-cash-crude'!CW18)&gt;0,'data-cash-crude'!CW18-INDEX('data-futures'!$E:$E,MATCH('basis-cash-crude'!CX$1,'data-futures'!$A:$A,0),1),""),"")</f>
        <v/>
      </c>
      <c r="CY17" t="str">
        <f>+IFERROR(IF(VALUE('data-cash-crude'!CX18)&gt;0,'data-cash-crude'!CX18-INDEX('data-futures'!$E:$E,MATCH('basis-cash-crude'!CY$1,'data-futures'!$A:$A,0),1),""),"")</f>
        <v/>
      </c>
      <c r="CZ17" t="str">
        <f>+IFERROR(IF(VALUE('data-cash-crude'!CY18)&gt;0,'data-cash-crude'!CY18-INDEX('data-futures'!$E:$E,MATCH('basis-cash-crude'!CZ$1,'data-futures'!$A:$A,0),1),""),"")</f>
        <v/>
      </c>
      <c r="DA17" t="str">
        <f>+IFERROR(IF(VALUE('data-cash-crude'!CZ18)&gt;0,'data-cash-crude'!CZ18-INDEX('data-futures'!$E:$E,MATCH('basis-cash-crude'!DA$1,'data-futures'!$A:$A,0),1),""),"")</f>
        <v/>
      </c>
      <c r="DB17" t="str">
        <f>+IFERROR(IF(VALUE('data-cash-crude'!DA18)&gt;0,'data-cash-crude'!DA18-INDEX('data-futures'!$E:$E,MATCH('basis-cash-crude'!DB$1,'data-futures'!$A:$A,0),1),""),"")</f>
        <v/>
      </c>
      <c r="DC17">
        <f>+IFERROR(IF(VALUE('data-cash-crude'!DB18)&gt;0,'data-cash-crude'!DB18-INDEX('data-futures'!$E:$E,MATCH('basis-cash-crude'!DC$1,'data-futures'!$A:$A,0),1),""),"")</f>
        <v>-3.7700000000000031</v>
      </c>
      <c r="DD17" t="str">
        <f>+IFERROR(IF(VALUE('data-cash-crude'!DC18)&gt;0,'data-cash-crude'!DC18-INDEX('data-futures'!$E:$E,MATCH('basis-cash-crude'!DD$1,'data-futures'!$A:$A,0),1),""),"")</f>
        <v/>
      </c>
      <c r="DE17" t="str">
        <f>+IFERROR(IF(VALUE('data-cash-crude'!DD18)&gt;0,'data-cash-crude'!DD18-INDEX('data-futures'!$E:$E,MATCH('basis-cash-crude'!DE$1,'data-futures'!$A:$A,0),1),""),"")</f>
        <v/>
      </c>
      <c r="DF17">
        <f>+IFERROR(IF(VALUE('data-cash-crude'!DE18)&gt;0,'data-cash-crude'!DE18-INDEX('data-futures'!$E:$E,MATCH('basis-cash-crude'!DF$1,'data-futures'!$A:$A,0),1),""),"")</f>
        <v>-3.2999999999999972</v>
      </c>
      <c r="DG17">
        <f>+IFERROR(IF(VALUE('data-cash-crude'!DF18)&gt;0,'data-cash-crude'!DF18-INDEX('data-futures'!$E:$E,MATCH('basis-cash-crude'!DG$1,'data-futures'!$A:$A,0),1),""),"")</f>
        <v>-3.7000000000000028</v>
      </c>
      <c r="DH17">
        <f>+IFERROR(IF(VALUE('data-cash-crude'!DG18)&gt;0,'data-cash-crude'!DG18-INDEX('data-futures'!$E:$E,MATCH('basis-cash-crude'!DH$1,'data-futures'!$A:$A,0),1),""),"")</f>
        <v>-3.9600000000000009</v>
      </c>
      <c r="DI17">
        <f>+IFERROR(IF(VALUE('data-cash-crude'!DH18)&gt;0,'data-cash-crude'!DH18-INDEX('data-futures'!$E:$E,MATCH('basis-cash-crude'!DI$1,'data-futures'!$A:$A,0),1),""),"")</f>
        <v>-4.0900000000000034</v>
      </c>
      <c r="DJ17">
        <f>+IFERROR(IF(VALUE('data-cash-crude'!DI18)&gt;0,'data-cash-crude'!DI18-INDEX('data-futures'!$E:$E,MATCH('basis-cash-crude'!DJ$1,'data-futures'!$A:$A,0),1),""),"")</f>
        <v>-3.8200000000000003</v>
      </c>
      <c r="DK17" t="str">
        <f>+IFERROR(IF(VALUE('data-cash-crude'!DJ18)&gt;0,'data-cash-crude'!DJ18-INDEX('data-futures'!$E:$E,MATCH('basis-cash-crude'!DK$1,'data-futures'!$A:$A,0),1),""),"")</f>
        <v/>
      </c>
      <c r="DL17">
        <f>+IFERROR(IF(VALUE('data-cash-crude'!DK18)&gt;0,'data-cash-crude'!DK18-INDEX('data-futures'!$E:$E,MATCH('basis-cash-crude'!DL$1,'data-futures'!$A:$A,0),1),""),"")</f>
        <v>-3.6700000000000017</v>
      </c>
      <c r="DM17">
        <f>+IFERROR(IF(VALUE('data-cash-crude'!DL18)&gt;0,'data-cash-crude'!DL18-INDEX('data-futures'!$E:$E,MATCH('basis-cash-crude'!DM$1,'data-futures'!$A:$A,0),1),""),"")</f>
        <v>-3.1199999999999974</v>
      </c>
      <c r="DN17">
        <f>+IFERROR(IF(VALUE('data-cash-crude'!DM18)&gt;0,'data-cash-crude'!DM18-INDEX('data-futures'!$E:$E,MATCH('basis-cash-crude'!DN$1,'data-futures'!$A:$A,0),1),""),"")</f>
        <v>-2.6799999999999997</v>
      </c>
      <c r="DO17">
        <f>+IFERROR(IF(VALUE('data-cash-crude'!DN18)&gt;0,'data-cash-crude'!DN18-INDEX('data-futures'!$E:$E,MATCH('basis-cash-crude'!DO$1,'data-futures'!$A:$A,0),1),""),"")</f>
        <v>-3.3999999999999986</v>
      </c>
      <c r="DP17">
        <f>+IFERROR(IF(VALUE('data-cash-crude'!DO18)&gt;0,'data-cash-crude'!DO18-INDEX('data-futures'!$E:$E,MATCH('basis-cash-crude'!DP$1,'data-futures'!$A:$A,0),1),""),"")</f>
        <v>-3.4799999999999969</v>
      </c>
      <c r="DQ17">
        <f>+IFERROR(IF(VALUE('data-cash-crude'!DP18)&gt;0,'data-cash-crude'!DP18-INDEX('data-futures'!$E:$E,MATCH('basis-cash-crude'!DQ$1,'data-futures'!$A:$A,0),1),""),"")</f>
        <v>-4.0300000000000011</v>
      </c>
      <c r="DR17">
        <f>+IFERROR(IF(VALUE('data-cash-crude'!DQ18)&gt;0,'data-cash-crude'!DQ18-INDEX('data-futures'!$E:$E,MATCH('basis-cash-crude'!DR$1,'data-futures'!$A:$A,0),1),""),"")</f>
        <v>-3.5499999999999972</v>
      </c>
      <c r="DS17">
        <f>+IFERROR(IF(VALUE('data-cash-crude'!DR18)&gt;0,'data-cash-crude'!DR18-INDEX('data-futures'!$E:$E,MATCH('basis-cash-crude'!DS$1,'data-futures'!$A:$A,0),1),""),"")</f>
        <v>-3.6899999999999977</v>
      </c>
      <c r="DT17">
        <f>+IFERROR(IF(VALUE('data-cash-crude'!DS18)&gt;0,'data-cash-crude'!DS18-INDEX('data-futures'!$E:$E,MATCH('basis-cash-crude'!DT$1,'data-futures'!$A:$A,0),1),""),"")</f>
        <v>-3.6300000000000026</v>
      </c>
      <c r="DU17">
        <f>+IFERROR(IF(VALUE('data-cash-crude'!DT18)&gt;0,'data-cash-crude'!DT18-INDEX('data-futures'!$E:$E,MATCH('basis-cash-crude'!DU$1,'data-futures'!$A:$A,0),1),""),"")</f>
        <v>-4.1899999999999977</v>
      </c>
      <c r="DV17">
        <f>+IFERROR(IF(VALUE('data-cash-crude'!DU18)&gt;0,'data-cash-crude'!DU18-INDEX('data-futures'!$E:$E,MATCH('basis-cash-crude'!DV$1,'data-futures'!$A:$A,0),1),""),"")</f>
        <v>-4.7000000000000028</v>
      </c>
      <c r="DW17">
        <f>+IFERROR(IF(VALUE('data-cash-crude'!DV18)&gt;0,'data-cash-crude'!DV18-INDEX('data-futures'!$E:$E,MATCH('basis-cash-crude'!DW$1,'data-futures'!$A:$A,0),1),""),"")</f>
        <v>-4.3900000000000006</v>
      </c>
      <c r="DX17">
        <f>+IFERROR(IF(VALUE('data-cash-crude'!DW18)&gt;0,'data-cash-crude'!DW18-INDEX('data-futures'!$E:$E,MATCH('basis-cash-crude'!DX$1,'data-futures'!$A:$A,0),1),""),"")</f>
        <v>-3.9299999999999997</v>
      </c>
      <c r="DY17">
        <f>+IFERROR(IF(VALUE('data-cash-crude'!DX18)&gt;0,'data-cash-crude'!DX18-INDEX('data-futures'!$E:$E,MATCH('basis-cash-crude'!DY$1,'data-futures'!$A:$A,0),1),""),"")</f>
        <v>-4.75</v>
      </c>
      <c r="DZ17" t="str">
        <f>+IFERROR(IF(VALUE('data-cash-crude'!DY18)&gt;0,'data-cash-crude'!DY18-INDEX('data-futures'!$E:$E,MATCH('basis-cash-crude'!DZ$1,'data-futures'!$A:$A,0),1),""),"")</f>
        <v/>
      </c>
      <c r="EA17" t="str">
        <f>+IFERROR(IF(VALUE('data-cash-crude'!DZ18)&gt;0,'data-cash-crude'!DZ18-INDEX('data-futures'!$E:$E,MATCH('basis-cash-crude'!EA$1,'data-futures'!$A:$A,0),1),""),"")</f>
        <v/>
      </c>
      <c r="EB17" t="str">
        <f>+IFERROR(IF(VALUE('data-cash-crude'!EA18)&gt;0,'data-cash-crude'!EA18-INDEX('data-futures'!$E:$E,MATCH('basis-cash-crude'!EB$1,'data-futures'!$A:$A,0),1),""),"")</f>
        <v/>
      </c>
      <c r="EC17" t="str">
        <f>+IFERROR(IF(VALUE('data-cash-crude'!EB18)&gt;0,'data-cash-crude'!EB18-INDEX('data-futures'!$E:$E,MATCH('basis-cash-crude'!EC$1,'data-futures'!$A:$A,0),1),""),"")</f>
        <v/>
      </c>
      <c r="ED17" t="str">
        <f>+IFERROR(IF(VALUE('data-cash-crude'!EC18)&gt;0,'data-cash-crude'!EC18-INDEX('data-futures'!$E:$E,MATCH('basis-cash-crude'!ED$1,'data-futures'!$A:$A,0),1),""),"")</f>
        <v/>
      </c>
      <c r="EE17">
        <f>+IFERROR(IF(VALUE('data-cash-crude'!ED18)&gt;0,'data-cash-crude'!ED18-INDEX('data-futures'!$E:$E,MATCH('basis-cash-crude'!EE$1,'data-futures'!$A:$A,0),1),""),"")</f>
        <v>-5.0300000000000011</v>
      </c>
      <c r="EF17" t="str">
        <f>+IFERROR(IF(VALUE('data-cash-crude'!EE18)&gt;0,'data-cash-crude'!EE18-INDEX('data-futures'!$E:$E,MATCH('basis-cash-crude'!EF$1,'data-futures'!$A:$A,0),1),""),"")</f>
        <v/>
      </c>
      <c r="EG17" t="str">
        <f>+IFERROR(IF(VALUE('data-cash-crude'!EF18)&gt;0,'data-cash-crude'!EF18-INDEX('data-futures'!$E:$E,MATCH('basis-cash-crude'!EG$1,'data-futures'!$A:$A,0),1),""),"")</f>
        <v/>
      </c>
      <c r="EH17" t="str">
        <f>+IFERROR(IF(VALUE('data-cash-crude'!EG18)&gt;0,'data-cash-crude'!EG18-INDEX('data-futures'!$E:$E,MATCH('basis-cash-crude'!EH$1,'data-futures'!$A:$A,0),1),""),"")</f>
        <v/>
      </c>
      <c r="EI17" t="str">
        <f>+IFERROR(IF(VALUE('data-cash-crude'!EH18)&gt;0,'data-cash-crude'!EH18-INDEX('data-futures'!$E:$E,MATCH('basis-cash-crude'!EI$1,'data-futures'!$A:$A,0),1),""),"")</f>
        <v/>
      </c>
      <c r="EJ17" t="str">
        <f>+IFERROR(IF(VALUE('data-cash-crude'!EI18)&gt;0,'data-cash-crude'!EI18-INDEX('data-futures'!$E:$E,MATCH('basis-cash-crude'!EJ$1,'data-futures'!$A:$A,0),1),""),"")</f>
        <v/>
      </c>
      <c r="EK17" t="str">
        <f>+IFERROR(IF(VALUE('data-cash-crude'!EJ18)&gt;0,'data-cash-crude'!EJ18-INDEX('data-futures'!$E:$E,MATCH('basis-cash-crude'!EK$1,'data-futures'!$A:$A,0),1),""),"")</f>
        <v/>
      </c>
      <c r="EL17" t="str">
        <f>+IFERROR(IF(VALUE('data-cash-crude'!EK18)&gt;0,'data-cash-crude'!EK18-INDEX('data-futures'!$E:$E,MATCH('basis-cash-crude'!EL$1,'data-futures'!$A:$A,0),1),""),"")</f>
        <v/>
      </c>
      <c r="EM17" t="str">
        <f>+IFERROR(IF(VALUE('data-cash-crude'!EL18)&gt;0,'data-cash-crude'!EL18-INDEX('data-futures'!$E:$E,MATCH('basis-cash-crude'!EM$1,'data-futures'!$A:$A,0),1),""),"")</f>
        <v/>
      </c>
      <c r="EN17" t="str">
        <f>+IFERROR(IF(VALUE('data-cash-crude'!EM18)&gt;0,'data-cash-crude'!EM18-INDEX('data-futures'!$E:$E,MATCH('basis-cash-crude'!EN$1,'data-futures'!$A:$A,0),1),""),"")</f>
        <v/>
      </c>
      <c r="EO17" t="str">
        <f>+IFERROR(IF(VALUE('data-cash-crude'!EN18)&gt;0,'data-cash-crude'!EN18-INDEX('data-futures'!$E:$E,MATCH('basis-cash-crude'!EO$1,'data-futures'!$A:$A,0),1),""),"")</f>
        <v/>
      </c>
      <c r="EP17" t="str">
        <f>+IFERROR(IF(VALUE('data-cash-crude'!EO18)&gt;0,'data-cash-crude'!EO18-INDEX('data-futures'!$E:$E,MATCH('basis-cash-crude'!EP$1,'data-futures'!$A:$A,0),1),""),"")</f>
        <v/>
      </c>
      <c r="EQ17" t="str">
        <f>+IFERROR(IF(VALUE('data-cash-crude'!EP18)&gt;0,'data-cash-crude'!EP18-INDEX('data-futures'!$E:$E,MATCH('basis-cash-crude'!EQ$1,'data-futures'!$A:$A,0),1),""),"")</f>
        <v/>
      </c>
      <c r="ER17" t="str">
        <f>+IFERROR(IF(VALUE('data-cash-crude'!EQ18)&gt;0,'data-cash-crude'!EQ18-INDEX('data-futures'!$E:$E,MATCH('basis-cash-crude'!ER$1,'data-futures'!$A:$A,0),1),""),"")</f>
        <v/>
      </c>
      <c r="ES17" t="str">
        <f>+IFERROR(IF(VALUE('data-cash-crude'!ER18)&gt;0,'data-cash-crude'!ER18-INDEX('data-futures'!$E:$E,MATCH('basis-cash-crude'!ES$1,'data-futures'!$A:$A,0),1),""),"")</f>
        <v/>
      </c>
      <c r="ET17" t="str">
        <f>+IFERROR(IF(VALUE('data-cash-crude'!ES18)&gt;0,'data-cash-crude'!ES18-INDEX('data-futures'!$E:$E,MATCH('basis-cash-crude'!ET$1,'data-futures'!$A:$A,0),1),""),"")</f>
        <v/>
      </c>
      <c r="EU17" t="str">
        <f>+IFERROR(IF(VALUE('data-cash-crude'!ET18)&gt;0,'data-cash-crude'!ET18-INDEX('data-futures'!$E:$E,MATCH('basis-cash-crude'!EU$1,'data-futures'!$A:$A,0),1),""),"")</f>
        <v/>
      </c>
      <c r="EV17" t="str">
        <f>+IFERROR(IF(VALUE('data-cash-crude'!EU18)&gt;0,'data-cash-crude'!EU18-INDEX('data-futures'!$E:$E,MATCH('basis-cash-crude'!EV$1,'data-futures'!$A:$A,0),1),""),"")</f>
        <v/>
      </c>
      <c r="EW17" t="str">
        <f>+IFERROR(IF(VALUE('data-cash-crude'!EV18)&gt;0,'data-cash-crude'!EV18-INDEX('data-futures'!$E:$E,MATCH('basis-cash-crude'!EW$1,'data-futures'!$A:$A,0),1),""),"")</f>
        <v/>
      </c>
      <c r="EX17" t="str">
        <f>+IFERROR(IF(VALUE('data-cash-crude'!EW18)&gt;0,'data-cash-crude'!EW18-INDEX('data-futures'!$E:$E,MATCH('basis-cash-crude'!EX$1,'data-futures'!$A:$A,0),1),""),"")</f>
        <v/>
      </c>
      <c r="EY17" t="str">
        <f>+IFERROR(IF(VALUE('data-cash-crude'!EX18)&gt;0,'data-cash-crude'!EX18-INDEX('data-futures'!$E:$E,MATCH('basis-cash-crude'!EY$1,'data-futures'!$A:$A,0),1),""),"")</f>
        <v/>
      </c>
      <c r="EZ17" t="str">
        <f>+IFERROR(IF(VALUE('data-cash-crude'!EY18)&gt;0,'data-cash-crude'!EY18-INDEX('data-futures'!$E:$E,MATCH('basis-cash-crude'!EZ$1,'data-futures'!$A:$A,0),1),""),"")</f>
        <v/>
      </c>
      <c r="FA17" t="str">
        <f>+IFERROR(IF(VALUE('data-cash-crude'!EZ18)&gt;0,'data-cash-crude'!EZ18-INDEX('data-futures'!$E:$E,MATCH('basis-cash-crude'!FA$1,'data-futures'!$A:$A,0),1),""),"")</f>
        <v/>
      </c>
      <c r="FB17" t="str">
        <f>+IFERROR(IF(VALUE('data-cash-crude'!FA18)&gt;0,'data-cash-crude'!FA18-INDEX('data-futures'!$E:$E,MATCH('basis-cash-crude'!FB$1,'data-futures'!$A:$A,0),1),""),"")</f>
        <v/>
      </c>
      <c r="FC17" t="str">
        <f>+IFERROR(IF(VALUE('data-cash-crude'!FB18)&gt;0,'data-cash-crude'!FB18-INDEX('data-futures'!$E:$E,MATCH('basis-cash-crude'!FC$1,'data-futures'!$A:$A,0),1),""),"")</f>
        <v/>
      </c>
      <c r="FD17" t="str">
        <f>+IFERROR(IF(VALUE('data-cash-crude'!FC18)&gt;0,'data-cash-crude'!FC18-INDEX('data-futures'!$E:$E,MATCH('basis-cash-crude'!FD$1,'data-futures'!$A:$A,0),1),""),"")</f>
        <v/>
      </c>
      <c r="FE17" t="str">
        <f>+IFERROR(IF(VALUE('data-cash-crude'!FD18)&gt;0,'data-cash-crude'!FD18-INDEX('data-futures'!$E:$E,MATCH('basis-cash-crude'!FE$1,'data-futures'!$A:$A,0),1),""),"")</f>
        <v/>
      </c>
      <c r="FF17" t="str">
        <f>+IFERROR(IF(VALUE('data-cash-crude'!FE18)&gt;0,'data-cash-crude'!FE18-INDEX('data-futures'!$E:$E,MATCH('basis-cash-crude'!FF$1,'data-futures'!$A:$A,0),1),""),"")</f>
        <v/>
      </c>
      <c r="FG17" t="str">
        <f>+IFERROR(IF(VALUE('data-cash-crude'!FF18)&gt;0,'data-cash-crude'!FF18-INDEX('data-futures'!$E:$E,MATCH('basis-cash-crude'!FG$1,'data-futures'!$A:$A,0),1),""),"")</f>
        <v/>
      </c>
      <c r="FH17" t="str">
        <f>+IFERROR(IF(VALUE('data-cash-crude'!FG18)&gt;0,'data-cash-crude'!FG18-INDEX('data-futures'!$E:$E,MATCH('basis-cash-crude'!FH$1,'data-futures'!$A:$A,0),1),""),"")</f>
        <v/>
      </c>
      <c r="FI17" t="str">
        <f>+IFERROR(IF(VALUE('data-cash-crude'!FH18)&gt;0,'data-cash-crude'!FH18-INDEX('data-futures'!$E:$E,MATCH('basis-cash-crude'!FI$1,'data-futures'!$A:$A,0),1),""),"")</f>
        <v/>
      </c>
      <c r="FJ17" t="str">
        <f>+IFERROR(IF(VALUE('data-cash-crude'!FI18)&gt;0,'data-cash-crude'!FI18-INDEX('data-futures'!$E:$E,MATCH('basis-cash-crude'!FJ$1,'data-futures'!$A:$A,0),1),""),"")</f>
        <v/>
      </c>
      <c r="FK17" t="str">
        <f>+IFERROR(IF(VALUE('data-cash-crude'!FJ18)&gt;0,'data-cash-crude'!FJ18-INDEX('data-futures'!$E:$E,MATCH('basis-cash-crude'!FK$1,'data-futures'!$A:$A,0),1),""),"")</f>
        <v/>
      </c>
      <c r="FL17" t="str">
        <f>+IFERROR(IF(VALUE('data-cash-crude'!FK18)&gt;0,'data-cash-crude'!FK18-INDEX('data-futures'!$E:$E,MATCH('basis-cash-crude'!FL$1,'data-futures'!$A:$A,0),1),""),"")</f>
        <v/>
      </c>
    </row>
    <row r="18" spans="1:168" x14ac:dyDescent="0.2">
      <c r="A18">
        <f t="shared" si="0"/>
        <v>-5.5433333333333339</v>
      </c>
      <c r="B18">
        <f t="shared" si="1"/>
        <v>-5.5991999999999988</v>
      </c>
      <c r="C18">
        <f t="shared" si="2"/>
        <v>-5.145138888888888</v>
      </c>
      <c r="D18" s="6" t="str">
        <f>+'data-cash-crude'!B19</f>
        <v>CLPA-11-102.CM</v>
      </c>
      <c r="E18">
        <f>+IFERROR(IF(VALUE('data-cash-crude'!D19)&gt;0,'data-cash-crude'!D19-INDEX('data-futures'!$E:$E,MATCH('basis-cash-crude'!E$1,'data-futures'!$A:$A,0),1),""),"")</f>
        <v>-5.4399999999999977</v>
      </c>
      <c r="F18">
        <f>+IFERROR(IF(VALUE('data-cash-crude'!E19)&gt;0,'data-cash-crude'!E19-INDEX('data-futures'!$E:$E,MATCH('basis-cash-crude'!F$1,'data-futures'!$A:$A,0),1),""),"")</f>
        <v>-5.5900000000000034</v>
      </c>
      <c r="G18">
        <f>+IFERROR(IF(VALUE('data-cash-crude'!F19)&gt;0,'data-cash-crude'!F19-INDEX('data-futures'!$E:$E,MATCH('basis-cash-crude'!G$1,'data-futures'!$A:$A,0),1),""),"")</f>
        <v>-5.490000000000002</v>
      </c>
      <c r="H18">
        <f>+IFERROR(IF(VALUE('data-cash-crude'!G19)&gt;0,'data-cash-crude'!G19-INDEX('data-futures'!$E:$E,MATCH('basis-cash-crude'!H$1,'data-futures'!$A:$A,0),1),""),"")</f>
        <v>-5.6300000000000026</v>
      </c>
      <c r="I18" t="str">
        <f>+IFERROR(IF(VALUE('data-cash-crude'!H19)&gt;0,'data-cash-crude'!H19-INDEX('data-futures'!$E:$E,MATCH('basis-cash-crude'!I$1,'data-futures'!$A:$A,0),1),""),"")</f>
        <v/>
      </c>
      <c r="J18">
        <f>+IFERROR(IF(VALUE('data-cash-crude'!I19)&gt;0,'data-cash-crude'!I19-INDEX('data-futures'!$E:$E,MATCH('basis-cash-crude'!J$1,'data-futures'!$A:$A,0),1),""),"")</f>
        <v>-5.5799999999999983</v>
      </c>
      <c r="K18">
        <f>+IFERROR(IF(VALUE('data-cash-crude'!J19)&gt;0,'data-cash-crude'!J19-INDEX('data-futures'!$E:$E,MATCH('basis-cash-crude'!K$1,'data-futures'!$A:$A,0),1),""),"")</f>
        <v>-5.5300000000000011</v>
      </c>
      <c r="L18">
        <f>+IFERROR(IF(VALUE('data-cash-crude'!K19)&gt;0,'data-cash-crude'!K19-INDEX('data-futures'!$E:$E,MATCH('basis-cash-crude'!L$1,'data-futures'!$A:$A,0),1),""),"")</f>
        <v>-5.5900000000000034</v>
      </c>
      <c r="M18">
        <f>+IFERROR(IF(VALUE('data-cash-crude'!L19)&gt;0,'data-cash-crude'!L19-INDEX('data-futures'!$E:$E,MATCH('basis-cash-crude'!M$1,'data-futures'!$A:$A,0),1),""),"")</f>
        <v>-5.509999999999998</v>
      </c>
      <c r="N18">
        <f>+IFERROR(IF(VALUE('data-cash-crude'!M19)&gt;0,'data-cash-crude'!M19-INDEX('data-futures'!$E:$E,MATCH('basis-cash-crude'!N$1,'data-futures'!$A:$A,0),1),""),"")</f>
        <v>-5.5799999999999983</v>
      </c>
      <c r="O18">
        <f>+IFERROR(IF(VALUE('data-cash-crude'!N19)&gt;0,'data-cash-crude'!N19-INDEX('data-futures'!$E:$E,MATCH('basis-cash-crude'!O$1,'data-futures'!$A:$A,0),1),""),"")</f>
        <v>-5.490000000000002</v>
      </c>
      <c r="P18">
        <f>+IFERROR(IF(VALUE('data-cash-crude'!O19)&gt;0,'data-cash-crude'!O19-INDEX('data-futures'!$E:$E,MATCH('basis-cash-crude'!P$1,'data-futures'!$A:$A,0),1),""),"")</f>
        <v>-5.4399999999999977</v>
      </c>
      <c r="Q18">
        <f>+IFERROR(IF(VALUE('data-cash-crude'!P19)&gt;0,'data-cash-crude'!P19-INDEX('data-futures'!$E:$E,MATCH('basis-cash-crude'!Q$1,'data-futures'!$A:$A,0),1),""),"")</f>
        <v>-5.4600000000000009</v>
      </c>
      <c r="R18">
        <f>+IFERROR(IF(VALUE('data-cash-crude'!Q19)&gt;0,'data-cash-crude'!Q19-INDEX('data-futures'!$E:$E,MATCH('basis-cash-crude'!R$1,'data-futures'!$A:$A,0),1),""),"")</f>
        <v>-5.259999999999998</v>
      </c>
      <c r="S18">
        <f>+IFERROR(IF(VALUE('data-cash-crude'!R19)&gt;0,'data-cash-crude'!R19-INDEX('data-futures'!$E:$E,MATCH('basis-cash-crude'!S$1,'data-futures'!$A:$A,0),1),""),"")</f>
        <v>-5.2899999999999991</v>
      </c>
      <c r="T18">
        <f>+IFERROR(IF(VALUE('data-cash-crude'!S19)&gt;0,'data-cash-crude'!S19-INDEX('data-futures'!$E:$E,MATCH('basis-cash-crude'!T$1,'data-futures'!$A:$A,0),1),""),"")</f>
        <v>-5.32</v>
      </c>
      <c r="U18">
        <f>+IFERROR(IF(VALUE('data-cash-crude'!T19)&gt;0,'data-cash-crude'!T19-INDEX('data-futures'!$E:$E,MATCH('basis-cash-crude'!U$1,'data-futures'!$A:$A,0),1),""),"")</f>
        <v>-7.6000000000000014</v>
      </c>
      <c r="V18">
        <f>+IFERROR(IF(VALUE('data-cash-crude'!U19)&gt;0,'data-cash-crude'!U19-INDEX('data-futures'!$E:$E,MATCH('basis-cash-crude'!V$1,'data-futures'!$A:$A,0),1),""),"")</f>
        <v>-7.4200000000000017</v>
      </c>
      <c r="W18" t="str">
        <f>+IFERROR(IF(VALUE('data-cash-crude'!V19)&gt;0,'data-cash-crude'!V19-INDEX('data-futures'!$E:$E,MATCH('basis-cash-crude'!W$1,'data-futures'!$A:$A,0),1),""),"")</f>
        <v/>
      </c>
      <c r="X18" t="str">
        <f>+IFERROR(IF(VALUE('data-cash-crude'!W19)&gt;0,'data-cash-crude'!W19-INDEX('data-futures'!$E:$E,MATCH('basis-cash-crude'!X$1,'data-futures'!$A:$A,0),1),""),"")</f>
        <v/>
      </c>
      <c r="Y18">
        <f>+IFERROR(IF(VALUE('data-cash-crude'!X19)&gt;0,'data-cash-crude'!X19-INDEX('data-futures'!$E:$E,MATCH('basis-cash-crude'!Y$1,'data-futures'!$A:$A,0),1),""),"")</f>
        <v>-5.2299999999999969</v>
      </c>
      <c r="Z18" t="str">
        <f>+IFERROR(IF(VALUE('data-cash-crude'!Y19)&gt;0,'data-cash-crude'!Y19-INDEX('data-futures'!$E:$E,MATCH('basis-cash-crude'!Z$1,'data-futures'!$A:$A,0),1),""),"")</f>
        <v/>
      </c>
      <c r="AA18">
        <f>+IFERROR(IF(VALUE('data-cash-crude'!Z19)&gt;0,'data-cash-crude'!Z19-INDEX('data-futures'!$E:$E,MATCH('basis-cash-crude'!AA$1,'data-futures'!$A:$A,0),1),""),"")</f>
        <v>-5.9399999999999977</v>
      </c>
      <c r="AB18">
        <f>+IFERROR(IF(VALUE('data-cash-crude'!AA19)&gt;0,'data-cash-crude'!AA19-INDEX('data-futures'!$E:$E,MATCH('basis-cash-crude'!AB$1,'data-futures'!$A:$A,0),1),""),"")</f>
        <v>-5.3500000000000014</v>
      </c>
      <c r="AC18" t="str">
        <f>+IFERROR(IF(VALUE('data-cash-crude'!AB19)&gt;0,'data-cash-crude'!AB19-INDEX('data-futures'!$E:$E,MATCH('basis-cash-crude'!AC$1,'data-futures'!$A:$A,0),1),""),"")</f>
        <v/>
      </c>
      <c r="AD18">
        <f>+IFERROR(IF(VALUE('data-cash-crude'!AC19)&gt;0,'data-cash-crude'!AC19-INDEX('data-futures'!$E:$E,MATCH('basis-cash-crude'!AD$1,'data-futures'!$A:$A,0),1),""),"")</f>
        <v>-5.1300000000000026</v>
      </c>
      <c r="AE18">
        <f>+IFERROR(IF(VALUE('data-cash-crude'!AD19)&gt;0,'data-cash-crude'!AD19-INDEX('data-futures'!$E:$E,MATCH('basis-cash-crude'!AE$1,'data-futures'!$A:$A,0),1),""),"")</f>
        <v>-5.0600000000000023</v>
      </c>
      <c r="AF18">
        <f>+IFERROR(IF(VALUE('data-cash-crude'!AE19)&gt;0,'data-cash-crude'!AE19-INDEX('data-futures'!$E:$E,MATCH('basis-cash-crude'!AF$1,'data-futures'!$A:$A,0),1),""),"")</f>
        <v>-5.0300000000000011</v>
      </c>
      <c r="AG18">
        <f>+IFERROR(IF(VALUE('data-cash-crude'!AF19)&gt;0,'data-cash-crude'!AF19-INDEX('data-futures'!$E:$E,MATCH('basis-cash-crude'!AG$1,'data-futures'!$A:$A,0),1),""),"")</f>
        <v>-5.1000000000000014</v>
      </c>
      <c r="AH18">
        <f>+IFERROR(IF(VALUE('data-cash-crude'!AG19)&gt;0,'data-cash-crude'!AG19-INDEX('data-futures'!$E:$E,MATCH('basis-cash-crude'!AH$1,'data-futures'!$A:$A,0),1),""),"")</f>
        <v>-5.9200000000000017</v>
      </c>
      <c r="AI18">
        <f>+IFERROR(IF(VALUE('data-cash-crude'!AH19)&gt;0,'data-cash-crude'!AH19-INDEX('data-futures'!$E:$E,MATCH('basis-cash-crude'!AI$1,'data-futures'!$A:$A,0),1),""),"")</f>
        <v>-5.009999999999998</v>
      </c>
      <c r="AJ18">
        <f>+IFERROR(IF(VALUE('data-cash-crude'!AI19)&gt;0,'data-cash-crude'!AI19-INDEX('data-futures'!$E:$E,MATCH('basis-cash-crude'!AJ$1,'data-futures'!$A:$A,0),1),""),"")</f>
        <v>-5.1099999999999994</v>
      </c>
      <c r="AK18">
        <f>+IFERROR(IF(VALUE('data-cash-crude'!AJ19)&gt;0,'data-cash-crude'!AJ19-INDEX('data-futures'!$E:$E,MATCH('basis-cash-crude'!AK$1,'data-futures'!$A:$A,0),1),""),"")</f>
        <v>-5.1300000000000026</v>
      </c>
      <c r="AL18">
        <f>+IFERROR(IF(VALUE('data-cash-crude'!AK19)&gt;0,'data-cash-crude'!AK19-INDEX('data-futures'!$E:$E,MATCH('basis-cash-crude'!AL$1,'data-futures'!$A:$A,0),1),""),"")</f>
        <v>-5.1400000000000006</v>
      </c>
      <c r="AM18">
        <f>+IFERROR(IF(VALUE('data-cash-crude'!AL19)&gt;0,'data-cash-crude'!AL19-INDEX('data-futures'!$E:$E,MATCH('basis-cash-crude'!AM$1,'data-futures'!$A:$A,0),1),""),"")</f>
        <v>-5.0300000000000011</v>
      </c>
      <c r="AN18">
        <f>+IFERROR(IF(VALUE('data-cash-crude'!AM19)&gt;0,'data-cash-crude'!AM19-INDEX('data-futures'!$E:$E,MATCH('basis-cash-crude'!AN$1,'data-futures'!$A:$A,0),1),""),"")</f>
        <v>-5.0600000000000023</v>
      </c>
      <c r="AO18">
        <f>+IFERROR(IF(VALUE('data-cash-crude'!AN19)&gt;0,'data-cash-crude'!AN19-INDEX('data-futures'!$E:$E,MATCH('basis-cash-crude'!AO$1,'data-futures'!$A:$A,0),1),""),"")</f>
        <v>-5.0399999999999991</v>
      </c>
      <c r="AP18" t="str">
        <f>+IFERROR(IF(VALUE('data-cash-crude'!AO19)&gt;0,'data-cash-crude'!AO19-INDEX('data-futures'!$E:$E,MATCH('basis-cash-crude'!AP$1,'data-futures'!$A:$A,0),1),""),"")</f>
        <v/>
      </c>
      <c r="AQ18" t="str">
        <f>+IFERROR(IF(VALUE('data-cash-crude'!AP19)&gt;0,'data-cash-crude'!AP19-INDEX('data-futures'!$E:$E,MATCH('basis-cash-crude'!AQ$1,'data-futures'!$A:$A,0),1),""),"")</f>
        <v/>
      </c>
      <c r="AR18">
        <f>+IFERROR(IF(VALUE('data-cash-crude'!AQ19)&gt;0,'data-cash-crude'!AQ19-INDEX('data-futures'!$E:$E,MATCH('basis-cash-crude'!AR$1,'data-futures'!$A:$A,0),1),""),"")</f>
        <v>-2.4799999999999969</v>
      </c>
      <c r="AS18" t="str">
        <f>+IFERROR(IF(VALUE('data-cash-crude'!AR19)&gt;0,'data-cash-crude'!AR19-INDEX('data-futures'!$E:$E,MATCH('basis-cash-crude'!AS$1,'data-futures'!$A:$A,0),1),""),"")</f>
        <v/>
      </c>
      <c r="AT18">
        <f>+IFERROR(IF(VALUE('data-cash-crude'!AS19)&gt;0,'data-cash-crude'!AS19-INDEX('data-futures'!$E:$E,MATCH('basis-cash-crude'!AT$1,'data-futures'!$A:$A,0),1),""),"")</f>
        <v>-5.3500000000000014</v>
      </c>
      <c r="AU18">
        <f>+IFERROR(IF(VALUE('data-cash-crude'!AT19)&gt;0,'data-cash-crude'!AT19-INDEX('data-futures'!$E:$E,MATCH('basis-cash-crude'!AU$1,'data-futures'!$A:$A,0),1),""),"")</f>
        <v>-5.0600000000000023</v>
      </c>
      <c r="AV18">
        <f>+IFERROR(IF(VALUE('data-cash-crude'!AU19)&gt;0,'data-cash-crude'!AU19-INDEX('data-futures'!$E:$E,MATCH('basis-cash-crude'!AV$1,'data-futures'!$A:$A,0),1),""),"")</f>
        <v>-5.1300000000000026</v>
      </c>
      <c r="AW18">
        <f>+IFERROR(IF(VALUE('data-cash-crude'!AV19)&gt;0,'data-cash-crude'!AV19-INDEX('data-futures'!$E:$E,MATCH('basis-cash-crude'!AW$1,'data-futures'!$A:$A,0),1),""),"")</f>
        <v>-5.1000000000000014</v>
      </c>
      <c r="AX18">
        <f>+IFERROR(IF(VALUE('data-cash-crude'!AW19)&gt;0,'data-cash-crude'!AW19-INDEX('data-futures'!$E:$E,MATCH('basis-cash-crude'!AX$1,'data-futures'!$A:$A,0),1),""),"")</f>
        <v>-5.0200000000000031</v>
      </c>
      <c r="AY18">
        <f>+IFERROR(IF(VALUE('data-cash-crude'!AX19)&gt;0,'data-cash-crude'!AX19-INDEX('data-futures'!$E:$E,MATCH('basis-cash-crude'!AY$1,'data-futures'!$A:$A,0),1),""),"")</f>
        <v>-5.0799999999999983</v>
      </c>
      <c r="AZ18">
        <f>+IFERROR(IF(VALUE('data-cash-crude'!AY19)&gt;0,'data-cash-crude'!AY19-INDEX('data-futures'!$E:$E,MATCH('basis-cash-crude'!AZ$1,'data-futures'!$A:$A,0),1),""),"")</f>
        <v>-5.25</v>
      </c>
      <c r="BA18">
        <f>+IFERROR(IF(VALUE('data-cash-crude'!AZ19)&gt;0,'data-cash-crude'!AZ19-INDEX('data-futures'!$E:$E,MATCH('basis-cash-crude'!BA$1,'data-futures'!$A:$A,0),1),""),"")</f>
        <v>-5.1700000000000017</v>
      </c>
      <c r="BB18">
        <f>+IFERROR(IF(VALUE('data-cash-crude'!BA19)&gt;0,'data-cash-crude'!BA19-INDEX('data-futures'!$E:$E,MATCH('basis-cash-crude'!BB$1,'data-futures'!$A:$A,0),1),""),"")</f>
        <v>-5.1199999999999974</v>
      </c>
      <c r="BC18">
        <f>+IFERROR(IF(VALUE('data-cash-crude'!BB19)&gt;0,'data-cash-crude'!BB19-INDEX('data-futures'!$E:$E,MATCH('basis-cash-crude'!BC$1,'data-futures'!$A:$A,0),1),""),"")</f>
        <v>-5.2299999999999969</v>
      </c>
      <c r="BD18">
        <f>+IFERROR(IF(VALUE('data-cash-crude'!BC19)&gt;0,'data-cash-crude'!BC19-INDEX('data-futures'!$E:$E,MATCH('basis-cash-crude'!BD$1,'data-futures'!$A:$A,0),1),""),"")</f>
        <v>-5.32</v>
      </c>
      <c r="BE18">
        <f>+IFERROR(IF(VALUE('data-cash-crude'!BD19)&gt;0,'data-cash-crude'!BD19-INDEX('data-futures'!$E:$E,MATCH('basis-cash-crude'!BE$1,'data-futures'!$A:$A,0),1),""),"")</f>
        <v>-5.2299999999999969</v>
      </c>
      <c r="BF18">
        <f>+IFERROR(IF(VALUE('data-cash-crude'!BE19)&gt;0,'data-cash-crude'!BE19-INDEX('data-futures'!$E:$E,MATCH('basis-cash-crude'!BF$1,'data-futures'!$A:$A,0),1),""),"")</f>
        <v>-5.240000000000002</v>
      </c>
      <c r="BG18">
        <f>+IFERROR(IF(VALUE('data-cash-crude'!BF19)&gt;0,'data-cash-crude'!BF19-INDEX('data-futures'!$E:$E,MATCH('basis-cash-crude'!BG$1,'data-futures'!$A:$A,0),1),""),"")</f>
        <v>-5.0200000000000031</v>
      </c>
      <c r="BH18">
        <f>+IFERROR(IF(VALUE('data-cash-crude'!BG19)&gt;0,'data-cash-crude'!BG19-INDEX('data-futures'!$E:$E,MATCH('basis-cash-crude'!BH$1,'data-futures'!$A:$A,0),1),""),"")</f>
        <v>-5.0399999999999991</v>
      </c>
      <c r="BI18" t="str">
        <f>+IFERROR(IF(VALUE('data-cash-crude'!BH19)&gt;0,'data-cash-crude'!BH19-INDEX('data-futures'!$E:$E,MATCH('basis-cash-crude'!BI$1,'data-futures'!$A:$A,0),1),""),"")</f>
        <v/>
      </c>
      <c r="BJ18">
        <f>+IFERROR(IF(VALUE('data-cash-crude'!BI19)&gt;0,'data-cash-crude'!BI19-INDEX('data-futures'!$E:$E,MATCH('basis-cash-crude'!BJ$1,'data-futures'!$A:$A,0),1),""),"")</f>
        <v>-5.0900000000000034</v>
      </c>
      <c r="BK18" t="str">
        <f>+IFERROR(IF(VALUE('data-cash-crude'!BJ19)&gt;0,'data-cash-crude'!BJ19-INDEX('data-futures'!$E:$E,MATCH('basis-cash-crude'!BK$1,'data-futures'!$A:$A,0),1),""),"")</f>
        <v/>
      </c>
      <c r="BL18" t="str">
        <f>+IFERROR(IF(VALUE('data-cash-crude'!BK19)&gt;0,'data-cash-crude'!BK19-INDEX('data-futures'!$E:$E,MATCH('basis-cash-crude'!BL$1,'data-futures'!$A:$A,0),1),""),"")</f>
        <v/>
      </c>
      <c r="BM18">
        <f>+IFERROR(IF(VALUE('data-cash-crude'!BL19)&gt;0,'data-cash-crude'!BL19-INDEX('data-futures'!$E:$E,MATCH('basis-cash-crude'!BM$1,'data-futures'!$A:$A,0),1),""),"")</f>
        <v>-5.3100000000000023</v>
      </c>
      <c r="BN18">
        <f>+IFERROR(IF(VALUE('data-cash-crude'!BM19)&gt;0,'data-cash-crude'!BM19-INDEX('data-futures'!$E:$E,MATCH('basis-cash-crude'!BN$1,'data-futures'!$A:$A,0),1),""),"")</f>
        <v>-5.1599999999999966</v>
      </c>
      <c r="BO18" t="str">
        <f>+IFERROR(IF(VALUE('data-cash-crude'!BN19)&gt;0,'data-cash-crude'!BN19-INDEX('data-futures'!$E:$E,MATCH('basis-cash-crude'!BO$1,'data-futures'!$A:$A,0),1),""),"")</f>
        <v/>
      </c>
      <c r="BP18" t="str">
        <f>+IFERROR(IF(VALUE('data-cash-crude'!BO19)&gt;0,'data-cash-crude'!BO19-INDEX('data-futures'!$E:$E,MATCH('basis-cash-crude'!BP$1,'data-futures'!$A:$A,0),1),""),"")</f>
        <v/>
      </c>
      <c r="BQ18" t="str">
        <f>+IFERROR(IF(VALUE('data-cash-crude'!BP19)&gt;0,'data-cash-crude'!BP19-INDEX('data-futures'!$E:$E,MATCH('basis-cash-crude'!BQ$1,'data-futures'!$A:$A,0),1),""),"")</f>
        <v/>
      </c>
      <c r="BR18">
        <f>+IFERROR(IF(VALUE('data-cash-crude'!BQ19)&gt;0,'data-cash-crude'!BQ19-INDEX('data-futures'!$E:$E,MATCH('basis-cash-crude'!BR$1,'data-futures'!$A:$A,0),1),""),"")</f>
        <v>-5.1000000000000014</v>
      </c>
      <c r="BS18">
        <f>+IFERROR(IF(VALUE('data-cash-crude'!BR19)&gt;0,'data-cash-crude'!BR19-INDEX('data-futures'!$E:$E,MATCH('basis-cash-crude'!BS$1,'data-futures'!$A:$A,0),1),""),"")</f>
        <v>-5.0200000000000031</v>
      </c>
      <c r="BT18">
        <f>+IFERROR(IF(VALUE('data-cash-crude'!BS19)&gt;0,'data-cash-crude'!BS19-INDEX('data-futures'!$E:$E,MATCH('basis-cash-crude'!BT$1,'data-futures'!$A:$A,0),1),""),"")</f>
        <v>-5.32</v>
      </c>
      <c r="BU18">
        <f>+IFERROR(IF(VALUE('data-cash-crude'!BT19)&gt;0,'data-cash-crude'!BT19-INDEX('data-futures'!$E:$E,MATCH('basis-cash-crude'!BU$1,'data-futures'!$A:$A,0),1),""),"")</f>
        <v>-5.43</v>
      </c>
      <c r="BV18">
        <f>+IFERROR(IF(VALUE('data-cash-crude'!BU19)&gt;0,'data-cash-crude'!BU19-INDEX('data-futures'!$E:$E,MATCH('basis-cash-crude'!BV$1,'data-futures'!$A:$A,0),1),""),"")</f>
        <v>-5.1199999999999974</v>
      </c>
      <c r="BW18">
        <f>+IFERROR(IF(VALUE('data-cash-crude'!BV19)&gt;0,'data-cash-crude'!BV19-INDEX('data-futures'!$E:$E,MATCH('basis-cash-crude'!BW$1,'data-futures'!$A:$A,0),1),""),"")</f>
        <v>-5.1300000000000026</v>
      </c>
      <c r="BX18">
        <f>+IFERROR(IF(VALUE('data-cash-crude'!BW19)&gt;0,'data-cash-crude'!BW19-INDEX('data-futures'!$E:$E,MATCH('basis-cash-crude'!BX$1,'data-futures'!$A:$A,0),1),""),"")</f>
        <v>-5.4399999999999977</v>
      </c>
      <c r="BY18">
        <f>+IFERROR(IF(VALUE('data-cash-crude'!BX19)&gt;0,'data-cash-crude'!BX19-INDEX('data-futures'!$E:$E,MATCH('basis-cash-crude'!BY$1,'data-futures'!$A:$A,0),1),""),"")</f>
        <v>-5.4099999999999966</v>
      </c>
      <c r="BZ18">
        <f>+IFERROR(IF(VALUE('data-cash-crude'!BY19)&gt;0,'data-cash-crude'!BY19-INDEX('data-futures'!$E:$E,MATCH('basis-cash-crude'!BZ$1,'data-futures'!$A:$A,0),1),""),"")</f>
        <v>-5.4500000000000028</v>
      </c>
      <c r="CA18">
        <f>+IFERROR(IF(VALUE('data-cash-crude'!BZ19)&gt;0,'data-cash-crude'!BZ19-INDEX('data-futures'!$E:$E,MATCH('basis-cash-crude'!CA$1,'data-futures'!$A:$A,0),1),""),"")</f>
        <v>-5.0900000000000034</v>
      </c>
      <c r="CB18">
        <f>+IFERROR(IF(VALUE('data-cash-crude'!CA19)&gt;0,'data-cash-crude'!CA19-INDEX('data-futures'!$E:$E,MATCH('basis-cash-crude'!CB$1,'data-futures'!$A:$A,0),1),""),"")</f>
        <v>-4.9699999999999989</v>
      </c>
      <c r="CC18">
        <f>+IFERROR(IF(VALUE('data-cash-crude'!CB19)&gt;0,'data-cash-crude'!CB19-INDEX('data-futures'!$E:$E,MATCH('basis-cash-crude'!CC$1,'data-futures'!$A:$A,0),1),""),"")</f>
        <v>-5.1199999999999974</v>
      </c>
      <c r="CD18">
        <f>+IFERROR(IF(VALUE('data-cash-crude'!CC19)&gt;0,'data-cash-crude'!CC19-INDEX('data-futures'!$E:$E,MATCH('basis-cash-crude'!CD$1,'data-futures'!$A:$A,0),1),""),"")</f>
        <v>-5.1099999999999994</v>
      </c>
      <c r="CE18">
        <f>+IFERROR(IF(VALUE('data-cash-crude'!CD19)&gt;0,'data-cash-crude'!CD19-INDEX('data-futures'!$E:$E,MATCH('basis-cash-crude'!CE$1,'data-futures'!$A:$A,0),1),""),"")</f>
        <v>-4.8999999999999986</v>
      </c>
      <c r="CF18">
        <f>+IFERROR(IF(VALUE('data-cash-crude'!CE19)&gt;0,'data-cash-crude'!CE19-INDEX('data-futures'!$E:$E,MATCH('basis-cash-crude'!CF$1,'data-futures'!$A:$A,0),1),""),"")</f>
        <v>-4.82</v>
      </c>
      <c r="CG18">
        <f>+IFERROR(IF(VALUE('data-cash-crude'!CF19)&gt;0,'data-cash-crude'!CF19-INDEX('data-futures'!$E:$E,MATCH('basis-cash-crude'!CG$1,'data-futures'!$A:$A,0),1),""),"")</f>
        <v>-4.5900000000000034</v>
      </c>
      <c r="CH18" t="str">
        <f>+IFERROR(IF(VALUE('data-cash-crude'!CG19)&gt;0,'data-cash-crude'!CG19-INDEX('data-futures'!$E:$E,MATCH('basis-cash-crude'!CH$1,'data-futures'!$A:$A,0),1),""),"")</f>
        <v/>
      </c>
      <c r="CI18" t="str">
        <f>+IFERROR(IF(VALUE('data-cash-crude'!CH19)&gt;0,'data-cash-crude'!CH19-INDEX('data-futures'!$E:$E,MATCH('basis-cash-crude'!CI$1,'data-futures'!$A:$A,0),1),""),"")</f>
        <v/>
      </c>
      <c r="CJ18">
        <f>+IFERROR(IF(VALUE('data-cash-crude'!CI19)&gt;0,'data-cash-crude'!CI19-INDEX('data-futures'!$E:$E,MATCH('basis-cash-crude'!CJ$1,'data-futures'!$A:$A,0),1),""),"")</f>
        <v>-1.7800000000000011</v>
      </c>
      <c r="CK18">
        <f>+IFERROR(IF(VALUE('data-cash-crude'!CJ19)&gt;0,'data-cash-crude'!CJ19-INDEX('data-futures'!$E:$E,MATCH('basis-cash-crude'!CK$1,'data-futures'!$A:$A,0),1),""),"")</f>
        <v>-3.990000000000002</v>
      </c>
      <c r="CL18">
        <f>+IFERROR(IF(VALUE('data-cash-crude'!CK19)&gt;0,'data-cash-crude'!CK19-INDEX('data-futures'!$E:$E,MATCH('basis-cash-crude'!CL$1,'data-futures'!$A:$A,0),1),""),"")</f>
        <v>-3.9500000000000028</v>
      </c>
      <c r="CM18" t="str">
        <f>+IFERROR(IF(VALUE('data-cash-crude'!CL19)&gt;0,'data-cash-crude'!CL19-INDEX('data-futures'!$E:$E,MATCH('basis-cash-crude'!CM$1,'data-futures'!$A:$A,0),1),""),"")</f>
        <v/>
      </c>
      <c r="CN18" t="str">
        <f>+IFERROR(IF(VALUE('data-cash-crude'!CM19)&gt;0,'data-cash-crude'!CM19-INDEX('data-futures'!$E:$E,MATCH('basis-cash-crude'!CN$1,'data-futures'!$A:$A,0),1),""),"")</f>
        <v/>
      </c>
      <c r="CO18">
        <f>+IFERROR(IF(VALUE('data-cash-crude'!CN19)&gt;0,'data-cash-crude'!CN19-INDEX('data-futures'!$E:$E,MATCH('basis-cash-crude'!CO$1,'data-futures'!$A:$A,0),1),""),"")</f>
        <v>-3.9299999999999997</v>
      </c>
      <c r="CP18">
        <f>+IFERROR(IF(VALUE('data-cash-crude'!CO19)&gt;0,'data-cash-crude'!CO19-INDEX('data-futures'!$E:$E,MATCH('basis-cash-crude'!CP$1,'data-futures'!$A:$A,0),1),""),"")</f>
        <v>-3.8800000000000026</v>
      </c>
      <c r="CQ18" t="str">
        <f>+IFERROR(IF(VALUE('data-cash-crude'!CP19)&gt;0,'data-cash-crude'!CP19-INDEX('data-futures'!$E:$E,MATCH('basis-cash-crude'!CQ$1,'data-futures'!$A:$A,0),1),""),"")</f>
        <v/>
      </c>
      <c r="CR18">
        <f>+IFERROR(IF(VALUE('data-cash-crude'!CQ19)&gt;0,'data-cash-crude'!CQ19-INDEX('data-futures'!$E:$E,MATCH('basis-cash-crude'!CR$1,'data-futures'!$A:$A,0),1),""),"")</f>
        <v>-3.5499999999999972</v>
      </c>
      <c r="CS18">
        <f>+IFERROR(IF(VALUE('data-cash-crude'!CR19)&gt;0,'data-cash-crude'!CR19-INDEX('data-futures'!$E:$E,MATCH('basis-cash-crude'!CS$1,'data-futures'!$A:$A,0),1),""),"")</f>
        <v>-2.8699999999999974</v>
      </c>
      <c r="CT18">
        <f>+IFERROR(IF(VALUE('data-cash-crude'!CS19)&gt;0,'data-cash-crude'!CS19-INDEX('data-futures'!$E:$E,MATCH('basis-cash-crude'!CT$1,'data-futures'!$A:$A,0),1),""),"")</f>
        <v>-2.0600000000000023</v>
      </c>
      <c r="CU18">
        <f>+IFERROR(IF(VALUE('data-cash-crude'!CT19)&gt;0,'data-cash-crude'!CT19-INDEX('data-futures'!$E:$E,MATCH('basis-cash-crude'!CU$1,'data-futures'!$A:$A,0),1),""),"")</f>
        <v>-4.3599999999999994</v>
      </c>
      <c r="CV18">
        <f>+IFERROR(IF(VALUE('data-cash-crude'!CU19)&gt;0,'data-cash-crude'!CU19-INDEX('data-futures'!$E:$E,MATCH('basis-cash-crude'!CV$1,'data-futures'!$A:$A,0),1),""),"")</f>
        <v>-4.4600000000000009</v>
      </c>
      <c r="CW18">
        <f>+IFERROR(IF(VALUE('data-cash-crude'!CV19)&gt;0,'data-cash-crude'!CV19-INDEX('data-futures'!$E:$E,MATCH('basis-cash-crude'!CW$1,'data-futures'!$A:$A,0),1),""),"")</f>
        <v>-4.2000000000000028</v>
      </c>
      <c r="CX18">
        <f>+IFERROR(IF(VALUE('data-cash-crude'!CW19)&gt;0,'data-cash-crude'!CW19-INDEX('data-futures'!$E:$E,MATCH('basis-cash-crude'!CX$1,'data-futures'!$A:$A,0),1),""),"")</f>
        <v>-4.0300000000000011</v>
      </c>
      <c r="CY18">
        <f>+IFERROR(IF(VALUE('data-cash-crude'!CX19)&gt;0,'data-cash-crude'!CX19-INDEX('data-futures'!$E:$E,MATCH('basis-cash-crude'!CY$1,'data-futures'!$A:$A,0),1),""),"")</f>
        <v>-3.9299999999999997</v>
      </c>
      <c r="CZ18">
        <f>+IFERROR(IF(VALUE('data-cash-crude'!CY19)&gt;0,'data-cash-crude'!CY19-INDEX('data-futures'!$E:$E,MATCH('basis-cash-crude'!CZ$1,'data-futures'!$A:$A,0),1),""),"")</f>
        <v>-4.1000000000000014</v>
      </c>
      <c r="DA18">
        <f>+IFERROR(IF(VALUE('data-cash-crude'!CZ19)&gt;0,'data-cash-crude'!CZ19-INDEX('data-futures'!$E:$E,MATCH('basis-cash-crude'!DA$1,'data-futures'!$A:$A,0),1),""),"")</f>
        <v>-4.0499999999999972</v>
      </c>
      <c r="DB18">
        <f>+IFERROR(IF(VALUE('data-cash-crude'!DA19)&gt;0,'data-cash-crude'!DA19-INDEX('data-futures'!$E:$E,MATCH('basis-cash-crude'!DB$1,'data-futures'!$A:$A,0),1),""),"")</f>
        <v>-4</v>
      </c>
      <c r="DC18" t="str">
        <f>+IFERROR(IF(VALUE('data-cash-crude'!DB19)&gt;0,'data-cash-crude'!DB19-INDEX('data-futures'!$E:$E,MATCH('basis-cash-crude'!DC$1,'data-futures'!$A:$A,0),1),""),"")</f>
        <v/>
      </c>
      <c r="DD18" t="str">
        <f>+IFERROR(IF(VALUE('data-cash-crude'!DC19)&gt;0,'data-cash-crude'!DC19-INDEX('data-futures'!$E:$E,MATCH('basis-cash-crude'!DD$1,'data-futures'!$A:$A,0),1),""),"")</f>
        <v/>
      </c>
      <c r="DE18">
        <f>+IFERROR(IF(VALUE('data-cash-crude'!DD19)&gt;0,'data-cash-crude'!DD19-INDEX('data-futures'!$E:$E,MATCH('basis-cash-crude'!DE$1,'data-futures'!$A:$A,0),1),""),"")</f>
        <v>-4.1000000000000014</v>
      </c>
      <c r="DF18">
        <f>+IFERROR(IF(VALUE('data-cash-crude'!DE19)&gt;0,'data-cash-crude'!DE19-INDEX('data-futures'!$E:$E,MATCH('basis-cash-crude'!DF$1,'data-futures'!$A:$A,0),1),""),"")</f>
        <v>-3.5499999999999972</v>
      </c>
      <c r="DG18">
        <f>+IFERROR(IF(VALUE('data-cash-crude'!DF19)&gt;0,'data-cash-crude'!DF19-INDEX('data-futures'!$E:$E,MATCH('basis-cash-crude'!DG$1,'data-futures'!$A:$A,0),1),""),"")</f>
        <v>-3.9500000000000028</v>
      </c>
      <c r="DH18">
        <f>+IFERROR(IF(VALUE('data-cash-crude'!DG19)&gt;0,'data-cash-crude'!DG19-INDEX('data-futures'!$E:$E,MATCH('basis-cash-crude'!DH$1,'data-futures'!$A:$A,0),1),""),"")</f>
        <v>-3.9600000000000009</v>
      </c>
      <c r="DI18">
        <f>+IFERROR(IF(VALUE('data-cash-crude'!DH19)&gt;0,'data-cash-crude'!DH19-INDEX('data-futures'!$E:$E,MATCH('basis-cash-crude'!DI$1,'data-futures'!$A:$A,0),1),""),"")</f>
        <v>-4.3400000000000034</v>
      </c>
      <c r="DJ18">
        <f>+IFERROR(IF(VALUE('data-cash-crude'!DI19)&gt;0,'data-cash-crude'!DI19-INDEX('data-futures'!$E:$E,MATCH('basis-cash-crude'!DJ$1,'data-futures'!$A:$A,0),1),""),"")</f>
        <v>-4.07</v>
      </c>
      <c r="DK18" t="str">
        <f>+IFERROR(IF(VALUE('data-cash-crude'!DJ19)&gt;0,'data-cash-crude'!DJ19-INDEX('data-futures'!$E:$E,MATCH('basis-cash-crude'!DK$1,'data-futures'!$A:$A,0),1),""),"")</f>
        <v/>
      </c>
      <c r="DL18">
        <f>+IFERROR(IF(VALUE('data-cash-crude'!DK19)&gt;0,'data-cash-crude'!DK19-INDEX('data-futures'!$E:$E,MATCH('basis-cash-crude'!DL$1,'data-futures'!$A:$A,0),1),""),"")</f>
        <v>-3.9200000000000017</v>
      </c>
      <c r="DM18">
        <f>+IFERROR(IF(VALUE('data-cash-crude'!DL19)&gt;0,'data-cash-crude'!DL19-INDEX('data-futures'!$E:$E,MATCH('basis-cash-crude'!DM$1,'data-futures'!$A:$A,0),1),""),"")</f>
        <v>-3.3699999999999974</v>
      </c>
      <c r="DN18">
        <f>+IFERROR(IF(VALUE('data-cash-crude'!DM19)&gt;0,'data-cash-crude'!DM19-INDEX('data-futures'!$E:$E,MATCH('basis-cash-crude'!DN$1,'data-futures'!$A:$A,0),1),""),"")</f>
        <v>-3.1799999999999997</v>
      </c>
      <c r="DO18">
        <f>+IFERROR(IF(VALUE('data-cash-crude'!DN19)&gt;0,'data-cash-crude'!DN19-INDEX('data-futures'!$E:$E,MATCH('basis-cash-crude'!DO$1,'data-futures'!$A:$A,0),1),""),"")</f>
        <v>-3.6499999999999986</v>
      </c>
      <c r="DP18">
        <f>+IFERROR(IF(VALUE('data-cash-crude'!DO19)&gt;0,'data-cash-crude'!DO19-INDEX('data-futures'!$E:$E,MATCH('basis-cash-crude'!DP$1,'data-futures'!$A:$A,0),1),""),"")</f>
        <v>-3.7299999999999969</v>
      </c>
      <c r="DQ18">
        <f>+IFERROR(IF(VALUE('data-cash-crude'!DP19)&gt;0,'data-cash-crude'!DP19-INDEX('data-futures'!$E:$E,MATCH('basis-cash-crude'!DQ$1,'data-futures'!$A:$A,0),1),""),"")</f>
        <v>-4.0300000000000011</v>
      </c>
      <c r="DR18">
        <f>+IFERROR(IF(VALUE('data-cash-crude'!DQ19)&gt;0,'data-cash-crude'!DQ19-INDEX('data-futures'!$E:$E,MATCH('basis-cash-crude'!DR$1,'data-futures'!$A:$A,0),1),""),"")</f>
        <v>-4.0499999999999972</v>
      </c>
      <c r="DS18">
        <f>+IFERROR(IF(VALUE('data-cash-crude'!DR19)&gt;0,'data-cash-crude'!DR19-INDEX('data-futures'!$E:$E,MATCH('basis-cash-crude'!DS$1,'data-futures'!$A:$A,0),1),""),"")</f>
        <v>-3.6899999999999977</v>
      </c>
      <c r="DT18">
        <f>+IFERROR(IF(VALUE('data-cash-crude'!DS19)&gt;0,'data-cash-crude'!DS19-INDEX('data-futures'!$E:$E,MATCH('basis-cash-crude'!DT$1,'data-futures'!$A:$A,0),1),""),"")</f>
        <v>-3.8800000000000026</v>
      </c>
      <c r="DU18">
        <f>+IFERROR(IF(VALUE('data-cash-crude'!DT19)&gt;0,'data-cash-crude'!DT19-INDEX('data-futures'!$E:$E,MATCH('basis-cash-crude'!DU$1,'data-futures'!$A:$A,0),1),""),"")</f>
        <v>-4.4399999999999977</v>
      </c>
      <c r="DV18">
        <f>+IFERROR(IF(VALUE('data-cash-crude'!DU19)&gt;0,'data-cash-crude'!DU19-INDEX('data-futures'!$E:$E,MATCH('basis-cash-crude'!DV$1,'data-futures'!$A:$A,0),1),""),"")</f>
        <v>-4.9500000000000028</v>
      </c>
      <c r="DW18" t="str">
        <f>+IFERROR(IF(VALUE('data-cash-crude'!DV19)&gt;0,'data-cash-crude'!DV19-INDEX('data-futures'!$E:$E,MATCH('basis-cash-crude'!DW$1,'data-futures'!$A:$A,0),1),""),"")</f>
        <v/>
      </c>
      <c r="DX18">
        <f>+IFERROR(IF(VALUE('data-cash-crude'!DW19)&gt;0,'data-cash-crude'!DW19-INDEX('data-futures'!$E:$E,MATCH('basis-cash-crude'!DX$1,'data-futures'!$A:$A,0),1),""),"")</f>
        <v>-4.43</v>
      </c>
      <c r="DY18" t="str">
        <f>+IFERROR(IF(VALUE('data-cash-crude'!DX19)&gt;0,'data-cash-crude'!DX19-INDEX('data-futures'!$E:$E,MATCH('basis-cash-crude'!DY$1,'data-futures'!$A:$A,0),1),""),"")</f>
        <v/>
      </c>
      <c r="DZ18">
        <f>+IFERROR(IF(VALUE('data-cash-crude'!DY19)&gt;0,'data-cash-crude'!DY19-INDEX('data-futures'!$E:$E,MATCH('basis-cash-crude'!DZ$1,'data-futures'!$A:$A,0),1),""),"")</f>
        <v>-4.9200000000000017</v>
      </c>
      <c r="EA18">
        <f>+IFERROR(IF(VALUE('data-cash-crude'!DZ19)&gt;0,'data-cash-crude'!DZ19-INDEX('data-futures'!$E:$E,MATCH('basis-cash-crude'!EA$1,'data-futures'!$A:$A,0),1),""),"")</f>
        <v>-5.8100000000000023</v>
      </c>
      <c r="EB18">
        <f>+IFERROR(IF(VALUE('data-cash-crude'!EA19)&gt;0,'data-cash-crude'!EA19-INDEX('data-futures'!$E:$E,MATCH('basis-cash-crude'!EB$1,'data-futures'!$A:$A,0),1),""),"")</f>
        <v>-4.8100000000000023</v>
      </c>
      <c r="EC18">
        <f>+IFERROR(IF(VALUE('data-cash-crude'!EB19)&gt;0,'data-cash-crude'!EB19-INDEX('data-futures'!$E:$E,MATCH('basis-cash-crude'!EC$1,'data-futures'!$A:$A,0),1),""),"")</f>
        <v>-5.2000000000000028</v>
      </c>
      <c r="ED18" t="str">
        <f>+IFERROR(IF(VALUE('data-cash-crude'!EC19)&gt;0,'data-cash-crude'!EC19-INDEX('data-futures'!$E:$E,MATCH('basis-cash-crude'!ED$1,'data-futures'!$A:$A,0),1),""),"")</f>
        <v/>
      </c>
      <c r="EE18" t="str">
        <f>+IFERROR(IF(VALUE('data-cash-crude'!ED19)&gt;0,'data-cash-crude'!ED19-INDEX('data-futures'!$E:$E,MATCH('basis-cash-crude'!EE$1,'data-futures'!$A:$A,0),1),""),"")</f>
        <v/>
      </c>
      <c r="EF18" t="str">
        <f>+IFERROR(IF(VALUE('data-cash-crude'!EE19)&gt;0,'data-cash-crude'!EE19-INDEX('data-futures'!$E:$E,MATCH('basis-cash-crude'!EF$1,'data-futures'!$A:$A,0),1),""),"")</f>
        <v/>
      </c>
      <c r="EG18" t="str">
        <f>+IFERROR(IF(VALUE('data-cash-crude'!EF19)&gt;0,'data-cash-crude'!EF19-INDEX('data-futures'!$E:$E,MATCH('basis-cash-crude'!EG$1,'data-futures'!$A:$A,0),1),""),"")</f>
        <v/>
      </c>
      <c r="EH18" t="str">
        <f>+IFERROR(IF(VALUE('data-cash-crude'!EG19)&gt;0,'data-cash-crude'!EG19-INDEX('data-futures'!$E:$E,MATCH('basis-cash-crude'!EH$1,'data-futures'!$A:$A,0),1),""),"")</f>
        <v/>
      </c>
      <c r="EI18" t="str">
        <f>+IFERROR(IF(VALUE('data-cash-crude'!EH19)&gt;0,'data-cash-crude'!EH19-INDEX('data-futures'!$E:$E,MATCH('basis-cash-crude'!EI$1,'data-futures'!$A:$A,0),1),""),"")</f>
        <v/>
      </c>
      <c r="EJ18" t="str">
        <f>+IFERROR(IF(VALUE('data-cash-crude'!EI19)&gt;0,'data-cash-crude'!EI19-INDEX('data-futures'!$E:$E,MATCH('basis-cash-crude'!EJ$1,'data-futures'!$A:$A,0),1),""),"")</f>
        <v/>
      </c>
      <c r="EK18" t="str">
        <f>+IFERROR(IF(VALUE('data-cash-crude'!EJ19)&gt;0,'data-cash-crude'!EJ19-INDEX('data-futures'!$E:$E,MATCH('basis-cash-crude'!EK$1,'data-futures'!$A:$A,0),1),""),"")</f>
        <v/>
      </c>
      <c r="EL18" t="str">
        <f>+IFERROR(IF(VALUE('data-cash-crude'!EK19)&gt;0,'data-cash-crude'!EK19-INDEX('data-futures'!$E:$E,MATCH('basis-cash-crude'!EL$1,'data-futures'!$A:$A,0),1),""),"")</f>
        <v/>
      </c>
      <c r="EM18" t="str">
        <f>+IFERROR(IF(VALUE('data-cash-crude'!EL19)&gt;0,'data-cash-crude'!EL19-INDEX('data-futures'!$E:$E,MATCH('basis-cash-crude'!EM$1,'data-futures'!$A:$A,0),1),""),"")</f>
        <v/>
      </c>
      <c r="EN18" t="str">
        <f>+IFERROR(IF(VALUE('data-cash-crude'!EM19)&gt;0,'data-cash-crude'!EM19-INDEX('data-futures'!$E:$E,MATCH('basis-cash-crude'!EN$1,'data-futures'!$A:$A,0),1),""),"")</f>
        <v/>
      </c>
      <c r="EO18" t="str">
        <f>+IFERROR(IF(VALUE('data-cash-crude'!EN19)&gt;0,'data-cash-crude'!EN19-INDEX('data-futures'!$E:$E,MATCH('basis-cash-crude'!EO$1,'data-futures'!$A:$A,0),1),""),"")</f>
        <v/>
      </c>
      <c r="EP18" t="str">
        <f>+IFERROR(IF(VALUE('data-cash-crude'!EO19)&gt;0,'data-cash-crude'!EO19-INDEX('data-futures'!$E:$E,MATCH('basis-cash-crude'!EP$1,'data-futures'!$A:$A,0),1),""),"")</f>
        <v/>
      </c>
      <c r="EQ18" t="str">
        <f>+IFERROR(IF(VALUE('data-cash-crude'!EP19)&gt;0,'data-cash-crude'!EP19-INDEX('data-futures'!$E:$E,MATCH('basis-cash-crude'!EQ$1,'data-futures'!$A:$A,0),1),""),"")</f>
        <v/>
      </c>
      <c r="ER18" t="str">
        <f>+IFERROR(IF(VALUE('data-cash-crude'!EQ19)&gt;0,'data-cash-crude'!EQ19-INDEX('data-futures'!$E:$E,MATCH('basis-cash-crude'!ER$1,'data-futures'!$A:$A,0),1),""),"")</f>
        <v/>
      </c>
      <c r="ES18" t="str">
        <f>+IFERROR(IF(VALUE('data-cash-crude'!ER19)&gt;0,'data-cash-crude'!ER19-INDEX('data-futures'!$E:$E,MATCH('basis-cash-crude'!ES$1,'data-futures'!$A:$A,0),1),""),"")</f>
        <v/>
      </c>
      <c r="ET18" t="str">
        <f>+IFERROR(IF(VALUE('data-cash-crude'!ES19)&gt;0,'data-cash-crude'!ES19-INDEX('data-futures'!$E:$E,MATCH('basis-cash-crude'!ET$1,'data-futures'!$A:$A,0),1),""),"")</f>
        <v/>
      </c>
      <c r="EU18" t="str">
        <f>+IFERROR(IF(VALUE('data-cash-crude'!ET19)&gt;0,'data-cash-crude'!ET19-INDEX('data-futures'!$E:$E,MATCH('basis-cash-crude'!EU$1,'data-futures'!$A:$A,0),1),""),"")</f>
        <v/>
      </c>
      <c r="EV18" t="str">
        <f>+IFERROR(IF(VALUE('data-cash-crude'!EU19)&gt;0,'data-cash-crude'!EU19-INDEX('data-futures'!$E:$E,MATCH('basis-cash-crude'!EV$1,'data-futures'!$A:$A,0),1),""),"")</f>
        <v/>
      </c>
      <c r="EW18" t="str">
        <f>+IFERROR(IF(VALUE('data-cash-crude'!EV19)&gt;0,'data-cash-crude'!EV19-INDEX('data-futures'!$E:$E,MATCH('basis-cash-crude'!EW$1,'data-futures'!$A:$A,0),1),""),"")</f>
        <v/>
      </c>
      <c r="EX18" t="str">
        <f>+IFERROR(IF(VALUE('data-cash-crude'!EW19)&gt;0,'data-cash-crude'!EW19-INDEX('data-futures'!$E:$E,MATCH('basis-cash-crude'!EX$1,'data-futures'!$A:$A,0),1),""),"")</f>
        <v/>
      </c>
      <c r="EY18" t="str">
        <f>+IFERROR(IF(VALUE('data-cash-crude'!EX19)&gt;0,'data-cash-crude'!EX19-INDEX('data-futures'!$E:$E,MATCH('basis-cash-crude'!EY$1,'data-futures'!$A:$A,0),1),""),"")</f>
        <v/>
      </c>
      <c r="EZ18" t="str">
        <f>+IFERROR(IF(VALUE('data-cash-crude'!EY19)&gt;0,'data-cash-crude'!EY19-INDEX('data-futures'!$E:$E,MATCH('basis-cash-crude'!EZ$1,'data-futures'!$A:$A,0),1),""),"")</f>
        <v/>
      </c>
      <c r="FA18" t="str">
        <f>+IFERROR(IF(VALUE('data-cash-crude'!EZ19)&gt;0,'data-cash-crude'!EZ19-INDEX('data-futures'!$E:$E,MATCH('basis-cash-crude'!FA$1,'data-futures'!$A:$A,0),1),""),"")</f>
        <v/>
      </c>
      <c r="FB18" t="str">
        <f>+IFERROR(IF(VALUE('data-cash-crude'!FA19)&gt;0,'data-cash-crude'!FA19-INDEX('data-futures'!$E:$E,MATCH('basis-cash-crude'!FB$1,'data-futures'!$A:$A,0),1),""),"")</f>
        <v/>
      </c>
      <c r="FC18" t="str">
        <f>+IFERROR(IF(VALUE('data-cash-crude'!FB19)&gt;0,'data-cash-crude'!FB19-INDEX('data-futures'!$E:$E,MATCH('basis-cash-crude'!FC$1,'data-futures'!$A:$A,0),1),""),"")</f>
        <v/>
      </c>
      <c r="FD18" t="str">
        <f>+IFERROR(IF(VALUE('data-cash-crude'!FC19)&gt;0,'data-cash-crude'!FC19-INDEX('data-futures'!$E:$E,MATCH('basis-cash-crude'!FD$1,'data-futures'!$A:$A,0),1),""),"")</f>
        <v/>
      </c>
      <c r="FE18" t="str">
        <f>+IFERROR(IF(VALUE('data-cash-crude'!FD19)&gt;0,'data-cash-crude'!FD19-INDEX('data-futures'!$E:$E,MATCH('basis-cash-crude'!FE$1,'data-futures'!$A:$A,0),1),""),"")</f>
        <v/>
      </c>
      <c r="FF18" t="str">
        <f>+IFERROR(IF(VALUE('data-cash-crude'!FE19)&gt;0,'data-cash-crude'!FE19-INDEX('data-futures'!$E:$E,MATCH('basis-cash-crude'!FF$1,'data-futures'!$A:$A,0),1),""),"")</f>
        <v/>
      </c>
      <c r="FG18" t="str">
        <f>+IFERROR(IF(VALUE('data-cash-crude'!FF19)&gt;0,'data-cash-crude'!FF19-INDEX('data-futures'!$E:$E,MATCH('basis-cash-crude'!FG$1,'data-futures'!$A:$A,0),1),""),"")</f>
        <v/>
      </c>
      <c r="FH18" t="str">
        <f>+IFERROR(IF(VALUE('data-cash-crude'!FG19)&gt;0,'data-cash-crude'!FG19-INDEX('data-futures'!$E:$E,MATCH('basis-cash-crude'!FH$1,'data-futures'!$A:$A,0),1),""),"")</f>
        <v/>
      </c>
      <c r="FI18" t="str">
        <f>+IFERROR(IF(VALUE('data-cash-crude'!FH19)&gt;0,'data-cash-crude'!FH19-INDEX('data-futures'!$E:$E,MATCH('basis-cash-crude'!FI$1,'data-futures'!$A:$A,0),1),""),"")</f>
        <v/>
      </c>
      <c r="FJ18" t="str">
        <f>+IFERROR(IF(VALUE('data-cash-crude'!FI19)&gt;0,'data-cash-crude'!FI19-INDEX('data-futures'!$E:$E,MATCH('basis-cash-crude'!FJ$1,'data-futures'!$A:$A,0),1),""),"")</f>
        <v/>
      </c>
      <c r="FK18" t="str">
        <f>+IFERROR(IF(VALUE('data-cash-crude'!FJ19)&gt;0,'data-cash-crude'!FJ19-INDEX('data-futures'!$E:$E,MATCH('basis-cash-crude'!FK$1,'data-futures'!$A:$A,0),1),""),"")</f>
        <v/>
      </c>
      <c r="FL18" t="str">
        <f>+IFERROR(IF(VALUE('data-cash-crude'!FK19)&gt;0,'data-cash-crude'!FK19-INDEX('data-futures'!$E:$E,MATCH('basis-cash-crude'!FL$1,'data-futures'!$A:$A,0),1),""),"")</f>
        <v/>
      </c>
    </row>
    <row r="19" spans="1:168" x14ac:dyDescent="0.2">
      <c r="A19">
        <f t="shared" si="0"/>
        <v>-8.41</v>
      </c>
      <c r="B19">
        <f t="shared" si="1"/>
        <v>-8.0786956521739128</v>
      </c>
      <c r="C19">
        <f t="shared" si="2"/>
        <v>-8.0228571428571449</v>
      </c>
      <c r="D19" s="6" t="str">
        <f>+'data-cash-crude'!B20</f>
        <v>CLPA-11-115.CM</v>
      </c>
      <c r="E19">
        <f>+IFERROR(IF(VALUE('data-cash-crude'!D20)&gt;0,'data-cash-crude'!D20-INDEX('data-futures'!$E:$E,MATCH('basis-cash-crude'!E$1,'data-futures'!$A:$A,0),1),""),"")</f>
        <v>-8.39</v>
      </c>
      <c r="F19">
        <f>+IFERROR(IF(VALUE('data-cash-crude'!E20)&gt;0,'data-cash-crude'!E20-INDEX('data-futures'!$E:$E,MATCH('basis-cash-crude'!F$1,'data-futures'!$A:$A,0),1),""),"")</f>
        <v>-8.39</v>
      </c>
      <c r="G19">
        <f>+IFERROR(IF(VALUE('data-cash-crude'!F20)&gt;0,'data-cash-crude'!F20-INDEX('data-futures'!$E:$E,MATCH('basis-cash-crude'!G$1,'data-futures'!$A:$A,0),1),""),"")</f>
        <v>-8.39</v>
      </c>
      <c r="H19">
        <f>+IFERROR(IF(VALUE('data-cash-crude'!G20)&gt;0,'data-cash-crude'!G20-INDEX('data-futures'!$E:$E,MATCH('basis-cash-crude'!H$1,'data-futures'!$A:$A,0),1),""),"")</f>
        <v>-8.43</v>
      </c>
      <c r="I19" t="str">
        <f>+IFERROR(IF(VALUE('data-cash-crude'!H20)&gt;0,'data-cash-crude'!H20-INDEX('data-futures'!$E:$E,MATCH('basis-cash-crude'!I$1,'data-futures'!$A:$A,0),1),""),"")</f>
        <v/>
      </c>
      <c r="J19">
        <f>+IFERROR(IF(VALUE('data-cash-crude'!I20)&gt;0,'data-cash-crude'!I20-INDEX('data-futures'!$E:$E,MATCH('basis-cash-crude'!J$1,'data-futures'!$A:$A,0),1),""),"")</f>
        <v>-8.43</v>
      </c>
      <c r="K19">
        <f>+IFERROR(IF(VALUE('data-cash-crude'!J20)&gt;0,'data-cash-crude'!J20-INDEX('data-futures'!$E:$E,MATCH('basis-cash-crude'!K$1,'data-futures'!$A:$A,0),1),""),"")</f>
        <v>-8.43</v>
      </c>
      <c r="L19">
        <f>+IFERROR(IF(VALUE('data-cash-crude'!K20)&gt;0,'data-cash-crude'!K20-INDEX('data-futures'!$E:$E,MATCH('basis-cash-crude'!L$1,'data-futures'!$A:$A,0),1),""),"")</f>
        <v>-8.4400000000000048</v>
      </c>
      <c r="M19">
        <f>+IFERROR(IF(VALUE('data-cash-crude'!L20)&gt;0,'data-cash-crude'!L20-INDEX('data-futures'!$E:$E,MATCH('basis-cash-crude'!M$1,'data-futures'!$A:$A,0),1),""),"")</f>
        <v>-8.4099999999999966</v>
      </c>
      <c r="N19">
        <f>+IFERROR(IF(VALUE('data-cash-crude'!M20)&gt;0,'data-cash-crude'!M20-INDEX('data-futures'!$E:$E,MATCH('basis-cash-crude'!N$1,'data-futures'!$A:$A,0),1),""),"")</f>
        <v>-8.3799999999999955</v>
      </c>
      <c r="O19">
        <f>+IFERROR(IF(VALUE('data-cash-crude'!N20)&gt;0,'data-cash-crude'!N20-INDEX('data-futures'!$E:$E,MATCH('basis-cash-crude'!O$1,'data-futures'!$A:$A,0),1),""),"")</f>
        <v>-8.3400000000000034</v>
      </c>
      <c r="P19">
        <f>+IFERROR(IF(VALUE('data-cash-crude'!O20)&gt;0,'data-cash-crude'!O20-INDEX('data-futures'!$E:$E,MATCH('basis-cash-crude'!P$1,'data-futures'!$A:$A,0),1),""),"")</f>
        <v>-8.2899999999999991</v>
      </c>
      <c r="Q19">
        <f>+IFERROR(IF(VALUE('data-cash-crude'!P20)&gt;0,'data-cash-crude'!P20-INDEX('data-futures'!$E:$E,MATCH('basis-cash-crude'!Q$1,'data-futures'!$A:$A,0),1),""),"")</f>
        <v>-8.259999999999998</v>
      </c>
      <c r="R19">
        <f>+IFERROR(IF(VALUE('data-cash-crude'!Q20)&gt;0,'data-cash-crude'!Q20-INDEX('data-futures'!$E:$E,MATCH('basis-cash-crude'!R$1,'data-futures'!$A:$A,0),1),""),"")</f>
        <v>-8.2100000000000009</v>
      </c>
      <c r="S19">
        <f>+IFERROR(IF(VALUE('data-cash-crude'!R20)&gt;0,'data-cash-crude'!R20-INDEX('data-futures'!$E:$E,MATCH('basis-cash-crude'!S$1,'data-futures'!$A:$A,0),1),""),"")</f>
        <v>-8.1899999999999977</v>
      </c>
      <c r="T19">
        <f>+IFERROR(IF(VALUE('data-cash-crude'!S20)&gt;0,'data-cash-crude'!S20-INDEX('data-futures'!$E:$E,MATCH('basis-cash-crude'!T$1,'data-futures'!$A:$A,0),1),""),"")</f>
        <v>-8.1700000000000017</v>
      </c>
      <c r="U19" t="str">
        <f>+IFERROR(IF(VALUE('data-cash-crude'!T20)&gt;0,'data-cash-crude'!T20-INDEX('data-futures'!$E:$E,MATCH('basis-cash-crude'!U$1,'data-futures'!$A:$A,0),1),""),"")</f>
        <v/>
      </c>
      <c r="V19" t="str">
        <f>+IFERROR(IF(VALUE('data-cash-crude'!U20)&gt;0,'data-cash-crude'!U20-INDEX('data-futures'!$E:$E,MATCH('basis-cash-crude'!V$1,'data-futures'!$A:$A,0),1),""),"")</f>
        <v/>
      </c>
      <c r="W19" t="str">
        <f>+IFERROR(IF(VALUE('data-cash-crude'!V20)&gt;0,'data-cash-crude'!V20-INDEX('data-futures'!$E:$E,MATCH('basis-cash-crude'!W$1,'data-futures'!$A:$A,0),1),""),"")</f>
        <v/>
      </c>
      <c r="X19" t="str">
        <f>+IFERROR(IF(VALUE('data-cash-crude'!W20)&gt;0,'data-cash-crude'!W20-INDEX('data-futures'!$E:$E,MATCH('basis-cash-crude'!X$1,'data-futures'!$A:$A,0),1),""),"")</f>
        <v/>
      </c>
      <c r="Y19">
        <f>+IFERROR(IF(VALUE('data-cash-crude'!X20)&gt;0,'data-cash-crude'!X20-INDEX('data-futures'!$E:$E,MATCH('basis-cash-crude'!Y$1,'data-futures'!$A:$A,0),1),""),"")</f>
        <v>-7.4799999999999969</v>
      </c>
      <c r="Z19" t="str">
        <f>+IFERROR(IF(VALUE('data-cash-crude'!Y20)&gt;0,'data-cash-crude'!Y20-INDEX('data-futures'!$E:$E,MATCH('basis-cash-crude'!Z$1,'data-futures'!$A:$A,0),1),""),"")</f>
        <v/>
      </c>
      <c r="AA19">
        <f>+IFERROR(IF(VALUE('data-cash-crude'!Z20)&gt;0,'data-cash-crude'!Z20-INDEX('data-futures'!$E:$E,MATCH('basis-cash-crude'!AA$1,'data-futures'!$A:$A,0),1),""),"")</f>
        <v>-8.14</v>
      </c>
      <c r="AB19">
        <f>+IFERROR(IF(VALUE('data-cash-crude'!AA20)&gt;0,'data-cash-crude'!AA20-INDEX('data-futures'!$E:$E,MATCH('basis-cash-crude'!AB$1,'data-futures'!$A:$A,0),1),""),"")</f>
        <v>-7.5500000000000043</v>
      </c>
      <c r="AC19" t="str">
        <f>+IFERROR(IF(VALUE('data-cash-crude'!AB20)&gt;0,'data-cash-crude'!AB20-INDEX('data-futures'!$E:$E,MATCH('basis-cash-crude'!AC$1,'data-futures'!$A:$A,0),1),""),"")</f>
        <v/>
      </c>
      <c r="AD19">
        <f>+IFERROR(IF(VALUE('data-cash-crude'!AC20)&gt;0,'data-cash-crude'!AC20-INDEX('data-futures'!$E:$E,MATCH('basis-cash-crude'!AD$1,'data-futures'!$A:$A,0),1),""),"")</f>
        <v>-7.3800000000000026</v>
      </c>
      <c r="AE19">
        <f>+IFERROR(IF(VALUE('data-cash-crude'!AD20)&gt;0,'data-cash-crude'!AD20-INDEX('data-futures'!$E:$E,MATCH('basis-cash-crude'!AE$1,'data-futures'!$A:$A,0),1),""),"")</f>
        <v>-7.3100000000000023</v>
      </c>
      <c r="AF19">
        <f>+IFERROR(IF(VALUE('data-cash-crude'!AE20)&gt;0,'data-cash-crude'!AE20-INDEX('data-futures'!$E:$E,MATCH('basis-cash-crude'!AF$1,'data-futures'!$A:$A,0),1),""),"")</f>
        <v>-7.2800000000000011</v>
      </c>
      <c r="AG19">
        <f>+IFERROR(IF(VALUE('data-cash-crude'!AF20)&gt;0,'data-cash-crude'!AF20-INDEX('data-futures'!$E:$E,MATCH('basis-cash-crude'!AG$1,'data-futures'!$A:$A,0),1),""),"")</f>
        <v>-7.3500000000000014</v>
      </c>
      <c r="AH19">
        <f>+IFERROR(IF(VALUE('data-cash-crude'!AG20)&gt;0,'data-cash-crude'!AG20-INDEX('data-futures'!$E:$E,MATCH('basis-cash-crude'!AH$1,'data-futures'!$A:$A,0),1),""),"")</f>
        <v>-8.1700000000000017</v>
      </c>
      <c r="AI19">
        <f>+IFERROR(IF(VALUE('data-cash-crude'!AH20)&gt;0,'data-cash-crude'!AH20-INDEX('data-futures'!$E:$E,MATCH('basis-cash-crude'!AI$1,'data-futures'!$A:$A,0),1),""),"")</f>
        <v>-7.259999999999998</v>
      </c>
      <c r="AJ19">
        <f>+IFERROR(IF(VALUE('data-cash-crude'!AI20)&gt;0,'data-cash-crude'!AI20-INDEX('data-futures'!$E:$E,MATCH('basis-cash-crude'!AJ$1,'data-futures'!$A:$A,0),1),""),"")</f>
        <v>-7.3100000000000023</v>
      </c>
      <c r="AK19">
        <f>+IFERROR(IF(VALUE('data-cash-crude'!AJ20)&gt;0,'data-cash-crude'!AJ20-INDEX('data-futures'!$E:$E,MATCH('basis-cash-crude'!AK$1,'data-futures'!$A:$A,0),1),""),"")</f>
        <v>-7.3300000000000054</v>
      </c>
      <c r="AL19">
        <f>+IFERROR(IF(VALUE('data-cash-crude'!AK20)&gt;0,'data-cash-crude'!AK20-INDEX('data-futures'!$E:$E,MATCH('basis-cash-crude'!AL$1,'data-futures'!$A:$A,0),1),""),"")</f>
        <v>-7.3400000000000034</v>
      </c>
      <c r="AM19">
        <f>+IFERROR(IF(VALUE('data-cash-crude'!AL20)&gt;0,'data-cash-crude'!AL20-INDEX('data-futures'!$E:$E,MATCH('basis-cash-crude'!AM$1,'data-futures'!$A:$A,0),1),""),"")</f>
        <v>-7.2800000000000011</v>
      </c>
      <c r="AN19">
        <f>+IFERROR(IF(VALUE('data-cash-crude'!AM20)&gt;0,'data-cash-crude'!AM20-INDEX('data-futures'!$E:$E,MATCH('basis-cash-crude'!AN$1,'data-futures'!$A:$A,0),1),""),"")</f>
        <v>-7.3100000000000023</v>
      </c>
      <c r="AO19">
        <f>+IFERROR(IF(VALUE('data-cash-crude'!AN20)&gt;0,'data-cash-crude'!AN20-INDEX('data-futures'!$E:$E,MATCH('basis-cash-crude'!AO$1,'data-futures'!$A:$A,0),1),""),"")</f>
        <v>-7.2899999999999991</v>
      </c>
      <c r="AP19" t="str">
        <f>+IFERROR(IF(VALUE('data-cash-crude'!AO20)&gt;0,'data-cash-crude'!AO20-INDEX('data-futures'!$E:$E,MATCH('basis-cash-crude'!AP$1,'data-futures'!$A:$A,0),1),""),"")</f>
        <v/>
      </c>
      <c r="AQ19" t="str">
        <f>+IFERROR(IF(VALUE('data-cash-crude'!AP20)&gt;0,'data-cash-crude'!AP20-INDEX('data-futures'!$E:$E,MATCH('basis-cash-crude'!AQ$1,'data-futures'!$A:$A,0),1),""),"")</f>
        <v/>
      </c>
      <c r="AR19">
        <f>+IFERROR(IF(VALUE('data-cash-crude'!AQ20)&gt;0,'data-cash-crude'!AQ20-INDEX('data-futures'!$E:$E,MATCH('basis-cash-crude'!AR$1,'data-futures'!$A:$A,0),1),""),"")</f>
        <v>-5.93</v>
      </c>
      <c r="AS19" t="str">
        <f>+IFERROR(IF(VALUE('data-cash-crude'!AR20)&gt;0,'data-cash-crude'!AR20-INDEX('data-futures'!$E:$E,MATCH('basis-cash-crude'!AS$1,'data-futures'!$A:$A,0),1),""),"")</f>
        <v/>
      </c>
      <c r="AT19">
        <f>+IFERROR(IF(VALUE('data-cash-crude'!AS20)&gt;0,'data-cash-crude'!AS20-INDEX('data-futures'!$E:$E,MATCH('basis-cash-crude'!AT$1,'data-futures'!$A:$A,0),1),""),"")</f>
        <v>-8.8000000000000043</v>
      </c>
      <c r="AU19">
        <f>+IFERROR(IF(VALUE('data-cash-crude'!AT20)&gt;0,'data-cash-crude'!AT20-INDEX('data-futures'!$E:$E,MATCH('basis-cash-crude'!AU$1,'data-futures'!$A:$A,0),1),""),"")</f>
        <v>-8.7100000000000009</v>
      </c>
      <c r="AV19">
        <f>+IFERROR(IF(VALUE('data-cash-crude'!AU20)&gt;0,'data-cash-crude'!AU20-INDEX('data-futures'!$E:$E,MATCH('basis-cash-crude'!AV$1,'data-futures'!$A:$A,0),1),""),"")</f>
        <v>-8.68</v>
      </c>
      <c r="AW19">
        <f>+IFERROR(IF(VALUE('data-cash-crude'!AV20)&gt;0,'data-cash-crude'!AV20-INDEX('data-futures'!$E:$E,MATCH('basis-cash-crude'!AW$1,'data-futures'!$A:$A,0),1),""),"")</f>
        <v>-8.6499999999999986</v>
      </c>
      <c r="AX19">
        <f>+IFERROR(IF(VALUE('data-cash-crude'!AW20)&gt;0,'data-cash-crude'!AW20-INDEX('data-futures'!$E:$E,MATCH('basis-cash-crude'!AX$1,'data-futures'!$A:$A,0),1),""),"")</f>
        <v>-8.470000000000006</v>
      </c>
      <c r="AY19">
        <f>+IFERROR(IF(VALUE('data-cash-crude'!AX20)&gt;0,'data-cash-crude'!AX20-INDEX('data-futures'!$E:$E,MATCH('basis-cash-crude'!AY$1,'data-futures'!$A:$A,0),1),""),"")</f>
        <v>-8.5300000000000011</v>
      </c>
      <c r="AZ19">
        <f>+IFERROR(IF(VALUE('data-cash-crude'!AY20)&gt;0,'data-cash-crude'!AY20-INDEX('data-futures'!$E:$E,MATCH('basis-cash-crude'!AZ$1,'data-futures'!$A:$A,0),1),""),"")</f>
        <v>-8.8500000000000014</v>
      </c>
      <c r="BA19">
        <f>+IFERROR(IF(VALUE('data-cash-crude'!AZ20)&gt;0,'data-cash-crude'!AZ20-INDEX('data-futures'!$E:$E,MATCH('basis-cash-crude'!BA$1,'data-futures'!$A:$A,0),1),""),"")</f>
        <v>-8.6700000000000017</v>
      </c>
      <c r="BB19">
        <f>+IFERROR(IF(VALUE('data-cash-crude'!BA20)&gt;0,'data-cash-crude'!BA20-INDEX('data-futures'!$E:$E,MATCH('basis-cash-crude'!BB$1,'data-futures'!$A:$A,0),1),""),"")</f>
        <v>-8.7199999999999989</v>
      </c>
      <c r="BC19">
        <f>+IFERROR(IF(VALUE('data-cash-crude'!BB20)&gt;0,'data-cash-crude'!BB20-INDEX('data-futures'!$E:$E,MATCH('basis-cash-crude'!BC$1,'data-futures'!$A:$A,0),1),""),"")</f>
        <v>-8.779999999999994</v>
      </c>
      <c r="BD19">
        <f>+IFERROR(IF(VALUE('data-cash-crude'!BC20)&gt;0,'data-cash-crude'!BC20-INDEX('data-futures'!$E:$E,MATCH('basis-cash-crude'!BD$1,'data-futures'!$A:$A,0),1),""),"")</f>
        <v>-8.7700000000000031</v>
      </c>
      <c r="BE19">
        <f>+IFERROR(IF(VALUE('data-cash-crude'!BD20)&gt;0,'data-cash-crude'!BD20-INDEX('data-futures'!$E:$E,MATCH('basis-cash-crude'!BE$1,'data-futures'!$A:$A,0),1),""),"")</f>
        <v>-8.7299999999999969</v>
      </c>
      <c r="BF19">
        <f>+IFERROR(IF(VALUE('data-cash-crude'!BE20)&gt;0,'data-cash-crude'!BE20-INDEX('data-futures'!$E:$E,MATCH('basis-cash-crude'!BF$1,'data-futures'!$A:$A,0),1),""),"")</f>
        <v>-8.6900000000000048</v>
      </c>
      <c r="BG19">
        <f>+IFERROR(IF(VALUE('data-cash-crude'!BF20)&gt;0,'data-cash-crude'!BF20-INDEX('data-futures'!$E:$E,MATCH('basis-cash-crude'!BG$1,'data-futures'!$A:$A,0),1),""),"")</f>
        <v>-8.57</v>
      </c>
      <c r="BH19">
        <f>+IFERROR(IF(VALUE('data-cash-crude'!BG20)&gt;0,'data-cash-crude'!BG20-INDEX('data-futures'!$E:$E,MATCH('basis-cash-crude'!BH$1,'data-futures'!$A:$A,0),1),""),"")</f>
        <v>-8.4399999999999977</v>
      </c>
      <c r="BI19" t="str">
        <f>+IFERROR(IF(VALUE('data-cash-crude'!BH20)&gt;0,'data-cash-crude'!BH20-INDEX('data-futures'!$E:$E,MATCH('basis-cash-crude'!BI$1,'data-futures'!$A:$A,0),1),""),"")</f>
        <v/>
      </c>
      <c r="BJ19">
        <f>+IFERROR(IF(VALUE('data-cash-crude'!BI20)&gt;0,'data-cash-crude'!BI20-INDEX('data-futures'!$E:$E,MATCH('basis-cash-crude'!BJ$1,'data-futures'!$A:$A,0),1),""),"")</f>
        <v>-8.64</v>
      </c>
      <c r="BK19" t="str">
        <f>+IFERROR(IF(VALUE('data-cash-crude'!BJ20)&gt;0,'data-cash-crude'!BJ20-INDEX('data-futures'!$E:$E,MATCH('basis-cash-crude'!BK$1,'data-futures'!$A:$A,0),1),""),"")</f>
        <v/>
      </c>
      <c r="BL19" t="str">
        <f>+IFERROR(IF(VALUE('data-cash-crude'!BK20)&gt;0,'data-cash-crude'!BK20-INDEX('data-futures'!$E:$E,MATCH('basis-cash-crude'!BL$1,'data-futures'!$A:$A,0),1),""),"")</f>
        <v/>
      </c>
      <c r="BM19">
        <f>+IFERROR(IF(VALUE('data-cash-crude'!BL20)&gt;0,'data-cash-crude'!BL20-INDEX('data-futures'!$E:$E,MATCH('basis-cash-crude'!BM$1,'data-futures'!$A:$A,0),1),""),"")</f>
        <v>-8.490000000000002</v>
      </c>
      <c r="BN19">
        <f>+IFERROR(IF(VALUE('data-cash-crude'!BM20)&gt;0,'data-cash-crude'!BM20-INDEX('data-futures'!$E:$E,MATCH('basis-cash-crude'!BN$1,'data-futures'!$A:$A,0),1),""),"")</f>
        <v>-8.3099999999999952</v>
      </c>
      <c r="BO19" t="str">
        <f>+IFERROR(IF(VALUE('data-cash-crude'!BN20)&gt;0,'data-cash-crude'!BN20-INDEX('data-futures'!$E:$E,MATCH('basis-cash-crude'!BO$1,'data-futures'!$A:$A,0),1),""),"")</f>
        <v/>
      </c>
      <c r="BP19" t="str">
        <f>+IFERROR(IF(VALUE('data-cash-crude'!BO20)&gt;0,'data-cash-crude'!BO20-INDEX('data-futures'!$E:$E,MATCH('basis-cash-crude'!BP$1,'data-futures'!$A:$A,0),1),""),"")</f>
        <v/>
      </c>
      <c r="BQ19" t="str">
        <f>+IFERROR(IF(VALUE('data-cash-crude'!BP20)&gt;0,'data-cash-crude'!BP20-INDEX('data-futures'!$E:$E,MATCH('basis-cash-crude'!BQ$1,'data-futures'!$A:$A,0),1),""),"")</f>
        <v/>
      </c>
      <c r="BR19">
        <f>+IFERROR(IF(VALUE('data-cash-crude'!BQ20)&gt;0,'data-cash-crude'!BQ20-INDEX('data-futures'!$E:$E,MATCH('basis-cash-crude'!BR$1,'data-futures'!$A:$A,0),1),""),"")</f>
        <v>-8.3000000000000043</v>
      </c>
      <c r="BS19">
        <f>+IFERROR(IF(VALUE('data-cash-crude'!BR20)&gt;0,'data-cash-crude'!BR20-INDEX('data-futures'!$E:$E,MATCH('basis-cash-crude'!BS$1,'data-futures'!$A:$A,0),1),""),"")</f>
        <v>-8.2700000000000031</v>
      </c>
      <c r="BT19">
        <f>+IFERROR(IF(VALUE('data-cash-crude'!BS20)&gt;0,'data-cash-crude'!BS20-INDEX('data-futures'!$E:$E,MATCH('basis-cash-crude'!BT$1,'data-futures'!$A:$A,0),1),""),"")</f>
        <v>-8.6199999999999974</v>
      </c>
      <c r="BU19">
        <f>+IFERROR(IF(VALUE('data-cash-crude'!BT20)&gt;0,'data-cash-crude'!BT20-INDEX('data-futures'!$E:$E,MATCH('basis-cash-crude'!BU$1,'data-futures'!$A:$A,0),1),""),"")</f>
        <v>-8.5799999999999983</v>
      </c>
      <c r="BV19">
        <f>+IFERROR(IF(VALUE('data-cash-crude'!BU20)&gt;0,'data-cash-crude'!BU20-INDEX('data-futures'!$E:$E,MATCH('basis-cash-crude'!BV$1,'data-futures'!$A:$A,0),1),""),"")</f>
        <v>-8.269999999999996</v>
      </c>
      <c r="BW19">
        <f>+IFERROR(IF(VALUE('data-cash-crude'!BV20)&gt;0,'data-cash-crude'!BV20-INDEX('data-futures'!$E:$E,MATCH('basis-cash-crude'!BW$1,'data-futures'!$A:$A,0),1),""),"")</f>
        <v>-8.3800000000000026</v>
      </c>
      <c r="BX19">
        <f>+IFERROR(IF(VALUE('data-cash-crude'!BW20)&gt;0,'data-cash-crude'!BW20-INDEX('data-futures'!$E:$E,MATCH('basis-cash-crude'!BX$1,'data-futures'!$A:$A,0),1),""),"")</f>
        <v>-8.5399999999999991</v>
      </c>
      <c r="BY19">
        <f>+IFERROR(IF(VALUE('data-cash-crude'!BX20)&gt;0,'data-cash-crude'!BX20-INDEX('data-futures'!$E:$E,MATCH('basis-cash-crude'!BY$1,'data-futures'!$A:$A,0),1),""),"")</f>
        <v>-8.5599999999999952</v>
      </c>
      <c r="BZ19">
        <f>+IFERROR(IF(VALUE('data-cash-crude'!BY20)&gt;0,'data-cash-crude'!BY20-INDEX('data-futures'!$E:$E,MATCH('basis-cash-crude'!BZ$1,'data-futures'!$A:$A,0),1),""),"")</f>
        <v>-8.5500000000000043</v>
      </c>
      <c r="CA19">
        <f>+IFERROR(IF(VALUE('data-cash-crude'!BZ20)&gt;0,'data-cash-crude'!BZ20-INDEX('data-futures'!$E:$E,MATCH('basis-cash-crude'!CA$1,'data-futures'!$A:$A,0),1),""),"")</f>
        <v>-8.3400000000000034</v>
      </c>
      <c r="CB19">
        <f>+IFERROR(IF(VALUE('data-cash-crude'!CA20)&gt;0,'data-cash-crude'!CA20-INDEX('data-futures'!$E:$E,MATCH('basis-cash-crude'!CB$1,'data-futures'!$A:$A,0),1),""),"")</f>
        <v>-8.1199999999999974</v>
      </c>
      <c r="CC19">
        <f>+IFERROR(IF(VALUE('data-cash-crude'!CB20)&gt;0,'data-cash-crude'!CB20-INDEX('data-futures'!$E:$E,MATCH('basis-cash-crude'!CC$1,'data-futures'!$A:$A,0),1),""),"")</f>
        <v>-8.2199999999999989</v>
      </c>
      <c r="CD19">
        <f>+IFERROR(IF(VALUE('data-cash-crude'!CC20)&gt;0,'data-cash-crude'!CC20-INDEX('data-futures'!$E:$E,MATCH('basis-cash-crude'!CD$1,'data-futures'!$A:$A,0),1),""),"")</f>
        <v>-8.1599999999999966</v>
      </c>
      <c r="CE19">
        <f>+IFERROR(IF(VALUE('data-cash-crude'!CD20)&gt;0,'data-cash-crude'!CD20-INDEX('data-futures'!$E:$E,MATCH('basis-cash-crude'!CE$1,'data-futures'!$A:$A,0),1),""),"")</f>
        <v>-8.1000000000000014</v>
      </c>
      <c r="CF19">
        <f>+IFERROR(IF(VALUE('data-cash-crude'!CE20)&gt;0,'data-cash-crude'!CE20-INDEX('data-futures'!$E:$E,MATCH('basis-cash-crude'!CF$1,'data-futures'!$A:$A,0),1),""),"")</f>
        <v>-7.9699999999999989</v>
      </c>
      <c r="CG19">
        <f>+IFERROR(IF(VALUE('data-cash-crude'!CF20)&gt;0,'data-cash-crude'!CF20-INDEX('data-futures'!$E:$E,MATCH('basis-cash-crude'!CG$1,'data-futures'!$A:$A,0),1),""),"")</f>
        <v>-7.8400000000000034</v>
      </c>
      <c r="CH19" t="str">
        <f>+IFERROR(IF(VALUE('data-cash-crude'!CG20)&gt;0,'data-cash-crude'!CG20-INDEX('data-futures'!$E:$E,MATCH('basis-cash-crude'!CH$1,'data-futures'!$A:$A,0),1),""),"")</f>
        <v/>
      </c>
      <c r="CI19" t="str">
        <f>+IFERROR(IF(VALUE('data-cash-crude'!CH20)&gt;0,'data-cash-crude'!CH20-INDEX('data-futures'!$E:$E,MATCH('basis-cash-crude'!CI$1,'data-futures'!$A:$A,0),1),""),"")</f>
        <v/>
      </c>
      <c r="CJ19">
        <f>+IFERROR(IF(VALUE('data-cash-crude'!CI20)&gt;0,'data-cash-crude'!CI20-INDEX('data-futures'!$E:$E,MATCH('basis-cash-crude'!CJ$1,'data-futures'!$A:$A,0),1),""),"")</f>
        <v>-4.32</v>
      </c>
      <c r="CK19">
        <f>+IFERROR(IF(VALUE('data-cash-crude'!CJ20)&gt;0,'data-cash-crude'!CJ20-INDEX('data-futures'!$E:$E,MATCH('basis-cash-crude'!CK$1,'data-futures'!$A:$A,0),1),""),"")</f>
        <v>-6.6900000000000048</v>
      </c>
      <c r="CL19">
        <f>+IFERROR(IF(VALUE('data-cash-crude'!CK20)&gt;0,'data-cash-crude'!CK20-INDEX('data-futures'!$E:$E,MATCH('basis-cash-crude'!CL$1,'data-futures'!$A:$A,0),1),""),"")</f>
        <v>-6.6500000000000057</v>
      </c>
      <c r="CM19" t="str">
        <f>+IFERROR(IF(VALUE('data-cash-crude'!CL20)&gt;0,'data-cash-crude'!CL20-INDEX('data-futures'!$E:$E,MATCH('basis-cash-crude'!CM$1,'data-futures'!$A:$A,0),1),""),"")</f>
        <v/>
      </c>
      <c r="CN19" t="str">
        <f>+IFERROR(IF(VALUE('data-cash-crude'!CM20)&gt;0,'data-cash-crude'!CM20-INDEX('data-futures'!$E:$E,MATCH('basis-cash-crude'!CN$1,'data-futures'!$A:$A,0),1),""),"")</f>
        <v/>
      </c>
      <c r="CO19">
        <f>+IFERROR(IF(VALUE('data-cash-crude'!CN20)&gt;0,'data-cash-crude'!CN20-INDEX('data-futures'!$E:$E,MATCH('basis-cash-crude'!CO$1,'data-futures'!$A:$A,0),1),""),"")</f>
        <v>-6.3800000000000026</v>
      </c>
      <c r="CP19">
        <f>+IFERROR(IF(VALUE('data-cash-crude'!CO20)&gt;0,'data-cash-crude'!CO20-INDEX('data-futures'!$E:$E,MATCH('basis-cash-crude'!CP$1,'data-futures'!$A:$A,0),1),""),"")</f>
        <v>-6.3800000000000026</v>
      </c>
      <c r="CQ19" t="str">
        <f>+IFERROR(IF(VALUE('data-cash-crude'!CP20)&gt;0,'data-cash-crude'!CP20-INDEX('data-futures'!$E:$E,MATCH('basis-cash-crude'!CQ$1,'data-futures'!$A:$A,0),1),""),"")</f>
        <v/>
      </c>
      <c r="CR19">
        <f>+IFERROR(IF(VALUE('data-cash-crude'!CQ20)&gt;0,'data-cash-crude'!CQ20-INDEX('data-futures'!$E:$E,MATCH('basis-cash-crude'!CR$1,'data-futures'!$A:$A,0),1),""),"")</f>
        <v>-6.0499999999999972</v>
      </c>
      <c r="CS19">
        <f>+IFERROR(IF(VALUE('data-cash-crude'!CR20)&gt;0,'data-cash-crude'!CR20-INDEX('data-futures'!$E:$E,MATCH('basis-cash-crude'!CS$1,'data-futures'!$A:$A,0),1),""),"")</f>
        <v>-5.3699999999999974</v>
      </c>
      <c r="CT19">
        <f>+IFERROR(IF(VALUE('data-cash-crude'!CS20)&gt;0,'data-cash-crude'!CS20-INDEX('data-futures'!$E:$E,MATCH('basis-cash-crude'!CT$1,'data-futures'!$A:$A,0),1),""),"")</f>
        <v>-4.5100000000000051</v>
      </c>
      <c r="CU19">
        <f>+IFERROR(IF(VALUE('data-cash-crude'!CT20)&gt;0,'data-cash-crude'!CT20-INDEX('data-futures'!$E:$E,MATCH('basis-cash-crude'!CU$1,'data-futures'!$A:$A,0),1),""),"")</f>
        <v>-6.8599999999999994</v>
      </c>
      <c r="CV19">
        <f>+IFERROR(IF(VALUE('data-cash-crude'!CU20)&gt;0,'data-cash-crude'!CU20-INDEX('data-futures'!$E:$E,MATCH('basis-cash-crude'!CV$1,'data-futures'!$A:$A,0),1),""),"")</f>
        <v>-6.9600000000000009</v>
      </c>
      <c r="CW19">
        <f>+IFERROR(IF(VALUE('data-cash-crude'!CV20)&gt;0,'data-cash-crude'!CV20-INDEX('data-futures'!$E:$E,MATCH('basis-cash-crude'!CW$1,'data-futures'!$A:$A,0),1),""),"")</f>
        <v>-6.8000000000000043</v>
      </c>
      <c r="CX19">
        <f>+IFERROR(IF(VALUE('data-cash-crude'!CW20)&gt;0,'data-cash-crude'!CW20-INDEX('data-futures'!$E:$E,MATCH('basis-cash-crude'!CX$1,'data-futures'!$A:$A,0),1),""),"")</f>
        <v>-6.480000000000004</v>
      </c>
      <c r="CY19">
        <f>+IFERROR(IF(VALUE('data-cash-crude'!CX20)&gt;0,'data-cash-crude'!CX20-INDEX('data-futures'!$E:$E,MATCH('basis-cash-crude'!CY$1,'data-futures'!$A:$A,0),1),""),"")</f>
        <v>-6.43</v>
      </c>
      <c r="CZ19">
        <f>+IFERROR(IF(VALUE('data-cash-crude'!CY20)&gt;0,'data-cash-crude'!CY20-INDEX('data-futures'!$E:$E,MATCH('basis-cash-crude'!CZ$1,'data-futures'!$A:$A,0),1),""),"")</f>
        <v>-6.7000000000000028</v>
      </c>
      <c r="DA19">
        <f>+IFERROR(IF(VALUE('data-cash-crude'!CZ20)&gt;0,'data-cash-crude'!CZ20-INDEX('data-futures'!$E:$E,MATCH('basis-cash-crude'!DA$1,'data-futures'!$A:$A,0),1),""),"")</f>
        <v>-6.5999999999999943</v>
      </c>
      <c r="DB19">
        <f>+IFERROR(IF(VALUE('data-cash-crude'!DA20)&gt;0,'data-cash-crude'!DA20-INDEX('data-futures'!$E:$E,MATCH('basis-cash-crude'!DB$1,'data-futures'!$A:$A,0),1),""),"")</f>
        <v>-6.6000000000000014</v>
      </c>
      <c r="DC19" t="str">
        <f>+IFERROR(IF(VALUE('data-cash-crude'!DB20)&gt;0,'data-cash-crude'!DB20-INDEX('data-futures'!$E:$E,MATCH('basis-cash-crude'!DC$1,'data-futures'!$A:$A,0),1),""),"")</f>
        <v/>
      </c>
      <c r="DD19" t="str">
        <f>+IFERROR(IF(VALUE('data-cash-crude'!DC20)&gt;0,'data-cash-crude'!DC20-INDEX('data-futures'!$E:$E,MATCH('basis-cash-crude'!DD$1,'data-futures'!$A:$A,0),1),""),"")</f>
        <v/>
      </c>
      <c r="DE19">
        <f>+IFERROR(IF(VALUE('data-cash-crude'!DD20)&gt;0,'data-cash-crude'!DD20-INDEX('data-futures'!$E:$E,MATCH('basis-cash-crude'!DE$1,'data-futures'!$A:$A,0),1),""),"")</f>
        <v>-5.5399999999999991</v>
      </c>
      <c r="DF19">
        <f>+IFERROR(IF(VALUE('data-cash-crude'!DE20)&gt;0,'data-cash-crude'!DE20-INDEX('data-futures'!$E:$E,MATCH('basis-cash-crude'!DF$1,'data-futures'!$A:$A,0),1),""),"")</f>
        <v>-5.0499999999999972</v>
      </c>
      <c r="DG19">
        <f>+IFERROR(IF(VALUE('data-cash-crude'!DF20)&gt;0,'data-cash-crude'!DF20-INDEX('data-futures'!$E:$E,MATCH('basis-cash-crude'!DG$1,'data-futures'!$A:$A,0),1),""),"")</f>
        <v>-5.3500000000000014</v>
      </c>
      <c r="DH19">
        <f>+IFERROR(IF(VALUE('data-cash-crude'!DG20)&gt;0,'data-cash-crude'!DG20-INDEX('data-futures'!$E:$E,MATCH('basis-cash-crude'!DH$1,'data-futures'!$A:$A,0),1),""),"")</f>
        <v>-5.4600000000000009</v>
      </c>
      <c r="DI19">
        <f>+IFERROR(IF(VALUE('data-cash-crude'!DH20)&gt;0,'data-cash-crude'!DH20-INDEX('data-futures'!$E:$E,MATCH('basis-cash-crude'!DI$1,'data-futures'!$A:$A,0),1),""),"")</f>
        <v>-5.6400000000000006</v>
      </c>
      <c r="DJ19">
        <f>+IFERROR(IF(VALUE('data-cash-crude'!DI20)&gt;0,'data-cash-crude'!DI20-INDEX('data-futures'!$E:$E,MATCH('basis-cash-crude'!DJ$1,'data-futures'!$A:$A,0),1),""),"")</f>
        <v>-5.6199999999999974</v>
      </c>
      <c r="DK19" t="str">
        <f>+IFERROR(IF(VALUE('data-cash-crude'!DJ20)&gt;0,'data-cash-crude'!DJ20-INDEX('data-futures'!$E:$E,MATCH('basis-cash-crude'!DK$1,'data-futures'!$A:$A,0),1),""),"")</f>
        <v/>
      </c>
      <c r="DL19">
        <f>+IFERROR(IF(VALUE('data-cash-crude'!DK20)&gt;0,'data-cash-crude'!DK20-INDEX('data-futures'!$E:$E,MATCH('basis-cash-crude'!DL$1,'data-futures'!$A:$A,0),1),""),"")</f>
        <v>-5.4200000000000017</v>
      </c>
      <c r="DM19">
        <f>+IFERROR(IF(VALUE('data-cash-crude'!DL20)&gt;0,'data-cash-crude'!DL20-INDEX('data-futures'!$E:$E,MATCH('basis-cash-crude'!DM$1,'data-futures'!$A:$A,0),1),""),"")</f>
        <v>-4.7199999999999989</v>
      </c>
      <c r="DN19">
        <f>+IFERROR(IF(VALUE('data-cash-crude'!DM20)&gt;0,'data-cash-crude'!DM20-INDEX('data-futures'!$E:$E,MATCH('basis-cash-crude'!DN$1,'data-futures'!$A:$A,0),1),""),"")</f>
        <v>-4.68</v>
      </c>
      <c r="DO19">
        <f>+IFERROR(IF(VALUE('data-cash-crude'!DN20)&gt;0,'data-cash-crude'!DN20-INDEX('data-futures'!$E:$E,MATCH('basis-cash-crude'!DO$1,'data-futures'!$A:$A,0),1),""),"")</f>
        <v>-5</v>
      </c>
      <c r="DP19">
        <f>+IFERROR(IF(VALUE('data-cash-crude'!DO20)&gt;0,'data-cash-crude'!DO20-INDEX('data-futures'!$E:$E,MATCH('basis-cash-crude'!DP$1,'data-futures'!$A:$A,0),1),""),"")</f>
        <v>-5.2299999999999969</v>
      </c>
      <c r="DQ19">
        <f>+IFERROR(IF(VALUE('data-cash-crude'!DP20)&gt;0,'data-cash-crude'!DP20-INDEX('data-futures'!$E:$E,MATCH('basis-cash-crude'!DQ$1,'data-futures'!$A:$A,0),1),""),"")</f>
        <v>-5.480000000000004</v>
      </c>
      <c r="DR19">
        <f>+IFERROR(IF(VALUE('data-cash-crude'!DQ20)&gt;0,'data-cash-crude'!DQ20-INDEX('data-futures'!$E:$E,MATCH('basis-cash-crude'!DR$1,'data-futures'!$A:$A,0),1),""),"")</f>
        <v>-5.3999999999999986</v>
      </c>
      <c r="DS19">
        <f>+IFERROR(IF(VALUE('data-cash-crude'!DR20)&gt;0,'data-cash-crude'!DR20-INDEX('data-futures'!$E:$E,MATCH('basis-cash-crude'!DS$1,'data-futures'!$A:$A,0),1),""),"")</f>
        <v>-5.1899999999999977</v>
      </c>
      <c r="DT19">
        <f>+IFERROR(IF(VALUE('data-cash-crude'!DS20)&gt;0,'data-cash-crude'!DS20-INDEX('data-futures'!$E:$E,MATCH('basis-cash-crude'!DT$1,'data-futures'!$A:$A,0),1),""),"")</f>
        <v>-5.3300000000000054</v>
      </c>
      <c r="DU19">
        <f>+IFERROR(IF(VALUE('data-cash-crude'!DT20)&gt;0,'data-cash-crude'!DT20-INDEX('data-futures'!$E:$E,MATCH('basis-cash-crude'!DU$1,'data-futures'!$A:$A,0),1),""),"")</f>
        <v>-5.8399999999999963</v>
      </c>
      <c r="DV19">
        <f>+IFERROR(IF(VALUE('data-cash-crude'!DU20)&gt;0,'data-cash-crude'!DU20-INDEX('data-futures'!$E:$E,MATCH('basis-cash-crude'!DV$1,'data-futures'!$A:$A,0),1),""),"")</f>
        <v>-6.3000000000000043</v>
      </c>
      <c r="DW19" t="str">
        <f>+IFERROR(IF(VALUE('data-cash-crude'!DV20)&gt;0,'data-cash-crude'!DV20-INDEX('data-futures'!$E:$E,MATCH('basis-cash-crude'!DW$1,'data-futures'!$A:$A,0),1),""),"")</f>
        <v/>
      </c>
      <c r="DX19">
        <f>+IFERROR(IF(VALUE('data-cash-crude'!DW20)&gt;0,'data-cash-crude'!DW20-INDEX('data-futures'!$E:$E,MATCH('basis-cash-crude'!DX$1,'data-futures'!$A:$A,0),1),""),"")</f>
        <v>-5.93</v>
      </c>
      <c r="DY19" t="str">
        <f>+IFERROR(IF(VALUE('data-cash-crude'!DX20)&gt;0,'data-cash-crude'!DX20-INDEX('data-futures'!$E:$E,MATCH('basis-cash-crude'!DY$1,'data-futures'!$A:$A,0),1),""),"")</f>
        <v/>
      </c>
      <c r="DZ19">
        <f>+IFERROR(IF(VALUE('data-cash-crude'!DY20)&gt;0,'data-cash-crude'!DY20-INDEX('data-futures'!$E:$E,MATCH('basis-cash-crude'!DZ$1,'data-futures'!$A:$A,0),1),""),"")</f>
        <v>-6.4200000000000017</v>
      </c>
      <c r="EA19">
        <f>+IFERROR(IF(VALUE('data-cash-crude'!DZ20)&gt;0,'data-cash-crude'!DZ20-INDEX('data-futures'!$E:$E,MATCH('basis-cash-crude'!EA$1,'data-futures'!$A:$A,0),1),""),"")</f>
        <v>-5.230000000000004</v>
      </c>
      <c r="EB19">
        <f>+IFERROR(IF(VALUE('data-cash-crude'!EA20)&gt;0,'data-cash-crude'!EA20-INDEX('data-futures'!$E:$E,MATCH('basis-cash-crude'!EB$1,'data-futures'!$A:$A,0),1),""),"")</f>
        <v>-4.2100000000000009</v>
      </c>
      <c r="EC19">
        <f>+IFERROR(IF(VALUE('data-cash-crude'!EB20)&gt;0,'data-cash-crude'!EB20-INDEX('data-futures'!$E:$E,MATCH('basis-cash-crude'!EC$1,'data-futures'!$A:$A,0),1),""),"")</f>
        <v>-4.5500000000000043</v>
      </c>
      <c r="ED19" t="str">
        <f>+IFERROR(IF(VALUE('data-cash-crude'!EC20)&gt;0,'data-cash-crude'!EC20-INDEX('data-futures'!$E:$E,MATCH('basis-cash-crude'!ED$1,'data-futures'!$A:$A,0),1),""),"")</f>
        <v/>
      </c>
      <c r="EE19" t="str">
        <f>+IFERROR(IF(VALUE('data-cash-crude'!ED20)&gt;0,'data-cash-crude'!ED20-INDEX('data-futures'!$E:$E,MATCH('basis-cash-crude'!EE$1,'data-futures'!$A:$A,0),1),""),"")</f>
        <v/>
      </c>
      <c r="EF19" t="str">
        <f>+IFERROR(IF(VALUE('data-cash-crude'!EE20)&gt;0,'data-cash-crude'!EE20-INDEX('data-futures'!$E:$E,MATCH('basis-cash-crude'!EF$1,'data-futures'!$A:$A,0),1),""),"")</f>
        <v/>
      </c>
      <c r="EG19" t="str">
        <f>+IFERROR(IF(VALUE('data-cash-crude'!EF20)&gt;0,'data-cash-crude'!EF20-INDEX('data-futures'!$E:$E,MATCH('basis-cash-crude'!EG$1,'data-futures'!$A:$A,0),1),""),"")</f>
        <v/>
      </c>
      <c r="EH19" t="str">
        <f>+IFERROR(IF(VALUE('data-cash-crude'!EG20)&gt;0,'data-cash-crude'!EG20-INDEX('data-futures'!$E:$E,MATCH('basis-cash-crude'!EH$1,'data-futures'!$A:$A,0),1),""),"")</f>
        <v/>
      </c>
      <c r="EI19" t="str">
        <f>+IFERROR(IF(VALUE('data-cash-crude'!EH20)&gt;0,'data-cash-crude'!EH20-INDEX('data-futures'!$E:$E,MATCH('basis-cash-crude'!EI$1,'data-futures'!$A:$A,0),1),""),"")</f>
        <v/>
      </c>
      <c r="EJ19" t="str">
        <f>+IFERROR(IF(VALUE('data-cash-crude'!EI20)&gt;0,'data-cash-crude'!EI20-INDEX('data-futures'!$E:$E,MATCH('basis-cash-crude'!EJ$1,'data-futures'!$A:$A,0),1),""),"")</f>
        <v/>
      </c>
      <c r="EK19" t="str">
        <f>+IFERROR(IF(VALUE('data-cash-crude'!EJ20)&gt;0,'data-cash-crude'!EJ20-INDEX('data-futures'!$E:$E,MATCH('basis-cash-crude'!EK$1,'data-futures'!$A:$A,0),1),""),"")</f>
        <v/>
      </c>
      <c r="EL19" t="str">
        <f>+IFERROR(IF(VALUE('data-cash-crude'!EK20)&gt;0,'data-cash-crude'!EK20-INDEX('data-futures'!$E:$E,MATCH('basis-cash-crude'!EL$1,'data-futures'!$A:$A,0),1),""),"")</f>
        <v/>
      </c>
      <c r="EM19" t="str">
        <f>+IFERROR(IF(VALUE('data-cash-crude'!EL20)&gt;0,'data-cash-crude'!EL20-INDEX('data-futures'!$E:$E,MATCH('basis-cash-crude'!EM$1,'data-futures'!$A:$A,0),1),""),"")</f>
        <v/>
      </c>
      <c r="EN19" t="str">
        <f>+IFERROR(IF(VALUE('data-cash-crude'!EM20)&gt;0,'data-cash-crude'!EM20-INDEX('data-futures'!$E:$E,MATCH('basis-cash-crude'!EN$1,'data-futures'!$A:$A,0),1),""),"")</f>
        <v/>
      </c>
      <c r="EO19" t="str">
        <f>+IFERROR(IF(VALUE('data-cash-crude'!EN20)&gt;0,'data-cash-crude'!EN20-INDEX('data-futures'!$E:$E,MATCH('basis-cash-crude'!EO$1,'data-futures'!$A:$A,0),1),""),"")</f>
        <v/>
      </c>
      <c r="EP19" t="str">
        <f>+IFERROR(IF(VALUE('data-cash-crude'!EO20)&gt;0,'data-cash-crude'!EO20-INDEX('data-futures'!$E:$E,MATCH('basis-cash-crude'!EP$1,'data-futures'!$A:$A,0),1),""),"")</f>
        <v/>
      </c>
      <c r="EQ19" t="str">
        <f>+IFERROR(IF(VALUE('data-cash-crude'!EP20)&gt;0,'data-cash-crude'!EP20-INDEX('data-futures'!$E:$E,MATCH('basis-cash-crude'!EQ$1,'data-futures'!$A:$A,0),1),""),"")</f>
        <v/>
      </c>
      <c r="ER19" t="str">
        <f>+IFERROR(IF(VALUE('data-cash-crude'!EQ20)&gt;0,'data-cash-crude'!EQ20-INDEX('data-futures'!$E:$E,MATCH('basis-cash-crude'!ER$1,'data-futures'!$A:$A,0),1),""),"")</f>
        <v/>
      </c>
      <c r="ES19" t="str">
        <f>+IFERROR(IF(VALUE('data-cash-crude'!ER20)&gt;0,'data-cash-crude'!ER20-INDEX('data-futures'!$E:$E,MATCH('basis-cash-crude'!ES$1,'data-futures'!$A:$A,0),1),""),"")</f>
        <v/>
      </c>
      <c r="ET19" t="str">
        <f>+IFERROR(IF(VALUE('data-cash-crude'!ES20)&gt;0,'data-cash-crude'!ES20-INDEX('data-futures'!$E:$E,MATCH('basis-cash-crude'!ET$1,'data-futures'!$A:$A,0),1),""),"")</f>
        <v/>
      </c>
      <c r="EU19" t="str">
        <f>+IFERROR(IF(VALUE('data-cash-crude'!ET20)&gt;0,'data-cash-crude'!ET20-INDEX('data-futures'!$E:$E,MATCH('basis-cash-crude'!EU$1,'data-futures'!$A:$A,0),1),""),"")</f>
        <v/>
      </c>
      <c r="EV19" t="str">
        <f>+IFERROR(IF(VALUE('data-cash-crude'!EU20)&gt;0,'data-cash-crude'!EU20-INDEX('data-futures'!$E:$E,MATCH('basis-cash-crude'!EV$1,'data-futures'!$A:$A,0),1),""),"")</f>
        <v/>
      </c>
      <c r="EW19" t="str">
        <f>+IFERROR(IF(VALUE('data-cash-crude'!EV20)&gt;0,'data-cash-crude'!EV20-INDEX('data-futures'!$E:$E,MATCH('basis-cash-crude'!EW$1,'data-futures'!$A:$A,0),1),""),"")</f>
        <v/>
      </c>
      <c r="EX19" t="str">
        <f>+IFERROR(IF(VALUE('data-cash-crude'!EW20)&gt;0,'data-cash-crude'!EW20-INDEX('data-futures'!$E:$E,MATCH('basis-cash-crude'!EX$1,'data-futures'!$A:$A,0),1),""),"")</f>
        <v/>
      </c>
      <c r="EY19" t="str">
        <f>+IFERROR(IF(VALUE('data-cash-crude'!EX20)&gt;0,'data-cash-crude'!EX20-INDEX('data-futures'!$E:$E,MATCH('basis-cash-crude'!EY$1,'data-futures'!$A:$A,0),1),""),"")</f>
        <v/>
      </c>
      <c r="EZ19" t="str">
        <f>+IFERROR(IF(VALUE('data-cash-crude'!EY20)&gt;0,'data-cash-crude'!EY20-INDEX('data-futures'!$E:$E,MATCH('basis-cash-crude'!EZ$1,'data-futures'!$A:$A,0),1),""),"")</f>
        <v/>
      </c>
      <c r="FA19" t="str">
        <f>+IFERROR(IF(VALUE('data-cash-crude'!EZ20)&gt;0,'data-cash-crude'!EZ20-INDEX('data-futures'!$E:$E,MATCH('basis-cash-crude'!FA$1,'data-futures'!$A:$A,0),1),""),"")</f>
        <v/>
      </c>
      <c r="FB19" t="str">
        <f>+IFERROR(IF(VALUE('data-cash-crude'!FA20)&gt;0,'data-cash-crude'!FA20-INDEX('data-futures'!$E:$E,MATCH('basis-cash-crude'!FB$1,'data-futures'!$A:$A,0),1),""),"")</f>
        <v/>
      </c>
      <c r="FC19" t="str">
        <f>+IFERROR(IF(VALUE('data-cash-crude'!FB20)&gt;0,'data-cash-crude'!FB20-INDEX('data-futures'!$E:$E,MATCH('basis-cash-crude'!FC$1,'data-futures'!$A:$A,0),1),""),"")</f>
        <v/>
      </c>
      <c r="FD19" t="str">
        <f>+IFERROR(IF(VALUE('data-cash-crude'!FC20)&gt;0,'data-cash-crude'!FC20-INDEX('data-futures'!$E:$E,MATCH('basis-cash-crude'!FD$1,'data-futures'!$A:$A,0),1),""),"")</f>
        <v/>
      </c>
      <c r="FE19" t="str">
        <f>+IFERROR(IF(VALUE('data-cash-crude'!FD20)&gt;0,'data-cash-crude'!FD20-INDEX('data-futures'!$E:$E,MATCH('basis-cash-crude'!FE$1,'data-futures'!$A:$A,0),1),""),"")</f>
        <v/>
      </c>
      <c r="FF19" t="str">
        <f>+IFERROR(IF(VALUE('data-cash-crude'!FE20)&gt;0,'data-cash-crude'!FE20-INDEX('data-futures'!$E:$E,MATCH('basis-cash-crude'!FF$1,'data-futures'!$A:$A,0),1),""),"")</f>
        <v/>
      </c>
      <c r="FG19" t="str">
        <f>+IFERROR(IF(VALUE('data-cash-crude'!FF20)&gt;0,'data-cash-crude'!FF20-INDEX('data-futures'!$E:$E,MATCH('basis-cash-crude'!FG$1,'data-futures'!$A:$A,0),1),""),"")</f>
        <v/>
      </c>
      <c r="FH19" t="str">
        <f>+IFERROR(IF(VALUE('data-cash-crude'!FG20)&gt;0,'data-cash-crude'!FG20-INDEX('data-futures'!$E:$E,MATCH('basis-cash-crude'!FH$1,'data-futures'!$A:$A,0),1),""),"")</f>
        <v/>
      </c>
      <c r="FI19" t="str">
        <f>+IFERROR(IF(VALUE('data-cash-crude'!FH20)&gt;0,'data-cash-crude'!FH20-INDEX('data-futures'!$E:$E,MATCH('basis-cash-crude'!FI$1,'data-futures'!$A:$A,0),1),""),"")</f>
        <v/>
      </c>
      <c r="FJ19" t="str">
        <f>+IFERROR(IF(VALUE('data-cash-crude'!FI20)&gt;0,'data-cash-crude'!FI20-INDEX('data-futures'!$E:$E,MATCH('basis-cash-crude'!FJ$1,'data-futures'!$A:$A,0),1),""),"")</f>
        <v/>
      </c>
      <c r="FK19" t="str">
        <f>+IFERROR(IF(VALUE('data-cash-crude'!FJ20)&gt;0,'data-cash-crude'!FJ20-INDEX('data-futures'!$E:$E,MATCH('basis-cash-crude'!FK$1,'data-futures'!$A:$A,0),1),""),"")</f>
        <v/>
      </c>
      <c r="FL19" t="str">
        <f>+IFERROR(IF(VALUE('data-cash-crude'!FK20)&gt;0,'data-cash-crude'!FK20-INDEX('data-futures'!$E:$E,MATCH('basis-cash-crude'!FL$1,'data-futures'!$A:$A,0),1),""),"")</f>
        <v/>
      </c>
    </row>
    <row r="20" spans="1:168" x14ac:dyDescent="0.2">
      <c r="A20">
        <f t="shared" si="0"/>
        <v>-8.41</v>
      </c>
      <c r="B20">
        <f t="shared" si="1"/>
        <v>-7.8612000000000011</v>
      </c>
      <c r="C20">
        <f t="shared" si="2"/>
        <v>-7.9488888888888916</v>
      </c>
      <c r="D20" s="6" t="str">
        <f>+'data-cash-crude'!B21</f>
        <v>CLPA-11-117.CM</v>
      </c>
      <c r="E20">
        <f>+IFERROR(IF(VALUE('data-cash-crude'!D21)&gt;0,'data-cash-crude'!D21-INDEX('data-futures'!$E:$E,MATCH('basis-cash-crude'!E$1,'data-futures'!$A:$A,0),1),""),"")</f>
        <v>-8.39</v>
      </c>
      <c r="F20">
        <f>+IFERROR(IF(VALUE('data-cash-crude'!E21)&gt;0,'data-cash-crude'!E21-INDEX('data-futures'!$E:$E,MATCH('basis-cash-crude'!F$1,'data-futures'!$A:$A,0),1),""),"")</f>
        <v>-8.39</v>
      </c>
      <c r="G20">
        <f>+IFERROR(IF(VALUE('data-cash-crude'!F21)&gt;0,'data-cash-crude'!F21-INDEX('data-futures'!$E:$E,MATCH('basis-cash-crude'!G$1,'data-futures'!$A:$A,0),1),""),"")</f>
        <v>-8.39</v>
      </c>
      <c r="H20">
        <f>+IFERROR(IF(VALUE('data-cash-crude'!G21)&gt;0,'data-cash-crude'!G21-INDEX('data-futures'!$E:$E,MATCH('basis-cash-crude'!H$1,'data-futures'!$A:$A,0),1),""),"")</f>
        <v>-8.43</v>
      </c>
      <c r="I20" t="str">
        <f>+IFERROR(IF(VALUE('data-cash-crude'!H21)&gt;0,'data-cash-crude'!H21-INDEX('data-futures'!$E:$E,MATCH('basis-cash-crude'!I$1,'data-futures'!$A:$A,0),1),""),"")</f>
        <v/>
      </c>
      <c r="J20">
        <f>+IFERROR(IF(VALUE('data-cash-crude'!I21)&gt;0,'data-cash-crude'!I21-INDEX('data-futures'!$E:$E,MATCH('basis-cash-crude'!J$1,'data-futures'!$A:$A,0),1),""),"")</f>
        <v>-8.43</v>
      </c>
      <c r="K20">
        <f>+IFERROR(IF(VALUE('data-cash-crude'!J21)&gt;0,'data-cash-crude'!J21-INDEX('data-futures'!$E:$E,MATCH('basis-cash-crude'!K$1,'data-futures'!$A:$A,0),1),""),"")</f>
        <v>-8.43</v>
      </c>
      <c r="L20">
        <f>+IFERROR(IF(VALUE('data-cash-crude'!K21)&gt;0,'data-cash-crude'!K21-INDEX('data-futures'!$E:$E,MATCH('basis-cash-crude'!L$1,'data-futures'!$A:$A,0),1),""),"")</f>
        <v>-8.4400000000000048</v>
      </c>
      <c r="M20">
        <f>+IFERROR(IF(VALUE('data-cash-crude'!L21)&gt;0,'data-cash-crude'!L21-INDEX('data-futures'!$E:$E,MATCH('basis-cash-crude'!M$1,'data-futures'!$A:$A,0),1),""),"")</f>
        <v>-8.4099999999999966</v>
      </c>
      <c r="N20">
        <f>+IFERROR(IF(VALUE('data-cash-crude'!M21)&gt;0,'data-cash-crude'!M21-INDEX('data-futures'!$E:$E,MATCH('basis-cash-crude'!N$1,'data-futures'!$A:$A,0),1),""),"")</f>
        <v>-8.3799999999999955</v>
      </c>
      <c r="O20">
        <f>+IFERROR(IF(VALUE('data-cash-crude'!N21)&gt;0,'data-cash-crude'!N21-INDEX('data-futures'!$E:$E,MATCH('basis-cash-crude'!O$1,'data-futures'!$A:$A,0),1),""),"")</f>
        <v>-8.3400000000000034</v>
      </c>
      <c r="P20">
        <f>+IFERROR(IF(VALUE('data-cash-crude'!O21)&gt;0,'data-cash-crude'!O21-INDEX('data-futures'!$E:$E,MATCH('basis-cash-crude'!P$1,'data-futures'!$A:$A,0),1),""),"")</f>
        <v>-8.2899999999999991</v>
      </c>
      <c r="Q20">
        <f>+IFERROR(IF(VALUE('data-cash-crude'!P21)&gt;0,'data-cash-crude'!P21-INDEX('data-futures'!$E:$E,MATCH('basis-cash-crude'!Q$1,'data-futures'!$A:$A,0),1),""),"")</f>
        <v>-8.259999999999998</v>
      </c>
      <c r="R20">
        <f>+IFERROR(IF(VALUE('data-cash-crude'!Q21)&gt;0,'data-cash-crude'!Q21-INDEX('data-futures'!$E:$E,MATCH('basis-cash-crude'!R$1,'data-futures'!$A:$A,0),1),""),"")</f>
        <v>-8.2100000000000009</v>
      </c>
      <c r="S20">
        <f>+IFERROR(IF(VALUE('data-cash-crude'!R21)&gt;0,'data-cash-crude'!R21-INDEX('data-futures'!$E:$E,MATCH('basis-cash-crude'!S$1,'data-futures'!$A:$A,0),1),""),"")</f>
        <v>-8.1899999999999977</v>
      </c>
      <c r="T20">
        <f>+IFERROR(IF(VALUE('data-cash-crude'!S21)&gt;0,'data-cash-crude'!S21-INDEX('data-futures'!$E:$E,MATCH('basis-cash-crude'!T$1,'data-futures'!$A:$A,0),1),""),"")</f>
        <v>-8.1700000000000017</v>
      </c>
      <c r="U20">
        <f>+IFERROR(IF(VALUE('data-cash-crude'!T21)&gt;0,'data-cash-crude'!T21-INDEX('data-futures'!$E:$E,MATCH('basis-cash-crude'!U$1,'data-futures'!$A:$A,0),1),""),"")</f>
        <v>-5.4500000000000028</v>
      </c>
      <c r="V20">
        <f>+IFERROR(IF(VALUE('data-cash-crude'!U21)&gt;0,'data-cash-crude'!U21-INDEX('data-futures'!$E:$E,MATCH('basis-cash-crude'!V$1,'data-futures'!$A:$A,0),1),""),"")</f>
        <v>-5.2700000000000031</v>
      </c>
      <c r="W20" t="str">
        <f>+IFERROR(IF(VALUE('data-cash-crude'!V21)&gt;0,'data-cash-crude'!V21-INDEX('data-futures'!$E:$E,MATCH('basis-cash-crude'!W$1,'data-futures'!$A:$A,0),1),""),"")</f>
        <v/>
      </c>
      <c r="X20" t="str">
        <f>+IFERROR(IF(VALUE('data-cash-crude'!W21)&gt;0,'data-cash-crude'!W21-INDEX('data-futures'!$E:$E,MATCH('basis-cash-crude'!X$1,'data-futures'!$A:$A,0),1),""),"")</f>
        <v/>
      </c>
      <c r="Y20">
        <f>+IFERROR(IF(VALUE('data-cash-crude'!X21)&gt;0,'data-cash-crude'!X21-INDEX('data-futures'!$E:$E,MATCH('basis-cash-crude'!Y$1,'data-futures'!$A:$A,0),1),""),"")</f>
        <v>-7.4799999999999969</v>
      </c>
      <c r="Z20" t="str">
        <f>+IFERROR(IF(VALUE('data-cash-crude'!Y21)&gt;0,'data-cash-crude'!Y21-INDEX('data-futures'!$E:$E,MATCH('basis-cash-crude'!Z$1,'data-futures'!$A:$A,0),1),""),"")</f>
        <v/>
      </c>
      <c r="AA20">
        <f>+IFERROR(IF(VALUE('data-cash-crude'!Z21)&gt;0,'data-cash-crude'!Z21-INDEX('data-futures'!$E:$E,MATCH('basis-cash-crude'!AA$1,'data-futures'!$A:$A,0),1),""),"")</f>
        <v>-8.14</v>
      </c>
      <c r="AB20">
        <f>+IFERROR(IF(VALUE('data-cash-crude'!AA21)&gt;0,'data-cash-crude'!AA21-INDEX('data-futures'!$E:$E,MATCH('basis-cash-crude'!AB$1,'data-futures'!$A:$A,0),1),""),"")</f>
        <v>-7.5500000000000043</v>
      </c>
      <c r="AC20" t="str">
        <f>+IFERROR(IF(VALUE('data-cash-crude'!AB21)&gt;0,'data-cash-crude'!AB21-INDEX('data-futures'!$E:$E,MATCH('basis-cash-crude'!AC$1,'data-futures'!$A:$A,0),1),""),"")</f>
        <v/>
      </c>
      <c r="AD20">
        <f>+IFERROR(IF(VALUE('data-cash-crude'!AC21)&gt;0,'data-cash-crude'!AC21-INDEX('data-futures'!$E:$E,MATCH('basis-cash-crude'!AD$1,'data-futures'!$A:$A,0),1),""),"")</f>
        <v>-7.3800000000000026</v>
      </c>
      <c r="AE20">
        <f>+IFERROR(IF(VALUE('data-cash-crude'!AD21)&gt;0,'data-cash-crude'!AD21-INDEX('data-futures'!$E:$E,MATCH('basis-cash-crude'!AE$1,'data-futures'!$A:$A,0),1),""),"")</f>
        <v>-7.3100000000000023</v>
      </c>
      <c r="AF20">
        <f>+IFERROR(IF(VALUE('data-cash-crude'!AE21)&gt;0,'data-cash-crude'!AE21-INDEX('data-futures'!$E:$E,MATCH('basis-cash-crude'!AF$1,'data-futures'!$A:$A,0),1),""),"")</f>
        <v>-7.2800000000000011</v>
      </c>
      <c r="AG20">
        <f>+IFERROR(IF(VALUE('data-cash-crude'!AF21)&gt;0,'data-cash-crude'!AF21-INDEX('data-futures'!$E:$E,MATCH('basis-cash-crude'!AG$1,'data-futures'!$A:$A,0),1),""),"")</f>
        <v>-7.3500000000000014</v>
      </c>
      <c r="AH20">
        <f>+IFERROR(IF(VALUE('data-cash-crude'!AG21)&gt;0,'data-cash-crude'!AG21-INDEX('data-futures'!$E:$E,MATCH('basis-cash-crude'!AH$1,'data-futures'!$A:$A,0),1),""),"")</f>
        <v>-8.1700000000000017</v>
      </c>
      <c r="AI20">
        <f>+IFERROR(IF(VALUE('data-cash-crude'!AH21)&gt;0,'data-cash-crude'!AH21-INDEX('data-futures'!$E:$E,MATCH('basis-cash-crude'!AI$1,'data-futures'!$A:$A,0),1),""),"")</f>
        <v>-7.259999999999998</v>
      </c>
      <c r="AJ20">
        <f>+IFERROR(IF(VALUE('data-cash-crude'!AI21)&gt;0,'data-cash-crude'!AI21-INDEX('data-futures'!$E:$E,MATCH('basis-cash-crude'!AJ$1,'data-futures'!$A:$A,0),1),""),"")</f>
        <v>-7.3100000000000023</v>
      </c>
      <c r="AK20">
        <f>+IFERROR(IF(VALUE('data-cash-crude'!AJ21)&gt;0,'data-cash-crude'!AJ21-INDEX('data-futures'!$E:$E,MATCH('basis-cash-crude'!AK$1,'data-futures'!$A:$A,0),1),""),"")</f>
        <v>-7.3300000000000054</v>
      </c>
      <c r="AL20">
        <f>+IFERROR(IF(VALUE('data-cash-crude'!AK21)&gt;0,'data-cash-crude'!AK21-INDEX('data-futures'!$E:$E,MATCH('basis-cash-crude'!AL$1,'data-futures'!$A:$A,0),1),""),"")</f>
        <v>-7.3400000000000034</v>
      </c>
      <c r="AM20">
        <f>+IFERROR(IF(VALUE('data-cash-crude'!AL21)&gt;0,'data-cash-crude'!AL21-INDEX('data-futures'!$E:$E,MATCH('basis-cash-crude'!AM$1,'data-futures'!$A:$A,0),1),""),"")</f>
        <v>-7.2800000000000011</v>
      </c>
      <c r="AN20">
        <f>+IFERROR(IF(VALUE('data-cash-crude'!AM21)&gt;0,'data-cash-crude'!AM21-INDEX('data-futures'!$E:$E,MATCH('basis-cash-crude'!AN$1,'data-futures'!$A:$A,0),1),""),"")</f>
        <v>-7.3100000000000023</v>
      </c>
      <c r="AO20">
        <f>+IFERROR(IF(VALUE('data-cash-crude'!AN21)&gt;0,'data-cash-crude'!AN21-INDEX('data-futures'!$E:$E,MATCH('basis-cash-crude'!AO$1,'data-futures'!$A:$A,0),1),""),"")</f>
        <v>-7.2899999999999991</v>
      </c>
      <c r="AP20" t="str">
        <f>+IFERROR(IF(VALUE('data-cash-crude'!AO21)&gt;0,'data-cash-crude'!AO21-INDEX('data-futures'!$E:$E,MATCH('basis-cash-crude'!AP$1,'data-futures'!$A:$A,0),1),""),"")</f>
        <v/>
      </c>
      <c r="AQ20" t="str">
        <f>+IFERROR(IF(VALUE('data-cash-crude'!AP21)&gt;0,'data-cash-crude'!AP21-INDEX('data-futures'!$E:$E,MATCH('basis-cash-crude'!AQ$1,'data-futures'!$A:$A,0),1),""),"")</f>
        <v/>
      </c>
      <c r="AR20">
        <f>+IFERROR(IF(VALUE('data-cash-crude'!AQ21)&gt;0,'data-cash-crude'!AQ21-INDEX('data-futures'!$E:$E,MATCH('basis-cash-crude'!AR$1,'data-futures'!$A:$A,0),1),""),"")</f>
        <v>-5.93</v>
      </c>
      <c r="AS20" t="str">
        <f>+IFERROR(IF(VALUE('data-cash-crude'!AR21)&gt;0,'data-cash-crude'!AR21-INDEX('data-futures'!$E:$E,MATCH('basis-cash-crude'!AS$1,'data-futures'!$A:$A,0),1),""),"")</f>
        <v/>
      </c>
      <c r="AT20">
        <f>+IFERROR(IF(VALUE('data-cash-crude'!AS21)&gt;0,'data-cash-crude'!AS21-INDEX('data-futures'!$E:$E,MATCH('basis-cash-crude'!AT$1,'data-futures'!$A:$A,0),1),""),"")</f>
        <v>-8.8000000000000043</v>
      </c>
      <c r="AU20">
        <f>+IFERROR(IF(VALUE('data-cash-crude'!AT21)&gt;0,'data-cash-crude'!AT21-INDEX('data-futures'!$E:$E,MATCH('basis-cash-crude'!AU$1,'data-futures'!$A:$A,0),1),""),"")</f>
        <v>-8.7100000000000009</v>
      </c>
      <c r="AV20">
        <f>+IFERROR(IF(VALUE('data-cash-crude'!AU21)&gt;0,'data-cash-crude'!AU21-INDEX('data-futures'!$E:$E,MATCH('basis-cash-crude'!AV$1,'data-futures'!$A:$A,0),1),""),"")</f>
        <v>-8.68</v>
      </c>
      <c r="AW20">
        <f>+IFERROR(IF(VALUE('data-cash-crude'!AV21)&gt;0,'data-cash-crude'!AV21-INDEX('data-futures'!$E:$E,MATCH('basis-cash-crude'!AW$1,'data-futures'!$A:$A,0),1),""),"")</f>
        <v>-8.6499999999999986</v>
      </c>
      <c r="AX20">
        <f>+IFERROR(IF(VALUE('data-cash-crude'!AW21)&gt;0,'data-cash-crude'!AW21-INDEX('data-futures'!$E:$E,MATCH('basis-cash-crude'!AX$1,'data-futures'!$A:$A,0),1),""),"")</f>
        <v>-8.470000000000006</v>
      </c>
      <c r="AY20">
        <f>+IFERROR(IF(VALUE('data-cash-crude'!AX21)&gt;0,'data-cash-crude'!AX21-INDEX('data-futures'!$E:$E,MATCH('basis-cash-crude'!AY$1,'data-futures'!$A:$A,0),1),""),"")</f>
        <v>-8.5300000000000011</v>
      </c>
      <c r="AZ20">
        <f>+IFERROR(IF(VALUE('data-cash-crude'!AY21)&gt;0,'data-cash-crude'!AY21-INDEX('data-futures'!$E:$E,MATCH('basis-cash-crude'!AZ$1,'data-futures'!$A:$A,0),1),""),"")</f>
        <v>-8.8500000000000014</v>
      </c>
      <c r="BA20">
        <f>+IFERROR(IF(VALUE('data-cash-crude'!AZ21)&gt;0,'data-cash-crude'!AZ21-INDEX('data-futures'!$E:$E,MATCH('basis-cash-crude'!BA$1,'data-futures'!$A:$A,0),1),""),"")</f>
        <v>-8.6700000000000017</v>
      </c>
      <c r="BB20">
        <f>+IFERROR(IF(VALUE('data-cash-crude'!BA21)&gt;0,'data-cash-crude'!BA21-INDEX('data-futures'!$E:$E,MATCH('basis-cash-crude'!BB$1,'data-futures'!$A:$A,0),1),""),"")</f>
        <v>-8.7199999999999989</v>
      </c>
      <c r="BC20">
        <f>+IFERROR(IF(VALUE('data-cash-crude'!BB21)&gt;0,'data-cash-crude'!BB21-INDEX('data-futures'!$E:$E,MATCH('basis-cash-crude'!BC$1,'data-futures'!$A:$A,0),1),""),"")</f>
        <v>-8.779999999999994</v>
      </c>
      <c r="BD20">
        <f>+IFERROR(IF(VALUE('data-cash-crude'!BC21)&gt;0,'data-cash-crude'!BC21-INDEX('data-futures'!$E:$E,MATCH('basis-cash-crude'!BD$1,'data-futures'!$A:$A,0),1),""),"")</f>
        <v>-8.7700000000000031</v>
      </c>
      <c r="BE20">
        <f>+IFERROR(IF(VALUE('data-cash-crude'!BD21)&gt;0,'data-cash-crude'!BD21-INDEX('data-futures'!$E:$E,MATCH('basis-cash-crude'!BE$1,'data-futures'!$A:$A,0),1),""),"")</f>
        <v>-8.7299999999999969</v>
      </c>
      <c r="BF20">
        <f>+IFERROR(IF(VALUE('data-cash-crude'!BE21)&gt;0,'data-cash-crude'!BE21-INDEX('data-futures'!$E:$E,MATCH('basis-cash-crude'!BF$1,'data-futures'!$A:$A,0),1),""),"")</f>
        <v>-8.6900000000000048</v>
      </c>
      <c r="BG20">
        <f>+IFERROR(IF(VALUE('data-cash-crude'!BF21)&gt;0,'data-cash-crude'!BF21-INDEX('data-futures'!$E:$E,MATCH('basis-cash-crude'!BG$1,'data-futures'!$A:$A,0),1),""),"")</f>
        <v>-8.57</v>
      </c>
      <c r="BH20">
        <f>+IFERROR(IF(VALUE('data-cash-crude'!BG21)&gt;0,'data-cash-crude'!BG21-INDEX('data-futures'!$E:$E,MATCH('basis-cash-crude'!BH$1,'data-futures'!$A:$A,0),1),""),"")</f>
        <v>-8.4399999999999977</v>
      </c>
      <c r="BI20" t="str">
        <f>+IFERROR(IF(VALUE('data-cash-crude'!BH21)&gt;0,'data-cash-crude'!BH21-INDEX('data-futures'!$E:$E,MATCH('basis-cash-crude'!BI$1,'data-futures'!$A:$A,0),1),""),"")</f>
        <v/>
      </c>
      <c r="BJ20">
        <f>+IFERROR(IF(VALUE('data-cash-crude'!BI21)&gt;0,'data-cash-crude'!BI21-INDEX('data-futures'!$E:$E,MATCH('basis-cash-crude'!BJ$1,'data-futures'!$A:$A,0),1),""),"")</f>
        <v>-8.64</v>
      </c>
      <c r="BK20" t="str">
        <f>+IFERROR(IF(VALUE('data-cash-crude'!BJ21)&gt;0,'data-cash-crude'!BJ21-INDEX('data-futures'!$E:$E,MATCH('basis-cash-crude'!BK$1,'data-futures'!$A:$A,0),1),""),"")</f>
        <v/>
      </c>
      <c r="BL20" t="str">
        <f>+IFERROR(IF(VALUE('data-cash-crude'!BK21)&gt;0,'data-cash-crude'!BK21-INDEX('data-futures'!$E:$E,MATCH('basis-cash-crude'!BL$1,'data-futures'!$A:$A,0),1),""),"")</f>
        <v/>
      </c>
      <c r="BM20">
        <f>+IFERROR(IF(VALUE('data-cash-crude'!BL21)&gt;0,'data-cash-crude'!BL21-INDEX('data-futures'!$E:$E,MATCH('basis-cash-crude'!BM$1,'data-futures'!$A:$A,0),1),""),"")</f>
        <v>-8.490000000000002</v>
      </c>
      <c r="BN20">
        <f>+IFERROR(IF(VALUE('data-cash-crude'!BM21)&gt;0,'data-cash-crude'!BM21-INDEX('data-futures'!$E:$E,MATCH('basis-cash-crude'!BN$1,'data-futures'!$A:$A,0),1),""),"")</f>
        <v>-8.3099999999999952</v>
      </c>
      <c r="BO20" t="str">
        <f>+IFERROR(IF(VALUE('data-cash-crude'!BN21)&gt;0,'data-cash-crude'!BN21-INDEX('data-futures'!$E:$E,MATCH('basis-cash-crude'!BO$1,'data-futures'!$A:$A,0),1),""),"")</f>
        <v/>
      </c>
      <c r="BP20" t="str">
        <f>+IFERROR(IF(VALUE('data-cash-crude'!BO21)&gt;0,'data-cash-crude'!BO21-INDEX('data-futures'!$E:$E,MATCH('basis-cash-crude'!BP$1,'data-futures'!$A:$A,0),1),""),"")</f>
        <v/>
      </c>
      <c r="BQ20" t="str">
        <f>+IFERROR(IF(VALUE('data-cash-crude'!BP21)&gt;0,'data-cash-crude'!BP21-INDEX('data-futures'!$E:$E,MATCH('basis-cash-crude'!BQ$1,'data-futures'!$A:$A,0),1),""),"")</f>
        <v/>
      </c>
      <c r="BR20">
        <f>+IFERROR(IF(VALUE('data-cash-crude'!BQ21)&gt;0,'data-cash-crude'!BQ21-INDEX('data-futures'!$E:$E,MATCH('basis-cash-crude'!BR$1,'data-futures'!$A:$A,0),1),""),"")</f>
        <v>-8.3000000000000043</v>
      </c>
      <c r="BS20">
        <f>+IFERROR(IF(VALUE('data-cash-crude'!BR21)&gt;0,'data-cash-crude'!BR21-INDEX('data-futures'!$E:$E,MATCH('basis-cash-crude'!BS$1,'data-futures'!$A:$A,0),1),""),"")</f>
        <v>-8.2700000000000031</v>
      </c>
      <c r="BT20">
        <f>+IFERROR(IF(VALUE('data-cash-crude'!BS21)&gt;0,'data-cash-crude'!BS21-INDEX('data-futures'!$E:$E,MATCH('basis-cash-crude'!BT$1,'data-futures'!$A:$A,0),1),""),"")</f>
        <v>-8.6199999999999974</v>
      </c>
      <c r="BU20">
        <f>+IFERROR(IF(VALUE('data-cash-crude'!BT21)&gt;0,'data-cash-crude'!BT21-INDEX('data-futures'!$E:$E,MATCH('basis-cash-crude'!BU$1,'data-futures'!$A:$A,0),1),""),"")</f>
        <v>-8.5799999999999983</v>
      </c>
      <c r="BV20">
        <f>+IFERROR(IF(VALUE('data-cash-crude'!BU21)&gt;0,'data-cash-crude'!BU21-INDEX('data-futures'!$E:$E,MATCH('basis-cash-crude'!BV$1,'data-futures'!$A:$A,0),1),""),"")</f>
        <v>-8.269999999999996</v>
      </c>
      <c r="BW20">
        <f>+IFERROR(IF(VALUE('data-cash-crude'!BV21)&gt;0,'data-cash-crude'!BV21-INDEX('data-futures'!$E:$E,MATCH('basis-cash-crude'!BW$1,'data-futures'!$A:$A,0),1),""),"")</f>
        <v>-8.3800000000000026</v>
      </c>
      <c r="BX20">
        <f>+IFERROR(IF(VALUE('data-cash-crude'!BW21)&gt;0,'data-cash-crude'!BW21-INDEX('data-futures'!$E:$E,MATCH('basis-cash-crude'!BX$1,'data-futures'!$A:$A,0),1),""),"")</f>
        <v>-8.5399999999999991</v>
      </c>
      <c r="BY20">
        <f>+IFERROR(IF(VALUE('data-cash-crude'!BX21)&gt;0,'data-cash-crude'!BX21-INDEX('data-futures'!$E:$E,MATCH('basis-cash-crude'!BY$1,'data-futures'!$A:$A,0),1),""),"")</f>
        <v>-8.5599999999999952</v>
      </c>
      <c r="BZ20">
        <f>+IFERROR(IF(VALUE('data-cash-crude'!BY21)&gt;0,'data-cash-crude'!BY21-INDEX('data-futures'!$E:$E,MATCH('basis-cash-crude'!BZ$1,'data-futures'!$A:$A,0),1),""),"")</f>
        <v>-8.5500000000000043</v>
      </c>
      <c r="CA20">
        <f>+IFERROR(IF(VALUE('data-cash-crude'!BZ21)&gt;0,'data-cash-crude'!BZ21-INDEX('data-futures'!$E:$E,MATCH('basis-cash-crude'!CA$1,'data-futures'!$A:$A,0),1),""),"")</f>
        <v>-8.3400000000000034</v>
      </c>
      <c r="CB20">
        <f>+IFERROR(IF(VALUE('data-cash-crude'!CA21)&gt;0,'data-cash-crude'!CA21-INDEX('data-futures'!$E:$E,MATCH('basis-cash-crude'!CB$1,'data-futures'!$A:$A,0),1),""),"")</f>
        <v>-8.1199999999999974</v>
      </c>
      <c r="CC20">
        <f>+IFERROR(IF(VALUE('data-cash-crude'!CB21)&gt;0,'data-cash-crude'!CB21-INDEX('data-futures'!$E:$E,MATCH('basis-cash-crude'!CC$1,'data-futures'!$A:$A,0),1),""),"")</f>
        <v>-8.2199999999999989</v>
      </c>
      <c r="CD20">
        <f>+IFERROR(IF(VALUE('data-cash-crude'!CC21)&gt;0,'data-cash-crude'!CC21-INDEX('data-futures'!$E:$E,MATCH('basis-cash-crude'!CD$1,'data-futures'!$A:$A,0),1),""),"")</f>
        <v>-8.1599999999999966</v>
      </c>
      <c r="CE20">
        <f>+IFERROR(IF(VALUE('data-cash-crude'!CD21)&gt;0,'data-cash-crude'!CD21-INDEX('data-futures'!$E:$E,MATCH('basis-cash-crude'!CE$1,'data-futures'!$A:$A,0),1),""),"")</f>
        <v>-8.1000000000000014</v>
      </c>
      <c r="CF20">
        <f>+IFERROR(IF(VALUE('data-cash-crude'!CE21)&gt;0,'data-cash-crude'!CE21-INDEX('data-futures'!$E:$E,MATCH('basis-cash-crude'!CF$1,'data-futures'!$A:$A,0),1),""),"")</f>
        <v>-7.9699999999999989</v>
      </c>
      <c r="CG20">
        <f>+IFERROR(IF(VALUE('data-cash-crude'!CF21)&gt;0,'data-cash-crude'!CF21-INDEX('data-futures'!$E:$E,MATCH('basis-cash-crude'!CG$1,'data-futures'!$A:$A,0),1),""),"")</f>
        <v>-7.8400000000000034</v>
      </c>
      <c r="CH20" t="str">
        <f>+IFERROR(IF(VALUE('data-cash-crude'!CG21)&gt;0,'data-cash-crude'!CG21-INDEX('data-futures'!$E:$E,MATCH('basis-cash-crude'!CH$1,'data-futures'!$A:$A,0),1),""),"")</f>
        <v/>
      </c>
      <c r="CI20" t="str">
        <f>+IFERROR(IF(VALUE('data-cash-crude'!CH21)&gt;0,'data-cash-crude'!CH21-INDEX('data-futures'!$E:$E,MATCH('basis-cash-crude'!CI$1,'data-futures'!$A:$A,0),1),""),"")</f>
        <v/>
      </c>
      <c r="CJ20">
        <f>+IFERROR(IF(VALUE('data-cash-crude'!CI21)&gt;0,'data-cash-crude'!CI21-INDEX('data-futures'!$E:$E,MATCH('basis-cash-crude'!CJ$1,'data-futures'!$A:$A,0),1),""),"")</f>
        <v>-4.32</v>
      </c>
      <c r="CK20">
        <f>+IFERROR(IF(VALUE('data-cash-crude'!CJ21)&gt;0,'data-cash-crude'!CJ21-INDEX('data-futures'!$E:$E,MATCH('basis-cash-crude'!CK$1,'data-futures'!$A:$A,0),1),""),"")</f>
        <v>-6.6900000000000048</v>
      </c>
      <c r="CL20">
        <f>+IFERROR(IF(VALUE('data-cash-crude'!CK21)&gt;0,'data-cash-crude'!CK21-INDEX('data-futures'!$E:$E,MATCH('basis-cash-crude'!CL$1,'data-futures'!$A:$A,0),1),""),"")</f>
        <v>-6.6500000000000057</v>
      </c>
      <c r="CM20" t="str">
        <f>+IFERROR(IF(VALUE('data-cash-crude'!CL21)&gt;0,'data-cash-crude'!CL21-INDEX('data-futures'!$E:$E,MATCH('basis-cash-crude'!CM$1,'data-futures'!$A:$A,0),1),""),"")</f>
        <v/>
      </c>
      <c r="CN20" t="str">
        <f>+IFERROR(IF(VALUE('data-cash-crude'!CM21)&gt;0,'data-cash-crude'!CM21-INDEX('data-futures'!$E:$E,MATCH('basis-cash-crude'!CN$1,'data-futures'!$A:$A,0),1),""),"")</f>
        <v/>
      </c>
      <c r="CO20">
        <f>+IFERROR(IF(VALUE('data-cash-crude'!CN21)&gt;0,'data-cash-crude'!CN21-INDEX('data-futures'!$E:$E,MATCH('basis-cash-crude'!CO$1,'data-futures'!$A:$A,0),1),""),"")</f>
        <v>-6.3800000000000026</v>
      </c>
      <c r="CP20">
        <f>+IFERROR(IF(VALUE('data-cash-crude'!CO21)&gt;0,'data-cash-crude'!CO21-INDEX('data-futures'!$E:$E,MATCH('basis-cash-crude'!CP$1,'data-futures'!$A:$A,0),1),""),"")</f>
        <v>-6.3800000000000026</v>
      </c>
      <c r="CQ20" t="str">
        <f>+IFERROR(IF(VALUE('data-cash-crude'!CP21)&gt;0,'data-cash-crude'!CP21-INDEX('data-futures'!$E:$E,MATCH('basis-cash-crude'!CQ$1,'data-futures'!$A:$A,0),1),""),"")</f>
        <v/>
      </c>
      <c r="CR20">
        <f>+IFERROR(IF(VALUE('data-cash-crude'!CQ21)&gt;0,'data-cash-crude'!CQ21-INDEX('data-futures'!$E:$E,MATCH('basis-cash-crude'!CR$1,'data-futures'!$A:$A,0),1),""),"")</f>
        <v>-6.0499999999999972</v>
      </c>
      <c r="CS20">
        <f>+IFERROR(IF(VALUE('data-cash-crude'!CR21)&gt;0,'data-cash-crude'!CR21-INDEX('data-futures'!$E:$E,MATCH('basis-cash-crude'!CS$1,'data-futures'!$A:$A,0),1),""),"")</f>
        <v>-5.3699999999999974</v>
      </c>
      <c r="CT20">
        <f>+IFERROR(IF(VALUE('data-cash-crude'!CS21)&gt;0,'data-cash-crude'!CS21-INDEX('data-futures'!$E:$E,MATCH('basis-cash-crude'!CT$1,'data-futures'!$A:$A,0),1),""),"")</f>
        <v>-4.5100000000000051</v>
      </c>
      <c r="CU20">
        <f>+IFERROR(IF(VALUE('data-cash-crude'!CT21)&gt;0,'data-cash-crude'!CT21-INDEX('data-futures'!$E:$E,MATCH('basis-cash-crude'!CU$1,'data-futures'!$A:$A,0),1),""),"")</f>
        <v>-6.8599999999999994</v>
      </c>
      <c r="CV20">
        <f>+IFERROR(IF(VALUE('data-cash-crude'!CU21)&gt;0,'data-cash-crude'!CU21-INDEX('data-futures'!$E:$E,MATCH('basis-cash-crude'!CV$1,'data-futures'!$A:$A,0),1),""),"")</f>
        <v>-6.9600000000000009</v>
      </c>
      <c r="CW20">
        <f>+IFERROR(IF(VALUE('data-cash-crude'!CV21)&gt;0,'data-cash-crude'!CV21-INDEX('data-futures'!$E:$E,MATCH('basis-cash-crude'!CW$1,'data-futures'!$A:$A,0),1),""),"")</f>
        <v>-6.8000000000000043</v>
      </c>
      <c r="CX20">
        <f>+IFERROR(IF(VALUE('data-cash-crude'!CW21)&gt;0,'data-cash-crude'!CW21-INDEX('data-futures'!$E:$E,MATCH('basis-cash-crude'!CX$1,'data-futures'!$A:$A,0),1),""),"")</f>
        <v>-6.480000000000004</v>
      </c>
      <c r="CY20">
        <f>+IFERROR(IF(VALUE('data-cash-crude'!CX21)&gt;0,'data-cash-crude'!CX21-INDEX('data-futures'!$E:$E,MATCH('basis-cash-crude'!CY$1,'data-futures'!$A:$A,0),1),""),"")</f>
        <v>-6.43</v>
      </c>
      <c r="CZ20">
        <f>+IFERROR(IF(VALUE('data-cash-crude'!CY21)&gt;0,'data-cash-crude'!CY21-INDEX('data-futures'!$E:$E,MATCH('basis-cash-crude'!CZ$1,'data-futures'!$A:$A,0),1),""),"")</f>
        <v>-6.7000000000000028</v>
      </c>
      <c r="DA20">
        <f>+IFERROR(IF(VALUE('data-cash-crude'!CZ21)&gt;0,'data-cash-crude'!CZ21-INDEX('data-futures'!$E:$E,MATCH('basis-cash-crude'!DA$1,'data-futures'!$A:$A,0),1),""),"")</f>
        <v>-6.5999999999999943</v>
      </c>
      <c r="DB20">
        <f>+IFERROR(IF(VALUE('data-cash-crude'!DA21)&gt;0,'data-cash-crude'!DA21-INDEX('data-futures'!$E:$E,MATCH('basis-cash-crude'!DB$1,'data-futures'!$A:$A,0),1),""),"")</f>
        <v>-6.6000000000000014</v>
      </c>
      <c r="DC20" t="str">
        <f>+IFERROR(IF(VALUE('data-cash-crude'!DB21)&gt;0,'data-cash-crude'!DB21-INDEX('data-futures'!$E:$E,MATCH('basis-cash-crude'!DC$1,'data-futures'!$A:$A,0),1),""),"")</f>
        <v/>
      </c>
      <c r="DD20" t="str">
        <f>+IFERROR(IF(VALUE('data-cash-crude'!DC21)&gt;0,'data-cash-crude'!DC21-INDEX('data-futures'!$E:$E,MATCH('basis-cash-crude'!DD$1,'data-futures'!$A:$A,0),1),""),"")</f>
        <v/>
      </c>
      <c r="DE20">
        <f>+IFERROR(IF(VALUE('data-cash-crude'!DD21)&gt;0,'data-cash-crude'!DD21-INDEX('data-futures'!$E:$E,MATCH('basis-cash-crude'!DE$1,'data-futures'!$A:$A,0),1),""),"")</f>
        <v>-5.5399999999999991</v>
      </c>
      <c r="DF20">
        <f>+IFERROR(IF(VALUE('data-cash-crude'!DE21)&gt;0,'data-cash-crude'!DE21-INDEX('data-futures'!$E:$E,MATCH('basis-cash-crude'!DF$1,'data-futures'!$A:$A,0),1),""),"")</f>
        <v>-5.0499999999999972</v>
      </c>
      <c r="DG20">
        <f>+IFERROR(IF(VALUE('data-cash-crude'!DF21)&gt;0,'data-cash-crude'!DF21-INDEX('data-futures'!$E:$E,MATCH('basis-cash-crude'!DG$1,'data-futures'!$A:$A,0),1),""),"")</f>
        <v>-5.3500000000000014</v>
      </c>
      <c r="DH20">
        <f>+IFERROR(IF(VALUE('data-cash-crude'!DG21)&gt;0,'data-cash-crude'!DG21-INDEX('data-futures'!$E:$E,MATCH('basis-cash-crude'!DH$1,'data-futures'!$A:$A,0),1),""),"")</f>
        <v>-5.4600000000000009</v>
      </c>
      <c r="DI20">
        <f>+IFERROR(IF(VALUE('data-cash-crude'!DH21)&gt;0,'data-cash-crude'!DH21-INDEX('data-futures'!$E:$E,MATCH('basis-cash-crude'!DI$1,'data-futures'!$A:$A,0),1),""),"")</f>
        <v>-5.6400000000000006</v>
      </c>
      <c r="DJ20">
        <f>+IFERROR(IF(VALUE('data-cash-crude'!DI21)&gt;0,'data-cash-crude'!DI21-INDEX('data-futures'!$E:$E,MATCH('basis-cash-crude'!DJ$1,'data-futures'!$A:$A,0),1),""),"")</f>
        <v>-5.6199999999999974</v>
      </c>
      <c r="DK20" t="str">
        <f>+IFERROR(IF(VALUE('data-cash-crude'!DJ21)&gt;0,'data-cash-crude'!DJ21-INDEX('data-futures'!$E:$E,MATCH('basis-cash-crude'!DK$1,'data-futures'!$A:$A,0),1),""),"")</f>
        <v/>
      </c>
      <c r="DL20">
        <f>+IFERROR(IF(VALUE('data-cash-crude'!DK21)&gt;0,'data-cash-crude'!DK21-INDEX('data-futures'!$E:$E,MATCH('basis-cash-crude'!DL$1,'data-futures'!$A:$A,0),1),""),"")</f>
        <v>-5.4200000000000017</v>
      </c>
      <c r="DM20">
        <f>+IFERROR(IF(VALUE('data-cash-crude'!DL21)&gt;0,'data-cash-crude'!DL21-INDEX('data-futures'!$E:$E,MATCH('basis-cash-crude'!DM$1,'data-futures'!$A:$A,0),1),""),"")</f>
        <v>-4.7199999999999989</v>
      </c>
      <c r="DN20">
        <f>+IFERROR(IF(VALUE('data-cash-crude'!DM21)&gt;0,'data-cash-crude'!DM21-INDEX('data-futures'!$E:$E,MATCH('basis-cash-crude'!DN$1,'data-futures'!$A:$A,0),1),""),"")</f>
        <v>-4.68</v>
      </c>
      <c r="DO20">
        <f>+IFERROR(IF(VALUE('data-cash-crude'!DN21)&gt;0,'data-cash-crude'!DN21-INDEX('data-futures'!$E:$E,MATCH('basis-cash-crude'!DO$1,'data-futures'!$A:$A,0),1),""),"")</f>
        <v>-5</v>
      </c>
      <c r="DP20">
        <f>+IFERROR(IF(VALUE('data-cash-crude'!DO21)&gt;0,'data-cash-crude'!DO21-INDEX('data-futures'!$E:$E,MATCH('basis-cash-crude'!DP$1,'data-futures'!$A:$A,0),1),""),"")</f>
        <v>-5.2299999999999969</v>
      </c>
      <c r="DQ20">
        <f>+IFERROR(IF(VALUE('data-cash-crude'!DP21)&gt;0,'data-cash-crude'!DP21-INDEX('data-futures'!$E:$E,MATCH('basis-cash-crude'!DQ$1,'data-futures'!$A:$A,0),1),""),"")</f>
        <v>-5.480000000000004</v>
      </c>
      <c r="DR20">
        <f>+IFERROR(IF(VALUE('data-cash-crude'!DQ21)&gt;0,'data-cash-crude'!DQ21-INDEX('data-futures'!$E:$E,MATCH('basis-cash-crude'!DR$1,'data-futures'!$A:$A,0),1),""),"")</f>
        <v>-5.3999999999999986</v>
      </c>
      <c r="DS20">
        <f>+IFERROR(IF(VALUE('data-cash-crude'!DR21)&gt;0,'data-cash-crude'!DR21-INDEX('data-futures'!$E:$E,MATCH('basis-cash-crude'!DS$1,'data-futures'!$A:$A,0),1),""),"")</f>
        <v>-5.1899999999999977</v>
      </c>
      <c r="DT20">
        <f>+IFERROR(IF(VALUE('data-cash-crude'!DS21)&gt;0,'data-cash-crude'!DS21-INDEX('data-futures'!$E:$E,MATCH('basis-cash-crude'!DT$1,'data-futures'!$A:$A,0),1),""),"")</f>
        <v>-5.3300000000000054</v>
      </c>
      <c r="DU20">
        <f>+IFERROR(IF(VALUE('data-cash-crude'!DT21)&gt;0,'data-cash-crude'!DT21-INDEX('data-futures'!$E:$E,MATCH('basis-cash-crude'!DU$1,'data-futures'!$A:$A,0),1),""),"")</f>
        <v>-5.8399999999999963</v>
      </c>
      <c r="DV20">
        <f>+IFERROR(IF(VALUE('data-cash-crude'!DU21)&gt;0,'data-cash-crude'!DU21-INDEX('data-futures'!$E:$E,MATCH('basis-cash-crude'!DV$1,'data-futures'!$A:$A,0),1),""),"")</f>
        <v>-6.3000000000000043</v>
      </c>
      <c r="DW20" t="str">
        <f>+IFERROR(IF(VALUE('data-cash-crude'!DV21)&gt;0,'data-cash-crude'!DV21-INDEX('data-futures'!$E:$E,MATCH('basis-cash-crude'!DW$1,'data-futures'!$A:$A,0),1),""),"")</f>
        <v/>
      </c>
      <c r="DX20">
        <f>+IFERROR(IF(VALUE('data-cash-crude'!DW21)&gt;0,'data-cash-crude'!DW21-INDEX('data-futures'!$E:$E,MATCH('basis-cash-crude'!DX$1,'data-futures'!$A:$A,0),1),""),"")</f>
        <v>-5.93</v>
      </c>
      <c r="DY20" t="str">
        <f>+IFERROR(IF(VALUE('data-cash-crude'!DX21)&gt;0,'data-cash-crude'!DX21-INDEX('data-futures'!$E:$E,MATCH('basis-cash-crude'!DY$1,'data-futures'!$A:$A,0),1),""),"")</f>
        <v/>
      </c>
      <c r="DZ20">
        <f>+IFERROR(IF(VALUE('data-cash-crude'!DY21)&gt;0,'data-cash-crude'!DY21-INDEX('data-futures'!$E:$E,MATCH('basis-cash-crude'!DZ$1,'data-futures'!$A:$A,0),1),""),"")</f>
        <v>-6.4200000000000017</v>
      </c>
      <c r="EA20">
        <f>+IFERROR(IF(VALUE('data-cash-crude'!DZ21)&gt;0,'data-cash-crude'!DZ21-INDEX('data-futures'!$E:$E,MATCH('basis-cash-crude'!EA$1,'data-futures'!$A:$A,0),1),""),"")</f>
        <v>-5.230000000000004</v>
      </c>
      <c r="EB20">
        <f>+IFERROR(IF(VALUE('data-cash-crude'!EA21)&gt;0,'data-cash-crude'!EA21-INDEX('data-futures'!$E:$E,MATCH('basis-cash-crude'!EB$1,'data-futures'!$A:$A,0),1),""),"")</f>
        <v>-4.2100000000000009</v>
      </c>
      <c r="EC20">
        <f>+IFERROR(IF(VALUE('data-cash-crude'!EB21)&gt;0,'data-cash-crude'!EB21-INDEX('data-futures'!$E:$E,MATCH('basis-cash-crude'!EC$1,'data-futures'!$A:$A,0),1),""),"")</f>
        <v>-4.5500000000000043</v>
      </c>
      <c r="ED20" t="str">
        <f>+IFERROR(IF(VALUE('data-cash-crude'!EC21)&gt;0,'data-cash-crude'!EC21-INDEX('data-futures'!$E:$E,MATCH('basis-cash-crude'!ED$1,'data-futures'!$A:$A,0),1),""),"")</f>
        <v/>
      </c>
      <c r="EE20" t="str">
        <f>+IFERROR(IF(VALUE('data-cash-crude'!ED21)&gt;0,'data-cash-crude'!ED21-INDEX('data-futures'!$E:$E,MATCH('basis-cash-crude'!EE$1,'data-futures'!$A:$A,0),1),""),"")</f>
        <v/>
      </c>
      <c r="EF20" t="str">
        <f>+IFERROR(IF(VALUE('data-cash-crude'!EE21)&gt;0,'data-cash-crude'!EE21-INDEX('data-futures'!$E:$E,MATCH('basis-cash-crude'!EF$1,'data-futures'!$A:$A,0),1),""),"")</f>
        <v/>
      </c>
      <c r="EG20" t="str">
        <f>+IFERROR(IF(VALUE('data-cash-crude'!EF21)&gt;0,'data-cash-crude'!EF21-INDEX('data-futures'!$E:$E,MATCH('basis-cash-crude'!EG$1,'data-futures'!$A:$A,0),1),""),"")</f>
        <v/>
      </c>
      <c r="EH20" t="str">
        <f>+IFERROR(IF(VALUE('data-cash-crude'!EG21)&gt;0,'data-cash-crude'!EG21-INDEX('data-futures'!$E:$E,MATCH('basis-cash-crude'!EH$1,'data-futures'!$A:$A,0),1),""),"")</f>
        <v/>
      </c>
      <c r="EI20" t="str">
        <f>+IFERROR(IF(VALUE('data-cash-crude'!EH21)&gt;0,'data-cash-crude'!EH21-INDEX('data-futures'!$E:$E,MATCH('basis-cash-crude'!EI$1,'data-futures'!$A:$A,0),1),""),"")</f>
        <v/>
      </c>
      <c r="EJ20" t="str">
        <f>+IFERROR(IF(VALUE('data-cash-crude'!EI21)&gt;0,'data-cash-crude'!EI21-INDEX('data-futures'!$E:$E,MATCH('basis-cash-crude'!EJ$1,'data-futures'!$A:$A,0),1),""),"")</f>
        <v/>
      </c>
      <c r="EK20" t="str">
        <f>+IFERROR(IF(VALUE('data-cash-crude'!EJ21)&gt;0,'data-cash-crude'!EJ21-INDEX('data-futures'!$E:$E,MATCH('basis-cash-crude'!EK$1,'data-futures'!$A:$A,0),1),""),"")</f>
        <v/>
      </c>
      <c r="EL20" t="str">
        <f>+IFERROR(IF(VALUE('data-cash-crude'!EK21)&gt;0,'data-cash-crude'!EK21-INDEX('data-futures'!$E:$E,MATCH('basis-cash-crude'!EL$1,'data-futures'!$A:$A,0),1),""),"")</f>
        <v/>
      </c>
      <c r="EM20" t="str">
        <f>+IFERROR(IF(VALUE('data-cash-crude'!EL21)&gt;0,'data-cash-crude'!EL21-INDEX('data-futures'!$E:$E,MATCH('basis-cash-crude'!EM$1,'data-futures'!$A:$A,0),1),""),"")</f>
        <v/>
      </c>
      <c r="EN20" t="str">
        <f>+IFERROR(IF(VALUE('data-cash-crude'!EM21)&gt;0,'data-cash-crude'!EM21-INDEX('data-futures'!$E:$E,MATCH('basis-cash-crude'!EN$1,'data-futures'!$A:$A,0),1),""),"")</f>
        <v/>
      </c>
      <c r="EO20" t="str">
        <f>+IFERROR(IF(VALUE('data-cash-crude'!EN21)&gt;0,'data-cash-crude'!EN21-INDEX('data-futures'!$E:$E,MATCH('basis-cash-crude'!EO$1,'data-futures'!$A:$A,0),1),""),"")</f>
        <v/>
      </c>
      <c r="EP20" t="str">
        <f>+IFERROR(IF(VALUE('data-cash-crude'!EO21)&gt;0,'data-cash-crude'!EO21-INDEX('data-futures'!$E:$E,MATCH('basis-cash-crude'!EP$1,'data-futures'!$A:$A,0),1),""),"")</f>
        <v/>
      </c>
      <c r="EQ20" t="str">
        <f>+IFERROR(IF(VALUE('data-cash-crude'!EP21)&gt;0,'data-cash-crude'!EP21-INDEX('data-futures'!$E:$E,MATCH('basis-cash-crude'!EQ$1,'data-futures'!$A:$A,0),1),""),"")</f>
        <v/>
      </c>
      <c r="ER20" t="str">
        <f>+IFERROR(IF(VALUE('data-cash-crude'!EQ21)&gt;0,'data-cash-crude'!EQ21-INDEX('data-futures'!$E:$E,MATCH('basis-cash-crude'!ER$1,'data-futures'!$A:$A,0),1),""),"")</f>
        <v/>
      </c>
      <c r="ES20" t="str">
        <f>+IFERROR(IF(VALUE('data-cash-crude'!ER21)&gt;0,'data-cash-crude'!ER21-INDEX('data-futures'!$E:$E,MATCH('basis-cash-crude'!ES$1,'data-futures'!$A:$A,0),1),""),"")</f>
        <v/>
      </c>
      <c r="ET20" t="str">
        <f>+IFERROR(IF(VALUE('data-cash-crude'!ES21)&gt;0,'data-cash-crude'!ES21-INDEX('data-futures'!$E:$E,MATCH('basis-cash-crude'!ET$1,'data-futures'!$A:$A,0),1),""),"")</f>
        <v/>
      </c>
      <c r="EU20" t="str">
        <f>+IFERROR(IF(VALUE('data-cash-crude'!ET21)&gt;0,'data-cash-crude'!ET21-INDEX('data-futures'!$E:$E,MATCH('basis-cash-crude'!EU$1,'data-futures'!$A:$A,0),1),""),"")</f>
        <v/>
      </c>
      <c r="EV20" t="str">
        <f>+IFERROR(IF(VALUE('data-cash-crude'!EU21)&gt;0,'data-cash-crude'!EU21-INDEX('data-futures'!$E:$E,MATCH('basis-cash-crude'!EV$1,'data-futures'!$A:$A,0),1),""),"")</f>
        <v/>
      </c>
      <c r="EW20" t="str">
        <f>+IFERROR(IF(VALUE('data-cash-crude'!EV21)&gt;0,'data-cash-crude'!EV21-INDEX('data-futures'!$E:$E,MATCH('basis-cash-crude'!EW$1,'data-futures'!$A:$A,0),1),""),"")</f>
        <v/>
      </c>
      <c r="EX20" t="str">
        <f>+IFERROR(IF(VALUE('data-cash-crude'!EW21)&gt;0,'data-cash-crude'!EW21-INDEX('data-futures'!$E:$E,MATCH('basis-cash-crude'!EX$1,'data-futures'!$A:$A,0),1),""),"")</f>
        <v/>
      </c>
      <c r="EY20" t="str">
        <f>+IFERROR(IF(VALUE('data-cash-crude'!EX21)&gt;0,'data-cash-crude'!EX21-INDEX('data-futures'!$E:$E,MATCH('basis-cash-crude'!EY$1,'data-futures'!$A:$A,0),1),""),"")</f>
        <v/>
      </c>
      <c r="EZ20" t="str">
        <f>+IFERROR(IF(VALUE('data-cash-crude'!EY21)&gt;0,'data-cash-crude'!EY21-INDEX('data-futures'!$E:$E,MATCH('basis-cash-crude'!EZ$1,'data-futures'!$A:$A,0),1),""),"")</f>
        <v/>
      </c>
      <c r="FA20" t="str">
        <f>+IFERROR(IF(VALUE('data-cash-crude'!EZ21)&gt;0,'data-cash-crude'!EZ21-INDEX('data-futures'!$E:$E,MATCH('basis-cash-crude'!FA$1,'data-futures'!$A:$A,0),1),""),"")</f>
        <v/>
      </c>
      <c r="FB20" t="str">
        <f>+IFERROR(IF(VALUE('data-cash-crude'!FA21)&gt;0,'data-cash-crude'!FA21-INDEX('data-futures'!$E:$E,MATCH('basis-cash-crude'!FB$1,'data-futures'!$A:$A,0),1),""),"")</f>
        <v/>
      </c>
      <c r="FC20" t="str">
        <f>+IFERROR(IF(VALUE('data-cash-crude'!FB21)&gt;0,'data-cash-crude'!FB21-INDEX('data-futures'!$E:$E,MATCH('basis-cash-crude'!FC$1,'data-futures'!$A:$A,0),1),""),"")</f>
        <v/>
      </c>
      <c r="FD20" t="str">
        <f>+IFERROR(IF(VALUE('data-cash-crude'!FC21)&gt;0,'data-cash-crude'!FC21-INDEX('data-futures'!$E:$E,MATCH('basis-cash-crude'!FD$1,'data-futures'!$A:$A,0),1),""),"")</f>
        <v/>
      </c>
      <c r="FE20" t="str">
        <f>+IFERROR(IF(VALUE('data-cash-crude'!FD21)&gt;0,'data-cash-crude'!FD21-INDEX('data-futures'!$E:$E,MATCH('basis-cash-crude'!FE$1,'data-futures'!$A:$A,0),1),""),"")</f>
        <v/>
      </c>
      <c r="FF20" t="str">
        <f>+IFERROR(IF(VALUE('data-cash-crude'!FE21)&gt;0,'data-cash-crude'!FE21-INDEX('data-futures'!$E:$E,MATCH('basis-cash-crude'!FF$1,'data-futures'!$A:$A,0),1),""),"")</f>
        <v/>
      </c>
      <c r="FG20" t="str">
        <f>+IFERROR(IF(VALUE('data-cash-crude'!FF21)&gt;0,'data-cash-crude'!FF21-INDEX('data-futures'!$E:$E,MATCH('basis-cash-crude'!FG$1,'data-futures'!$A:$A,0),1),""),"")</f>
        <v/>
      </c>
      <c r="FH20" t="str">
        <f>+IFERROR(IF(VALUE('data-cash-crude'!FG21)&gt;0,'data-cash-crude'!FG21-INDEX('data-futures'!$E:$E,MATCH('basis-cash-crude'!FH$1,'data-futures'!$A:$A,0),1),""),"")</f>
        <v/>
      </c>
      <c r="FI20" t="str">
        <f>+IFERROR(IF(VALUE('data-cash-crude'!FH21)&gt;0,'data-cash-crude'!FH21-INDEX('data-futures'!$E:$E,MATCH('basis-cash-crude'!FI$1,'data-futures'!$A:$A,0),1),""),"")</f>
        <v/>
      </c>
      <c r="FJ20" t="str">
        <f>+IFERROR(IF(VALUE('data-cash-crude'!FI21)&gt;0,'data-cash-crude'!FI21-INDEX('data-futures'!$E:$E,MATCH('basis-cash-crude'!FJ$1,'data-futures'!$A:$A,0),1),""),"")</f>
        <v/>
      </c>
      <c r="FK20" t="str">
        <f>+IFERROR(IF(VALUE('data-cash-crude'!FJ21)&gt;0,'data-cash-crude'!FJ21-INDEX('data-futures'!$E:$E,MATCH('basis-cash-crude'!FK$1,'data-futures'!$A:$A,0),1),""),"")</f>
        <v/>
      </c>
      <c r="FL20" t="str">
        <f>+IFERROR(IF(VALUE('data-cash-crude'!FK21)&gt;0,'data-cash-crude'!FK21-INDEX('data-futures'!$E:$E,MATCH('basis-cash-crude'!FL$1,'data-futures'!$A:$A,0),1),""),"")</f>
        <v/>
      </c>
    </row>
    <row r="21" spans="1:168" x14ac:dyDescent="0.2">
      <c r="A21">
        <f t="shared" si="0"/>
        <v>-10.543333333333335</v>
      </c>
      <c r="B21">
        <f t="shared" si="1"/>
        <v>-9.9499999999999975</v>
      </c>
      <c r="C21">
        <f t="shared" si="2"/>
        <v>-9.6270422535211289</v>
      </c>
      <c r="D21" s="6" t="str">
        <f>+'data-cash-crude'!B22</f>
        <v>CLPA-11-118.CM</v>
      </c>
      <c r="E21">
        <f>+IFERROR(IF(VALUE('data-cash-crude'!D22)&gt;0,'data-cash-crude'!D22-INDEX('data-futures'!$E:$E,MATCH('basis-cash-crude'!E$1,'data-futures'!$A:$A,0),1),""),"")</f>
        <v>-10.439999999999998</v>
      </c>
      <c r="F21">
        <f>+IFERROR(IF(VALUE('data-cash-crude'!E22)&gt;0,'data-cash-crude'!E22-INDEX('data-futures'!$E:$E,MATCH('basis-cash-crude'!F$1,'data-futures'!$A:$A,0),1),""),"")</f>
        <v>-10.590000000000003</v>
      </c>
      <c r="G21">
        <f>+IFERROR(IF(VALUE('data-cash-crude'!F22)&gt;0,'data-cash-crude'!F22-INDEX('data-futures'!$E:$E,MATCH('basis-cash-crude'!G$1,'data-futures'!$A:$A,0),1),""),"")</f>
        <v>-10.490000000000002</v>
      </c>
      <c r="H21">
        <f>+IFERROR(IF(VALUE('data-cash-crude'!G22)&gt;0,'data-cash-crude'!G22-INDEX('data-futures'!$E:$E,MATCH('basis-cash-crude'!H$1,'data-futures'!$A:$A,0),1),""),"")</f>
        <v>-10.630000000000003</v>
      </c>
      <c r="I21" t="str">
        <f>+IFERROR(IF(VALUE('data-cash-crude'!H22)&gt;0,'data-cash-crude'!H22-INDEX('data-futures'!$E:$E,MATCH('basis-cash-crude'!I$1,'data-futures'!$A:$A,0),1),""),"")</f>
        <v/>
      </c>
      <c r="J21">
        <f>+IFERROR(IF(VALUE('data-cash-crude'!I22)&gt;0,'data-cash-crude'!I22-INDEX('data-futures'!$E:$E,MATCH('basis-cash-crude'!J$1,'data-futures'!$A:$A,0),1),""),"")</f>
        <v>-10.579999999999998</v>
      </c>
      <c r="K21">
        <f>+IFERROR(IF(VALUE('data-cash-crude'!J22)&gt;0,'data-cash-crude'!J22-INDEX('data-futures'!$E:$E,MATCH('basis-cash-crude'!K$1,'data-futures'!$A:$A,0),1),""),"")</f>
        <v>-10.530000000000001</v>
      </c>
      <c r="L21">
        <f>+IFERROR(IF(VALUE('data-cash-crude'!K22)&gt;0,'data-cash-crude'!K22-INDEX('data-futures'!$E:$E,MATCH('basis-cash-crude'!L$1,'data-futures'!$A:$A,0),1),""),"")</f>
        <v>-10.590000000000003</v>
      </c>
      <c r="M21">
        <f>+IFERROR(IF(VALUE('data-cash-crude'!L22)&gt;0,'data-cash-crude'!L22-INDEX('data-futures'!$E:$E,MATCH('basis-cash-crude'!M$1,'data-futures'!$A:$A,0),1),""),"")</f>
        <v>-10.509999999999998</v>
      </c>
      <c r="N21">
        <f>+IFERROR(IF(VALUE('data-cash-crude'!M22)&gt;0,'data-cash-crude'!M22-INDEX('data-futures'!$E:$E,MATCH('basis-cash-crude'!N$1,'data-futures'!$A:$A,0),1),""),"")</f>
        <v>-10.579999999999998</v>
      </c>
      <c r="O21">
        <f>+IFERROR(IF(VALUE('data-cash-crude'!N22)&gt;0,'data-cash-crude'!N22-INDEX('data-futures'!$E:$E,MATCH('basis-cash-crude'!O$1,'data-futures'!$A:$A,0),1),""),"")</f>
        <v>-10.490000000000002</v>
      </c>
      <c r="P21">
        <f>+IFERROR(IF(VALUE('data-cash-crude'!O22)&gt;0,'data-cash-crude'!O22-INDEX('data-futures'!$E:$E,MATCH('basis-cash-crude'!P$1,'data-futures'!$A:$A,0),1),""),"")</f>
        <v>-10.439999999999998</v>
      </c>
      <c r="Q21">
        <f>+IFERROR(IF(VALUE('data-cash-crude'!P22)&gt;0,'data-cash-crude'!P22-INDEX('data-futures'!$E:$E,MATCH('basis-cash-crude'!Q$1,'data-futures'!$A:$A,0),1),""),"")</f>
        <v>-10.46</v>
      </c>
      <c r="R21">
        <f>+IFERROR(IF(VALUE('data-cash-crude'!Q22)&gt;0,'data-cash-crude'!Q22-INDEX('data-futures'!$E:$E,MATCH('basis-cash-crude'!R$1,'data-futures'!$A:$A,0),1),""),"")</f>
        <v>-10.259999999999998</v>
      </c>
      <c r="S21">
        <f>+IFERROR(IF(VALUE('data-cash-crude'!R22)&gt;0,'data-cash-crude'!R22-INDEX('data-futures'!$E:$E,MATCH('basis-cash-crude'!S$1,'data-futures'!$A:$A,0),1),""),"")</f>
        <v>-10.039999999999999</v>
      </c>
      <c r="T21">
        <f>+IFERROR(IF(VALUE('data-cash-crude'!S22)&gt;0,'data-cash-crude'!S22-INDEX('data-futures'!$E:$E,MATCH('basis-cash-crude'!T$1,'data-futures'!$A:$A,0),1),""),"")</f>
        <v>-10.07</v>
      </c>
      <c r="U21">
        <f>+IFERROR(IF(VALUE('data-cash-crude'!T22)&gt;0,'data-cash-crude'!T22-INDEX('data-futures'!$E:$E,MATCH('basis-cash-crude'!U$1,'data-futures'!$A:$A,0),1),""),"")</f>
        <v>-5.7000000000000028</v>
      </c>
      <c r="V21">
        <f>+IFERROR(IF(VALUE('data-cash-crude'!U22)&gt;0,'data-cash-crude'!U22-INDEX('data-futures'!$E:$E,MATCH('basis-cash-crude'!V$1,'data-futures'!$A:$A,0),1),""),"")</f>
        <v>-5.5200000000000031</v>
      </c>
      <c r="W21" t="str">
        <f>+IFERROR(IF(VALUE('data-cash-crude'!V22)&gt;0,'data-cash-crude'!V22-INDEX('data-futures'!$E:$E,MATCH('basis-cash-crude'!W$1,'data-futures'!$A:$A,0),1),""),"")</f>
        <v/>
      </c>
      <c r="X21" t="str">
        <f>+IFERROR(IF(VALUE('data-cash-crude'!W22)&gt;0,'data-cash-crude'!W22-INDEX('data-futures'!$E:$E,MATCH('basis-cash-crude'!X$1,'data-futures'!$A:$A,0),1),""),"")</f>
        <v/>
      </c>
      <c r="Y21">
        <f>+IFERROR(IF(VALUE('data-cash-crude'!X22)&gt;0,'data-cash-crude'!X22-INDEX('data-futures'!$E:$E,MATCH('basis-cash-crude'!Y$1,'data-futures'!$A:$A,0),1),""),"")</f>
        <v>-9.9799999999999969</v>
      </c>
      <c r="Z21" t="str">
        <f>+IFERROR(IF(VALUE('data-cash-crude'!Y22)&gt;0,'data-cash-crude'!Y22-INDEX('data-futures'!$E:$E,MATCH('basis-cash-crude'!Z$1,'data-futures'!$A:$A,0),1),""),"")</f>
        <v/>
      </c>
      <c r="AA21">
        <f>+IFERROR(IF(VALUE('data-cash-crude'!Z22)&gt;0,'data-cash-crude'!Z22-INDEX('data-futures'!$E:$E,MATCH('basis-cash-crude'!AA$1,'data-futures'!$A:$A,0),1),""),"")</f>
        <v>-10.689999999999998</v>
      </c>
      <c r="AB21">
        <f>+IFERROR(IF(VALUE('data-cash-crude'!AA22)&gt;0,'data-cash-crude'!AA22-INDEX('data-futures'!$E:$E,MATCH('basis-cash-crude'!AB$1,'data-futures'!$A:$A,0),1),""),"")</f>
        <v>-10.100000000000001</v>
      </c>
      <c r="AC21" t="str">
        <f>+IFERROR(IF(VALUE('data-cash-crude'!AB22)&gt;0,'data-cash-crude'!AB22-INDEX('data-futures'!$E:$E,MATCH('basis-cash-crude'!AC$1,'data-futures'!$A:$A,0),1),""),"")</f>
        <v/>
      </c>
      <c r="AD21" t="str">
        <f>+IFERROR(IF(VALUE('data-cash-crude'!AC22)&gt;0,'data-cash-crude'!AC22-INDEX('data-futures'!$E:$E,MATCH('basis-cash-crude'!AD$1,'data-futures'!$A:$A,0),1),""),"")</f>
        <v/>
      </c>
      <c r="AE21">
        <f>+IFERROR(IF(VALUE('data-cash-crude'!AD22)&gt;0,'data-cash-crude'!AD22-INDEX('data-futures'!$E:$E,MATCH('basis-cash-crude'!AE$1,'data-futures'!$A:$A,0),1),""),"")</f>
        <v>-9.8100000000000023</v>
      </c>
      <c r="AF21">
        <f>+IFERROR(IF(VALUE('data-cash-crude'!AE22)&gt;0,'data-cash-crude'!AE22-INDEX('data-futures'!$E:$E,MATCH('basis-cash-crude'!AF$1,'data-futures'!$A:$A,0),1),""),"")</f>
        <v>-9.7800000000000011</v>
      </c>
      <c r="AG21">
        <f>+IFERROR(IF(VALUE('data-cash-crude'!AF22)&gt;0,'data-cash-crude'!AF22-INDEX('data-futures'!$E:$E,MATCH('basis-cash-crude'!AG$1,'data-futures'!$A:$A,0),1),""),"")</f>
        <v>-9.8500000000000014</v>
      </c>
      <c r="AH21">
        <f>+IFERROR(IF(VALUE('data-cash-crude'!AG22)&gt;0,'data-cash-crude'!AG22-INDEX('data-futures'!$E:$E,MATCH('basis-cash-crude'!AH$1,'data-futures'!$A:$A,0),1),""),"")</f>
        <v>-10.670000000000002</v>
      </c>
      <c r="AI21">
        <f>+IFERROR(IF(VALUE('data-cash-crude'!AH22)&gt;0,'data-cash-crude'!AH22-INDEX('data-futures'!$E:$E,MATCH('basis-cash-crude'!AI$1,'data-futures'!$A:$A,0),1),""),"")</f>
        <v>-9.759999999999998</v>
      </c>
      <c r="AJ21">
        <f>+IFERROR(IF(VALUE('data-cash-crude'!AI22)&gt;0,'data-cash-crude'!AI22-INDEX('data-futures'!$E:$E,MATCH('basis-cash-crude'!AJ$1,'data-futures'!$A:$A,0),1),""),"")</f>
        <v>-9.86</v>
      </c>
      <c r="AK21">
        <f>+IFERROR(IF(VALUE('data-cash-crude'!AJ22)&gt;0,'data-cash-crude'!AJ22-INDEX('data-futures'!$E:$E,MATCH('basis-cash-crude'!AK$1,'data-futures'!$A:$A,0),1),""),"")</f>
        <v>-9.8800000000000026</v>
      </c>
      <c r="AL21">
        <f>+IFERROR(IF(VALUE('data-cash-crude'!AK22)&gt;0,'data-cash-crude'!AK22-INDEX('data-futures'!$E:$E,MATCH('basis-cash-crude'!AL$1,'data-futures'!$A:$A,0),1),""),"")</f>
        <v>-9.89</v>
      </c>
      <c r="AM21">
        <f>+IFERROR(IF(VALUE('data-cash-crude'!AL22)&gt;0,'data-cash-crude'!AL22-INDEX('data-futures'!$E:$E,MATCH('basis-cash-crude'!AM$1,'data-futures'!$A:$A,0),1),""),"")</f>
        <v>-9.7800000000000011</v>
      </c>
      <c r="AN21">
        <f>+IFERROR(IF(VALUE('data-cash-crude'!AM22)&gt;0,'data-cash-crude'!AM22-INDEX('data-futures'!$E:$E,MATCH('basis-cash-crude'!AN$1,'data-futures'!$A:$A,0),1),""),"")</f>
        <v>-9.8100000000000023</v>
      </c>
      <c r="AO21">
        <f>+IFERROR(IF(VALUE('data-cash-crude'!AN22)&gt;0,'data-cash-crude'!AN22-INDEX('data-futures'!$E:$E,MATCH('basis-cash-crude'!AO$1,'data-futures'!$A:$A,0),1),""),"")</f>
        <v>-9.7899999999999991</v>
      </c>
      <c r="AP21" t="str">
        <f>+IFERROR(IF(VALUE('data-cash-crude'!AO22)&gt;0,'data-cash-crude'!AO22-INDEX('data-futures'!$E:$E,MATCH('basis-cash-crude'!AP$1,'data-futures'!$A:$A,0),1),""),"")</f>
        <v/>
      </c>
      <c r="AQ21" t="str">
        <f>+IFERROR(IF(VALUE('data-cash-crude'!AP22)&gt;0,'data-cash-crude'!AP22-INDEX('data-futures'!$E:$E,MATCH('basis-cash-crude'!AQ$1,'data-futures'!$A:$A,0),1),""),"")</f>
        <v/>
      </c>
      <c r="AR21">
        <f>+IFERROR(IF(VALUE('data-cash-crude'!AQ22)&gt;0,'data-cash-crude'!AQ22-INDEX('data-futures'!$E:$E,MATCH('basis-cash-crude'!AR$1,'data-futures'!$A:$A,0),1),""),"")</f>
        <v>-7.4799999999999969</v>
      </c>
      <c r="AS21" t="str">
        <f>+IFERROR(IF(VALUE('data-cash-crude'!AR22)&gt;0,'data-cash-crude'!AR22-INDEX('data-futures'!$E:$E,MATCH('basis-cash-crude'!AS$1,'data-futures'!$A:$A,0),1),""),"")</f>
        <v/>
      </c>
      <c r="AT21">
        <f>+IFERROR(IF(VALUE('data-cash-crude'!AS22)&gt;0,'data-cash-crude'!AS22-INDEX('data-futures'!$E:$E,MATCH('basis-cash-crude'!AT$1,'data-futures'!$A:$A,0),1),""),"")</f>
        <v>-10.350000000000001</v>
      </c>
      <c r="AU21">
        <f>+IFERROR(IF(VALUE('data-cash-crude'!AT22)&gt;0,'data-cash-crude'!AT22-INDEX('data-futures'!$E:$E,MATCH('basis-cash-crude'!AU$1,'data-futures'!$A:$A,0),1),""),"")</f>
        <v>-10.060000000000002</v>
      </c>
      <c r="AV21">
        <f>+IFERROR(IF(VALUE('data-cash-crude'!AU22)&gt;0,'data-cash-crude'!AU22-INDEX('data-futures'!$E:$E,MATCH('basis-cash-crude'!AV$1,'data-futures'!$A:$A,0),1),""),"")</f>
        <v>-10.130000000000003</v>
      </c>
      <c r="AW21">
        <f>+IFERROR(IF(VALUE('data-cash-crude'!AV22)&gt;0,'data-cash-crude'!AV22-INDEX('data-futures'!$E:$E,MATCH('basis-cash-crude'!AW$1,'data-futures'!$A:$A,0),1),""),"")</f>
        <v>-10.100000000000001</v>
      </c>
      <c r="AX21">
        <f>+IFERROR(IF(VALUE('data-cash-crude'!AW22)&gt;0,'data-cash-crude'!AW22-INDEX('data-futures'!$E:$E,MATCH('basis-cash-crude'!AX$1,'data-futures'!$A:$A,0),1),""),"")</f>
        <v>-10.020000000000003</v>
      </c>
      <c r="AY21">
        <f>+IFERROR(IF(VALUE('data-cash-crude'!AX22)&gt;0,'data-cash-crude'!AX22-INDEX('data-futures'!$E:$E,MATCH('basis-cash-crude'!AY$1,'data-futures'!$A:$A,0),1),""),"")</f>
        <v>-10.079999999999998</v>
      </c>
      <c r="AZ21">
        <f>+IFERROR(IF(VALUE('data-cash-crude'!AY22)&gt;0,'data-cash-crude'!AY22-INDEX('data-futures'!$E:$E,MATCH('basis-cash-crude'!AZ$1,'data-futures'!$A:$A,0),1),""),"")</f>
        <v>-10.25</v>
      </c>
      <c r="BA21">
        <f>+IFERROR(IF(VALUE('data-cash-crude'!AZ22)&gt;0,'data-cash-crude'!AZ22-INDEX('data-futures'!$E:$E,MATCH('basis-cash-crude'!BA$1,'data-futures'!$A:$A,0),1),""),"")</f>
        <v>-10.170000000000002</v>
      </c>
      <c r="BB21">
        <f>+IFERROR(IF(VALUE('data-cash-crude'!BA22)&gt;0,'data-cash-crude'!BA22-INDEX('data-futures'!$E:$E,MATCH('basis-cash-crude'!BB$1,'data-futures'!$A:$A,0),1),""),"")</f>
        <v>-10.119999999999997</v>
      </c>
      <c r="BC21">
        <f>+IFERROR(IF(VALUE('data-cash-crude'!BB22)&gt;0,'data-cash-crude'!BB22-INDEX('data-futures'!$E:$E,MATCH('basis-cash-crude'!BC$1,'data-futures'!$A:$A,0),1),""),"")</f>
        <v>-10.229999999999997</v>
      </c>
      <c r="BD21">
        <f>+IFERROR(IF(VALUE('data-cash-crude'!BC22)&gt;0,'data-cash-crude'!BC22-INDEX('data-futures'!$E:$E,MATCH('basis-cash-crude'!BD$1,'data-futures'!$A:$A,0),1),""),"")</f>
        <v>-10.32</v>
      </c>
      <c r="BE21">
        <f>+IFERROR(IF(VALUE('data-cash-crude'!BD22)&gt;0,'data-cash-crude'!BD22-INDEX('data-futures'!$E:$E,MATCH('basis-cash-crude'!BE$1,'data-futures'!$A:$A,0),1),""),"")</f>
        <v>-10.229999999999997</v>
      </c>
      <c r="BF21">
        <f>+IFERROR(IF(VALUE('data-cash-crude'!BE22)&gt;0,'data-cash-crude'!BE22-INDEX('data-futures'!$E:$E,MATCH('basis-cash-crude'!BF$1,'data-futures'!$A:$A,0),1),""),"")</f>
        <v>-10.240000000000002</v>
      </c>
      <c r="BG21">
        <f>+IFERROR(IF(VALUE('data-cash-crude'!BF22)&gt;0,'data-cash-crude'!BF22-INDEX('data-futures'!$E:$E,MATCH('basis-cash-crude'!BG$1,'data-futures'!$A:$A,0),1),""),"")</f>
        <v>-10.020000000000003</v>
      </c>
      <c r="BH21">
        <f>+IFERROR(IF(VALUE('data-cash-crude'!BG22)&gt;0,'data-cash-crude'!BG22-INDEX('data-futures'!$E:$E,MATCH('basis-cash-crude'!BH$1,'data-futures'!$A:$A,0),1),""),"")</f>
        <v>-10.039999999999999</v>
      </c>
      <c r="BI21" t="str">
        <f>+IFERROR(IF(VALUE('data-cash-crude'!BH22)&gt;0,'data-cash-crude'!BH22-INDEX('data-futures'!$E:$E,MATCH('basis-cash-crude'!BI$1,'data-futures'!$A:$A,0),1),""),"")</f>
        <v/>
      </c>
      <c r="BJ21">
        <f>+IFERROR(IF(VALUE('data-cash-crude'!BI22)&gt;0,'data-cash-crude'!BI22-INDEX('data-futures'!$E:$E,MATCH('basis-cash-crude'!BJ$1,'data-futures'!$A:$A,0),1),""),"")</f>
        <v>-10.090000000000003</v>
      </c>
      <c r="BK21" t="str">
        <f>+IFERROR(IF(VALUE('data-cash-crude'!BJ22)&gt;0,'data-cash-crude'!BJ22-INDEX('data-futures'!$E:$E,MATCH('basis-cash-crude'!BK$1,'data-futures'!$A:$A,0),1),""),"")</f>
        <v/>
      </c>
      <c r="BL21" t="str">
        <f>+IFERROR(IF(VALUE('data-cash-crude'!BK22)&gt;0,'data-cash-crude'!BK22-INDEX('data-futures'!$E:$E,MATCH('basis-cash-crude'!BL$1,'data-futures'!$A:$A,0),1),""),"")</f>
        <v/>
      </c>
      <c r="BM21">
        <f>+IFERROR(IF(VALUE('data-cash-crude'!BL22)&gt;0,'data-cash-crude'!BL22-INDEX('data-futures'!$E:$E,MATCH('basis-cash-crude'!BM$1,'data-futures'!$A:$A,0),1),""),"")</f>
        <v>-9.8100000000000023</v>
      </c>
      <c r="BN21">
        <f>+IFERROR(IF(VALUE('data-cash-crude'!BM22)&gt;0,'data-cash-crude'!BM22-INDEX('data-futures'!$E:$E,MATCH('basis-cash-crude'!BN$1,'data-futures'!$A:$A,0),1),""),"")</f>
        <v>-9.6599999999999966</v>
      </c>
      <c r="BO21" t="str">
        <f>+IFERROR(IF(VALUE('data-cash-crude'!BN22)&gt;0,'data-cash-crude'!BN22-INDEX('data-futures'!$E:$E,MATCH('basis-cash-crude'!BO$1,'data-futures'!$A:$A,0),1),""),"")</f>
        <v/>
      </c>
      <c r="BP21" t="str">
        <f>+IFERROR(IF(VALUE('data-cash-crude'!BO22)&gt;0,'data-cash-crude'!BO22-INDEX('data-futures'!$E:$E,MATCH('basis-cash-crude'!BP$1,'data-futures'!$A:$A,0),1),""),"")</f>
        <v/>
      </c>
      <c r="BQ21" t="str">
        <f>+IFERROR(IF(VALUE('data-cash-crude'!BP22)&gt;0,'data-cash-crude'!BP22-INDEX('data-futures'!$E:$E,MATCH('basis-cash-crude'!BQ$1,'data-futures'!$A:$A,0),1),""),"")</f>
        <v/>
      </c>
      <c r="BR21">
        <f>+IFERROR(IF(VALUE('data-cash-crude'!BQ22)&gt;0,'data-cash-crude'!BQ22-INDEX('data-futures'!$E:$E,MATCH('basis-cash-crude'!BR$1,'data-futures'!$A:$A,0),1),""),"")</f>
        <v>-9.6000000000000014</v>
      </c>
      <c r="BS21">
        <f>+IFERROR(IF(VALUE('data-cash-crude'!BR22)&gt;0,'data-cash-crude'!BR22-INDEX('data-futures'!$E:$E,MATCH('basis-cash-crude'!BS$1,'data-futures'!$A:$A,0),1),""),"")</f>
        <v>-9.5200000000000031</v>
      </c>
      <c r="BT21">
        <f>+IFERROR(IF(VALUE('data-cash-crude'!BS22)&gt;0,'data-cash-crude'!BS22-INDEX('data-futures'!$E:$E,MATCH('basis-cash-crude'!BT$1,'data-futures'!$A:$A,0),1),""),"")</f>
        <v>-9.82</v>
      </c>
      <c r="BU21">
        <f>+IFERROR(IF(VALUE('data-cash-crude'!BT22)&gt;0,'data-cash-crude'!BT22-INDEX('data-futures'!$E:$E,MATCH('basis-cash-crude'!BU$1,'data-futures'!$A:$A,0),1),""),"")</f>
        <v>-9.93</v>
      </c>
      <c r="BV21">
        <f>+IFERROR(IF(VALUE('data-cash-crude'!BU22)&gt;0,'data-cash-crude'!BU22-INDEX('data-futures'!$E:$E,MATCH('basis-cash-crude'!BV$1,'data-futures'!$A:$A,0),1),""),"")</f>
        <v>-9.6199999999999974</v>
      </c>
      <c r="BW21">
        <f>+IFERROR(IF(VALUE('data-cash-crude'!BV22)&gt;0,'data-cash-crude'!BV22-INDEX('data-futures'!$E:$E,MATCH('basis-cash-crude'!BW$1,'data-futures'!$A:$A,0),1),""),"")</f>
        <v>-9.6300000000000026</v>
      </c>
      <c r="BX21">
        <f>+IFERROR(IF(VALUE('data-cash-crude'!BW22)&gt;0,'data-cash-crude'!BW22-INDEX('data-futures'!$E:$E,MATCH('basis-cash-crude'!BX$1,'data-futures'!$A:$A,0),1),""),"")</f>
        <v>-9.9399999999999977</v>
      </c>
      <c r="BY21">
        <f>+IFERROR(IF(VALUE('data-cash-crude'!BX22)&gt;0,'data-cash-crude'!BX22-INDEX('data-futures'!$E:$E,MATCH('basis-cash-crude'!BY$1,'data-futures'!$A:$A,0),1),""),"")</f>
        <v>-9.9099999999999966</v>
      </c>
      <c r="BZ21">
        <f>+IFERROR(IF(VALUE('data-cash-crude'!BY22)&gt;0,'data-cash-crude'!BY22-INDEX('data-futures'!$E:$E,MATCH('basis-cash-crude'!BZ$1,'data-futures'!$A:$A,0),1),""),"")</f>
        <v>-9.9500000000000028</v>
      </c>
      <c r="CA21">
        <f>+IFERROR(IF(VALUE('data-cash-crude'!BZ22)&gt;0,'data-cash-crude'!BZ22-INDEX('data-futures'!$E:$E,MATCH('basis-cash-crude'!CA$1,'data-futures'!$A:$A,0),1),""),"")</f>
        <v>-9.5900000000000034</v>
      </c>
      <c r="CB21">
        <f>+IFERROR(IF(VALUE('data-cash-crude'!CA22)&gt;0,'data-cash-crude'!CA22-INDEX('data-futures'!$E:$E,MATCH('basis-cash-crude'!CB$1,'data-futures'!$A:$A,0),1),""),"")</f>
        <v>-9.4699999999999989</v>
      </c>
      <c r="CC21">
        <f>+IFERROR(IF(VALUE('data-cash-crude'!CB22)&gt;0,'data-cash-crude'!CB22-INDEX('data-futures'!$E:$E,MATCH('basis-cash-crude'!CC$1,'data-futures'!$A:$A,0),1),""),"")</f>
        <v>-9.6199999999999974</v>
      </c>
      <c r="CD21">
        <f>+IFERROR(IF(VALUE('data-cash-crude'!CC22)&gt;0,'data-cash-crude'!CC22-INDEX('data-futures'!$E:$E,MATCH('basis-cash-crude'!CD$1,'data-futures'!$A:$A,0),1),""),"")</f>
        <v>-9.61</v>
      </c>
      <c r="CE21">
        <f>+IFERROR(IF(VALUE('data-cash-crude'!CD22)&gt;0,'data-cash-crude'!CD22-INDEX('data-futures'!$E:$E,MATCH('basis-cash-crude'!CE$1,'data-futures'!$A:$A,0),1),""),"")</f>
        <v>-9.3999999999999986</v>
      </c>
      <c r="CF21">
        <f>+IFERROR(IF(VALUE('data-cash-crude'!CE22)&gt;0,'data-cash-crude'!CE22-INDEX('data-futures'!$E:$E,MATCH('basis-cash-crude'!CF$1,'data-futures'!$A:$A,0),1),""),"")</f>
        <v>-9.32</v>
      </c>
      <c r="CG21">
        <f>+IFERROR(IF(VALUE('data-cash-crude'!CF22)&gt;0,'data-cash-crude'!CF22-INDEX('data-futures'!$E:$E,MATCH('basis-cash-crude'!CG$1,'data-futures'!$A:$A,0),1),""),"")</f>
        <v>-9.0900000000000034</v>
      </c>
      <c r="CH21" t="str">
        <f>+IFERROR(IF(VALUE('data-cash-crude'!CG22)&gt;0,'data-cash-crude'!CG22-INDEX('data-futures'!$E:$E,MATCH('basis-cash-crude'!CH$1,'data-futures'!$A:$A,0),1),""),"")</f>
        <v/>
      </c>
      <c r="CI21" t="str">
        <f>+IFERROR(IF(VALUE('data-cash-crude'!CH22)&gt;0,'data-cash-crude'!CH22-INDEX('data-futures'!$E:$E,MATCH('basis-cash-crude'!CI$1,'data-futures'!$A:$A,0),1),""),"")</f>
        <v/>
      </c>
      <c r="CJ21">
        <f>+IFERROR(IF(VALUE('data-cash-crude'!CI22)&gt;0,'data-cash-crude'!CI22-INDEX('data-futures'!$E:$E,MATCH('basis-cash-crude'!CJ$1,'data-futures'!$A:$A,0),1),""),"")</f>
        <v>-4.7800000000000011</v>
      </c>
      <c r="CK21">
        <f>+IFERROR(IF(VALUE('data-cash-crude'!CJ22)&gt;0,'data-cash-crude'!CJ22-INDEX('data-futures'!$E:$E,MATCH('basis-cash-crude'!CK$1,'data-futures'!$A:$A,0),1),""),"")</f>
        <v>-6.990000000000002</v>
      </c>
      <c r="CL21">
        <f>+IFERROR(IF(VALUE('data-cash-crude'!CK22)&gt;0,'data-cash-crude'!CK22-INDEX('data-futures'!$E:$E,MATCH('basis-cash-crude'!CL$1,'data-futures'!$A:$A,0),1),""),"")</f>
        <v>-6.9500000000000028</v>
      </c>
      <c r="CM21" t="str">
        <f>+IFERROR(IF(VALUE('data-cash-crude'!CL22)&gt;0,'data-cash-crude'!CL22-INDEX('data-futures'!$E:$E,MATCH('basis-cash-crude'!CM$1,'data-futures'!$A:$A,0),1),""),"")</f>
        <v/>
      </c>
      <c r="CN21" t="str">
        <f>+IFERROR(IF(VALUE('data-cash-crude'!CM22)&gt;0,'data-cash-crude'!CM22-INDEX('data-futures'!$E:$E,MATCH('basis-cash-crude'!CN$1,'data-futures'!$A:$A,0),1),""),"")</f>
        <v/>
      </c>
      <c r="CO21">
        <f>+IFERROR(IF(VALUE('data-cash-crude'!CN22)&gt;0,'data-cash-crude'!CN22-INDEX('data-futures'!$E:$E,MATCH('basis-cash-crude'!CO$1,'data-futures'!$A:$A,0),1),""),"")</f>
        <v>-6.93</v>
      </c>
      <c r="CP21">
        <f>+IFERROR(IF(VALUE('data-cash-crude'!CO22)&gt;0,'data-cash-crude'!CO22-INDEX('data-futures'!$E:$E,MATCH('basis-cash-crude'!CP$1,'data-futures'!$A:$A,0),1),""),"")</f>
        <v>-6.8800000000000026</v>
      </c>
      <c r="CQ21" t="str">
        <f>+IFERROR(IF(VALUE('data-cash-crude'!CP22)&gt;0,'data-cash-crude'!CP22-INDEX('data-futures'!$E:$E,MATCH('basis-cash-crude'!CQ$1,'data-futures'!$A:$A,0),1),""),"")</f>
        <v/>
      </c>
      <c r="CR21">
        <f>+IFERROR(IF(VALUE('data-cash-crude'!CQ22)&gt;0,'data-cash-crude'!CQ22-INDEX('data-futures'!$E:$E,MATCH('basis-cash-crude'!CR$1,'data-futures'!$A:$A,0),1),""),"")</f>
        <v>-6.5499999999999972</v>
      </c>
      <c r="CS21">
        <f>+IFERROR(IF(VALUE('data-cash-crude'!CR22)&gt;0,'data-cash-crude'!CR22-INDEX('data-futures'!$E:$E,MATCH('basis-cash-crude'!CS$1,'data-futures'!$A:$A,0),1),""),"")</f>
        <v>-5.8699999999999974</v>
      </c>
      <c r="CT21">
        <f>+IFERROR(IF(VALUE('data-cash-crude'!CS22)&gt;0,'data-cash-crude'!CS22-INDEX('data-futures'!$E:$E,MATCH('basis-cash-crude'!CT$1,'data-futures'!$A:$A,0),1),""),"")</f>
        <v>-5.0600000000000023</v>
      </c>
      <c r="CU21">
        <f>+IFERROR(IF(VALUE('data-cash-crude'!CT22)&gt;0,'data-cash-crude'!CT22-INDEX('data-futures'!$E:$E,MATCH('basis-cash-crude'!CU$1,'data-futures'!$A:$A,0),1),""),"")</f>
        <v>-7.3599999999999994</v>
      </c>
      <c r="CV21">
        <f>+IFERROR(IF(VALUE('data-cash-crude'!CU22)&gt;0,'data-cash-crude'!CU22-INDEX('data-futures'!$E:$E,MATCH('basis-cash-crude'!CV$1,'data-futures'!$A:$A,0),1),""),"")</f>
        <v>-7.4600000000000009</v>
      </c>
      <c r="CW21">
        <f>+IFERROR(IF(VALUE('data-cash-crude'!CV22)&gt;0,'data-cash-crude'!CV22-INDEX('data-futures'!$E:$E,MATCH('basis-cash-crude'!CW$1,'data-futures'!$A:$A,0),1),""),"")</f>
        <v>-7.2000000000000028</v>
      </c>
      <c r="CX21">
        <f>+IFERROR(IF(VALUE('data-cash-crude'!CW22)&gt;0,'data-cash-crude'!CW22-INDEX('data-futures'!$E:$E,MATCH('basis-cash-crude'!CX$1,'data-futures'!$A:$A,0),1),""),"")</f>
        <v>-7.0300000000000011</v>
      </c>
      <c r="CY21">
        <f>+IFERROR(IF(VALUE('data-cash-crude'!CX22)&gt;0,'data-cash-crude'!CX22-INDEX('data-futures'!$E:$E,MATCH('basis-cash-crude'!CY$1,'data-futures'!$A:$A,0),1),""),"")</f>
        <v>-6.93</v>
      </c>
      <c r="CZ21">
        <f>+IFERROR(IF(VALUE('data-cash-crude'!CY22)&gt;0,'data-cash-crude'!CY22-INDEX('data-futures'!$E:$E,MATCH('basis-cash-crude'!CZ$1,'data-futures'!$A:$A,0),1),""),"")</f>
        <v>-7.1000000000000014</v>
      </c>
      <c r="DA21">
        <f>+IFERROR(IF(VALUE('data-cash-crude'!CZ22)&gt;0,'data-cash-crude'!CZ22-INDEX('data-futures'!$E:$E,MATCH('basis-cash-crude'!DA$1,'data-futures'!$A:$A,0),1),""),"")</f>
        <v>-7.0499999999999972</v>
      </c>
      <c r="DB21">
        <f>+IFERROR(IF(VALUE('data-cash-crude'!DA22)&gt;0,'data-cash-crude'!DA22-INDEX('data-futures'!$E:$E,MATCH('basis-cash-crude'!DB$1,'data-futures'!$A:$A,0),1),""),"")</f>
        <v>-7</v>
      </c>
      <c r="DC21" t="str">
        <f>+IFERROR(IF(VALUE('data-cash-crude'!DB22)&gt;0,'data-cash-crude'!DB22-INDEX('data-futures'!$E:$E,MATCH('basis-cash-crude'!DC$1,'data-futures'!$A:$A,0),1),""),"")</f>
        <v/>
      </c>
      <c r="DD21" t="str">
        <f>+IFERROR(IF(VALUE('data-cash-crude'!DC22)&gt;0,'data-cash-crude'!DC22-INDEX('data-futures'!$E:$E,MATCH('basis-cash-crude'!DD$1,'data-futures'!$A:$A,0),1),""),"")</f>
        <v/>
      </c>
      <c r="DE21">
        <f>+IFERROR(IF(VALUE('data-cash-crude'!DD22)&gt;0,'data-cash-crude'!DD22-INDEX('data-futures'!$E:$E,MATCH('basis-cash-crude'!DE$1,'data-futures'!$A:$A,0),1),""),"")</f>
        <v>-5.6000000000000014</v>
      </c>
      <c r="DF21">
        <f>+IFERROR(IF(VALUE('data-cash-crude'!DE22)&gt;0,'data-cash-crude'!DE22-INDEX('data-futures'!$E:$E,MATCH('basis-cash-crude'!DF$1,'data-futures'!$A:$A,0),1),""),"")</f>
        <v>-5.0499999999999972</v>
      </c>
      <c r="DG21">
        <f>+IFERROR(IF(VALUE('data-cash-crude'!DF22)&gt;0,'data-cash-crude'!DF22-INDEX('data-futures'!$E:$E,MATCH('basis-cash-crude'!DG$1,'data-futures'!$A:$A,0),1),""),"")</f>
        <v>-5.4500000000000028</v>
      </c>
      <c r="DH21">
        <f>+IFERROR(IF(VALUE('data-cash-crude'!DG22)&gt;0,'data-cash-crude'!DG22-INDEX('data-futures'!$E:$E,MATCH('basis-cash-crude'!DH$1,'data-futures'!$A:$A,0),1),""),"")</f>
        <v>-5.4600000000000009</v>
      </c>
      <c r="DI21">
        <f>+IFERROR(IF(VALUE('data-cash-crude'!DH22)&gt;0,'data-cash-crude'!DH22-INDEX('data-futures'!$E:$E,MATCH('basis-cash-crude'!DI$1,'data-futures'!$A:$A,0),1),""),"")</f>
        <v>-5.8400000000000034</v>
      </c>
      <c r="DJ21">
        <f>+IFERROR(IF(VALUE('data-cash-crude'!DI22)&gt;0,'data-cash-crude'!DI22-INDEX('data-futures'!$E:$E,MATCH('basis-cash-crude'!DJ$1,'data-futures'!$A:$A,0),1),""),"")</f>
        <v>-5.57</v>
      </c>
      <c r="DK21" t="str">
        <f>+IFERROR(IF(VALUE('data-cash-crude'!DJ22)&gt;0,'data-cash-crude'!DJ22-INDEX('data-futures'!$E:$E,MATCH('basis-cash-crude'!DK$1,'data-futures'!$A:$A,0),1),""),"")</f>
        <v/>
      </c>
      <c r="DL21">
        <f>+IFERROR(IF(VALUE('data-cash-crude'!DK22)&gt;0,'data-cash-crude'!DK22-INDEX('data-futures'!$E:$E,MATCH('basis-cash-crude'!DL$1,'data-futures'!$A:$A,0),1),""),"")</f>
        <v>-5.4200000000000017</v>
      </c>
      <c r="DM21">
        <f>+IFERROR(IF(VALUE('data-cash-crude'!DL22)&gt;0,'data-cash-crude'!DL22-INDEX('data-futures'!$E:$E,MATCH('basis-cash-crude'!DM$1,'data-futures'!$A:$A,0),1),""),"")</f>
        <v>-4.8699999999999974</v>
      </c>
      <c r="DN21">
        <f>+IFERROR(IF(VALUE('data-cash-crude'!DM22)&gt;0,'data-cash-crude'!DM22-INDEX('data-futures'!$E:$E,MATCH('basis-cash-crude'!DN$1,'data-futures'!$A:$A,0),1),""),"")</f>
        <v>-4.68</v>
      </c>
      <c r="DO21">
        <f>+IFERROR(IF(VALUE('data-cash-crude'!DN22)&gt;0,'data-cash-crude'!DN22-INDEX('data-futures'!$E:$E,MATCH('basis-cash-crude'!DO$1,'data-futures'!$A:$A,0),1),""),"")</f>
        <v>-5.1499999999999986</v>
      </c>
      <c r="DP21">
        <f>+IFERROR(IF(VALUE('data-cash-crude'!DO22)&gt;0,'data-cash-crude'!DO22-INDEX('data-futures'!$E:$E,MATCH('basis-cash-crude'!DP$1,'data-futures'!$A:$A,0),1),""),"")</f>
        <v>-5.2299999999999969</v>
      </c>
      <c r="DQ21">
        <f>+IFERROR(IF(VALUE('data-cash-crude'!DP22)&gt;0,'data-cash-crude'!DP22-INDEX('data-futures'!$E:$E,MATCH('basis-cash-crude'!DQ$1,'data-futures'!$A:$A,0),1),""),"")</f>
        <v>-5.5300000000000011</v>
      </c>
      <c r="DR21">
        <f>+IFERROR(IF(VALUE('data-cash-crude'!DQ22)&gt;0,'data-cash-crude'!DQ22-INDEX('data-futures'!$E:$E,MATCH('basis-cash-crude'!DR$1,'data-futures'!$A:$A,0),1),""),"")</f>
        <v>-5.5499999999999972</v>
      </c>
      <c r="DS21">
        <f>+IFERROR(IF(VALUE('data-cash-crude'!DR22)&gt;0,'data-cash-crude'!DR22-INDEX('data-futures'!$E:$E,MATCH('basis-cash-crude'!DS$1,'data-futures'!$A:$A,0),1),""),"")</f>
        <v>-5.1899999999999977</v>
      </c>
      <c r="DT21">
        <f>+IFERROR(IF(VALUE('data-cash-crude'!DS22)&gt;0,'data-cash-crude'!DS22-INDEX('data-futures'!$E:$E,MATCH('basis-cash-crude'!DT$1,'data-futures'!$A:$A,0),1),""),"")</f>
        <v>-5.3800000000000026</v>
      </c>
      <c r="DU21">
        <f>+IFERROR(IF(VALUE('data-cash-crude'!DT22)&gt;0,'data-cash-crude'!DT22-INDEX('data-futures'!$E:$E,MATCH('basis-cash-crude'!DU$1,'data-futures'!$A:$A,0),1),""),"")</f>
        <v>-5.9399999999999977</v>
      </c>
      <c r="DV21">
        <f>+IFERROR(IF(VALUE('data-cash-crude'!DU22)&gt;0,'data-cash-crude'!DU22-INDEX('data-futures'!$E:$E,MATCH('basis-cash-crude'!DV$1,'data-futures'!$A:$A,0),1),""),"")</f>
        <v>-6.4500000000000028</v>
      </c>
      <c r="DW21" t="str">
        <f>+IFERROR(IF(VALUE('data-cash-crude'!DV22)&gt;0,'data-cash-crude'!DV22-INDEX('data-futures'!$E:$E,MATCH('basis-cash-crude'!DW$1,'data-futures'!$A:$A,0),1),""),"")</f>
        <v/>
      </c>
      <c r="DX21">
        <f>+IFERROR(IF(VALUE('data-cash-crude'!DW22)&gt;0,'data-cash-crude'!DW22-INDEX('data-futures'!$E:$E,MATCH('basis-cash-crude'!DX$1,'data-futures'!$A:$A,0),1),""),"")</f>
        <v>-5.93</v>
      </c>
      <c r="DY21" t="str">
        <f>+IFERROR(IF(VALUE('data-cash-crude'!DX22)&gt;0,'data-cash-crude'!DX22-INDEX('data-futures'!$E:$E,MATCH('basis-cash-crude'!DY$1,'data-futures'!$A:$A,0),1),""),"")</f>
        <v/>
      </c>
      <c r="DZ21">
        <f>+IFERROR(IF(VALUE('data-cash-crude'!DY22)&gt;0,'data-cash-crude'!DY22-INDEX('data-futures'!$E:$E,MATCH('basis-cash-crude'!DZ$1,'data-futures'!$A:$A,0),1),""),"")</f>
        <v>-6.4200000000000017</v>
      </c>
      <c r="EA21">
        <f>+IFERROR(IF(VALUE('data-cash-crude'!DZ22)&gt;0,'data-cash-crude'!DZ22-INDEX('data-futures'!$E:$E,MATCH('basis-cash-crude'!EA$1,'data-futures'!$A:$A,0),1),""),"")</f>
        <v>-6.5600000000000023</v>
      </c>
      <c r="EB21">
        <f>+IFERROR(IF(VALUE('data-cash-crude'!EA22)&gt;0,'data-cash-crude'!EA22-INDEX('data-futures'!$E:$E,MATCH('basis-cash-crude'!EB$1,'data-futures'!$A:$A,0),1),""),"")</f>
        <v>-5.5600000000000023</v>
      </c>
      <c r="EC21">
        <f>+IFERROR(IF(VALUE('data-cash-crude'!EB22)&gt;0,'data-cash-crude'!EB22-INDEX('data-futures'!$E:$E,MATCH('basis-cash-crude'!EC$1,'data-futures'!$A:$A,0),1),""),"")</f>
        <v>-5.9500000000000028</v>
      </c>
      <c r="ED21" t="str">
        <f>+IFERROR(IF(VALUE('data-cash-crude'!EC22)&gt;0,'data-cash-crude'!EC22-INDEX('data-futures'!$E:$E,MATCH('basis-cash-crude'!ED$1,'data-futures'!$A:$A,0),1),""),"")</f>
        <v/>
      </c>
      <c r="EE21" t="str">
        <f>+IFERROR(IF(VALUE('data-cash-crude'!ED22)&gt;0,'data-cash-crude'!ED22-INDEX('data-futures'!$E:$E,MATCH('basis-cash-crude'!EE$1,'data-futures'!$A:$A,0),1),""),"")</f>
        <v/>
      </c>
      <c r="EF21" t="str">
        <f>+IFERROR(IF(VALUE('data-cash-crude'!EE22)&gt;0,'data-cash-crude'!EE22-INDEX('data-futures'!$E:$E,MATCH('basis-cash-crude'!EF$1,'data-futures'!$A:$A,0),1),""),"")</f>
        <v/>
      </c>
      <c r="EG21" t="str">
        <f>+IFERROR(IF(VALUE('data-cash-crude'!EF22)&gt;0,'data-cash-crude'!EF22-INDEX('data-futures'!$E:$E,MATCH('basis-cash-crude'!EG$1,'data-futures'!$A:$A,0),1),""),"")</f>
        <v/>
      </c>
      <c r="EH21" t="str">
        <f>+IFERROR(IF(VALUE('data-cash-crude'!EG22)&gt;0,'data-cash-crude'!EG22-INDEX('data-futures'!$E:$E,MATCH('basis-cash-crude'!EH$1,'data-futures'!$A:$A,0),1),""),"")</f>
        <v/>
      </c>
      <c r="EI21" t="str">
        <f>+IFERROR(IF(VALUE('data-cash-crude'!EH22)&gt;0,'data-cash-crude'!EH22-INDEX('data-futures'!$E:$E,MATCH('basis-cash-crude'!EI$1,'data-futures'!$A:$A,0),1),""),"")</f>
        <v/>
      </c>
      <c r="EJ21" t="str">
        <f>+IFERROR(IF(VALUE('data-cash-crude'!EI22)&gt;0,'data-cash-crude'!EI22-INDEX('data-futures'!$E:$E,MATCH('basis-cash-crude'!EJ$1,'data-futures'!$A:$A,0),1),""),"")</f>
        <v/>
      </c>
      <c r="EK21" t="str">
        <f>+IFERROR(IF(VALUE('data-cash-crude'!EJ22)&gt;0,'data-cash-crude'!EJ22-INDEX('data-futures'!$E:$E,MATCH('basis-cash-crude'!EK$1,'data-futures'!$A:$A,0),1),""),"")</f>
        <v/>
      </c>
      <c r="EL21" t="str">
        <f>+IFERROR(IF(VALUE('data-cash-crude'!EK22)&gt;0,'data-cash-crude'!EK22-INDEX('data-futures'!$E:$E,MATCH('basis-cash-crude'!EL$1,'data-futures'!$A:$A,0),1),""),"")</f>
        <v/>
      </c>
      <c r="EM21" t="str">
        <f>+IFERROR(IF(VALUE('data-cash-crude'!EL22)&gt;0,'data-cash-crude'!EL22-INDEX('data-futures'!$E:$E,MATCH('basis-cash-crude'!EM$1,'data-futures'!$A:$A,0),1),""),"")</f>
        <v/>
      </c>
      <c r="EN21" t="str">
        <f>+IFERROR(IF(VALUE('data-cash-crude'!EM22)&gt;0,'data-cash-crude'!EM22-INDEX('data-futures'!$E:$E,MATCH('basis-cash-crude'!EN$1,'data-futures'!$A:$A,0),1),""),"")</f>
        <v/>
      </c>
      <c r="EO21" t="str">
        <f>+IFERROR(IF(VALUE('data-cash-crude'!EN22)&gt;0,'data-cash-crude'!EN22-INDEX('data-futures'!$E:$E,MATCH('basis-cash-crude'!EO$1,'data-futures'!$A:$A,0),1),""),"")</f>
        <v/>
      </c>
      <c r="EP21" t="str">
        <f>+IFERROR(IF(VALUE('data-cash-crude'!EO22)&gt;0,'data-cash-crude'!EO22-INDEX('data-futures'!$E:$E,MATCH('basis-cash-crude'!EP$1,'data-futures'!$A:$A,0),1),""),"")</f>
        <v/>
      </c>
      <c r="EQ21" t="str">
        <f>+IFERROR(IF(VALUE('data-cash-crude'!EP22)&gt;0,'data-cash-crude'!EP22-INDEX('data-futures'!$E:$E,MATCH('basis-cash-crude'!EQ$1,'data-futures'!$A:$A,0),1),""),"")</f>
        <v/>
      </c>
      <c r="ER21" t="str">
        <f>+IFERROR(IF(VALUE('data-cash-crude'!EQ22)&gt;0,'data-cash-crude'!EQ22-INDEX('data-futures'!$E:$E,MATCH('basis-cash-crude'!ER$1,'data-futures'!$A:$A,0),1),""),"")</f>
        <v/>
      </c>
      <c r="ES21" t="str">
        <f>+IFERROR(IF(VALUE('data-cash-crude'!ER22)&gt;0,'data-cash-crude'!ER22-INDEX('data-futures'!$E:$E,MATCH('basis-cash-crude'!ES$1,'data-futures'!$A:$A,0),1),""),"")</f>
        <v/>
      </c>
      <c r="ET21" t="str">
        <f>+IFERROR(IF(VALUE('data-cash-crude'!ES22)&gt;0,'data-cash-crude'!ES22-INDEX('data-futures'!$E:$E,MATCH('basis-cash-crude'!ET$1,'data-futures'!$A:$A,0),1),""),"")</f>
        <v/>
      </c>
      <c r="EU21" t="str">
        <f>+IFERROR(IF(VALUE('data-cash-crude'!ET22)&gt;0,'data-cash-crude'!ET22-INDEX('data-futures'!$E:$E,MATCH('basis-cash-crude'!EU$1,'data-futures'!$A:$A,0),1),""),"")</f>
        <v/>
      </c>
      <c r="EV21" t="str">
        <f>+IFERROR(IF(VALUE('data-cash-crude'!EU22)&gt;0,'data-cash-crude'!EU22-INDEX('data-futures'!$E:$E,MATCH('basis-cash-crude'!EV$1,'data-futures'!$A:$A,0),1),""),"")</f>
        <v/>
      </c>
      <c r="EW21" t="str">
        <f>+IFERROR(IF(VALUE('data-cash-crude'!EV22)&gt;0,'data-cash-crude'!EV22-INDEX('data-futures'!$E:$E,MATCH('basis-cash-crude'!EW$1,'data-futures'!$A:$A,0),1),""),"")</f>
        <v/>
      </c>
      <c r="EX21" t="str">
        <f>+IFERROR(IF(VALUE('data-cash-crude'!EW22)&gt;0,'data-cash-crude'!EW22-INDEX('data-futures'!$E:$E,MATCH('basis-cash-crude'!EX$1,'data-futures'!$A:$A,0),1),""),"")</f>
        <v/>
      </c>
      <c r="EY21" t="str">
        <f>+IFERROR(IF(VALUE('data-cash-crude'!EX22)&gt;0,'data-cash-crude'!EX22-INDEX('data-futures'!$E:$E,MATCH('basis-cash-crude'!EY$1,'data-futures'!$A:$A,0),1),""),"")</f>
        <v/>
      </c>
      <c r="EZ21" t="str">
        <f>+IFERROR(IF(VALUE('data-cash-crude'!EY22)&gt;0,'data-cash-crude'!EY22-INDEX('data-futures'!$E:$E,MATCH('basis-cash-crude'!EZ$1,'data-futures'!$A:$A,0),1),""),"")</f>
        <v/>
      </c>
      <c r="FA21" t="str">
        <f>+IFERROR(IF(VALUE('data-cash-crude'!EZ22)&gt;0,'data-cash-crude'!EZ22-INDEX('data-futures'!$E:$E,MATCH('basis-cash-crude'!FA$1,'data-futures'!$A:$A,0),1),""),"")</f>
        <v/>
      </c>
      <c r="FB21" t="str">
        <f>+IFERROR(IF(VALUE('data-cash-crude'!FA22)&gt;0,'data-cash-crude'!FA22-INDEX('data-futures'!$E:$E,MATCH('basis-cash-crude'!FB$1,'data-futures'!$A:$A,0),1),""),"")</f>
        <v/>
      </c>
      <c r="FC21" t="str">
        <f>+IFERROR(IF(VALUE('data-cash-crude'!FB22)&gt;0,'data-cash-crude'!FB22-INDEX('data-futures'!$E:$E,MATCH('basis-cash-crude'!FC$1,'data-futures'!$A:$A,0),1),""),"")</f>
        <v/>
      </c>
      <c r="FD21" t="str">
        <f>+IFERROR(IF(VALUE('data-cash-crude'!FC22)&gt;0,'data-cash-crude'!FC22-INDEX('data-futures'!$E:$E,MATCH('basis-cash-crude'!FD$1,'data-futures'!$A:$A,0),1),""),"")</f>
        <v/>
      </c>
      <c r="FE21" t="str">
        <f>+IFERROR(IF(VALUE('data-cash-crude'!FD22)&gt;0,'data-cash-crude'!FD22-INDEX('data-futures'!$E:$E,MATCH('basis-cash-crude'!FE$1,'data-futures'!$A:$A,0),1),""),"")</f>
        <v/>
      </c>
      <c r="FF21" t="str">
        <f>+IFERROR(IF(VALUE('data-cash-crude'!FE22)&gt;0,'data-cash-crude'!FE22-INDEX('data-futures'!$E:$E,MATCH('basis-cash-crude'!FF$1,'data-futures'!$A:$A,0),1),""),"")</f>
        <v/>
      </c>
      <c r="FG21" t="str">
        <f>+IFERROR(IF(VALUE('data-cash-crude'!FF22)&gt;0,'data-cash-crude'!FF22-INDEX('data-futures'!$E:$E,MATCH('basis-cash-crude'!FG$1,'data-futures'!$A:$A,0),1),""),"")</f>
        <v/>
      </c>
      <c r="FH21" t="str">
        <f>+IFERROR(IF(VALUE('data-cash-crude'!FG22)&gt;0,'data-cash-crude'!FG22-INDEX('data-futures'!$E:$E,MATCH('basis-cash-crude'!FH$1,'data-futures'!$A:$A,0),1),""),"")</f>
        <v/>
      </c>
      <c r="FI21" t="str">
        <f>+IFERROR(IF(VALUE('data-cash-crude'!FH22)&gt;0,'data-cash-crude'!FH22-INDEX('data-futures'!$E:$E,MATCH('basis-cash-crude'!FI$1,'data-futures'!$A:$A,0),1),""),"")</f>
        <v/>
      </c>
      <c r="FJ21" t="str">
        <f>+IFERROR(IF(VALUE('data-cash-crude'!FI22)&gt;0,'data-cash-crude'!FI22-INDEX('data-futures'!$E:$E,MATCH('basis-cash-crude'!FJ$1,'data-futures'!$A:$A,0),1),""),"")</f>
        <v/>
      </c>
      <c r="FK21" t="str">
        <f>+IFERROR(IF(VALUE('data-cash-crude'!FJ22)&gt;0,'data-cash-crude'!FJ22-INDEX('data-futures'!$E:$E,MATCH('basis-cash-crude'!FK$1,'data-futures'!$A:$A,0),1),""),"")</f>
        <v/>
      </c>
      <c r="FL21" t="str">
        <f>+IFERROR(IF(VALUE('data-cash-crude'!FK22)&gt;0,'data-cash-crude'!FK22-INDEX('data-futures'!$E:$E,MATCH('basis-cash-crude'!FL$1,'data-futures'!$A:$A,0),1),""),"")</f>
        <v/>
      </c>
    </row>
    <row r="22" spans="1:168" x14ac:dyDescent="0.2">
      <c r="A22">
        <f t="shared" si="0"/>
        <v>-8.41</v>
      </c>
      <c r="B22">
        <f t="shared" si="1"/>
        <v>-8.0604166666666686</v>
      </c>
      <c r="C22">
        <f t="shared" si="2"/>
        <v>-8.0174647887323953</v>
      </c>
      <c r="D22" s="6" t="str">
        <f>+'data-cash-crude'!B23</f>
        <v>CLPA-11-119.CM</v>
      </c>
      <c r="E22">
        <f>+IFERROR(IF(VALUE('data-cash-crude'!D23)&gt;0,'data-cash-crude'!D23-INDEX('data-futures'!$E:$E,MATCH('basis-cash-crude'!E$1,'data-futures'!$A:$A,0),1),""),"")</f>
        <v>-8.39</v>
      </c>
      <c r="F22">
        <f>+IFERROR(IF(VALUE('data-cash-crude'!E23)&gt;0,'data-cash-crude'!E23-INDEX('data-futures'!$E:$E,MATCH('basis-cash-crude'!F$1,'data-futures'!$A:$A,0),1),""),"")</f>
        <v>-8.39</v>
      </c>
      <c r="G22">
        <f>+IFERROR(IF(VALUE('data-cash-crude'!F23)&gt;0,'data-cash-crude'!F23-INDEX('data-futures'!$E:$E,MATCH('basis-cash-crude'!G$1,'data-futures'!$A:$A,0),1),""),"")</f>
        <v>-8.39</v>
      </c>
      <c r="H22">
        <f>+IFERROR(IF(VALUE('data-cash-crude'!G23)&gt;0,'data-cash-crude'!G23-INDEX('data-futures'!$E:$E,MATCH('basis-cash-crude'!H$1,'data-futures'!$A:$A,0),1),""),"")</f>
        <v>-8.43</v>
      </c>
      <c r="I22" t="str">
        <f>+IFERROR(IF(VALUE('data-cash-crude'!H23)&gt;0,'data-cash-crude'!H23-INDEX('data-futures'!$E:$E,MATCH('basis-cash-crude'!I$1,'data-futures'!$A:$A,0),1),""),"")</f>
        <v/>
      </c>
      <c r="J22">
        <f>+IFERROR(IF(VALUE('data-cash-crude'!I23)&gt;0,'data-cash-crude'!I23-INDEX('data-futures'!$E:$E,MATCH('basis-cash-crude'!J$1,'data-futures'!$A:$A,0),1),""),"")</f>
        <v>-8.43</v>
      </c>
      <c r="K22">
        <f>+IFERROR(IF(VALUE('data-cash-crude'!J23)&gt;0,'data-cash-crude'!J23-INDEX('data-futures'!$E:$E,MATCH('basis-cash-crude'!K$1,'data-futures'!$A:$A,0),1),""),"")</f>
        <v>-8.43</v>
      </c>
      <c r="L22">
        <f>+IFERROR(IF(VALUE('data-cash-crude'!K23)&gt;0,'data-cash-crude'!K23-INDEX('data-futures'!$E:$E,MATCH('basis-cash-crude'!L$1,'data-futures'!$A:$A,0),1),""),"")</f>
        <v>-8.4400000000000048</v>
      </c>
      <c r="M22">
        <f>+IFERROR(IF(VALUE('data-cash-crude'!L23)&gt;0,'data-cash-crude'!L23-INDEX('data-futures'!$E:$E,MATCH('basis-cash-crude'!M$1,'data-futures'!$A:$A,0),1),""),"")</f>
        <v>-8.4099999999999966</v>
      </c>
      <c r="N22">
        <f>+IFERROR(IF(VALUE('data-cash-crude'!M23)&gt;0,'data-cash-crude'!M23-INDEX('data-futures'!$E:$E,MATCH('basis-cash-crude'!N$1,'data-futures'!$A:$A,0),1),""),"")</f>
        <v>-8.3799999999999955</v>
      </c>
      <c r="O22">
        <f>+IFERROR(IF(VALUE('data-cash-crude'!N23)&gt;0,'data-cash-crude'!N23-INDEX('data-futures'!$E:$E,MATCH('basis-cash-crude'!O$1,'data-futures'!$A:$A,0),1),""),"")</f>
        <v>-8.3400000000000034</v>
      </c>
      <c r="P22">
        <f>+IFERROR(IF(VALUE('data-cash-crude'!O23)&gt;0,'data-cash-crude'!O23-INDEX('data-futures'!$E:$E,MATCH('basis-cash-crude'!P$1,'data-futures'!$A:$A,0),1),""),"")</f>
        <v>-8.2899999999999991</v>
      </c>
      <c r="Q22">
        <f>+IFERROR(IF(VALUE('data-cash-crude'!P23)&gt;0,'data-cash-crude'!P23-INDEX('data-futures'!$E:$E,MATCH('basis-cash-crude'!Q$1,'data-futures'!$A:$A,0),1),""),"")</f>
        <v>-8.259999999999998</v>
      </c>
      <c r="R22">
        <f>+IFERROR(IF(VALUE('data-cash-crude'!Q23)&gt;0,'data-cash-crude'!Q23-INDEX('data-futures'!$E:$E,MATCH('basis-cash-crude'!R$1,'data-futures'!$A:$A,0),1),""),"")</f>
        <v>-8.2100000000000009</v>
      </c>
      <c r="S22">
        <f>+IFERROR(IF(VALUE('data-cash-crude'!R23)&gt;0,'data-cash-crude'!R23-INDEX('data-futures'!$E:$E,MATCH('basis-cash-crude'!S$1,'data-futures'!$A:$A,0),1),""),"")</f>
        <v>-8.1899999999999977</v>
      </c>
      <c r="T22">
        <f>+IFERROR(IF(VALUE('data-cash-crude'!S23)&gt;0,'data-cash-crude'!S23-INDEX('data-futures'!$E:$E,MATCH('basis-cash-crude'!T$1,'data-futures'!$A:$A,0),1),""),"")</f>
        <v>-8.1700000000000017</v>
      </c>
      <c r="U22">
        <f>+IFERROR(IF(VALUE('data-cash-crude'!T23)&gt;0,'data-cash-crude'!T23-INDEX('data-futures'!$E:$E,MATCH('basis-cash-crude'!U$1,'data-futures'!$A:$A,0),1),""),"")</f>
        <v>-7.6000000000000014</v>
      </c>
      <c r="V22">
        <f>+IFERROR(IF(VALUE('data-cash-crude'!U23)&gt;0,'data-cash-crude'!U23-INDEX('data-futures'!$E:$E,MATCH('basis-cash-crude'!V$1,'data-futures'!$A:$A,0),1),""),"")</f>
        <v>-7.4200000000000017</v>
      </c>
      <c r="W22" t="str">
        <f>+IFERROR(IF(VALUE('data-cash-crude'!V23)&gt;0,'data-cash-crude'!V23-INDEX('data-futures'!$E:$E,MATCH('basis-cash-crude'!W$1,'data-futures'!$A:$A,0),1),""),"")</f>
        <v/>
      </c>
      <c r="X22" t="str">
        <f>+IFERROR(IF(VALUE('data-cash-crude'!W23)&gt;0,'data-cash-crude'!W23-INDEX('data-futures'!$E:$E,MATCH('basis-cash-crude'!X$1,'data-futures'!$A:$A,0),1),""),"")</f>
        <v/>
      </c>
      <c r="Y22">
        <f>+IFERROR(IF(VALUE('data-cash-crude'!X23)&gt;0,'data-cash-crude'!X23-INDEX('data-futures'!$E:$E,MATCH('basis-cash-crude'!Y$1,'data-futures'!$A:$A,0),1),""),"")</f>
        <v>-7.4799999999999969</v>
      </c>
      <c r="Z22" t="str">
        <f>+IFERROR(IF(VALUE('data-cash-crude'!Y23)&gt;0,'data-cash-crude'!Y23-INDEX('data-futures'!$E:$E,MATCH('basis-cash-crude'!Z$1,'data-futures'!$A:$A,0),1),""),"")</f>
        <v/>
      </c>
      <c r="AA22">
        <f>+IFERROR(IF(VALUE('data-cash-crude'!Z23)&gt;0,'data-cash-crude'!Z23-INDEX('data-futures'!$E:$E,MATCH('basis-cash-crude'!AA$1,'data-futures'!$A:$A,0),1),""),"")</f>
        <v>-8.14</v>
      </c>
      <c r="AB22">
        <f>+IFERROR(IF(VALUE('data-cash-crude'!AA23)&gt;0,'data-cash-crude'!AA23-INDEX('data-futures'!$E:$E,MATCH('basis-cash-crude'!AB$1,'data-futures'!$A:$A,0),1),""),"")</f>
        <v>-7.5500000000000043</v>
      </c>
      <c r="AC22" t="str">
        <f>+IFERROR(IF(VALUE('data-cash-crude'!AB23)&gt;0,'data-cash-crude'!AB23-INDEX('data-futures'!$E:$E,MATCH('basis-cash-crude'!AC$1,'data-futures'!$A:$A,0),1),""),"")</f>
        <v/>
      </c>
      <c r="AD22" t="str">
        <f>+IFERROR(IF(VALUE('data-cash-crude'!AC23)&gt;0,'data-cash-crude'!AC23-INDEX('data-futures'!$E:$E,MATCH('basis-cash-crude'!AD$1,'data-futures'!$A:$A,0),1),""),"")</f>
        <v/>
      </c>
      <c r="AE22">
        <f>+IFERROR(IF(VALUE('data-cash-crude'!AD23)&gt;0,'data-cash-crude'!AD23-INDEX('data-futures'!$E:$E,MATCH('basis-cash-crude'!AE$1,'data-futures'!$A:$A,0),1),""),"")</f>
        <v>-7.3100000000000023</v>
      </c>
      <c r="AF22">
        <f>+IFERROR(IF(VALUE('data-cash-crude'!AE23)&gt;0,'data-cash-crude'!AE23-INDEX('data-futures'!$E:$E,MATCH('basis-cash-crude'!AF$1,'data-futures'!$A:$A,0),1),""),"")</f>
        <v>-7.2800000000000011</v>
      </c>
      <c r="AG22">
        <f>+IFERROR(IF(VALUE('data-cash-crude'!AF23)&gt;0,'data-cash-crude'!AF23-INDEX('data-futures'!$E:$E,MATCH('basis-cash-crude'!AG$1,'data-futures'!$A:$A,0),1),""),"")</f>
        <v>-7.3500000000000014</v>
      </c>
      <c r="AH22">
        <f>+IFERROR(IF(VALUE('data-cash-crude'!AG23)&gt;0,'data-cash-crude'!AG23-INDEX('data-futures'!$E:$E,MATCH('basis-cash-crude'!AH$1,'data-futures'!$A:$A,0),1),""),"")</f>
        <v>-8.1700000000000017</v>
      </c>
      <c r="AI22">
        <f>+IFERROR(IF(VALUE('data-cash-crude'!AH23)&gt;0,'data-cash-crude'!AH23-INDEX('data-futures'!$E:$E,MATCH('basis-cash-crude'!AI$1,'data-futures'!$A:$A,0),1),""),"")</f>
        <v>-7.259999999999998</v>
      </c>
      <c r="AJ22">
        <f>+IFERROR(IF(VALUE('data-cash-crude'!AI23)&gt;0,'data-cash-crude'!AI23-INDEX('data-futures'!$E:$E,MATCH('basis-cash-crude'!AJ$1,'data-futures'!$A:$A,0),1),""),"")</f>
        <v>-7.3100000000000023</v>
      </c>
      <c r="AK22">
        <f>+IFERROR(IF(VALUE('data-cash-crude'!AJ23)&gt;0,'data-cash-crude'!AJ23-INDEX('data-futures'!$E:$E,MATCH('basis-cash-crude'!AK$1,'data-futures'!$A:$A,0),1),""),"")</f>
        <v>-7.3300000000000054</v>
      </c>
      <c r="AL22">
        <f>+IFERROR(IF(VALUE('data-cash-crude'!AK23)&gt;0,'data-cash-crude'!AK23-INDEX('data-futures'!$E:$E,MATCH('basis-cash-crude'!AL$1,'data-futures'!$A:$A,0),1),""),"")</f>
        <v>-7.3400000000000034</v>
      </c>
      <c r="AM22">
        <f>+IFERROR(IF(VALUE('data-cash-crude'!AL23)&gt;0,'data-cash-crude'!AL23-INDEX('data-futures'!$E:$E,MATCH('basis-cash-crude'!AM$1,'data-futures'!$A:$A,0),1),""),"")</f>
        <v>-7.2800000000000011</v>
      </c>
      <c r="AN22">
        <f>+IFERROR(IF(VALUE('data-cash-crude'!AM23)&gt;0,'data-cash-crude'!AM23-INDEX('data-futures'!$E:$E,MATCH('basis-cash-crude'!AN$1,'data-futures'!$A:$A,0),1),""),"")</f>
        <v>-7.3100000000000023</v>
      </c>
      <c r="AO22">
        <f>+IFERROR(IF(VALUE('data-cash-crude'!AN23)&gt;0,'data-cash-crude'!AN23-INDEX('data-futures'!$E:$E,MATCH('basis-cash-crude'!AO$1,'data-futures'!$A:$A,0),1),""),"")</f>
        <v>-7.2899999999999991</v>
      </c>
      <c r="AP22" t="str">
        <f>+IFERROR(IF(VALUE('data-cash-crude'!AO23)&gt;0,'data-cash-crude'!AO23-INDEX('data-futures'!$E:$E,MATCH('basis-cash-crude'!AP$1,'data-futures'!$A:$A,0),1),""),"")</f>
        <v/>
      </c>
      <c r="AQ22" t="str">
        <f>+IFERROR(IF(VALUE('data-cash-crude'!AP23)&gt;0,'data-cash-crude'!AP23-INDEX('data-futures'!$E:$E,MATCH('basis-cash-crude'!AQ$1,'data-futures'!$A:$A,0),1),""),"")</f>
        <v/>
      </c>
      <c r="AR22">
        <f>+IFERROR(IF(VALUE('data-cash-crude'!AQ23)&gt;0,'data-cash-crude'!AQ23-INDEX('data-futures'!$E:$E,MATCH('basis-cash-crude'!AR$1,'data-futures'!$A:$A,0),1),""),"")</f>
        <v>-5.93</v>
      </c>
      <c r="AS22" t="str">
        <f>+IFERROR(IF(VALUE('data-cash-crude'!AR23)&gt;0,'data-cash-crude'!AR23-INDEX('data-futures'!$E:$E,MATCH('basis-cash-crude'!AS$1,'data-futures'!$A:$A,0),1),""),"")</f>
        <v/>
      </c>
      <c r="AT22">
        <f>+IFERROR(IF(VALUE('data-cash-crude'!AS23)&gt;0,'data-cash-crude'!AS23-INDEX('data-futures'!$E:$E,MATCH('basis-cash-crude'!AT$1,'data-futures'!$A:$A,0),1),""),"")</f>
        <v>-8.8000000000000043</v>
      </c>
      <c r="AU22">
        <f>+IFERROR(IF(VALUE('data-cash-crude'!AT23)&gt;0,'data-cash-crude'!AT23-INDEX('data-futures'!$E:$E,MATCH('basis-cash-crude'!AU$1,'data-futures'!$A:$A,0),1),""),"")</f>
        <v>-8.7100000000000009</v>
      </c>
      <c r="AV22">
        <f>+IFERROR(IF(VALUE('data-cash-crude'!AU23)&gt;0,'data-cash-crude'!AU23-INDEX('data-futures'!$E:$E,MATCH('basis-cash-crude'!AV$1,'data-futures'!$A:$A,0),1),""),"")</f>
        <v>-8.68</v>
      </c>
      <c r="AW22">
        <f>+IFERROR(IF(VALUE('data-cash-crude'!AV23)&gt;0,'data-cash-crude'!AV23-INDEX('data-futures'!$E:$E,MATCH('basis-cash-crude'!AW$1,'data-futures'!$A:$A,0),1),""),"")</f>
        <v>-8.6499999999999986</v>
      </c>
      <c r="AX22">
        <f>+IFERROR(IF(VALUE('data-cash-crude'!AW23)&gt;0,'data-cash-crude'!AW23-INDEX('data-futures'!$E:$E,MATCH('basis-cash-crude'!AX$1,'data-futures'!$A:$A,0),1),""),"")</f>
        <v>-8.470000000000006</v>
      </c>
      <c r="AY22">
        <f>+IFERROR(IF(VALUE('data-cash-crude'!AX23)&gt;0,'data-cash-crude'!AX23-INDEX('data-futures'!$E:$E,MATCH('basis-cash-crude'!AY$1,'data-futures'!$A:$A,0),1),""),"")</f>
        <v>-8.5300000000000011</v>
      </c>
      <c r="AZ22">
        <f>+IFERROR(IF(VALUE('data-cash-crude'!AY23)&gt;0,'data-cash-crude'!AY23-INDEX('data-futures'!$E:$E,MATCH('basis-cash-crude'!AZ$1,'data-futures'!$A:$A,0),1),""),"")</f>
        <v>-8.8500000000000014</v>
      </c>
      <c r="BA22">
        <f>+IFERROR(IF(VALUE('data-cash-crude'!AZ23)&gt;0,'data-cash-crude'!AZ23-INDEX('data-futures'!$E:$E,MATCH('basis-cash-crude'!BA$1,'data-futures'!$A:$A,0),1),""),"")</f>
        <v>-8.6700000000000017</v>
      </c>
      <c r="BB22">
        <f>+IFERROR(IF(VALUE('data-cash-crude'!BA23)&gt;0,'data-cash-crude'!BA23-INDEX('data-futures'!$E:$E,MATCH('basis-cash-crude'!BB$1,'data-futures'!$A:$A,0),1),""),"")</f>
        <v>-8.7199999999999989</v>
      </c>
      <c r="BC22">
        <f>+IFERROR(IF(VALUE('data-cash-crude'!BB23)&gt;0,'data-cash-crude'!BB23-INDEX('data-futures'!$E:$E,MATCH('basis-cash-crude'!BC$1,'data-futures'!$A:$A,0),1),""),"")</f>
        <v>-8.779999999999994</v>
      </c>
      <c r="BD22">
        <f>+IFERROR(IF(VALUE('data-cash-crude'!BC23)&gt;0,'data-cash-crude'!BC23-INDEX('data-futures'!$E:$E,MATCH('basis-cash-crude'!BD$1,'data-futures'!$A:$A,0),1),""),"")</f>
        <v>-8.7700000000000031</v>
      </c>
      <c r="BE22">
        <f>+IFERROR(IF(VALUE('data-cash-crude'!BD23)&gt;0,'data-cash-crude'!BD23-INDEX('data-futures'!$E:$E,MATCH('basis-cash-crude'!BE$1,'data-futures'!$A:$A,0),1),""),"")</f>
        <v>-8.7299999999999969</v>
      </c>
      <c r="BF22">
        <f>+IFERROR(IF(VALUE('data-cash-crude'!BE23)&gt;0,'data-cash-crude'!BE23-INDEX('data-futures'!$E:$E,MATCH('basis-cash-crude'!BF$1,'data-futures'!$A:$A,0),1),""),"")</f>
        <v>-8.6900000000000048</v>
      </c>
      <c r="BG22">
        <f>+IFERROR(IF(VALUE('data-cash-crude'!BF23)&gt;0,'data-cash-crude'!BF23-INDEX('data-futures'!$E:$E,MATCH('basis-cash-crude'!BG$1,'data-futures'!$A:$A,0),1),""),"")</f>
        <v>-8.57</v>
      </c>
      <c r="BH22">
        <f>+IFERROR(IF(VALUE('data-cash-crude'!BG23)&gt;0,'data-cash-crude'!BG23-INDEX('data-futures'!$E:$E,MATCH('basis-cash-crude'!BH$1,'data-futures'!$A:$A,0),1),""),"")</f>
        <v>-8.4399999999999977</v>
      </c>
      <c r="BI22" t="str">
        <f>+IFERROR(IF(VALUE('data-cash-crude'!BH23)&gt;0,'data-cash-crude'!BH23-INDEX('data-futures'!$E:$E,MATCH('basis-cash-crude'!BI$1,'data-futures'!$A:$A,0),1),""),"")</f>
        <v/>
      </c>
      <c r="BJ22">
        <f>+IFERROR(IF(VALUE('data-cash-crude'!BI23)&gt;0,'data-cash-crude'!BI23-INDEX('data-futures'!$E:$E,MATCH('basis-cash-crude'!BJ$1,'data-futures'!$A:$A,0),1),""),"")</f>
        <v>-8.64</v>
      </c>
      <c r="BK22" t="str">
        <f>+IFERROR(IF(VALUE('data-cash-crude'!BJ23)&gt;0,'data-cash-crude'!BJ23-INDEX('data-futures'!$E:$E,MATCH('basis-cash-crude'!BK$1,'data-futures'!$A:$A,0),1),""),"")</f>
        <v/>
      </c>
      <c r="BL22" t="str">
        <f>+IFERROR(IF(VALUE('data-cash-crude'!BK23)&gt;0,'data-cash-crude'!BK23-INDEX('data-futures'!$E:$E,MATCH('basis-cash-crude'!BL$1,'data-futures'!$A:$A,0),1),""),"")</f>
        <v/>
      </c>
      <c r="BM22">
        <f>+IFERROR(IF(VALUE('data-cash-crude'!BL23)&gt;0,'data-cash-crude'!BL23-INDEX('data-futures'!$E:$E,MATCH('basis-cash-crude'!BM$1,'data-futures'!$A:$A,0),1),""),"")</f>
        <v>-8.490000000000002</v>
      </c>
      <c r="BN22">
        <f>+IFERROR(IF(VALUE('data-cash-crude'!BM23)&gt;0,'data-cash-crude'!BM23-INDEX('data-futures'!$E:$E,MATCH('basis-cash-crude'!BN$1,'data-futures'!$A:$A,0),1),""),"")</f>
        <v>-8.3099999999999952</v>
      </c>
      <c r="BO22" t="str">
        <f>+IFERROR(IF(VALUE('data-cash-crude'!BN23)&gt;0,'data-cash-crude'!BN23-INDEX('data-futures'!$E:$E,MATCH('basis-cash-crude'!BO$1,'data-futures'!$A:$A,0),1),""),"")</f>
        <v/>
      </c>
      <c r="BP22" t="str">
        <f>+IFERROR(IF(VALUE('data-cash-crude'!BO23)&gt;0,'data-cash-crude'!BO23-INDEX('data-futures'!$E:$E,MATCH('basis-cash-crude'!BP$1,'data-futures'!$A:$A,0),1),""),"")</f>
        <v/>
      </c>
      <c r="BQ22" t="str">
        <f>+IFERROR(IF(VALUE('data-cash-crude'!BP23)&gt;0,'data-cash-crude'!BP23-INDEX('data-futures'!$E:$E,MATCH('basis-cash-crude'!BQ$1,'data-futures'!$A:$A,0),1),""),"")</f>
        <v/>
      </c>
      <c r="BR22">
        <f>+IFERROR(IF(VALUE('data-cash-crude'!BQ23)&gt;0,'data-cash-crude'!BQ23-INDEX('data-futures'!$E:$E,MATCH('basis-cash-crude'!BR$1,'data-futures'!$A:$A,0),1),""),"")</f>
        <v>-8.3000000000000043</v>
      </c>
      <c r="BS22">
        <f>+IFERROR(IF(VALUE('data-cash-crude'!BR23)&gt;0,'data-cash-crude'!BR23-INDEX('data-futures'!$E:$E,MATCH('basis-cash-crude'!BS$1,'data-futures'!$A:$A,0),1),""),"")</f>
        <v>-8.2700000000000031</v>
      </c>
      <c r="BT22">
        <f>+IFERROR(IF(VALUE('data-cash-crude'!BS23)&gt;0,'data-cash-crude'!BS23-INDEX('data-futures'!$E:$E,MATCH('basis-cash-crude'!BT$1,'data-futures'!$A:$A,0),1),""),"")</f>
        <v>-8.6199999999999974</v>
      </c>
      <c r="BU22">
        <f>+IFERROR(IF(VALUE('data-cash-crude'!BT23)&gt;0,'data-cash-crude'!BT23-INDEX('data-futures'!$E:$E,MATCH('basis-cash-crude'!BU$1,'data-futures'!$A:$A,0),1),""),"")</f>
        <v>-8.5799999999999983</v>
      </c>
      <c r="BV22">
        <f>+IFERROR(IF(VALUE('data-cash-crude'!BU23)&gt;0,'data-cash-crude'!BU23-INDEX('data-futures'!$E:$E,MATCH('basis-cash-crude'!BV$1,'data-futures'!$A:$A,0),1),""),"")</f>
        <v>-8.269999999999996</v>
      </c>
      <c r="BW22">
        <f>+IFERROR(IF(VALUE('data-cash-crude'!BV23)&gt;0,'data-cash-crude'!BV23-INDEX('data-futures'!$E:$E,MATCH('basis-cash-crude'!BW$1,'data-futures'!$A:$A,0),1),""),"")</f>
        <v>-8.3800000000000026</v>
      </c>
      <c r="BX22">
        <f>+IFERROR(IF(VALUE('data-cash-crude'!BW23)&gt;0,'data-cash-crude'!BW23-INDEX('data-futures'!$E:$E,MATCH('basis-cash-crude'!BX$1,'data-futures'!$A:$A,0),1),""),"")</f>
        <v>-8.5399999999999991</v>
      </c>
      <c r="BY22">
        <f>+IFERROR(IF(VALUE('data-cash-crude'!BX23)&gt;0,'data-cash-crude'!BX23-INDEX('data-futures'!$E:$E,MATCH('basis-cash-crude'!BY$1,'data-futures'!$A:$A,0),1),""),"")</f>
        <v>-8.5599999999999952</v>
      </c>
      <c r="BZ22">
        <f>+IFERROR(IF(VALUE('data-cash-crude'!BY23)&gt;0,'data-cash-crude'!BY23-INDEX('data-futures'!$E:$E,MATCH('basis-cash-crude'!BZ$1,'data-futures'!$A:$A,0),1),""),"")</f>
        <v>-8.5500000000000043</v>
      </c>
      <c r="CA22">
        <f>+IFERROR(IF(VALUE('data-cash-crude'!BZ23)&gt;0,'data-cash-crude'!BZ23-INDEX('data-futures'!$E:$E,MATCH('basis-cash-crude'!CA$1,'data-futures'!$A:$A,0),1),""),"")</f>
        <v>-8.3400000000000034</v>
      </c>
      <c r="CB22">
        <f>+IFERROR(IF(VALUE('data-cash-crude'!CA23)&gt;0,'data-cash-crude'!CA23-INDEX('data-futures'!$E:$E,MATCH('basis-cash-crude'!CB$1,'data-futures'!$A:$A,0),1),""),"")</f>
        <v>-8.1199999999999974</v>
      </c>
      <c r="CC22">
        <f>+IFERROR(IF(VALUE('data-cash-crude'!CB23)&gt;0,'data-cash-crude'!CB23-INDEX('data-futures'!$E:$E,MATCH('basis-cash-crude'!CC$1,'data-futures'!$A:$A,0),1),""),"")</f>
        <v>-8.2199999999999989</v>
      </c>
      <c r="CD22">
        <f>+IFERROR(IF(VALUE('data-cash-crude'!CC23)&gt;0,'data-cash-crude'!CC23-INDEX('data-futures'!$E:$E,MATCH('basis-cash-crude'!CD$1,'data-futures'!$A:$A,0),1),""),"")</f>
        <v>-8.1599999999999966</v>
      </c>
      <c r="CE22">
        <f>+IFERROR(IF(VALUE('data-cash-crude'!CD23)&gt;0,'data-cash-crude'!CD23-INDEX('data-futures'!$E:$E,MATCH('basis-cash-crude'!CE$1,'data-futures'!$A:$A,0),1),""),"")</f>
        <v>-8.1000000000000014</v>
      </c>
      <c r="CF22">
        <f>+IFERROR(IF(VALUE('data-cash-crude'!CE23)&gt;0,'data-cash-crude'!CE23-INDEX('data-futures'!$E:$E,MATCH('basis-cash-crude'!CF$1,'data-futures'!$A:$A,0),1),""),"")</f>
        <v>-7.9699999999999989</v>
      </c>
      <c r="CG22">
        <f>+IFERROR(IF(VALUE('data-cash-crude'!CF23)&gt;0,'data-cash-crude'!CF23-INDEX('data-futures'!$E:$E,MATCH('basis-cash-crude'!CG$1,'data-futures'!$A:$A,0),1),""),"")</f>
        <v>-7.8400000000000034</v>
      </c>
      <c r="CH22" t="str">
        <f>+IFERROR(IF(VALUE('data-cash-crude'!CG23)&gt;0,'data-cash-crude'!CG23-INDEX('data-futures'!$E:$E,MATCH('basis-cash-crude'!CH$1,'data-futures'!$A:$A,0),1),""),"")</f>
        <v/>
      </c>
      <c r="CI22" t="str">
        <f>+IFERROR(IF(VALUE('data-cash-crude'!CH23)&gt;0,'data-cash-crude'!CH23-INDEX('data-futures'!$E:$E,MATCH('basis-cash-crude'!CI$1,'data-futures'!$A:$A,0),1),""),"")</f>
        <v/>
      </c>
      <c r="CJ22">
        <f>+IFERROR(IF(VALUE('data-cash-crude'!CI23)&gt;0,'data-cash-crude'!CI23-INDEX('data-futures'!$E:$E,MATCH('basis-cash-crude'!CJ$1,'data-futures'!$A:$A,0),1),""),"")</f>
        <v>-4.32</v>
      </c>
      <c r="CK22">
        <f>+IFERROR(IF(VALUE('data-cash-crude'!CJ23)&gt;0,'data-cash-crude'!CJ23-INDEX('data-futures'!$E:$E,MATCH('basis-cash-crude'!CK$1,'data-futures'!$A:$A,0),1),""),"")</f>
        <v>-6.6900000000000048</v>
      </c>
      <c r="CL22">
        <f>+IFERROR(IF(VALUE('data-cash-crude'!CK23)&gt;0,'data-cash-crude'!CK23-INDEX('data-futures'!$E:$E,MATCH('basis-cash-crude'!CL$1,'data-futures'!$A:$A,0),1),""),"")</f>
        <v>-6.6500000000000057</v>
      </c>
      <c r="CM22" t="str">
        <f>+IFERROR(IF(VALUE('data-cash-crude'!CL23)&gt;0,'data-cash-crude'!CL23-INDEX('data-futures'!$E:$E,MATCH('basis-cash-crude'!CM$1,'data-futures'!$A:$A,0),1),""),"")</f>
        <v/>
      </c>
      <c r="CN22" t="str">
        <f>+IFERROR(IF(VALUE('data-cash-crude'!CM23)&gt;0,'data-cash-crude'!CM23-INDEX('data-futures'!$E:$E,MATCH('basis-cash-crude'!CN$1,'data-futures'!$A:$A,0),1),""),"")</f>
        <v/>
      </c>
      <c r="CO22">
        <f>+IFERROR(IF(VALUE('data-cash-crude'!CN23)&gt;0,'data-cash-crude'!CN23-INDEX('data-futures'!$E:$E,MATCH('basis-cash-crude'!CO$1,'data-futures'!$A:$A,0),1),""),"")</f>
        <v>-6.3800000000000026</v>
      </c>
      <c r="CP22">
        <f>+IFERROR(IF(VALUE('data-cash-crude'!CO23)&gt;0,'data-cash-crude'!CO23-INDEX('data-futures'!$E:$E,MATCH('basis-cash-crude'!CP$1,'data-futures'!$A:$A,0),1),""),"")</f>
        <v>-6.3800000000000026</v>
      </c>
      <c r="CQ22" t="str">
        <f>+IFERROR(IF(VALUE('data-cash-crude'!CP23)&gt;0,'data-cash-crude'!CP23-INDEX('data-futures'!$E:$E,MATCH('basis-cash-crude'!CQ$1,'data-futures'!$A:$A,0),1),""),"")</f>
        <v/>
      </c>
      <c r="CR22">
        <f>+IFERROR(IF(VALUE('data-cash-crude'!CQ23)&gt;0,'data-cash-crude'!CQ23-INDEX('data-futures'!$E:$E,MATCH('basis-cash-crude'!CR$1,'data-futures'!$A:$A,0),1),""),"")</f>
        <v>-6.0499999999999972</v>
      </c>
      <c r="CS22">
        <f>+IFERROR(IF(VALUE('data-cash-crude'!CR23)&gt;0,'data-cash-crude'!CR23-INDEX('data-futures'!$E:$E,MATCH('basis-cash-crude'!CS$1,'data-futures'!$A:$A,0),1),""),"")</f>
        <v>-5.3699999999999974</v>
      </c>
      <c r="CT22">
        <f>+IFERROR(IF(VALUE('data-cash-crude'!CS23)&gt;0,'data-cash-crude'!CS23-INDEX('data-futures'!$E:$E,MATCH('basis-cash-crude'!CT$1,'data-futures'!$A:$A,0),1),""),"")</f>
        <v>-4.5100000000000051</v>
      </c>
      <c r="CU22">
        <f>+IFERROR(IF(VALUE('data-cash-crude'!CT23)&gt;0,'data-cash-crude'!CT23-INDEX('data-futures'!$E:$E,MATCH('basis-cash-crude'!CU$1,'data-futures'!$A:$A,0),1),""),"")</f>
        <v>-6.8599999999999994</v>
      </c>
      <c r="CV22">
        <f>+IFERROR(IF(VALUE('data-cash-crude'!CU23)&gt;0,'data-cash-crude'!CU23-INDEX('data-futures'!$E:$E,MATCH('basis-cash-crude'!CV$1,'data-futures'!$A:$A,0),1),""),"")</f>
        <v>-6.9600000000000009</v>
      </c>
      <c r="CW22">
        <f>+IFERROR(IF(VALUE('data-cash-crude'!CV23)&gt;0,'data-cash-crude'!CV23-INDEX('data-futures'!$E:$E,MATCH('basis-cash-crude'!CW$1,'data-futures'!$A:$A,0),1),""),"")</f>
        <v>-6.8000000000000043</v>
      </c>
      <c r="CX22">
        <f>+IFERROR(IF(VALUE('data-cash-crude'!CW23)&gt;0,'data-cash-crude'!CW23-INDEX('data-futures'!$E:$E,MATCH('basis-cash-crude'!CX$1,'data-futures'!$A:$A,0),1),""),"")</f>
        <v>-6.480000000000004</v>
      </c>
      <c r="CY22">
        <f>+IFERROR(IF(VALUE('data-cash-crude'!CX23)&gt;0,'data-cash-crude'!CX23-INDEX('data-futures'!$E:$E,MATCH('basis-cash-crude'!CY$1,'data-futures'!$A:$A,0),1),""),"")</f>
        <v>-6.43</v>
      </c>
      <c r="CZ22">
        <f>+IFERROR(IF(VALUE('data-cash-crude'!CY23)&gt;0,'data-cash-crude'!CY23-INDEX('data-futures'!$E:$E,MATCH('basis-cash-crude'!CZ$1,'data-futures'!$A:$A,0),1),""),"")</f>
        <v>-6.7000000000000028</v>
      </c>
      <c r="DA22">
        <f>+IFERROR(IF(VALUE('data-cash-crude'!CZ23)&gt;0,'data-cash-crude'!CZ23-INDEX('data-futures'!$E:$E,MATCH('basis-cash-crude'!DA$1,'data-futures'!$A:$A,0),1),""),"")</f>
        <v>-6.5999999999999943</v>
      </c>
      <c r="DB22">
        <f>+IFERROR(IF(VALUE('data-cash-crude'!DA23)&gt;0,'data-cash-crude'!DA23-INDEX('data-futures'!$E:$E,MATCH('basis-cash-crude'!DB$1,'data-futures'!$A:$A,0),1),""),"")</f>
        <v>-6.6000000000000014</v>
      </c>
      <c r="DC22" t="str">
        <f>+IFERROR(IF(VALUE('data-cash-crude'!DB23)&gt;0,'data-cash-crude'!DB23-INDEX('data-futures'!$E:$E,MATCH('basis-cash-crude'!DC$1,'data-futures'!$A:$A,0),1),""),"")</f>
        <v/>
      </c>
      <c r="DD22" t="str">
        <f>+IFERROR(IF(VALUE('data-cash-crude'!DC23)&gt;0,'data-cash-crude'!DC23-INDEX('data-futures'!$E:$E,MATCH('basis-cash-crude'!DD$1,'data-futures'!$A:$A,0),1),""),"")</f>
        <v/>
      </c>
      <c r="DE22">
        <f>+IFERROR(IF(VALUE('data-cash-crude'!DD23)&gt;0,'data-cash-crude'!DD23-INDEX('data-futures'!$E:$E,MATCH('basis-cash-crude'!DE$1,'data-futures'!$A:$A,0),1),""),"")</f>
        <v>-5.5399999999999991</v>
      </c>
      <c r="DF22">
        <f>+IFERROR(IF(VALUE('data-cash-crude'!DE23)&gt;0,'data-cash-crude'!DE23-INDEX('data-futures'!$E:$E,MATCH('basis-cash-crude'!DF$1,'data-futures'!$A:$A,0),1),""),"")</f>
        <v>-5.0499999999999972</v>
      </c>
      <c r="DG22">
        <f>+IFERROR(IF(VALUE('data-cash-crude'!DF23)&gt;0,'data-cash-crude'!DF23-INDEX('data-futures'!$E:$E,MATCH('basis-cash-crude'!DG$1,'data-futures'!$A:$A,0),1),""),"")</f>
        <v>-5.3500000000000014</v>
      </c>
      <c r="DH22">
        <f>+IFERROR(IF(VALUE('data-cash-crude'!DG23)&gt;0,'data-cash-crude'!DG23-INDEX('data-futures'!$E:$E,MATCH('basis-cash-crude'!DH$1,'data-futures'!$A:$A,0),1),""),"")</f>
        <v>-5.4600000000000009</v>
      </c>
      <c r="DI22">
        <f>+IFERROR(IF(VALUE('data-cash-crude'!DH23)&gt;0,'data-cash-crude'!DH23-INDEX('data-futures'!$E:$E,MATCH('basis-cash-crude'!DI$1,'data-futures'!$A:$A,0),1),""),"")</f>
        <v>-5.6400000000000006</v>
      </c>
      <c r="DJ22">
        <f>+IFERROR(IF(VALUE('data-cash-crude'!DI23)&gt;0,'data-cash-crude'!DI23-INDEX('data-futures'!$E:$E,MATCH('basis-cash-crude'!DJ$1,'data-futures'!$A:$A,0),1),""),"")</f>
        <v>-5.6199999999999974</v>
      </c>
      <c r="DK22" t="str">
        <f>+IFERROR(IF(VALUE('data-cash-crude'!DJ23)&gt;0,'data-cash-crude'!DJ23-INDEX('data-futures'!$E:$E,MATCH('basis-cash-crude'!DK$1,'data-futures'!$A:$A,0),1),""),"")</f>
        <v/>
      </c>
      <c r="DL22">
        <f>+IFERROR(IF(VALUE('data-cash-crude'!DK23)&gt;0,'data-cash-crude'!DK23-INDEX('data-futures'!$E:$E,MATCH('basis-cash-crude'!DL$1,'data-futures'!$A:$A,0),1),""),"")</f>
        <v>-5.4200000000000017</v>
      </c>
      <c r="DM22">
        <f>+IFERROR(IF(VALUE('data-cash-crude'!DL23)&gt;0,'data-cash-crude'!DL23-INDEX('data-futures'!$E:$E,MATCH('basis-cash-crude'!DM$1,'data-futures'!$A:$A,0),1),""),"")</f>
        <v>-4.7199999999999989</v>
      </c>
      <c r="DN22">
        <f>+IFERROR(IF(VALUE('data-cash-crude'!DM23)&gt;0,'data-cash-crude'!DM23-INDEX('data-futures'!$E:$E,MATCH('basis-cash-crude'!DN$1,'data-futures'!$A:$A,0),1),""),"")</f>
        <v>-4.68</v>
      </c>
      <c r="DO22">
        <f>+IFERROR(IF(VALUE('data-cash-crude'!DN23)&gt;0,'data-cash-crude'!DN23-INDEX('data-futures'!$E:$E,MATCH('basis-cash-crude'!DO$1,'data-futures'!$A:$A,0),1),""),"")</f>
        <v>-5</v>
      </c>
      <c r="DP22">
        <f>+IFERROR(IF(VALUE('data-cash-crude'!DO23)&gt;0,'data-cash-crude'!DO23-INDEX('data-futures'!$E:$E,MATCH('basis-cash-crude'!DP$1,'data-futures'!$A:$A,0),1),""),"")</f>
        <v>-5.2299999999999969</v>
      </c>
      <c r="DQ22">
        <f>+IFERROR(IF(VALUE('data-cash-crude'!DP23)&gt;0,'data-cash-crude'!DP23-INDEX('data-futures'!$E:$E,MATCH('basis-cash-crude'!DQ$1,'data-futures'!$A:$A,0),1),""),"")</f>
        <v>-5.480000000000004</v>
      </c>
      <c r="DR22">
        <f>+IFERROR(IF(VALUE('data-cash-crude'!DQ23)&gt;0,'data-cash-crude'!DQ23-INDEX('data-futures'!$E:$E,MATCH('basis-cash-crude'!DR$1,'data-futures'!$A:$A,0),1),""),"")</f>
        <v>-5.3999999999999986</v>
      </c>
      <c r="DS22">
        <f>+IFERROR(IF(VALUE('data-cash-crude'!DR23)&gt;0,'data-cash-crude'!DR23-INDEX('data-futures'!$E:$E,MATCH('basis-cash-crude'!DS$1,'data-futures'!$A:$A,0),1),""),"")</f>
        <v>-5.1899999999999977</v>
      </c>
      <c r="DT22">
        <f>+IFERROR(IF(VALUE('data-cash-crude'!DS23)&gt;0,'data-cash-crude'!DS23-INDEX('data-futures'!$E:$E,MATCH('basis-cash-crude'!DT$1,'data-futures'!$A:$A,0),1),""),"")</f>
        <v>-5.3300000000000054</v>
      </c>
      <c r="DU22">
        <f>+IFERROR(IF(VALUE('data-cash-crude'!DT23)&gt;0,'data-cash-crude'!DT23-INDEX('data-futures'!$E:$E,MATCH('basis-cash-crude'!DU$1,'data-futures'!$A:$A,0),1),""),"")</f>
        <v>-5.8399999999999963</v>
      </c>
      <c r="DV22">
        <f>+IFERROR(IF(VALUE('data-cash-crude'!DU23)&gt;0,'data-cash-crude'!DU23-INDEX('data-futures'!$E:$E,MATCH('basis-cash-crude'!DV$1,'data-futures'!$A:$A,0),1),""),"")</f>
        <v>-6.3000000000000043</v>
      </c>
      <c r="DW22" t="str">
        <f>+IFERROR(IF(VALUE('data-cash-crude'!DV23)&gt;0,'data-cash-crude'!DV23-INDEX('data-futures'!$E:$E,MATCH('basis-cash-crude'!DW$1,'data-futures'!$A:$A,0),1),""),"")</f>
        <v/>
      </c>
      <c r="DX22">
        <f>+IFERROR(IF(VALUE('data-cash-crude'!DW23)&gt;0,'data-cash-crude'!DW23-INDEX('data-futures'!$E:$E,MATCH('basis-cash-crude'!DX$1,'data-futures'!$A:$A,0),1),""),"")</f>
        <v>-5.93</v>
      </c>
      <c r="DY22" t="str">
        <f>+IFERROR(IF(VALUE('data-cash-crude'!DX23)&gt;0,'data-cash-crude'!DX23-INDEX('data-futures'!$E:$E,MATCH('basis-cash-crude'!DY$1,'data-futures'!$A:$A,0),1),""),"")</f>
        <v/>
      </c>
      <c r="DZ22">
        <f>+IFERROR(IF(VALUE('data-cash-crude'!DY23)&gt;0,'data-cash-crude'!DY23-INDEX('data-futures'!$E:$E,MATCH('basis-cash-crude'!DZ$1,'data-futures'!$A:$A,0),1),""),"")</f>
        <v>-6.4200000000000017</v>
      </c>
      <c r="EA22">
        <f>+IFERROR(IF(VALUE('data-cash-crude'!DZ23)&gt;0,'data-cash-crude'!DZ23-INDEX('data-futures'!$E:$E,MATCH('basis-cash-crude'!EA$1,'data-futures'!$A:$A,0),1),""),"")</f>
        <v>-5.230000000000004</v>
      </c>
      <c r="EB22">
        <f>+IFERROR(IF(VALUE('data-cash-crude'!EA23)&gt;0,'data-cash-crude'!EA23-INDEX('data-futures'!$E:$E,MATCH('basis-cash-crude'!EB$1,'data-futures'!$A:$A,0),1),""),"")</f>
        <v>-4.2100000000000009</v>
      </c>
      <c r="EC22">
        <f>+IFERROR(IF(VALUE('data-cash-crude'!EB23)&gt;0,'data-cash-crude'!EB23-INDEX('data-futures'!$E:$E,MATCH('basis-cash-crude'!EC$1,'data-futures'!$A:$A,0),1),""),"")</f>
        <v>-4.5500000000000043</v>
      </c>
      <c r="ED22" t="str">
        <f>+IFERROR(IF(VALUE('data-cash-crude'!EC23)&gt;0,'data-cash-crude'!EC23-INDEX('data-futures'!$E:$E,MATCH('basis-cash-crude'!ED$1,'data-futures'!$A:$A,0),1),""),"")</f>
        <v/>
      </c>
      <c r="EE22" t="str">
        <f>+IFERROR(IF(VALUE('data-cash-crude'!ED23)&gt;0,'data-cash-crude'!ED23-INDEX('data-futures'!$E:$E,MATCH('basis-cash-crude'!EE$1,'data-futures'!$A:$A,0),1),""),"")</f>
        <v/>
      </c>
      <c r="EF22" t="str">
        <f>+IFERROR(IF(VALUE('data-cash-crude'!EE23)&gt;0,'data-cash-crude'!EE23-INDEX('data-futures'!$E:$E,MATCH('basis-cash-crude'!EF$1,'data-futures'!$A:$A,0),1),""),"")</f>
        <v/>
      </c>
      <c r="EG22" t="str">
        <f>+IFERROR(IF(VALUE('data-cash-crude'!EF23)&gt;0,'data-cash-crude'!EF23-INDEX('data-futures'!$E:$E,MATCH('basis-cash-crude'!EG$1,'data-futures'!$A:$A,0),1),""),"")</f>
        <v/>
      </c>
      <c r="EH22" t="str">
        <f>+IFERROR(IF(VALUE('data-cash-crude'!EG23)&gt;0,'data-cash-crude'!EG23-INDEX('data-futures'!$E:$E,MATCH('basis-cash-crude'!EH$1,'data-futures'!$A:$A,0),1),""),"")</f>
        <v/>
      </c>
      <c r="EI22" t="str">
        <f>+IFERROR(IF(VALUE('data-cash-crude'!EH23)&gt;0,'data-cash-crude'!EH23-INDEX('data-futures'!$E:$E,MATCH('basis-cash-crude'!EI$1,'data-futures'!$A:$A,0),1),""),"")</f>
        <v/>
      </c>
      <c r="EJ22" t="str">
        <f>+IFERROR(IF(VALUE('data-cash-crude'!EI23)&gt;0,'data-cash-crude'!EI23-INDEX('data-futures'!$E:$E,MATCH('basis-cash-crude'!EJ$1,'data-futures'!$A:$A,0),1),""),"")</f>
        <v/>
      </c>
      <c r="EK22" t="str">
        <f>+IFERROR(IF(VALUE('data-cash-crude'!EJ23)&gt;0,'data-cash-crude'!EJ23-INDEX('data-futures'!$E:$E,MATCH('basis-cash-crude'!EK$1,'data-futures'!$A:$A,0),1),""),"")</f>
        <v/>
      </c>
      <c r="EL22" t="str">
        <f>+IFERROR(IF(VALUE('data-cash-crude'!EK23)&gt;0,'data-cash-crude'!EK23-INDEX('data-futures'!$E:$E,MATCH('basis-cash-crude'!EL$1,'data-futures'!$A:$A,0),1),""),"")</f>
        <v/>
      </c>
      <c r="EM22" t="str">
        <f>+IFERROR(IF(VALUE('data-cash-crude'!EL23)&gt;0,'data-cash-crude'!EL23-INDEX('data-futures'!$E:$E,MATCH('basis-cash-crude'!EM$1,'data-futures'!$A:$A,0),1),""),"")</f>
        <v/>
      </c>
      <c r="EN22" t="str">
        <f>+IFERROR(IF(VALUE('data-cash-crude'!EM23)&gt;0,'data-cash-crude'!EM23-INDEX('data-futures'!$E:$E,MATCH('basis-cash-crude'!EN$1,'data-futures'!$A:$A,0),1),""),"")</f>
        <v/>
      </c>
      <c r="EO22" t="str">
        <f>+IFERROR(IF(VALUE('data-cash-crude'!EN23)&gt;0,'data-cash-crude'!EN23-INDEX('data-futures'!$E:$E,MATCH('basis-cash-crude'!EO$1,'data-futures'!$A:$A,0),1),""),"")</f>
        <v/>
      </c>
      <c r="EP22" t="str">
        <f>+IFERROR(IF(VALUE('data-cash-crude'!EO23)&gt;0,'data-cash-crude'!EO23-INDEX('data-futures'!$E:$E,MATCH('basis-cash-crude'!EP$1,'data-futures'!$A:$A,0),1),""),"")</f>
        <v/>
      </c>
      <c r="EQ22" t="str">
        <f>+IFERROR(IF(VALUE('data-cash-crude'!EP23)&gt;0,'data-cash-crude'!EP23-INDEX('data-futures'!$E:$E,MATCH('basis-cash-crude'!EQ$1,'data-futures'!$A:$A,0),1),""),"")</f>
        <v/>
      </c>
      <c r="ER22" t="str">
        <f>+IFERROR(IF(VALUE('data-cash-crude'!EQ23)&gt;0,'data-cash-crude'!EQ23-INDEX('data-futures'!$E:$E,MATCH('basis-cash-crude'!ER$1,'data-futures'!$A:$A,0),1),""),"")</f>
        <v/>
      </c>
      <c r="ES22" t="str">
        <f>+IFERROR(IF(VALUE('data-cash-crude'!ER23)&gt;0,'data-cash-crude'!ER23-INDEX('data-futures'!$E:$E,MATCH('basis-cash-crude'!ES$1,'data-futures'!$A:$A,0),1),""),"")</f>
        <v/>
      </c>
      <c r="ET22" t="str">
        <f>+IFERROR(IF(VALUE('data-cash-crude'!ES23)&gt;0,'data-cash-crude'!ES23-INDEX('data-futures'!$E:$E,MATCH('basis-cash-crude'!ET$1,'data-futures'!$A:$A,0),1),""),"")</f>
        <v/>
      </c>
      <c r="EU22" t="str">
        <f>+IFERROR(IF(VALUE('data-cash-crude'!ET23)&gt;0,'data-cash-crude'!ET23-INDEX('data-futures'!$E:$E,MATCH('basis-cash-crude'!EU$1,'data-futures'!$A:$A,0),1),""),"")</f>
        <v/>
      </c>
      <c r="EV22" t="str">
        <f>+IFERROR(IF(VALUE('data-cash-crude'!EU23)&gt;0,'data-cash-crude'!EU23-INDEX('data-futures'!$E:$E,MATCH('basis-cash-crude'!EV$1,'data-futures'!$A:$A,0),1),""),"")</f>
        <v/>
      </c>
      <c r="EW22" t="str">
        <f>+IFERROR(IF(VALUE('data-cash-crude'!EV23)&gt;0,'data-cash-crude'!EV23-INDEX('data-futures'!$E:$E,MATCH('basis-cash-crude'!EW$1,'data-futures'!$A:$A,0),1),""),"")</f>
        <v/>
      </c>
      <c r="EX22" t="str">
        <f>+IFERROR(IF(VALUE('data-cash-crude'!EW23)&gt;0,'data-cash-crude'!EW23-INDEX('data-futures'!$E:$E,MATCH('basis-cash-crude'!EX$1,'data-futures'!$A:$A,0),1),""),"")</f>
        <v/>
      </c>
      <c r="EY22" t="str">
        <f>+IFERROR(IF(VALUE('data-cash-crude'!EX23)&gt;0,'data-cash-crude'!EX23-INDEX('data-futures'!$E:$E,MATCH('basis-cash-crude'!EY$1,'data-futures'!$A:$A,0),1),""),"")</f>
        <v/>
      </c>
      <c r="EZ22" t="str">
        <f>+IFERROR(IF(VALUE('data-cash-crude'!EY23)&gt;0,'data-cash-crude'!EY23-INDEX('data-futures'!$E:$E,MATCH('basis-cash-crude'!EZ$1,'data-futures'!$A:$A,0),1),""),"")</f>
        <v/>
      </c>
      <c r="FA22" t="str">
        <f>+IFERROR(IF(VALUE('data-cash-crude'!EZ23)&gt;0,'data-cash-crude'!EZ23-INDEX('data-futures'!$E:$E,MATCH('basis-cash-crude'!FA$1,'data-futures'!$A:$A,0),1),""),"")</f>
        <v/>
      </c>
      <c r="FB22" t="str">
        <f>+IFERROR(IF(VALUE('data-cash-crude'!FA23)&gt;0,'data-cash-crude'!FA23-INDEX('data-futures'!$E:$E,MATCH('basis-cash-crude'!FB$1,'data-futures'!$A:$A,0),1),""),"")</f>
        <v/>
      </c>
      <c r="FC22" t="str">
        <f>+IFERROR(IF(VALUE('data-cash-crude'!FB23)&gt;0,'data-cash-crude'!FB23-INDEX('data-futures'!$E:$E,MATCH('basis-cash-crude'!FC$1,'data-futures'!$A:$A,0),1),""),"")</f>
        <v/>
      </c>
      <c r="FD22" t="str">
        <f>+IFERROR(IF(VALUE('data-cash-crude'!FC23)&gt;0,'data-cash-crude'!FC23-INDEX('data-futures'!$E:$E,MATCH('basis-cash-crude'!FD$1,'data-futures'!$A:$A,0),1),""),"")</f>
        <v/>
      </c>
      <c r="FE22" t="str">
        <f>+IFERROR(IF(VALUE('data-cash-crude'!FD23)&gt;0,'data-cash-crude'!FD23-INDEX('data-futures'!$E:$E,MATCH('basis-cash-crude'!FE$1,'data-futures'!$A:$A,0),1),""),"")</f>
        <v/>
      </c>
      <c r="FF22" t="str">
        <f>+IFERROR(IF(VALUE('data-cash-crude'!FE23)&gt;0,'data-cash-crude'!FE23-INDEX('data-futures'!$E:$E,MATCH('basis-cash-crude'!FF$1,'data-futures'!$A:$A,0),1),""),"")</f>
        <v/>
      </c>
      <c r="FG22" t="str">
        <f>+IFERROR(IF(VALUE('data-cash-crude'!FF23)&gt;0,'data-cash-crude'!FF23-INDEX('data-futures'!$E:$E,MATCH('basis-cash-crude'!FG$1,'data-futures'!$A:$A,0),1),""),"")</f>
        <v/>
      </c>
      <c r="FH22" t="str">
        <f>+IFERROR(IF(VALUE('data-cash-crude'!FG23)&gt;0,'data-cash-crude'!FG23-INDEX('data-futures'!$E:$E,MATCH('basis-cash-crude'!FH$1,'data-futures'!$A:$A,0),1),""),"")</f>
        <v/>
      </c>
      <c r="FI22" t="str">
        <f>+IFERROR(IF(VALUE('data-cash-crude'!FH23)&gt;0,'data-cash-crude'!FH23-INDEX('data-futures'!$E:$E,MATCH('basis-cash-crude'!FI$1,'data-futures'!$A:$A,0),1),""),"")</f>
        <v/>
      </c>
      <c r="FJ22" t="str">
        <f>+IFERROR(IF(VALUE('data-cash-crude'!FI23)&gt;0,'data-cash-crude'!FI23-INDEX('data-futures'!$E:$E,MATCH('basis-cash-crude'!FJ$1,'data-futures'!$A:$A,0),1),""),"")</f>
        <v/>
      </c>
      <c r="FK22" t="str">
        <f>+IFERROR(IF(VALUE('data-cash-crude'!FJ23)&gt;0,'data-cash-crude'!FJ23-INDEX('data-futures'!$E:$E,MATCH('basis-cash-crude'!FK$1,'data-futures'!$A:$A,0),1),""),"")</f>
        <v/>
      </c>
      <c r="FL22" t="str">
        <f>+IFERROR(IF(VALUE('data-cash-crude'!FK23)&gt;0,'data-cash-crude'!FK23-INDEX('data-futures'!$E:$E,MATCH('basis-cash-crude'!FL$1,'data-futures'!$A:$A,0),1),""),"")</f>
        <v/>
      </c>
    </row>
    <row r="23" spans="1:168" x14ac:dyDescent="0.2">
      <c r="A23">
        <f t="shared" si="0"/>
        <v>-5.7933333333333339</v>
      </c>
      <c r="B23">
        <f t="shared" si="1"/>
        <v>-5.6830434782608688</v>
      </c>
      <c r="C23">
        <f t="shared" si="2"/>
        <v>-5.3274285714285705</v>
      </c>
      <c r="D23" s="6" t="str">
        <f>+'data-cash-crude'!B24</f>
        <v>CLPA-11-122.CM</v>
      </c>
      <c r="E23">
        <f>+IFERROR(IF(VALUE('data-cash-crude'!D24)&gt;0,'data-cash-crude'!D24-INDEX('data-futures'!$E:$E,MATCH('basis-cash-crude'!E$1,'data-futures'!$A:$A,0),1),""),"")</f>
        <v>-5.6899999999999977</v>
      </c>
      <c r="F23">
        <f>+IFERROR(IF(VALUE('data-cash-crude'!E24)&gt;0,'data-cash-crude'!E24-INDEX('data-futures'!$E:$E,MATCH('basis-cash-crude'!F$1,'data-futures'!$A:$A,0),1),""),"")</f>
        <v>-5.8400000000000034</v>
      </c>
      <c r="G23">
        <f>+IFERROR(IF(VALUE('data-cash-crude'!F24)&gt;0,'data-cash-crude'!F24-INDEX('data-futures'!$E:$E,MATCH('basis-cash-crude'!G$1,'data-futures'!$A:$A,0),1),""),"")</f>
        <v>-5.740000000000002</v>
      </c>
      <c r="H23">
        <f>+IFERROR(IF(VALUE('data-cash-crude'!G24)&gt;0,'data-cash-crude'!G24-INDEX('data-futures'!$E:$E,MATCH('basis-cash-crude'!H$1,'data-futures'!$A:$A,0),1),""),"")</f>
        <v>-5.8800000000000026</v>
      </c>
      <c r="I23" t="str">
        <f>+IFERROR(IF(VALUE('data-cash-crude'!H24)&gt;0,'data-cash-crude'!H24-INDEX('data-futures'!$E:$E,MATCH('basis-cash-crude'!I$1,'data-futures'!$A:$A,0),1),""),"")</f>
        <v/>
      </c>
      <c r="J23">
        <f>+IFERROR(IF(VALUE('data-cash-crude'!I24)&gt;0,'data-cash-crude'!I24-INDEX('data-futures'!$E:$E,MATCH('basis-cash-crude'!J$1,'data-futures'!$A:$A,0),1),""),"")</f>
        <v>-5.8299999999999983</v>
      </c>
      <c r="K23">
        <f>+IFERROR(IF(VALUE('data-cash-crude'!J24)&gt;0,'data-cash-crude'!J24-INDEX('data-futures'!$E:$E,MATCH('basis-cash-crude'!K$1,'data-futures'!$A:$A,0),1),""),"")</f>
        <v>-5.7800000000000011</v>
      </c>
      <c r="L23">
        <f>+IFERROR(IF(VALUE('data-cash-crude'!K24)&gt;0,'data-cash-crude'!K24-INDEX('data-futures'!$E:$E,MATCH('basis-cash-crude'!L$1,'data-futures'!$A:$A,0),1),""),"")</f>
        <v>-5.8400000000000034</v>
      </c>
      <c r="M23">
        <f>+IFERROR(IF(VALUE('data-cash-crude'!L24)&gt;0,'data-cash-crude'!L24-INDEX('data-futures'!$E:$E,MATCH('basis-cash-crude'!M$1,'data-futures'!$A:$A,0),1),""),"")</f>
        <v>-5.759999999999998</v>
      </c>
      <c r="N23">
        <f>+IFERROR(IF(VALUE('data-cash-crude'!M24)&gt;0,'data-cash-crude'!M24-INDEX('data-futures'!$E:$E,MATCH('basis-cash-crude'!N$1,'data-futures'!$A:$A,0),1),""),"")</f>
        <v>-5.8299999999999983</v>
      </c>
      <c r="O23">
        <f>+IFERROR(IF(VALUE('data-cash-crude'!N24)&gt;0,'data-cash-crude'!N24-INDEX('data-futures'!$E:$E,MATCH('basis-cash-crude'!O$1,'data-futures'!$A:$A,0),1),""),"")</f>
        <v>-5.740000000000002</v>
      </c>
      <c r="P23">
        <f>+IFERROR(IF(VALUE('data-cash-crude'!O24)&gt;0,'data-cash-crude'!O24-INDEX('data-futures'!$E:$E,MATCH('basis-cash-crude'!P$1,'data-futures'!$A:$A,0),1),""),"")</f>
        <v>-5.6899999999999977</v>
      </c>
      <c r="Q23">
        <f>+IFERROR(IF(VALUE('data-cash-crude'!P24)&gt;0,'data-cash-crude'!P24-INDEX('data-futures'!$E:$E,MATCH('basis-cash-crude'!Q$1,'data-futures'!$A:$A,0),1),""),"")</f>
        <v>-5.7100000000000009</v>
      </c>
      <c r="R23">
        <f>+IFERROR(IF(VALUE('data-cash-crude'!Q24)&gt;0,'data-cash-crude'!Q24-INDEX('data-futures'!$E:$E,MATCH('basis-cash-crude'!R$1,'data-futures'!$A:$A,0),1),""),"")</f>
        <v>-5.509999999999998</v>
      </c>
      <c r="S23">
        <f>+IFERROR(IF(VALUE('data-cash-crude'!R24)&gt;0,'data-cash-crude'!R24-INDEX('data-futures'!$E:$E,MATCH('basis-cash-crude'!S$1,'data-futures'!$A:$A,0),1),""),"")</f>
        <v>-5.5399999999999991</v>
      </c>
      <c r="T23">
        <f>+IFERROR(IF(VALUE('data-cash-crude'!S24)&gt;0,'data-cash-crude'!S24-INDEX('data-futures'!$E:$E,MATCH('basis-cash-crude'!T$1,'data-futures'!$A:$A,0),1),""),"")</f>
        <v>-5.57</v>
      </c>
      <c r="U23" t="str">
        <f>+IFERROR(IF(VALUE('data-cash-crude'!T24)&gt;0,'data-cash-crude'!T24-INDEX('data-futures'!$E:$E,MATCH('basis-cash-crude'!U$1,'data-futures'!$A:$A,0),1),""),"")</f>
        <v/>
      </c>
      <c r="V23" t="str">
        <f>+IFERROR(IF(VALUE('data-cash-crude'!U24)&gt;0,'data-cash-crude'!U24-INDEX('data-futures'!$E:$E,MATCH('basis-cash-crude'!V$1,'data-futures'!$A:$A,0),1),""),"")</f>
        <v/>
      </c>
      <c r="W23" t="str">
        <f>+IFERROR(IF(VALUE('data-cash-crude'!V24)&gt;0,'data-cash-crude'!V24-INDEX('data-futures'!$E:$E,MATCH('basis-cash-crude'!W$1,'data-futures'!$A:$A,0),1),""),"")</f>
        <v/>
      </c>
      <c r="X23" t="str">
        <f>+IFERROR(IF(VALUE('data-cash-crude'!W24)&gt;0,'data-cash-crude'!W24-INDEX('data-futures'!$E:$E,MATCH('basis-cash-crude'!X$1,'data-futures'!$A:$A,0),1),""),"")</f>
        <v/>
      </c>
      <c r="Y23">
        <f>+IFERROR(IF(VALUE('data-cash-crude'!X24)&gt;0,'data-cash-crude'!X24-INDEX('data-futures'!$E:$E,MATCH('basis-cash-crude'!Y$1,'data-futures'!$A:$A,0),1),""),"")</f>
        <v>-5.4799999999999969</v>
      </c>
      <c r="Z23" t="str">
        <f>+IFERROR(IF(VALUE('data-cash-crude'!Y24)&gt;0,'data-cash-crude'!Y24-INDEX('data-futures'!$E:$E,MATCH('basis-cash-crude'!Z$1,'data-futures'!$A:$A,0),1),""),"")</f>
        <v/>
      </c>
      <c r="AA23">
        <f>+IFERROR(IF(VALUE('data-cash-crude'!Z24)&gt;0,'data-cash-crude'!Z24-INDEX('data-futures'!$E:$E,MATCH('basis-cash-crude'!AA$1,'data-futures'!$A:$A,0),1),""),"")</f>
        <v>-6.1899999999999977</v>
      </c>
      <c r="AB23">
        <f>+IFERROR(IF(VALUE('data-cash-crude'!AA24)&gt;0,'data-cash-crude'!AA24-INDEX('data-futures'!$E:$E,MATCH('basis-cash-crude'!AB$1,'data-futures'!$A:$A,0),1),""),"")</f>
        <v>-5.6000000000000014</v>
      </c>
      <c r="AC23" t="str">
        <f>+IFERROR(IF(VALUE('data-cash-crude'!AB24)&gt;0,'data-cash-crude'!AB24-INDEX('data-futures'!$E:$E,MATCH('basis-cash-crude'!AC$1,'data-futures'!$A:$A,0),1),""),"")</f>
        <v/>
      </c>
      <c r="AD23">
        <f>+IFERROR(IF(VALUE('data-cash-crude'!AC24)&gt;0,'data-cash-crude'!AC24-INDEX('data-futures'!$E:$E,MATCH('basis-cash-crude'!AD$1,'data-futures'!$A:$A,0),1),""),"")</f>
        <v>-5.3800000000000026</v>
      </c>
      <c r="AE23">
        <f>+IFERROR(IF(VALUE('data-cash-crude'!AD24)&gt;0,'data-cash-crude'!AD24-INDEX('data-futures'!$E:$E,MATCH('basis-cash-crude'!AE$1,'data-futures'!$A:$A,0),1),""),"")</f>
        <v>-5.3100000000000023</v>
      </c>
      <c r="AF23">
        <f>+IFERROR(IF(VALUE('data-cash-crude'!AE24)&gt;0,'data-cash-crude'!AE24-INDEX('data-futures'!$E:$E,MATCH('basis-cash-crude'!AF$1,'data-futures'!$A:$A,0),1),""),"")</f>
        <v>-5.2800000000000011</v>
      </c>
      <c r="AG23">
        <f>+IFERROR(IF(VALUE('data-cash-crude'!AF24)&gt;0,'data-cash-crude'!AF24-INDEX('data-futures'!$E:$E,MATCH('basis-cash-crude'!AG$1,'data-futures'!$A:$A,0),1),""),"")</f>
        <v>-5.3500000000000014</v>
      </c>
      <c r="AH23">
        <f>+IFERROR(IF(VALUE('data-cash-crude'!AG24)&gt;0,'data-cash-crude'!AG24-INDEX('data-futures'!$E:$E,MATCH('basis-cash-crude'!AH$1,'data-futures'!$A:$A,0),1),""),"")</f>
        <v>-6.1700000000000017</v>
      </c>
      <c r="AI23">
        <f>+IFERROR(IF(VALUE('data-cash-crude'!AH24)&gt;0,'data-cash-crude'!AH24-INDEX('data-futures'!$E:$E,MATCH('basis-cash-crude'!AI$1,'data-futures'!$A:$A,0),1),""),"")</f>
        <v>-5.259999999999998</v>
      </c>
      <c r="AJ23">
        <f>+IFERROR(IF(VALUE('data-cash-crude'!AI24)&gt;0,'data-cash-crude'!AI24-INDEX('data-futures'!$E:$E,MATCH('basis-cash-crude'!AJ$1,'data-futures'!$A:$A,0),1),""),"")</f>
        <v>-5.3599999999999994</v>
      </c>
      <c r="AK23">
        <f>+IFERROR(IF(VALUE('data-cash-crude'!AJ24)&gt;0,'data-cash-crude'!AJ24-INDEX('data-futures'!$E:$E,MATCH('basis-cash-crude'!AK$1,'data-futures'!$A:$A,0),1),""),"")</f>
        <v>-5.3800000000000026</v>
      </c>
      <c r="AL23">
        <f>+IFERROR(IF(VALUE('data-cash-crude'!AK24)&gt;0,'data-cash-crude'!AK24-INDEX('data-futures'!$E:$E,MATCH('basis-cash-crude'!AL$1,'data-futures'!$A:$A,0),1),""),"")</f>
        <v>-5.3900000000000006</v>
      </c>
      <c r="AM23">
        <f>+IFERROR(IF(VALUE('data-cash-crude'!AL24)&gt;0,'data-cash-crude'!AL24-INDEX('data-futures'!$E:$E,MATCH('basis-cash-crude'!AM$1,'data-futures'!$A:$A,0),1),""),"")</f>
        <v>-5.2800000000000011</v>
      </c>
      <c r="AN23">
        <f>+IFERROR(IF(VALUE('data-cash-crude'!AM24)&gt;0,'data-cash-crude'!AM24-INDEX('data-futures'!$E:$E,MATCH('basis-cash-crude'!AN$1,'data-futures'!$A:$A,0),1),""),"")</f>
        <v>-5.3100000000000023</v>
      </c>
      <c r="AO23">
        <f>+IFERROR(IF(VALUE('data-cash-crude'!AN24)&gt;0,'data-cash-crude'!AN24-INDEX('data-futures'!$E:$E,MATCH('basis-cash-crude'!AO$1,'data-futures'!$A:$A,0),1),""),"")</f>
        <v>-5.2899999999999991</v>
      </c>
      <c r="AP23" t="str">
        <f>+IFERROR(IF(VALUE('data-cash-crude'!AO24)&gt;0,'data-cash-crude'!AO24-INDEX('data-futures'!$E:$E,MATCH('basis-cash-crude'!AP$1,'data-futures'!$A:$A,0),1),""),"")</f>
        <v/>
      </c>
      <c r="AQ23" t="str">
        <f>+IFERROR(IF(VALUE('data-cash-crude'!AP24)&gt;0,'data-cash-crude'!AP24-INDEX('data-futures'!$E:$E,MATCH('basis-cash-crude'!AQ$1,'data-futures'!$A:$A,0),1),""),"")</f>
        <v/>
      </c>
      <c r="AR23">
        <f>+IFERROR(IF(VALUE('data-cash-crude'!AQ24)&gt;0,'data-cash-crude'!AQ24-INDEX('data-futures'!$E:$E,MATCH('basis-cash-crude'!AR$1,'data-futures'!$A:$A,0),1),""),"")</f>
        <v>-2.7299999999999969</v>
      </c>
      <c r="AS23" t="str">
        <f>+IFERROR(IF(VALUE('data-cash-crude'!AR24)&gt;0,'data-cash-crude'!AR24-INDEX('data-futures'!$E:$E,MATCH('basis-cash-crude'!AS$1,'data-futures'!$A:$A,0),1),""),"")</f>
        <v/>
      </c>
      <c r="AT23">
        <f>+IFERROR(IF(VALUE('data-cash-crude'!AS24)&gt;0,'data-cash-crude'!AS24-INDEX('data-futures'!$E:$E,MATCH('basis-cash-crude'!AT$1,'data-futures'!$A:$A,0),1),""),"")</f>
        <v>-5.6000000000000014</v>
      </c>
      <c r="AU23">
        <f>+IFERROR(IF(VALUE('data-cash-crude'!AT24)&gt;0,'data-cash-crude'!AT24-INDEX('data-futures'!$E:$E,MATCH('basis-cash-crude'!AU$1,'data-futures'!$A:$A,0),1),""),"")</f>
        <v>-5.3100000000000023</v>
      </c>
      <c r="AV23">
        <f>+IFERROR(IF(VALUE('data-cash-crude'!AU24)&gt;0,'data-cash-crude'!AU24-INDEX('data-futures'!$E:$E,MATCH('basis-cash-crude'!AV$1,'data-futures'!$A:$A,0),1),""),"")</f>
        <v>-5.3800000000000026</v>
      </c>
      <c r="AW23">
        <f>+IFERROR(IF(VALUE('data-cash-crude'!AV24)&gt;0,'data-cash-crude'!AV24-INDEX('data-futures'!$E:$E,MATCH('basis-cash-crude'!AW$1,'data-futures'!$A:$A,0),1),""),"")</f>
        <v>-5.3500000000000014</v>
      </c>
      <c r="AX23">
        <f>+IFERROR(IF(VALUE('data-cash-crude'!AW24)&gt;0,'data-cash-crude'!AW24-INDEX('data-futures'!$E:$E,MATCH('basis-cash-crude'!AX$1,'data-futures'!$A:$A,0),1),""),"")</f>
        <v>-5.2700000000000031</v>
      </c>
      <c r="AY23">
        <f>+IFERROR(IF(VALUE('data-cash-crude'!AX24)&gt;0,'data-cash-crude'!AX24-INDEX('data-futures'!$E:$E,MATCH('basis-cash-crude'!AY$1,'data-futures'!$A:$A,0),1),""),"")</f>
        <v>-5.3299999999999983</v>
      </c>
      <c r="AZ23">
        <f>+IFERROR(IF(VALUE('data-cash-crude'!AY24)&gt;0,'data-cash-crude'!AY24-INDEX('data-futures'!$E:$E,MATCH('basis-cash-crude'!AZ$1,'data-futures'!$A:$A,0),1),""),"")</f>
        <v>-5.5</v>
      </c>
      <c r="BA23">
        <f>+IFERROR(IF(VALUE('data-cash-crude'!AZ24)&gt;0,'data-cash-crude'!AZ24-INDEX('data-futures'!$E:$E,MATCH('basis-cash-crude'!BA$1,'data-futures'!$A:$A,0),1),""),"")</f>
        <v>-5.4200000000000017</v>
      </c>
      <c r="BB23">
        <f>+IFERROR(IF(VALUE('data-cash-crude'!BA24)&gt;0,'data-cash-crude'!BA24-INDEX('data-futures'!$E:$E,MATCH('basis-cash-crude'!BB$1,'data-futures'!$A:$A,0),1),""),"")</f>
        <v>-5.3699999999999974</v>
      </c>
      <c r="BC23">
        <f>+IFERROR(IF(VALUE('data-cash-crude'!BB24)&gt;0,'data-cash-crude'!BB24-INDEX('data-futures'!$E:$E,MATCH('basis-cash-crude'!BC$1,'data-futures'!$A:$A,0),1),""),"")</f>
        <v>-5.4799999999999969</v>
      </c>
      <c r="BD23">
        <f>+IFERROR(IF(VALUE('data-cash-crude'!BC24)&gt;0,'data-cash-crude'!BC24-INDEX('data-futures'!$E:$E,MATCH('basis-cash-crude'!BD$1,'data-futures'!$A:$A,0),1),""),"")</f>
        <v>-5.57</v>
      </c>
      <c r="BE23">
        <f>+IFERROR(IF(VALUE('data-cash-crude'!BD24)&gt;0,'data-cash-crude'!BD24-INDEX('data-futures'!$E:$E,MATCH('basis-cash-crude'!BE$1,'data-futures'!$A:$A,0),1),""),"")</f>
        <v>-5.4799999999999969</v>
      </c>
      <c r="BF23">
        <f>+IFERROR(IF(VALUE('data-cash-crude'!BE24)&gt;0,'data-cash-crude'!BE24-INDEX('data-futures'!$E:$E,MATCH('basis-cash-crude'!BF$1,'data-futures'!$A:$A,0),1),""),"")</f>
        <v>-5.490000000000002</v>
      </c>
      <c r="BG23">
        <f>+IFERROR(IF(VALUE('data-cash-crude'!BF24)&gt;0,'data-cash-crude'!BF24-INDEX('data-futures'!$E:$E,MATCH('basis-cash-crude'!BG$1,'data-futures'!$A:$A,0),1),""),"")</f>
        <v>-5.2700000000000031</v>
      </c>
      <c r="BH23">
        <f>+IFERROR(IF(VALUE('data-cash-crude'!BG24)&gt;0,'data-cash-crude'!BG24-INDEX('data-futures'!$E:$E,MATCH('basis-cash-crude'!BH$1,'data-futures'!$A:$A,0),1),""),"")</f>
        <v>-5.2899999999999991</v>
      </c>
      <c r="BI23" t="str">
        <f>+IFERROR(IF(VALUE('data-cash-crude'!BH24)&gt;0,'data-cash-crude'!BH24-INDEX('data-futures'!$E:$E,MATCH('basis-cash-crude'!BI$1,'data-futures'!$A:$A,0),1),""),"")</f>
        <v/>
      </c>
      <c r="BJ23">
        <f>+IFERROR(IF(VALUE('data-cash-crude'!BI24)&gt;0,'data-cash-crude'!BI24-INDEX('data-futures'!$E:$E,MATCH('basis-cash-crude'!BJ$1,'data-futures'!$A:$A,0),1),""),"")</f>
        <v>-5.3400000000000034</v>
      </c>
      <c r="BK23" t="str">
        <f>+IFERROR(IF(VALUE('data-cash-crude'!BJ24)&gt;0,'data-cash-crude'!BJ24-INDEX('data-futures'!$E:$E,MATCH('basis-cash-crude'!BK$1,'data-futures'!$A:$A,0),1),""),"")</f>
        <v/>
      </c>
      <c r="BL23" t="str">
        <f>+IFERROR(IF(VALUE('data-cash-crude'!BK24)&gt;0,'data-cash-crude'!BK24-INDEX('data-futures'!$E:$E,MATCH('basis-cash-crude'!BL$1,'data-futures'!$A:$A,0),1),""),"")</f>
        <v/>
      </c>
      <c r="BM23">
        <f>+IFERROR(IF(VALUE('data-cash-crude'!BL24)&gt;0,'data-cash-crude'!BL24-INDEX('data-futures'!$E:$E,MATCH('basis-cash-crude'!BM$1,'data-futures'!$A:$A,0),1),""),"")</f>
        <v>-5.5600000000000023</v>
      </c>
      <c r="BN23">
        <f>+IFERROR(IF(VALUE('data-cash-crude'!BM24)&gt;0,'data-cash-crude'!BM24-INDEX('data-futures'!$E:$E,MATCH('basis-cash-crude'!BN$1,'data-futures'!$A:$A,0),1),""),"")</f>
        <v>-5.4099999999999966</v>
      </c>
      <c r="BO23" t="str">
        <f>+IFERROR(IF(VALUE('data-cash-crude'!BN24)&gt;0,'data-cash-crude'!BN24-INDEX('data-futures'!$E:$E,MATCH('basis-cash-crude'!BO$1,'data-futures'!$A:$A,0),1),""),"")</f>
        <v/>
      </c>
      <c r="BP23" t="str">
        <f>+IFERROR(IF(VALUE('data-cash-crude'!BO24)&gt;0,'data-cash-crude'!BO24-INDEX('data-futures'!$E:$E,MATCH('basis-cash-crude'!BP$1,'data-futures'!$A:$A,0),1),""),"")</f>
        <v/>
      </c>
      <c r="BQ23" t="str">
        <f>+IFERROR(IF(VALUE('data-cash-crude'!BP24)&gt;0,'data-cash-crude'!BP24-INDEX('data-futures'!$E:$E,MATCH('basis-cash-crude'!BQ$1,'data-futures'!$A:$A,0),1),""),"")</f>
        <v/>
      </c>
      <c r="BR23">
        <f>+IFERROR(IF(VALUE('data-cash-crude'!BQ24)&gt;0,'data-cash-crude'!BQ24-INDEX('data-futures'!$E:$E,MATCH('basis-cash-crude'!BR$1,'data-futures'!$A:$A,0),1),""),"")</f>
        <v>-5.3500000000000014</v>
      </c>
      <c r="BS23">
        <f>+IFERROR(IF(VALUE('data-cash-crude'!BR24)&gt;0,'data-cash-crude'!BR24-INDEX('data-futures'!$E:$E,MATCH('basis-cash-crude'!BS$1,'data-futures'!$A:$A,0),1),""),"")</f>
        <v>-5.2700000000000031</v>
      </c>
      <c r="BT23">
        <f>+IFERROR(IF(VALUE('data-cash-crude'!BS24)&gt;0,'data-cash-crude'!BS24-INDEX('data-futures'!$E:$E,MATCH('basis-cash-crude'!BT$1,'data-futures'!$A:$A,0),1),""),"")</f>
        <v>-5.57</v>
      </c>
      <c r="BU23">
        <f>+IFERROR(IF(VALUE('data-cash-crude'!BT24)&gt;0,'data-cash-crude'!BT24-INDEX('data-futures'!$E:$E,MATCH('basis-cash-crude'!BU$1,'data-futures'!$A:$A,0),1),""),"")</f>
        <v>-5.68</v>
      </c>
      <c r="BV23">
        <f>+IFERROR(IF(VALUE('data-cash-crude'!BU24)&gt;0,'data-cash-crude'!BU24-INDEX('data-futures'!$E:$E,MATCH('basis-cash-crude'!BV$1,'data-futures'!$A:$A,0),1),""),"")</f>
        <v>-5.3699999999999974</v>
      </c>
      <c r="BW23">
        <f>+IFERROR(IF(VALUE('data-cash-crude'!BV24)&gt;0,'data-cash-crude'!BV24-INDEX('data-futures'!$E:$E,MATCH('basis-cash-crude'!BW$1,'data-futures'!$A:$A,0),1),""),"")</f>
        <v>-5.3800000000000026</v>
      </c>
      <c r="BX23">
        <f>+IFERROR(IF(VALUE('data-cash-crude'!BW24)&gt;0,'data-cash-crude'!BW24-INDEX('data-futures'!$E:$E,MATCH('basis-cash-crude'!BX$1,'data-futures'!$A:$A,0),1),""),"")</f>
        <v>-5.6899999999999977</v>
      </c>
      <c r="BY23">
        <f>+IFERROR(IF(VALUE('data-cash-crude'!BX24)&gt;0,'data-cash-crude'!BX24-INDEX('data-futures'!$E:$E,MATCH('basis-cash-crude'!BY$1,'data-futures'!$A:$A,0),1),""),"")</f>
        <v>-5.6599999999999966</v>
      </c>
      <c r="BZ23">
        <f>+IFERROR(IF(VALUE('data-cash-crude'!BY24)&gt;0,'data-cash-crude'!BY24-INDEX('data-futures'!$E:$E,MATCH('basis-cash-crude'!BZ$1,'data-futures'!$A:$A,0),1),""),"")</f>
        <v>-5.7000000000000028</v>
      </c>
      <c r="CA23">
        <f>+IFERROR(IF(VALUE('data-cash-crude'!BZ24)&gt;0,'data-cash-crude'!BZ24-INDEX('data-futures'!$E:$E,MATCH('basis-cash-crude'!CA$1,'data-futures'!$A:$A,0),1),""),"")</f>
        <v>-5.3400000000000034</v>
      </c>
      <c r="CB23">
        <f>+IFERROR(IF(VALUE('data-cash-crude'!CA24)&gt;0,'data-cash-crude'!CA24-INDEX('data-futures'!$E:$E,MATCH('basis-cash-crude'!CB$1,'data-futures'!$A:$A,0),1),""),"")</f>
        <v>-5.2199999999999989</v>
      </c>
      <c r="CC23">
        <f>+IFERROR(IF(VALUE('data-cash-crude'!CB24)&gt;0,'data-cash-crude'!CB24-INDEX('data-futures'!$E:$E,MATCH('basis-cash-crude'!CC$1,'data-futures'!$A:$A,0),1),""),"")</f>
        <v>-5.3699999999999974</v>
      </c>
      <c r="CD23">
        <f>+IFERROR(IF(VALUE('data-cash-crude'!CC24)&gt;0,'data-cash-crude'!CC24-INDEX('data-futures'!$E:$E,MATCH('basis-cash-crude'!CD$1,'data-futures'!$A:$A,0),1),""),"")</f>
        <v>-5.3599999999999994</v>
      </c>
      <c r="CE23">
        <f>+IFERROR(IF(VALUE('data-cash-crude'!CD24)&gt;0,'data-cash-crude'!CD24-INDEX('data-futures'!$E:$E,MATCH('basis-cash-crude'!CE$1,'data-futures'!$A:$A,0),1),""),"")</f>
        <v>-5.1499999999999986</v>
      </c>
      <c r="CF23">
        <f>+IFERROR(IF(VALUE('data-cash-crude'!CE24)&gt;0,'data-cash-crude'!CE24-INDEX('data-futures'!$E:$E,MATCH('basis-cash-crude'!CF$1,'data-futures'!$A:$A,0),1),""),"")</f>
        <v>-5.07</v>
      </c>
      <c r="CG23">
        <f>+IFERROR(IF(VALUE('data-cash-crude'!CF24)&gt;0,'data-cash-crude'!CF24-INDEX('data-futures'!$E:$E,MATCH('basis-cash-crude'!CG$1,'data-futures'!$A:$A,0),1),""),"")</f>
        <v>-4.8400000000000034</v>
      </c>
      <c r="CH23" t="str">
        <f>+IFERROR(IF(VALUE('data-cash-crude'!CG24)&gt;0,'data-cash-crude'!CG24-INDEX('data-futures'!$E:$E,MATCH('basis-cash-crude'!CH$1,'data-futures'!$A:$A,0),1),""),"")</f>
        <v/>
      </c>
      <c r="CI23" t="str">
        <f>+IFERROR(IF(VALUE('data-cash-crude'!CH24)&gt;0,'data-cash-crude'!CH24-INDEX('data-futures'!$E:$E,MATCH('basis-cash-crude'!CI$1,'data-futures'!$A:$A,0),1),""),"")</f>
        <v/>
      </c>
      <c r="CJ23">
        <f>+IFERROR(IF(VALUE('data-cash-crude'!CI24)&gt;0,'data-cash-crude'!CI24-INDEX('data-futures'!$E:$E,MATCH('basis-cash-crude'!CJ$1,'data-futures'!$A:$A,0),1),""),"")</f>
        <v>-2.019999999999996</v>
      </c>
      <c r="CK23">
        <f>+IFERROR(IF(VALUE('data-cash-crude'!CJ24)&gt;0,'data-cash-crude'!CJ24-INDEX('data-futures'!$E:$E,MATCH('basis-cash-crude'!CK$1,'data-futures'!$A:$A,0),1),""),"")</f>
        <v>-4.240000000000002</v>
      </c>
      <c r="CL23">
        <f>+IFERROR(IF(VALUE('data-cash-crude'!CK24)&gt;0,'data-cash-crude'!CK24-INDEX('data-futures'!$E:$E,MATCH('basis-cash-crude'!CL$1,'data-futures'!$A:$A,0),1),""),"")</f>
        <v>-4.2000000000000028</v>
      </c>
      <c r="CM23" t="str">
        <f>+IFERROR(IF(VALUE('data-cash-crude'!CL24)&gt;0,'data-cash-crude'!CL24-INDEX('data-futures'!$E:$E,MATCH('basis-cash-crude'!CM$1,'data-futures'!$A:$A,0),1),""),"")</f>
        <v/>
      </c>
      <c r="CN23" t="str">
        <f>+IFERROR(IF(VALUE('data-cash-crude'!CM24)&gt;0,'data-cash-crude'!CM24-INDEX('data-futures'!$E:$E,MATCH('basis-cash-crude'!CN$1,'data-futures'!$A:$A,0),1),""),"")</f>
        <v/>
      </c>
      <c r="CO23">
        <f>+IFERROR(IF(VALUE('data-cash-crude'!CN24)&gt;0,'data-cash-crude'!CN24-INDEX('data-futures'!$E:$E,MATCH('basis-cash-crude'!CO$1,'data-futures'!$A:$A,0),1),""),"")</f>
        <v>-4.18</v>
      </c>
      <c r="CP23">
        <f>+IFERROR(IF(VALUE('data-cash-crude'!CO24)&gt;0,'data-cash-crude'!CO24-INDEX('data-futures'!$E:$E,MATCH('basis-cash-crude'!CP$1,'data-futures'!$A:$A,0),1),""),"")</f>
        <v>-4.1300000000000026</v>
      </c>
      <c r="CQ23" t="str">
        <f>+IFERROR(IF(VALUE('data-cash-crude'!CP24)&gt;0,'data-cash-crude'!CP24-INDEX('data-futures'!$E:$E,MATCH('basis-cash-crude'!CQ$1,'data-futures'!$A:$A,0),1),""),"")</f>
        <v/>
      </c>
      <c r="CR23">
        <f>+IFERROR(IF(VALUE('data-cash-crude'!CQ24)&gt;0,'data-cash-crude'!CQ24-INDEX('data-futures'!$E:$E,MATCH('basis-cash-crude'!CR$1,'data-futures'!$A:$A,0),1),""),"")</f>
        <v>-3.7999999999999972</v>
      </c>
      <c r="CS23">
        <f>+IFERROR(IF(VALUE('data-cash-crude'!CR24)&gt;0,'data-cash-crude'!CR24-INDEX('data-futures'!$E:$E,MATCH('basis-cash-crude'!CS$1,'data-futures'!$A:$A,0),1),""),"")</f>
        <v>-3.1199999999999974</v>
      </c>
      <c r="CT23">
        <f>+IFERROR(IF(VALUE('data-cash-crude'!CS24)&gt;0,'data-cash-crude'!CS24-INDEX('data-futures'!$E:$E,MATCH('basis-cash-crude'!CT$1,'data-futures'!$A:$A,0),1),""),"")</f>
        <v>-2.3100000000000023</v>
      </c>
      <c r="CU23">
        <f>+IFERROR(IF(VALUE('data-cash-crude'!CT24)&gt;0,'data-cash-crude'!CT24-INDEX('data-futures'!$E:$E,MATCH('basis-cash-crude'!CU$1,'data-futures'!$A:$A,0),1),""),"")</f>
        <v>-4.6099999999999994</v>
      </c>
      <c r="CV23">
        <f>+IFERROR(IF(VALUE('data-cash-crude'!CU24)&gt;0,'data-cash-crude'!CU24-INDEX('data-futures'!$E:$E,MATCH('basis-cash-crude'!CV$1,'data-futures'!$A:$A,0),1),""),"")</f>
        <v>-4.7100000000000009</v>
      </c>
      <c r="CW23">
        <f>+IFERROR(IF(VALUE('data-cash-crude'!CV24)&gt;0,'data-cash-crude'!CV24-INDEX('data-futures'!$E:$E,MATCH('basis-cash-crude'!CW$1,'data-futures'!$A:$A,0),1),""),"")</f>
        <v>-4.4500000000000028</v>
      </c>
      <c r="CX23">
        <f>+IFERROR(IF(VALUE('data-cash-crude'!CW24)&gt;0,'data-cash-crude'!CW24-INDEX('data-futures'!$E:$E,MATCH('basis-cash-crude'!CX$1,'data-futures'!$A:$A,0),1),""),"")</f>
        <v>-4.2800000000000011</v>
      </c>
      <c r="CY23">
        <f>+IFERROR(IF(VALUE('data-cash-crude'!CX24)&gt;0,'data-cash-crude'!CX24-INDEX('data-futures'!$E:$E,MATCH('basis-cash-crude'!CY$1,'data-futures'!$A:$A,0),1),""),"")</f>
        <v>-4.18</v>
      </c>
      <c r="CZ23">
        <f>+IFERROR(IF(VALUE('data-cash-crude'!CY24)&gt;0,'data-cash-crude'!CY24-INDEX('data-futures'!$E:$E,MATCH('basis-cash-crude'!CZ$1,'data-futures'!$A:$A,0),1),""),"")</f>
        <v>-4.3500000000000014</v>
      </c>
      <c r="DA23">
        <f>+IFERROR(IF(VALUE('data-cash-crude'!CZ24)&gt;0,'data-cash-crude'!CZ24-INDEX('data-futures'!$E:$E,MATCH('basis-cash-crude'!DA$1,'data-futures'!$A:$A,0),1),""),"")</f>
        <v>-4.2999999999999972</v>
      </c>
      <c r="DB23">
        <f>+IFERROR(IF(VALUE('data-cash-crude'!DA24)&gt;0,'data-cash-crude'!DA24-INDEX('data-futures'!$E:$E,MATCH('basis-cash-crude'!DB$1,'data-futures'!$A:$A,0),1),""),"")</f>
        <v>-4.25</v>
      </c>
      <c r="DC23" t="str">
        <f>+IFERROR(IF(VALUE('data-cash-crude'!DB24)&gt;0,'data-cash-crude'!DB24-INDEX('data-futures'!$E:$E,MATCH('basis-cash-crude'!DC$1,'data-futures'!$A:$A,0),1),""),"")</f>
        <v/>
      </c>
      <c r="DD23" t="str">
        <f>+IFERROR(IF(VALUE('data-cash-crude'!DC24)&gt;0,'data-cash-crude'!DC24-INDEX('data-futures'!$E:$E,MATCH('basis-cash-crude'!DD$1,'data-futures'!$A:$A,0),1),""),"")</f>
        <v/>
      </c>
      <c r="DE23">
        <f>+IFERROR(IF(VALUE('data-cash-crude'!DD24)&gt;0,'data-cash-crude'!DD24-INDEX('data-futures'!$E:$E,MATCH('basis-cash-crude'!DE$1,'data-futures'!$A:$A,0),1),""),"")</f>
        <v>-4.3500000000000014</v>
      </c>
      <c r="DF23">
        <f>+IFERROR(IF(VALUE('data-cash-crude'!DE24)&gt;0,'data-cash-crude'!DE24-INDEX('data-futures'!$E:$E,MATCH('basis-cash-crude'!DF$1,'data-futures'!$A:$A,0),1),""),"")</f>
        <v>-3.7999999999999972</v>
      </c>
      <c r="DG23">
        <f>+IFERROR(IF(VALUE('data-cash-crude'!DF24)&gt;0,'data-cash-crude'!DF24-INDEX('data-futures'!$E:$E,MATCH('basis-cash-crude'!DG$1,'data-futures'!$A:$A,0),1),""),"")</f>
        <v>-4.2000000000000028</v>
      </c>
      <c r="DH23">
        <f>+IFERROR(IF(VALUE('data-cash-crude'!DG24)&gt;0,'data-cash-crude'!DG24-INDEX('data-futures'!$E:$E,MATCH('basis-cash-crude'!DH$1,'data-futures'!$A:$A,0),1),""),"")</f>
        <v>-4.2100000000000009</v>
      </c>
      <c r="DI23">
        <f>+IFERROR(IF(VALUE('data-cash-crude'!DH24)&gt;0,'data-cash-crude'!DH24-INDEX('data-futures'!$E:$E,MATCH('basis-cash-crude'!DI$1,'data-futures'!$A:$A,0),1),""),"")</f>
        <v>-4.5900000000000034</v>
      </c>
      <c r="DJ23">
        <f>+IFERROR(IF(VALUE('data-cash-crude'!DI24)&gt;0,'data-cash-crude'!DI24-INDEX('data-futures'!$E:$E,MATCH('basis-cash-crude'!DJ$1,'data-futures'!$A:$A,0),1),""),"")</f>
        <v>-4.32</v>
      </c>
      <c r="DK23" t="str">
        <f>+IFERROR(IF(VALUE('data-cash-crude'!DJ24)&gt;0,'data-cash-crude'!DJ24-INDEX('data-futures'!$E:$E,MATCH('basis-cash-crude'!DK$1,'data-futures'!$A:$A,0),1),""),"")</f>
        <v/>
      </c>
      <c r="DL23">
        <f>+IFERROR(IF(VALUE('data-cash-crude'!DK24)&gt;0,'data-cash-crude'!DK24-INDEX('data-futures'!$E:$E,MATCH('basis-cash-crude'!DL$1,'data-futures'!$A:$A,0),1),""),"")</f>
        <v>-4.1700000000000017</v>
      </c>
      <c r="DM23">
        <f>+IFERROR(IF(VALUE('data-cash-crude'!DL24)&gt;0,'data-cash-crude'!DL24-INDEX('data-futures'!$E:$E,MATCH('basis-cash-crude'!DM$1,'data-futures'!$A:$A,0),1),""),"")</f>
        <v>-3.6199999999999974</v>
      </c>
      <c r="DN23">
        <f>+IFERROR(IF(VALUE('data-cash-crude'!DM24)&gt;0,'data-cash-crude'!DM24-INDEX('data-futures'!$E:$E,MATCH('basis-cash-crude'!DN$1,'data-futures'!$A:$A,0),1),""),"")</f>
        <v>-3.4299999999999997</v>
      </c>
      <c r="DO23">
        <f>+IFERROR(IF(VALUE('data-cash-crude'!DN24)&gt;0,'data-cash-crude'!DN24-INDEX('data-futures'!$E:$E,MATCH('basis-cash-crude'!DO$1,'data-futures'!$A:$A,0),1),""),"")</f>
        <v>-3.8999999999999986</v>
      </c>
      <c r="DP23">
        <f>+IFERROR(IF(VALUE('data-cash-crude'!DO24)&gt;0,'data-cash-crude'!DO24-INDEX('data-futures'!$E:$E,MATCH('basis-cash-crude'!DP$1,'data-futures'!$A:$A,0),1),""),"")</f>
        <v>-3.9799999999999969</v>
      </c>
      <c r="DQ23">
        <f>+IFERROR(IF(VALUE('data-cash-crude'!DP24)&gt;0,'data-cash-crude'!DP24-INDEX('data-futures'!$E:$E,MATCH('basis-cash-crude'!DQ$1,'data-futures'!$A:$A,0),1),""),"")</f>
        <v>-4.2800000000000011</v>
      </c>
      <c r="DR23">
        <f>+IFERROR(IF(VALUE('data-cash-crude'!DQ24)&gt;0,'data-cash-crude'!DQ24-INDEX('data-futures'!$E:$E,MATCH('basis-cash-crude'!DR$1,'data-futures'!$A:$A,0),1),""),"")</f>
        <v>-4.2999999999999972</v>
      </c>
      <c r="DS23">
        <f>+IFERROR(IF(VALUE('data-cash-crude'!DR24)&gt;0,'data-cash-crude'!DR24-INDEX('data-futures'!$E:$E,MATCH('basis-cash-crude'!DS$1,'data-futures'!$A:$A,0),1),""),"")</f>
        <v>-3.9399999999999977</v>
      </c>
      <c r="DT23">
        <f>+IFERROR(IF(VALUE('data-cash-crude'!DS24)&gt;0,'data-cash-crude'!DS24-INDEX('data-futures'!$E:$E,MATCH('basis-cash-crude'!DT$1,'data-futures'!$A:$A,0),1),""),"")</f>
        <v>-4.1300000000000026</v>
      </c>
      <c r="DU23">
        <f>+IFERROR(IF(VALUE('data-cash-crude'!DT24)&gt;0,'data-cash-crude'!DT24-INDEX('data-futures'!$E:$E,MATCH('basis-cash-crude'!DU$1,'data-futures'!$A:$A,0),1),""),"")</f>
        <v>-4.6899999999999977</v>
      </c>
      <c r="DV23">
        <f>+IFERROR(IF(VALUE('data-cash-crude'!DU24)&gt;0,'data-cash-crude'!DU24-INDEX('data-futures'!$E:$E,MATCH('basis-cash-crude'!DV$1,'data-futures'!$A:$A,0),1),""),"")</f>
        <v>-5.2000000000000028</v>
      </c>
      <c r="DW23" t="str">
        <f>+IFERROR(IF(VALUE('data-cash-crude'!DV24)&gt;0,'data-cash-crude'!DV24-INDEX('data-futures'!$E:$E,MATCH('basis-cash-crude'!DW$1,'data-futures'!$A:$A,0),1),""),"")</f>
        <v/>
      </c>
      <c r="DX23">
        <f>+IFERROR(IF(VALUE('data-cash-crude'!DW24)&gt;0,'data-cash-crude'!DW24-INDEX('data-futures'!$E:$E,MATCH('basis-cash-crude'!DX$1,'data-futures'!$A:$A,0),1),""),"")</f>
        <v>-4.68</v>
      </c>
      <c r="DY23" t="str">
        <f>+IFERROR(IF(VALUE('data-cash-crude'!DX24)&gt;0,'data-cash-crude'!DX24-INDEX('data-futures'!$E:$E,MATCH('basis-cash-crude'!DY$1,'data-futures'!$A:$A,0),1),""),"")</f>
        <v/>
      </c>
      <c r="DZ23">
        <f>+IFERROR(IF(VALUE('data-cash-crude'!DY24)&gt;0,'data-cash-crude'!DY24-INDEX('data-futures'!$E:$E,MATCH('basis-cash-crude'!DZ$1,'data-futures'!$A:$A,0),1),""),"")</f>
        <v>-5.1700000000000017</v>
      </c>
      <c r="EA23">
        <f>+IFERROR(IF(VALUE('data-cash-crude'!DZ24)&gt;0,'data-cash-crude'!DZ24-INDEX('data-futures'!$E:$E,MATCH('basis-cash-crude'!EA$1,'data-futures'!$A:$A,0),1),""),"")</f>
        <v>-6.0600000000000023</v>
      </c>
      <c r="EB23">
        <f>+IFERROR(IF(VALUE('data-cash-crude'!EA24)&gt;0,'data-cash-crude'!EA24-INDEX('data-futures'!$E:$E,MATCH('basis-cash-crude'!EB$1,'data-futures'!$A:$A,0),1),""),"")</f>
        <v>-5.0600000000000023</v>
      </c>
      <c r="EC23">
        <f>+IFERROR(IF(VALUE('data-cash-crude'!EB24)&gt;0,'data-cash-crude'!EB24-INDEX('data-futures'!$E:$E,MATCH('basis-cash-crude'!EC$1,'data-futures'!$A:$A,0),1),""),"")</f>
        <v>-5.4500000000000028</v>
      </c>
      <c r="ED23" t="str">
        <f>+IFERROR(IF(VALUE('data-cash-crude'!EC24)&gt;0,'data-cash-crude'!EC24-INDEX('data-futures'!$E:$E,MATCH('basis-cash-crude'!ED$1,'data-futures'!$A:$A,0),1),""),"")</f>
        <v/>
      </c>
      <c r="EE23" t="str">
        <f>+IFERROR(IF(VALUE('data-cash-crude'!ED24)&gt;0,'data-cash-crude'!ED24-INDEX('data-futures'!$E:$E,MATCH('basis-cash-crude'!EE$1,'data-futures'!$A:$A,0),1),""),"")</f>
        <v/>
      </c>
      <c r="EF23" t="str">
        <f>+IFERROR(IF(VALUE('data-cash-crude'!EE24)&gt;0,'data-cash-crude'!EE24-INDEX('data-futures'!$E:$E,MATCH('basis-cash-crude'!EF$1,'data-futures'!$A:$A,0),1),""),"")</f>
        <v/>
      </c>
      <c r="EG23" t="str">
        <f>+IFERROR(IF(VALUE('data-cash-crude'!EF24)&gt;0,'data-cash-crude'!EF24-INDEX('data-futures'!$E:$E,MATCH('basis-cash-crude'!EG$1,'data-futures'!$A:$A,0),1),""),"")</f>
        <v/>
      </c>
      <c r="EH23" t="str">
        <f>+IFERROR(IF(VALUE('data-cash-crude'!EG24)&gt;0,'data-cash-crude'!EG24-INDEX('data-futures'!$E:$E,MATCH('basis-cash-crude'!EH$1,'data-futures'!$A:$A,0),1),""),"")</f>
        <v/>
      </c>
      <c r="EI23" t="str">
        <f>+IFERROR(IF(VALUE('data-cash-crude'!EH24)&gt;0,'data-cash-crude'!EH24-INDEX('data-futures'!$E:$E,MATCH('basis-cash-crude'!EI$1,'data-futures'!$A:$A,0),1),""),"")</f>
        <v/>
      </c>
      <c r="EJ23" t="str">
        <f>+IFERROR(IF(VALUE('data-cash-crude'!EI24)&gt;0,'data-cash-crude'!EI24-INDEX('data-futures'!$E:$E,MATCH('basis-cash-crude'!EJ$1,'data-futures'!$A:$A,0),1),""),"")</f>
        <v/>
      </c>
      <c r="EK23" t="str">
        <f>+IFERROR(IF(VALUE('data-cash-crude'!EJ24)&gt;0,'data-cash-crude'!EJ24-INDEX('data-futures'!$E:$E,MATCH('basis-cash-crude'!EK$1,'data-futures'!$A:$A,0),1),""),"")</f>
        <v/>
      </c>
      <c r="EL23" t="str">
        <f>+IFERROR(IF(VALUE('data-cash-crude'!EK24)&gt;0,'data-cash-crude'!EK24-INDEX('data-futures'!$E:$E,MATCH('basis-cash-crude'!EL$1,'data-futures'!$A:$A,0),1),""),"")</f>
        <v/>
      </c>
      <c r="EM23" t="str">
        <f>+IFERROR(IF(VALUE('data-cash-crude'!EL24)&gt;0,'data-cash-crude'!EL24-INDEX('data-futures'!$E:$E,MATCH('basis-cash-crude'!EM$1,'data-futures'!$A:$A,0),1),""),"")</f>
        <v/>
      </c>
      <c r="EN23" t="str">
        <f>+IFERROR(IF(VALUE('data-cash-crude'!EM24)&gt;0,'data-cash-crude'!EM24-INDEX('data-futures'!$E:$E,MATCH('basis-cash-crude'!EN$1,'data-futures'!$A:$A,0),1),""),"")</f>
        <v/>
      </c>
      <c r="EO23" t="str">
        <f>+IFERROR(IF(VALUE('data-cash-crude'!EN24)&gt;0,'data-cash-crude'!EN24-INDEX('data-futures'!$E:$E,MATCH('basis-cash-crude'!EO$1,'data-futures'!$A:$A,0),1),""),"")</f>
        <v/>
      </c>
      <c r="EP23" t="str">
        <f>+IFERROR(IF(VALUE('data-cash-crude'!EO24)&gt;0,'data-cash-crude'!EO24-INDEX('data-futures'!$E:$E,MATCH('basis-cash-crude'!EP$1,'data-futures'!$A:$A,0),1),""),"")</f>
        <v/>
      </c>
      <c r="EQ23" t="str">
        <f>+IFERROR(IF(VALUE('data-cash-crude'!EP24)&gt;0,'data-cash-crude'!EP24-INDEX('data-futures'!$E:$E,MATCH('basis-cash-crude'!EQ$1,'data-futures'!$A:$A,0),1),""),"")</f>
        <v/>
      </c>
      <c r="ER23" t="str">
        <f>+IFERROR(IF(VALUE('data-cash-crude'!EQ24)&gt;0,'data-cash-crude'!EQ24-INDEX('data-futures'!$E:$E,MATCH('basis-cash-crude'!ER$1,'data-futures'!$A:$A,0),1),""),"")</f>
        <v/>
      </c>
      <c r="ES23" t="str">
        <f>+IFERROR(IF(VALUE('data-cash-crude'!ER24)&gt;0,'data-cash-crude'!ER24-INDEX('data-futures'!$E:$E,MATCH('basis-cash-crude'!ES$1,'data-futures'!$A:$A,0),1),""),"")</f>
        <v/>
      </c>
      <c r="ET23" t="str">
        <f>+IFERROR(IF(VALUE('data-cash-crude'!ES24)&gt;0,'data-cash-crude'!ES24-INDEX('data-futures'!$E:$E,MATCH('basis-cash-crude'!ET$1,'data-futures'!$A:$A,0),1),""),"")</f>
        <v/>
      </c>
      <c r="EU23" t="str">
        <f>+IFERROR(IF(VALUE('data-cash-crude'!ET24)&gt;0,'data-cash-crude'!ET24-INDEX('data-futures'!$E:$E,MATCH('basis-cash-crude'!EU$1,'data-futures'!$A:$A,0),1),""),"")</f>
        <v/>
      </c>
      <c r="EV23" t="str">
        <f>+IFERROR(IF(VALUE('data-cash-crude'!EU24)&gt;0,'data-cash-crude'!EU24-INDEX('data-futures'!$E:$E,MATCH('basis-cash-crude'!EV$1,'data-futures'!$A:$A,0),1),""),"")</f>
        <v/>
      </c>
      <c r="EW23" t="str">
        <f>+IFERROR(IF(VALUE('data-cash-crude'!EV24)&gt;0,'data-cash-crude'!EV24-INDEX('data-futures'!$E:$E,MATCH('basis-cash-crude'!EW$1,'data-futures'!$A:$A,0),1),""),"")</f>
        <v/>
      </c>
      <c r="EX23" t="str">
        <f>+IFERROR(IF(VALUE('data-cash-crude'!EW24)&gt;0,'data-cash-crude'!EW24-INDEX('data-futures'!$E:$E,MATCH('basis-cash-crude'!EX$1,'data-futures'!$A:$A,0),1),""),"")</f>
        <v/>
      </c>
      <c r="EY23" t="str">
        <f>+IFERROR(IF(VALUE('data-cash-crude'!EX24)&gt;0,'data-cash-crude'!EX24-INDEX('data-futures'!$E:$E,MATCH('basis-cash-crude'!EY$1,'data-futures'!$A:$A,0),1),""),"")</f>
        <v/>
      </c>
      <c r="EZ23" t="str">
        <f>+IFERROR(IF(VALUE('data-cash-crude'!EY24)&gt;0,'data-cash-crude'!EY24-INDEX('data-futures'!$E:$E,MATCH('basis-cash-crude'!EZ$1,'data-futures'!$A:$A,0),1),""),"")</f>
        <v/>
      </c>
      <c r="FA23" t="str">
        <f>+IFERROR(IF(VALUE('data-cash-crude'!EZ24)&gt;0,'data-cash-crude'!EZ24-INDEX('data-futures'!$E:$E,MATCH('basis-cash-crude'!FA$1,'data-futures'!$A:$A,0),1),""),"")</f>
        <v/>
      </c>
      <c r="FB23" t="str">
        <f>+IFERROR(IF(VALUE('data-cash-crude'!FA24)&gt;0,'data-cash-crude'!FA24-INDEX('data-futures'!$E:$E,MATCH('basis-cash-crude'!FB$1,'data-futures'!$A:$A,0),1),""),"")</f>
        <v/>
      </c>
      <c r="FC23" t="str">
        <f>+IFERROR(IF(VALUE('data-cash-crude'!FB24)&gt;0,'data-cash-crude'!FB24-INDEX('data-futures'!$E:$E,MATCH('basis-cash-crude'!FC$1,'data-futures'!$A:$A,0),1),""),"")</f>
        <v/>
      </c>
      <c r="FD23" t="str">
        <f>+IFERROR(IF(VALUE('data-cash-crude'!FC24)&gt;0,'data-cash-crude'!FC24-INDEX('data-futures'!$E:$E,MATCH('basis-cash-crude'!FD$1,'data-futures'!$A:$A,0),1),""),"")</f>
        <v/>
      </c>
      <c r="FE23" t="str">
        <f>+IFERROR(IF(VALUE('data-cash-crude'!FD24)&gt;0,'data-cash-crude'!FD24-INDEX('data-futures'!$E:$E,MATCH('basis-cash-crude'!FE$1,'data-futures'!$A:$A,0),1),""),"")</f>
        <v/>
      </c>
      <c r="FF23" t="str">
        <f>+IFERROR(IF(VALUE('data-cash-crude'!FE24)&gt;0,'data-cash-crude'!FE24-INDEX('data-futures'!$E:$E,MATCH('basis-cash-crude'!FF$1,'data-futures'!$A:$A,0),1),""),"")</f>
        <v/>
      </c>
      <c r="FG23" t="str">
        <f>+IFERROR(IF(VALUE('data-cash-crude'!FF24)&gt;0,'data-cash-crude'!FF24-INDEX('data-futures'!$E:$E,MATCH('basis-cash-crude'!FG$1,'data-futures'!$A:$A,0),1),""),"")</f>
        <v/>
      </c>
      <c r="FH23" t="str">
        <f>+IFERROR(IF(VALUE('data-cash-crude'!FG24)&gt;0,'data-cash-crude'!FG24-INDEX('data-futures'!$E:$E,MATCH('basis-cash-crude'!FH$1,'data-futures'!$A:$A,0),1),""),"")</f>
        <v/>
      </c>
      <c r="FI23" t="str">
        <f>+IFERROR(IF(VALUE('data-cash-crude'!FH24)&gt;0,'data-cash-crude'!FH24-INDEX('data-futures'!$E:$E,MATCH('basis-cash-crude'!FI$1,'data-futures'!$A:$A,0),1),""),"")</f>
        <v/>
      </c>
      <c r="FJ23" t="str">
        <f>+IFERROR(IF(VALUE('data-cash-crude'!FI24)&gt;0,'data-cash-crude'!FI24-INDEX('data-futures'!$E:$E,MATCH('basis-cash-crude'!FJ$1,'data-futures'!$A:$A,0),1),""),"")</f>
        <v/>
      </c>
      <c r="FK23" t="str">
        <f>+IFERROR(IF(VALUE('data-cash-crude'!FJ24)&gt;0,'data-cash-crude'!FJ24-INDEX('data-futures'!$E:$E,MATCH('basis-cash-crude'!FK$1,'data-futures'!$A:$A,0),1),""),"")</f>
        <v/>
      </c>
      <c r="FL23" t="str">
        <f>+IFERROR(IF(VALUE('data-cash-crude'!FK24)&gt;0,'data-cash-crude'!FK24-INDEX('data-futures'!$E:$E,MATCH('basis-cash-crude'!FL$1,'data-futures'!$A:$A,0),1),""),"")</f>
        <v/>
      </c>
    </row>
    <row r="24" spans="1:168" x14ac:dyDescent="0.2">
      <c r="A24">
        <f t="shared" si="0"/>
        <v>-8.41</v>
      </c>
      <c r="B24">
        <f t="shared" si="1"/>
        <v>-8.0332000000000008</v>
      </c>
      <c r="C24">
        <f t="shared" si="2"/>
        <v>-8.0086111111111133</v>
      </c>
      <c r="D24" s="6" t="str">
        <f>+'data-cash-crude'!B25</f>
        <v>CLPA-11-123.CM</v>
      </c>
      <c r="E24">
        <f>+IFERROR(IF(VALUE('data-cash-crude'!D25)&gt;0,'data-cash-crude'!D25-INDEX('data-futures'!$E:$E,MATCH('basis-cash-crude'!E$1,'data-futures'!$A:$A,0),1),""),"")</f>
        <v>-8.39</v>
      </c>
      <c r="F24">
        <f>+IFERROR(IF(VALUE('data-cash-crude'!E25)&gt;0,'data-cash-crude'!E25-INDEX('data-futures'!$E:$E,MATCH('basis-cash-crude'!F$1,'data-futures'!$A:$A,0),1),""),"")</f>
        <v>-8.39</v>
      </c>
      <c r="G24">
        <f>+IFERROR(IF(VALUE('data-cash-crude'!F25)&gt;0,'data-cash-crude'!F25-INDEX('data-futures'!$E:$E,MATCH('basis-cash-crude'!G$1,'data-futures'!$A:$A,0),1),""),"")</f>
        <v>-8.39</v>
      </c>
      <c r="H24">
        <f>+IFERROR(IF(VALUE('data-cash-crude'!G25)&gt;0,'data-cash-crude'!G25-INDEX('data-futures'!$E:$E,MATCH('basis-cash-crude'!H$1,'data-futures'!$A:$A,0),1),""),"")</f>
        <v>-8.43</v>
      </c>
      <c r="I24" t="str">
        <f>+IFERROR(IF(VALUE('data-cash-crude'!H25)&gt;0,'data-cash-crude'!H25-INDEX('data-futures'!$E:$E,MATCH('basis-cash-crude'!I$1,'data-futures'!$A:$A,0),1),""),"")</f>
        <v/>
      </c>
      <c r="J24">
        <f>+IFERROR(IF(VALUE('data-cash-crude'!I25)&gt;0,'data-cash-crude'!I25-INDEX('data-futures'!$E:$E,MATCH('basis-cash-crude'!J$1,'data-futures'!$A:$A,0),1),""),"")</f>
        <v>-8.43</v>
      </c>
      <c r="K24">
        <f>+IFERROR(IF(VALUE('data-cash-crude'!J25)&gt;0,'data-cash-crude'!J25-INDEX('data-futures'!$E:$E,MATCH('basis-cash-crude'!K$1,'data-futures'!$A:$A,0),1),""),"")</f>
        <v>-8.43</v>
      </c>
      <c r="L24">
        <f>+IFERROR(IF(VALUE('data-cash-crude'!K25)&gt;0,'data-cash-crude'!K25-INDEX('data-futures'!$E:$E,MATCH('basis-cash-crude'!L$1,'data-futures'!$A:$A,0),1),""),"")</f>
        <v>-8.4400000000000048</v>
      </c>
      <c r="M24">
        <f>+IFERROR(IF(VALUE('data-cash-crude'!L25)&gt;0,'data-cash-crude'!L25-INDEX('data-futures'!$E:$E,MATCH('basis-cash-crude'!M$1,'data-futures'!$A:$A,0),1),""),"")</f>
        <v>-8.4099999999999966</v>
      </c>
      <c r="N24">
        <f>+IFERROR(IF(VALUE('data-cash-crude'!M25)&gt;0,'data-cash-crude'!M25-INDEX('data-futures'!$E:$E,MATCH('basis-cash-crude'!N$1,'data-futures'!$A:$A,0),1),""),"")</f>
        <v>-8.3799999999999955</v>
      </c>
      <c r="O24">
        <f>+IFERROR(IF(VALUE('data-cash-crude'!N25)&gt;0,'data-cash-crude'!N25-INDEX('data-futures'!$E:$E,MATCH('basis-cash-crude'!O$1,'data-futures'!$A:$A,0),1),""),"")</f>
        <v>-8.3400000000000034</v>
      </c>
      <c r="P24">
        <f>+IFERROR(IF(VALUE('data-cash-crude'!O25)&gt;0,'data-cash-crude'!O25-INDEX('data-futures'!$E:$E,MATCH('basis-cash-crude'!P$1,'data-futures'!$A:$A,0),1),""),"")</f>
        <v>-8.2899999999999991</v>
      </c>
      <c r="Q24">
        <f>+IFERROR(IF(VALUE('data-cash-crude'!P25)&gt;0,'data-cash-crude'!P25-INDEX('data-futures'!$E:$E,MATCH('basis-cash-crude'!Q$1,'data-futures'!$A:$A,0),1),""),"")</f>
        <v>-8.259999999999998</v>
      </c>
      <c r="R24">
        <f>+IFERROR(IF(VALUE('data-cash-crude'!Q25)&gt;0,'data-cash-crude'!Q25-INDEX('data-futures'!$E:$E,MATCH('basis-cash-crude'!R$1,'data-futures'!$A:$A,0),1),""),"")</f>
        <v>-8.2100000000000009</v>
      </c>
      <c r="S24">
        <f>+IFERROR(IF(VALUE('data-cash-crude'!R25)&gt;0,'data-cash-crude'!R25-INDEX('data-futures'!$E:$E,MATCH('basis-cash-crude'!S$1,'data-futures'!$A:$A,0),1),""),"")</f>
        <v>-8.1899999999999977</v>
      </c>
      <c r="T24">
        <f>+IFERROR(IF(VALUE('data-cash-crude'!S25)&gt;0,'data-cash-crude'!S25-INDEX('data-futures'!$E:$E,MATCH('basis-cash-crude'!T$1,'data-futures'!$A:$A,0),1),""),"")</f>
        <v>-8.1700000000000017</v>
      </c>
      <c r="U24">
        <f>+IFERROR(IF(VALUE('data-cash-crude'!T25)&gt;0,'data-cash-crude'!T25-INDEX('data-futures'!$E:$E,MATCH('basis-cash-crude'!U$1,'data-futures'!$A:$A,0),1),""),"")</f>
        <v>-7.6000000000000014</v>
      </c>
      <c r="V24">
        <f>+IFERROR(IF(VALUE('data-cash-crude'!U25)&gt;0,'data-cash-crude'!U25-INDEX('data-futures'!$E:$E,MATCH('basis-cash-crude'!V$1,'data-futures'!$A:$A,0),1),""),"")</f>
        <v>-7.4200000000000017</v>
      </c>
      <c r="W24" t="str">
        <f>+IFERROR(IF(VALUE('data-cash-crude'!V25)&gt;0,'data-cash-crude'!V25-INDEX('data-futures'!$E:$E,MATCH('basis-cash-crude'!W$1,'data-futures'!$A:$A,0),1),""),"")</f>
        <v/>
      </c>
      <c r="X24" t="str">
        <f>+IFERROR(IF(VALUE('data-cash-crude'!W25)&gt;0,'data-cash-crude'!W25-INDEX('data-futures'!$E:$E,MATCH('basis-cash-crude'!X$1,'data-futures'!$A:$A,0),1),""),"")</f>
        <v/>
      </c>
      <c r="Y24">
        <f>+IFERROR(IF(VALUE('data-cash-crude'!X25)&gt;0,'data-cash-crude'!X25-INDEX('data-futures'!$E:$E,MATCH('basis-cash-crude'!Y$1,'data-futures'!$A:$A,0),1),""),"")</f>
        <v>-7.4799999999999969</v>
      </c>
      <c r="Z24" t="str">
        <f>+IFERROR(IF(VALUE('data-cash-crude'!Y25)&gt;0,'data-cash-crude'!Y25-INDEX('data-futures'!$E:$E,MATCH('basis-cash-crude'!Z$1,'data-futures'!$A:$A,0),1),""),"")</f>
        <v/>
      </c>
      <c r="AA24">
        <f>+IFERROR(IF(VALUE('data-cash-crude'!Z25)&gt;0,'data-cash-crude'!Z25-INDEX('data-futures'!$E:$E,MATCH('basis-cash-crude'!AA$1,'data-futures'!$A:$A,0),1),""),"")</f>
        <v>-8.14</v>
      </c>
      <c r="AB24">
        <f>+IFERROR(IF(VALUE('data-cash-crude'!AA25)&gt;0,'data-cash-crude'!AA25-INDEX('data-futures'!$E:$E,MATCH('basis-cash-crude'!AB$1,'data-futures'!$A:$A,0),1),""),"")</f>
        <v>-7.5500000000000043</v>
      </c>
      <c r="AC24" t="str">
        <f>+IFERROR(IF(VALUE('data-cash-crude'!AB25)&gt;0,'data-cash-crude'!AB25-INDEX('data-futures'!$E:$E,MATCH('basis-cash-crude'!AC$1,'data-futures'!$A:$A,0),1),""),"")</f>
        <v/>
      </c>
      <c r="AD24">
        <f>+IFERROR(IF(VALUE('data-cash-crude'!AC25)&gt;0,'data-cash-crude'!AC25-INDEX('data-futures'!$E:$E,MATCH('basis-cash-crude'!AD$1,'data-futures'!$A:$A,0),1),""),"")</f>
        <v>-7.3800000000000026</v>
      </c>
      <c r="AE24">
        <f>+IFERROR(IF(VALUE('data-cash-crude'!AD25)&gt;0,'data-cash-crude'!AD25-INDEX('data-futures'!$E:$E,MATCH('basis-cash-crude'!AE$1,'data-futures'!$A:$A,0),1),""),"")</f>
        <v>-7.3100000000000023</v>
      </c>
      <c r="AF24">
        <f>+IFERROR(IF(VALUE('data-cash-crude'!AE25)&gt;0,'data-cash-crude'!AE25-INDEX('data-futures'!$E:$E,MATCH('basis-cash-crude'!AF$1,'data-futures'!$A:$A,0),1),""),"")</f>
        <v>-7.2800000000000011</v>
      </c>
      <c r="AG24">
        <f>+IFERROR(IF(VALUE('data-cash-crude'!AF25)&gt;0,'data-cash-crude'!AF25-INDEX('data-futures'!$E:$E,MATCH('basis-cash-crude'!AG$1,'data-futures'!$A:$A,0),1),""),"")</f>
        <v>-7.3500000000000014</v>
      </c>
      <c r="AH24">
        <f>+IFERROR(IF(VALUE('data-cash-crude'!AG25)&gt;0,'data-cash-crude'!AG25-INDEX('data-futures'!$E:$E,MATCH('basis-cash-crude'!AH$1,'data-futures'!$A:$A,0),1),""),"")</f>
        <v>-8.1700000000000017</v>
      </c>
      <c r="AI24">
        <f>+IFERROR(IF(VALUE('data-cash-crude'!AH25)&gt;0,'data-cash-crude'!AH25-INDEX('data-futures'!$E:$E,MATCH('basis-cash-crude'!AI$1,'data-futures'!$A:$A,0),1),""),"")</f>
        <v>-7.259999999999998</v>
      </c>
      <c r="AJ24">
        <f>+IFERROR(IF(VALUE('data-cash-crude'!AI25)&gt;0,'data-cash-crude'!AI25-INDEX('data-futures'!$E:$E,MATCH('basis-cash-crude'!AJ$1,'data-futures'!$A:$A,0),1),""),"")</f>
        <v>-7.3100000000000023</v>
      </c>
      <c r="AK24">
        <f>+IFERROR(IF(VALUE('data-cash-crude'!AJ25)&gt;0,'data-cash-crude'!AJ25-INDEX('data-futures'!$E:$E,MATCH('basis-cash-crude'!AK$1,'data-futures'!$A:$A,0),1),""),"")</f>
        <v>-7.3300000000000054</v>
      </c>
      <c r="AL24">
        <f>+IFERROR(IF(VALUE('data-cash-crude'!AK25)&gt;0,'data-cash-crude'!AK25-INDEX('data-futures'!$E:$E,MATCH('basis-cash-crude'!AL$1,'data-futures'!$A:$A,0),1),""),"")</f>
        <v>-7.3400000000000034</v>
      </c>
      <c r="AM24">
        <f>+IFERROR(IF(VALUE('data-cash-crude'!AL25)&gt;0,'data-cash-crude'!AL25-INDEX('data-futures'!$E:$E,MATCH('basis-cash-crude'!AM$1,'data-futures'!$A:$A,0),1),""),"")</f>
        <v>-7.2800000000000011</v>
      </c>
      <c r="AN24">
        <f>+IFERROR(IF(VALUE('data-cash-crude'!AM25)&gt;0,'data-cash-crude'!AM25-INDEX('data-futures'!$E:$E,MATCH('basis-cash-crude'!AN$1,'data-futures'!$A:$A,0),1),""),"")</f>
        <v>-7.3100000000000023</v>
      </c>
      <c r="AO24">
        <f>+IFERROR(IF(VALUE('data-cash-crude'!AN25)&gt;0,'data-cash-crude'!AN25-INDEX('data-futures'!$E:$E,MATCH('basis-cash-crude'!AO$1,'data-futures'!$A:$A,0),1),""),"")</f>
        <v>-7.2899999999999991</v>
      </c>
      <c r="AP24" t="str">
        <f>+IFERROR(IF(VALUE('data-cash-crude'!AO25)&gt;0,'data-cash-crude'!AO25-INDEX('data-futures'!$E:$E,MATCH('basis-cash-crude'!AP$1,'data-futures'!$A:$A,0),1),""),"")</f>
        <v/>
      </c>
      <c r="AQ24" t="str">
        <f>+IFERROR(IF(VALUE('data-cash-crude'!AP25)&gt;0,'data-cash-crude'!AP25-INDEX('data-futures'!$E:$E,MATCH('basis-cash-crude'!AQ$1,'data-futures'!$A:$A,0),1),""),"")</f>
        <v/>
      </c>
      <c r="AR24">
        <f>+IFERROR(IF(VALUE('data-cash-crude'!AQ25)&gt;0,'data-cash-crude'!AQ25-INDEX('data-futures'!$E:$E,MATCH('basis-cash-crude'!AR$1,'data-futures'!$A:$A,0),1),""),"")</f>
        <v>-5.93</v>
      </c>
      <c r="AS24" t="str">
        <f>+IFERROR(IF(VALUE('data-cash-crude'!AR25)&gt;0,'data-cash-crude'!AR25-INDEX('data-futures'!$E:$E,MATCH('basis-cash-crude'!AS$1,'data-futures'!$A:$A,0),1),""),"")</f>
        <v/>
      </c>
      <c r="AT24">
        <f>+IFERROR(IF(VALUE('data-cash-crude'!AS25)&gt;0,'data-cash-crude'!AS25-INDEX('data-futures'!$E:$E,MATCH('basis-cash-crude'!AT$1,'data-futures'!$A:$A,0),1),""),"")</f>
        <v>-8.8000000000000043</v>
      </c>
      <c r="AU24">
        <f>+IFERROR(IF(VALUE('data-cash-crude'!AT25)&gt;0,'data-cash-crude'!AT25-INDEX('data-futures'!$E:$E,MATCH('basis-cash-crude'!AU$1,'data-futures'!$A:$A,0),1),""),"")</f>
        <v>-8.7100000000000009</v>
      </c>
      <c r="AV24">
        <f>+IFERROR(IF(VALUE('data-cash-crude'!AU25)&gt;0,'data-cash-crude'!AU25-INDEX('data-futures'!$E:$E,MATCH('basis-cash-crude'!AV$1,'data-futures'!$A:$A,0),1),""),"")</f>
        <v>-8.68</v>
      </c>
      <c r="AW24">
        <f>+IFERROR(IF(VALUE('data-cash-crude'!AV25)&gt;0,'data-cash-crude'!AV25-INDEX('data-futures'!$E:$E,MATCH('basis-cash-crude'!AW$1,'data-futures'!$A:$A,0),1),""),"")</f>
        <v>-8.6499999999999986</v>
      </c>
      <c r="AX24">
        <f>+IFERROR(IF(VALUE('data-cash-crude'!AW25)&gt;0,'data-cash-crude'!AW25-INDEX('data-futures'!$E:$E,MATCH('basis-cash-crude'!AX$1,'data-futures'!$A:$A,0),1),""),"")</f>
        <v>-8.470000000000006</v>
      </c>
      <c r="AY24">
        <f>+IFERROR(IF(VALUE('data-cash-crude'!AX25)&gt;0,'data-cash-crude'!AX25-INDEX('data-futures'!$E:$E,MATCH('basis-cash-crude'!AY$1,'data-futures'!$A:$A,0),1),""),"")</f>
        <v>-8.5300000000000011</v>
      </c>
      <c r="AZ24">
        <f>+IFERROR(IF(VALUE('data-cash-crude'!AY25)&gt;0,'data-cash-crude'!AY25-INDEX('data-futures'!$E:$E,MATCH('basis-cash-crude'!AZ$1,'data-futures'!$A:$A,0),1),""),"")</f>
        <v>-8.8500000000000014</v>
      </c>
      <c r="BA24">
        <f>+IFERROR(IF(VALUE('data-cash-crude'!AZ25)&gt;0,'data-cash-crude'!AZ25-INDEX('data-futures'!$E:$E,MATCH('basis-cash-crude'!BA$1,'data-futures'!$A:$A,0),1),""),"")</f>
        <v>-8.6700000000000017</v>
      </c>
      <c r="BB24">
        <f>+IFERROR(IF(VALUE('data-cash-crude'!BA25)&gt;0,'data-cash-crude'!BA25-INDEX('data-futures'!$E:$E,MATCH('basis-cash-crude'!BB$1,'data-futures'!$A:$A,0),1),""),"")</f>
        <v>-8.7199999999999989</v>
      </c>
      <c r="BC24">
        <f>+IFERROR(IF(VALUE('data-cash-crude'!BB25)&gt;0,'data-cash-crude'!BB25-INDEX('data-futures'!$E:$E,MATCH('basis-cash-crude'!BC$1,'data-futures'!$A:$A,0),1),""),"")</f>
        <v>-8.779999999999994</v>
      </c>
      <c r="BD24">
        <f>+IFERROR(IF(VALUE('data-cash-crude'!BC25)&gt;0,'data-cash-crude'!BC25-INDEX('data-futures'!$E:$E,MATCH('basis-cash-crude'!BD$1,'data-futures'!$A:$A,0),1),""),"")</f>
        <v>-8.7700000000000031</v>
      </c>
      <c r="BE24">
        <f>+IFERROR(IF(VALUE('data-cash-crude'!BD25)&gt;0,'data-cash-crude'!BD25-INDEX('data-futures'!$E:$E,MATCH('basis-cash-crude'!BE$1,'data-futures'!$A:$A,0),1),""),"")</f>
        <v>-8.7299999999999969</v>
      </c>
      <c r="BF24">
        <f>+IFERROR(IF(VALUE('data-cash-crude'!BE25)&gt;0,'data-cash-crude'!BE25-INDEX('data-futures'!$E:$E,MATCH('basis-cash-crude'!BF$1,'data-futures'!$A:$A,0),1),""),"")</f>
        <v>-8.6900000000000048</v>
      </c>
      <c r="BG24">
        <f>+IFERROR(IF(VALUE('data-cash-crude'!BF25)&gt;0,'data-cash-crude'!BF25-INDEX('data-futures'!$E:$E,MATCH('basis-cash-crude'!BG$1,'data-futures'!$A:$A,0),1),""),"")</f>
        <v>-8.57</v>
      </c>
      <c r="BH24">
        <f>+IFERROR(IF(VALUE('data-cash-crude'!BG25)&gt;0,'data-cash-crude'!BG25-INDEX('data-futures'!$E:$E,MATCH('basis-cash-crude'!BH$1,'data-futures'!$A:$A,0),1),""),"")</f>
        <v>-8.4399999999999977</v>
      </c>
      <c r="BI24" t="str">
        <f>+IFERROR(IF(VALUE('data-cash-crude'!BH25)&gt;0,'data-cash-crude'!BH25-INDEX('data-futures'!$E:$E,MATCH('basis-cash-crude'!BI$1,'data-futures'!$A:$A,0),1),""),"")</f>
        <v/>
      </c>
      <c r="BJ24">
        <f>+IFERROR(IF(VALUE('data-cash-crude'!BI25)&gt;0,'data-cash-crude'!BI25-INDEX('data-futures'!$E:$E,MATCH('basis-cash-crude'!BJ$1,'data-futures'!$A:$A,0),1),""),"")</f>
        <v>-8.64</v>
      </c>
      <c r="BK24" t="str">
        <f>+IFERROR(IF(VALUE('data-cash-crude'!BJ25)&gt;0,'data-cash-crude'!BJ25-INDEX('data-futures'!$E:$E,MATCH('basis-cash-crude'!BK$1,'data-futures'!$A:$A,0),1),""),"")</f>
        <v/>
      </c>
      <c r="BL24" t="str">
        <f>+IFERROR(IF(VALUE('data-cash-crude'!BK25)&gt;0,'data-cash-crude'!BK25-INDEX('data-futures'!$E:$E,MATCH('basis-cash-crude'!BL$1,'data-futures'!$A:$A,0),1),""),"")</f>
        <v/>
      </c>
      <c r="BM24">
        <f>+IFERROR(IF(VALUE('data-cash-crude'!BL25)&gt;0,'data-cash-crude'!BL25-INDEX('data-futures'!$E:$E,MATCH('basis-cash-crude'!BM$1,'data-futures'!$A:$A,0),1),""),"")</f>
        <v>-8.490000000000002</v>
      </c>
      <c r="BN24">
        <f>+IFERROR(IF(VALUE('data-cash-crude'!BM25)&gt;0,'data-cash-crude'!BM25-INDEX('data-futures'!$E:$E,MATCH('basis-cash-crude'!BN$1,'data-futures'!$A:$A,0),1),""),"")</f>
        <v>-8.3099999999999952</v>
      </c>
      <c r="BO24" t="str">
        <f>+IFERROR(IF(VALUE('data-cash-crude'!BN25)&gt;0,'data-cash-crude'!BN25-INDEX('data-futures'!$E:$E,MATCH('basis-cash-crude'!BO$1,'data-futures'!$A:$A,0),1),""),"")</f>
        <v/>
      </c>
      <c r="BP24" t="str">
        <f>+IFERROR(IF(VALUE('data-cash-crude'!BO25)&gt;0,'data-cash-crude'!BO25-INDEX('data-futures'!$E:$E,MATCH('basis-cash-crude'!BP$1,'data-futures'!$A:$A,0),1),""),"")</f>
        <v/>
      </c>
      <c r="BQ24" t="str">
        <f>+IFERROR(IF(VALUE('data-cash-crude'!BP25)&gt;0,'data-cash-crude'!BP25-INDEX('data-futures'!$E:$E,MATCH('basis-cash-crude'!BQ$1,'data-futures'!$A:$A,0),1),""),"")</f>
        <v/>
      </c>
      <c r="BR24">
        <f>+IFERROR(IF(VALUE('data-cash-crude'!BQ25)&gt;0,'data-cash-crude'!BQ25-INDEX('data-futures'!$E:$E,MATCH('basis-cash-crude'!BR$1,'data-futures'!$A:$A,0),1),""),"")</f>
        <v>-8.3000000000000043</v>
      </c>
      <c r="BS24">
        <f>+IFERROR(IF(VALUE('data-cash-crude'!BR25)&gt;0,'data-cash-crude'!BR25-INDEX('data-futures'!$E:$E,MATCH('basis-cash-crude'!BS$1,'data-futures'!$A:$A,0),1),""),"")</f>
        <v>-8.2700000000000031</v>
      </c>
      <c r="BT24">
        <f>+IFERROR(IF(VALUE('data-cash-crude'!BS25)&gt;0,'data-cash-crude'!BS25-INDEX('data-futures'!$E:$E,MATCH('basis-cash-crude'!BT$1,'data-futures'!$A:$A,0),1),""),"")</f>
        <v>-8.6199999999999974</v>
      </c>
      <c r="BU24">
        <f>+IFERROR(IF(VALUE('data-cash-crude'!BT25)&gt;0,'data-cash-crude'!BT25-INDEX('data-futures'!$E:$E,MATCH('basis-cash-crude'!BU$1,'data-futures'!$A:$A,0),1),""),"")</f>
        <v>-8.5799999999999983</v>
      </c>
      <c r="BV24">
        <f>+IFERROR(IF(VALUE('data-cash-crude'!BU25)&gt;0,'data-cash-crude'!BU25-INDEX('data-futures'!$E:$E,MATCH('basis-cash-crude'!BV$1,'data-futures'!$A:$A,0),1),""),"")</f>
        <v>-8.269999999999996</v>
      </c>
      <c r="BW24">
        <f>+IFERROR(IF(VALUE('data-cash-crude'!BV25)&gt;0,'data-cash-crude'!BV25-INDEX('data-futures'!$E:$E,MATCH('basis-cash-crude'!BW$1,'data-futures'!$A:$A,0),1),""),"")</f>
        <v>-8.3800000000000026</v>
      </c>
      <c r="BX24">
        <f>+IFERROR(IF(VALUE('data-cash-crude'!BW25)&gt;0,'data-cash-crude'!BW25-INDEX('data-futures'!$E:$E,MATCH('basis-cash-crude'!BX$1,'data-futures'!$A:$A,0),1),""),"")</f>
        <v>-8.5399999999999991</v>
      </c>
      <c r="BY24">
        <f>+IFERROR(IF(VALUE('data-cash-crude'!BX25)&gt;0,'data-cash-crude'!BX25-INDEX('data-futures'!$E:$E,MATCH('basis-cash-crude'!BY$1,'data-futures'!$A:$A,0),1),""),"")</f>
        <v>-8.5599999999999952</v>
      </c>
      <c r="BZ24">
        <f>+IFERROR(IF(VALUE('data-cash-crude'!BY25)&gt;0,'data-cash-crude'!BY25-INDEX('data-futures'!$E:$E,MATCH('basis-cash-crude'!BZ$1,'data-futures'!$A:$A,0),1),""),"")</f>
        <v>-8.5500000000000043</v>
      </c>
      <c r="CA24">
        <f>+IFERROR(IF(VALUE('data-cash-crude'!BZ25)&gt;0,'data-cash-crude'!BZ25-INDEX('data-futures'!$E:$E,MATCH('basis-cash-crude'!CA$1,'data-futures'!$A:$A,0),1),""),"")</f>
        <v>-8.3400000000000034</v>
      </c>
      <c r="CB24">
        <f>+IFERROR(IF(VALUE('data-cash-crude'!CA25)&gt;0,'data-cash-crude'!CA25-INDEX('data-futures'!$E:$E,MATCH('basis-cash-crude'!CB$1,'data-futures'!$A:$A,0),1),""),"")</f>
        <v>-8.1199999999999974</v>
      </c>
      <c r="CC24">
        <f>+IFERROR(IF(VALUE('data-cash-crude'!CB25)&gt;0,'data-cash-crude'!CB25-INDEX('data-futures'!$E:$E,MATCH('basis-cash-crude'!CC$1,'data-futures'!$A:$A,0),1),""),"")</f>
        <v>-8.2199999999999989</v>
      </c>
      <c r="CD24">
        <f>+IFERROR(IF(VALUE('data-cash-crude'!CC25)&gt;0,'data-cash-crude'!CC25-INDEX('data-futures'!$E:$E,MATCH('basis-cash-crude'!CD$1,'data-futures'!$A:$A,0),1),""),"")</f>
        <v>-8.1599999999999966</v>
      </c>
      <c r="CE24">
        <f>+IFERROR(IF(VALUE('data-cash-crude'!CD25)&gt;0,'data-cash-crude'!CD25-INDEX('data-futures'!$E:$E,MATCH('basis-cash-crude'!CE$1,'data-futures'!$A:$A,0),1),""),"")</f>
        <v>-8.1000000000000014</v>
      </c>
      <c r="CF24">
        <f>+IFERROR(IF(VALUE('data-cash-crude'!CE25)&gt;0,'data-cash-crude'!CE25-INDEX('data-futures'!$E:$E,MATCH('basis-cash-crude'!CF$1,'data-futures'!$A:$A,0),1),""),"")</f>
        <v>-7.9699999999999989</v>
      </c>
      <c r="CG24">
        <f>+IFERROR(IF(VALUE('data-cash-crude'!CF25)&gt;0,'data-cash-crude'!CF25-INDEX('data-futures'!$E:$E,MATCH('basis-cash-crude'!CG$1,'data-futures'!$A:$A,0),1),""),"")</f>
        <v>-7.8400000000000034</v>
      </c>
      <c r="CH24" t="str">
        <f>+IFERROR(IF(VALUE('data-cash-crude'!CG25)&gt;0,'data-cash-crude'!CG25-INDEX('data-futures'!$E:$E,MATCH('basis-cash-crude'!CH$1,'data-futures'!$A:$A,0),1),""),"")</f>
        <v/>
      </c>
      <c r="CI24" t="str">
        <f>+IFERROR(IF(VALUE('data-cash-crude'!CH25)&gt;0,'data-cash-crude'!CH25-INDEX('data-futures'!$E:$E,MATCH('basis-cash-crude'!CI$1,'data-futures'!$A:$A,0),1),""),"")</f>
        <v/>
      </c>
      <c r="CJ24">
        <f>+IFERROR(IF(VALUE('data-cash-crude'!CI25)&gt;0,'data-cash-crude'!CI25-INDEX('data-futures'!$E:$E,MATCH('basis-cash-crude'!CJ$1,'data-futures'!$A:$A,0),1),""),"")</f>
        <v>-4.32</v>
      </c>
      <c r="CK24">
        <f>+IFERROR(IF(VALUE('data-cash-crude'!CJ25)&gt;0,'data-cash-crude'!CJ25-INDEX('data-futures'!$E:$E,MATCH('basis-cash-crude'!CK$1,'data-futures'!$A:$A,0),1),""),"")</f>
        <v>-6.6900000000000048</v>
      </c>
      <c r="CL24">
        <f>+IFERROR(IF(VALUE('data-cash-crude'!CK25)&gt;0,'data-cash-crude'!CK25-INDEX('data-futures'!$E:$E,MATCH('basis-cash-crude'!CL$1,'data-futures'!$A:$A,0),1),""),"")</f>
        <v>-6.6500000000000057</v>
      </c>
      <c r="CM24" t="str">
        <f>+IFERROR(IF(VALUE('data-cash-crude'!CL25)&gt;0,'data-cash-crude'!CL25-INDEX('data-futures'!$E:$E,MATCH('basis-cash-crude'!CM$1,'data-futures'!$A:$A,0),1),""),"")</f>
        <v/>
      </c>
      <c r="CN24" t="str">
        <f>+IFERROR(IF(VALUE('data-cash-crude'!CM25)&gt;0,'data-cash-crude'!CM25-INDEX('data-futures'!$E:$E,MATCH('basis-cash-crude'!CN$1,'data-futures'!$A:$A,0),1),""),"")</f>
        <v/>
      </c>
      <c r="CO24">
        <f>+IFERROR(IF(VALUE('data-cash-crude'!CN25)&gt;0,'data-cash-crude'!CN25-INDEX('data-futures'!$E:$E,MATCH('basis-cash-crude'!CO$1,'data-futures'!$A:$A,0),1),""),"")</f>
        <v>-6.3800000000000026</v>
      </c>
      <c r="CP24">
        <f>+IFERROR(IF(VALUE('data-cash-crude'!CO25)&gt;0,'data-cash-crude'!CO25-INDEX('data-futures'!$E:$E,MATCH('basis-cash-crude'!CP$1,'data-futures'!$A:$A,0),1),""),"")</f>
        <v>-6.3800000000000026</v>
      </c>
      <c r="CQ24" t="str">
        <f>+IFERROR(IF(VALUE('data-cash-crude'!CP25)&gt;0,'data-cash-crude'!CP25-INDEX('data-futures'!$E:$E,MATCH('basis-cash-crude'!CQ$1,'data-futures'!$A:$A,0),1),""),"")</f>
        <v/>
      </c>
      <c r="CR24">
        <f>+IFERROR(IF(VALUE('data-cash-crude'!CQ25)&gt;0,'data-cash-crude'!CQ25-INDEX('data-futures'!$E:$E,MATCH('basis-cash-crude'!CR$1,'data-futures'!$A:$A,0),1),""),"")</f>
        <v>-6.0499999999999972</v>
      </c>
      <c r="CS24">
        <f>+IFERROR(IF(VALUE('data-cash-crude'!CR25)&gt;0,'data-cash-crude'!CR25-INDEX('data-futures'!$E:$E,MATCH('basis-cash-crude'!CS$1,'data-futures'!$A:$A,0),1),""),"")</f>
        <v>-5.3699999999999974</v>
      </c>
      <c r="CT24">
        <f>+IFERROR(IF(VALUE('data-cash-crude'!CS25)&gt;0,'data-cash-crude'!CS25-INDEX('data-futures'!$E:$E,MATCH('basis-cash-crude'!CT$1,'data-futures'!$A:$A,0),1),""),"")</f>
        <v>-4.5100000000000051</v>
      </c>
      <c r="CU24">
        <f>+IFERROR(IF(VALUE('data-cash-crude'!CT25)&gt;0,'data-cash-crude'!CT25-INDEX('data-futures'!$E:$E,MATCH('basis-cash-crude'!CU$1,'data-futures'!$A:$A,0),1),""),"")</f>
        <v>-6.8599999999999994</v>
      </c>
      <c r="CV24">
        <f>+IFERROR(IF(VALUE('data-cash-crude'!CU25)&gt;0,'data-cash-crude'!CU25-INDEX('data-futures'!$E:$E,MATCH('basis-cash-crude'!CV$1,'data-futures'!$A:$A,0),1),""),"")</f>
        <v>-6.9600000000000009</v>
      </c>
      <c r="CW24">
        <f>+IFERROR(IF(VALUE('data-cash-crude'!CV25)&gt;0,'data-cash-crude'!CV25-INDEX('data-futures'!$E:$E,MATCH('basis-cash-crude'!CW$1,'data-futures'!$A:$A,0),1),""),"")</f>
        <v>-6.8000000000000043</v>
      </c>
      <c r="CX24">
        <f>+IFERROR(IF(VALUE('data-cash-crude'!CW25)&gt;0,'data-cash-crude'!CW25-INDEX('data-futures'!$E:$E,MATCH('basis-cash-crude'!CX$1,'data-futures'!$A:$A,0),1),""),"")</f>
        <v>-6.480000000000004</v>
      </c>
      <c r="CY24">
        <f>+IFERROR(IF(VALUE('data-cash-crude'!CX25)&gt;0,'data-cash-crude'!CX25-INDEX('data-futures'!$E:$E,MATCH('basis-cash-crude'!CY$1,'data-futures'!$A:$A,0),1),""),"")</f>
        <v>-6.43</v>
      </c>
      <c r="CZ24">
        <f>+IFERROR(IF(VALUE('data-cash-crude'!CY25)&gt;0,'data-cash-crude'!CY25-INDEX('data-futures'!$E:$E,MATCH('basis-cash-crude'!CZ$1,'data-futures'!$A:$A,0),1),""),"")</f>
        <v>-6.7000000000000028</v>
      </c>
      <c r="DA24">
        <f>+IFERROR(IF(VALUE('data-cash-crude'!CZ25)&gt;0,'data-cash-crude'!CZ25-INDEX('data-futures'!$E:$E,MATCH('basis-cash-crude'!DA$1,'data-futures'!$A:$A,0),1),""),"")</f>
        <v>-6.5999999999999943</v>
      </c>
      <c r="DB24">
        <f>+IFERROR(IF(VALUE('data-cash-crude'!DA25)&gt;0,'data-cash-crude'!DA25-INDEX('data-futures'!$E:$E,MATCH('basis-cash-crude'!DB$1,'data-futures'!$A:$A,0),1),""),"")</f>
        <v>-6.6000000000000014</v>
      </c>
      <c r="DC24" t="str">
        <f>+IFERROR(IF(VALUE('data-cash-crude'!DB25)&gt;0,'data-cash-crude'!DB25-INDEX('data-futures'!$E:$E,MATCH('basis-cash-crude'!DC$1,'data-futures'!$A:$A,0),1),""),"")</f>
        <v/>
      </c>
      <c r="DD24" t="str">
        <f>+IFERROR(IF(VALUE('data-cash-crude'!DC25)&gt;0,'data-cash-crude'!DC25-INDEX('data-futures'!$E:$E,MATCH('basis-cash-crude'!DD$1,'data-futures'!$A:$A,0),1),""),"")</f>
        <v/>
      </c>
      <c r="DE24">
        <f>+IFERROR(IF(VALUE('data-cash-crude'!DD25)&gt;0,'data-cash-crude'!DD25-INDEX('data-futures'!$E:$E,MATCH('basis-cash-crude'!DE$1,'data-futures'!$A:$A,0),1),""),"")</f>
        <v>-5.5399999999999991</v>
      </c>
      <c r="DF24">
        <f>+IFERROR(IF(VALUE('data-cash-crude'!DE25)&gt;0,'data-cash-crude'!DE25-INDEX('data-futures'!$E:$E,MATCH('basis-cash-crude'!DF$1,'data-futures'!$A:$A,0),1),""),"")</f>
        <v>-5.0499999999999972</v>
      </c>
      <c r="DG24">
        <f>+IFERROR(IF(VALUE('data-cash-crude'!DF25)&gt;0,'data-cash-crude'!DF25-INDEX('data-futures'!$E:$E,MATCH('basis-cash-crude'!DG$1,'data-futures'!$A:$A,0),1),""),"")</f>
        <v>-5.3500000000000014</v>
      </c>
      <c r="DH24">
        <f>+IFERROR(IF(VALUE('data-cash-crude'!DG25)&gt;0,'data-cash-crude'!DG25-INDEX('data-futures'!$E:$E,MATCH('basis-cash-crude'!DH$1,'data-futures'!$A:$A,0),1),""),"")</f>
        <v>-5.4600000000000009</v>
      </c>
      <c r="DI24">
        <f>+IFERROR(IF(VALUE('data-cash-crude'!DH25)&gt;0,'data-cash-crude'!DH25-INDEX('data-futures'!$E:$E,MATCH('basis-cash-crude'!DI$1,'data-futures'!$A:$A,0),1),""),"")</f>
        <v>-5.6400000000000006</v>
      </c>
      <c r="DJ24">
        <f>+IFERROR(IF(VALUE('data-cash-crude'!DI25)&gt;0,'data-cash-crude'!DI25-INDEX('data-futures'!$E:$E,MATCH('basis-cash-crude'!DJ$1,'data-futures'!$A:$A,0),1),""),"")</f>
        <v>-5.6199999999999974</v>
      </c>
      <c r="DK24" t="str">
        <f>+IFERROR(IF(VALUE('data-cash-crude'!DJ25)&gt;0,'data-cash-crude'!DJ25-INDEX('data-futures'!$E:$E,MATCH('basis-cash-crude'!DK$1,'data-futures'!$A:$A,0),1),""),"")</f>
        <v/>
      </c>
      <c r="DL24">
        <f>+IFERROR(IF(VALUE('data-cash-crude'!DK25)&gt;0,'data-cash-crude'!DK25-INDEX('data-futures'!$E:$E,MATCH('basis-cash-crude'!DL$1,'data-futures'!$A:$A,0),1),""),"")</f>
        <v>-5.4200000000000017</v>
      </c>
      <c r="DM24">
        <f>+IFERROR(IF(VALUE('data-cash-crude'!DL25)&gt;0,'data-cash-crude'!DL25-INDEX('data-futures'!$E:$E,MATCH('basis-cash-crude'!DM$1,'data-futures'!$A:$A,0),1),""),"")</f>
        <v>-4.7199999999999989</v>
      </c>
      <c r="DN24">
        <f>+IFERROR(IF(VALUE('data-cash-crude'!DM25)&gt;0,'data-cash-crude'!DM25-INDEX('data-futures'!$E:$E,MATCH('basis-cash-crude'!DN$1,'data-futures'!$A:$A,0),1),""),"")</f>
        <v>-4.68</v>
      </c>
      <c r="DO24">
        <f>+IFERROR(IF(VALUE('data-cash-crude'!DN25)&gt;0,'data-cash-crude'!DN25-INDEX('data-futures'!$E:$E,MATCH('basis-cash-crude'!DO$1,'data-futures'!$A:$A,0),1),""),"")</f>
        <v>-5</v>
      </c>
      <c r="DP24">
        <f>+IFERROR(IF(VALUE('data-cash-crude'!DO25)&gt;0,'data-cash-crude'!DO25-INDEX('data-futures'!$E:$E,MATCH('basis-cash-crude'!DP$1,'data-futures'!$A:$A,0),1),""),"")</f>
        <v>-5.2299999999999969</v>
      </c>
      <c r="DQ24">
        <f>+IFERROR(IF(VALUE('data-cash-crude'!DP25)&gt;0,'data-cash-crude'!DP25-INDEX('data-futures'!$E:$E,MATCH('basis-cash-crude'!DQ$1,'data-futures'!$A:$A,0),1),""),"")</f>
        <v>-5.480000000000004</v>
      </c>
      <c r="DR24">
        <f>+IFERROR(IF(VALUE('data-cash-crude'!DQ25)&gt;0,'data-cash-crude'!DQ25-INDEX('data-futures'!$E:$E,MATCH('basis-cash-crude'!DR$1,'data-futures'!$A:$A,0),1),""),"")</f>
        <v>-5.3999999999999986</v>
      </c>
      <c r="DS24">
        <f>+IFERROR(IF(VALUE('data-cash-crude'!DR25)&gt;0,'data-cash-crude'!DR25-INDEX('data-futures'!$E:$E,MATCH('basis-cash-crude'!DS$1,'data-futures'!$A:$A,0),1),""),"")</f>
        <v>-5.1899999999999977</v>
      </c>
      <c r="DT24">
        <f>+IFERROR(IF(VALUE('data-cash-crude'!DS25)&gt;0,'data-cash-crude'!DS25-INDEX('data-futures'!$E:$E,MATCH('basis-cash-crude'!DT$1,'data-futures'!$A:$A,0),1),""),"")</f>
        <v>-5.3300000000000054</v>
      </c>
      <c r="DU24">
        <f>+IFERROR(IF(VALUE('data-cash-crude'!DT25)&gt;0,'data-cash-crude'!DT25-INDEX('data-futures'!$E:$E,MATCH('basis-cash-crude'!DU$1,'data-futures'!$A:$A,0),1),""),"")</f>
        <v>-5.8399999999999963</v>
      </c>
      <c r="DV24">
        <f>+IFERROR(IF(VALUE('data-cash-crude'!DU25)&gt;0,'data-cash-crude'!DU25-INDEX('data-futures'!$E:$E,MATCH('basis-cash-crude'!DV$1,'data-futures'!$A:$A,0),1),""),"")</f>
        <v>-6.3000000000000043</v>
      </c>
      <c r="DW24" t="str">
        <f>+IFERROR(IF(VALUE('data-cash-crude'!DV25)&gt;0,'data-cash-crude'!DV25-INDEX('data-futures'!$E:$E,MATCH('basis-cash-crude'!DW$1,'data-futures'!$A:$A,0),1),""),"")</f>
        <v/>
      </c>
      <c r="DX24">
        <f>+IFERROR(IF(VALUE('data-cash-crude'!DW25)&gt;0,'data-cash-crude'!DW25-INDEX('data-futures'!$E:$E,MATCH('basis-cash-crude'!DX$1,'data-futures'!$A:$A,0),1),""),"")</f>
        <v>-5.93</v>
      </c>
      <c r="DY24" t="str">
        <f>+IFERROR(IF(VALUE('data-cash-crude'!DX25)&gt;0,'data-cash-crude'!DX25-INDEX('data-futures'!$E:$E,MATCH('basis-cash-crude'!DY$1,'data-futures'!$A:$A,0),1),""),"")</f>
        <v/>
      </c>
      <c r="DZ24">
        <f>+IFERROR(IF(VALUE('data-cash-crude'!DY25)&gt;0,'data-cash-crude'!DY25-INDEX('data-futures'!$E:$E,MATCH('basis-cash-crude'!DZ$1,'data-futures'!$A:$A,0),1),""),"")</f>
        <v>-6.4200000000000017</v>
      </c>
      <c r="EA24">
        <f>+IFERROR(IF(VALUE('data-cash-crude'!DZ25)&gt;0,'data-cash-crude'!DZ25-INDEX('data-futures'!$E:$E,MATCH('basis-cash-crude'!EA$1,'data-futures'!$A:$A,0),1),""),"")</f>
        <v>-5.230000000000004</v>
      </c>
      <c r="EB24">
        <f>+IFERROR(IF(VALUE('data-cash-crude'!EA25)&gt;0,'data-cash-crude'!EA25-INDEX('data-futures'!$E:$E,MATCH('basis-cash-crude'!EB$1,'data-futures'!$A:$A,0),1),""),"")</f>
        <v>-4.2100000000000009</v>
      </c>
      <c r="EC24">
        <f>+IFERROR(IF(VALUE('data-cash-crude'!EB25)&gt;0,'data-cash-crude'!EB25-INDEX('data-futures'!$E:$E,MATCH('basis-cash-crude'!EC$1,'data-futures'!$A:$A,0),1),""),"")</f>
        <v>-4.5500000000000043</v>
      </c>
      <c r="ED24" t="str">
        <f>+IFERROR(IF(VALUE('data-cash-crude'!EC25)&gt;0,'data-cash-crude'!EC25-INDEX('data-futures'!$E:$E,MATCH('basis-cash-crude'!ED$1,'data-futures'!$A:$A,0),1),""),"")</f>
        <v/>
      </c>
      <c r="EE24" t="str">
        <f>+IFERROR(IF(VALUE('data-cash-crude'!ED25)&gt;0,'data-cash-crude'!ED25-INDEX('data-futures'!$E:$E,MATCH('basis-cash-crude'!EE$1,'data-futures'!$A:$A,0),1),""),"")</f>
        <v/>
      </c>
      <c r="EF24" t="str">
        <f>+IFERROR(IF(VALUE('data-cash-crude'!EE25)&gt;0,'data-cash-crude'!EE25-INDEX('data-futures'!$E:$E,MATCH('basis-cash-crude'!EF$1,'data-futures'!$A:$A,0),1),""),"")</f>
        <v/>
      </c>
      <c r="EG24" t="str">
        <f>+IFERROR(IF(VALUE('data-cash-crude'!EF25)&gt;0,'data-cash-crude'!EF25-INDEX('data-futures'!$E:$E,MATCH('basis-cash-crude'!EG$1,'data-futures'!$A:$A,0),1),""),"")</f>
        <v/>
      </c>
      <c r="EH24" t="str">
        <f>+IFERROR(IF(VALUE('data-cash-crude'!EG25)&gt;0,'data-cash-crude'!EG25-INDEX('data-futures'!$E:$E,MATCH('basis-cash-crude'!EH$1,'data-futures'!$A:$A,0),1),""),"")</f>
        <v/>
      </c>
      <c r="EI24" t="str">
        <f>+IFERROR(IF(VALUE('data-cash-crude'!EH25)&gt;0,'data-cash-crude'!EH25-INDEX('data-futures'!$E:$E,MATCH('basis-cash-crude'!EI$1,'data-futures'!$A:$A,0),1),""),"")</f>
        <v/>
      </c>
      <c r="EJ24" t="str">
        <f>+IFERROR(IF(VALUE('data-cash-crude'!EI25)&gt;0,'data-cash-crude'!EI25-INDEX('data-futures'!$E:$E,MATCH('basis-cash-crude'!EJ$1,'data-futures'!$A:$A,0),1),""),"")</f>
        <v/>
      </c>
      <c r="EK24" t="str">
        <f>+IFERROR(IF(VALUE('data-cash-crude'!EJ25)&gt;0,'data-cash-crude'!EJ25-INDEX('data-futures'!$E:$E,MATCH('basis-cash-crude'!EK$1,'data-futures'!$A:$A,0),1),""),"")</f>
        <v/>
      </c>
      <c r="EL24" t="str">
        <f>+IFERROR(IF(VALUE('data-cash-crude'!EK25)&gt;0,'data-cash-crude'!EK25-INDEX('data-futures'!$E:$E,MATCH('basis-cash-crude'!EL$1,'data-futures'!$A:$A,0),1),""),"")</f>
        <v/>
      </c>
      <c r="EM24" t="str">
        <f>+IFERROR(IF(VALUE('data-cash-crude'!EL25)&gt;0,'data-cash-crude'!EL25-INDEX('data-futures'!$E:$E,MATCH('basis-cash-crude'!EM$1,'data-futures'!$A:$A,0),1),""),"")</f>
        <v/>
      </c>
      <c r="EN24" t="str">
        <f>+IFERROR(IF(VALUE('data-cash-crude'!EM25)&gt;0,'data-cash-crude'!EM25-INDEX('data-futures'!$E:$E,MATCH('basis-cash-crude'!EN$1,'data-futures'!$A:$A,0),1),""),"")</f>
        <v/>
      </c>
      <c r="EO24" t="str">
        <f>+IFERROR(IF(VALUE('data-cash-crude'!EN25)&gt;0,'data-cash-crude'!EN25-INDEX('data-futures'!$E:$E,MATCH('basis-cash-crude'!EO$1,'data-futures'!$A:$A,0),1),""),"")</f>
        <v/>
      </c>
      <c r="EP24" t="str">
        <f>+IFERROR(IF(VALUE('data-cash-crude'!EO25)&gt;0,'data-cash-crude'!EO25-INDEX('data-futures'!$E:$E,MATCH('basis-cash-crude'!EP$1,'data-futures'!$A:$A,0),1),""),"")</f>
        <v/>
      </c>
      <c r="EQ24" t="str">
        <f>+IFERROR(IF(VALUE('data-cash-crude'!EP25)&gt;0,'data-cash-crude'!EP25-INDEX('data-futures'!$E:$E,MATCH('basis-cash-crude'!EQ$1,'data-futures'!$A:$A,0),1),""),"")</f>
        <v/>
      </c>
      <c r="ER24" t="str">
        <f>+IFERROR(IF(VALUE('data-cash-crude'!EQ25)&gt;0,'data-cash-crude'!EQ25-INDEX('data-futures'!$E:$E,MATCH('basis-cash-crude'!ER$1,'data-futures'!$A:$A,0),1),""),"")</f>
        <v/>
      </c>
      <c r="ES24" t="str">
        <f>+IFERROR(IF(VALUE('data-cash-crude'!ER25)&gt;0,'data-cash-crude'!ER25-INDEX('data-futures'!$E:$E,MATCH('basis-cash-crude'!ES$1,'data-futures'!$A:$A,0),1),""),"")</f>
        <v/>
      </c>
      <c r="ET24" t="str">
        <f>+IFERROR(IF(VALUE('data-cash-crude'!ES25)&gt;0,'data-cash-crude'!ES25-INDEX('data-futures'!$E:$E,MATCH('basis-cash-crude'!ET$1,'data-futures'!$A:$A,0),1),""),"")</f>
        <v/>
      </c>
      <c r="EU24" t="str">
        <f>+IFERROR(IF(VALUE('data-cash-crude'!ET25)&gt;0,'data-cash-crude'!ET25-INDEX('data-futures'!$E:$E,MATCH('basis-cash-crude'!EU$1,'data-futures'!$A:$A,0),1),""),"")</f>
        <v/>
      </c>
      <c r="EV24" t="str">
        <f>+IFERROR(IF(VALUE('data-cash-crude'!EU25)&gt;0,'data-cash-crude'!EU25-INDEX('data-futures'!$E:$E,MATCH('basis-cash-crude'!EV$1,'data-futures'!$A:$A,0),1),""),"")</f>
        <v/>
      </c>
      <c r="EW24" t="str">
        <f>+IFERROR(IF(VALUE('data-cash-crude'!EV25)&gt;0,'data-cash-crude'!EV25-INDEX('data-futures'!$E:$E,MATCH('basis-cash-crude'!EW$1,'data-futures'!$A:$A,0),1),""),"")</f>
        <v/>
      </c>
      <c r="EX24" t="str">
        <f>+IFERROR(IF(VALUE('data-cash-crude'!EW25)&gt;0,'data-cash-crude'!EW25-INDEX('data-futures'!$E:$E,MATCH('basis-cash-crude'!EX$1,'data-futures'!$A:$A,0),1),""),"")</f>
        <v/>
      </c>
      <c r="EY24" t="str">
        <f>+IFERROR(IF(VALUE('data-cash-crude'!EX25)&gt;0,'data-cash-crude'!EX25-INDEX('data-futures'!$E:$E,MATCH('basis-cash-crude'!EY$1,'data-futures'!$A:$A,0),1),""),"")</f>
        <v/>
      </c>
      <c r="EZ24" t="str">
        <f>+IFERROR(IF(VALUE('data-cash-crude'!EY25)&gt;0,'data-cash-crude'!EY25-INDEX('data-futures'!$E:$E,MATCH('basis-cash-crude'!EZ$1,'data-futures'!$A:$A,0),1),""),"")</f>
        <v/>
      </c>
      <c r="FA24" t="str">
        <f>+IFERROR(IF(VALUE('data-cash-crude'!EZ25)&gt;0,'data-cash-crude'!EZ25-INDEX('data-futures'!$E:$E,MATCH('basis-cash-crude'!FA$1,'data-futures'!$A:$A,0),1),""),"")</f>
        <v/>
      </c>
      <c r="FB24" t="str">
        <f>+IFERROR(IF(VALUE('data-cash-crude'!FA25)&gt;0,'data-cash-crude'!FA25-INDEX('data-futures'!$E:$E,MATCH('basis-cash-crude'!FB$1,'data-futures'!$A:$A,0),1),""),"")</f>
        <v/>
      </c>
      <c r="FC24" t="str">
        <f>+IFERROR(IF(VALUE('data-cash-crude'!FB25)&gt;0,'data-cash-crude'!FB25-INDEX('data-futures'!$E:$E,MATCH('basis-cash-crude'!FC$1,'data-futures'!$A:$A,0),1),""),"")</f>
        <v/>
      </c>
      <c r="FD24" t="str">
        <f>+IFERROR(IF(VALUE('data-cash-crude'!FC25)&gt;0,'data-cash-crude'!FC25-INDEX('data-futures'!$E:$E,MATCH('basis-cash-crude'!FD$1,'data-futures'!$A:$A,0),1),""),"")</f>
        <v/>
      </c>
      <c r="FE24" t="str">
        <f>+IFERROR(IF(VALUE('data-cash-crude'!FD25)&gt;0,'data-cash-crude'!FD25-INDEX('data-futures'!$E:$E,MATCH('basis-cash-crude'!FE$1,'data-futures'!$A:$A,0),1),""),"")</f>
        <v/>
      </c>
      <c r="FF24" t="str">
        <f>+IFERROR(IF(VALUE('data-cash-crude'!FE25)&gt;0,'data-cash-crude'!FE25-INDEX('data-futures'!$E:$E,MATCH('basis-cash-crude'!FF$1,'data-futures'!$A:$A,0),1),""),"")</f>
        <v/>
      </c>
      <c r="FG24" t="str">
        <f>+IFERROR(IF(VALUE('data-cash-crude'!FF25)&gt;0,'data-cash-crude'!FF25-INDEX('data-futures'!$E:$E,MATCH('basis-cash-crude'!FG$1,'data-futures'!$A:$A,0),1),""),"")</f>
        <v/>
      </c>
      <c r="FH24" t="str">
        <f>+IFERROR(IF(VALUE('data-cash-crude'!FG25)&gt;0,'data-cash-crude'!FG25-INDEX('data-futures'!$E:$E,MATCH('basis-cash-crude'!FH$1,'data-futures'!$A:$A,0),1),""),"")</f>
        <v/>
      </c>
      <c r="FI24" t="str">
        <f>+IFERROR(IF(VALUE('data-cash-crude'!FH25)&gt;0,'data-cash-crude'!FH25-INDEX('data-futures'!$E:$E,MATCH('basis-cash-crude'!FI$1,'data-futures'!$A:$A,0),1),""),"")</f>
        <v/>
      </c>
      <c r="FJ24" t="str">
        <f>+IFERROR(IF(VALUE('data-cash-crude'!FI25)&gt;0,'data-cash-crude'!FI25-INDEX('data-futures'!$E:$E,MATCH('basis-cash-crude'!FJ$1,'data-futures'!$A:$A,0),1),""),"")</f>
        <v/>
      </c>
      <c r="FK24" t="str">
        <f>+IFERROR(IF(VALUE('data-cash-crude'!FJ25)&gt;0,'data-cash-crude'!FJ25-INDEX('data-futures'!$E:$E,MATCH('basis-cash-crude'!FK$1,'data-futures'!$A:$A,0),1),""),"")</f>
        <v/>
      </c>
      <c r="FL24" t="str">
        <f>+IFERROR(IF(VALUE('data-cash-crude'!FK25)&gt;0,'data-cash-crude'!FK25-INDEX('data-futures'!$E:$E,MATCH('basis-cash-crude'!FL$1,'data-futures'!$A:$A,0),1),""),"")</f>
        <v/>
      </c>
    </row>
    <row r="25" spans="1:168" x14ac:dyDescent="0.2">
      <c r="A25">
        <f t="shared" si="0"/>
        <v>-3.5433333333333343</v>
      </c>
      <c r="B25">
        <f t="shared" si="1"/>
        <v>-3.759199999999999</v>
      </c>
      <c r="C25">
        <f t="shared" si="2"/>
        <v>-3.2006944444444452</v>
      </c>
      <c r="D25" s="6" t="str">
        <f>+'data-cash-crude'!B26</f>
        <v>CLPA-11-130.CM</v>
      </c>
      <c r="E25">
        <f>+IFERROR(IF(VALUE('data-cash-crude'!D26)&gt;0,'data-cash-crude'!D26-INDEX('data-futures'!$E:$E,MATCH('basis-cash-crude'!E$1,'data-futures'!$A:$A,0),1),""),"")</f>
        <v>-3.4399999999999977</v>
      </c>
      <c r="F25">
        <f>+IFERROR(IF(VALUE('data-cash-crude'!E26)&gt;0,'data-cash-crude'!E26-INDEX('data-futures'!$E:$E,MATCH('basis-cash-crude'!F$1,'data-futures'!$A:$A,0),1),""),"")</f>
        <v>-3.5900000000000034</v>
      </c>
      <c r="G25">
        <f>+IFERROR(IF(VALUE('data-cash-crude'!F26)&gt;0,'data-cash-crude'!F26-INDEX('data-futures'!$E:$E,MATCH('basis-cash-crude'!G$1,'data-futures'!$A:$A,0),1),""),"")</f>
        <v>-3.490000000000002</v>
      </c>
      <c r="H25">
        <f>+IFERROR(IF(VALUE('data-cash-crude'!G26)&gt;0,'data-cash-crude'!G26-INDEX('data-futures'!$E:$E,MATCH('basis-cash-crude'!H$1,'data-futures'!$A:$A,0),1),""),"")</f>
        <v>-3.6300000000000026</v>
      </c>
      <c r="I25" t="str">
        <f>+IFERROR(IF(VALUE('data-cash-crude'!H26)&gt;0,'data-cash-crude'!H26-INDEX('data-futures'!$E:$E,MATCH('basis-cash-crude'!I$1,'data-futures'!$A:$A,0),1),""),"")</f>
        <v/>
      </c>
      <c r="J25">
        <f>+IFERROR(IF(VALUE('data-cash-crude'!I26)&gt;0,'data-cash-crude'!I26-INDEX('data-futures'!$E:$E,MATCH('basis-cash-crude'!J$1,'data-futures'!$A:$A,0),1),""),"")</f>
        <v>-3.5799999999999983</v>
      </c>
      <c r="K25">
        <f>+IFERROR(IF(VALUE('data-cash-crude'!J26)&gt;0,'data-cash-crude'!J26-INDEX('data-futures'!$E:$E,MATCH('basis-cash-crude'!K$1,'data-futures'!$A:$A,0),1),""),"")</f>
        <v>-3.5300000000000011</v>
      </c>
      <c r="L25">
        <f>+IFERROR(IF(VALUE('data-cash-crude'!K26)&gt;0,'data-cash-crude'!K26-INDEX('data-futures'!$E:$E,MATCH('basis-cash-crude'!L$1,'data-futures'!$A:$A,0),1),""),"")</f>
        <v>-3.5900000000000034</v>
      </c>
      <c r="M25">
        <f>+IFERROR(IF(VALUE('data-cash-crude'!L26)&gt;0,'data-cash-crude'!L26-INDEX('data-futures'!$E:$E,MATCH('basis-cash-crude'!M$1,'data-futures'!$A:$A,0),1),""),"")</f>
        <v>-3.509999999999998</v>
      </c>
      <c r="N25">
        <f>+IFERROR(IF(VALUE('data-cash-crude'!M26)&gt;0,'data-cash-crude'!M26-INDEX('data-futures'!$E:$E,MATCH('basis-cash-crude'!N$1,'data-futures'!$A:$A,0),1),""),"")</f>
        <v>-3.5799999999999983</v>
      </c>
      <c r="O25">
        <f>+IFERROR(IF(VALUE('data-cash-crude'!N26)&gt;0,'data-cash-crude'!N26-INDEX('data-futures'!$E:$E,MATCH('basis-cash-crude'!O$1,'data-futures'!$A:$A,0),1),""),"")</f>
        <v>-3.490000000000002</v>
      </c>
      <c r="P25">
        <f>+IFERROR(IF(VALUE('data-cash-crude'!O26)&gt;0,'data-cash-crude'!O26-INDEX('data-futures'!$E:$E,MATCH('basis-cash-crude'!P$1,'data-futures'!$A:$A,0),1),""),"")</f>
        <v>-3.4399999999999977</v>
      </c>
      <c r="Q25">
        <f>+IFERROR(IF(VALUE('data-cash-crude'!P26)&gt;0,'data-cash-crude'!P26-INDEX('data-futures'!$E:$E,MATCH('basis-cash-crude'!Q$1,'data-futures'!$A:$A,0),1),""),"")</f>
        <v>-3.4600000000000009</v>
      </c>
      <c r="R25">
        <f>+IFERROR(IF(VALUE('data-cash-crude'!Q26)&gt;0,'data-cash-crude'!Q26-INDEX('data-futures'!$E:$E,MATCH('basis-cash-crude'!R$1,'data-futures'!$A:$A,0),1),""),"")</f>
        <v>-3.259999999999998</v>
      </c>
      <c r="S25">
        <f>+IFERROR(IF(VALUE('data-cash-crude'!R26)&gt;0,'data-cash-crude'!R26-INDEX('data-futures'!$E:$E,MATCH('basis-cash-crude'!S$1,'data-futures'!$A:$A,0),1),""),"")</f>
        <v>-3.2899999999999991</v>
      </c>
      <c r="T25">
        <f>+IFERROR(IF(VALUE('data-cash-crude'!S26)&gt;0,'data-cash-crude'!S26-INDEX('data-futures'!$E:$E,MATCH('basis-cash-crude'!T$1,'data-futures'!$A:$A,0),1),""),"")</f>
        <v>-3.3200000000000003</v>
      </c>
      <c r="U25">
        <f>+IFERROR(IF(VALUE('data-cash-crude'!T26)&gt;0,'data-cash-crude'!T26-INDEX('data-futures'!$E:$E,MATCH('basis-cash-crude'!U$1,'data-futures'!$A:$A,0),1),""),"")</f>
        <v>-7.6000000000000014</v>
      </c>
      <c r="V25">
        <f>+IFERROR(IF(VALUE('data-cash-crude'!U26)&gt;0,'data-cash-crude'!U26-INDEX('data-futures'!$E:$E,MATCH('basis-cash-crude'!V$1,'data-futures'!$A:$A,0),1),""),"")</f>
        <v>-7.4200000000000017</v>
      </c>
      <c r="W25" t="str">
        <f>+IFERROR(IF(VALUE('data-cash-crude'!V26)&gt;0,'data-cash-crude'!V26-INDEX('data-futures'!$E:$E,MATCH('basis-cash-crude'!W$1,'data-futures'!$A:$A,0),1),""),"")</f>
        <v/>
      </c>
      <c r="X25" t="str">
        <f>+IFERROR(IF(VALUE('data-cash-crude'!W26)&gt;0,'data-cash-crude'!W26-INDEX('data-futures'!$E:$E,MATCH('basis-cash-crude'!X$1,'data-futures'!$A:$A,0),1),""),"")</f>
        <v/>
      </c>
      <c r="Y25">
        <f>+IFERROR(IF(VALUE('data-cash-crude'!X26)&gt;0,'data-cash-crude'!X26-INDEX('data-futures'!$E:$E,MATCH('basis-cash-crude'!Y$1,'data-futures'!$A:$A,0),1),""),"")</f>
        <v>-3.2299999999999969</v>
      </c>
      <c r="Z25" t="str">
        <f>+IFERROR(IF(VALUE('data-cash-crude'!Y26)&gt;0,'data-cash-crude'!Y26-INDEX('data-futures'!$E:$E,MATCH('basis-cash-crude'!Z$1,'data-futures'!$A:$A,0),1),""),"")</f>
        <v/>
      </c>
      <c r="AA25">
        <f>+IFERROR(IF(VALUE('data-cash-crude'!Z26)&gt;0,'data-cash-crude'!Z26-INDEX('data-futures'!$E:$E,MATCH('basis-cash-crude'!AA$1,'data-futures'!$A:$A,0),1),""),"")</f>
        <v>-3.9399999999999977</v>
      </c>
      <c r="AB25">
        <f>+IFERROR(IF(VALUE('data-cash-crude'!AA26)&gt;0,'data-cash-crude'!AA26-INDEX('data-futures'!$E:$E,MATCH('basis-cash-crude'!AB$1,'data-futures'!$A:$A,0),1),""),"")</f>
        <v>-3.3500000000000014</v>
      </c>
      <c r="AC25" t="str">
        <f>+IFERROR(IF(VALUE('data-cash-crude'!AB26)&gt;0,'data-cash-crude'!AB26-INDEX('data-futures'!$E:$E,MATCH('basis-cash-crude'!AC$1,'data-futures'!$A:$A,0),1),""),"")</f>
        <v/>
      </c>
      <c r="AD25">
        <f>+IFERROR(IF(VALUE('data-cash-crude'!AC26)&gt;0,'data-cash-crude'!AC26-INDEX('data-futures'!$E:$E,MATCH('basis-cash-crude'!AD$1,'data-futures'!$A:$A,0),1),""),"")</f>
        <v>-3.1300000000000026</v>
      </c>
      <c r="AE25">
        <f>+IFERROR(IF(VALUE('data-cash-crude'!AD26)&gt;0,'data-cash-crude'!AD26-INDEX('data-futures'!$E:$E,MATCH('basis-cash-crude'!AE$1,'data-futures'!$A:$A,0),1),""),"")</f>
        <v>-3.0600000000000023</v>
      </c>
      <c r="AF25">
        <f>+IFERROR(IF(VALUE('data-cash-crude'!AE26)&gt;0,'data-cash-crude'!AE26-INDEX('data-futures'!$E:$E,MATCH('basis-cash-crude'!AF$1,'data-futures'!$A:$A,0),1),""),"")</f>
        <v>-3.0300000000000011</v>
      </c>
      <c r="AG25">
        <f>+IFERROR(IF(VALUE('data-cash-crude'!AF26)&gt;0,'data-cash-crude'!AF26-INDEX('data-futures'!$E:$E,MATCH('basis-cash-crude'!AG$1,'data-futures'!$A:$A,0),1),""),"")</f>
        <v>-3.1000000000000014</v>
      </c>
      <c r="AH25">
        <f>+IFERROR(IF(VALUE('data-cash-crude'!AG26)&gt;0,'data-cash-crude'!AG26-INDEX('data-futures'!$E:$E,MATCH('basis-cash-crude'!AH$1,'data-futures'!$A:$A,0),1),""),"")</f>
        <v>-3.9200000000000017</v>
      </c>
      <c r="AI25">
        <f>+IFERROR(IF(VALUE('data-cash-crude'!AH26)&gt;0,'data-cash-crude'!AH26-INDEX('data-futures'!$E:$E,MATCH('basis-cash-crude'!AI$1,'data-futures'!$A:$A,0),1),""),"")</f>
        <v>-3.009999999999998</v>
      </c>
      <c r="AJ25">
        <f>+IFERROR(IF(VALUE('data-cash-crude'!AI26)&gt;0,'data-cash-crude'!AI26-INDEX('data-futures'!$E:$E,MATCH('basis-cash-crude'!AJ$1,'data-futures'!$A:$A,0),1),""),"")</f>
        <v>-3.1099999999999994</v>
      </c>
      <c r="AK25">
        <f>+IFERROR(IF(VALUE('data-cash-crude'!AJ26)&gt;0,'data-cash-crude'!AJ26-INDEX('data-futures'!$E:$E,MATCH('basis-cash-crude'!AK$1,'data-futures'!$A:$A,0),1),""),"")</f>
        <v>-3.1300000000000026</v>
      </c>
      <c r="AL25">
        <f>+IFERROR(IF(VALUE('data-cash-crude'!AK26)&gt;0,'data-cash-crude'!AK26-INDEX('data-futures'!$E:$E,MATCH('basis-cash-crude'!AL$1,'data-futures'!$A:$A,0),1),""),"")</f>
        <v>-3.1400000000000006</v>
      </c>
      <c r="AM25">
        <f>+IFERROR(IF(VALUE('data-cash-crude'!AL26)&gt;0,'data-cash-crude'!AL26-INDEX('data-futures'!$E:$E,MATCH('basis-cash-crude'!AM$1,'data-futures'!$A:$A,0),1),""),"")</f>
        <v>-3.0300000000000011</v>
      </c>
      <c r="AN25">
        <f>+IFERROR(IF(VALUE('data-cash-crude'!AM26)&gt;0,'data-cash-crude'!AM26-INDEX('data-futures'!$E:$E,MATCH('basis-cash-crude'!AN$1,'data-futures'!$A:$A,0),1),""),"")</f>
        <v>-3.0600000000000023</v>
      </c>
      <c r="AO25">
        <f>+IFERROR(IF(VALUE('data-cash-crude'!AN26)&gt;0,'data-cash-crude'!AN26-INDEX('data-futures'!$E:$E,MATCH('basis-cash-crude'!AO$1,'data-futures'!$A:$A,0),1),""),"")</f>
        <v>-3.0399999999999991</v>
      </c>
      <c r="AP25" t="str">
        <f>+IFERROR(IF(VALUE('data-cash-crude'!AO26)&gt;0,'data-cash-crude'!AO26-INDEX('data-futures'!$E:$E,MATCH('basis-cash-crude'!AP$1,'data-futures'!$A:$A,0),1),""),"")</f>
        <v/>
      </c>
      <c r="AQ25" t="str">
        <f>+IFERROR(IF(VALUE('data-cash-crude'!AP26)&gt;0,'data-cash-crude'!AP26-INDEX('data-futures'!$E:$E,MATCH('basis-cash-crude'!AQ$1,'data-futures'!$A:$A,0),1),""),"")</f>
        <v/>
      </c>
      <c r="AR25">
        <f>+IFERROR(IF(VALUE('data-cash-crude'!AQ26)&gt;0,'data-cash-crude'!AQ26-INDEX('data-futures'!$E:$E,MATCH('basis-cash-crude'!AR$1,'data-futures'!$A:$A,0),1),""),"")</f>
        <v>-0.47999999999999687</v>
      </c>
      <c r="AS25" t="str">
        <f>+IFERROR(IF(VALUE('data-cash-crude'!AR26)&gt;0,'data-cash-crude'!AR26-INDEX('data-futures'!$E:$E,MATCH('basis-cash-crude'!AS$1,'data-futures'!$A:$A,0),1),""),"")</f>
        <v/>
      </c>
      <c r="AT25">
        <f>+IFERROR(IF(VALUE('data-cash-crude'!AS26)&gt;0,'data-cash-crude'!AS26-INDEX('data-futures'!$E:$E,MATCH('basis-cash-crude'!AT$1,'data-futures'!$A:$A,0),1),""),"")</f>
        <v>-3.3500000000000014</v>
      </c>
      <c r="AU25">
        <f>+IFERROR(IF(VALUE('data-cash-crude'!AT26)&gt;0,'data-cash-crude'!AT26-INDEX('data-futures'!$E:$E,MATCH('basis-cash-crude'!AU$1,'data-futures'!$A:$A,0),1),""),"")</f>
        <v>-3.0600000000000023</v>
      </c>
      <c r="AV25">
        <f>+IFERROR(IF(VALUE('data-cash-crude'!AU26)&gt;0,'data-cash-crude'!AU26-INDEX('data-futures'!$E:$E,MATCH('basis-cash-crude'!AV$1,'data-futures'!$A:$A,0),1),""),"")</f>
        <v>-3.1300000000000026</v>
      </c>
      <c r="AW25">
        <f>+IFERROR(IF(VALUE('data-cash-crude'!AV26)&gt;0,'data-cash-crude'!AV26-INDEX('data-futures'!$E:$E,MATCH('basis-cash-crude'!AW$1,'data-futures'!$A:$A,0),1),""),"")</f>
        <v>-3.1000000000000014</v>
      </c>
      <c r="AX25">
        <f>+IFERROR(IF(VALUE('data-cash-crude'!AW26)&gt;0,'data-cash-crude'!AW26-INDEX('data-futures'!$E:$E,MATCH('basis-cash-crude'!AX$1,'data-futures'!$A:$A,0),1),""),"")</f>
        <v>-3.0200000000000031</v>
      </c>
      <c r="AY25">
        <f>+IFERROR(IF(VALUE('data-cash-crude'!AX26)&gt;0,'data-cash-crude'!AX26-INDEX('data-futures'!$E:$E,MATCH('basis-cash-crude'!AY$1,'data-futures'!$A:$A,0),1),""),"")</f>
        <v>-3.0799999999999983</v>
      </c>
      <c r="AZ25">
        <f>+IFERROR(IF(VALUE('data-cash-crude'!AY26)&gt;0,'data-cash-crude'!AY26-INDEX('data-futures'!$E:$E,MATCH('basis-cash-crude'!AZ$1,'data-futures'!$A:$A,0),1),""),"")</f>
        <v>-3.25</v>
      </c>
      <c r="BA25">
        <f>+IFERROR(IF(VALUE('data-cash-crude'!AZ26)&gt;0,'data-cash-crude'!AZ26-INDEX('data-futures'!$E:$E,MATCH('basis-cash-crude'!BA$1,'data-futures'!$A:$A,0),1),""),"")</f>
        <v>-3.1700000000000017</v>
      </c>
      <c r="BB25">
        <f>+IFERROR(IF(VALUE('data-cash-crude'!BA26)&gt;0,'data-cash-crude'!BA26-INDEX('data-futures'!$E:$E,MATCH('basis-cash-crude'!BB$1,'data-futures'!$A:$A,0),1),""),"")</f>
        <v>-3.1199999999999974</v>
      </c>
      <c r="BC25">
        <f>+IFERROR(IF(VALUE('data-cash-crude'!BB26)&gt;0,'data-cash-crude'!BB26-INDEX('data-futures'!$E:$E,MATCH('basis-cash-crude'!BC$1,'data-futures'!$A:$A,0),1),""),"")</f>
        <v>-3.2299999999999969</v>
      </c>
      <c r="BD25">
        <f>+IFERROR(IF(VALUE('data-cash-crude'!BC26)&gt;0,'data-cash-crude'!BC26-INDEX('data-futures'!$E:$E,MATCH('basis-cash-crude'!BD$1,'data-futures'!$A:$A,0),1),""),"")</f>
        <v>-3.3200000000000003</v>
      </c>
      <c r="BE25">
        <f>+IFERROR(IF(VALUE('data-cash-crude'!BD26)&gt;0,'data-cash-crude'!BD26-INDEX('data-futures'!$E:$E,MATCH('basis-cash-crude'!BE$1,'data-futures'!$A:$A,0),1),""),"")</f>
        <v>-3.2299999999999969</v>
      </c>
      <c r="BF25">
        <f>+IFERROR(IF(VALUE('data-cash-crude'!BE26)&gt;0,'data-cash-crude'!BE26-INDEX('data-futures'!$E:$E,MATCH('basis-cash-crude'!BF$1,'data-futures'!$A:$A,0),1),""),"")</f>
        <v>-3.240000000000002</v>
      </c>
      <c r="BG25">
        <f>+IFERROR(IF(VALUE('data-cash-crude'!BF26)&gt;0,'data-cash-crude'!BF26-INDEX('data-futures'!$E:$E,MATCH('basis-cash-crude'!BG$1,'data-futures'!$A:$A,0),1),""),"")</f>
        <v>-3.0200000000000031</v>
      </c>
      <c r="BH25">
        <f>+IFERROR(IF(VALUE('data-cash-crude'!BG26)&gt;0,'data-cash-crude'!BG26-INDEX('data-futures'!$E:$E,MATCH('basis-cash-crude'!BH$1,'data-futures'!$A:$A,0),1),""),"")</f>
        <v>-3.0399999999999991</v>
      </c>
      <c r="BI25" t="str">
        <f>+IFERROR(IF(VALUE('data-cash-crude'!BH26)&gt;0,'data-cash-crude'!BH26-INDEX('data-futures'!$E:$E,MATCH('basis-cash-crude'!BI$1,'data-futures'!$A:$A,0),1),""),"")</f>
        <v/>
      </c>
      <c r="BJ25">
        <f>+IFERROR(IF(VALUE('data-cash-crude'!BI26)&gt;0,'data-cash-crude'!BI26-INDEX('data-futures'!$E:$E,MATCH('basis-cash-crude'!BJ$1,'data-futures'!$A:$A,0),1),""),"")</f>
        <v>-3.0900000000000034</v>
      </c>
      <c r="BK25" t="str">
        <f>+IFERROR(IF(VALUE('data-cash-crude'!BJ26)&gt;0,'data-cash-crude'!BJ26-INDEX('data-futures'!$E:$E,MATCH('basis-cash-crude'!BK$1,'data-futures'!$A:$A,0),1),""),"")</f>
        <v/>
      </c>
      <c r="BL25" t="str">
        <f>+IFERROR(IF(VALUE('data-cash-crude'!BK26)&gt;0,'data-cash-crude'!BK26-INDEX('data-futures'!$E:$E,MATCH('basis-cash-crude'!BL$1,'data-futures'!$A:$A,0),1),""),"")</f>
        <v/>
      </c>
      <c r="BM25">
        <f>+IFERROR(IF(VALUE('data-cash-crude'!BL26)&gt;0,'data-cash-crude'!BL26-INDEX('data-futures'!$E:$E,MATCH('basis-cash-crude'!BM$1,'data-futures'!$A:$A,0),1),""),"")</f>
        <v>-3.3100000000000023</v>
      </c>
      <c r="BN25">
        <f>+IFERROR(IF(VALUE('data-cash-crude'!BM26)&gt;0,'data-cash-crude'!BM26-INDEX('data-futures'!$E:$E,MATCH('basis-cash-crude'!BN$1,'data-futures'!$A:$A,0),1),""),"")</f>
        <v>-3.1599999999999966</v>
      </c>
      <c r="BO25" t="str">
        <f>+IFERROR(IF(VALUE('data-cash-crude'!BN26)&gt;0,'data-cash-crude'!BN26-INDEX('data-futures'!$E:$E,MATCH('basis-cash-crude'!BO$1,'data-futures'!$A:$A,0),1),""),"")</f>
        <v/>
      </c>
      <c r="BP25" t="str">
        <f>+IFERROR(IF(VALUE('data-cash-crude'!BO26)&gt;0,'data-cash-crude'!BO26-INDEX('data-futures'!$E:$E,MATCH('basis-cash-crude'!BP$1,'data-futures'!$A:$A,0),1),""),"")</f>
        <v/>
      </c>
      <c r="BQ25" t="str">
        <f>+IFERROR(IF(VALUE('data-cash-crude'!BP26)&gt;0,'data-cash-crude'!BP26-INDEX('data-futures'!$E:$E,MATCH('basis-cash-crude'!BQ$1,'data-futures'!$A:$A,0),1),""),"")</f>
        <v/>
      </c>
      <c r="BR25">
        <f>+IFERROR(IF(VALUE('data-cash-crude'!BQ26)&gt;0,'data-cash-crude'!BQ26-INDEX('data-futures'!$E:$E,MATCH('basis-cash-crude'!BR$1,'data-futures'!$A:$A,0),1),""),"")</f>
        <v>-3.1000000000000014</v>
      </c>
      <c r="BS25">
        <f>+IFERROR(IF(VALUE('data-cash-crude'!BR26)&gt;0,'data-cash-crude'!BR26-INDEX('data-futures'!$E:$E,MATCH('basis-cash-crude'!BS$1,'data-futures'!$A:$A,0),1),""),"")</f>
        <v>-3.0200000000000031</v>
      </c>
      <c r="BT25">
        <f>+IFERROR(IF(VALUE('data-cash-crude'!BS26)&gt;0,'data-cash-crude'!BS26-INDEX('data-futures'!$E:$E,MATCH('basis-cash-crude'!BT$1,'data-futures'!$A:$A,0),1),""),"")</f>
        <v>-3.3200000000000003</v>
      </c>
      <c r="BU25">
        <f>+IFERROR(IF(VALUE('data-cash-crude'!BT26)&gt;0,'data-cash-crude'!BT26-INDEX('data-futures'!$E:$E,MATCH('basis-cash-crude'!BU$1,'data-futures'!$A:$A,0),1),""),"")</f>
        <v>-3.4299999999999997</v>
      </c>
      <c r="BV25">
        <f>+IFERROR(IF(VALUE('data-cash-crude'!BU26)&gt;0,'data-cash-crude'!BU26-INDEX('data-futures'!$E:$E,MATCH('basis-cash-crude'!BV$1,'data-futures'!$A:$A,0),1),""),"")</f>
        <v>-3.1199999999999974</v>
      </c>
      <c r="BW25">
        <f>+IFERROR(IF(VALUE('data-cash-crude'!BV26)&gt;0,'data-cash-crude'!BV26-INDEX('data-futures'!$E:$E,MATCH('basis-cash-crude'!BW$1,'data-futures'!$A:$A,0),1),""),"")</f>
        <v>-3.1300000000000026</v>
      </c>
      <c r="BX25">
        <f>+IFERROR(IF(VALUE('data-cash-crude'!BW26)&gt;0,'data-cash-crude'!BW26-INDEX('data-futures'!$E:$E,MATCH('basis-cash-crude'!BX$1,'data-futures'!$A:$A,0),1),""),"")</f>
        <v>-3.4399999999999977</v>
      </c>
      <c r="BY25">
        <f>+IFERROR(IF(VALUE('data-cash-crude'!BX26)&gt;0,'data-cash-crude'!BX26-INDEX('data-futures'!$E:$E,MATCH('basis-cash-crude'!BY$1,'data-futures'!$A:$A,0),1),""),"")</f>
        <v>-3.4099999999999966</v>
      </c>
      <c r="BZ25">
        <f>+IFERROR(IF(VALUE('data-cash-crude'!BY26)&gt;0,'data-cash-crude'!BY26-INDEX('data-futures'!$E:$E,MATCH('basis-cash-crude'!BZ$1,'data-futures'!$A:$A,0),1),""),"")</f>
        <v>-3.4500000000000028</v>
      </c>
      <c r="CA25">
        <f>+IFERROR(IF(VALUE('data-cash-crude'!BZ26)&gt;0,'data-cash-crude'!BZ26-INDEX('data-futures'!$E:$E,MATCH('basis-cash-crude'!CA$1,'data-futures'!$A:$A,0),1),""),"")</f>
        <v>-3.0900000000000034</v>
      </c>
      <c r="CB25">
        <f>+IFERROR(IF(VALUE('data-cash-crude'!CA26)&gt;0,'data-cash-crude'!CA26-INDEX('data-futures'!$E:$E,MATCH('basis-cash-crude'!CB$1,'data-futures'!$A:$A,0),1),""),"")</f>
        <v>-2.9699999999999989</v>
      </c>
      <c r="CC25">
        <f>+IFERROR(IF(VALUE('data-cash-crude'!CB26)&gt;0,'data-cash-crude'!CB26-INDEX('data-futures'!$E:$E,MATCH('basis-cash-crude'!CC$1,'data-futures'!$A:$A,0),1),""),"")</f>
        <v>-3.1199999999999974</v>
      </c>
      <c r="CD25">
        <f>+IFERROR(IF(VALUE('data-cash-crude'!CC26)&gt;0,'data-cash-crude'!CC26-INDEX('data-futures'!$E:$E,MATCH('basis-cash-crude'!CD$1,'data-futures'!$A:$A,0),1),""),"")</f>
        <v>-3.1099999999999994</v>
      </c>
      <c r="CE25">
        <f>+IFERROR(IF(VALUE('data-cash-crude'!CD26)&gt;0,'data-cash-crude'!CD26-INDEX('data-futures'!$E:$E,MATCH('basis-cash-crude'!CE$1,'data-futures'!$A:$A,0),1),""),"")</f>
        <v>-2.8999999999999986</v>
      </c>
      <c r="CF25">
        <f>+IFERROR(IF(VALUE('data-cash-crude'!CE26)&gt;0,'data-cash-crude'!CE26-INDEX('data-futures'!$E:$E,MATCH('basis-cash-crude'!CF$1,'data-futures'!$A:$A,0),1),""),"")</f>
        <v>-2.8200000000000003</v>
      </c>
      <c r="CG25">
        <f>+IFERROR(IF(VALUE('data-cash-crude'!CF26)&gt;0,'data-cash-crude'!CF26-INDEX('data-futures'!$E:$E,MATCH('basis-cash-crude'!CG$1,'data-futures'!$A:$A,0),1),""),"")</f>
        <v>-2.5900000000000034</v>
      </c>
      <c r="CH25" t="str">
        <f>+IFERROR(IF(VALUE('data-cash-crude'!CG26)&gt;0,'data-cash-crude'!CG26-INDEX('data-futures'!$E:$E,MATCH('basis-cash-crude'!CH$1,'data-futures'!$A:$A,0),1),""),"")</f>
        <v/>
      </c>
      <c r="CI25" t="str">
        <f>+IFERROR(IF(VALUE('data-cash-crude'!CH26)&gt;0,'data-cash-crude'!CH26-INDEX('data-futures'!$E:$E,MATCH('basis-cash-crude'!CI$1,'data-futures'!$A:$A,0),1),""),"")</f>
        <v/>
      </c>
      <c r="CJ25">
        <f>+IFERROR(IF(VALUE('data-cash-crude'!CI26)&gt;0,'data-cash-crude'!CI26-INDEX('data-futures'!$E:$E,MATCH('basis-cash-crude'!CJ$1,'data-futures'!$A:$A,0),1),""),"")</f>
        <v>0.21999999999999886</v>
      </c>
      <c r="CK25">
        <f>+IFERROR(IF(VALUE('data-cash-crude'!CJ26)&gt;0,'data-cash-crude'!CJ26-INDEX('data-futures'!$E:$E,MATCH('basis-cash-crude'!CK$1,'data-futures'!$A:$A,0),1),""),"")</f>
        <v>-1.990000000000002</v>
      </c>
      <c r="CL25">
        <f>+IFERROR(IF(VALUE('data-cash-crude'!CK26)&gt;0,'data-cash-crude'!CK26-INDEX('data-futures'!$E:$E,MATCH('basis-cash-crude'!CL$1,'data-futures'!$A:$A,0),1),""),"")</f>
        <v>-1.9500000000000028</v>
      </c>
      <c r="CM25" t="str">
        <f>+IFERROR(IF(VALUE('data-cash-crude'!CL26)&gt;0,'data-cash-crude'!CL26-INDEX('data-futures'!$E:$E,MATCH('basis-cash-crude'!CM$1,'data-futures'!$A:$A,0),1),""),"")</f>
        <v/>
      </c>
      <c r="CN25" t="str">
        <f>+IFERROR(IF(VALUE('data-cash-crude'!CM26)&gt;0,'data-cash-crude'!CM26-INDEX('data-futures'!$E:$E,MATCH('basis-cash-crude'!CN$1,'data-futures'!$A:$A,0),1),""),"")</f>
        <v/>
      </c>
      <c r="CO25">
        <f>+IFERROR(IF(VALUE('data-cash-crude'!CN26)&gt;0,'data-cash-crude'!CN26-INDEX('data-futures'!$E:$E,MATCH('basis-cash-crude'!CO$1,'data-futures'!$A:$A,0),1),""),"")</f>
        <v>-1.9299999999999997</v>
      </c>
      <c r="CP25">
        <f>+IFERROR(IF(VALUE('data-cash-crude'!CO26)&gt;0,'data-cash-crude'!CO26-INDEX('data-futures'!$E:$E,MATCH('basis-cash-crude'!CP$1,'data-futures'!$A:$A,0),1),""),"")</f>
        <v>-1.8800000000000026</v>
      </c>
      <c r="CQ25" t="str">
        <f>+IFERROR(IF(VALUE('data-cash-crude'!CP26)&gt;0,'data-cash-crude'!CP26-INDEX('data-futures'!$E:$E,MATCH('basis-cash-crude'!CQ$1,'data-futures'!$A:$A,0),1),""),"")</f>
        <v/>
      </c>
      <c r="CR25">
        <f>+IFERROR(IF(VALUE('data-cash-crude'!CQ26)&gt;0,'data-cash-crude'!CQ26-INDEX('data-futures'!$E:$E,MATCH('basis-cash-crude'!CR$1,'data-futures'!$A:$A,0),1),""),"")</f>
        <v>-1.5499999999999972</v>
      </c>
      <c r="CS25">
        <f>+IFERROR(IF(VALUE('data-cash-crude'!CR26)&gt;0,'data-cash-crude'!CR26-INDEX('data-futures'!$E:$E,MATCH('basis-cash-crude'!CS$1,'data-futures'!$A:$A,0),1),""),"")</f>
        <v>-0.86999999999999744</v>
      </c>
      <c r="CT25">
        <f>+IFERROR(IF(VALUE('data-cash-crude'!CS26)&gt;0,'data-cash-crude'!CS26-INDEX('data-futures'!$E:$E,MATCH('basis-cash-crude'!CT$1,'data-futures'!$A:$A,0),1),""),"")</f>
        <v>-6.0000000000002274E-2</v>
      </c>
      <c r="CU25">
        <f>+IFERROR(IF(VALUE('data-cash-crude'!CT26)&gt;0,'data-cash-crude'!CT26-INDEX('data-futures'!$E:$E,MATCH('basis-cash-crude'!CU$1,'data-futures'!$A:$A,0),1),""),"")</f>
        <v>-2.3599999999999994</v>
      </c>
      <c r="CV25">
        <f>+IFERROR(IF(VALUE('data-cash-crude'!CU26)&gt;0,'data-cash-crude'!CU26-INDEX('data-futures'!$E:$E,MATCH('basis-cash-crude'!CV$1,'data-futures'!$A:$A,0),1),""),"")</f>
        <v>-2.4600000000000009</v>
      </c>
      <c r="CW25">
        <f>+IFERROR(IF(VALUE('data-cash-crude'!CV26)&gt;0,'data-cash-crude'!CV26-INDEX('data-futures'!$E:$E,MATCH('basis-cash-crude'!CW$1,'data-futures'!$A:$A,0),1),""),"")</f>
        <v>-2.2000000000000028</v>
      </c>
      <c r="CX25">
        <f>+IFERROR(IF(VALUE('data-cash-crude'!CW26)&gt;0,'data-cash-crude'!CW26-INDEX('data-futures'!$E:$E,MATCH('basis-cash-crude'!CX$1,'data-futures'!$A:$A,0),1),""),"")</f>
        <v>-2.0300000000000011</v>
      </c>
      <c r="CY25">
        <f>+IFERROR(IF(VALUE('data-cash-crude'!CX26)&gt;0,'data-cash-crude'!CX26-INDEX('data-futures'!$E:$E,MATCH('basis-cash-crude'!CY$1,'data-futures'!$A:$A,0),1),""),"")</f>
        <v>-1.9299999999999997</v>
      </c>
      <c r="CZ25">
        <f>+IFERROR(IF(VALUE('data-cash-crude'!CY26)&gt;0,'data-cash-crude'!CY26-INDEX('data-futures'!$E:$E,MATCH('basis-cash-crude'!CZ$1,'data-futures'!$A:$A,0),1),""),"")</f>
        <v>-2.1000000000000014</v>
      </c>
      <c r="DA25">
        <f>+IFERROR(IF(VALUE('data-cash-crude'!CZ26)&gt;0,'data-cash-crude'!CZ26-INDEX('data-futures'!$E:$E,MATCH('basis-cash-crude'!DA$1,'data-futures'!$A:$A,0),1),""),"")</f>
        <v>-2.0499999999999972</v>
      </c>
      <c r="DB25">
        <f>+IFERROR(IF(VALUE('data-cash-crude'!DA26)&gt;0,'data-cash-crude'!DA26-INDEX('data-futures'!$E:$E,MATCH('basis-cash-crude'!DB$1,'data-futures'!$A:$A,0),1),""),"")</f>
        <v>-2</v>
      </c>
      <c r="DC25" t="str">
        <f>+IFERROR(IF(VALUE('data-cash-crude'!DB26)&gt;0,'data-cash-crude'!DB26-INDEX('data-futures'!$E:$E,MATCH('basis-cash-crude'!DC$1,'data-futures'!$A:$A,0),1),""),"")</f>
        <v/>
      </c>
      <c r="DD25" t="str">
        <f>+IFERROR(IF(VALUE('data-cash-crude'!DC26)&gt;0,'data-cash-crude'!DC26-INDEX('data-futures'!$E:$E,MATCH('basis-cash-crude'!DD$1,'data-futures'!$A:$A,0),1),""),"")</f>
        <v/>
      </c>
      <c r="DE25">
        <f>+IFERROR(IF(VALUE('data-cash-crude'!DD26)&gt;0,'data-cash-crude'!DD26-INDEX('data-futures'!$E:$E,MATCH('basis-cash-crude'!DE$1,'data-futures'!$A:$A,0),1),""),"")</f>
        <v>-2.1000000000000014</v>
      </c>
      <c r="DF25">
        <f>+IFERROR(IF(VALUE('data-cash-crude'!DE26)&gt;0,'data-cash-crude'!DE26-INDEX('data-futures'!$E:$E,MATCH('basis-cash-crude'!DF$1,'data-futures'!$A:$A,0),1),""),"")</f>
        <v>-1.5499999999999972</v>
      </c>
      <c r="DG25">
        <f>+IFERROR(IF(VALUE('data-cash-crude'!DF26)&gt;0,'data-cash-crude'!DF26-INDEX('data-futures'!$E:$E,MATCH('basis-cash-crude'!DG$1,'data-futures'!$A:$A,0),1),""),"")</f>
        <v>-1.9500000000000028</v>
      </c>
      <c r="DH25">
        <f>+IFERROR(IF(VALUE('data-cash-crude'!DG26)&gt;0,'data-cash-crude'!DG26-INDEX('data-futures'!$E:$E,MATCH('basis-cash-crude'!DH$1,'data-futures'!$A:$A,0),1),""),"")</f>
        <v>-1.9600000000000009</v>
      </c>
      <c r="DI25">
        <f>+IFERROR(IF(VALUE('data-cash-crude'!DH26)&gt;0,'data-cash-crude'!DH26-INDEX('data-futures'!$E:$E,MATCH('basis-cash-crude'!DI$1,'data-futures'!$A:$A,0),1),""),"")</f>
        <v>-2.3400000000000034</v>
      </c>
      <c r="DJ25">
        <f>+IFERROR(IF(VALUE('data-cash-crude'!DI26)&gt;0,'data-cash-crude'!DI26-INDEX('data-futures'!$E:$E,MATCH('basis-cash-crude'!DJ$1,'data-futures'!$A:$A,0),1),""),"")</f>
        <v>-2.0700000000000003</v>
      </c>
      <c r="DK25" t="str">
        <f>+IFERROR(IF(VALUE('data-cash-crude'!DJ26)&gt;0,'data-cash-crude'!DJ26-INDEX('data-futures'!$E:$E,MATCH('basis-cash-crude'!DK$1,'data-futures'!$A:$A,0),1),""),"")</f>
        <v/>
      </c>
      <c r="DL25">
        <f>+IFERROR(IF(VALUE('data-cash-crude'!DK26)&gt;0,'data-cash-crude'!DK26-INDEX('data-futures'!$E:$E,MATCH('basis-cash-crude'!DL$1,'data-futures'!$A:$A,0),1),""),"")</f>
        <v>-1.9200000000000017</v>
      </c>
      <c r="DM25">
        <f>+IFERROR(IF(VALUE('data-cash-crude'!DL26)&gt;0,'data-cash-crude'!DL26-INDEX('data-futures'!$E:$E,MATCH('basis-cash-crude'!DM$1,'data-futures'!$A:$A,0),1),""),"")</f>
        <v>-1.3699999999999974</v>
      </c>
      <c r="DN25">
        <f>+IFERROR(IF(VALUE('data-cash-crude'!DM26)&gt;0,'data-cash-crude'!DM26-INDEX('data-futures'!$E:$E,MATCH('basis-cash-crude'!DN$1,'data-futures'!$A:$A,0),1),""),"")</f>
        <v>-1.1799999999999997</v>
      </c>
      <c r="DO25">
        <f>+IFERROR(IF(VALUE('data-cash-crude'!DN26)&gt;0,'data-cash-crude'!DN26-INDEX('data-futures'!$E:$E,MATCH('basis-cash-crude'!DO$1,'data-futures'!$A:$A,0),1),""),"")</f>
        <v>-1.6499999999999986</v>
      </c>
      <c r="DP25">
        <f>+IFERROR(IF(VALUE('data-cash-crude'!DO26)&gt;0,'data-cash-crude'!DO26-INDEX('data-futures'!$E:$E,MATCH('basis-cash-crude'!DP$1,'data-futures'!$A:$A,0),1),""),"")</f>
        <v>-1.7299999999999969</v>
      </c>
      <c r="DQ25">
        <f>+IFERROR(IF(VALUE('data-cash-crude'!DP26)&gt;0,'data-cash-crude'!DP26-INDEX('data-futures'!$E:$E,MATCH('basis-cash-crude'!DQ$1,'data-futures'!$A:$A,0),1),""),"")</f>
        <v>-2.0300000000000011</v>
      </c>
      <c r="DR25">
        <f>+IFERROR(IF(VALUE('data-cash-crude'!DQ26)&gt;0,'data-cash-crude'!DQ26-INDEX('data-futures'!$E:$E,MATCH('basis-cash-crude'!DR$1,'data-futures'!$A:$A,0),1),""),"")</f>
        <v>-2.0499999999999972</v>
      </c>
      <c r="DS25">
        <f>+IFERROR(IF(VALUE('data-cash-crude'!DR26)&gt;0,'data-cash-crude'!DR26-INDEX('data-futures'!$E:$E,MATCH('basis-cash-crude'!DS$1,'data-futures'!$A:$A,0),1),""),"")</f>
        <v>-1.6899999999999977</v>
      </c>
      <c r="DT25">
        <f>+IFERROR(IF(VALUE('data-cash-crude'!DS26)&gt;0,'data-cash-crude'!DS26-INDEX('data-futures'!$E:$E,MATCH('basis-cash-crude'!DT$1,'data-futures'!$A:$A,0),1),""),"")</f>
        <v>-1.8800000000000026</v>
      </c>
      <c r="DU25">
        <f>+IFERROR(IF(VALUE('data-cash-crude'!DT26)&gt;0,'data-cash-crude'!DT26-INDEX('data-futures'!$E:$E,MATCH('basis-cash-crude'!DU$1,'data-futures'!$A:$A,0),1),""),"")</f>
        <v>-2.4399999999999977</v>
      </c>
      <c r="DV25">
        <f>+IFERROR(IF(VALUE('data-cash-crude'!DU26)&gt;0,'data-cash-crude'!DU26-INDEX('data-futures'!$E:$E,MATCH('basis-cash-crude'!DV$1,'data-futures'!$A:$A,0),1),""),"")</f>
        <v>-2.9500000000000028</v>
      </c>
      <c r="DW25" t="str">
        <f>+IFERROR(IF(VALUE('data-cash-crude'!DV26)&gt;0,'data-cash-crude'!DV26-INDEX('data-futures'!$E:$E,MATCH('basis-cash-crude'!DW$1,'data-futures'!$A:$A,0),1),""),"")</f>
        <v/>
      </c>
      <c r="DX25">
        <f>+IFERROR(IF(VALUE('data-cash-crude'!DW26)&gt;0,'data-cash-crude'!DW26-INDEX('data-futures'!$E:$E,MATCH('basis-cash-crude'!DX$1,'data-futures'!$A:$A,0),1),""),"")</f>
        <v>-2.4299999999999997</v>
      </c>
      <c r="DY25" t="str">
        <f>+IFERROR(IF(VALUE('data-cash-crude'!DX26)&gt;0,'data-cash-crude'!DX26-INDEX('data-futures'!$E:$E,MATCH('basis-cash-crude'!DY$1,'data-futures'!$A:$A,0),1),""),"")</f>
        <v/>
      </c>
      <c r="DZ25">
        <f>+IFERROR(IF(VALUE('data-cash-crude'!DY26)&gt;0,'data-cash-crude'!DY26-INDEX('data-futures'!$E:$E,MATCH('basis-cash-crude'!DZ$1,'data-futures'!$A:$A,0),1),""),"")</f>
        <v>-2.9200000000000017</v>
      </c>
      <c r="EA25">
        <f>+IFERROR(IF(VALUE('data-cash-crude'!DZ26)&gt;0,'data-cash-crude'!DZ26-INDEX('data-futures'!$E:$E,MATCH('basis-cash-crude'!EA$1,'data-futures'!$A:$A,0),1),""),"")</f>
        <v>-3.8100000000000023</v>
      </c>
      <c r="EB25">
        <f>+IFERROR(IF(VALUE('data-cash-crude'!EA26)&gt;0,'data-cash-crude'!EA26-INDEX('data-futures'!$E:$E,MATCH('basis-cash-crude'!EB$1,'data-futures'!$A:$A,0),1),""),"")</f>
        <v>-2.8100000000000023</v>
      </c>
      <c r="EC25">
        <f>+IFERROR(IF(VALUE('data-cash-crude'!EB26)&gt;0,'data-cash-crude'!EB26-INDEX('data-futures'!$E:$E,MATCH('basis-cash-crude'!EC$1,'data-futures'!$A:$A,0),1),""),"")</f>
        <v>-3.2000000000000028</v>
      </c>
      <c r="ED25" t="str">
        <f>+IFERROR(IF(VALUE('data-cash-crude'!EC26)&gt;0,'data-cash-crude'!EC26-INDEX('data-futures'!$E:$E,MATCH('basis-cash-crude'!ED$1,'data-futures'!$A:$A,0),1),""),"")</f>
        <v/>
      </c>
      <c r="EE25" t="str">
        <f>+IFERROR(IF(VALUE('data-cash-crude'!ED26)&gt;0,'data-cash-crude'!ED26-INDEX('data-futures'!$E:$E,MATCH('basis-cash-crude'!EE$1,'data-futures'!$A:$A,0),1),""),"")</f>
        <v/>
      </c>
      <c r="EF25" t="str">
        <f>+IFERROR(IF(VALUE('data-cash-crude'!EE26)&gt;0,'data-cash-crude'!EE26-INDEX('data-futures'!$E:$E,MATCH('basis-cash-crude'!EF$1,'data-futures'!$A:$A,0),1),""),"")</f>
        <v/>
      </c>
      <c r="EG25" t="str">
        <f>+IFERROR(IF(VALUE('data-cash-crude'!EF26)&gt;0,'data-cash-crude'!EF26-INDEX('data-futures'!$E:$E,MATCH('basis-cash-crude'!EG$1,'data-futures'!$A:$A,0),1),""),"")</f>
        <v/>
      </c>
      <c r="EH25" t="str">
        <f>+IFERROR(IF(VALUE('data-cash-crude'!EG26)&gt;0,'data-cash-crude'!EG26-INDEX('data-futures'!$E:$E,MATCH('basis-cash-crude'!EH$1,'data-futures'!$A:$A,0),1),""),"")</f>
        <v/>
      </c>
      <c r="EI25" t="str">
        <f>+IFERROR(IF(VALUE('data-cash-crude'!EH26)&gt;0,'data-cash-crude'!EH26-INDEX('data-futures'!$E:$E,MATCH('basis-cash-crude'!EI$1,'data-futures'!$A:$A,0),1),""),"")</f>
        <v/>
      </c>
      <c r="EJ25" t="str">
        <f>+IFERROR(IF(VALUE('data-cash-crude'!EI26)&gt;0,'data-cash-crude'!EI26-INDEX('data-futures'!$E:$E,MATCH('basis-cash-crude'!EJ$1,'data-futures'!$A:$A,0),1),""),"")</f>
        <v/>
      </c>
      <c r="EK25" t="str">
        <f>+IFERROR(IF(VALUE('data-cash-crude'!EJ26)&gt;0,'data-cash-crude'!EJ26-INDEX('data-futures'!$E:$E,MATCH('basis-cash-crude'!EK$1,'data-futures'!$A:$A,0),1),""),"")</f>
        <v/>
      </c>
      <c r="EL25" t="str">
        <f>+IFERROR(IF(VALUE('data-cash-crude'!EK26)&gt;0,'data-cash-crude'!EK26-INDEX('data-futures'!$E:$E,MATCH('basis-cash-crude'!EL$1,'data-futures'!$A:$A,0),1),""),"")</f>
        <v/>
      </c>
      <c r="EM25" t="str">
        <f>+IFERROR(IF(VALUE('data-cash-crude'!EL26)&gt;0,'data-cash-crude'!EL26-INDEX('data-futures'!$E:$E,MATCH('basis-cash-crude'!EM$1,'data-futures'!$A:$A,0),1),""),"")</f>
        <v/>
      </c>
      <c r="EN25" t="str">
        <f>+IFERROR(IF(VALUE('data-cash-crude'!EM26)&gt;0,'data-cash-crude'!EM26-INDEX('data-futures'!$E:$E,MATCH('basis-cash-crude'!EN$1,'data-futures'!$A:$A,0),1),""),"")</f>
        <v/>
      </c>
      <c r="EO25" t="str">
        <f>+IFERROR(IF(VALUE('data-cash-crude'!EN26)&gt;0,'data-cash-crude'!EN26-INDEX('data-futures'!$E:$E,MATCH('basis-cash-crude'!EO$1,'data-futures'!$A:$A,0),1),""),"")</f>
        <v/>
      </c>
      <c r="EP25" t="str">
        <f>+IFERROR(IF(VALUE('data-cash-crude'!EO26)&gt;0,'data-cash-crude'!EO26-INDEX('data-futures'!$E:$E,MATCH('basis-cash-crude'!EP$1,'data-futures'!$A:$A,0),1),""),"")</f>
        <v/>
      </c>
      <c r="EQ25" t="str">
        <f>+IFERROR(IF(VALUE('data-cash-crude'!EP26)&gt;0,'data-cash-crude'!EP26-INDEX('data-futures'!$E:$E,MATCH('basis-cash-crude'!EQ$1,'data-futures'!$A:$A,0),1),""),"")</f>
        <v/>
      </c>
      <c r="ER25" t="str">
        <f>+IFERROR(IF(VALUE('data-cash-crude'!EQ26)&gt;0,'data-cash-crude'!EQ26-INDEX('data-futures'!$E:$E,MATCH('basis-cash-crude'!ER$1,'data-futures'!$A:$A,0),1),""),"")</f>
        <v/>
      </c>
      <c r="ES25" t="str">
        <f>+IFERROR(IF(VALUE('data-cash-crude'!ER26)&gt;0,'data-cash-crude'!ER26-INDEX('data-futures'!$E:$E,MATCH('basis-cash-crude'!ES$1,'data-futures'!$A:$A,0),1),""),"")</f>
        <v/>
      </c>
      <c r="ET25" t="str">
        <f>+IFERROR(IF(VALUE('data-cash-crude'!ES26)&gt;0,'data-cash-crude'!ES26-INDEX('data-futures'!$E:$E,MATCH('basis-cash-crude'!ET$1,'data-futures'!$A:$A,0),1),""),"")</f>
        <v/>
      </c>
      <c r="EU25" t="str">
        <f>+IFERROR(IF(VALUE('data-cash-crude'!ET26)&gt;0,'data-cash-crude'!ET26-INDEX('data-futures'!$E:$E,MATCH('basis-cash-crude'!EU$1,'data-futures'!$A:$A,0),1),""),"")</f>
        <v/>
      </c>
      <c r="EV25" t="str">
        <f>+IFERROR(IF(VALUE('data-cash-crude'!EU26)&gt;0,'data-cash-crude'!EU26-INDEX('data-futures'!$E:$E,MATCH('basis-cash-crude'!EV$1,'data-futures'!$A:$A,0),1),""),"")</f>
        <v/>
      </c>
      <c r="EW25" t="str">
        <f>+IFERROR(IF(VALUE('data-cash-crude'!EV26)&gt;0,'data-cash-crude'!EV26-INDEX('data-futures'!$E:$E,MATCH('basis-cash-crude'!EW$1,'data-futures'!$A:$A,0),1),""),"")</f>
        <v/>
      </c>
      <c r="EX25" t="str">
        <f>+IFERROR(IF(VALUE('data-cash-crude'!EW26)&gt;0,'data-cash-crude'!EW26-INDEX('data-futures'!$E:$E,MATCH('basis-cash-crude'!EX$1,'data-futures'!$A:$A,0),1),""),"")</f>
        <v/>
      </c>
      <c r="EY25" t="str">
        <f>+IFERROR(IF(VALUE('data-cash-crude'!EX26)&gt;0,'data-cash-crude'!EX26-INDEX('data-futures'!$E:$E,MATCH('basis-cash-crude'!EY$1,'data-futures'!$A:$A,0),1),""),"")</f>
        <v/>
      </c>
      <c r="EZ25" t="str">
        <f>+IFERROR(IF(VALUE('data-cash-crude'!EY26)&gt;0,'data-cash-crude'!EY26-INDEX('data-futures'!$E:$E,MATCH('basis-cash-crude'!EZ$1,'data-futures'!$A:$A,0),1),""),"")</f>
        <v/>
      </c>
      <c r="FA25" t="str">
        <f>+IFERROR(IF(VALUE('data-cash-crude'!EZ26)&gt;0,'data-cash-crude'!EZ26-INDEX('data-futures'!$E:$E,MATCH('basis-cash-crude'!FA$1,'data-futures'!$A:$A,0),1),""),"")</f>
        <v/>
      </c>
      <c r="FB25" t="str">
        <f>+IFERROR(IF(VALUE('data-cash-crude'!FA26)&gt;0,'data-cash-crude'!FA26-INDEX('data-futures'!$E:$E,MATCH('basis-cash-crude'!FB$1,'data-futures'!$A:$A,0),1),""),"")</f>
        <v/>
      </c>
      <c r="FC25" t="str">
        <f>+IFERROR(IF(VALUE('data-cash-crude'!FB26)&gt;0,'data-cash-crude'!FB26-INDEX('data-futures'!$E:$E,MATCH('basis-cash-crude'!FC$1,'data-futures'!$A:$A,0),1),""),"")</f>
        <v/>
      </c>
      <c r="FD25" t="str">
        <f>+IFERROR(IF(VALUE('data-cash-crude'!FC26)&gt;0,'data-cash-crude'!FC26-INDEX('data-futures'!$E:$E,MATCH('basis-cash-crude'!FD$1,'data-futures'!$A:$A,0),1),""),"")</f>
        <v/>
      </c>
      <c r="FE25" t="str">
        <f>+IFERROR(IF(VALUE('data-cash-crude'!FD26)&gt;0,'data-cash-crude'!FD26-INDEX('data-futures'!$E:$E,MATCH('basis-cash-crude'!FE$1,'data-futures'!$A:$A,0),1),""),"")</f>
        <v/>
      </c>
      <c r="FF25" t="str">
        <f>+IFERROR(IF(VALUE('data-cash-crude'!FE26)&gt;0,'data-cash-crude'!FE26-INDEX('data-futures'!$E:$E,MATCH('basis-cash-crude'!FF$1,'data-futures'!$A:$A,0),1),""),"")</f>
        <v/>
      </c>
      <c r="FG25" t="str">
        <f>+IFERROR(IF(VALUE('data-cash-crude'!FF26)&gt;0,'data-cash-crude'!FF26-INDEX('data-futures'!$E:$E,MATCH('basis-cash-crude'!FG$1,'data-futures'!$A:$A,0),1),""),"")</f>
        <v/>
      </c>
      <c r="FH25" t="str">
        <f>+IFERROR(IF(VALUE('data-cash-crude'!FG26)&gt;0,'data-cash-crude'!FG26-INDEX('data-futures'!$E:$E,MATCH('basis-cash-crude'!FH$1,'data-futures'!$A:$A,0),1),""),"")</f>
        <v/>
      </c>
      <c r="FI25" t="str">
        <f>+IFERROR(IF(VALUE('data-cash-crude'!FH26)&gt;0,'data-cash-crude'!FH26-INDEX('data-futures'!$E:$E,MATCH('basis-cash-crude'!FI$1,'data-futures'!$A:$A,0),1),""),"")</f>
        <v/>
      </c>
      <c r="FJ25" t="str">
        <f>+IFERROR(IF(VALUE('data-cash-crude'!FI26)&gt;0,'data-cash-crude'!FI26-INDEX('data-futures'!$E:$E,MATCH('basis-cash-crude'!FJ$1,'data-futures'!$A:$A,0),1),""),"")</f>
        <v/>
      </c>
      <c r="FK25" t="str">
        <f>+IFERROR(IF(VALUE('data-cash-crude'!FJ26)&gt;0,'data-cash-crude'!FJ26-INDEX('data-futures'!$E:$E,MATCH('basis-cash-crude'!FK$1,'data-futures'!$A:$A,0),1),""),"")</f>
        <v/>
      </c>
      <c r="FL25" t="str">
        <f>+IFERROR(IF(VALUE('data-cash-crude'!FK26)&gt;0,'data-cash-crude'!FK26-INDEX('data-futures'!$E:$E,MATCH('basis-cash-crude'!FL$1,'data-futures'!$A:$A,0),1),""),"")</f>
        <v/>
      </c>
    </row>
    <row r="26" spans="1:168" x14ac:dyDescent="0.2">
      <c r="A26">
        <f t="shared" si="0"/>
        <v>-14.910000000000002</v>
      </c>
      <c r="B26">
        <f t="shared" si="1"/>
        <v>-14.582222222222221</v>
      </c>
      <c r="C26">
        <f t="shared" si="2"/>
        <v>-14.527162162162165</v>
      </c>
      <c r="D26" s="6" t="str">
        <f>+'data-cash-crude'!B27</f>
        <v>CLPA-11-133.CM</v>
      </c>
      <c r="E26">
        <f>+IFERROR(IF(VALUE('data-cash-crude'!D27)&gt;0,'data-cash-crude'!D27-INDEX('data-futures'!$E:$E,MATCH('basis-cash-crude'!E$1,'data-futures'!$A:$A,0),1),""),"")</f>
        <v>-14.89</v>
      </c>
      <c r="F26">
        <f>+IFERROR(IF(VALUE('data-cash-crude'!E27)&gt;0,'data-cash-crude'!E27-INDEX('data-futures'!$E:$E,MATCH('basis-cash-crude'!F$1,'data-futures'!$A:$A,0),1),""),"")</f>
        <v>-14.89</v>
      </c>
      <c r="G26">
        <f>+IFERROR(IF(VALUE('data-cash-crude'!F27)&gt;0,'data-cash-crude'!F27-INDEX('data-futures'!$E:$E,MATCH('basis-cash-crude'!G$1,'data-futures'!$A:$A,0),1),""),"")</f>
        <v>-14.89</v>
      </c>
      <c r="H26">
        <f>+IFERROR(IF(VALUE('data-cash-crude'!G27)&gt;0,'data-cash-crude'!G27-INDEX('data-futures'!$E:$E,MATCH('basis-cash-crude'!H$1,'data-futures'!$A:$A,0),1),""),"")</f>
        <v>-14.93</v>
      </c>
      <c r="I26" t="str">
        <f>+IFERROR(IF(VALUE('data-cash-crude'!H27)&gt;0,'data-cash-crude'!H27-INDEX('data-futures'!$E:$E,MATCH('basis-cash-crude'!I$1,'data-futures'!$A:$A,0),1),""),"")</f>
        <v/>
      </c>
      <c r="J26">
        <f>+IFERROR(IF(VALUE('data-cash-crude'!I27)&gt;0,'data-cash-crude'!I27-INDEX('data-futures'!$E:$E,MATCH('basis-cash-crude'!J$1,'data-futures'!$A:$A,0),1),""),"")</f>
        <v>-14.93</v>
      </c>
      <c r="K26">
        <f>+IFERROR(IF(VALUE('data-cash-crude'!J27)&gt;0,'data-cash-crude'!J27-INDEX('data-futures'!$E:$E,MATCH('basis-cash-crude'!K$1,'data-futures'!$A:$A,0),1),""),"")</f>
        <v>-14.93</v>
      </c>
      <c r="L26">
        <f>+IFERROR(IF(VALUE('data-cash-crude'!K27)&gt;0,'data-cash-crude'!K27-INDEX('data-futures'!$E:$E,MATCH('basis-cash-crude'!L$1,'data-futures'!$A:$A,0),1),""),"")</f>
        <v>-14.940000000000005</v>
      </c>
      <c r="M26">
        <f>+IFERROR(IF(VALUE('data-cash-crude'!L27)&gt;0,'data-cash-crude'!L27-INDEX('data-futures'!$E:$E,MATCH('basis-cash-crude'!M$1,'data-futures'!$A:$A,0),1),""),"")</f>
        <v>-14.909999999999997</v>
      </c>
      <c r="N26">
        <f>+IFERROR(IF(VALUE('data-cash-crude'!M27)&gt;0,'data-cash-crude'!M27-INDEX('data-futures'!$E:$E,MATCH('basis-cash-crude'!N$1,'data-futures'!$A:$A,0),1),""),"")</f>
        <v>-14.879999999999995</v>
      </c>
      <c r="O26">
        <f>+IFERROR(IF(VALUE('data-cash-crude'!N27)&gt;0,'data-cash-crude'!N27-INDEX('data-futures'!$E:$E,MATCH('basis-cash-crude'!O$1,'data-futures'!$A:$A,0),1),""),"")</f>
        <v>-14.840000000000003</v>
      </c>
      <c r="P26">
        <f>+IFERROR(IF(VALUE('data-cash-crude'!O27)&gt;0,'data-cash-crude'!O27-INDEX('data-futures'!$E:$E,MATCH('basis-cash-crude'!P$1,'data-futures'!$A:$A,0),1),""),"")</f>
        <v>-14.79</v>
      </c>
      <c r="Q26">
        <f>+IFERROR(IF(VALUE('data-cash-crude'!P27)&gt;0,'data-cash-crude'!P27-INDEX('data-futures'!$E:$E,MATCH('basis-cash-crude'!Q$1,'data-futures'!$A:$A,0),1),""),"")</f>
        <v>-14.759999999999998</v>
      </c>
      <c r="R26">
        <f>+IFERROR(IF(VALUE('data-cash-crude'!Q27)&gt;0,'data-cash-crude'!Q27-INDEX('data-futures'!$E:$E,MATCH('basis-cash-crude'!R$1,'data-futures'!$A:$A,0),1),""),"")</f>
        <v>-14.71</v>
      </c>
      <c r="S26">
        <f>+IFERROR(IF(VALUE('data-cash-crude'!R27)&gt;0,'data-cash-crude'!R27-INDEX('data-futures'!$E:$E,MATCH('basis-cash-crude'!S$1,'data-futures'!$A:$A,0),1),""),"")</f>
        <v>-14.689999999999998</v>
      </c>
      <c r="T26">
        <f>+IFERROR(IF(VALUE('data-cash-crude'!S27)&gt;0,'data-cash-crude'!S27-INDEX('data-futures'!$E:$E,MATCH('basis-cash-crude'!T$1,'data-futures'!$A:$A,0),1),""),"")</f>
        <v>-14.670000000000002</v>
      </c>
      <c r="U26">
        <f>+IFERROR(IF(VALUE('data-cash-crude'!T27)&gt;0,'data-cash-crude'!T27-INDEX('data-futures'!$E:$E,MATCH('basis-cash-crude'!U$1,'data-futures'!$A:$A,0),1),""),"")</f>
        <v>-15.310000000000002</v>
      </c>
      <c r="V26">
        <f>+IFERROR(IF(VALUE('data-cash-crude'!U27)&gt;0,'data-cash-crude'!U27-INDEX('data-futures'!$E:$E,MATCH('basis-cash-crude'!V$1,'data-futures'!$A:$A,0),1),""),"")</f>
        <v>-15.130000000000003</v>
      </c>
      <c r="W26">
        <f>+IFERROR(IF(VALUE('data-cash-crude'!V27)&gt;0,'data-cash-crude'!V27-INDEX('data-futures'!$E:$E,MATCH('basis-cash-crude'!W$1,'data-futures'!$A:$A,0),1),""),"")</f>
        <v>-13.939999999999998</v>
      </c>
      <c r="X26">
        <f>+IFERROR(IF(VALUE('data-cash-crude'!W27)&gt;0,'data-cash-crude'!W27-INDEX('data-futures'!$E:$E,MATCH('basis-cash-crude'!X$1,'data-futures'!$A:$A,0),1),""),"")</f>
        <v>-14.030000000000001</v>
      </c>
      <c r="Y26">
        <f>+IFERROR(IF(VALUE('data-cash-crude'!X27)&gt;0,'data-cash-crude'!X27-INDEX('data-futures'!$E:$E,MATCH('basis-cash-crude'!Y$1,'data-futures'!$A:$A,0),1),""),"")</f>
        <v>-13.979999999999997</v>
      </c>
      <c r="Z26" t="str">
        <f>+IFERROR(IF(VALUE('data-cash-crude'!Y27)&gt;0,'data-cash-crude'!Y27-INDEX('data-futures'!$E:$E,MATCH('basis-cash-crude'!Z$1,'data-futures'!$A:$A,0),1),""),"")</f>
        <v/>
      </c>
      <c r="AA26">
        <f>+IFERROR(IF(VALUE('data-cash-crude'!Z27)&gt;0,'data-cash-crude'!Z27-INDEX('data-futures'!$E:$E,MATCH('basis-cash-crude'!AA$1,'data-futures'!$A:$A,0),1),""),"")</f>
        <v>-14.64</v>
      </c>
      <c r="AB26">
        <f>+IFERROR(IF(VALUE('data-cash-crude'!AA27)&gt;0,'data-cash-crude'!AA27-INDEX('data-futures'!$E:$E,MATCH('basis-cash-crude'!AB$1,'data-futures'!$A:$A,0),1),""),"")</f>
        <v>-14.050000000000004</v>
      </c>
      <c r="AC26" t="str">
        <f>+IFERROR(IF(VALUE('data-cash-crude'!AB27)&gt;0,'data-cash-crude'!AB27-INDEX('data-futures'!$E:$E,MATCH('basis-cash-crude'!AC$1,'data-futures'!$A:$A,0),1),""),"")</f>
        <v/>
      </c>
      <c r="AD26">
        <f>+IFERROR(IF(VALUE('data-cash-crude'!AC27)&gt;0,'data-cash-crude'!AC27-INDEX('data-futures'!$E:$E,MATCH('basis-cash-crude'!AD$1,'data-futures'!$A:$A,0),1),""),"")</f>
        <v>-13.880000000000003</v>
      </c>
      <c r="AE26">
        <f>+IFERROR(IF(VALUE('data-cash-crude'!AD27)&gt;0,'data-cash-crude'!AD27-INDEX('data-futures'!$E:$E,MATCH('basis-cash-crude'!AE$1,'data-futures'!$A:$A,0),1),""),"")</f>
        <v>-13.810000000000002</v>
      </c>
      <c r="AF26">
        <f>+IFERROR(IF(VALUE('data-cash-crude'!AE27)&gt;0,'data-cash-crude'!AE27-INDEX('data-futures'!$E:$E,MATCH('basis-cash-crude'!AF$1,'data-futures'!$A:$A,0),1),""),"")</f>
        <v>-13.780000000000001</v>
      </c>
      <c r="AG26">
        <f>+IFERROR(IF(VALUE('data-cash-crude'!AF27)&gt;0,'data-cash-crude'!AF27-INDEX('data-futures'!$E:$E,MATCH('basis-cash-crude'!AG$1,'data-futures'!$A:$A,0),1),""),"")</f>
        <v>-13.850000000000001</v>
      </c>
      <c r="AH26">
        <f>+IFERROR(IF(VALUE('data-cash-crude'!AG27)&gt;0,'data-cash-crude'!AG27-INDEX('data-futures'!$E:$E,MATCH('basis-cash-crude'!AH$1,'data-futures'!$A:$A,0),1),""),"")</f>
        <v>-14.670000000000002</v>
      </c>
      <c r="AI26">
        <f>+IFERROR(IF(VALUE('data-cash-crude'!AH27)&gt;0,'data-cash-crude'!AH27-INDEX('data-futures'!$E:$E,MATCH('basis-cash-crude'!AI$1,'data-futures'!$A:$A,0),1),""),"")</f>
        <v>-13.759999999999998</v>
      </c>
      <c r="AJ26">
        <f>+IFERROR(IF(VALUE('data-cash-crude'!AI27)&gt;0,'data-cash-crude'!AI27-INDEX('data-futures'!$E:$E,MATCH('basis-cash-crude'!AJ$1,'data-futures'!$A:$A,0),1),""),"")</f>
        <v>-13.810000000000002</v>
      </c>
      <c r="AK26">
        <f>+IFERROR(IF(VALUE('data-cash-crude'!AJ27)&gt;0,'data-cash-crude'!AJ27-INDEX('data-futures'!$E:$E,MATCH('basis-cash-crude'!AK$1,'data-futures'!$A:$A,0),1),""),"")</f>
        <v>-13.830000000000005</v>
      </c>
      <c r="AL26">
        <f>+IFERROR(IF(VALUE('data-cash-crude'!AK27)&gt;0,'data-cash-crude'!AK27-INDEX('data-futures'!$E:$E,MATCH('basis-cash-crude'!AL$1,'data-futures'!$A:$A,0),1),""),"")</f>
        <v>-13.840000000000003</v>
      </c>
      <c r="AM26">
        <f>+IFERROR(IF(VALUE('data-cash-crude'!AL27)&gt;0,'data-cash-crude'!AL27-INDEX('data-futures'!$E:$E,MATCH('basis-cash-crude'!AM$1,'data-futures'!$A:$A,0),1),""),"")</f>
        <v>-13.780000000000001</v>
      </c>
      <c r="AN26">
        <f>+IFERROR(IF(VALUE('data-cash-crude'!AM27)&gt;0,'data-cash-crude'!AM27-INDEX('data-futures'!$E:$E,MATCH('basis-cash-crude'!AN$1,'data-futures'!$A:$A,0),1),""),"")</f>
        <v>-13.810000000000002</v>
      </c>
      <c r="AO26">
        <f>+IFERROR(IF(VALUE('data-cash-crude'!AN27)&gt;0,'data-cash-crude'!AN27-INDEX('data-futures'!$E:$E,MATCH('basis-cash-crude'!AO$1,'data-futures'!$A:$A,0),1),""),"")</f>
        <v>-13.79</v>
      </c>
      <c r="AP26" t="str">
        <f>+IFERROR(IF(VALUE('data-cash-crude'!AO27)&gt;0,'data-cash-crude'!AO27-INDEX('data-futures'!$E:$E,MATCH('basis-cash-crude'!AP$1,'data-futures'!$A:$A,0),1),""),"")</f>
        <v/>
      </c>
      <c r="AQ26" t="str">
        <f>+IFERROR(IF(VALUE('data-cash-crude'!AP27)&gt;0,'data-cash-crude'!AP27-INDEX('data-futures'!$E:$E,MATCH('basis-cash-crude'!AQ$1,'data-futures'!$A:$A,0),1),""),"")</f>
        <v/>
      </c>
      <c r="AR26">
        <f>+IFERROR(IF(VALUE('data-cash-crude'!AQ27)&gt;0,'data-cash-crude'!AQ27-INDEX('data-futures'!$E:$E,MATCH('basis-cash-crude'!AR$1,'data-futures'!$A:$A,0),1),""),"")</f>
        <v>-12.43</v>
      </c>
      <c r="AS26" t="str">
        <f>+IFERROR(IF(VALUE('data-cash-crude'!AR27)&gt;0,'data-cash-crude'!AR27-INDEX('data-futures'!$E:$E,MATCH('basis-cash-crude'!AS$1,'data-futures'!$A:$A,0),1),""),"")</f>
        <v/>
      </c>
      <c r="AT26">
        <f>+IFERROR(IF(VALUE('data-cash-crude'!AS27)&gt;0,'data-cash-crude'!AS27-INDEX('data-futures'!$E:$E,MATCH('basis-cash-crude'!AT$1,'data-futures'!$A:$A,0),1),""),"")</f>
        <v>-15.300000000000004</v>
      </c>
      <c r="AU26">
        <f>+IFERROR(IF(VALUE('data-cash-crude'!AT27)&gt;0,'data-cash-crude'!AT27-INDEX('data-futures'!$E:$E,MATCH('basis-cash-crude'!AU$1,'data-futures'!$A:$A,0),1),""),"")</f>
        <v>-15.21</v>
      </c>
      <c r="AV26">
        <f>+IFERROR(IF(VALUE('data-cash-crude'!AU27)&gt;0,'data-cash-crude'!AU27-INDEX('data-futures'!$E:$E,MATCH('basis-cash-crude'!AV$1,'data-futures'!$A:$A,0),1),""),"")</f>
        <v>-15.18</v>
      </c>
      <c r="AW26">
        <f>+IFERROR(IF(VALUE('data-cash-crude'!AV27)&gt;0,'data-cash-crude'!AV27-INDEX('data-futures'!$E:$E,MATCH('basis-cash-crude'!AW$1,'data-futures'!$A:$A,0),1),""),"")</f>
        <v>-15.149999999999999</v>
      </c>
      <c r="AX26">
        <f>+IFERROR(IF(VALUE('data-cash-crude'!AW27)&gt;0,'data-cash-crude'!AW27-INDEX('data-futures'!$E:$E,MATCH('basis-cash-crude'!AX$1,'data-futures'!$A:$A,0),1),""),"")</f>
        <v>-14.970000000000006</v>
      </c>
      <c r="AY26">
        <f>+IFERROR(IF(VALUE('data-cash-crude'!AX27)&gt;0,'data-cash-crude'!AX27-INDEX('data-futures'!$E:$E,MATCH('basis-cash-crude'!AY$1,'data-futures'!$A:$A,0),1),""),"")</f>
        <v>-15.030000000000001</v>
      </c>
      <c r="AZ26">
        <f>+IFERROR(IF(VALUE('data-cash-crude'!AY27)&gt;0,'data-cash-crude'!AY27-INDEX('data-futures'!$E:$E,MATCH('basis-cash-crude'!AZ$1,'data-futures'!$A:$A,0),1),""),"")</f>
        <v>-15.350000000000001</v>
      </c>
      <c r="BA26">
        <f>+IFERROR(IF(VALUE('data-cash-crude'!AZ27)&gt;0,'data-cash-crude'!AZ27-INDEX('data-futures'!$E:$E,MATCH('basis-cash-crude'!BA$1,'data-futures'!$A:$A,0),1),""),"")</f>
        <v>-15.170000000000002</v>
      </c>
      <c r="BB26">
        <f>+IFERROR(IF(VALUE('data-cash-crude'!BA27)&gt;0,'data-cash-crude'!BA27-INDEX('data-futures'!$E:$E,MATCH('basis-cash-crude'!BB$1,'data-futures'!$A:$A,0),1),""),"")</f>
        <v>-15.219999999999999</v>
      </c>
      <c r="BC26">
        <f>+IFERROR(IF(VALUE('data-cash-crude'!BB27)&gt;0,'data-cash-crude'!BB27-INDEX('data-futures'!$E:$E,MATCH('basis-cash-crude'!BC$1,'data-futures'!$A:$A,0),1),""),"")</f>
        <v>-15.279999999999994</v>
      </c>
      <c r="BD26">
        <f>+IFERROR(IF(VALUE('data-cash-crude'!BC27)&gt;0,'data-cash-crude'!BC27-INDEX('data-futures'!$E:$E,MATCH('basis-cash-crude'!BD$1,'data-futures'!$A:$A,0),1),""),"")</f>
        <v>-15.270000000000003</v>
      </c>
      <c r="BE26">
        <f>+IFERROR(IF(VALUE('data-cash-crude'!BD27)&gt;0,'data-cash-crude'!BD27-INDEX('data-futures'!$E:$E,MATCH('basis-cash-crude'!BE$1,'data-futures'!$A:$A,0),1),""),"")</f>
        <v>-15.229999999999997</v>
      </c>
      <c r="BF26">
        <f>+IFERROR(IF(VALUE('data-cash-crude'!BE27)&gt;0,'data-cash-crude'!BE27-INDEX('data-futures'!$E:$E,MATCH('basis-cash-crude'!BF$1,'data-futures'!$A:$A,0),1),""),"")</f>
        <v>-15.190000000000005</v>
      </c>
      <c r="BG26">
        <f>+IFERROR(IF(VALUE('data-cash-crude'!BF27)&gt;0,'data-cash-crude'!BF27-INDEX('data-futures'!$E:$E,MATCH('basis-cash-crude'!BG$1,'data-futures'!$A:$A,0),1),""),"")</f>
        <v>-15.07</v>
      </c>
      <c r="BH26">
        <f>+IFERROR(IF(VALUE('data-cash-crude'!BG27)&gt;0,'data-cash-crude'!BG27-INDEX('data-futures'!$E:$E,MATCH('basis-cash-crude'!BH$1,'data-futures'!$A:$A,0),1),""),"")</f>
        <v>-14.939999999999998</v>
      </c>
      <c r="BI26" t="str">
        <f>+IFERROR(IF(VALUE('data-cash-crude'!BH27)&gt;0,'data-cash-crude'!BH27-INDEX('data-futures'!$E:$E,MATCH('basis-cash-crude'!BI$1,'data-futures'!$A:$A,0),1),""),"")</f>
        <v/>
      </c>
      <c r="BJ26">
        <f>+IFERROR(IF(VALUE('data-cash-crude'!BI27)&gt;0,'data-cash-crude'!BI27-INDEX('data-futures'!$E:$E,MATCH('basis-cash-crude'!BJ$1,'data-futures'!$A:$A,0),1),""),"")</f>
        <v>-15.14</v>
      </c>
      <c r="BK26" t="str">
        <f>+IFERROR(IF(VALUE('data-cash-crude'!BJ27)&gt;0,'data-cash-crude'!BJ27-INDEX('data-futures'!$E:$E,MATCH('basis-cash-crude'!BK$1,'data-futures'!$A:$A,0),1),""),"")</f>
        <v/>
      </c>
      <c r="BL26" t="str">
        <f>+IFERROR(IF(VALUE('data-cash-crude'!BK27)&gt;0,'data-cash-crude'!BK27-INDEX('data-futures'!$E:$E,MATCH('basis-cash-crude'!BL$1,'data-futures'!$A:$A,0),1),""),"")</f>
        <v/>
      </c>
      <c r="BM26">
        <f>+IFERROR(IF(VALUE('data-cash-crude'!BL27)&gt;0,'data-cash-crude'!BL27-INDEX('data-futures'!$E:$E,MATCH('basis-cash-crude'!BM$1,'data-futures'!$A:$A,0),1),""),"")</f>
        <v>-14.990000000000002</v>
      </c>
      <c r="BN26">
        <f>+IFERROR(IF(VALUE('data-cash-crude'!BM27)&gt;0,'data-cash-crude'!BM27-INDEX('data-futures'!$E:$E,MATCH('basis-cash-crude'!BN$1,'data-futures'!$A:$A,0),1),""),"")</f>
        <v>-14.809999999999995</v>
      </c>
      <c r="BO26" t="str">
        <f>+IFERROR(IF(VALUE('data-cash-crude'!BN27)&gt;0,'data-cash-crude'!BN27-INDEX('data-futures'!$E:$E,MATCH('basis-cash-crude'!BO$1,'data-futures'!$A:$A,0),1),""),"")</f>
        <v/>
      </c>
      <c r="BP26" t="str">
        <f>+IFERROR(IF(VALUE('data-cash-crude'!BO27)&gt;0,'data-cash-crude'!BO27-INDEX('data-futures'!$E:$E,MATCH('basis-cash-crude'!BP$1,'data-futures'!$A:$A,0),1),""),"")</f>
        <v/>
      </c>
      <c r="BQ26" t="str">
        <f>+IFERROR(IF(VALUE('data-cash-crude'!BP27)&gt;0,'data-cash-crude'!BP27-INDEX('data-futures'!$E:$E,MATCH('basis-cash-crude'!BQ$1,'data-futures'!$A:$A,0),1),""),"")</f>
        <v/>
      </c>
      <c r="BR26">
        <f>+IFERROR(IF(VALUE('data-cash-crude'!BQ27)&gt;0,'data-cash-crude'!BQ27-INDEX('data-futures'!$E:$E,MATCH('basis-cash-crude'!BR$1,'data-futures'!$A:$A,0),1),""),"")</f>
        <v>-14.800000000000004</v>
      </c>
      <c r="BS26">
        <f>+IFERROR(IF(VALUE('data-cash-crude'!BR27)&gt;0,'data-cash-crude'!BR27-INDEX('data-futures'!$E:$E,MATCH('basis-cash-crude'!BS$1,'data-futures'!$A:$A,0),1),""),"")</f>
        <v>-14.770000000000003</v>
      </c>
      <c r="BT26">
        <f>+IFERROR(IF(VALUE('data-cash-crude'!BS27)&gt;0,'data-cash-crude'!BS27-INDEX('data-futures'!$E:$E,MATCH('basis-cash-crude'!BT$1,'data-futures'!$A:$A,0),1),""),"")</f>
        <v>-15.119999999999997</v>
      </c>
      <c r="BU26">
        <f>+IFERROR(IF(VALUE('data-cash-crude'!BT27)&gt;0,'data-cash-crude'!BT27-INDEX('data-futures'!$E:$E,MATCH('basis-cash-crude'!BU$1,'data-futures'!$A:$A,0),1),""),"")</f>
        <v>-15.079999999999998</v>
      </c>
      <c r="BV26">
        <f>+IFERROR(IF(VALUE('data-cash-crude'!BU27)&gt;0,'data-cash-crude'!BU27-INDEX('data-futures'!$E:$E,MATCH('basis-cash-crude'!BV$1,'data-futures'!$A:$A,0),1),""),"")</f>
        <v>-14.769999999999996</v>
      </c>
      <c r="BW26">
        <f>+IFERROR(IF(VALUE('data-cash-crude'!BV27)&gt;0,'data-cash-crude'!BV27-INDEX('data-futures'!$E:$E,MATCH('basis-cash-crude'!BW$1,'data-futures'!$A:$A,0),1),""),"")</f>
        <v>-14.880000000000003</v>
      </c>
      <c r="BX26">
        <f>+IFERROR(IF(VALUE('data-cash-crude'!BW27)&gt;0,'data-cash-crude'!BW27-INDEX('data-futures'!$E:$E,MATCH('basis-cash-crude'!BX$1,'data-futures'!$A:$A,0),1),""),"")</f>
        <v>-15.04</v>
      </c>
      <c r="BY26">
        <f>+IFERROR(IF(VALUE('data-cash-crude'!BX27)&gt;0,'data-cash-crude'!BX27-INDEX('data-futures'!$E:$E,MATCH('basis-cash-crude'!BY$1,'data-futures'!$A:$A,0),1),""),"")</f>
        <v>-15.059999999999995</v>
      </c>
      <c r="BZ26">
        <f>+IFERROR(IF(VALUE('data-cash-crude'!BY27)&gt;0,'data-cash-crude'!BY27-INDEX('data-futures'!$E:$E,MATCH('basis-cash-crude'!BZ$1,'data-futures'!$A:$A,0),1),""),"")</f>
        <v>-15.050000000000004</v>
      </c>
      <c r="CA26">
        <f>+IFERROR(IF(VALUE('data-cash-crude'!BZ27)&gt;0,'data-cash-crude'!BZ27-INDEX('data-futures'!$E:$E,MATCH('basis-cash-crude'!CA$1,'data-futures'!$A:$A,0),1),""),"")</f>
        <v>-14.840000000000003</v>
      </c>
      <c r="CB26">
        <f>+IFERROR(IF(VALUE('data-cash-crude'!CA27)&gt;0,'data-cash-crude'!CA27-INDEX('data-futures'!$E:$E,MATCH('basis-cash-crude'!CB$1,'data-futures'!$A:$A,0),1),""),"")</f>
        <v>-14.619999999999997</v>
      </c>
      <c r="CC26">
        <f>+IFERROR(IF(VALUE('data-cash-crude'!CB27)&gt;0,'data-cash-crude'!CB27-INDEX('data-futures'!$E:$E,MATCH('basis-cash-crude'!CC$1,'data-futures'!$A:$A,0),1),""),"")</f>
        <v>-14.719999999999999</v>
      </c>
      <c r="CD26">
        <f>+IFERROR(IF(VALUE('data-cash-crude'!CC27)&gt;0,'data-cash-crude'!CC27-INDEX('data-futures'!$E:$E,MATCH('basis-cash-crude'!CD$1,'data-futures'!$A:$A,0),1),""),"")</f>
        <v>-14.659999999999997</v>
      </c>
      <c r="CE26">
        <f>+IFERROR(IF(VALUE('data-cash-crude'!CD27)&gt;0,'data-cash-crude'!CD27-INDEX('data-futures'!$E:$E,MATCH('basis-cash-crude'!CE$1,'data-futures'!$A:$A,0),1),""),"")</f>
        <v>-14.600000000000001</v>
      </c>
      <c r="CF26">
        <f>+IFERROR(IF(VALUE('data-cash-crude'!CE27)&gt;0,'data-cash-crude'!CE27-INDEX('data-futures'!$E:$E,MATCH('basis-cash-crude'!CF$1,'data-futures'!$A:$A,0),1),""),"")</f>
        <v>-14.469999999999999</v>
      </c>
      <c r="CG26">
        <f>+IFERROR(IF(VALUE('data-cash-crude'!CF27)&gt;0,'data-cash-crude'!CF27-INDEX('data-futures'!$E:$E,MATCH('basis-cash-crude'!CG$1,'data-futures'!$A:$A,0),1),""),"")</f>
        <v>-14.340000000000003</v>
      </c>
      <c r="CH26" t="str">
        <f>+IFERROR(IF(VALUE('data-cash-crude'!CG27)&gt;0,'data-cash-crude'!CG27-INDEX('data-futures'!$E:$E,MATCH('basis-cash-crude'!CH$1,'data-futures'!$A:$A,0),1),""),"")</f>
        <v/>
      </c>
      <c r="CI26" t="str">
        <f>+IFERROR(IF(VALUE('data-cash-crude'!CH27)&gt;0,'data-cash-crude'!CH27-INDEX('data-futures'!$E:$E,MATCH('basis-cash-crude'!CI$1,'data-futures'!$A:$A,0),1),""),"")</f>
        <v/>
      </c>
      <c r="CJ26">
        <f>+IFERROR(IF(VALUE('data-cash-crude'!CI27)&gt;0,'data-cash-crude'!CI27-INDEX('data-futures'!$E:$E,MATCH('basis-cash-crude'!CJ$1,'data-futures'!$A:$A,0),1),""),"")</f>
        <v>-10.82</v>
      </c>
      <c r="CK26">
        <f>+IFERROR(IF(VALUE('data-cash-crude'!CJ27)&gt;0,'data-cash-crude'!CJ27-INDEX('data-futures'!$E:$E,MATCH('basis-cash-crude'!CK$1,'data-futures'!$A:$A,0),1),""),"")</f>
        <v>-13.190000000000005</v>
      </c>
      <c r="CL26">
        <f>+IFERROR(IF(VALUE('data-cash-crude'!CK27)&gt;0,'data-cash-crude'!CK27-INDEX('data-futures'!$E:$E,MATCH('basis-cash-crude'!CL$1,'data-futures'!$A:$A,0),1),""),"")</f>
        <v>-13.150000000000006</v>
      </c>
      <c r="CM26" t="str">
        <f>+IFERROR(IF(VALUE('data-cash-crude'!CL27)&gt;0,'data-cash-crude'!CL27-INDEX('data-futures'!$E:$E,MATCH('basis-cash-crude'!CM$1,'data-futures'!$A:$A,0),1),""),"")</f>
        <v/>
      </c>
      <c r="CN26" t="str">
        <f>+IFERROR(IF(VALUE('data-cash-crude'!CM27)&gt;0,'data-cash-crude'!CM27-INDEX('data-futures'!$E:$E,MATCH('basis-cash-crude'!CN$1,'data-futures'!$A:$A,0),1),""),"")</f>
        <v/>
      </c>
      <c r="CO26">
        <f>+IFERROR(IF(VALUE('data-cash-crude'!CN27)&gt;0,'data-cash-crude'!CN27-INDEX('data-futures'!$E:$E,MATCH('basis-cash-crude'!CO$1,'data-futures'!$A:$A,0),1),""),"")</f>
        <v>-12.880000000000003</v>
      </c>
      <c r="CP26">
        <f>+IFERROR(IF(VALUE('data-cash-crude'!CO27)&gt;0,'data-cash-crude'!CO27-INDEX('data-futures'!$E:$E,MATCH('basis-cash-crude'!CP$1,'data-futures'!$A:$A,0),1),""),"")</f>
        <v>-12.880000000000003</v>
      </c>
      <c r="CQ26" t="str">
        <f>+IFERROR(IF(VALUE('data-cash-crude'!CP27)&gt;0,'data-cash-crude'!CP27-INDEX('data-futures'!$E:$E,MATCH('basis-cash-crude'!CQ$1,'data-futures'!$A:$A,0),1),""),"")</f>
        <v/>
      </c>
      <c r="CR26">
        <f>+IFERROR(IF(VALUE('data-cash-crude'!CQ27)&gt;0,'data-cash-crude'!CQ27-INDEX('data-futures'!$E:$E,MATCH('basis-cash-crude'!CR$1,'data-futures'!$A:$A,0),1),""),"")</f>
        <v>-12.549999999999997</v>
      </c>
      <c r="CS26">
        <f>+IFERROR(IF(VALUE('data-cash-crude'!CR27)&gt;0,'data-cash-crude'!CR27-INDEX('data-futures'!$E:$E,MATCH('basis-cash-crude'!CS$1,'data-futures'!$A:$A,0),1),""),"")</f>
        <v>-11.869999999999997</v>
      </c>
      <c r="CT26">
        <f>+IFERROR(IF(VALUE('data-cash-crude'!CS27)&gt;0,'data-cash-crude'!CS27-INDEX('data-futures'!$E:$E,MATCH('basis-cash-crude'!CT$1,'data-futures'!$A:$A,0),1),""),"")</f>
        <v>-11.010000000000005</v>
      </c>
      <c r="CU26">
        <f>+IFERROR(IF(VALUE('data-cash-crude'!CT27)&gt;0,'data-cash-crude'!CT27-INDEX('data-futures'!$E:$E,MATCH('basis-cash-crude'!CU$1,'data-futures'!$A:$A,0),1),""),"")</f>
        <v>-13.36</v>
      </c>
      <c r="CV26">
        <f>+IFERROR(IF(VALUE('data-cash-crude'!CU27)&gt;0,'data-cash-crude'!CU27-INDEX('data-futures'!$E:$E,MATCH('basis-cash-crude'!CV$1,'data-futures'!$A:$A,0),1),""),"")</f>
        <v>-13.46</v>
      </c>
      <c r="CW26">
        <f>+IFERROR(IF(VALUE('data-cash-crude'!CV27)&gt;0,'data-cash-crude'!CV27-INDEX('data-futures'!$E:$E,MATCH('basis-cash-crude'!CW$1,'data-futures'!$A:$A,0),1),""),"")</f>
        <v>-13.300000000000004</v>
      </c>
      <c r="CX26">
        <f>+IFERROR(IF(VALUE('data-cash-crude'!CW27)&gt;0,'data-cash-crude'!CW27-INDEX('data-futures'!$E:$E,MATCH('basis-cash-crude'!CX$1,'data-futures'!$A:$A,0),1),""),"")</f>
        <v>-12.980000000000004</v>
      </c>
      <c r="CY26">
        <f>+IFERROR(IF(VALUE('data-cash-crude'!CX27)&gt;0,'data-cash-crude'!CX27-INDEX('data-futures'!$E:$E,MATCH('basis-cash-crude'!CY$1,'data-futures'!$A:$A,0),1),""),"")</f>
        <v>-12.93</v>
      </c>
      <c r="CZ26">
        <f>+IFERROR(IF(VALUE('data-cash-crude'!CY27)&gt;0,'data-cash-crude'!CY27-INDEX('data-futures'!$E:$E,MATCH('basis-cash-crude'!CZ$1,'data-futures'!$A:$A,0),1),""),"")</f>
        <v>-13.200000000000003</v>
      </c>
      <c r="DA26">
        <f>+IFERROR(IF(VALUE('data-cash-crude'!CZ27)&gt;0,'data-cash-crude'!CZ27-INDEX('data-futures'!$E:$E,MATCH('basis-cash-crude'!DA$1,'data-futures'!$A:$A,0),1),""),"")</f>
        <v>-13.099999999999994</v>
      </c>
      <c r="DB26">
        <f>+IFERROR(IF(VALUE('data-cash-crude'!DA27)&gt;0,'data-cash-crude'!DA27-INDEX('data-futures'!$E:$E,MATCH('basis-cash-crude'!DB$1,'data-futures'!$A:$A,0),1),""),"")</f>
        <v>-13.100000000000001</v>
      </c>
      <c r="DC26" t="str">
        <f>+IFERROR(IF(VALUE('data-cash-crude'!DB27)&gt;0,'data-cash-crude'!DB27-INDEX('data-futures'!$E:$E,MATCH('basis-cash-crude'!DC$1,'data-futures'!$A:$A,0),1),""),"")</f>
        <v/>
      </c>
      <c r="DD26" t="str">
        <f>+IFERROR(IF(VALUE('data-cash-crude'!DC27)&gt;0,'data-cash-crude'!DC27-INDEX('data-futures'!$E:$E,MATCH('basis-cash-crude'!DD$1,'data-futures'!$A:$A,0),1),""),"")</f>
        <v/>
      </c>
      <c r="DE26">
        <f>+IFERROR(IF(VALUE('data-cash-crude'!DD27)&gt;0,'data-cash-crude'!DD27-INDEX('data-futures'!$E:$E,MATCH('basis-cash-crude'!DE$1,'data-futures'!$A:$A,0),1),""),"")</f>
        <v>-12.04</v>
      </c>
      <c r="DF26">
        <f>+IFERROR(IF(VALUE('data-cash-crude'!DE27)&gt;0,'data-cash-crude'!DE27-INDEX('data-futures'!$E:$E,MATCH('basis-cash-crude'!DF$1,'data-futures'!$A:$A,0),1),""),"")</f>
        <v>-11.549999999999997</v>
      </c>
      <c r="DG26">
        <f>+IFERROR(IF(VALUE('data-cash-crude'!DF27)&gt;0,'data-cash-crude'!DF27-INDEX('data-futures'!$E:$E,MATCH('basis-cash-crude'!DG$1,'data-futures'!$A:$A,0),1),""),"")</f>
        <v>-11.850000000000001</v>
      </c>
      <c r="DH26">
        <f>+IFERROR(IF(VALUE('data-cash-crude'!DG27)&gt;0,'data-cash-crude'!DG27-INDEX('data-futures'!$E:$E,MATCH('basis-cash-crude'!DH$1,'data-futures'!$A:$A,0),1),""),"")</f>
        <v>-11.96</v>
      </c>
      <c r="DI26">
        <f>+IFERROR(IF(VALUE('data-cash-crude'!DH27)&gt;0,'data-cash-crude'!DH27-INDEX('data-futures'!$E:$E,MATCH('basis-cash-crude'!DI$1,'data-futures'!$A:$A,0),1),""),"")</f>
        <v>-12.14</v>
      </c>
      <c r="DJ26">
        <f>+IFERROR(IF(VALUE('data-cash-crude'!DI27)&gt;0,'data-cash-crude'!DI27-INDEX('data-futures'!$E:$E,MATCH('basis-cash-crude'!DJ$1,'data-futures'!$A:$A,0),1),""),"")</f>
        <v>-12.119999999999997</v>
      </c>
      <c r="DK26" t="str">
        <f>+IFERROR(IF(VALUE('data-cash-crude'!DJ27)&gt;0,'data-cash-crude'!DJ27-INDEX('data-futures'!$E:$E,MATCH('basis-cash-crude'!DK$1,'data-futures'!$A:$A,0),1),""),"")</f>
        <v/>
      </c>
      <c r="DL26">
        <f>+IFERROR(IF(VALUE('data-cash-crude'!DK27)&gt;0,'data-cash-crude'!DK27-INDEX('data-futures'!$E:$E,MATCH('basis-cash-crude'!DL$1,'data-futures'!$A:$A,0),1),""),"")</f>
        <v>-11.920000000000002</v>
      </c>
      <c r="DM26">
        <f>+IFERROR(IF(VALUE('data-cash-crude'!DL27)&gt;0,'data-cash-crude'!DL27-INDEX('data-futures'!$E:$E,MATCH('basis-cash-crude'!DM$1,'data-futures'!$A:$A,0),1),""),"")</f>
        <v>-11.219999999999999</v>
      </c>
      <c r="DN26">
        <f>+IFERROR(IF(VALUE('data-cash-crude'!DM27)&gt;0,'data-cash-crude'!DM27-INDEX('data-futures'!$E:$E,MATCH('basis-cash-crude'!DN$1,'data-futures'!$A:$A,0),1),""),"")</f>
        <v>-11.18</v>
      </c>
      <c r="DO26">
        <f>+IFERROR(IF(VALUE('data-cash-crude'!DN27)&gt;0,'data-cash-crude'!DN27-INDEX('data-futures'!$E:$E,MATCH('basis-cash-crude'!DO$1,'data-futures'!$A:$A,0),1),""),"")</f>
        <v>-11.5</v>
      </c>
      <c r="DP26">
        <f>+IFERROR(IF(VALUE('data-cash-crude'!DO27)&gt;0,'data-cash-crude'!DO27-INDEX('data-futures'!$E:$E,MATCH('basis-cash-crude'!DP$1,'data-futures'!$A:$A,0),1),""),"")</f>
        <v>-11.729999999999997</v>
      </c>
      <c r="DQ26">
        <f>+IFERROR(IF(VALUE('data-cash-crude'!DP27)&gt;0,'data-cash-crude'!DP27-INDEX('data-futures'!$E:$E,MATCH('basis-cash-crude'!DQ$1,'data-futures'!$A:$A,0),1),""),"")</f>
        <v>-11.980000000000004</v>
      </c>
      <c r="DR26">
        <f>+IFERROR(IF(VALUE('data-cash-crude'!DQ27)&gt;0,'data-cash-crude'!DQ27-INDEX('data-futures'!$E:$E,MATCH('basis-cash-crude'!DR$1,'data-futures'!$A:$A,0),1),""),"")</f>
        <v>-11.899999999999999</v>
      </c>
      <c r="DS26">
        <f>+IFERROR(IF(VALUE('data-cash-crude'!DR27)&gt;0,'data-cash-crude'!DR27-INDEX('data-futures'!$E:$E,MATCH('basis-cash-crude'!DS$1,'data-futures'!$A:$A,0),1),""),"")</f>
        <v>-11.689999999999998</v>
      </c>
      <c r="DT26">
        <f>+IFERROR(IF(VALUE('data-cash-crude'!DS27)&gt;0,'data-cash-crude'!DS27-INDEX('data-futures'!$E:$E,MATCH('basis-cash-crude'!DT$1,'data-futures'!$A:$A,0),1),""),"")</f>
        <v>-11.830000000000005</v>
      </c>
      <c r="DU26">
        <f>+IFERROR(IF(VALUE('data-cash-crude'!DT27)&gt;0,'data-cash-crude'!DT27-INDEX('data-futures'!$E:$E,MATCH('basis-cash-crude'!DU$1,'data-futures'!$A:$A,0),1),""),"")</f>
        <v>-12.339999999999996</v>
      </c>
      <c r="DV26">
        <f>+IFERROR(IF(VALUE('data-cash-crude'!DU27)&gt;0,'data-cash-crude'!DU27-INDEX('data-futures'!$E:$E,MATCH('basis-cash-crude'!DV$1,'data-futures'!$A:$A,0),1),""),"")</f>
        <v>-12.800000000000004</v>
      </c>
      <c r="DW26" t="str">
        <f>+IFERROR(IF(VALUE('data-cash-crude'!DV27)&gt;0,'data-cash-crude'!DV27-INDEX('data-futures'!$E:$E,MATCH('basis-cash-crude'!DW$1,'data-futures'!$A:$A,0),1),""),"")</f>
        <v/>
      </c>
      <c r="DX26">
        <f>+IFERROR(IF(VALUE('data-cash-crude'!DW27)&gt;0,'data-cash-crude'!DW27-INDEX('data-futures'!$E:$E,MATCH('basis-cash-crude'!DX$1,'data-futures'!$A:$A,0),1),""),"")</f>
        <v>-12.43</v>
      </c>
      <c r="DY26" t="str">
        <f>+IFERROR(IF(VALUE('data-cash-crude'!DX27)&gt;0,'data-cash-crude'!DX27-INDEX('data-futures'!$E:$E,MATCH('basis-cash-crude'!DY$1,'data-futures'!$A:$A,0),1),""),"")</f>
        <v/>
      </c>
      <c r="DZ26">
        <f>+IFERROR(IF(VALUE('data-cash-crude'!DY27)&gt;0,'data-cash-crude'!DY27-INDEX('data-futures'!$E:$E,MATCH('basis-cash-crude'!DZ$1,'data-futures'!$A:$A,0),1),""),"")</f>
        <v>-12.920000000000002</v>
      </c>
      <c r="EA26">
        <f>+IFERROR(IF(VALUE('data-cash-crude'!DZ27)&gt;0,'data-cash-crude'!DZ27-INDEX('data-futures'!$E:$E,MATCH('basis-cash-crude'!EA$1,'data-futures'!$A:$A,0),1),""),"")</f>
        <v>-11.730000000000004</v>
      </c>
      <c r="EB26">
        <f>+IFERROR(IF(VALUE('data-cash-crude'!EA27)&gt;0,'data-cash-crude'!EA27-INDEX('data-futures'!$E:$E,MATCH('basis-cash-crude'!EB$1,'data-futures'!$A:$A,0),1),""),"")</f>
        <v>-10.71</v>
      </c>
      <c r="EC26">
        <f>+IFERROR(IF(VALUE('data-cash-crude'!EB27)&gt;0,'data-cash-crude'!EB27-INDEX('data-futures'!$E:$E,MATCH('basis-cash-crude'!EC$1,'data-futures'!$A:$A,0),1),""),"")</f>
        <v>-11.050000000000004</v>
      </c>
      <c r="ED26" t="str">
        <f>+IFERROR(IF(VALUE('data-cash-crude'!EC27)&gt;0,'data-cash-crude'!EC27-INDEX('data-futures'!$E:$E,MATCH('basis-cash-crude'!ED$1,'data-futures'!$A:$A,0),1),""),"")</f>
        <v/>
      </c>
      <c r="EE26" t="str">
        <f>+IFERROR(IF(VALUE('data-cash-crude'!ED27)&gt;0,'data-cash-crude'!ED27-INDEX('data-futures'!$E:$E,MATCH('basis-cash-crude'!EE$1,'data-futures'!$A:$A,0),1),""),"")</f>
        <v/>
      </c>
      <c r="EF26" t="str">
        <f>+IFERROR(IF(VALUE('data-cash-crude'!EE27)&gt;0,'data-cash-crude'!EE27-INDEX('data-futures'!$E:$E,MATCH('basis-cash-crude'!EF$1,'data-futures'!$A:$A,0),1),""),"")</f>
        <v/>
      </c>
      <c r="EG26" t="str">
        <f>+IFERROR(IF(VALUE('data-cash-crude'!EF27)&gt;0,'data-cash-crude'!EF27-INDEX('data-futures'!$E:$E,MATCH('basis-cash-crude'!EG$1,'data-futures'!$A:$A,0),1),""),"")</f>
        <v/>
      </c>
      <c r="EH26" t="str">
        <f>+IFERROR(IF(VALUE('data-cash-crude'!EG27)&gt;0,'data-cash-crude'!EG27-INDEX('data-futures'!$E:$E,MATCH('basis-cash-crude'!EH$1,'data-futures'!$A:$A,0),1),""),"")</f>
        <v/>
      </c>
      <c r="EI26" t="str">
        <f>+IFERROR(IF(VALUE('data-cash-crude'!EH27)&gt;0,'data-cash-crude'!EH27-INDEX('data-futures'!$E:$E,MATCH('basis-cash-crude'!EI$1,'data-futures'!$A:$A,0),1),""),"")</f>
        <v/>
      </c>
      <c r="EJ26" t="str">
        <f>+IFERROR(IF(VALUE('data-cash-crude'!EI27)&gt;0,'data-cash-crude'!EI27-INDEX('data-futures'!$E:$E,MATCH('basis-cash-crude'!EJ$1,'data-futures'!$A:$A,0),1),""),"")</f>
        <v/>
      </c>
      <c r="EK26" t="str">
        <f>+IFERROR(IF(VALUE('data-cash-crude'!EJ27)&gt;0,'data-cash-crude'!EJ27-INDEX('data-futures'!$E:$E,MATCH('basis-cash-crude'!EK$1,'data-futures'!$A:$A,0),1),""),"")</f>
        <v/>
      </c>
      <c r="EL26" t="str">
        <f>+IFERROR(IF(VALUE('data-cash-crude'!EK27)&gt;0,'data-cash-crude'!EK27-INDEX('data-futures'!$E:$E,MATCH('basis-cash-crude'!EL$1,'data-futures'!$A:$A,0),1),""),"")</f>
        <v/>
      </c>
      <c r="EM26" t="str">
        <f>+IFERROR(IF(VALUE('data-cash-crude'!EL27)&gt;0,'data-cash-crude'!EL27-INDEX('data-futures'!$E:$E,MATCH('basis-cash-crude'!EM$1,'data-futures'!$A:$A,0),1),""),"")</f>
        <v/>
      </c>
      <c r="EN26" t="str">
        <f>+IFERROR(IF(VALUE('data-cash-crude'!EM27)&gt;0,'data-cash-crude'!EM27-INDEX('data-futures'!$E:$E,MATCH('basis-cash-crude'!EN$1,'data-futures'!$A:$A,0),1),""),"")</f>
        <v/>
      </c>
      <c r="EO26" t="str">
        <f>+IFERROR(IF(VALUE('data-cash-crude'!EN27)&gt;0,'data-cash-crude'!EN27-INDEX('data-futures'!$E:$E,MATCH('basis-cash-crude'!EO$1,'data-futures'!$A:$A,0),1),""),"")</f>
        <v/>
      </c>
      <c r="EP26" t="str">
        <f>+IFERROR(IF(VALUE('data-cash-crude'!EO27)&gt;0,'data-cash-crude'!EO27-INDEX('data-futures'!$E:$E,MATCH('basis-cash-crude'!EP$1,'data-futures'!$A:$A,0),1),""),"")</f>
        <v/>
      </c>
      <c r="EQ26" t="str">
        <f>+IFERROR(IF(VALUE('data-cash-crude'!EP27)&gt;0,'data-cash-crude'!EP27-INDEX('data-futures'!$E:$E,MATCH('basis-cash-crude'!EQ$1,'data-futures'!$A:$A,0),1),""),"")</f>
        <v/>
      </c>
      <c r="ER26" t="str">
        <f>+IFERROR(IF(VALUE('data-cash-crude'!EQ27)&gt;0,'data-cash-crude'!EQ27-INDEX('data-futures'!$E:$E,MATCH('basis-cash-crude'!ER$1,'data-futures'!$A:$A,0),1),""),"")</f>
        <v/>
      </c>
      <c r="ES26" t="str">
        <f>+IFERROR(IF(VALUE('data-cash-crude'!ER27)&gt;0,'data-cash-crude'!ER27-INDEX('data-futures'!$E:$E,MATCH('basis-cash-crude'!ES$1,'data-futures'!$A:$A,0),1),""),"")</f>
        <v/>
      </c>
      <c r="ET26" t="str">
        <f>+IFERROR(IF(VALUE('data-cash-crude'!ES27)&gt;0,'data-cash-crude'!ES27-INDEX('data-futures'!$E:$E,MATCH('basis-cash-crude'!ET$1,'data-futures'!$A:$A,0),1),""),"")</f>
        <v/>
      </c>
      <c r="EU26" t="str">
        <f>+IFERROR(IF(VALUE('data-cash-crude'!ET27)&gt;0,'data-cash-crude'!ET27-INDEX('data-futures'!$E:$E,MATCH('basis-cash-crude'!EU$1,'data-futures'!$A:$A,0),1),""),"")</f>
        <v/>
      </c>
      <c r="EV26" t="str">
        <f>+IFERROR(IF(VALUE('data-cash-crude'!EU27)&gt;0,'data-cash-crude'!EU27-INDEX('data-futures'!$E:$E,MATCH('basis-cash-crude'!EV$1,'data-futures'!$A:$A,0),1),""),"")</f>
        <v/>
      </c>
      <c r="EW26" t="str">
        <f>+IFERROR(IF(VALUE('data-cash-crude'!EV27)&gt;0,'data-cash-crude'!EV27-INDEX('data-futures'!$E:$E,MATCH('basis-cash-crude'!EW$1,'data-futures'!$A:$A,0),1),""),"")</f>
        <v/>
      </c>
      <c r="EX26" t="str">
        <f>+IFERROR(IF(VALUE('data-cash-crude'!EW27)&gt;0,'data-cash-crude'!EW27-INDEX('data-futures'!$E:$E,MATCH('basis-cash-crude'!EX$1,'data-futures'!$A:$A,0),1),""),"")</f>
        <v/>
      </c>
      <c r="EY26" t="str">
        <f>+IFERROR(IF(VALUE('data-cash-crude'!EX27)&gt;0,'data-cash-crude'!EX27-INDEX('data-futures'!$E:$E,MATCH('basis-cash-crude'!EY$1,'data-futures'!$A:$A,0),1),""),"")</f>
        <v/>
      </c>
      <c r="EZ26" t="str">
        <f>+IFERROR(IF(VALUE('data-cash-crude'!EY27)&gt;0,'data-cash-crude'!EY27-INDEX('data-futures'!$E:$E,MATCH('basis-cash-crude'!EZ$1,'data-futures'!$A:$A,0),1),""),"")</f>
        <v/>
      </c>
      <c r="FA26" t="str">
        <f>+IFERROR(IF(VALUE('data-cash-crude'!EZ27)&gt;0,'data-cash-crude'!EZ27-INDEX('data-futures'!$E:$E,MATCH('basis-cash-crude'!FA$1,'data-futures'!$A:$A,0),1),""),"")</f>
        <v/>
      </c>
      <c r="FB26" t="str">
        <f>+IFERROR(IF(VALUE('data-cash-crude'!FA27)&gt;0,'data-cash-crude'!FA27-INDEX('data-futures'!$E:$E,MATCH('basis-cash-crude'!FB$1,'data-futures'!$A:$A,0),1),""),"")</f>
        <v/>
      </c>
      <c r="FC26" t="str">
        <f>+IFERROR(IF(VALUE('data-cash-crude'!FB27)&gt;0,'data-cash-crude'!FB27-INDEX('data-futures'!$E:$E,MATCH('basis-cash-crude'!FC$1,'data-futures'!$A:$A,0),1),""),"")</f>
        <v/>
      </c>
      <c r="FD26" t="str">
        <f>+IFERROR(IF(VALUE('data-cash-crude'!FC27)&gt;0,'data-cash-crude'!FC27-INDEX('data-futures'!$E:$E,MATCH('basis-cash-crude'!FD$1,'data-futures'!$A:$A,0),1),""),"")</f>
        <v/>
      </c>
      <c r="FE26" t="str">
        <f>+IFERROR(IF(VALUE('data-cash-crude'!FD27)&gt;0,'data-cash-crude'!FD27-INDEX('data-futures'!$E:$E,MATCH('basis-cash-crude'!FE$1,'data-futures'!$A:$A,0),1),""),"")</f>
        <v/>
      </c>
      <c r="FF26" t="str">
        <f>+IFERROR(IF(VALUE('data-cash-crude'!FE27)&gt;0,'data-cash-crude'!FE27-INDEX('data-futures'!$E:$E,MATCH('basis-cash-crude'!FF$1,'data-futures'!$A:$A,0),1),""),"")</f>
        <v/>
      </c>
      <c r="FG26" t="str">
        <f>+IFERROR(IF(VALUE('data-cash-crude'!FF27)&gt;0,'data-cash-crude'!FF27-INDEX('data-futures'!$E:$E,MATCH('basis-cash-crude'!FG$1,'data-futures'!$A:$A,0),1),""),"")</f>
        <v/>
      </c>
      <c r="FH26" t="str">
        <f>+IFERROR(IF(VALUE('data-cash-crude'!FG27)&gt;0,'data-cash-crude'!FG27-INDEX('data-futures'!$E:$E,MATCH('basis-cash-crude'!FH$1,'data-futures'!$A:$A,0),1),""),"")</f>
        <v/>
      </c>
      <c r="FI26" t="str">
        <f>+IFERROR(IF(VALUE('data-cash-crude'!FH27)&gt;0,'data-cash-crude'!FH27-INDEX('data-futures'!$E:$E,MATCH('basis-cash-crude'!FI$1,'data-futures'!$A:$A,0),1),""),"")</f>
        <v/>
      </c>
      <c r="FJ26" t="str">
        <f>+IFERROR(IF(VALUE('data-cash-crude'!FI27)&gt;0,'data-cash-crude'!FI27-INDEX('data-futures'!$E:$E,MATCH('basis-cash-crude'!FJ$1,'data-futures'!$A:$A,0),1),""),"")</f>
        <v/>
      </c>
      <c r="FK26" t="str">
        <f>+IFERROR(IF(VALUE('data-cash-crude'!FJ27)&gt;0,'data-cash-crude'!FJ27-INDEX('data-futures'!$E:$E,MATCH('basis-cash-crude'!FK$1,'data-futures'!$A:$A,0),1),""),"")</f>
        <v/>
      </c>
      <c r="FL26" t="str">
        <f>+IFERROR(IF(VALUE('data-cash-crude'!FK27)&gt;0,'data-cash-crude'!FK27-INDEX('data-futures'!$E:$E,MATCH('basis-cash-crude'!FL$1,'data-futures'!$A:$A,0),1),""),"")</f>
        <v/>
      </c>
    </row>
    <row r="27" spans="1:168" x14ac:dyDescent="0.2">
      <c r="A27">
        <f t="shared" si="0"/>
        <v>-8.41</v>
      </c>
      <c r="B27">
        <f t="shared" si="1"/>
        <v>-8.241200000000001</v>
      </c>
      <c r="C27">
        <f t="shared" si="2"/>
        <v>-8.0808333333333362</v>
      </c>
      <c r="D27" s="6" t="str">
        <f>+'data-cash-crude'!B28</f>
        <v>CLPA-11-134.CM</v>
      </c>
      <c r="E27">
        <f>+IFERROR(IF(VALUE('data-cash-crude'!D28)&gt;0,'data-cash-crude'!D28-INDEX('data-futures'!$E:$E,MATCH('basis-cash-crude'!E$1,'data-futures'!$A:$A,0),1),""),"")</f>
        <v>-8.39</v>
      </c>
      <c r="F27">
        <f>+IFERROR(IF(VALUE('data-cash-crude'!E28)&gt;0,'data-cash-crude'!E28-INDEX('data-futures'!$E:$E,MATCH('basis-cash-crude'!F$1,'data-futures'!$A:$A,0),1),""),"")</f>
        <v>-8.39</v>
      </c>
      <c r="G27">
        <f>+IFERROR(IF(VALUE('data-cash-crude'!F28)&gt;0,'data-cash-crude'!F28-INDEX('data-futures'!$E:$E,MATCH('basis-cash-crude'!G$1,'data-futures'!$A:$A,0),1),""),"")</f>
        <v>-8.39</v>
      </c>
      <c r="H27">
        <f>+IFERROR(IF(VALUE('data-cash-crude'!G28)&gt;0,'data-cash-crude'!G28-INDEX('data-futures'!$E:$E,MATCH('basis-cash-crude'!H$1,'data-futures'!$A:$A,0),1),""),"")</f>
        <v>-8.43</v>
      </c>
      <c r="I27" t="str">
        <f>+IFERROR(IF(VALUE('data-cash-crude'!H28)&gt;0,'data-cash-crude'!H28-INDEX('data-futures'!$E:$E,MATCH('basis-cash-crude'!I$1,'data-futures'!$A:$A,0),1),""),"")</f>
        <v/>
      </c>
      <c r="J27">
        <f>+IFERROR(IF(VALUE('data-cash-crude'!I28)&gt;0,'data-cash-crude'!I28-INDEX('data-futures'!$E:$E,MATCH('basis-cash-crude'!J$1,'data-futures'!$A:$A,0),1),""),"")</f>
        <v>-8.43</v>
      </c>
      <c r="K27">
        <f>+IFERROR(IF(VALUE('data-cash-crude'!J28)&gt;0,'data-cash-crude'!J28-INDEX('data-futures'!$E:$E,MATCH('basis-cash-crude'!K$1,'data-futures'!$A:$A,0),1),""),"")</f>
        <v>-8.43</v>
      </c>
      <c r="L27">
        <f>+IFERROR(IF(VALUE('data-cash-crude'!K28)&gt;0,'data-cash-crude'!K28-INDEX('data-futures'!$E:$E,MATCH('basis-cash-crude'!L$1,'data-futures'!$A:$A,0),1),""),"")</f>
        <v>-8.4400000000000048</v>
      </c>
      <c r="M27">
        <f>+IFERROR(IF(VALUE('data-cash-crude'!L28)&gt;0,'data-cash-crude'!L28-INDEX('data-futures'!$E:$E,MATCH('basis-cash-crude'!M$1,'data-futures'!$A:$A,0),1),""),"")</f>
        <v>-8.4099999999999966</v>
      </c>
      <c r="N27">
        <f>+IFERROR(IF(VALUE('data-cash-crude'!M28)&gt;0,'data-cash-crude'!M28-INDEX('data-futures'!$E:$E,MATCH('basis-cash-crude'!N$1,'data-futures'!$A:$A,0),1),""),"")</f>
        <v>-8.3799999999999955</v>
      </c>
      <c r="O27">
        <f>+IFERROR(IF(VALUE('data-cash-crude'!N28)&gt;0,'data-cash-crude'!N28-INDEX('data-futures'!$E:$E,MATCH('basis-cash-crude'!O$1,'data-futures'!$A:$A,0),1),""),"")</f>
        <v>-8.3400000000000034</v>
      </c>
      <c r="P27">
        <f>+IFERROR(IF(VALUE('data-cash-crude'!O28)&gt;0,'data-cash-crude'!O28-INDEX('data-futures'!$E:$E,MATCH('basis-cash-crude'!P$1,'data-futures'!$A:$A,0),1),""),"")</f>
        <v>-8.2899999999999991</v>
      </c>
      <c r="Q27">
        <f>+IFERROR(IF(VALUE('data-cash-crude'!P28)&gt;0,'data-cash-crude'!P28-INDEX('data-futures'!$E:$E,MATCH('basis-cash-crude'!Q$1,'data-futures'!$A:$A,0),1),""),"")</f>
        <v>-8.259999999999998</v>
      </c>
      <c r="R27">
        <f>+IFERROR(IF(VALUE('data-cash-crude'!Q28)&gt;0,'data-cash-crude'!Q28-INDEX('data-futures'!$E:$E,MATCH('basis-cash-crude'!R$1,'data-futures'!$A:$A,0),1),""),"")</f>
        <v>-8.2100000000000009</v>
      </c>
      <c r="S27">
        <f>+IFERROR(IF(VALUE('data-cash-crude'!R28)&gt;0,'data-cash-crude'!R28-INDEX('data-futures'!$E:$E,MATCH('basis-cash-crude'!S$1,'data-futures'!$A:$A,0),1),""),"")</f>
        <v>-8.1899999999999977</v>
      </c>
      <c r="T27">
        <f>+IFERROR(IF(VALUE('data-cash-crude'!S28)&gt;0,'data-cash-crude'!S28-INDEX('data-futures'!$E:$E,MATCH('basis-cash-crude'!T$1,'data-futures'!$A:$A,0),1),""),"")</f>
        <v>-8.1700000000000017</v>
      </c>
      <c r="U27">
        <f>+IFERROR(IF(VALUE('data-cash-crude'!T28)&gt;0,'data-cash-crude'!T28-INDEX('data-futures'!$E:$E,MATCH('basis-cash-crude'!U$1,'data-futures'!$A:$A,0),1),""),"")</f>
        <v>-10.200000000000003</v>
      </c>
      <c r="V27">
        <f>+IFERROR(IF(VALUE('data-cash-crude'!U28)&gt;0,'data-cash-crude'!U28-INDEX('data-futures'!$E:$E,MATCH('basis-cash-crude'!V$1,'data-futures'!$A:$A,0),1),""),"")</f>
        <v>-10.020000000000003</v>
      </c>
      <c r="W27" t="str">
        <f>+IFERROR(IF(VALUE('data-cash-crude'!V28)&gt;0,'data-cash-crude'!V28-INDEX('data-futures'!$E:$E,MATCH('basis-cash-crude'!W$1,'data-futures'!$A:$A,0),1),""),"")</f>
        <v/>
      </c>
      <c r="X27" t="str">
        <f>+IFERROR(IF(VALUE('data-cash-crude'!W28)&gt;0,'data-cash-crude'!W28-INDEX('data-futures'!$E:$E,MATCH('basis-cash-crude'!X$1,'data-futures'!$A:$A,0),1),""),"")</f>
        <v/>
      </c>
      <c r="Y27">
        <f>+IFERROR(IF(VALUE('data-cash-crude'!X28)&gt;0,'data-cash-crude'!X28-INDEX('data-futures'!$E:$E,MATCH('basis-cash-crude'!Y$1,'data-futures'!$A:$A,0),1),""),"")</f>
        <v>-7.4799999999999969</v>
      </c>
      <c r="Z27" t="str">
        <f>+IFERROR(IF(VALUE('data-cash-crude'!Y28)&gt;0,'data-cash-crude'!Y28-INDEX('data-futures'!$E:$E,MATCH('basis-cash-crude'!Z$1,'data-futures'!$A:$A,0),1),""),"")</f>
        <v/>
      </c>
      <c r="AA27">
        <f>+IFERROR(IF(VALUE('data-cash-crude'!Z28)&gt;0,'data-cash-crude'!Z28-INDEX('data-futures'!$E:$E,MATCH('basis-cash-crude'!AA$1,'data-futures'!$A:$A,0),1),""),"")</f>
        <v>-8.14</v>
      </c>
      <c r="AB27">
        <f>+IFERROR(IF(VALUE('data-cash-crude'!AA28)&gt;0,'data-cash-crude'!AA28-INDEX('data-futures'!$E:$E,MATCH('basis-cash-crude'!AB$1,'data-futures'!$A:$A,0),1),""),"")</f>
        <v>-7.5500000000000043</v>
      </c>
      <c r="AC27" t="str">
        <f>+IFERROR(IF(VALUE('data-cash-crude'!AB28)&gt;0,'data-cash-crude'!AB28-INDEX('data-futures'!$E:$E,MATCH('basis-cash-crude'!AC$1,'data-futures'!$A:$A,0),1),""),"")</f>
        <v/>
      </c>
      <c r="AD27">
        <f>+IFERROR(IF(VALUE('data-cash-crude'!AC28)&gt;0,'data-cash-crude'!AC28-INDEX('data-futures'!$E:$E,MATCH('basis-cash-crude'!AD$1,'data-futures'!$A:$A,0),1),""),"")</f>
        <v>-7.3800000000000026</v>
      </c>
      <c r="AE27">
        <f>+IFERROR(IF(VALUE('data-cash-crude'!AD28)&gt;0,'data-cash-crude'!AD28-INDEX('data-futures'!$E:$E,MATCH('basis-cash-crude'!AE$1,'data-futures'!$A:$A,0),1),""),"")</f>
        <v>-7.3100000000000023</v>
      </c>
      <c r="AF27">
        <f>+IFERROR(IF(VALUE('data-cash-crude'!AE28)&gt;0,'data-cash-crude'!AE28-INDEX('data-futures'!$E:$E,MATCH('basis-cash-crude'!AF$1,'data-futures'!$A:$A,0),1),""),"")</f>
        <v>-7.2800000000000011</v>
      </c>
      <c r="AG27">
        <f>+IFERROR(IF(VALUE('data-cash-crude'!AF28)&gt;0,'data-cash-crude'!AF28-INDEX('data-futures'!$E:$E,MATCH('basis-cash-crude'!AG$1,'data-futures'!$A:$A,0),1),""),"")</f>
        <v>-7.3500000000000014</v>
      </c>
      <c r="AH27">
        <f>+IFERROR(IF(VALUE('data-cash-crude'!AG28)&gt;0,'data-cash-crude'!AG28-INDEX('data-futures'!$E:$E,MATCH('basis-cash-crude'!AH$1,'data-futures'!$A:$A,0),1),""),"")</f>
        <v>-8.1700000000000017</v>
      </c>
      <c r="AI27">
        <f>+IFERROR(IF(VALUE('data-cash-crude'!AH28)&gt;0,'data-cash-crude'!AH28-INDEX('data-futures'!$E:$E,MATCH('basis-cash-crude'!AI$1,'data-futures'!$A:$A,0),1),""),"")</f>
        <v>-7.259999999999998</v>
      </c>
      <c r="AJ27">
        <f>+IFERROR(IF(VALUE('data-cash-crude'!AI28)&gt;0,'data-cash-crude'!AI28-INDEX('data-futures'!$E:$E,MATCH('basis-cash-crude'!AJ$1,'data-futures'!$A:$A,0),1),""),"")</f>
        <v>-7.3100000000000023</v>
      </c>
      <c r="AK27">
        <f>+IFERROR(IF(VALUE('data-cash-crude'!AJ28)&gt;0,'data-cash-crude'!AJ28-INDEX('data-futures'!$E:$E,MATCH('basis-cash-crude'!AK$1,'data-futures'!$A:$A,0),1),""),"")</f>
        <v>-7.3300000000000054</v>
      </c>
      <c r="AL27">
        <f>+IFERROR(IF(VALUE('data-cash-crude'!AK28)&gt;0,'data-cash-crude'!AK28-INDEX('data-futures'!$E:$E,MATCH('basis-cash-crude'!AL$1,'data-futures'!$A:$A,0),1),""),"")</f>
        <v>-7.3400000000000034</v>
      </c>
      <c r="AM27">
        <f>+IFERROR(IF(VALUE('data-cash-crude'!AL28)&gt;0,'data-cash-crude'!AL28-INDEX('data-futures'!$E:$E,MATCH('basis-cash-crude'!AM$1,'data-futures'!$A:$A,0),1),""),"")</f>
        <v>-7.2800000000000011</v>
      </c>
      <c r="AN27">
        <f>+IFERROR(IF(VALUE('data-cash-crude'!AM28)&gt;0,'data-cash-crude'!AM28-INDEX('data-futures'!$E:$E,MATCH('basis-cash-crude'!AN$1,'data-futures'!$A:$A,0),1),""),"")</f>
        <v>-7.3100000000000023</v>
      </c>
      <c r="AO27">
        <f>+IFERROR(IF(VALUE('data-cash-crude'!AN28)&gt;0,'data-cash-crude'!AN28-INDEX('data-futures'!$E:$E,MATCH('basis-cash-crude'!AO$1,'data-futures'!$A:$A,0),1),""),"")</f>
        <v>-7.2899999999999991</v>
      </c>
      <c r="AP27" t="str">
        <f>+IFERROR(IF(VALUE('data-cash-crude'!AO28)&gt;0,'data-cash-crude'!AO28-INDEX('data-futures'!$E:$E,MATCH('basis-cash-crude'!AP$1,'data-futures'!$A:$A,0),1),""),"")</f>
        <v/>
      </c>
      <c r="AQ27" t="str">
        <f>+IFERROR(IF(VALUE('data-cash-crude'!AP28)&gt;0,'data-cash-crude'!AP28-INDEX('data-futures'!$E:$E,MATCH('basis-cash-crude'!AQ$1,'data-futures'!$A:$A,0),1),""),"")</f>
        <v/>
      </c>
      <c r="AR27">
        <f>+IFERROR(IF(VALUE('data-cash-crude'!AQ28)&gt;0,'data-cash-crude'!AQ28-INDEX('data-futures'!$E:$E,MATCH('basis-cash-crude'!AR$1,'data-futures'!$A:$A,0),1),""),"")</f>
        <v>-5.93</v>
      </c>
      <c r="AS27" t="str">
        <f>+IFERROR(IF(VALUE('data-cash-crude'!AR28)&gt;0,'data-cash-crude'!AR28-INDEX('data-futures'!$E:$E,MATCH('basis-cash-crude'!AS$1,'data-futures'!$A:$A,0),1),""),"")</f>
        <v/>
      </c>
      <c r="AT27">
        <f>+IFERROR(IF(VALUE('data-cash-crude'!AS28)&gt;0,'data-cash-crude'!AS28-INDEX('data-futures'!$E:$E,MATCH('basis-cash-crude'!AT$1,'data-futures'!$A:$A,0),1),""),"")</f>
        <v>-8.8000000000000043</v>
      </c>
      <c r="AU27">
        <f>+IFERROR(IF(VALUE('data-cash-crude'!AT28)&gt;0,'data-cash-crude'!AT28-INDEX('data-futures'!$E:$E,MATCH('basis-cash-crude'!AU$1,'data-futures'!$A:$A,0),1),""),"")</f>
        <v>-8.7100000000000009</v>
      </c>
      <c r="AV27">
        <f>+IFERROR(IF(VALUE('data-cash-crude'!AU28)&gt;0,'data-cash-crude'!AU28-INDEX('data-futures'!$E:$E,MATCH('basis-cash-crude'!AV$1,'data-futures'!$A:$A,0),1),""),"")</f>
        <v>-8.68</v>
      </c>
      <c r="AW27">
        <f>+IFERROR(IF(VALUE('data-cash-crude'!AV28)&gt;0,'data-cash-crude'!AV28-INDEX('data-futures'!$E:$E,MATCH('basis-cash-crude'!AW$1,'data-futures'!$A:$A,0),1),""),"")</f>
        <v>-8.6499999999999986</v>
      </c>
      <c r="AX27">
        <f>+IFERROR(IF(VALUE('data-cash-crude'!AW28)&gt;0,'data-cash-crude'!AW28-INDEX('data-futures'!$E:$E,MATCH('basis-cash-crude'!AX$1,'data-futures'!$A:$A,0),1),""),"")</f>
        <v>-8.470000000000006</v>
      </c>
      <c r="AY27">
        <f>+IFERROR(IF(VALUE('data-cash-crude'!AX28)&gt;0,'data-cash-crude'!AX28-INDEX('data-futures'!$E:$E,MATCH('basis-cash-crude'!AY$1,'data-futures'!$A:$A,0),1),""),"")</f>
        <v>-8.5300000000000011</v>
      </c>
      <c r="AZ27">
        <f>+IFERROR(IF(VALUE('data-cash-crude'!AY28)&gt;0,'data-cash-crude'!AY28-INDEX('data-futures'!$E:$E,MATCH('basis-cash-crude'!AZ$1,'data-futures'!$A:$A,0),1),""),"")</f>
        <v>-8.8500000000000014</v>
      </c>
      <c r="BA27">
        <f>+IFERROR(IF(VALUE('data-cash-crude'!AZ28)&gt;0,'data-cash-crude'!AZ28-INDEX('data-futures'!$E:$E,MATCH('basis-cash-crude'!BA$1,'data-futures'!$A:$A,0),1),""),"")</f>
        <v>-8.6700000000000017</v>
      </c>
      <c r="BB27">
        <f>+IFERROR(IF(VALUE('data-cash-crude'!BA28)&gt;0,'data-cash-crude'!BA28-INDEX('data-futures'!$E:$E,MATCH('basis-cash-crude'!BB$1,'data-futures'!$A:$A,0),1),""),"")</f>
        <v>-8.7199999999999989</v>
      </c>
      <c r="BC27">
        <f>+IFERROR(IF(VALUE('data-cash-crude'!BB28)&gt;0,'data-cash-crude'!BB28-INDEX('data-futures'!$E:$E,MATCH('basis-cash-crude'!BC$1,'data-futures'!$A:$A,0),1),""),"")</f>
        <v>-8.779999999999994</v>
      </c>
      <c r="BD27">
        <f>+IFERROR(IF(VALUE('data-cash-crude'!BC28)&gt;0,'data-cash-crude'!BC28-INDEX('data-futures'!$E:$E,MATCH('basis-cash-crude'!BD$1,'data-futures'!$A:$A,0),1),""),"")</f>
        <v>-8.7700000000000031</v>
      </c>
      <c r="BE27">
        <f>+IFERROR(IF(VALUE('data-cash-crude'!BD28)&gt;0,'data-cash-crude'!BD28-INDEX('data-futures'!$E:$E,MATCH('basis-cash-crude'!BE$1,'data-futures'!$A:$A,0),1),""),"")</f>
        <v>-8.7299999999999969</v>
      </c>
      <c r="BF27">
        <f>+IFERROR(IF(VALUE('data-cash-crude'!BE28)&gt;0,'data-cash-crude'!BE28-INDEX('data-futures'!$E:$E,MATCH('basis-cash-crude'!BF$1,'data-futures'!$A:$A,0),1),""),"")</f>
        <v>-8.6900000000000048</v>
      </c>
      <c r="BG27">
        <f>+IFERROR(IF(VALUE('data-cash-crude'!BF28)&gt;0,'data-cash-crude'!BF28-INDEX('data-futures'!$E:$E,MATCH('basis-cash-crude'!BG$1,'data-futures'!$A:$A,0),1),""),"")</f>
        <v>-8.57</v>
      </c>
      <c r="BH27">
        <f>+IFERROR(IF(VALUE('data-cash-crude'!BG28)&gt;0,'data-cash-crude'!BG28-INDEX('data-futures'!$E:$E,MATCH('basis-cash-crude'!BH$1,'data-futures'!$A:$A,0),1),""),"")</f>
        <v>-8.4399999999999977</v>
      </c>
      <c r="BI27" t="str">
        <f>+IFERROR(IF(VALUE('data-cash-crude'!BH28)&gt;0,'data-cash-crude'!BH28-INDEX('data-futures'!$E:$E,MATCH('basis-cash-crude'!BI$1,'data-futures'!$A:$A,0),1),""),"")</f>
        <v/>
      </c>
      <c r="BJ27">
        <f>+IFERROR(IF(VALUE('data-cash-crude'!BI28)&gt;0,'data-cash-crude'!BI28-INDEX('data-futures'!$E:$E,MATCH('basis-cash-crude'!BJ$1,'data-futures'!$A:$A,0),1),""),"")</f>
        <v>-8.64</v>
      </c>
      <c r="BK27" t="str">
        <f>+IFERROR(IF(VALUE('data-cash-crude'!BJ28)&gt;0,'data-cash-crude'!BJ28-INDEX('data-futures'!$E:$E,MATCH('basis-cash-crude'!BK$1,'data-futures'!$A:$A,0),1),""),"")</f>
        <v/>
      </c>
      <c r="BL27" t="str">
        <f>+IFERROR(IF(VALUE('data-cash-crude'!BK28)&gt;0,'data-cash-crude'!BK28-INDEX('data-futures'!$E:$E,MATCH('basis-cash-crude'!BL$1,'data-futures'!$A:$A,0),1),""),"")</f>
        <v/>
      </c>
      <c r="BM27">
        <f>+IFERROR(IF(VALUE('data-cash-crude'!BL28)&gt;0,'data-cash-crude'!BL28-INDEX('data-futures'!$E:$E,MATCH('basis-cash-crude'!BM$1,'data-futures'!$A:$A,0),1),""),"")</f>
        <v>-8.490000000000002</v>
      </c>
      <c r="BN27">
        <f>+IFERROR(IF(VALUE('data-cash-crude'!BM28)&gt;0,'data-cash-crude'!BM28-INDEX('data-futures'!$E:$E,MATCH('basis-cash-crude'!BN$1,'data-futures'!$A:$A,0),1),""),"")</f>
        <v>-8.3099999999999952</v>
      </c>
      <c r="BO27" t="str">
        <f>+IFERROR(IF(VALUE('data-cash-crude'!BN28)&gt;0,'data-cash-crude'!BN28-INDEX('data-futures'!$E:$E,MATCH('basis-cash-crude'!BO$1,'data-futures'!$A:$A,0),1),""),"")</f>
        <v/>
      </c>
      <c r="BP27" t="str">
        <f>+IFERROR(IF(VALUE('data-cash-crude'!BO28)&gt;0,'data-cash-crude'!BO28-INDEX('data-futures'!$E:$E,MATCH('basis-cash-crude'!BP$1,'data-futures'!$A:$A,0),1),""),"")</f>
        <v/>
      </c>
      <c r="BQ27" t="str">
        <f>+IFERROR(IF(VALUE('data-cash-crude'!BP28)&gt;0,'data-cash-crude'!BP28-INDEX('data-futures'!$E:$E,MATCH('basis-cash-crude'!BQ$1,'data-futures'!$A:$A,0),1),""),"")</f>
        <v/>
      </c>
      <c r="BR27">
        <f>+IFERROR(IF(VALUE('data-cash-crude'!BQ28)&gt;0,'data-cash-crude'!BQ28-INDEX('data-futures'!$E:$E,MATCH('basis-cash-crude'!BR$1,'data-futures'!$A:$A,0),1),""),"")</f>
        <v>-8.3000000000000043</v>
      </c>
      <c r="BS27">
        <f>+IFERROR(IF(VALUE('data-cash-crude'!BR28)&gt;0,'data-cash-crude'!BR28-INDEX('data-futures'!$E:$E,MATCH('basis-cash-crude'!BS$1,'data-futures'!$A:$A,0),1),""),"")</f>
        <v>-8.2700000000000031</v>
      </c>
      <c r="BT27">
        <f>+IFERROR(IF(VALUE('data-cash-crude'!BS28)&gt;0,'data-cash-crude'!BS28-INDEX('data-futures'!$E:$E,MATCH('basis-cash-crude'!BT$1,'data-futures'!$A:$A,0),1),""),"")</f>
        <v>-8.6199999999999974</v>
      </c>
      <c r="BU27">
        <f>+IFERROR(IF(VALUE('data-cash-crude'!BT28)&gt;0,'data-cash-crude'!BT28-INDEX('data-futures'!$E:$E,MATCH('basis-cash-crude'!BU$1,'data-futures'!$A:$A,0),1),""),"")</f>
        <v>-8.5799999999999983</v>
      </c>
      <c r="BV27">
        <f>+IFERROR(IF(VALUE('data-cash-crude'!BU28)&gt;0,'data-cash-crude'!BU28-INDEX('data-futures'!$E:$E,MATCH('basis-cash-crude'!BV$1,'data-futures'!$A:$A,0),1),""),"")</f>
        <v>-8.269999999999996</v>
      </c>
      <c r="BW27">
        <f>+IFERROR(IF(VALUE('data-cash-crude'!BV28)&gt;0,'data-cash-crude'!BV28-INDEX('data-futures'!$E:$E,MATCH('basis-cash-crude'!BW$1,'data-futures'!$A:$A,0),1),""),"")</f>
        <v>-8.3800000000000026</v>
      </c>
      <c r="BX27">
        <f>+IFERROR(IF(VALUE('data-cash-crude'!BW28)&gt;0,'data-cash-crude'!BW28-INDEX('data-futures'!$E:$E,MATCH('basis-cash-crude'!BX$1,'data-futures'!$A:$A,0),1),""),"")</f>
        <v>-8.5399999999999991</v>
      </c>
      <c r="BY27">
        <f>+IFERROR(IF(VALUE('data-cash-crude'!BX28)&gt;0,'data-cash-crude'!BX28-INDEX('data-futures'!$E:$E,MATCH('basis-cash-crude'!BY$1,'data-futures'!$A:$A,0),1),""),"")</f>
        <v>-8.5599999999999952</v>
      </c>
      <c r="BZ27">
        <f>+IFERROR(IF(VALUE('data-cash-crude'!BY28)&gt;0,'data-cash-crude'!BY28-INDEX('data-futures'!$E:$E,MATCH('basis-cash-crude'!BZ$1,'data-futures'!$A:$A,0),1),""),"")</f>
        <v>-8.5500000000000043</v>
      </c>
      <c r="CA27">
        <f>+IFERROR(IF(VALUE('data-cash-crude'!BZ28)&gt;0,'data-cash-crude'!BZ28-INDEX('data-futures'!$E:$E,MATCH('basis-cash-crude'!CA$1,'data-futures'!$A:$A,0),1),""),"")</f>
        <v>-8.3400000000000034</v>
      </c>
      <c r="CB27">
        <f>+IFERROR(IF(VALUE('data-cash-crude'!CA28)&gt;0,'data-cash-crude'!CA28-INDEX('data-futures'!$E:$E,MATCH('basis-cash-crude'!CB$1,'data-futures'!$A:$A,0),1),""),"")</f>
        <v>-8.1199999999999974</v>
      </c>
      <c r="CC27">
        <f>+IFERROR(IF(VALUE('data-cash-crude'!CB28)&gt;0,'data-cash-crude'!CB28-INDEX('data-futures'!$E:$E,MATCH('basis-cash-crude'!CC$1,'data-futures'!$A:$A,0),1),""),"")</f>
        <v>-8.2199999999999989</v>
      </c>
      <c r="CD27">
        <f>+IFERROR(IF(VALUE('data-cash-crude'!CC28)&gt;0,'data-cash-crude'!CC28-INDEX('data-futures'!$E:$E,MATCH('basis-cash-crude'!CD$1,'data-futures'!$A:$A,0),1),""),"")</f>
        <v>-8.1599999999999966</v>
      </c>
      <c r="CE27">
        <f>+IFERROR(IF(VALUE('data-cash-crude'!CD28)&gt;0,'data-cash-crude'!CD28-INDEX('data-futures'!$E:$E,MATCH('basis-cash-crude'!CE$1,'data-futures'!$A:$A,0),1),""),"")</f>
        <v>-8.1000000000000014</v>
      </c>
      <c r="CF27">
        <f>+IFERROR(IF(VALUE('data-cash-crude'!CE28)&gt;0,'data-cash-crude'!CE28-INDEX('data-futures'!$E:$E,MATCH('basis-cash-crude'!CF$1,'data-futures'!$A:$A,0),1),""),"")</f>
        <v>-7.9699999999999989</v>
      </c>
      <c r="CG27">
        <f>+IFERROR(IF(VALUE('data-cash-crude'!CF28)&gt;0,'data-cash-crude'!CF28-INDEX('data-futures'!$E:$E,MATCH('basis-cash-crude'!CG$1,'data-futures'!$A:$A,0),1),""),"")</f>
        <v>-7.8400000000000034</v>
      </c>
      <c r="CH27" t="str">
        <f>+IFERROR(IF(VALUE('data-cash-crude'!CG28)&gt;0,'data-cash-crude'!CG28-INDEX('data-futures'!$E:$E,MATCH('basis-cash-crude'!CH$1,'data-futures'!$A:$A,0),1),""),"")</f>
        <v/>
      </c>
      <c r="CI27" t="str">
        <f>+IFERROR(IF(VALUE('data-cash-crude'!CH28)&gt;0,'data-cash-crude'!CH28-INDEX('data-futures'!$E:$E,MATCH('basis-cash-crude'!CI$1,'data-futures'!$A:$A,0),1),""),"")</f>
        <v/>
      </c>
      <c r="CJ27">
        <f>+IFERROR(IF(VALUE('data-cash-crude'!CI28)&gt;0,'data-cash-crude'!CI28-INDEX('data-futures'!$E:$E,MATCH('basis-cash-crude'!CJ$1,'data-futures'!$A:$A,0),1),""),"")</f>
        <v>-4.32</v>
      </c>
      <c r="CK27">
        <f>+IFERROR(IF(VALUE('data-cash-crude'!CJ28)&gt;0,'data-cash-crude'!CJ28-INDEX('data-futures'!$E:$E,MATCH('basis-cash-crude'!CK$1,'data-futures'!$A:$A,0),1),""),"")</f>
        <v>-6.6900000000000048</v>
      </c>
      <c r="CL27">
        <f>+IFERROR(IF(VALUE('data-cash-crude'!CK28)&gt;0,'data-cash-crude'!CK28-INDEX('data-futures'!$E:$E,MATCH('basis-cash-crude'!CL$1,'data-futures'!$A:$A,0),1),""),"")</f>
        <v>-6.6500000000000057</v>
      </c>
      <c r="CM27" t="str">
        <f>+IFERROR(IF(VALUE('data-cash-crude'!CL28)&gt;0,'data-cash-crude'!CL28-INDEX('data-futures'!$E:$E,MATCH('basis-cash-crude'!CM$1,'data-futures'!$A:$A,0),1),""),"")</f>
        <v/>
      </c>
      <c r="CN27" t="str">
        <f>+IFERROR(IF(VALUE('data-cash-crude'!CM28)&gt;0,'data-cash-crude'!CM28-INDEX('data-futures'!$E:$E,MATCH('basis-cash-crude'!CN$1,'data-futures'!$A:$A,0),1),""),"")</f>
        <v/>
      </c>
      <c r="CO27">
        <f>+IFERROR(IF(VALUE('data-cash-crude'!CN28)&gt;0,'data-cash-crude'!CN28-INDEX('data-futures'!$E:$E,MATCH('basis-cash-crude'!CO$1,'data-futures'!$A:$A,0),1),""),"")</f>
        <v>-6.3800000000000026</v>
      </c>
      <c r="CP27">
        <f>+IFERROR(IF(VALUE('data-cash-crude'!CO28)&gt;0,'data-cash-crude'!CO28-INDEX('data-futures'!$E:$E,MATCH('basis-cash-crude'!CP$1,'data-futures'!$A:$A,0),1),""),"")</f>
        <v>-6.3800000000000026</v>
      </c>
      <c r="CQ27" t="str">
        <f>+IFERROR(IF(VALUE('data-cash-crude'!CP28)&gt;0,'data-cash-crude'!CP28-INDEX('data-futures'!$E:$E,MATCH('basis-cash-crude'!CQ$1,'data-futures'!$A:$A,0),1),""),"")</f>
        <v/>
      </c>
      <c r="CR27">
        <f>+IFERROR(IF(VALUE('data-cash-crude'!CQ28)&gt;0,'data-cash-crude'!CQ28-INDEX('data-futures'!$E:$E,MATCH('basis-cash-crude'!CR$1,'data-futures'!$A:$A,0),1),""),"")</f>
        <v>-6.0499999999999972</v>
      </c>
      <c r="CS27">
        <f>+IFERROR(IF(VALUE('data-cash-crude'!CR28)&gt;0,'data-cash-crude'!CR28-INDEX('data-futures'!$E:$E,MATCH('basis-cash-crude'!CS$1,'data-futures'!$A:$A,0),1),""),"")</f>
        <v>-5.3699999999999974</v>
      </c>
      <c r="CT27">
        <f>+IFERROR(IF(VALUE('data-cash-crude'!CS28)&gt;0,'data-cash-crude'!CS28-INDEX('data-futures'!$E:$E,MATCH('basis-cash-crude'!CT$1,'data-futures'!$A:$A,0),1),""),"")</f>
        <v>-4.5100000000000051</v>
      </c>
      <c r="CU27">
        <f>+IFERROR(IF(VALUE('data-cash-crude'!CT28)&gt;0,'data-cash-crude'!CT28-INDEX('data-futures'!$E:$E,MATCH('basis-cash-crude'!CU$1,'data-futures'!$A:$A,0),1),""),"")</f>
        <v>-6.8599999999999994</v>
      </c>
      <c r="CV27">
        <f>+IFERROR(IF(VALUE('data-cash-crude'!CU28)&gt;0,'data-cash-crude'!CU28-INDEX('data-futures'!$E:$E,MATCH('basis-cash-crude'!CV$1,'data-futures'!$A:$A,0),1),""),"")</f>
        <v>-6.9600000000000009</v>
      </c>
      <c r="CW27">
        <f>+IFERROR(IF(VALUE('data-cash-crude'!CV28)&gt;0,'data-cash-crude'!CV28-INDEX('data-futures'!$E:$E,MATCH('basis-cash-crude'!CW$1,'data-futures'!$A:$A,0),1),""),"")</f>
        <v>-6.8000000000000043</v>
      </c>
      <c r="CX27">
        <f>+IFERROR(IF(VALUE('data-cash-crude'!CW28)&gt;0,'data-cash-crude'!CW28-INDEX('data-futures'!$E:$E,MATCH('basis-cash-crude'!CX$1,'data-futures'!$A:$A,0),1),""),"")</f>
        <v>-6.480000000000004</v>
      </c>
      <c r="CY27">
        <f>+IFERROR(IF(VALUE('data-cash-crude'!CX28)&gt;0,'data-cash-crude'!CX28-INDEX('data-futures'!$E:$E,MATCH('basis-cash-crude'!CY$1,'data-futures'!$A:$A,0),1),""),"")</f>
        <v>-6.43</v>
      </c>
      <c r="CZ27">
        <f>+IFERROR(IF(VALUE('data-cash-crude'!CY28)&gt;0,'data-cash-crude'!CY28-INDEX('data-futures'!$E:$E,MATCH('basis-cash-crude'!CZ$1,'data-futures'!$A:$A,0),1),""),"")</f>
        <v>-6.7000000000000028</v>
      </c>
      <c r="DA27">
        <f>+IFERROR(IF(VALUE('data-cash-crude'!CZ28)&gt;0,'data-cash-crude'!CZ28-INDEX('data-futures'!$E:$E,MATCH('basis-cash-crude'!DA$1,'data-futures'!$A:$A,0),1),""),"")</f>
        <v>-6.5999999999999943</v>
      </c>
      <c r="DB27">
        <f>+IFERROR(IF(VALUE('data-cash-crude'!DA28)&gt;0,'data-cash-crude'!DA28-INDEX('data-futures'!$E:$E,MATCH('basis-cash-crude'!DB$1,'data-futures'!$A:$A,0),1),""),"")</f>
        <v>-6.6000000000000014</v>
      </c>
      <c r="DC27" t="str">
        <f>+IFERROR(IF(VALUE('data-cash-crude'!DB28)&gt;0,'data-cash-crude'!DB28-INDEX('data-futures'!$E:$E,MATCH('basis-cash-crude'!DC$1,'data-futures'!$A:$A,0),1),""),"")</f>
        <v/>
      </c>
      <c r="DD27" t="str">
        <f>+IFERROR(IF(VALUE('data-cash-crude'!DC28)&gt;0,'data-cash-crude'!DC28-INDEX('data-futures'!$E:$E,MATCH('basis-cash-crude'!DD$1,'data-futures'!$A:$A,0),1),""),"")</f>
        <v/>
      </c>
      <c r="DE27">
        <f>+IFERROR(IF(VALUE('data-cash-crude'!DD28)&gt;0,'data-cash-crude'!DD28-INDEX('data-futures'!$E:$E,MATCH('basis-cash-crude'!DE$1,'data-futures'!$A:$A,0),1),""),"")</f>
        <v>-5.5399999999999991</v>
      </c>
      <c r="DF27">
        <f>+IFERROR(IF(VALUE('data-cash-crude'!DE28)&gt;0,'data-cash-crude'!DE28-INDEX('data-futures'!$E:$E,MATCH('basis-cash-crude'!DF$1,'data-futures'!$A:$A,0),1),""),"")</f>
        <v>-5.0499999999999972</v>
      </c>
      <c r="DG27">
        <f>+IFERROR(IF(VALUE('data-cash-crude'!DF28)&gt;0,'data-cash-crude'!DF28-INDEX('data-futures'!$E:$E,MATCH('basis-cash-crude'!DG$1,'data-futures'!$A:$A,0),1),""),"")</f>
        <v>-5.3500000000000014</v>
      </c>
      <c r="DH27">
        <f>+IFERROR(IF(VALUE('data-cash-crude'!DG28)&gt;0,'data-cash-crude'!DG28-INDEX('data-futures'!$E:$E,MATCH('basis-cash-crude'!DH$1,'data-futures'!$A:$A,0),1),""),"")</f>
        <v>-5.4600000000000009</v>
      </c>
      <c r="DI27">
        <f>+IFERROR(IF(VALUE('data-cash-crude'!DH28)&gt;0,'data-cash-crude'!DH28-INDEX('data-futures'!$E:$E,MATCH('basis-cash-crude'!DI$1,'data-futures'!$A:$A,0),1),""),"")</f>
        <v>-5.6400000000000006</v>
      </c>
      <c r="DJ27">
        <f>+IFERROR(IF(VALUE('data-cash-crude'!DI28)&gt;0,'data-cash-crude'!DI28-INDEX('data-futures'!$E:$E,MATCH('basis-cash-crude'!DJ$1,'data-futures'!$A:$A,0),1),""),"")</f>
        <v>-5.6199999999999974</v>
      </c>
      <c r="DK27" t="str">
        <f>+IFERROR(IF(VALUE('data-cash-crude'!DJ28)&gt;0,'data-cash-crude'!DJ28-INDEX('data-futures'!$E:$E,MATCH('basis-cash-crude'!DK$1,'data-futures'!$A:$A,0),1),""),"")</f>
        <v/>
      </c>
      <c r="DL27">
        <f>+IFERROR(IF(VALUE('data-cash-crude'!DK28)&gt;0,'data-cash-crude'!DK28-INDEX('data-futures'!$E:$E,MATCH('basis-cash-crude'!DL$1,'data-futures'!$A:$A,0),1),""),"")</f>
        <v>-5.4200000000000017</v>
      </c>
      <c r="DM27">
        <f>+IFERROR(IF(VALUE('data-cash-crude'!DL28)&gt;0,'data-cash-crude'!DL28-INDEX('data-futures'!$E:$E,MATCH('basis-cash-crude'!DM$1,'data-futures'!$A:$A,0),1),""),"")</f>
        <v>-4.7199999999999989</v>
      </c>
      <c r="DN27">
        <f>+IFERROR(IF(VALUE('data-cash-crude'!DM28)&gt;0,'data-cash-crude'!DM28-INDEX('data-futures'!$E:$E,MATCH('basis-cash-crude'!DN$1,'data-futures'!$A:$A,0),1),""),"")</f>
        <v>-4.68</v>
      </c>
      <c r="DO27">
        <f>+IFERROR(IF(VALUE('data-cash-crude'!DN28)&gt;0,'data-cash-crude'!DN28-INDEX('data-futures'!$E:$E,MATCH('basis-cash-crude'!DO$1,'data-futures'!$A:$A,0),1),""),"")</f>
        <v>-5</v>
      </c>
      <c r="DP27">
        <f>+IFERROR(IF(VALUE('data-cash-crude'!DO28)&gt;0,'data-cash-crude'!DO28-INDEX('data-futures'!$E:$E,MATCH('basis-cash-crude'!DP$1,'data-futures'!$A:$A,0),1),""),"")</f>
        <v>-5.2299999999999969</v>
      </c>
      <c r="DQ27">
        <f>+IFERROR(IF(VALUE('data-cash-crude'!DP28)&gt;0,'data-cash-crude'!DP28-INDEX('data-futures'!$E:$E,MATCH('basis-cash-crude'!DQ$1,'data-futures'!$A:$A,0),1),""),"")</f>
        <v>-5.6300000000000026</v>
      </c>
      <c r="DR27">
        <f>+IFERROR(IF(VALUE('data-cash-crude'!DQ28)&gt;0,'data-cash-crude'!DQ28-INDEX('data-futures'!$E:$E,MATCH('basis-cash-crude'!DR$1,'data-futures'!$A:$A,0),1),""),"")</f>
        <v>-5.25</v>
      </c>
      <c r="DS27">
        <f>+IFERROR(IF(VALUE('data-cash-crude'!DR28)&gt;0,'data-cash-crude'!DR28-INDEX('data-futures'!$E:$E,MATCH('basis-cash-crude'!DS$1,'data-futures'!$A:$A,0),1),""),"")</f>
        <v>-5.1899999999999977</v>
      </c>
      <c r="DT27">
        <f>+IFERROR(IF(VALUE('data-cash-crude'!DS28)&gt;0,'data-cash-crude'!DS28-INDEX('data-futures'!$E:$E,MATCH('basis-cash-crude'!DT$1,'data-futures'!$A:$A,0),1),""),"")</f>
        <v>-5.3300000000000054</v>
      </c>
      <c r="DU27">
        <f>+IFERROR(IF(VALUE('data-cash-crude'!DT28)&gt;0,'data-cash-crude'!DT28-INDEX('data-futures'!$E:$E,MATCH('basis-cash-crude'!DU$1,'data-futures'!$A:$A,0),1),""),"")</f>
        <v>-5.8399999999999963</v>
      </c>
      <c r="DV27">
        <f>+IFERROR(IF(VALUE('data-cash-crude'!DU28)&gt;0,'data-cash-crude'!DU28-INDEX('data-futures'!$E:$E,MATCH('basis-cash-crude'!DV$1,'data-futures'!$A:$A,0),1),""),"")</f>
        <v>-6.3000000000000043</v>
      </c>
      <c r="DW27" t="str">
        <f>+IFERROR(IF(VALUE('data-cash-crude'!DV28)&gt;0,'data-cash-crude'!DV28-INDEX('data-futures'!$E:$E,MATCH('basis-cash-crude'!DW$1,'data-futures'!$A:$A,0),1),""),"")</f>
        <v/>
      </c>
      <c r="DX27">
        <f>+IFERROR(IF(VALUE('data-cash-crude'!DW28)&gt;0,'data-cash-crude'!DW28-INDEX('data-futures'!$E:$E,MATCH('basis-cash-crude'!DX$1,'data-futures'!$A:$A,0),1),""),"")</f>
        <v>-5.93</v>
      </c>
      <c r="DY27" t="str">
        <f>+IFERROR(IF(VALUE('data-cash-crude'!DX28)&gt;0,'data-cash-crude'!DX28-INDEX('data-futures'!$E:$E,MATCH('basis-cash-crude'!DY$1,'data-futures'!$A:$A,0),1),""),"")</f>
        <v/>
      </c>
      <c r="DZ27">
        <f>+IFERROR(IF(VALUE('data-cash-crude'!DY28)&gt;0,'data-cash-crude'!DY28-INDEX('data-futures'!$E:$E,MATCH('basis-cash-crude'!DZ$1,'data-futures'!$A:$A,0),1),""),"")</f>
        <v>-6.4200000000000017</v>
      </c>
      <c r="EA27">
        <f>+IFERROR(IF(VALUE('data-cash-crude'!DZ28)&gt;0,'data-cash-crude'!DZ28-INDEX('data-futures'!$E:$E,MATCH('basis-cash-crude'!EA$1,'data-futures'!$A:$A,0),1),""),"")</f>
        <v>-5.230000000000004</v>
      </c>
      <c r="EB27">
        <f>+IFERROR(IF(VALUE('data-cash-crude'!EA28)&gt;0,'data-cash-crude'!EA28-INDEX('data-futures'!$E:$E,MATCH('basis-cash-crude'!EB$1,'data-futures'!$A:$A,0),1),""),"")</f>
        <v>-4.2100000000000009</v>
      </c>
      <c r="EC27">
        <f>+IFERROR(IF(VALUE('data-cash-crude'!EB28)&gt;0,'data-cash-crude'!EB28-INDEX('data-futures'!$E:$E,MATCH('basis-cash-crude'!EC$1,'data-futures'!$A:$A,0),1),""),"")</f>
        <v>-4.5500000000000043</v>
      </c>
      <c r="ED27" t="str">
        <f>+IFERROR(IF(VALUE('data-cash-crude'!EC28)&gt;0,'data-cash-crude'!EC28-INDEX('data-futures'!$E:$E,MATCH('basis-cash-crude'!ED$1,'data-futures'!$A:$A,0),1),""),"")</f>
        <v/>
      </c>
      <c r="EE27" t="str">
        <f>+IFERROR(IF(VALUE('data-cash-crude'!ED28)&gt;0,'data-cash-crude'!ED28-INDEX('data-futures'!$E:$E,MATCH('basis-cash-crude'!EE$1,'data-futures'!$A:$A,0),1),""),"")</f>
        <v/>
      </c>
      <c r="EF27" t="str">
        <f>+IFERROR(IF(VALUE('data-cash-crude'!EE28)&gt;0,'data-cash-crude'!EE28-INDEX('data-futures'!$E:$E,MATCH('basis-cash-crude'!EF$1,'data-futures'!$A:$A,0),1),""),"")</f>
        <v/>
      </c>
      <c r="EG27" t="str">
        <f>+IFERROR(IF(VALUE('data-cash-crude'!EF28)&gt;0,'data-cash-crude'!EF28-INDEX('data-futures'!$E:$E,MATCH('basis-cash-crude'!EG$1,'data-futures'!$A:$A,0),1),""),"")</f>
        <v/>
      </c>
      <c r="EH27" t="str">
        <f>+IFERROR(IF(VALUE('data-cash-crude'!EG28)&gt;0,'data-cash-crude'!EG28-INDEX('data-futures'!$E:$E,MATCH('basis-cash-crude'!EH$1,'data-futures'!$A:$A,0),1),""),"")</f>
        <v/>
      </c>
      <c r="EI27" t="str">
        <f>+IFERROR(IF(VALUE('data-cash-crude'!EH28)&gt;0,'data-cash-crude'!EH28-INDEX('data-futures'!$E:$E,MATCH('basis-cash-crude'!EI$1,'data-futures'!$A:$A,0),1),""),"")</f>
        <v/>
      </c>
      <c r="EJ27" t="str">
        <f>+IFERROR(IF(VALUE('data-cash-crude'!EI28)&gt;0,'data-cash-crude'!EI28-INDEX('data-futures'!$E:$E,MATCH('basis-cash-crude'!EJ$1,'data-futures'!$A:$A,0),1),""),"")</f>
        <v/>
      </c>
      <c r="EK27" t="str">
        <f>+IFERROR(IF(VALUE('data-cash-crude'!EJ28)&gt;0,'data-cash-crude'!EJ28-INDEX('data-futures'!$E:$E,MATCH('basis-cash-crude'!EK$1,'data-futures'!$A:$A,0),1),""),"")</f>
        <v/>
      </c>
      <c r="EL27" t="str">
        <f>+IFERROR(IF(VALUE('data-cash-crude'!EK28)&gt;0,'data-cash-crude'!EK28-INDEX('data-futures'!$E:$E,MATCH('basis-cash-crude'!EL$1,'data-futures'!$A:$A,0),1),""),"")</f>
        <v/>
      </c>
      <c r="EM27" t="str">
        <f>+IFERROR(IF(VALUE('data-cash-crude'!EL28)&gt;0,'data-cash-crude'!EL28-INDEX('data-futures'!$E:$E,MATCH('basis-cash-crude'!EM$1,'data-futures'!$A:$A,0),1),""),"")</f>
        <v/>
      </c>
      <c r="EN27" t="str">
        <f>+IFERROR(IF(VALUE('data-cash-crude'!EM28)&gt;0,'data-cash-crude'!EM28-INDEX('data-futures'!$E:$E,MATCH('basis-cash-crude'!EN$1,'data-futures'!$A:$A,0),1),""),"")</f>
        <v/>
      </c>
      <c r="EO27" t="str">
        <f>+IFERROR(IF(VALUE('data-cash-crude'!EN28)&gt;0,'data-cash-crude'!EN28-INDEX('data-futures'!$E:$E,MATCH('basis-cash-crude'!EO$1,'data-futures'!$A:$A,0),1),""),"")</f>
        <v/>
      </c>
      <c r="EP27" t="str">
        <f>+IFERROR(IF(VALUE('data-cash-crude'!EO28)&gt;0,'data-cash-crude'!EO28-INDEX('data-futures'!$E:$E,MATCH('basis-cash-crude'!EP$1,'data-futures'!$A:$A,0),1),""),"")</f>
        <v/>
      </c>
      <c r="EQ27" t="str">
        <f>+IFERROR(IF(VALUE('data-cash-crude'!EP28)&gt;0,'data-cash-crude'!EP28-INDEX('data-futures'!$E:$E,MATCH('basis-cash-crude'!EQ$1,'data-futures'!$A:$A,0),1),""),"")</f>
        <v/>
      </c>
      <c r="ER27" t="str">
        <f>+IFERROR(IF(VALUE('data-cash-crude'!EQ28)&gt;0,'data-cash-crude'!EQ28-INDEX('data-futures'!$E:$E,MATCH('basis-cash-crude'!ER$1,'data-futures'!$A:$A,0),1),""),"")</f>
        <v/>
      </c>
      <c r="ES27" t="str">
        <f>+IFERROR(IF(VALUE('data-cash-crude'!ER28)&gt;0,'data-cash-crude'!ER28-INDEX('data-futures'!$E:$E,MATCH('basis-cash-crude'!ES$1,'data-futures'!$A:$A,0),1),""),"")</f>
        <v/>
      </c>
      <c r="ET27" t="str">
        <f>+IFERROR(IF(VALUE('data-cash-crude'!ES28)&gt;0,'data-cash-crude'!ES28-INDEX('data-futures'!$E:$E,MATCH('basis-cash-crude'!ET$1,'data-futures'!$A:$A,0),1),""),"")</f>
        <v/>
      </c>
      <c r="EU27" t="str">
        <f>+IFERROR(IF(VALUE('data-cash-crude'!ET28)&gt;0,'data-cash-crude'!ET28-INDEX('data-futures'!$E:$E,MATCH('basis-cash-crude'!EU$1,'data-futures'!$A:$A,0),1),""),"")</f>
        <v/>
      </c>
      <c r="EV27" t="str">
        <f>+IFERROR(IF(VALUE('data-cash-crude'!EU28)&gt;0,'data-cash-crude'!EU28-INDEX('data-futures'!$E:$E,MATCH('basis-cash-crude'!EV$1,'data-futures'!$A:$A,0),1),""),"")</f>
        <v/>
      </c>
      <c r="EW27" t="str">
        <f>+IFERROR(IF(VALUE('data-cash-crude'!EV28)&gt;0,'data-cash-crude'!EV28-INDEX('data-futures'!$E:$E,MATCH('basis-cash-crude'!EW$1,'data-futures'!$A:$A,0),1),""),"")</f>
        <v/>
      </c>
      <c r="EX27" t="str">
        <f>+IFERROR(IF(VALUE('data-cash-crude'!EW28)&gt;0,'data-cash-crude'!EW28-INDEX('data-futures'!$E:$E,MATCH('basis-cash-crude'!EX$1,'data-futures'!$A:$A,0),1),""),"")</f>
        <v/>
      </c>
      <c r="EY27" t="str">
        <f>+IFERROR(IF(VALUE('data-cash-crude'!EX28)&gt;0,'data-cash-crude'!EX28-INDEX('data-futures'!$E:$E,MATCH('basis-cash-crude'!EY$1,'data-futures'!$A:$A,0),1),""),"")</f>
        <v/>
      </c>
      <c r="EZ27" t="str">
        <f>+IFERROR(IF(VALUE('data-cash-crude'!EY28)&gt;0,'data-cash-crude'!EY28-INDEX('data-futures'!$E:$E,MATCH('basis-cash-crude'!EZ$1,'data-futures'!$A:$A,0),1),""),"")</f>
        <v/>
      </c>
      <c r="FA27" t="str">
        <f>+IFERROR(IF(VALUE('data-cash-crude'!EZ28)&gt;0,'data-cash-crude'!EZ28-INDEX('data-futures'!$E:$E,MATCH('basis-cash-crude'!FA$1,'data-futures'!$A:$A,0),1),""),"")</f>
        <v/>
      </c>
      <c r="FB27" t="str">
        <f>+IFERROR(IF(VALUE('data-cash-crude'!FA28)&gt;0,'data-cash-crude'!FA28-INDEX('data-futures'!$E:$E,MATCH('basis-cash-crude'!FB$1,'data-futures'!$A:$A,0),1),""),"")</f>
        <v/>
      </c>
      <c r="FC27" t="str">
        <f>+IFERROR(IF(VALUE('data-cash-crude'!FB28)&gt;0,'data-cash-crude'!FB28-INDEX('data-futures'!$E:$E,MATCH('basis-cash-crude'!FC$1,'data-futures'!$A:$A,0),1),""),"")</f>
        <v/>
      </c>
      <c r="FD27" t="str">
        <f>+IFERROR(IF(VALUE('data-cash-crude'!FC28)&gt;0,'data-cash-crude'!FC28-INDEX('data-futures'!$E:$E,MATCH('basis-cash-crude'!FD$1,'data-futures'!$A:$A,0),1),""),"")</f>
        <v/>
      </c>
      <c r="FE27" t="str">
        <f>+IFERROR(IF(VALUE('data-cash-crude'!FD28)&gt;0,'data-cash-crude'!FD28-INDEX('data-futures'!$E:$E,MATCH('basis-cash-crude'!FE$1,'data-futures'!$A:$A,0),1),""),"")</f>
        <v/>
      </c>
      <c r="FF27" t="str">
        <f>+IFERROR(IF(VALUE('data-cash-crude'!FE28)&gt;0,'data-cash-crude'!FE28-INDEX('data-futures'!$E:$E,MATCH('basis-cash-crude'!FF$1,'data-futures'!$A:$A,0),1),""),"")</f>
        <v/>
      </c>
      <c r="FG27" t="str">
        <f>+IFERROR(IF(VALUE('data-cash-crude'!FF28)&gt;0,'data-cash-crude'!FF28-INDEX('data-futures'!$E:$E,MATCH('basis-cash-crude'!FG$1,'data-futures'!$A:$A,0),1),""),"")</f>
        <v/>
      </c>
      <c r="FH27" t="str">
        <f>+IFERROR(IF(VALUE('data-cash-crude'!FG28)&gt;0,'data-cash-crude'!FG28-INDEX('data-futures'!$E:$E,MATCH('basis-cash-crude'!FH$1,'data-futures'!$A:$A,0),1),""),"")</f>
        <v/>
      </c>
      <c r="FI27" t="str">
        <f>+IFERROR(IF(VALUE('data-cash-crude'!FH28)&gt;0,'data-cash-crude'!FH28-INDEX('data-futures'!$E:$E,MATCH('basis-cash-crude'!FI$1,'data-futures'!$A:$A,0),1),""),"")</f>
        <v/>
      </c>
      <c r="FJ27" t="str">
        <f>+IFERROR(IF(VALUE('data-cash-crude'!FI28)&gt;0,'data-cash-crude'!FI28-INDEX('data-futures'!$E:$E,MATCH('basis-cash-crude'!FJ$1,'data-futures'!$A:$A,0),1),""),"")</f>
        <v/>
      </c>
      <c r="FK27" t="str">
        <f>+IFERROR(IF(VALUE('data-cash-crude'!FJ28)&gt;0,'data-cash-crude'!FJ28-INDEX('data-futures'!$E:$E,MATCH('basis-cash-crude'!FK$1,'data-futures'!$A:$A,0),1),""),"")</f>
        <v/>
      </c>
      <c r="FL27" t="str">
        <f>+IFERROR(IF(VALUE('data-cash-crude'!FK28)&gt;0,'data-cash-crude'!FK28-INDEX('data-futures'!$E:$E,MATCH('basis-cash-crude'!FL$1,'data-futures'!$A:$A,0),1),""),"")</f>
        <v/>
      </c>
    </row>
    <row r="28" spans="1:168" x14ac:dyDescent="0.2">
      <c r="A28">
        <f t="shared" si="0"/>
        <v>-8.41</v>
      </c>
      <c r="B28">
        <f t="shared" si="1"/>
        <v>-8.0822222222222209</v>
      </c>
      <c r="C28">
        <f t="shared" si="2"/>
        <v>-8.0271621621621634</v>
      </c>
      <c r="D28" s="6" t="str">
        <f>+'data-cash-crude'!B29</f>
        <v>CLPA-11-135.CM</v>
      </c>
      <c r="E28">
        <f>+IFERROR(IF(VALUE('data-cash-crude'!D29)&gt;0,'data-cash-crude'!D29-INDEX('data-futures'!$E:$E,MATCH('basis-cash-crude'!E$1,'data-futures'!$A:$A,0),1),""),"")</f>
        <v>-8.39</v>
      </c>
      <c r="F28">
        <f>+IFERROR(IF(VALUE('data-cash-crude'!E29)&gt;0,'data-cash-crude'!E29-INDEX('data-futures'!$E:$E,MATCH('basis-cash-crude'!F$1,'data-futures'!$A:$A,0),1),""),"")</f>
        <v>-8.39</v>
      </c>
      <c r="G28">
        <f>+IFERROR(IF(VALUE('data-cash-crude'!F29)&gt;0,'data-cash-crude'!F29-INDEX('data-futures'!$E:$E,MATCH('basis-cash-crude'!G$1,'data-futures'!$A:$A,0),1),""),"")</f>
        <v>-8.39</v>
      </c>
      <c r="H28">
        <f>+IFERROR(IF(VALUE('data-cash-crude'!G29)&gt;0,'data-cash-crude'!G29-INDEX('data-futures'!$E:$E,MATCH('basis-cash-crude'!H$1,'data-futures'!$A:$A,0),1),""),"")</f>
        <v>-8.43</v>
      </c>
      <c r="I28" t="str">
        <f>+IFERROR(IF(VALUE('data-cash-crude'!H29)&gt;0,'data-cash-crude'!H29-INDEX('data-futures'!$E:$E,MATCH('basis-cash-crude'!I$1,'data-futures'!$A:$A,0),1),""),"")</f>
        <v/>
      </c>
      <c r="J28">
        <f>+IFERROR(IF(VALUE('data-cash-crude'!I29)&gt;0,'data-cash-crude'!I29-INDEX('data-futures'!$E:$E,MATCH('basis-cash-crude'!J$1,'data-futures'!$A:$A,0),1),""),"")</f>
        <v>-8.43</v>
      </c>
      <c r="K28">
        <f>+IFERROR(IF(VALUE('data-cash-crude'!J29)&gt;0,'data-cash-crude'!J29-INDEX('data-futures'!$E:$E,MATCH('basis-cash-crude'!K$1,'data-futures'!$A:$A,0),1),""),"")</f>
        <v>-8.43</v>
      </c>
      <c r="L28">
        <f>+IFERROR(IF(VALUE('data-cash-crude'!K29)&gt;0,'data-cash-crude'!K29-INDEX('data-futures'!$E:$E,MATCH('basis-cash-crude'!L$1,'data-futures'!$A:$A,0),1),""),"")</f>
        <v>-8.4400000000000048</v>
      </c>
      <c r="M28">
        <f>+IFERROR(IF(VALUE('data-cash-crude'!L29)&gt;0,'data-cash-crude'!L29-INDEX('data-futures'!$E:$E,MATCH('basis-cash-crude'!M$1,'data-futures'!$A:$A,0),1),""),"")</f>
        <v>-8.4099999999999966</v>
      </c>
      <c r="N28">
        <f>+IFERROR(IF(VALUE('data-cash-crude'!M29)&gt;0,'data-cash-crude'!M29-INDEX('data-futures'!$E:$E,MATCH('basis-cash-crude'!N$1,'data-futures'!$A:$A,0),1),""),"")</f>
        <v>-8.3799999999999955</v>
      </c>
      <c r="O28">
        <f>+IFERROR(IF(VALUE('data-cash-crude'!N29)&gt;0,'data-cash-crude'!N29-INDEX('data-futures'!$E:$E,MATCH('basis-cash-crude'!O$1,'data-futures'!$A:$A,0),1),""),"")</f>
        <v>-8.3400000000000034</v>
      </c>
      <c r="P28">
        <f>+IFERROR(IF(VALUE('data-cash-crude'!O29)&gt;0,'data-cash-crude'!O29-INDEX('data-futures'!$E:$E,MATCH('basis-cash-crude'!P$1,'data-futures'!$A:$A,0),1),""),"")</f>
        <v>-8.2899999999999991</v>
      </c>
      <c r="Q28">
        <f>+IFERROR(IF(VALUE('data-cash-crude'!P29)&gt;0,'data-cash-crude'!P29-INDEX('data-futures'!$E:$E,MATCH('basis-cash-crude'!Q$1,'data-futures'!$A:$A,0),1),""),"")</f>
        <v>-8.259999999999998</v>
      </c>
      <c r="R28">
        <f>+IFERROR(IF(VALUE('data-cash-crude'!Q29)&gt;0,'data-cash-crude'!Q29-INDEX('data-futures'!$E:$E,MATCH('basis-cash-crude'!R$1,'data-futures'!$A:$A,0),1),""),"")</f>
        <v>-8.2100000000000009</v>
      </c>
      <c r="S28">
        <f>+IFERROR(IF(VALUE('data-cash-crude'!R29)&gt;0,'data-cash-crude'!R29-INDEX('data-futures'!$E:$E,MATCH('basis-cash-crude'!S$1,'data-futures'!$A:$A,0),1),""),"")</f>
        <v>-8.1899999999999977</v>
      </c>
      <c r="T28">
        <f>+IFERROR(IF(VALUE('data-cash-crude'!S29)&gt;0,'data-cash-crude'!S29-INDEX('data-futures'!$E:$E,MATCH('basis-cash-crude'!T$1,'data-futures'!$A:$A,0),1),""),"")</f>
        <v>-8.1700000000000017</v>
      </c>
      <c r="U28">
        <f>+IFERROR(IF(VALUE('data-cash-crude'!T29)&gt;0,'data-cash-crude'!T29-INDEX('data-futures'!$E:$E,MATCH('basis-cash-crude'!U$1,'data-futures'!$A:$A,0),1),""),"")</f>
        <v>-8.8100000000000023</v>
      </c>
      <c r="V28">
        <f>+IFERROR(IF(VALUE('data-cash-crude'!U29)&gt;0,'data-cash-crude'!U29-INDEX('data-futures'!$E:$E,MATCH('basis-cash-crude'!V$1,'data-futures'!$A:$A,0),1),""),"")</f>
        <v>-8.6300000000000026</v>
      </c>
      <c r="W28">
        <f>+IFERROR(IF(VALUE('data-cash-crude'!V29)&gt;0,'data-cash-crude'!V29-INDEX('data-futures'!$E:$E,MATCH('basis-cash-crude'!W$1,'data-futures'!$A:$A,0),1),""),"")</f>
        <v>-7.4399999999999977</v>
      </c>
      <c r="X28">
        <f>+IFERROR(IF(VALUE('data-cash-crude'!W29)&gt;0,'data-cash-crude'!W29-INDEX('data-futures'!$E:$E,MATCH('basis-cash-crude'!X$1,'data-futures'!$A:$A,0),1),""),"")</f>
        <v>-7.5300000000000011</v>
      </c>
      <c r="Y28">
        <f>+IFERROR(IF(VALUE('data-cash-crude'!X29)&gt;0,'data-cash-crude'!X29-INDEX('data-futures'!$E:$E,MATCH('basis-cash-crude'!Y$1,'data-futures'!$A:$A,0),1),""),"")</f>
        <v>-7.4799999999999969</v>
      </c>
      <c r="Z28" t="str">
        <f>+IFERROR(IF(VALUE('data-cash-crude'!Y29)&gt;0,'data-cash-crude'!Y29-INDEX('data-futures'!$E:$E,MATCH('basis-cash-crude'!Z$1,'data-futures'!$A:$A,0),1),""),"")</f>
        <v/>
      </c>
      <c r="AA28">
        <f>+IFERROR(IF(VALUE('data-cash-crude'!Z29)&gt;0,'data-cash-crude'!Z29-INDEX('data-futures'!$E:$E,MATCH('basis-cash-crude'!AA$1,'data-futures'!$A:$A,0),1),""),"")</f>
        <v>-8.14</v>
      </c>
      <c r="AB28">
        <f>+IFERROR(IF(VALUE('data-cash-crude'!AA29)&gt;0,'data-cash-crude'!AA29-INDEX('data-futures'!$E:$E,MATCH('basis-cash-crude'!AB$1,'data-futures'!$A:$A,0),1),""),"")</f>
        <v>-7.5500000000000043</v>
      </c>
      <c r="AC28" t="str">
        <f>+IFERROR(IF(VALUE('data-cash-crude'!AB29)&gt;0,'data-cash-crude'!AB29-INDEX('data-futures'!$E:$E,MATCH('basis-cash-crude'!AC$1,'data-futures'!$A:$A,0),1),""),"")</f>
        <v/>
      </c>
      <c r="AD28">
        <f>+IFERROR(IF(VALUE('data-cash-crude'!AC29)&gt;0,'data-cash-crude'!AC29-INDEX('data-futures'!$E:$E,MATCH('basis-cash-crude'!AD$1,'data-futures'!$A:$A,0),1),""),"")</f>
        <v>-7.3800000000000026</v>
      </c>
      <c r="AE28">
        <f>+IFERROR(IF(VALUE('data-cash-crude'!AD29)&gt;0,'data-cash-crude'!AD29-INDEX('data-futures'!$E:$E,MATCH('basis-cash-crude'!AE$1,'data-futures'!$A:$A,0),1),""),"")</f>
        <v>-7.3100000000000023</v>
      </c>
      <c r="AF28">
        <f>+IFERROR(IF(VALUE('data-cash-crude'!AE29)&gt;0,'data-cash-crude'!AE29-INDEX('data-futures'!$E:$E,MATCH('basis-cash-crude'!AF$1,'data-futures'!$A:$A,0),1),""),"")</f>
        <v>-7.2800000000000011</v>
      </c>
      <c r="AG28">
        <f>+IFERROR(IF(VALUE('data-cash-crude'!AF29)&gt;0,'data-cash-crude'!AF29-INDEX('data-futures'!$E:$E,MATCH('basis-cash-crude'!AG$1,'data-futures'!$A:$A,0),1),""),"")</f>
        <v>-7.3500000000000014</v>
      </c>
      <c r="AH28">
        <f>+IFERROR(IF(VALUE('data-cash-crude'!AG29)&gt;0,'data-cash-crude'!AG29-INDEX('data-futures'!$E:$E,MATCH('basis-cash-crude'!AH$1,'data-futures'!$A:$A,0),1),""),"")</f>
        <v>-8.1700000000000017</v>
      </c>
      <c r="AI28">
        <f>+IFERROR(IF(VALUE('data-cash-crude'!AH29)&gt;0,'data-cash-crude'!AH29-INDEX('data-futures'!$E:$E,MATCH('basis-cash-crude'!AI$1,'data-futures'!$A:$A,0),1),""),"")</f>
        <v>-7.259999999999998</v>
      </c>
      <c r="AJ28">
        <f>+IFERROR(IF(VALUE('data-cash-crude'!AI29)&gt;0,'data-cash-crude'!AI29-INDEX('data-futures'!$E:$E,MATCH('basis-cash-crude'!AJ$1,'data-futures'!$A:$A,0),1),""),"")</f>
        <v>-7.3100000000000023</v>
      </c>
      <c r="AK28">
        <f>+IFERROR(IF(VALUE('data-cash-crude'!AJ29)&gt;0,'data-cash-crude'!AJ29-INDEX('data-futures'!$E:$E,MATCH('basis-cash-crude'!AK$1,'data-futures'!$A:$A,0),1),""),"")</f>
        <v>-7.3300000000000054</v>
      </c>
      <c r="AL28">
        <f>+IFERROR(IF(VALUE('data-cash-crude'!AK29)&gt;0,'data-cash-crude'!AK29-INDEX('data-futures'!$E:$E,MATCH('basis-cash-crude'!AL$1,'data-futures'!$A:$A,0),1),""),"")</f>
        <v>-7.3400000000000034</v>
      </c>
      <c r="AM28">
        <f>+IFERROR(IF(VALUE('data-cash-crude'!AL29)&gt;0,'data-cash-crude'!AL29-INDEX('data-futures'!$E:$E,MATCH('basis-cash-crude'!AM$1,'data-futures'!$A:$A,0),1),""),"")</f>
        <v>-7.2800000000000011</v>
      </c>
      <c r="AN28">
        <f>+IFERROR(IF(VALUE('data-cash-crude'!AM29)&gt;0,'data-cash-crude'!AM29-INDEX('data-futures'!$E:$E,MATCH('basis-cash-crude'!AN$1,'data-futures'!$A:$A,0),1),""),"")</f>
        <v>-7.3100000000000023</v>
      </c>
      <c r="AO28">
        <f>+IFERROR(IF(VALUE('data-cash-crude'!AN29)&gt;0,'data-cash-crude'!AN29-INDEX('data-futures'!$E:$E,MATCH('basis-cash-crude'!AO$1,'data-futures'!$A:$A,0),1),""),"")</f>
        <v>-7.2899999999999991</v>
      </c>
      <c r="AP28" t="str">
        <f>+IFERROR(IF(VALUE('data-cash-crude'!AO29)&gt;0,'data-cash-crude'!AO29-INDEX('data-futures'!$E:$E,MATCH('basis-cash-crude'!AP$1,'data-futures'!$A:$A,0),1),""),"")</f>
        <v/>
      </c>
      <c r="AQ28" t="str">
        <f>+IFERROR(IF(VALUE('data-cash-crude'!AP29)&gt;0,'data-cash-crude'!AP29-INDEX('data-futures'!$E:$E,MATCH('basis-cash-crude'!AQ$1,'data-futures'!$A:$A,0),1),""),"")</f>
        <v/>
      </c>
      <c r="AR28">
        <f>+IFERROR(IF(VALUE('data-cash-crude'!AQ29)&gt;0,'data-cash-crude'!AQ29-INDEX('data-futures'!$E:$E,MATCH('basis-cash-crude'!AR$1,'data-futures'!$A:$A,0),1),""),"")</f>
        <v>-5.93</v>
      </c>
      <c r="AS28" t="str">
        <f>+IFERROR(IF(VALUE('data-cash-crude'!AR29)&gt;0,'data-cash-crude'!AR29-INDEX('data-futures'!$E:$E,MATCH('basis-cash-crude'!AS$1,'data-futures'!$A:$A,0),1),""),"")</f>
        <v/>
      </c>
      <c r="AT28">
        <f>+IFERROR(IF(VALUE('data-cash-crude'!AS29)&gt;0,'data-cash-crude'!AS29-INDEX('data-futures'!$E:$E,MATCH('basis-cash-crude'!AT$1,'data-futures'!$A:$A,0),1),""),"")</f>
        <v>-8.8000000000000043</v>
      </c>
      <c r="AU28">
        <f>+IFERROR(IF(VALUE('data-cash-crude'!AT29)&gt;0,'data-cash-crude'!AT29-INDEX('data-futures'!$E:$E,MATCH('basis-cash-crude'!AU$1,'data-futures'!$A:$A,0),1),""),"")</f>
        <v>-8.7100000000000009</v>
      </c>
      <c r="AV28">
        <f>+IFERROR(IF(VALUE('data-cash-crude'!AU29)&gt;0,'data-cash-crude'!AU29-INDEX('data-futures'!$E:$E,MATCH('basis-cash-crude'!AV$1,'data-futures'!$A:$A,0),1),""),"")</f>
        <v>-8.68</v>
      </c>
      <c r="AW28">
        <f>+IFERROR(IF(VALUE('data-cash-crude'!AV29)&gt;0,'data-cash-crude'!AV29-INDEX('data-futures'!$E:$E,MATCH('basis-cash-crude'!AW$1,'data-futures'!$A:$A,0),1),""),"")</f>
        <v>-8.6499999999999986</v>
      </c>
      <c r="AX28">
        <f>+IFERROR(IF(VALUE('data-cash-crude'!AW29)&gt;0,'data-cash-crude'!AW29-INDEX('data-futures'!$E:$E,MATCH('basis-cash-crude'!AX$1,'data-futures'!$A:$A,0),1),""),"")</f>
        <v>-8.470000000000006</v>
      </c>
      <c r="AY28">
        <f>+IFERROR(IF(VALUE('data-cash-crude'!AX29)&gt;0,'data-cash-crude'!AX29-INDEX('data-futures'!$E:$E,MATCH('basis-cash-crude'!AY$1,'data-futures'!$A:$A,0),1),""),"")</f>
        <v>-8.5300000000000011</v>
      </c>
      <c r="AZ28">
        <f>+IFERROR(IF(VALUE('data-cash-crude'!AY29)&gt;0,'data-cash-crude'!AY29-INDEX('data-futures'!$E:$E,MATCH('basis-cash-crude'!AZ$1,'data-futures'!$A:$A,0),1),""),"")</f>
        <v>-8.8500000000000014</v>
      </c>
      <c r="BA28">
        <f>+IFERROR(IF(VALUE('data-cash-crude'!AZ29)&gt;0,'data-cash-crude'!AZ29-INDEX('data-futures'!$E:$E,MATCH('basis-cash-crude'!BA$1,'data-futures'!$A:$A,0),1),""),"")</f>
        <v>-8.6700000000000017</v>
      </c>
      <c r="BB28">
        <f>+IFERROR(IF(VALUE('data-cash-crude'!BA29)&gt;0,'data-cash-crude'!BA29-INDEX('data-futures'!$E:$E,MATCH('basis-cash-crude'!BB$1,'data-futures'!$A:$A,0),1),""),"")</f>
        <v>-8.7199999999999989</v>
      </c>
      <c r="BC28">
        <f>+IFERROR(IF(VALUE('data-cash-crude'!BB29)&gt;0,'data-cash-crude'!BB29-INDEX('data-futures'!$E:$E,MATCH('basis-cash-crude'!BC$1,'data-futures'!$A:$A,0),1),""),"")</f>
        <v>-8.779999999999994</v>
      </c>
      <c r="BD28">
        <f>+IFERROR(IF(VALUE('data-cash-crude'!BC29)&gt;0,'data-cash-crude'!BC29-INDEX('data-futures'!$E:$E,MATCH('basis-cash-crude'!BD$1,'data-futures'!$A:$A,0),1),""),"")</f>
        <v>-8.7700000000000031</v>
      </c>
      <c r="BE28">
        <f>+IFERROR(IF(VALUE('data-cash-crude'!BD29)&gt;0,'data-cash-crude'!BD29-INDEX('data-futures'!$E:$E,MATCH('basis-cash-crude'!BE$1,'data-futures'!$A:$A,0),1),""),"")</f>
        <v>-8.7299999999999969</v>
      </c>
      <c r="BF28">
        <f>+IFERROR(IF(VALUE('data-cash-crude'!BE29)&gt;0,'data-cash-crude'!BE29-INDEX('data-futures'!$E:$E,MATCH('basis-cash-crude'!BF$1,'data-futures'!$A:$A,0),1),""),"")</f>
        <v>-8.6900000000000048</v>
      </c>
      <c r="BG28">
        <f>+IFERROR(IF(VALUE('data-cash-crude'!BF29)&gt;0,'data-cash-crude'!BF29-INDEX('data-futures'!$E:$E,MATCH('basis-cash-crude'!BG$1,'data-futures'!$A:$A,0),1),""),"")</f>
        <v>-8.57</v>
      </c>
      <c r="BH28">
        <f>+IFERROR(IF(VALUE('data-cash-crude'!BG29)&gt;0,'data-cash-crude'!BG29-INDEX('data-futures'!$E:$E,MATCH('basis-cash-crude'!BH$1,'data-futures'!$A:$A,0),1),""),"")</f>
        <v>-8.4399999999999977</v>
      </c>
      <c r="BI28" t="str">
        <f>+IFERROR(IF(VALUE('data-cash-crude'!BH29)&gt;0,'data-cash-crude'!BH29-INDEX('data-futures'!$E:$E,MATCH('basis-cash-crude'!BI$1,'data-futures'!$A:$A,0),1),""),"")</f>
        <v/>
      </c>
      <c r="BJ28">
        <f>+IFERROR(IF(VALUE('data-cash-crude'!BI29)&gt;0,'data-cash-crude'!BI29-INDEX('data-futures'!$E:$E,MATCH('basis-cash-crude'!BJ$1,'data-futures'!$A:$A,0),1),""),"")</f>
        <v>-8.64</v>
      </c>
      <c r="BK28" t="str">
        <f>+IFERROR(IF(VALUE('data-cash-crude'!BJ29)&gt;0,'data-cash-crude'!BJ29-INDEX('data-futures'!$E:$E,MATCH('basis-cash-crude'!BK$1,'data-futures'!$A:$A,0),1),""),"")</f>
        <v/>
      </c>
      <c r="BL28" t="str">
        <f>+IFERROR(IF(VALUE('data-cash-crude'!BK29)&gt;0,'data-cash-crude'!BK29-INDEX('data-futures'!$E:$E,MATCH('basis-cash-crude'!BL$1,'data-futures'!$A:$A,0),1),""),"")</f>
        <v/>
      </c>
      <c r="BM28">
        <f>+IFERROR(IF(VALUE('data-cash-crude'!BL29)&gt;0,'data-cash-crude'!BL29-INDEX('data-futures'!$E:$E,MATCH('basis-cash-crude'!BM$1,'data-futures'!$A:$A,0),1),""),"")</f>
        <v>-8.490000000000002</v>
      </c>
      <c r="BN28">
        <f>+IFERROR(IF(VALUE('data-cash-crude'!BM29)&gt;0,'data-cash-crude'!BM29-INDEX('data-futures'!$E:$E,MATCH('basis-cash-crude'!BN$1,'data-futures'!$A:$A,0),1),""),"")</f>
        <v>-8.3099999999999952</v>
      </c>
      <c r="BO28" t="str">
        <f>+IFERROR(IF(VALUE('data-cash-crude'!BN29)&gt;0,'data-cash-crude'!BN29-INDEX('data-futures'!$E:$E,MATCH('basis-cash-crude'!BO$1,'data-futures'!$A:$A,0),1),""),"")</f>
        <v/>
      </c>
      <c r="BP28" t="str">
        <f>+IFERROR(IF(VALUE('data-cash-crude'!BO29)&gt;0,'data-cash-crude'!BO29-INDEX('data-futures'!$E:$E,MATCH('basis-cash-crude'!BP$1,'data-futures'!$A:$A,0),1),""),"")</f>
        <v/>
      </c>
      <c r="BQ28" t="str">
        <f>+IFERROR(IF(VALUE('data-cash-crude'!BP29)&gt;0,'data-cash-crude'!BP29-INDEX('data-futures'!$E:$E,MATCH('basis-cash-crude'!BQ$1,'data-futures'!$A:$A,0),1),""),"")</f>
        <v/>
      </c>
      <c r="BR28">
        <f>+IFERROR(IF(VALUE('data-cash-crude'!BQ29)&gt;0,'data-cash-crude'!BQ29-INDEX('data-futures'!$E:$E,MATCH('basis-cash-crude'!BR$1,'data-futures'!$A:$A,0),1),""),"")</f>
        <v>-8.3000000000000043</v>
      </c>
      <c r="BS28">
        <f>+IFERROR(IF(VALUE('data-cash-crude'!BR29)&gt;0,'data-cash-crude'!BR29-INDEX('data-futures'!$E:$E,MATCH('basis-cash-crude'!BS$1,'data-futures'!$A:$A,0),1),""),"")</f>
        <v>-8.2700000000000031</v>
      </c>
      <c r="BT28">
        <f>+IFERROR(IF(VALUE('data-cash-crude'!BS29)&gt;0,'data-cash-crude'!BS29-INDEX('data-futures'!$E:$E,MATCH('basis-cash-crude'!BT$1,'data-futures'!$A:$A,0),1),""),"")</f>
        <v>-8.6199999999999974</v>
      </c>
      <c r="BU28">
        <f>+IFERROR(IF(VALUE('data-cash-crude'!BT29)&gt;0,'data-cash-crude'!BT29-INDEX('data-futures'!$E:$E,MATCH('basis-cash-crude'!BU$1,'data-futures'!$A:$A,0),1),""),"")</f>
        <v>-8.5799999999999983</v>
      </c>
      <c r="BV28">
        <f>+IFERROR(IF(VALUE('data-cash-crude'!BU29)&gt;0,'data-cash-crude'!BU29-INDEX('data-futures'!$E:$E,MATCH('basis-cash-crude'!BV$1,'data-futures'!$A:$A,0),1),""),"")</f>
        <v>-8.269999999999996</v>
      </c>
      <c r="BW28">
        <f>+IFERROR(IF(VALUE('data-cash-crude'!BV29)&gt;0,'data-cash-crude'!BV29-INDEX('data-futures'!$E:$E,MATCH('basis-cash-crude'!BW$1,'data-futures'!$A:$A,0),1),""),"")</f>
        <v>-8.3800000000000026</v>
      </c>
      <c r="BX28">
        <f>+IFERROR(IF(VALUE('data-cash-crude'!BW29)&gt;0,'data-cash-crude'!BW29-INDEX('data-futures'!$E:$E,MATCH('basis-cash-crude'!BX$1,'data-futures'!$A:$A,0),1),""),"")</f>
        <v>-8.5399999999999991</v>
      </c>
      <c r="BY28">
        <f>+IFERROR(IF(VALUE('data-cash-crude'!BX29)&gt;0,'data-cash-crude'!BX29-INDEX('data-futures'!$E:$E,MATCH('basis-cash-crude'!BY$1,'data-futures'!$A:$A,0),1),""),"")</f>
        <v>-8.5599999999999952</v>
      </c>
      <c r="BZ28">
        <f>+IFERROR(IF(VALUE('data-cash-crude'!BY29)&gt;0,'data-cash-crude'!BY29-INDEX('data-futures'!$E:$E,MATCH('basis-cash-crude'!BZ$1,'data-futures'!$A:$A,0),1),""),"")</f>
        <v>-8.5500000000000043</v>
      </c>
      <c r="CA28">
        <f>+IFERROR(IF(VALUE('data-cash-crude'!BZ29)&gt;0,'data-cash-crude'!BZ29-INDEX('data-futures'!$E:$E,MATCH('basis-cash-crude'!CA$1,'data-futures'!$A:$A,0),1),""),"")</f>
        <v>-8.3400000000000034</v>
      </c>
      <c r="CB28">
        <f>+IFERROR(IF(VALUE('data-cash-crude'!CA29)&gt;0,'data-cash-crude'!CA29-INDEX('data-futures'!$E:$E,MATCH('basis-cash-crude'!CB$1,'data-futures'!$A:$A,0),1),""),"")</f>
        <v>-8.1199999999999974</v>
      </c>
      <c r="CC28">
        <f>+IFERROR(IF(VALUE('data-cash-crude'!CB29)&gt;0,'data-cash-crude'!CB29-INDEX('data-futures'!$E:$E,MATCH('basis-cash-crude'!CC$1,'data-futures'!$A:$A,0),1),""),"")</f>
        <v>-8.2199999999999989</v>
      </c>
      <c r="CD28">
        <f>+IFERROR(IF(VALUE('data-cash-crude'!CC29)&gt;0,'data-cash-crude'!CC29-INDEX('data-futures'!$E:$E,MATCH('basis-cash-crude'!CD$1,'data-futures'!$A:$A,0),1),""),"")</f>
        <v>-8.1599999999999966</v>
      </c>
      <c r="CE28">
        <f>+IFERROR(IF(VALUE('data-cash-crude'!CD29)&gt;0,'data-cash-crude'!CD29-INDEX('data-futures'!$E:$E,MATCH('basis-cash-crude'!CE$1,'data-futures'!$A:$A,0),1),""),"")</f>
        <v>-8.1000000000000014</v>
      </c>
      <c r="CF28">
        <f>+IFERROR(IF(VALUE('data-cash-crude'!CE29)&gt;0,'data-cash-crude'!CE29-INDEX('data-futures'!$E:$E,MATCH('basis-cash-crude'!CF$1,'data-futures'!$A:$A,0),1),""),"")</f>
        <v>-7.9699999999999989</v>
      </c>
      <c r="CG28">
        <f>+IFERROR(IF(VALUE('data-cash-crude'!CF29)&gt;0,'data-cash-crude'!CF29-INDEX('data-futures'!$E:$E,MATCH('basis-cash-crude'!CG$1,'data-futures'!$A:$A,0),1),""),"")</f>
        <v>-7.8400000000000034</v>
      </c>
      <c r="CH28" t="str">
        <f>+IFERROR(IF(VALUE('data-cash-crude'!CG29)&gt;0,'data-cash-crude'!CG29-INDEX('data-futures'!$E:$E,MATCH('basis-cash-crude'!CH$1,'data-futures'!$A:$A,0),1),""),"")</f>
        <v/>
      </c>
      <c r="CI28" t="str">
        <f>+IFERROR(IF(VALUE('data-cash-crude'!CH29)&gt;0,'data-cash-crude'!CH29-INDEX('data-futures'!$E:$E,MATCH('basis-cash-crude'!CI$1,'data-futures'!$A:$A,0),1),""),"")</f>
        <v/>
      </c>
      <c r="CJ28">
        <f>+IFERROR(IF(VALUE('data-cash-crude'!CI29)&gt;0,'data-cash-crude'!CI29-INDEX('data-futures'!$E:$E,MATCH('basis-cash-crude'!CJ$1,'data-futures'!$A:$A,0),1),""),"")</f>
        <v>-4.32</v>
      </c>
      <c r="CK28">
        <f>+IFERROR(IF(VALUE('data-cash-crude'!CJ29)&gt;0,'data-cash-crude'!CJ29-INDEX('data-futures'!$E:$E,MATCH('basis-cash-crude'!CK$1,'data-futures'!$A:$A,0),1),""),"")</f>
        <v>-6.6900000000000048</v>
      </c>
      <c r="CL28">
        <f>+IFERROR(IF(VALUE('data-cash-crude'!CK29)&gt;0,'data-cash-crude'!CK29-INDEX('data-futures'!$E:$E,MATCH('basis-cash-crude'!CL$1,'data-futures'!$A:$A,0),1),""),"")</f>
        <v>-6.6500000000000057</v>
      </c>
      <c r="CM28" t="str">
        <f>+IFERROR(IF(VALUE('data-cash-crude'!CL29)&gt;0,'data-cash-crude'!CL29-INDEX('data-futures'!$E:$E,MATCH('basis-cash-crude'!CM$1,'data-futures'!$A:$A,0),1),""),"")</f>
        <v/>
      </c>
      <c r="CN28" t="str">
        <f>+IFERROR(IF(VALUE('data-cash-crude'!CM29)&gt;0,'data-cash-crude'!CM29-INDEX('data-futures'!$E:$E,MATCH('basis-cash-crude'!CN$1,'data-futures'!$A:$A,0),1),""),"")</f>
        <v/>
      </c>
      <c r="CO28">
        <f>+IFERROR(IF(VALUE('data-cash-crude'!CN29)&gt;0,'data-cash-crude'!CN29-INDEX('data-futures'!$E:$E,MATCH('basis-cash-crude'!CO$1,'data-futures'!$A:$A,0),1),""),"")</f>
        <v>-6.3800000000000026</v>
      </c>
      <c r="CP28">
        <f>+IFERROR(IF(VALUE('data-cash-crude'!CO29)&gt;0,'data-cash-crude'!CO29-INDEX('data-futures'!$E:$E,MATCH('basis-cash-crude'!CP$1,'data-futures'!$A:$A,0),1),""),"")</f>
        <v>-6.3800000000000026</v>
      </c>
      <c r="CQ28" t="str">
        <f>+IFERROR(IF(VALUE('data-cash-crude'!CP29)&gt;0,'data-cash-crude'!CP29-INDEX('data-futures'!$E:$E,MATCH('basis-cash-crude'!CQ$1,'data-futures'!$A:$A,0),1),""),"")</f>
        <v/>
      </c>
      <c r="CR28">
        <f>+IFERROR(IF(VALUE('data-cash-crude'!CQ29)&gt;0,'data-cash-crude'!CQ29-INDEX('data-futures'!$E:$E,MATCH('basis-cash-crude'!CR$1,'data-futures'!$A:$A,0),1),""),"")</f>
        <v>-6.0499999999999972</v>
      </c>
      <c r="CS28">
        <f>+IFERROR(IF(VALUE('data-cash-crude'!CR29)&gt;0,'data-cash-crude'!CR29-INDEX('data-futures'!$E:$E,MATCH('basis-cash-crude'!CS$1,'data-futures'!$A:$A,0),1),""),"")</f>
        <v>-5.3699999999999974</v>
      </c>
      <c r="CT28">
        <f>+IFERROR(IF(VALUE('data-cash-crude'!CS29)&gt;0,'data-cash-crude'!CS29-INDEX('data-futures'!$E:$E,MATCH('basis-cash-crude'!CT$1,'data-futures'!$A:$A,0),1),""),"")</f>
        <v>-4.5100000000000051</v>
      </c>
      <c r="CU28">
        <f>+IFERROR(IF(VALUE('data-cash-crude'!CT29)&gt;0,'data-cash-crude'!CT29-INDEX('data-futures'!$E:$E,MATCH('basis-cash-crude'!CU$1,'data-futures'!$A:$A,0),1),""),"")</f>
        <v>-6.8599999999999994</v>
      </c>
      <c r="CV28">
        <f>+IFERROR(IF(VALUE('data-cash-crude'!CU29)&gt;0,'data-cash-crude'!CU29-INDEX('data-futures'!$E:$E,MATCH('basis-cash-crude'!CV$1,'data-futures'!$A:$A,0),1),""),"")</f>
        <v>-6.9600000000000009</v>
      </c>
      <c r="CW28">
        <f>+IFERROR(IF(VALUE('data-cash-crude'!CV29)&gt;0,'data-cash-crude'!CV29-INDEX('data-futures'!$E:$E,MATCH('basis-cash-crude'!CW$1,'data-futures'!$A:$A,0),1),""),"")</f>
        <v>-6.8000000000000043</v>
      </c>
      <c r="CX28">
        <f>+IFERROR(IF(VALUE('data-cash-crude'!CW29)&gt;0,'data-cash-crude'!CW29-INDEX('data-futures'!$E:$E,MATCH('basis-cash-crude'!CX$1,'data-futures'!$A:$A,0),1),""),"")</f>
        <v>-6.480000000000004</v>
      </c>
      <c r="CY28">
        <f>+IFERROR(IF(VALUE('data-cash-crude'!CX29)&gt;0,'data-cash-crude'!CX29-INDEX('data-futures'!$E:$E,MATCH('basis-cash-crude'!CY$1,'data-futures'!$A:$A,0),1),""),"")</f>
        <v>-6.43</v>
      </c>
      <c r="CZ28">
        <f>+IFERROR(IF(VALUE('data-cash-crude'!CY29)&gt;0,'data-cash-crude'!CY29-INDEX('data-futures'!$E:$E,MATCH('basis-cash-crude'!CZ$1,'data-futures'!$A:$A,0),1),""),"")</f>
        <v>-6.7000000000000028</v>
      </c>
      <c r="DA28">
        <f>+IFERROR(IF(VALUE('data-cash-crude'!CZ29)&gt;0,'data-cash-crude'!CZ29-INDEX('data-futures'!$E:$E,MATCH('basis-cash-crude'!DA$1,'data-futures'!$A:$A,0),1),""),"")</f>
        <v>-6.5999999999999943</v>
      </c>
      <c r="DB28">
        <f>+IFERROR(IF(VALUE('data-cash-crude'!DA29)&gt;0,'data-cash-crude'!DA29-INDEX('data-futures'!$E:$E,MATCH('basis-cash-crude'!DB$1,'data-futures'!$A:$A,0),1),""),"")</f>
        <v>-6.6000000000000014</v>
      </c>
      <c r="DC28" t="str">
        <f>+IFERROR(IF(VALUE('data-cash-crude'!DB29)&gt;0,'data-cash-crude'!DB29-INDEX('data-futures'!$E:$E,MATCH('basis-cash-crude'!DC$1,'data-futures'!$A:$A,0),1),""),"")</f>
        <v/>
      </c>
      <c r="DD28" t="str">
        <f>+IFERROR(IF(VALUE('data-cash-crude'!DC29)&gt;0,'data-cash-crude'!DC29-INDEX('data-futures'!$E:$E,MATCH('basis-cash-crude'!DD$1,'data-futures'!$A:$A,0),1),""),"")</f>
        <v/>
      </c>
      <c r="DE28">
        <f>+IFERROR(IF(VALUE('data-cash-crude'!DD29)&gt;0,'data-cash-crude'!DD29-INDEX('data-futures'!$E:$E,MATCH('basis-cash-crude'!DE$1,'data-futures'!$A:$A,0),1),""),"")</f>
        <v>-5.5399999999999991</v>
      </c>
      <c r="DF28">
        <f>+IFERROR(IF(VALUE('data-cash-crude'!DE29)&gt;0,'data-cash-crude'!DE29-INDEX('data-futures'!$E:$E,MATCH('basis-cash-crude'!DF$1,'data-futures'!$A:$A,0),1),""),"")</f>
        <v>-5.0499999999999972</v>
      </c>
      <c r="DG28">
        <f>+IFERROR(IF(VALUE('data-cash-crude'!DF29)&gt;0,'data-cash-crude'!DF29-INDEX('data-futures'!$E:$E,MATCH('basis-cash-crude'!DG$1,'data-futures'!$A:$A,0),1),""),"")</f>
        <v>-5.3500000000000014</v>
      </c>
      <c r="DH28">
        <f>+IFERROR(IF(VALUE('data-cash-crude'!DG29)&gt;0,'data-cash-crude'!DG29-INDEX('data-futures'!$E:$E,MATCH('basis-cash-crude'!DH$1,'data-futures'!$A:$A,0),1),""),"")</f>
        <v>-5.4600000000000009</v>
      </c>
      <c r="DI28">
        <f>+IFERROR(IF(VALUE('data-cash-crude'!DH29)&gt;0,'data-cash-crude'!DH29-INDEX('data-futures'!$E:$E,MATCH('basis-cash-crude'!DI$1,'data-futures'!$A:$A,0),1),""),"")</f>
        <v>-5.6400000000000006</v>
      </c>
      <c r="DJ28">
        <f>+IFERROR(IF(VALUE('data-cash-crude'!DI29)&gt;0,'data-cash-crude'!DI29-INDEX('data-futures'!$E:$E,MATCH('basis-cash-crude'!DJ$1,'data-futures'!$A:$A,0),1),""),"")</f>
        <v>-5.6199999999999974</v>
      </c>
      <c r="DK28" t="str">
        <f>+IFERROR(IF(VALUE('data-cash-crude'!DJ29)&gt;0,'data-cash-crude'!DJ29-INDEX('data-futures'!$E:$E,MATCH('basis-cash-crude'!DK$1,'data-futures'!$A:$A,0),1),""),"")</f>
        <v/>
      </c>
      <c r="DL28">
        <f>+IFERROR(IF(VALUE('data-cash-crude'!DK29)&gt;0,'data-cash-crude'!DK29-INDEX('data-futures'!$E:$E,MATCH('basis-cash-crude'!DL$1,'data-futures'!$A:$A,0),1),""),"")</f>
        <v>-5.4200000000000017</v>
      </c>
      <c r="DM28">
        <f>+IFERROR(IF(VALUE('data-cash-crude'!DL29)&gt;0,'data-cash-crude'!DL29-INDEX('data-futures'!$E:$E,MATCH('basis-cash-crude'!DM$1,'data-futures'!$A:$A,0),1),""),"")</f>
        <v>-4.7199999999999989</v>
      </c>
      <c r="DN28">
        <f>+IFERROR(IF(VALUE('data-cash-crude'!DM29)&gt;0,'data-cash-crude'!DM29-INDEX('data-futures'!$E:$E,MATCH('basis-cash-crude'!DN$1,'data-futures'!$A:$A,0),1),""),"")</f>
        <v>-4.68</v>
      </c>
      <c r="DO28">
        <f>+IFERROR(IF(VALUE('data-cash-crude'!DN29)&gt;0,'data-cash-crude'!DN29-INDEX('data-futures'!$E:$E,MATCH('basis-cash-crude'!DO$1,'data-futures'!$A:$A,0),1),""),"")</f>
        <v>-5</v>
      </c>
      <c r="DP28">
        <f>+IFERROR(IF(VALUE('data-cash-crude'!DO29)&gt;0,'data-cash-crude'!DO29-INDEX('data-futures'!$E:$E,MATCH('basis-cash-crude'!DP$1,'data-futures'!$A:$A,0),1),""),"")</f>
        <v>-5.2299999999999969</v>
      </c>
      <c r="DQ28">
        <f>+IFERROR(IF(VALUE('data-cash-crude'!DP29)&gt;0,'data-cash-crude'!DP29-INDEX('data-futures'!$E:$E,MATCH('basis-cash-crude'!DQ$1,'data-futures'!$A:$A,0),1),""),"")</f>
        <v>-5.6300000000000026</v>
      </c>
      <c r="DR28">
        <f>+IFERROR(IF(VALUE('data-cash-crude'!DQ29)&gt;0,'data-cash-crude'!DQ29-INDEX('data-futures'!$E:$E,MATCH('basis-cash-crude'!DR$1,'data-futures'!$A:$A,0),1),""),"")</f>
        <v>-5.25</v>
      </c>
      <c r="DS28">
        <f>+IFERROR(IF(VALUE('data-cash-crude'!DR29)&gt;0,'data-cash-crude'!DR29-INDEX('data-futures'!$E:$E,MATCH('basis-cash-crude'!DS$1,'data-futures'!$A:$A,0),1),""),"")</f>
        <v>-5.1899999999999977</v>
      </c>
      <c r="DT28">
        <f>+IFERROR(IF(VALUE('data-cash-crude'!DS29)&gt;0,'data-cash-crude'!DS29-INDEX('data-futures'!$E:$E,MATCH('basis-cash-crude'!DT$1,'data-futures'!$A:$A,0),1),""),"")</f>
        <v>-5.3300000000000054</v>
      </c>
      <c r="DU28">
        <f>+IFERROR(IF(VALUE('data-cash-crude'!DT29)&gt;0,'data-cash-crude'!DT29-INDEX('data-futures'!$E:$E,MATCH('basis-cash-crude'!DU$1,'data-futures'!$A:$A,0),1),""),"")</f>
        <v>-5.8399999999999963</v>
      </c>
      <c r="DV28">
        <f>+IFERROR(IF(VALUE('data-cash-crude'!DU29)&gt;0,'data-cash-crude'!DU29-INDEX('data-futures'!$E:$E,MATCH('basis-cash-crude'!DV$1,'data-futures'!$A:$A,0),1),""),"")</f>
        <v>-6.3000000000000043</v>
      </c>
      <c r="DW28" t="str">
        <f>+IFERROR(IF(VALUE('data-cash-crude'!DV29)&gt;0,'data-cash-crude'!DV29-INDEX('data-futures'!$E:$E,MATCH('basis-cash-crude'!DW$1,'data-futures'!$A:$A,0),1),""),"")</f>
        <v/>
      </c>
      <c r="DX28">
        <f>+IFERROR(IF(VALUE('data-cash-crude'!DW29)&gt;0,'data-cash-crude'!DW29-INDEX('data-futures'!$E:$E,MATCH('basis-cash-crude'!DX$1,'data-futures'!$A:$A,0),1),""),"")</f>
        <v>-5.93</v>
      </c>
      <c r="DY28" t="str">
        <f>+IFERROR(IF(VALUE('data-cash-crude'!DX29)&gt;0,'data-cash-crude'!DX29-INDEX('data-futures'!$E:$E,MATCH('basis-cash-crude'!DY$1,'data-futures'!$A:$A,0),1),""),"")</f>
        <v/>
      </c>
      <c r="DZ28">
        <f>+IFERROR(IF(VALUE('data-cash-crude'!DY29)&gt;0,'data-cash-crude'!DY29-INDEX('data-futures'!$E:$E,MATCH('basis-cash-crude'!DZ$1,'data-futures'!$A:$A,0),1),""),"")</f>
        <v>-6.4200000000000017</v>
      </c>
      <c r="EA28">
        <f>+IFERROR(IF(VALUE('data-cash-crude'!DZ29)&gt;0,'data-cash-crude'!DZ29-INDEX('data-futures'!$E:$E,MATCH('basis-cash-crude'!EA$1,'data-futures'!$A:$A,0),1),""),"")</f>
        <v>-5.230000000000004</v>
      </c>
      <c r="EB28">
        <f>+IFERROR(IF(VALUE('data-cash-crude'!EA29)&gt;0,'data-cash-crude'!EA29-INDEX('data-futures'!$E:$E,MATCH('basis-cash-crude'!EB$1,'data-futures'!$A:$A,0),1),""),"")</f>
        <v>-4.2100000000000009</v>
      </c>
      <c r="EC28">
        <f>+IFERROR(IF(VALUE('data-cash-crude'!EB29)&gt;0,'data-cash-crude'!EB29-INDEX('data-futures'!$E:$E,MATCH('basis-cash-crude'!EC$1,'data-futures'!$A:$A,0),1),""),"")</f>
        <v>-4.5500000000000043</v>
      </c>
      <c r="ED28" t="str">
        <f>+IFERROR(IF(VALUE('data-cash-crude'!EC29)&gt;0,'data-cash-crude'!EC29-INDEX('data-futures'!$E:$E,MATCH('basis-cash-crude'!ED$1,'data-futures'!$A:$A,0),1),""),"")</f>
        <v/>
      </c>
      <c r="EE28" t="str">
        <f>+IFERROR(IF(VALUE('data-cash-crude'!ED29)&gt;0,'data-cash-crude'!ED29-INDEX('data-futures'!$E:$E,MATCH('basis-cash-crude'!EE$1,'data-futures'!$A:$A,0),1),""),"")</f>
        <v/>
      </c>
      <c r="EF28" t="str">
        <f>+IFERROR(IF(VALUE('data-cash-crude'!EE29)&gt;0,'data-cash-crude'!EE29-INDEX('data-futures'!$E:$E,MATCH('basis-cash-crude'!EF$1,'data-futures'!$A:$A,0),1),""),"")</f>
        <v/>
      </c>
      <c r="EG28" t="str">
        <f>+IFERROR(IF(VALUE('data-cash-crude'!EF29)&gt;0,'data-cash-crude'!EF29-INDEX('data-futures'!$E:$E,MATCH('basis-cash-crude'!EG$1,'data-futures'!$A:$A,0),1),""),"")</f>
        <v/>
      </c>
      <c r="EH28" t="str">
        <f>+IFERROR(IF(VALUE('data-cash-crude'!EG29)&gt;0,'data-cash-crude'!EG29-INDEX('data-futures'!$E:$E,MATCH('basis-cash-crude'!EH$1,'data-futures'!$A:$A,0),1),""),"")</f>
        <v/>
      </c>
      <c r="EI28" t="str">
        <f>+IFERROR(IF(VALUE('data-cash-crude'!EH29)&gt;0,'data-cash-crude'!EH29-INDEX('data-futures'!$E:$E,MATCH('basis-cash-crude'!EI$1,'data-futures'!$A:$A,0),1),""),"")</f>
        <v/>
      </c>
      <c r="EJ28" t="str">
        <f>+IFERROR(IF(VALUE('data-cash-crude'!EI29)&gt;0,'data-cash-crude'!EI29-INDEX('data-futures'!$E:$E,MATCH('basis-cash-crude'!EJ$1,'data-futures'!$A:$A,0),1),""),"")</f>
        <v/>
      </c>
      <c r="EK28" t="str">
        <f>+IFERROR(IF(VALUE('data-cash-crude'!EJ29)&gt;0,'data-cash-crude'!EJ29-INDEX('data-futures'!$E:$E,MATCH('basis-cash-crude'!EK$1,'data-futures'!$A:$A,0),1),""),"")</f>
        <v/>
      </c>
      <c r="EL28" t="str">
        <f>+IFERROR(IF(VALUE('data-cash-crude'!EK29)&gt;0,'data-cash-crude'!EK29-INDEX('data-futures'!$E:$E,MATCH('basis-cash-crude'!EL$1,'data-futures'!$A:$A,0),1),""),"")</f>
        <v/>
      </c>
      <c r="EM28" t="str">
        <f>+IFERROR(IF(VALUE('data-cash-crude'!EL29)&gt;0,'data-cash-crude'!EL29-INDEX('data-futures'!$E:$E,MATCH('basis-cash-crude'!EM$1,'data-futures'!$A:$A,0),1),""),"")</f>
        <v/>
      </c>
      <c r="EN28" t="str">
        <f>+IFERROR(IF(VALUE('data-cash-crude'!EM29)&gt;0,'data-cash-crude'!EM29-INDEX('data-futures'!$E:$E,MATCH('basis-cash-crude'!EN$1,'data-futures'!$A:$A,0),1),""),"")</f>
        <v/>
      </c>
      <c r="EO28" t="str">
        <f>+IFERROR(IF(VALUE('data-cash-crude'!EN29)&gt;0,'data-cash-crude'!EN29-INDEX('data-futures'!$E:$E,MATCH('basis-cash-crude'!EO$1,'data-futures'!$A:$A,0),1),""),"")</f>
        <v/>
      </c>
      <c r="EP28" t="str">
        <f>+IFERROR(IF(VALUE('data-cash-crude'!EO29)&gt;0,'data-cash-crude'!EO29-INDEX('data-futures'!$E:$E,MATCH('basis-cash-crude'!EP$1,'data-futures'!$A:$A,0),1),""),"")</f>
        <v/>
      </c>
      <c r="EQ28" t="str">
        <f>+IFERROR(IF(VALUE('data-cash-crude'!EP29)&gt;0,'data-cash-crude'!EP29-INDEX('data-futures'!$E:$E,MATCH('basis-cash-crude'!EQ$1,'data-futures'!$A:$A,0),1),""),"")</f>
        <v/>
      </c>
      <c r="ER28" t="str">
        <f>+IFERROR(IF(VALUE('data-cash-crude'!EQ29)&gt;0,'data-cash-crude'!EQ29-INDEX('data-futures'!$E:$E,MATCH('basis-cash-crude'!ER$1,'data-futures'!$A:$A,0),1),""),"")</f>
        <v/>
      </c>
      <c r="ES28" t="str">
        <f>+IFERROR(IF(VALUE('data-cash-crude'!ER29)&gt;0,'data-cash-crude'!ER29-INDEX('data-futures'!$E:$E,MATCH('basis-cash-crude'!ES$1,'data-futures'!$A:$A,0),1),""),"")</f>
        <v/>
      </c>
      <c r="ET28" t="str">
        <f>+IFERROR(IF(VALUE('data-cash-crude'!ES29)&gt;0,'data-cash-crude'!ES29-INDEX('data-futures'!$E:$E,MATCH('basis-cash-crude'!ET$1,'data-futures'!$A:$A,0),1),""),"")</f>
        <v/>
      </c>
      <c r="EU28" t="str">
        <f>+IFERROR(IF(VALUE('data-cash-crude'!ET29)&gt;0,'data-cash-crude'!ET29-INDEX('data-futures'!$E:$E,MATCH('basis-cash-crude'!EU$1,'data-futures'!$A:$A,0),1),""),"")</f>
        <v/>
      </c>
      <c r="EV28" t="str">
        <f>+IFERROR(IF(VALUE('data-cash-crude'!EU29)&gt;0,'data-cash-crude'!EU29-INDEX('data-futures'!$E:$E,MATCH('basis-cash-crude'!EV$1,'data-futures'!$A:$A,0),1),""),"")</f>
        <v/>
      </c>
      <c r="EW28" t="str">
        <f>+IFERROR(IF(VALUE('data-cash-crude'!EV29)&gt;0,'data-cash-crude'!EV29-INDEX('data-futures'!$E:$E,MATCH('basis-cash-crude'!EW$1,'data-futures'!$A:$A,0),1),""),"")</f>
        <v/>
      </c>
      <c r="EX28" t="str">
        <f>+IFERROR(IF(VALUE('data-cash-crude'!EW29)&gt;0,'data-cash-crude'!EW29-INDEX('data-futures'!$E:$E,MATCH('basis-cash-crude'!EX$1,'data-futures'!$A:$A,0),1),""),"")</f>
        <v/>
      </c>
      <c r="EY28" t="str">
        <f>+IFERROR(IF(VALUE('data-cash-crude'!EX29)&gt;0,'data-cash-crude'!EX29-INDEX('data-futures'!$E:$E,MATCH('basis-cash-crude'!EY$1,'data-futures'!$A:$A,0),1),""),"")</f>
        <v/>
      </c>
      <c r="EZ28" t="str">
        <f>+IFERROR(IF(VALUE('data-cash-crude'!EY29)&gt;0,'data-cash-crude'!EY29-INDEX('data-futures'!$E:$E,MATCH('basis-cash-crude'!EZ$1,'data-futures'!$A:$A,0),1),""),"")</f>
        <v/>
      </c>
      <c r="FA28" t="str">
        <f>+IFERROR(IF(VALUE('data-cash-crude'!EZ29)&gt;0,'data-cash-crude'!EZ29-INDEX('data-futures'!$E:$E,MATCH('basis-cash-crude'!FA$1,'data-futures'!$A:$A,0),1),""),"")</f>
        <v/>
      </c>
      <c r="FB28" t="str">
        <f>+IFERROR(IF(VALUE('data-cash-crude'!FA29)&gt;0,'data-cash-crude'!FA29-INDEX('data-futures'!$E:$E,MATCH('basis-cash-crude'!FB$1,'data-futures'!$A:$A,0),1),""),"")</f>
        <v/>
      </c>
      <c r="FC28" t="str">
        <f>+IFERROR(IF(VALUE('data-cash-crude'!FB29)&gt;0,'data-cash-crude'!FB29-INDEX('data-futures'!$E:$E,MATCH('basis-cash-crude'!FC$1,'data-futures'!$A:$A,0),1),""),"")</f>
        <v/>
      </c>
      <c r="FD28" t="str">
        <f>+IFERROR(IF(VALUE('data-cash-crude'!FC29)&gt;0,'data-cash-crude'!FC29-INDEX('data-futures'!$E:$E,MATCH('basis-cash-crude'!FD$1,'data-futures'!$A:$A,0),1),""),"")</f>
        <v/>
      </c>
      <c r="FE28" t="str">
        <f>+IFERROR(IF(VALUE('data-cash-crude'!FD29)&gt;0,'data-cash-crude'!FD29-INDEX('data-futures'!$E:$E,MATCH('basis-cash-crude'!FE$1,'data-futures'!$A:$A,0),1),""),"")</f>
        <v/>
      </c>
      <c r="FF28" t="str">
        <f>+IFERROR(IF(VALUE('data-cash-crude'!FE29)&gt;0,'data-cash-crude'!FE29-INDEX('data-futures'!$E:$E,MATCH('basis-cash-crude'!FF$1,'data-futures'!$A:$A,0),1),""),"")</f>
        <v/>
      </c>
      <c r="FG28" t="str">
        <f>+IFERROR(IF(VALUE('data-cash-crude'!FF29)&gt;0,'data-cash-crude'!FF29-INDEX('data-futures'!$E:$E,MATCH('basis-cash-crude'!FG$1,'data-futures'!$A:$A,0),1),""),"")</f>
        <v/>
      </c>
      <c r="FH28" t="str">
        <f>+IFERROR(IF(VALUE('data-cash-crude'!FG29)&gt;0,'data-cash-crude'!FG29-INDEX('data-futures'!$E:$E,MATCH('basis-cash-crude'!FH$1,'data-futures'!$A:$A,0),1),""),"")</f>
        <v/>
      </c>
      <c r="FI28" t="str">
        <f>+IFERROR(IF(VALUE('data-cash-crude'!FH29)&gt;0,'data-cash-crude'!FH29-INDEX('data-futures'!$E:$E,MATCH('basis-cash-crude'!FI$1,'data-futures'!$A:$A,0),1),""),"")</f>
        <v/>
      </c>
      <c r="FJ28" t="str">
        <f>+IFERROR(IF(VALUE('data-cash-crude'!FI29)&gt;0,'data-cash-crude'!FI29-INDEX('data-futures'!$E:$E,MATCH('basis-cash-crude'!FJ$1,'data-futures'!$A:$A,0),1),""),"")</f>
        <v/>
      </c>
      <c r="FK28" t="str">
        <f>+IFERROR(IF(VALUE('data-cash-crude'!FJ29)&gt;0,'data-cash-crude'!FJ29-INDEX('data-futures'!$E:$E,MATCH('basis-cash-crude'!FK$1,'data-futures'!$A:$A,0),1),""),"")</f>
        <v/>
      </c>
      <c r="FL28" t="str">
        <f>+IFERROR(IF(VALUE('data-cash-crude'!FK29)&gt;0,'data-cash-crude'!FK29-INDEX('data-futures'!$E:$E,MATCH('basis-cash-crude'!FL$1,'data-futures'!$A:$A,0),1),""),"")</f>
        <v/>
      </c>
    </row>
    <row r="29" spans="1:168" x14ac:dyDescent="0.2">
      <c r="A29">
        <f t="shared" si="0"/>
        <v>-10.543333333333335</v>
      </c>
      <c r="B29">
        <f t="shared" si="1"/>
        <v>-10.368518518518519</v>
      </c>
      <c r="C29">
        <f t="shared" si="2"/>
        <v>-9.7928378378378405</v>
      </c>
      <c r="D29" s="6" t="str">
        <f>+'data-cash-crude'!B30</f>
        <v>CLPA-11-136.CM</v>
      </c>
      <c r="E29">
        <f>+IFERROR(IF(VALUE('data-cash-crude'!D30)&gt;0,'data-cash-crude'!D30-INDEX('data-futures'!$E:$E,MATCH('basis-cash-crude'!E$1,'data-futures'!$A:$A,0),1),""),"")</f>
        <v>-10.439999999999998</v>
      </c>
      <c r="F29">
        <f>+IFERROR(IF(VALUE('data-cash-crude'!E30)&gt;0,'data-cash-crude'!E30-INDEX('data-futures'!$E:$E,MATCH('basis-cash-crude'!F$1,'data-futures'!$A:$A,0),1),""),"")</f>
        <v>-10.590000000000003</v>
      </c>
      <c r="G29">
        <f>+IFERROR(IF(VALUE('data-cash-crude'!F30)&gt;0,'data-cash-crude'!F30-INDEX('data-futures'!$E:$E,MATCH('basis-cash-crude'!G$1,'data-futures'!$A:$A,0),1),""),"")</f>
        <v>-10.490000000000002</v>
      </c>
      <c r="H29">
        <f>+IFERROR(IF(VALUE('data-cash-crude'!G30)&gt;0,'data-cash-crude'!G30-INDEX('data-futures'!$E:$E,MATCH('basis-cash-crude'!H$1,'data-futures'!$A:$A,0),1),""),"")</f>
        <v>-10.630000000000003</v>
      </c>
      <c r="I29" t="str">
        <f>+IFERROR(IF(VALUE('data-cash-crude'!H30)&gt;0,'data-cash-crude'!H30-INDEX('data-futures'!$E:$E,MATCH('basis-cash-crude'!I$1,'data-futures'!$A:$A,0),1),""),"")</f>
        <v/>
      </c>
      <c r="J29">
        <f>+IFERROR(IF(VALUE('data-cash-crude'!I30)&gt;0,'data-cash-crude'!I30-INDEX('data-futures'!$E:$E,MATCH('basis-cash-crude'!J$1,'data-futures'!$A:$A,0),1),""),"")</f>
        <v>-10.579999999999998</v>
      </c>
      <c r="K29">
        <f>+IFERROR(IF(VALUE('data-cash-crude'!J30)&gt;0,'data-cash-crude'!J30-INDEX('data-futures'!$E:$E,MATCH('basis-cash-crude'!K$1,'data-futures'!$A:$A,0),1),""),"")</f>
        <v>-10.530000000000001</v>
      </c>
      <c r="L29">
        <f>+IFERROR(IF(VALUE('data-cash-crude'!K30)&gt;0,'data-cash-crude'!K30-INDEX('data-futures'!$E:$E,MATCH('basis-cash-crude'!L$1,'data-futures'!$A:$A,0),1),""),"")</f>
        <v>-10.590000000000003</v>
      </c>
      <c r="M29">
        <f>+IFERROR(IF(VALUE('data-cash-crude'!L30)&gt;0,'data-cash-crude'!L30-INDEX('data-futures'!$E:$E,MATCH('basis-cash-crude'!M$1,'data-futures'!$A:$A,0),1),""),"")</f>
        <v>-10.509999999999998</v>
      </c>
      <c r="N29">
        <f>+IFERROR(IF(VALUE('data-cash-crude'!M30)&gt;0,'data-cash-crude'!M30-INDEX('data-futures'!$E:$E,MATCH('basis-cash-crude'!N$1,'data-futures'!$A:$A,0),1),""),"")</f>
        <v>-10.579999999999998</v>
      </c>
      <c r="O29">
        <f>+IFERROR(IF(VALUE('data-cash-crude'!N30)&gt;0,'data-cash-crude'!N30-INDEX('data-futures'!$E:$E,MATCH('basis-cash-crude'!O$1,'data-futures'!$A:$A,0),1),""),"")</f>
        <v>-10.490000000000002</v>
      </c>
      <c r="P29">
        <f>+IFERROR(IF(VALUE('data-cash-crude'!O30)&gt;0,'data-cash-crude'!O30-INDEX('data-futures'!$E:$E,MATCH('basis-cash-crude'!P$1,'data-futures'!$A:$A,0),1),""),"")</f>
        <v>-10.439999999999998</v>
      </c>
      <c r="Q29">
        <f>+IFERROR(IF(VALUE('data-cash-crude'!P30)&gt;0,'data-cash-crude'!P30-INDEX('data-futures'!$E:$E,MATCH('basis-cash-crude'!Q$1,'data-futures'!$A:$A,0),1),""),"")</f>
        <v>-10.46</v>
      </c>
      <c r="R29">
        <f>+IFERROR(IF(VALUE('data-cash-crude'!Q30)&gt;0,'data-cash-crude'!Q30-INDEX('data-futures'!$E:$E,MATCH('basis-cash-crude'!R$1,'data-futures'!$A:$A,0),1),""),"")</f>
        <v>-10.259999999999998</v>
      </c>
      <c r="S29">
        <f>+IFERROR(IF(VALUE('data-cash-crude'!R30)&gt;0,'data-cash-crude'!R30-INDEX('data-futures'!$E:$E,MATCH('basis-cash-crude'!S$1,'data-futures'!$A:$A,0),1),""),"")</f>
        <v>-10.039999999999999</v>
      </c>
      <c r="T29">
        <f>+IFERROR(IF(VALUE('data-cash-crude'!S30)&gt;0,'data-cash-crude'!S30-INDEX('data-futures'!$E:$E,MATCH('basis-cash-crude'!T$1,'data-futures'!$A:$A,0),1),""),"")</f>
        <v>-10.07</v>
      </c>
      <c r="U29">
        <f>+IFERROR(IF(VALUE('data-cash-crude'!T30)&gt;0,'data-cash-crude'!T30-INDEX('data-futures'!$E:$E,MATCH('basis-cash-crude'!U$1,'data-futures'!$A:$A,0),1),""),"")</f>
        <v>-11.350000000000001</v>
      </c>
      <c r="V29">
        <f>+IFERROR(IF(VALUE('data-cash-crude'!U30)&gt;0,'data-cash-crude'!U30-INDEX('data-futures'!$E:$E,MATCH('basis-cash-crude'!V$1,'data-futures'!$A:$A,0),1),""),"")</f>
        <v>-11.170000000000002</v>
      </c>
      <c r="W29">
        <f>+IFERROR(IF(VALUE('data-cash-crude'!V30)&gt;0,'data-cash-crude'!V30-INDEX('data-futures'!$E:$E,MATCH('basis-cash-crude'!W$1,'data-futures'!$A:$A,0),1),""),"")</f>
        <v>-9.9399999999999977</v>
      </c>
      <c r="X29">
        <f>+IFERROR(IF(VALUE('data-cash-crude'!W30)&gt;0,'data-cash-crude'!W30-INDEX('data-futures'!$E:$E,MATCH('basis-cash-crude'!X$1,'data-futures'!$A:$A,0),1),""),"")</f>
        <v>-10.030000000000001</v>
      </c>
      <c r="Y29">
        <f>+IFERROR(IF(VALUE('data-cash-crude'!X30)&gt;0,'data-cash-crude'!X30-INDEX('data-futures'!$E:$E,MATCH('basis-cash-crude'!Y$1,'data-futures'!$A:$A,0),1),""),"")</f>
        <v>-9.9799999999999969</v>
      </c>
      <c r="Z29" t="str">
        <f>+IFERROR(IF(VALUE('data-cash-crude'!Y30)&gt;0,'data-cash-crude'!Y30-INDEX('data-futures'!$E:$E,MATCH('basis-cash-crude'!Z$1,'data-futures'!$A:$A,0),1),""),"")</f>
        <v/>
      </c>
      <c r="AA29">
        <f>+IFERROR(IF(VALUE('data-cash-crude'!Z30)&gt;0,'data-cash-crude'!Z30-INDEX('data-futures'!$E:$E,MATCH('basis-cash-crude'!AA$1,'data-futures'!$A:$A,0),1),""),"")</f>
        <v>-10.689999999999998</v>
      </c>
      <c r="AB29">
        <f>+IFERROR(IF(VALUE('data-cash-crude'!AA30)&gt;0,'data-cash-crude'!AA30-INDEX('data-futures'!$E:$E,MATCH('basis-cash-crude'!AB$1,'data-futures'!$A:$A,0),1),""),"")</f>
        <v>-10.100000000000001</v>
      </c>
      <c r="AC29" t="str">
        <f>+IFERROR(IF(VALUE('data-cash-crude'!AB30)&gt;0,'data-cash-crude'!AB30-INDEX('data-futures'!$E:$E,MATCH('basis-cash-crude'!AC$1,'data-futures'!$A:$A,0),1),""),"")</f>
        <v/>
      </c>
      <c r="AD29">
        <f>+IFERROR(IF(VALUE('data-cash-crude'!AC30)&gt;0,'data-cash-crude'!AC30-INDEX('data-futures'!$E:$E,MATCH('basis-cash-crude'!AD$1,'data-futures'!$A:$A,0),1),""),"")</f>
        <v>-9.8800000000000026</v>
      </c>
      <c r="AE29">
        <f>+IFERROR(IF(VALUE('data-cash-crude'!AD30)&gt;0,'data-cash-crude'!AD30-INDEX('data-futures'!$E:$E,MATCH('basis-cash-crude'!AE$1,'data-futures'!$A:$A,0),1),""),"")</f>
        <v>-9.8100000000000023</v>
      </c>
      <c r="AF29">
        <f>+IFERROR(IF(VALUE('data-cash-crude'!AE30)&gt;0,'data-cash-crude'!AE30-INDEX('data-futures'!$E:$E,MATCH('basis-cash-crude'!AF$1,'data-futures'!$A:$A,0),1),""),"")</f>
        <v>-9.7800000000000011</v>
      </c>
      <c r="AG29">
        <f>+IFERROR(IF(VALUE('data-cash-crude'!AF30)&gt;0,'data-cash-crude'!AF30-INDEX('data-futures'!$E:$E,MATCH('basis-cash-crude'!AG$1,'data-futures'!$A:$A,0),1),""),"")</f>
        <v>-9.8500000000000014</v>
      </c>
      <c r="AH29">
        <f>+IFERROR(IF(VALUE('data-cash-crude'!AG30)&gt;0,'data-cash-crude'!AG30-INDEX('data-futures'!$E:$E,MATCH('basis-cash-crude'!AH$1,'data-futures'!$A:$A,0),1),""),"")</f>
        <v>-10.670000000000002</v>
      </c>
      <c r="AI29">
        <f>+IFERROR(IF(VALUE('data-cash-crude'!AH30)&gt;0,'data-cash-crude'!AH30-INDEX('data-futures'!$E:$E,MATCH('basis-cash-crude'!AI$1,'data-futures'!$A:$A,0),1),""),"")</f>
        <v>-9.759999999999998</v>
      </c>
      <c r="AJ29">
        <f>+IFERROR(IF(VALUE('data-cash-crude'!AI30)&gt;0,'data-cash-crude'!AI30-INDEX('data-futures'!$E:$E,MATCH('basis-cash-crude'!AJ$1,'data-futures'!$A:$A,0),1),""),"")</f>
        <v>-9.86</v>
      </c>
      <c r="AK29">
        <f>+IFERROR(IF(VALUE('data-cash-crude'!AJ30)&gt;0,'data-cash-crude'!AJ30-INDEX('data-futures'!$E:$E,MATCH('basis-cash-crude'!AK$1,'data-futures'!$A:$A,0),1),""),"")</f>
        <v>-9.8800000000000026</v>
      </c>
      <c r="AL29">
        <f>+IFERROR(IF(VALUE('data-cash-crude'!AK30)&gt;0,'data-cash-crude'!AK30-INDEX('data-futures'!$E:$E,MATCH('basis-cash-crude'!AL$1,'data-futures'!$A:$A,0),1),""),"")</f>
        <v>-9.89</v>
      </c>
      <c r="AM29">
        <f>+IFERROR(IF(VALUE('data-cash-crude'!AL30)&gt;0,'data-cash-crude'!AL30-INDEX('data-futures'!$E:$E,MATCH('basis-cash-crude'!AM$1,'data-futures'!$A:$A,0),1),""),"")</f>
        <v>-9.7800000000000011</v>
      </c>
      <c r="AN29">
        <f>+IFERROR(IF(VALUE('data-cash-crude'!AM30)&gt;0,'data-cash-crude'!AM30-INDEX('data-futures'!$E:$E,MATCH('basis-cash-crude'!AN$1,'data-futures'!$A:$A,0),1),""),"")</f>
        <v>-9.8100000000000023</v>
      </c>
      <c r="AO29">
        <f>+IFERROR(IF(VALUE('data-cash-crude'!AN30)&gt;0,'data-cash-crude'!AN30-INDEX('data-futures'!$E:$E,MATCH('basis-cash-crude'!AO$1,'data-futures'!$A:$A,0),1),""),"")</f>
        <v>-9.7899999999999991</v>
      </c>
      <c r="AP29" t="str">
        <f>+IFERROR(IF(VALUE('data-cash-crude'!AO30)&gt;0,'data-cash-crude'!AO30-INDEX('data-futures'!$E:$E,MATCH('basis-cash-crude'!AP$1,'data-futures'!$A:$A,0),1),""),"")</f>
        <v/>
      </c>
      <c r="AQ29" t="str">
        <f>+IFERROR(IF(VALUE('data-cash-crude'!AP30)&gt;0,'data-cash-crude'!AP30-INDEX('data-futures'!$E:$E,MATCH('basis-cash-crude'!AQ$1,'data-futures'!$A:$A,0),1),""),"")</f>
        <v/>
      </c>
      <c r="AR29">
        <f>+IFERROR(IF(VALUE('data-cash-crude'!AQ30)&gt;0,'data-cash-crude'!AQ30-INDEX('data-futures'!$E:$E,MATCH('basis-cash-crude'!AR$1,'data-futures'!$A:$A,0),1),""),"")</f>
        <v>-7.4799999999999969</v>
      </c>
      <c r="AS29" t="str">
        <f>+IFERROR(IF(VALUE('data-cash-crude'!AR30)&gt;0,'data-cash-crude'!AR30-INDEX('data-futures'!$E:$E,MATCH('basis-cash-crude'!AS$1,'data-futures'!$A:$A,0),1),""),"")</f>
        <v/>
      </c>
      <c r="AT29">
        <f>+IFERROR(IF(VALUE('data-cash-crude'!AS30)&gt;0,'data-cash-crude'!AS30-INDEX('data-futures'!$E:$E,MATCH('basis-cash-crude'!AT$1,'data-futures'!$A:$A,0),1),""),"")</f>
        <v>-10.350000000000001</v>
      </c>
      <c r="AU29">
        <f>+IFERROR(IF(VALUE('data-cash-crude'!AT30)&gt;0,'data-cash-crude'!AT30-INDEX('data-futures'!$E:$E,MATCH('basis-cash-crude'!AU$1,'data-futures'!$A:$A,0),1),""),"")</f>
        <v>-10.060000000000002</v>
      </c>
      <c r="AV29">
        <f>+IFERROR(IF(VALUE('data-cash-crude'!AU30)&gt;0,'data-cash-crude'!AU30-INDEX('data-futures'!$E:$E,MATCH('basis-cash-crude'!AV$1,'data-futures'!$A:$A,0),1),""),"")</f>
        <v>-10.130000000000003</v>
      </c>
      <c r="AW29">
        <f>+IFERROR(IF(VALUE('data-cash-crude'!AV30)&gt;0,'data-cash-crude'!AV30-INDEX('data-futures'!$E:$E,MATCH('basis-cash-crude'!AW$1,'data-futures'!$A:$A,0),1),""),"")</f>
        <v>-10.100000000000001</v>
      </c>
      <c r="AX29">
        <f>+IFERROR(IF(VALUE('data-cash-crude'!AW30)&gt;0,'data-cash-crude'!AW30-INDEX('data-futures'!$E:$E,MATCH('basis-cash-crude'!AX$1,'data-futures'!$A:$A,0),1),""),"")</f>
        <v>-10.020000000000003</v>
      </c>
      <c r="AY29">
        <f>+IFERROR(IF(VALUE('data-cash-crude'!AX30)&gt;0,'data-cash-crude'!AX30-INDEX('data-futures'!$E:$E,MATCH('basis-cash-crude'!AY$1,'data-futures'!$A:$A,0),1),""),"")</f>
        <v>-10.079999999999998</v>
      </c>
      <c r="AZ29">
        <f>+IFERROR(IF(VALUE('data-cash-crude'!AY30)&gt;0,'data-cash-crude'!AY30-INDEX('data-futures'!$E:$E,MATCH('basis-cash-crude'!AZ$1,'data-futures'!$A:$A,0),1),""),"")</f>
        <v>-10.25</v>
      </c>
      <c r="BA29">
        <f>+IFERROR(IF(VALUE('data-cash-crude'!AZ30)&gt;0,'data-cash-crude'!AZ30-INDEX('data-futures'!$E:$E,MATCH('basis-cash-crude'!BA$1,'data-futures'!$A:$A,0),1),""),"")</f>
        <v>-10.170000000000002</v>
      </c>
      <c r="BB29">
        <f>+IFERROR(IF(VALUE('data-cash-crude'!BA30)&gt;0,'data-cash-crude'!BA30-INDEX('data-futures'!$E:$E,MATCH('basis-cash-crude'!BB$1,'data-futures'!$A:$A,0),1),""),"")</f>
        <v>-10.119999999999997</v>
      </c>
      <c r="BC29">
        <f>+IFERROR(IF(VALUE('data-cash-crude'!BB30)&gt;0,'data-cash-crude'!BB30-INDEX('data-futures'!$E:$E,MATCH('basis-cash-crude'!BC$1,'data-futures'!$A:$A,0),1),""),"")</f>
        <v>-10.229999999999997</v>
      </c>
      <c r="BD29">
        <f>+IFERROR(IF(VALUE('data-cash-crude'!BC30)&gt;0,'data-cash-crude'!BC30-INDEX('data-futures'!$E:$E,MATCH('basis-cash-crude'!BD$1,'data-futures'!$A:$A,0),1),""),"")</f>
        <v>-10.32</v>
      </c>
      <c r="BE29">
        <f>+IFERROR(IF(VALUE('data-cash-crude'!BD30)&gt;0,'data-cash-crude'!BD30-INDEX('data-futures'!$E:$E,MATCH('basis-cash-crude'!BE$1,'data-futures'!$A:$A,0),1),""),"")</f>
        <v>-10.229999999999997</v>
      </c>
      <c r="BF29">
        <f>+IFERROR(IF(VALUE('data-cash-crude'!BE30)&gt;0,'data-cash-crude'!BE30-INDEX('data-futures'!$E:$E,MATCH('basis-cash-crude'!BF$1,'data-futures'!$A:$A,0),1),""),"")</f>
        <v>-10.240000000000002</v>
      </c>
      <c r="BG29">
        <f>+IFERROR(IF(VALUE('data-cash-crude'!BF30)&gt;0,'data-cash-crude'!BF30-INDEX('data-futures'!$E:$E,MATCH('basis-cash-crude'!BG$1,'data-futures'!$A:$A,0),1),""),"")</f>
        <v>-10.020000000000003</v>
      </c>
      <c r="BH29">
        <f>+IFERROR(IF(VALUE('data-cash-crude'!BG30)&gt;0,'data-cash-crude'!BG30-INDEX('data-futures'!$E:$E,MATCH('basis-cash-crude'!BH$1,'data-futures'!$A:$A,0),1),""),"")</f>
        <v>-10.039999999999999</v>
      </c>
      <c r="BI29" t="str">
        <f>+IFERROR(IF(VALUE('data-cash-crude'!BH30)&gt;0,'data-cash-crude'!BH30-INDEX('data-futures'!$E:$E,MATCH('basis-cash-crude'!BI$1,'data-futures'!$A:$A,0),1),""),"")</f>
        <v/>
      </c>
      <c r="BJ29">
        <f>+IFERROR(IF(VALUE('data-cash-crude'!BI30)&gt;0,'data-cash-crude'!BI30-INDEX('data-futures'!$E:$E,MATCH('basis-cash-crude'!BJ$1,'data-futures'!$A:$A,0),1),""),"")</f>
        <v>-10.090000000000003</v>
      </c>
      <c r="BK29" t="str">
        <f>+IFERROR(IF(VALUE('data-cash-crude'!BJ30)&gt;0,'data-cash-crude'!BJ30-INDEX('data-futures'!$E:$E,MATCH('basis-cash-crude'!BK$1,'data-futures'!$A:$A,0),1),""),"")</f>
        <v/>
      </c>
      <c r="BL29" t="str">
        <f>+IFERROR(IF(VALUE('data-cash-crude'!BK30)&gt;0,'data-cash-crude'!BK30-INDEX('data-futures'!$E:$E,MATCH('basis-cash-crude'!BL$1,'data-futures'!$A:$A,0),1),""),"")</f>
        <v/>
      </c>
      <c r="BM29">
        <f>+IFERROR(IF(VALUE('data-cash-crude'!BL30)&gt;0,'data-cash-crude'!BL30-INDEX('data-futures'!$E:$E,MATCH('basis-cash-crude'!BM$1,'data-futures'!$A:$A,0),1),""),"")</f>
        <v>-9.8100000000000023</v>
      </c>
      <c r="BN29">
        <f>+IFERROR(IF(VALUE('data-cash-crude'!BM30)&gt;0,'data-cash-crude'!BM30-INDEX('data-futures'!$E:$E,MATCH('basis-cash-crude'!BN$1,'data-futures'!$A:$A,0),1),""),"")</f>
        <v>-9.6599999999999966</v>
      </c>
      <c r="BO29" t="str">
        <f>+IFERROR(IF(VALUE('data-cash-crude'!BN30)&gt;0,'data-cash-crude'!BN30-INDEX('data-futures'!$E:$E,MATCH('basis-cash-crude'!BO$1,'data-futures'!$A:$A,0),1),""),"")</f>
        <v/>
      </c>
      <c r="BP29" t="str">
        <f>+IFERROR(IF(VALUE('data-cash-crude'!BO30)&gt;0,'data-cash-crude'!BO30-INDEX('data-futures'!$E:$E,MATCH('basis-cash-crude'!BP$1,'data-futures'!$A:$A,0),1),""),"")</f>
        <v/>
      </c>
      <c r="BQ29" t="str">
        <f>+IFERROR(IF(VALUE('data-cash-crude'!BP30)&gt;0,'data-cash-crude'!BP30-INDEX('data-futures'!$E:$E,MATCH('basis-cash-crude'!BQ$1,'data-futures'!$A:$A,0),1),""),"")</f>
        <v/>
      </c>
      <c r="BR29">
        <f>+IFERROR(IF(VALUE('data-cash-crude'!BQ30)&gt;0,'data-cash-crude'!BQ30-INDEX('data-futures'!$E:$E,MATCH('basis-cash-crude'!BR$1,'data-futures'!$A:$A,0),1),""),"")</f>
        <v>-9.6000000000000014</v>
      </c>
      <c r="BS29">
        <f>+IFERROR(IF(VALUE('data-cash-crude'!BR30)&gt;0,'data-cash-crude'!BR30-INDEX('data-futures'!$E:$E,MATCH('basis-cash-crude'!BS$1,'data-futures'!$A:$A,0),1),""),"")</f>
        <v>-9.5200000000000031</v>
      </c>
      <c r="BT29">
        <f>+IFERROR(IF(VALUE('data-cash-crude'!BS30)&gt;0,'data-cash-crude'!BS30-INDEX('data-futures'!$E:$E,MATCH('basis-cash-crude'!BT$1,'data-futures'!$A:$A,0),1),""),"")</f>
        <v>-9.82</v>
      </c>
      <c r="BU29">
        <f>+IFERROR(IF(VALUE('data-cash-crude'!BT30)&gt;0,'data-cash-crude'!BT30-INDEX('data-futures'!$E:$E,MATCH('basis-cash-crude'!BU$1,'data-futures'!$A:$A,0),1),""),"")</f>
        <v>-9.93</v>
      </c>
      <c r="BV29">
        <f>+IFERROR(IF(VALUE('data-cash-crude'!BU30)&gt;0,'data-cash-crude'!BU30-INDEX('data-futures'!$E:$E,MATCH('basis-cash-crude'!BV$1,'data-futures'!$A:$A,0),1),""),"")</f>
        <v>-9.6199999999999974</v>
      </c>
      <c r="BW29">
        <f>+IFERROR(IF(VALUE('data-cash-crude'!BV30)&gt;0,'data-cash-crude'!BV30-INDEX('data-futures'!$E:$E,MATCH('basis-cash-crude'!BW$1,'data-futures'!$A:$A,0),1),""),"")</f>
        <v>-9.6300000000000026</v>
      </c>
      <c r="BX29">
        <f>+IFERROR(IF(VALUE('data-cash-crude'!BW30)&gt;0,'data-cash-crude'!BW30-INDEX('data-futures'!$E:$E,MATCH('basis-cash-crude'!BX$1,'data-futures'!$A:$A,0),1),""),"")</f>
        <v>-9.9399999999999977</v>
      </c>
      <c r="BY29">
        <f>+IFERROR(IF(VALUE('data-cash-crude'!BX30)&gt;0,'data-cash-crude'!BX30-INDEX('data-futures'!$E:$E,MATCH('basis-cash-crude'!BY$1,'data-futures'!$A:$A,0),1),""),"")</f>
        <v>-9.9099999999999966</v>
      </c>
      <c r="BZ29">
        <f>+IFERROR(IF(VALUE('data-cash-crude'!BY30)&gt;0,'data-cash-crude'!BY30-INDEX('data-futures'!$E:$E,MATCH('basis-cash-crude'!BZ$1,'data-futures'!$A:$A,0),1),""),"")</f>
        <v>-9.9500000000000028</v>
      </c>
      <c r="CA29">
        <f>+IFERROR(IF(VALUE('data-cash-crude'!BZ30)&gt;0,'data-cash-crude'!BZ30-INDEX('data-futures'!$E:$E,MATCH('basis-cash-crude'!CA$1,'data-futures'!$A:$A,0),1),""),"")</f>
        <v>-9.5900000000000034</v>
      </c>
      <c r="CB29">
        <f>+IFERROR(IF(VALUE('data-cash-crude'!CA30)&gt;0,'data-cash-crude'!CA30-INDEX('data-futures'!$E:$E,MATCH('basis-cash-crude'!CB$1,'data-futures'!$A:$A,0),1),""),"")</f>
        <v>-9.4699999999999989</v>
      </c>
      <c r="CC29">
        <f>+IFERROR(IF(VALUE('data-cash-crude'!CB30)&gt;0,'data-cash-crude'!CB30-INDEX('data-futures'!$E:$E,MATCH('basis-cash-crude'!CC$1,'data-futures'!$A:$A,0),1),""),"")</f>
        <v>-9.6199999999999974</v>
      </c>
      <c r="CD29">
        <f>+IFERROR(IF(VALUE('data-cash-crude'!CC30)&gt;0,'data-cash-crude'!CC30-INDEX('data-futures'!$E:$E,MATCH('basis-cash-crude'!CD$1,'data-futures'!$A:$A,0),1),""),"")</f>
        <v>-9.61</v>
      </c>
      <c r="CE29">
        <f>+IFERROR(IF(VALUE('data-cash-crude'!CD30)&gt;0,'data-cash-crude'!CD30-INDEX('data-futures'!$E:$E,MATCH('basis-cash-crude'!CE$1,'data-futures'!$A:$A,0),1),""),"")</f>
        <v>-9.3999999999999986</v>
      </c>
      <c r="CF29">
        <f>+IFERROR(IF(VALUE('data-cash-crude'!CE30)&gt;0,'data-cash-crude'!CE30-INDEX('data-futures'!$E:$E,MATCH('basis-cash-crude'!CF$1,'data-futures'!$A:$A,0),1),""),"")</f>
        <v>-9.32</v>
      </c>
      <c r="CG29">
        <f>+IFERROR(IF(VALUE('data-cash-crude'!CF30)&gt;0,'data-cash-crude'!CF30-INDEX('data-futures'!$E:$E,MATCH('basis-cash-crude'!CG$1,'data-futures'!$A:$A,0),1),""),"")</f>
        <v>-9.0900000000000034</v>
      </c>
      <c r="CH29" t="str">
        <f>+IFERROR(IF(VALUE('data-cash-crude'!CG30)&gt;0,'data-cash-crude'!CG30-INDEX('data-futures'!$E:$E,MATCH('basis-cash-crude'!CH$1,'data-futures'!$A:$A,0),1),""),"")</f>
        <v/>
      </c>
      <c r="CI29" t="str">
        <f>+IFERROR(IF(VALUE('data-cash-crude'!CH30)&gt;0,'data-cash-crude'!CH30-INDEX('data-futures'!$E:$E,MATCH('basis-cash-crude'!CI$1,'data-futures'!$A:$A,0),1),""),"")</f>
        <v/>
      </c>
      <c r="CJ29">
        <f>+IFERROR(IF(VALUE('data-cash-crude'!CI30)&gt;0,'data-cash-crude'!CI30-INDEX('data-futures'!$E:$E,MATCH('basis-cash-crude'!CJ$1,'data-futures'!$A:$A,0),1),""),"")</f>
        <v>-4.7800000000000011</v>
      </c>
      <c r="CK29">
        <f>+IFERROR(IF(VALUE('data-cash-crude'!CJ30)&gt;0,'data-cash-crude'!CJ30-INDEX('data-futures'!$E:$E,MATCH('basis-cash-crude'!CK$1,'data-futures'!$A:$A,0),1),""),"")</f>
        <v>-6.990000000000002</v>
      </c>
      <c r="CL29">
        <f>+IFERROR(IF(VALUE('data-cash-crude'!CK30)&gt;0,'data-cash-crude'!CK30-INDEX('data-futures'!$E:$E,MATCH('basis-cash-crude'!CL$1,'data-futures'!$A:$A,0),1),""),"")</f>
        <v>-6.9500000000000028</v>
      </c>
      <c r="CM29" t="str">
        <f>+IFERROR(IF(VALUE('data-cash-crude'!CL30)&gt;0,'data-cash-crude'!CL30-INDEX('data-futures'!$E:$E,MATCH('basis-cash-crude'!CM$1,'data-futures'!$A:$A,0),1),""),"")</f>
        <v/>
      </c>
      <c r="CN29" t="str">
        <f>+IFERROR(IF(VALUE('data-cash-crude'!CM30)&gt;0,'data-cash-crude'!CM30-INDEX('data-futures'!$E:$E,MATCH('basis-cash-crude'!CN$1,'data-futures'!$A:$A,0),1),""),"")</f>
        <v/>
      </c>
      <c r="CO29">
        <f>+IFERROR(IF(VALUE('data-cash-crude'!CN30)&gt;0,'data-cash-crude'!CN30-INDEX('data-futures'!$E:$E,MATCH('basis-cash-crude'!CO$1,'data-futures'!$A:$A,0),1),""),"")</f>
        <v>-6.93</v>
      </c>
      <c r="CP29">
        <f>+IFERROR(IF(VALUE('data-cash-crude'!CO30)&gt;0,'data-cash-crude'!CO30-INDEX('data-futures'!$E:$E,MATCH('basis-cash-crude'!CP$1,'data-futures'!$A:$A,0),1),""),"")</f>
        <v>-6.8800000000000026</v>
      </c>
      <c r="CQ29" t="str">
        <f>+IFERROR(IF(VALUE('data-cash-crude'!CP30)&gt;0,'data-cash-crude'!CP30-INDEX('data-futures'!$E:$E,MATCH('basis-cash-crude'!CQ$1,'data-futures'!$A:$A,0),1),""),"")</f>
        <v/>
      </c>
      <c r="CR29">
        <f>+IFERROR(IF(VALUE('data-cash-crude'!CQ30)&gt;0,'data-cash-crude'!CQ30-INDEX('data-futures'!$E:$E,MATCH('basis-cash-crude'!CR$1,'data-futures'!$A:$A,0),1),""),"")</f>
        <v>-6.5499999999999972</v>
      </c>
      <c r="CS29">
        <f>+IFERROR(IF(VALUE('data-cash-crude'!CR30)&gt;0,'data-cash-crude'!CR30-INDEX('data-futures'!$E:$E,MATCH('basis-cash-crude'!CS$1,'data-futures'!$A:$A,0),1),""),"")</f>
        <v>-5.8699999999999974</v>
      </c>
      <c r="CT29">
        <f>+IFERROR(IF(VALUE('data-cash-crude'!CS30)&gt;0,'data-cash-crude'!CS30-INDEX('data-futures'!$E:$E,MATCH('basis-cash-crude'!CT$1,'data-futures'!$A:$A,0),1),""),"")</f>
        <v>-5.0600000000000023</v>
      </c>
      <c r="CU29">
        <f>+IFERROR(IF(VALUE('data-cash-crude'!CT30)&gt;0,'data-cash-crude'!CT30-INDEX('data-futures'!$E:$E,MATCH('basis-cash-crude'!CU$1,'data-futures'!$A:$A,0),1),""),"")</f>
        <v>-7.3599999999999994</v>
      </c>
      <c r="CV29">
        <f>+IFERROR(IF(VALUE('data-cash-crude'!CU30)&gt;0,'data-cash-crude'!CU30-INDEX('data-futures'!$E:$E,MATCH('basis-cash-crude'!CV$1,'data-futures'!$A:$A,0),1),""),"")</f>
        <v>-7.4600000000000009</v>
      </c>
      <c r="CW29">
        <f>+IFERROR(IF(VALUE('data-cash-crude'!CV30)&gt;0,'data-cash-crude'!CV30-INDEX('data-futures'!$E:$E,MATCH('basis-cash-crude'!CW$1,'data-futures'!$A:$A,0),1),""),"")</f>
        <v>-7.2000000000000028</v>
      </c>
      <c r="CX29">
        <f>+IFERROR(IF(VALUE('data-cash-crude'!CW30)&gt;0,'data-cash-crude'!CW30-INDEX('data-futures'!$E:$E,MATCH('basis-cash-crude'!CX$1,'data-futures'!$A:$A,0),1),""),"")</f>
        <v>-7.0300000000000011</v>
      </c>
      <c r="CY29">
        <f>+IFERROR(IF(VALUE('data-cash-crude'!CX30)&gt;0,'data-cash-crude'!CX30-INDEX('data-futures'!$E:$E,MATCH('basis-cash-crude'!CY$1,'data-futures'!$A:$A,0),1),""),"")</f>
        <v>-6.93</v>
      </c>
      <c r="CZ29">
        <f>+IFERROR(IF(VALUE('data-cash-crude'!CY30)&gt;0,'data-cash-crude'!CY30-INDEX('data-futures'!$E:$E,MATCH('basis-cash-crude'!CZ$1,'data-futures'!$A:$A,0),1),""),"")</f>
        <v>-7.1000000000000014</v>
      </c>
      <c r="DA29">
        <f>+IFERROR(IF(VALUE('data-cash-crude'!CZ30)&gt;0,'data-cash-crude'!CZ30-INDEX('data-futures'!$E:$E,MATCH('basis-cash-crude'!DA$1,'data-futures'!$A:$A,0),1),""),"")</f>
        <v>-7.0499999999999972</v>
      </c>
      <c r="DB29">
        <f>+IFERROR(IF(VALUE('data-cash-crude'!DA30)&gt;0,'data-cash-crude'!DA30-INDEX('data-futures'!$E:$E,MATCH('basis-cash-crude'!DB$1,'data-futures'!$A:$A,0),1),""),"")</f>
        <v>-7</v>
      </c>
      <c r="DC29" t="str">
        <f>+IFERROR(IF(VALUE('data-cash-crude'!DB30)&gt;0,'data-cash-crude'!DB30-INDEX('data-futures'!$E:$E,MATCH('basis-cash-crude'!DC$1,'data-futures'!$A:$A,0),1),""),"")</f>
        <v/>
      </c>
      <c r="DD29" t="str">
        <f>+IFERROR(IF(VALUE('data-cash-crude'!DC30)&gt;0,'data-cash-crude'!DC30-INDEX('data-futures'!$E:$E,MATCH('basis-cash-crude'!DD$1,'data-futures'!$A:$A,0),1),""),"")</f>
        <v/>
      </c>
      <c r="DE29">
        <f>+IFERROR(IF(VALUE('data-cash-crude'!DD30)&gt;0,'data-cash-crude'!DD30-INDEX('data-futures'!$E:$E,MATCH('basis-cash-crude'!DE$1,'data-futures'!$A:$A,0),1),""),"")</f>
        <v>-5.6000000000000014</v>
      </c>
      <c r="DF29">
        <f>+IFERROR(IF(VALUE('data-cash-crude'!DE30)&gt;0,'data-cash-crude'!DE30-INDEX('data-futures'!$E:$E,MATCH('basis-cash-crude'!DF$1,'data-futures'!$A:$A,0),1),""),"")</f>
        <v>-5.0499999999999972</v>
      </c>
      <c r="DG29">
        <f>+IFERROR(IF(VALUE('data-cash-crude'!DF30)&gt;0,'data-cash-crude'!DF30-INDEX('data-futures'!$E:$E,MATCH('basis-cash-crude'!DG$1,'data-futures'!$A:$A,0),1),""),"")</f>
        <v>-5.4500000000000028</v>
      </c>
      <c r="DH29">
        <f>+IFERROR(IF(VALUE('data-cash-crude'!DG30)&gt;0,'data-cash-crude'!DG30-INDEX('data-futures'!$E:$E,MATCH('basis-cash-crude'!DH$1,'data-futures'!$A:$A,0),1),""),"")</f>
        <v>-5.4600000000000009</v>
      </c>
      <c r="DI29">
        <f>+IFERROR(IF(VALUE('data-cash-crude'!DH30)&gt;0,'data-cash-crude'!DH30-INDEX('data-futures'!$E:$E,MATCH('basis-cash-crude'!DI$1,'data-futures'!$A:$A,0),1),""),"")</f>
        <v>-5.8400000000000034</v>
      </c>
      <c r="DJ29">
        <f>+IFERROR(IF(VALUE('data-cash-crude'!DI30)&gt;0,'data-cash-crude'!DI30-INDEX('data-futures'!$E:$E,MATCH('basis-cash-crude'!DJ$1,'data-futures'!$A:$A,0),1),""),"")</f>
        <v>-5.57</v>
      </c>
      <c r="DK29" t="str">
        <f>+IFERROR(IF(VALUE('data-cash-crude'!DJ30)&gt;0,'data-cash-crude'!DJ30-INDEX('data-futures'!$E:$E,MATCH('basis-cash-crude'!DK$1,'data-futures'!$A:$A,0),1),""),"")</f>
        <v/>
      </c>
      <c r="DL29">
        <f>+IFERROR(IF(VALUE('data-cash-crude'!DK30)&gt;0,'data-cash-crude'!DK30-INDEX('data-futures'!$E:$E,MATCH('basis-cash-crude'!DL$1,'data-futures'!$A:$A,0),1),""),"")</f>
        <v>-5.4200000000000017</v>
      </c>
      <c r="DM29">
        <f>+IFERROR(IF(VALUE('data-cash-crude'!DL30)&gt;0,'data-cash-crude'!DL30-INDEX('data-futures'!$E:$E,MATCH('basis-cash-crude'!DM$1,'data-futures'!$A:$A,0),1),""),"")</f>
        <v>-4.8699999999999974</v>
      </c>
      <c r="DN29">
        <f>+IFERROR(IF(VALUE('data-cash-crude'!DM30)&gt;0,'data-cash-crude'!DM30-INDEX('data-futures'!$E:$E,MATCH('basis-cash-crude'!DN$1,'data-futures'!$A:$A,0),1),""),"")</f>
        <v>-4.68</v>
      </c>
      <c r="DO29">
        <f>+IFERROR(IF(VALUE('data-cash-crude'!DN30)&gt;0,'data-cash-crude'!DN30-INDEX('data-futures'!$E:$E,MATCH('basis-cash-crude'!DO$1,'data-futures'!$A:$A,0),1),""),"")</f>
        <v>-5.1499999999999986</v>
      </c>
      <c r="DP29">
        <f>+IFERROR(IF(VALUE('data-cash-crude'!DO30)&gt;0,'data-cash-crude'!DO30-INDEX('data-futures'!$E:$E,MATCH('basis-cash-crude'!DP$1,'data-futures'!$A:$A,0),1),""),"")</f>
        <v>-5.2299999999999969</v>
      </c>
      <c r="DQ29">
        <f>+IFERROR(IF(VALUE('data-cash-crude'!DP30)&gt;0,'data-cash-crude'!DP30-INDEX('data-futures'!$E:$E,MATCH('basis-cash-crude'!DQ$1,'data-futures'!$A:$A,0),1),""),"")</f>
        <v>-5.5300000000000011</v>
      </c>
      <c r="DR29">
        <f>+IFERROR(IF(VALUE('data-cash-crude'!DQ30)&gt;0,'data-cash-crude'!DQ30-INDEX('data-futures'!$E:$E,MATCH('basis-cash-crude'!DR$1,'data-futures'!$A:$A,0),1),""),"")</f>
        <v>-5.5499999999999972</v>
      </c>
      <c r="DS29">
        <f>+IFERROR(IF(VALUE('data-cash-crude'!DR30)&gt;0,'data-cash-crude'!DR30-INDEX('data-futures'!$E:$E,MATCH('basis-cash-crude'!DS$1,'data-futures'!$A:$A,0),1),""),"")</f>
        <v>-5.1899999999999977</v>
      </c>
      <c r="DT29">
        <f>+IFERROR(IF(VALUE('data-cash-crude'!DS30)&gt;0,'data-cash-crude'!DS30-INDEX('data-futures'!$E:$E,MATCH('basis-cash-crude'!DT$1,'data-futures'!$A:$A,0),1),""),"")</f>
        <v>-5.3800000000000026</v>
      </c>
      <c r="DU29">
        <f>+IFERROR(IF(VALUE('data-cash-crude'!DT30)&gt;0,'data-cash-crude'!DT30-INDEX('data-futures'!$E:$E,MATCH('basis-cash-crude'!DU$1,'data-futures'!$A:$A,0),1),""),"")</f>
        <v>-5.9399999999999977</v>
      </c>
      <c r="DV29">
        <f>+IFERROR(IF(VALUE('data-cash-crude'!DU30)&gt;0,'data-cash-crude'!DU30-INDEX('data-futures'!$E:$E,MATCH('basis-cash-crude'!DV$1,'data-futures'!$A:$A,0),1),""),"")</f>
        <v>-6.4500000000000028</v>
      </c>
      <c r="DW29" t="str">
        <f>+IFERROR(IF(VALUE('data-cash-crude'!DV30)&gt;0,'data-cash-crude'!DV30-INDEX('data-futures'!$E:$E,MATCH('basis-cash-crude'!DW$1,'data-futures'!$A:$A,0),1),""),"")</f>
        <v/>
      </c>
      <c r="DX29">
        <f>+IFERROR(IF(VALUE('data-cash-crude'!DW30)&gt;0,'data-cash-crude'!DW30-INDEX('data-futures'!$E:$E,MATCH('basis-cash-crude'!DX$1,'data-futures'!$A:$A,0),1),""),"")</f>
        <v>-5.93</v>
      </c>
      <c r="DY29" t="str">
        <f>+IFERROR(IF(VALUE('data-cash-crude'!DX30)&gt;0,'data-cash-crude'!DX30-INDEX('data-futures'!$E:$E,MATCH('basis-cash-crude'!DY$1,'data-futures'!$A:$A,0),1),""),"")</f>
        <v/>
      </c>
      <c r="DZ29">
        <f>+IFERROR(IF(VALUE('data-cash-crude'!DY30)&gt;0,'data-cash-crude'!DY30-INDEX('data-futures'!$E:$E,MATCH('basis-cash-crude'!DZ$1,'data-futures'!$A:$A,0),1),""),"")</f>
        <v>-6.4200000000000017</v>
      </c>
      <c r="EA29">
        <f>+IFERROR(IF(VALUE('data-cash-crude'!DZ30)&gt;0,'data-cash-crude'!DZ30-INDEX('data-futures'!$E:$E,MATCH('basis-cash-crude'!EA$1,'data-futures'!$A:$A,0),1),""),"")</f>
        <v>-6.5600000000000023</v>
      </c>
      <c r="EB29">
        <f>+IFERROR(IF(VALUE('data-cash-crude'!EA30)&gt;0,'data-cash-crude'!EA30-INDEX('data-futures'!$E:$E,MATCH('basis-cash-crude'!EB$1,'data-futures'!$A:$A,0),1),""),"")</f>
        <v>-5.5600000000000023</v>
      </c>
      <c r="EC29">
        <f>+IFERROR(IF(VALUE('data-cash-crude'!EB30)&gt;0,'data-cash-crude'!EB30-INDEX('data-futures'!$E:$E,MATCH('basis-cash-crude'!EC$1,'data-futures'!$A:$A,0),1),""),"")</f>
        <v>-5.9500000000000028</v>
      </c>
      <c r="ED29" t="str">
        <f>+IFERROR(IF(VALUE('data-cash-crude'!EC30)&gt;0,'data-cash-crude'!EC30-INDEX('data-futures'!$E:$E,MATCH('basis-cash-crude'!ED$1,'data-futures'!$A:$A,0),1),""),"")</f>
        <v/>
      </c>
      <c r="EE29" t="str">
        <f>+IFERROR(IF(VALUE('data-cash-crude'!ED30)&gt;0,'data-cash-crude'!ED30-INDEX('data-futures'!$E:$E,MATCH('basis-cash-crude'!EE$1,'data-futures'!$A:$A,0),1),""),"")</f>
        <v/>
      </c>
      <c r="EF29" t="str">
        <f>+IFERROR(IF(VALUE('data-cash-crude'!EE30)&gt;0,'data-cash-crude'!EE30-INDEX('data-futures'!$E:$E,MATCH('basis-cash-crude'!EF$1,'data-futures'!$A:$A,0),1),""),"")</f>
        <v/>
      </c>
      <c r="EG29" t="str">
        <f>+IFERROR(IF(VALUE('data-cash-crude'!EF30)&gt;0,'data-cash-crude'!EF30-INDEX('data-futures'!$E:$E,MATCH('basis-cash-crude'!EG$1,'data-futures'!$A:$A,0),1),""),"")</f>
        <v/>
      </c>
      <c r="EH29" t="str">
        <f>+IFERROR(IF(VALUE('data-cash-crude'!EG30)&gt;0,'data-cash-crude'!EG30-INDEX('data-futures'!$E:$E,MATCH('basis-cash-crude'!EH$1,'data-futures'!$A:$A,0),1),""),"")</f>
        <v/>
      </c>
      <c r="EI29" t="str">
        <f>+IFERROR(IF(VALUE('data-cash-crude'!EH30)&gt;0,'data-cash-crude'!EH30-INDEX('data-futures'!$E:$E,MATCH('basis-cash-crude'!EI$1,'data-futures'!$A:$A,0),1),""),"")</f>
        <v/>
      </c>
      <c r="EJ29" t="str">
        <f>+IFERROR(IF(VALUE('data-cash-crude'!EI30)&gt;0,'data-cash-crude'!EI30-INDEX('data-futures'!$E:$E,MATCH('basis-cash-crude'!EJ$1,'data-futures'!$A:$A,0),1),""),"")</f>
        <v/>
      </c>
      <c r="EK29" t="str">
        <f>+IFERROR(IF(VALUE('data-cash-crude'!EJ30)&gt;0,'data-cash-crude'!EJ30-INDEX('data-futures'!$E:$E,MATCH('basis-cash-crude'!EK$1,'data-futures'!$A:$A,0),1),""),"")</f>
        <v/>
      </c>
      <c r="EL29" t="str">
        <f>+IFERROR(IF(VALUE('data-cash-crude'!EK30)&gt;0,'data-cash-crude'!EK30-INDEX('data-futures'!$E:$E,MATCH('basis-cash-crude'!EL$1,'data-futures'!$A:$A,0),1),""),"")</f>
        <v/>
      </c>
      <c r="EM29" t="str">
        <f>+IFERROR(IF(VALUE('data-cash-crude'!EL30)&gt;0,'data-cash-crude'!EL30-INDEX('data-futures'!$E:$E,MATCH('basis-cash-crude'!EM$1,'data-futures'!$A:$A,0),1),""),"")</f>
        <v/>
      </c>
      <c r="EN29" t="str">
        <f>+IFERROR(IF(VALUE('data-cash-crude'!EM30)&gt;0,'data-cash-crude'!EM30-INDEX('data-futures'!$E:$E,MATCH('basis-cash-crude'!EN$1,'data-futures'!$A:$A,0),1),""),"")</f>
        <v/>
      </c>
      <c r="EO29" t="str">
        <f>+IFERROR(IF(VALUE('data-cash-crude'!EN30)&gt;0,'data-cash-crude'!EN30-INDEX('data-futures'!$E:$E,MATCH('basis-cash-crude'!EO$1,'data-futures'!$A:$A,0),1),""),"")</f>
        <v/>
      </c>
      <c r="EP29" t="str">
        <f>+IFERROR(IF(VALUE('data-cash-crude'!EO30)&gt;0,'data-cash-crude'!EO30-INDEX('data-futures'!$E:$E,MATCH('basis-cash-crude'!EP$1,'data-futures'!$A:$A,0),1),""),"")</f>
        <v/>
      </c>
      <c r="EQ29" t="str">
        <f>+IFERROR(IF(VALUE('data-cash-crude'!EP30)&gt;0,'data-cash-crude'!EP30-INDEX('data-futures'!$E:$E,MATCH('basis-cash-crude'!EQ$1,'data-futures'!$A:$A,0),1),""),"")</f>
        <v/>
      </c>
      <c r="ER29" t="str">
        <f>+IFERROR(IF(VALUE('data-cash-crude'!EQ30)&gt;0,'data-cash-crude'!EQ30-INDEX('data-futures'!$E:$E,MATCH('basis-cash-crude'!ER$1,'data-futures'!$A:$A,0),1),""),"")</f>
        <v/>
      </c>
      <c r="ES29" t="str">
        <f>+IFERROR(IF(VALUE('data-cash-crude'!ER30)&gt;0,'data-cash-crude'!ER30-INDEX('data-futures'!$E:$E,MATCH('basis-cash-crude'!ES$1,'data-futures'!$A:$A,0),1),""),"")</f>
        <v/>
      </c>
      <c r="ET29" t="str">
        <f>+IFERROR(IF(VALUE('data-cash-crude'!ES30)&gt;0,'data-cash-crude'!ES30-INDEX('data-futures'!$E:$E,MATCH('basis-cash-crude'!ET$1,'data-futures'!$A:$A,0),1),""),"")</f>
        <v/>
      </c>
      <c r="EU29" t="str">
        <f>+IFERROR(IF(VALUE('data-cash-crude'!ET30)&gt;0,'data-cash-crude'!ET30-INDEX('data-futures'!$E:$E,MATCH('basis-cash-crude'!EU$1,'data-futures'!$A:$A,0),1),""),"")</f>
        <v/>
      </c>
      <c r="EV29" t="str">
        <f>+IFERROR(IF(VALUE('data-cash-crude'!EU30)&gt;0,'data-cash-crude'!EU30-INDEX('data-futures'!$E:$E,MATCH('basis-cash-crude'!EV$1,'data-futures'!$A:$A,0),1),""),"")</f>
        <v/>
      </c>
      <c r="EW29" t="str">
        <f>+IFERROR(IF(VALUE('data-cash-crude'!EV30)&gt;0,'data-cash-crude'!EV30-INDEX('data-futures'!$E:$E,MATCH('basis-cash-crude'!EW$1,'data-futures'!$A:$A,0),1),""),"")</f>
        <v/>
      </c>
      <c r="EX29" t="str">
        <f>+IFERROR(IF(VALUE('data-cash-crude'!EW30)&gt;0,'data-cash-crude'!EW30-INDEX('data-futures'!$E:$E,MATCH('basis-cash-crude'!EX$1,'data-futures'!$A:$A,0),1),""),"")</f>
        <v/>
      </c>
      <c r="EY29" t="str">
        <f>+IFERROR(IF(VALUE('data-cash-crude'!EX30)&gt;0,'data-cash-crude'!EX30-INDEX('data-futures'!$E:$E,MATCH('basis-cash-crude'!EY$1,'data-futures'!$A:$A,0),1),""),"")</f>
        <v/>
      </c>
      <c r="EZ29" t="str">
        <f>+IFERROR(IF(VALUE('data-cash-crude'!EY30)&gt;0,'data-cash-crude'!EY30-INDEX('data-futures'!$E:$E,MATCH('basis-cash-crude'!EZ$1,'data-futures'!$A:$A,0),1),""),"")</f>
        <v/>
      </c>
      <c r="FA29" t="str">
        <f>+IFERROR(IF(VALUE('data-cash-crude'!EZ30)&gt;0,'data-cash-crude'!EZ30-INDEX('data-futures'!$E:$E,MATCH('basis-cash-crude'!FA$1,'data-futures'!$A:$A,0),1),""),"")</f>
        <v/>
      </c>
      <c r="FB29" t="str">
        <f>+IFERROR(IF(VALUE('data-cash-crude'!FA30)&gt;0,'data-cash-crude'!FA30-INDEX('data-futures'!$E:$E,MATCH('basis-cash-crude'!FB$1,'data-futures'!$A:$A,0),1),""),"")</f>
        <v/>
      </c>
      <c r="FC29" t="str">
        <f>+IFERROR(IF(VALUE('data-cash-crude'!FB30)&gt;0,'data-cash-crude'!FB30-INDEX('data-futures'!$E:$E,MATCH('basis-cash-crude'!FC$1,'data-futures'!$A:$A,0),1),""),"")</f>
        <v/>
      </c>
      <c r="FD29" t="str">
        <f>+IFERROR(IF(VALUE('data-cash-crude'!FC30)&gt;0,'data-cash-crude'!FC30-INDEX('data-futures'!$E:$E,MATCH('basis-cash-crude'!FD$1,'data-futures'!$A:$A,0),1),""),"")</f>
        <v/>
      </c>
      <c r="FE29" t="str">
        <f>+IFERROR(IF(VALUE('data-cash-crude'!FD30)&gt;0,'data-cash-crude'!FD30-INDEX('data-futures'!$E:$E,MATCH('basis-cash-crude'!FE$1,'data-futures'!$A:$A,0),1),""),"")</f>
        <v/>
      </c>
      <c r="FF29" t="str">
        <f>+IFERROR(IF(VALUE('data-cash-crude'!FE30)&gt;0,'data-cash-crude'!FE30-INDEX('data-futures'!$E:$E,MATCH('basis-cash-crude'!FF$1,'data-futures'!$A:$A,0),1),""),"")</f>
        <v/>
      </c>
      <c r="FG29" t="str">
        <f>+IFERROR(IF(VALUE('data-cash-crude'!FF30)&gt;0,'data-cash-crude'!FF30-INDEX('data-futures'!$E:$E,MATCH('basis-cash-crude'!FG$1,'data-futures'!$A:$A,0),1),""),"")</f>
        <v/>
      </c>
      <c r="FH29" t="str">
        <f>+IFERROR(IF(VALUE('data-cash-crude'!FG30)&gt;0,'data-cash-crude'!FG30-INDEX('data-futures'!$E:$E,MATCH('basis-cash-crude'!FH$1,'data-futures'!$A:$A,0),1),""),"")</f>
        <v/>
      </c>
      <c r="FI29" t="str">
        <f>+IFERROR(IF(VALUE('data-cash-crude'!FH30)&gt;0,'data-cash-crude'!FH30-INDEX('data-futures'!$E:$E,MATCH('basis-cash-crude'!FI$1,'data-futures'!$A:$A,0),1),""),"")</f>
        <v/>
      </c>
      <c r="FJ29" t="str">
        <f>+IFERROR(IF(VALUE('data-cash-crude'!FI30)&gt;0,'data-cash-crude'!FI30-INDEX('data-futures'!$E:$E,MATCH('basis-cash-crude'!FJ$1,'data-futures'!$A:$A,0),1),""),"")</f>
        <v/>
      </c>
      <c r="FK29" t="str">
        <f>+IFERROR(IF(VALUE('data-cash-crude'!FJ30)&gt;0,'data-cash-crude'!FJ30-INDEX('data-futures'!$E:$E,MATCH('basis-cash-crude'!FK$1,'data-futures'!$A:$A,0),1),""),"")</f>
        <v/>
      </c>
      <c r="FL29" t="str">
        <f>+IFERROR(IF(VALUE('data-cash-crude'!FK30)&gt;0,'data-cash-crude'!FK30-INDEX('data-futures'!$E:$E,MATCH('basis-cash-crude'!FL$1,'data-futures'!$A:$A,0),1),""),"")</f>
        <v/>
      </c>
    </row>
    <row r="30" spans="1:168" x14ac:dyDescent="0.2">
      <c r="A30">
        <f t="shared" si="0"/>
        <v>-14.910000000000002</v>
      </c>
      <c r="B30">
        <f t="shared" si="1"/>
        <v>-14.582222222222221</v>
      </c>
      <c r="C30">
        <f t="shared" si="2"/>
        <v>-14.527162162162165</v>
      </c>
      <c r="D30" s="6" t="str">
        <f>+'data-cash-crude'!B31</f>
        <v>CLPA-11-137.CM</v>
      </c>
      <c r="E30">
        <f>+IFERROR(IF(VALUE('data-cash-crude'!D31)&gt;0,'data-cash-crude'!D31-INDEX('data-futures'!$E:$E,MATCH('basis-cash-crude'!E$1,'data-futures'!$A:$A,0),1),""),"")</f>
        <v>-14.89</v>
      </c>
      <c r="F30">
        <f>+IFERROR(IF(VALUE('data-cash-crude'!E31)&gt;0,'data-cash-crude'!E31-INDEX('data-futures'!$E:$E,MATCH('basis-cash-crude'!F$1,'data-futures'!$A:$A,0),1),""),"")</f>
        <v>-14.89</v>
      </c>
      <c r="G30">
        <f>+IFERROR(IF(VALUE('data-cash-crude'!F31)&gt;0,'data-cash-crude'!F31-INDEX('data-futures'!$E:$E,MATCH('basis-cash-crude'!G$1,'data-futures'!$A:$A,0),1),""),"")</f>
        <v>-14.89</v>
      </c>
      <c r="H30">
        <f>+IFERROR(IF(VALUE('data-cash-crude'!G31)&gt;0,'data-cash-crude'!G31-INDEX('data-futures'!$E:$E,MATCH('basis-cash-crude'!H$1,'data-futures'!$A:$A,0),1),""),"")</f>
        <v>-14.93</v>
      </c>
      <c r="I30" t="str">
        <f>+IFERROR(IF(VALUE('data-cash-crude'!H31)&gt;0,'data-cash-crude'!H31-INDEX('data-futures'!$E:$E,MATCH('basis-cash-crude'!I$1,'data-futures'!$A:$A,0),1),""),"")</f>
        <v/>
      </c>
      <c r="J30">
        <f>+IFERROR(IF(VALUE('data-cash-crude'!I31)&gt;0,'data-cash-crude'!I31-INDEX('data-futures'!$E:$E,MATCH('basis-cash-crude'!J$1,'data-futures'!$A:$A,0),1),""),"")</f>
        <v>-14.93</v>
      </c>
      <c r="K30">
        <f>+IFERROR(IF(VALUE('data-cash-crude'!J31)&gt;0,'data-cash-crude'!J31-INDEX('data-futures'!$E:$E,MATCH('basis-cash-crude'!K$1,'data-futures'!$A:$A,0),1),""),"")</f>
        <v>-14.93</v>
      </c>
      <c r="L30">
        <f>+IFERROR(IF(VALUE('data-cash-crude'!K31)&gt;0,'data-cash-crude'!K31-INDEX('data-futures'!$E:$E,MATCH('basis-cash-crude'!L$1,'data-futures'!$A:$A,0),1),""),"")</f>
        <v>-14.940000000000005</v>
      </c>
      <c r="M30">
        <f>+IFERROR(IF(VALUE('data-cash-crude'!L31)&gt;0,'data-cash-crude'!L31-INDEX('data-futures'!$E:$E,MATCH('basis-cash-crude'!M$1,'data-futures'!$A:$A,0),1),""),"")</f>
        <v>-14.909999999999997</v>
      </c>
      <c r="N30">
        <f>+IFERROR(IF(VALUE('data-cash-crude'!M31)&gt;0,'data-cash-crude'!M31-INDEX('data-futures'!$E:$E,MATCH('basis-cash-crude'!N$1,'data-futures'!$A:$A,0),1),""),"")</f>
        <v>-14.879999999999995</v>
      </c>
      <c r="O30">
        <f>+IFERROR(IF(VALUE('data-cash-crude'!N31)&gt;0,'data-cash-crude'!N31-INDEX('data-futures'!$E:$E,MATCH('basis-cash-crude'!O$1,'data-futures'!$A:$A,0),1),""),"")</f>
        <v>-14.840000000000003</v>
      </c>
      <c r="P30">
        <f>+IFERROR(IF(VALUE('data-cash-crude'!O31)&gt;0,'data-cash-crude'!O31-INDEX('data-futures'!$E:$E,MATCH('basis-cash-crude'!P$1,'data-futures'!$A:$A,0),1),""),"")</f>
        <v>-14.79</v>
      </c>
      <c r="Q30">
        <f>+IFERROR(IF(VALUE('data-cash-crude'!P31)&gt;0,'data-cash-crude'!P31-INDEX('data-futures'!$E:$E,MATCH('basis-cash-crude'!Q$1,'data-futures'!$A:$A,0),1),""),"")</f>
        <v>-14.759999999999998</v>
      </c>
      <c r="R30">
        <f>+IFERROR(IF(VALUE('data-cash-crude'!Q31)&gt;0,'data-cash-crude'!Q31-INDEX('data-futures'!$E:$E,MATCH('basis-cash-crude'!R$1,'data-futures'!$A:$A,0),1),""),"")</f>
        <v>-14.71</v>
      </c>
      <c r="S30">
        <f>+IFERROR(IF(VALUE('data-cash-crude'!R31)&gt;0,'data-cash-crude'!R31-INDEX('data-futures'!$E:$E,MATCH('basis-cash-crude'!S$1,'data-futures'!$A:$A,0),1),""),"")</f>
        <v>-14.689999999999998</v>
      </c>
      <c r="T30">
        <f>+IFERROR(IF(VALUE('data-cash-crude'!S31)&gt;0,'data-cash-crude'!S31-INDEX('data-futures'!$E:$E,MATCH('basis-cash-crude'!T$1,'data-futures'!$A:$A,0),1),""),"")</f>
        <v>-14.670000000000002</v>
      </c>
      <c r="U30">
        <f>+IFERROR(IF(VALUE('data-cash-crude'!T31)&gt;0,'data-cash-crude'!T31-INDEX('data-futures'!$E:$E,MATCH('basis-cash-crude'!U$1,'data-futures'!$A:$A,0),1),""),"")</f>
        <v>-15.310000000000002</v>
      </c>
      <c r="V30">
        <f>+IFERROR(IF(VALUE('data-cash-crude'!U31)&gt;0,'data-cash-crude'!U31-INDEX('data-futures'!$E:$E,MATCH('basis-cash-crude'!V$1,'data-futures'!$A:$A,0),1),""),"")</f>
        <v>-15.130000000000003</v>
      </c>
      <c r="W30">
        <f>+IFERROR(IF(VALUE('data-cash-crude'!V31)&gt;0,'data-cash-crude'!V31-INDEX('data-futures'!$E:$E,MATCH('basis-cash-crude'!W$1,'data-futures'!$A:$A,0),1),""),"")</f>
        <v>-13.939999999999998</v>
      </c>
      <c r="X30">
        <f>+IFERROR(IF(VALUE('data-cash-crude'!W31)&gt;0,'data-cash-crude'!W31-INDEX('data-futures'!$E:$E,MATCH('basis-cash-crude'!X$1,'data-futures'!$A:$A,0),1),""),"")</f>
        <v>-14.030000000000001</v>
      </c>
      <c r="Y30">
        <f>+IFERROR(IF(VALUE('data-cash-crude'!X31)&gt;0,'data-cash-crude'!X31-INDEX('data-futures'!$E:$E,MATCH('basis-cash-crude'!Y$1,'data-futures'!$A:$A,0),1),""),"")</f>
        <v>-13.979999999999997</v>
      </c>
      <c r="Z30" t="str">
        <f>+IFERROR(IF(VALUE('data-cash-crude'!Y31)&gt;0,'data-cash-crude'!Y31-INDEX('data-futures'!$E:$E,MATCH('basis-cash-crude'!Z$1,'data-futures'!$A:$A,0),1),""),"")</f>
        <v/>
      </c>
      <c r="AA30">
        <f>+IFERROR(IF(VALUE('data-cash-crude'!Z31)&gt;0,'data-cash-crude'!Z31-INDEX('data-futures'!$E:$E,MATCH('basis-cash-crude'!AA$1,'data-futures'!$A:$A,0),1),""),"")</f>
        <v>-14.64</v>
      </c>
      <c r="AB30">
        <f>+IFERROR(IF(VALUE('data-cash-crude'!AA31)&gt;0,'data-cash-crude'!AA31-INDEX('data-futures'!$E:$E,MATCH('basis-cash-crude'!AB$1,'data-futures'!$A:$A,0),1),""),"")</f>
        <v>-14.050000000000004</v>
      </c>
      <c r="AC30" t="str">
        <f>+IFERROR(IF(VALUE('data-cash-crude'!AB31)&gt;0,'data-cash-crude'!AB31-INDEX('data-futures'!$E:$E,MATCH('basis-cash-crude'!AC$1,'data-futures'!$A:$A,0),1),""),"")</f>
        <v/>
      </c>
      <c r="AD30">
        <f>+IFERROR(IF(VALUE('data-cash-crude'!AC31)&gt;0,'data-cash-crude'!AC31-INDEX('data-futures'!$E:$E,MATCH('basis-cash-crude'!AD$1,'data-futures'!$A:$A,0),1),""),"")</f>
        <v>-13.880000000000003</v>
      </c>
      <c r="AE30">
        <f>+IFERROR(IF(VALUE('data-cash-crude'!AD31)&gt;0,'data-cash-crude'!AD31-INDEX('data-futures'!$E:$E,MATCH('basis-cash-crude'!AE$1,'data-futures'!$A:$A,0),1),""),"")</f>
        <v>-13.810000000000002</v>
      </c>
      <c r="AF30">
        <f>+IFERROR(IF(VALUE('data-cash-crude'!AE31)&gt;0,'data-cash-crude'!AE31-INDEX('data-futures'!$E:$E,MATCH('basis-cash-crude'!AF$1,'data-futures'!$A:$A,0),1),""),"")</f>
        <v>-13.780000000000001</v>
      </c>
      <c r="AG30">
        <f>+IFERROR(IF(VALUE('data-cash-crude'!AF31)&gt;0,'data-cash-crude'!AF31-INDEX('data-futures'!$E:$E,MATCH('basis-cash-crude'!AG$1,'data-futures'!$A:$A,0),1),""),"")</f>
        <v>-13.850000000000001</v>
      </c>
      <c r="AH30">
        <f>+IFERROR(IF(VALUE('data-cash-crude'!AG31)&gt;0,'data-cash-crude'!AG31-INDEX('data-futures'!$E:$E,MATCH('basis-cash-crude'!AH$1,'data-futures'!$A:$A,0),1),""),"")</f>
        <v>-14.670000000000002</v>
      </c>
      <c r="AI30">
        <f>+IFERROR(IF(VALUE('data-cash-crude'!AH31)&gt;0,'data-cash-crude'!AH31-INDEX('data-futures'!$E:$E,MATCH('basis-cash-crude'!AI$1,'data-futures'!$A:$A,0),1),""),"")</f>
        <v>-13.759999999999998</v>
      </c>
      <c r="AJ30">
        <f>+IFERROR(IF(VALUE('data-cash-crude'!AI31)&gt;0,'data-cash-crude'!AI31-INDEX('data-futures'!$E:$E,MATCH('basis-cash-crude'!AJ$1,'data-futures'!$A:$A,0),1),""),"")</f>
        <v>-13.810000000000002</v>
      </c>
      <c r="AK30">
        <f>+IFERROR(IF(VALUE('data-cash-crude'!AJ31)&gt;0,'data-cash-crude'!AJ31-INDEX('data-futures'!$E:$E,MATCH('basis-cash-crude'!AK$1,'data-futures'!$A:$A,0),1),""),"")</f>
        <v>-13.830000000000005</v>
      </c>
      <c r="AL30">
        <f>+IFERROR(IF(VALUE('data-cash-crude'!AK31)&gt;0,'data-cash-crude'!AK31-INDEX('data-futures'!$E:$E,MATCH('basis-cash-crude'!AL$1,'data-futures'!$A:$A,0),1),""),"")</f>
        <v>-13.840000000000003</v>
      </c>
      <c r="AM30">
        <f>+IFERROR(IF(VALUE('data-cash-crude'!AL31)&gt;0,'data-cash-crude'!AL31-INDEX('data-futures'!$E:$E,MATCH('basis-cash-crude'!AM$1,'data-futures'!$A:$A,0),1),""),"")</f>
        <v>-13.780000000000001</v>
      </c>
      <c r="AN30">
        <f>+IFERROR(IF(VALUE('data-cash-crude'!AM31)&gt;0,'data-cash-crude'!AM31-INDEX('data-futures'!$E:$E,MATCH('basis-cash-crude'!AN$1,'data-futures'!$A:$A,0),1),""),"")</f>
        <v>-13.810000000000002</v>
      </c>
      <c r="AO30">
        <f>+IFERROR(IF(VALUE('data-cash-crude'!AN31)&gt;0,'data-cash-crude'!AN31-INDEX('data-futures'!$E:$E,MATCH('basis-cash-crude'!AO$1,'data-futures'!$A:$A,0),1),""),"")</f>
        <v>-13.79</v>
      </c>
      <c r="AP30" t="str">
        <f>+IFERROR(IF(VALUE('data-cash-crude'!AO31)&gt;0,'data-cash-crude'!AO31-INDEX('data-futures'!$E:$E,MATCH('basis-cash-crude'!AP$1,'data-futures'!$A:$A,0),1),""),"")</f>
        <v/>
      </c>
      <c r="AQ30" t="str">
        <f>+IFERROR(IF(VALUE('data-cash-crude'!AP31)&gt;0,'data-cash-crude'!AP31-INDEX('data-futures'!$E:$E,MATCH('basis-cash-crude'!AQ$1,'data-futures'!$A:$A,0),1),""),"")</f>
        <v/>
      </c>
      <c r="AR30">
        <f>+IFERROR(IF(VALUE('data-cash-crude'!AQ31)&gt;0,'data-cash-crude'!AQ31-INDEX('data-futures'!$E:$E,MATCH('basis-cash-crude'!AR$1,'data-futures'!$A:$A,0),1),""),"")</f>
        <v>-12.43</v>
      </c>
      <c r="AS30" t="str">
        <f>+IFERROR(IF(VALUE('data-cash-crude'!AR31)&gt;0,'data-cash-crude'!AR31-INDEX('data-futures'!$E:$E,MATCH('basis-cash-crude'!AS$1,'data-futures'!$A:$A,0),1),""),"")</f>
        <v/>
      </c>
      <c r="AT30">
        <f>+IFERROR(IF(VALUE('data-cash-crude'!AS31)&gt;0,'data-cash-crude'!AS31-INDEX('data-futures'!$E:$E,MATCH('basis-cash-crude'!AT$1,'data-futures'!$A:$A,0),1),""),"")</f>
        <v>-15.300000000000004</v>
      </c>
      <c r="AU30">
        <f>+IFERROR(IF(VALUE('data-cash-crude'!AT31)&gt;0,'data-cash-crude'!AT31-INDEX('data-futures'!$E:$E,MATCH('basis-cash-crude'!AU$1,'data-futures'!$A:$A,0),1),""),"")</f>
        <v>-15.21</v>
      </c>
      <c r="AV30">
        <f>+IFERROR(IF(VALUE('data-cash-crude'!AU31)&gt;0,'data-cash-crude'!AU31-INDEX('data-futures'!$E:$E,MATCH('basis-cash-crude'!AV$1,'data-futures'!$A:$A,0),1),""),"")</f>
        <v>-15.18</v>
      </c>
      <c r="AW30">
        <f>+IFERROR(IF(VALUE('data-cash-crude'!AV31)&gt;0,'data-cash-crude'!AV31-INDEX('data-futures'!$E:$E,MATCH('basis-cash-crude'!AW$1,'data-futures'!$A:$A,0),1),""),"")</f>
        <v>-15.149999999999999</v>
      </c>
      <c r="AX30">
        <f>+IFERROR(IF(VALUE('data-cash-crude'!AW31)&gt;0,'data-cash-crude'!AW31-INDEX('data-futures'!$E:$E,MATCH('basis-cash-crude'!AX$1,'data-futures'!$A:$A,0),1),""),"")</f>
        <v>-14.970000000000006</v>
      </c>
      <c r="AY30">
        <f>+IFERROR(IF(VALUE('data-cash-crude'!AX31)&gt;0,'data-cash-crude'!AX31-INDEX('data-futures'!$E:$E,MATCH('basis-cash-crude'!AY$1,'data-futures'!$A:$A,0),1),""),"")</f>
        <v>-15.030000000000001</v>
      </c>
      <c r="AZ30">
        <f>+IFERROR(IF(VALUE('data-cash-crude'!AY31)&gt;0,'data-cash-crude'!AY31-INDEX('data-futures'!$E:$E,MATCH('basis-cash-crude'!AZ$1,'data-futures'!$A:$A,0),1),""),"")</f>
        <v>-15.350000000000001</v>
      </c>
      <c r="BA30">
        <f>+IFERROR(IF(VALUE('data-cash-crude'!AZ31)&gt;0,'data-cash-crude'!AZ31-INDEX('data-futures'!$E:$E,MATCH('basis-cash-crude'!BA$1,'data-futures'!$A:$A,0),1),""),"")</f>
        <v>-15.170000000000002</v>
      </c>
      <c r="BB30">
        <f>+IFERROR(IF(VALUE('data-cash-crude'!BA31)&gt;0,'data-cash-crude'!BA31-INDEX('data-futures'!$E:$E,MATCH('basis-cash-crude'!BB$1,'data-futures'!$A:$A,0),1),""),"")</f>
        <v>-15.219999999999999</v>
      </c>
      <c r="BC30">
        <f>+IFERROR(IF(VALUE('data-cash-crude'!BB31)&gt;0,'data-cash-crude'!BB31-INDEX('data-futures'!$E:$E,MATCH('basis-cash-crude'!BC$1,'data-futures'!$A:$A,0),1),""),"")</f>
        <v>-15.279999999999994</v>
      </c>
      <c r="BD30">
        <f>+IFERROR(IF(VALUE('data-cash-crude'!BC31)&gt;0,'data-cash-crude'!BC31-INDEX('data-futures'!$E:$E,MATCH('basis-cash-crude'!BD$1,'data-futures'!$A:$A,0),1),""),"")</f>
        <v>-15.270000000000003</v>
      </c>
      <c r="BE30">
        <f>+IFERROR(IF(VALUE('data-cash-crude'!BD31)&gt;0,'data-cash-crude'!BD31-INDEX('data-futures'!$E:$E,MATCH('basis-cash-crude'!BE$1,'data-futures'!$A:$A,0),1),""),"")</f>
        <v>-15.229999999999997</v>
      </c>
      <c r="BF30">
        <f>+IFERROR(IF(VALUE('data-cash-crude'!BE31)&gt;0,'data-cash-crude'!BE31-INDEX('data-futures'!$E:$E,MATCH('basis-cash-crude'!BF$1,'data-futures'!$A:$A,0),1),""),"")</f>
        <v>-15.190000000000005</v>
      </c>
      <c r="BG30">
        <f>+IFERROR(IF(VALUE('data-cash-crude'!BF31)&gt;0,'data-cash-crude'!BF31-INDEX('data-futures'!$E:$E,MATCH('basis-cash-crude'!BG$1,'data-futures'!$A:$A,0),1),""),"")</f>
        <v>-15.07</v>
      </c>
      <c r="BH30">
        <f>+IFERROR(IF(VALUE('data-cash-crude'!BG31)&gt;0,'data-cash-crude'!BG31-INDEX('data-futures'!$E:$E,MATCH('basis-cash-crude'!BH$1,'data-futures'!$A:$A,0),1),""),"")</f>
        <v>-14.939999999999998</v>
      </c>
      <c r="BI30" t="str">
        <f>+IFERROR(IF(VALUE('data-cash-crude'!BH31)&gt;0,'data-cash-crude'!BH31-INDEX('data-futures'!$E:$E,MATCH('basis-cash-crude'!BI$1,'data-futures'!$A:$A,0),1),""),"")</f>
        <v/>
      </c>
      <c r="BJ30">
        <f>+IFERROR(IF(VALUE('data-cash-crude'!BI31)&gt;0,'data-cash-crude'!BI31-INDEX('data-futures'!$E:$E,MATCH('basis-cash-crude'!BJ$1,'data-futures'!$A:$A,0),1),""),"")</f>
        <v>-15.14</v>
      </c>
      <c r="BK30" t="str">
        <f>+IFERROR(IF(VALUE('data-cash-crude'!BJ31)&gt;0,'data-cash-crude'!BJ31-INDEX('data-futures'!$E:$E,MATCH('basis-cash-crude'!BK$1,'data-futures'!$A:$A,0),1),""),"")</f>
        <v/>
      </c>
      <c r="BL30" t="str">
        <f>+IFERROR(IF(VALUE('data-cash-crude'!BK31)&gt;0,'data-cash-crude'!BK31-INDEX('data-futures'!$E:$E,MATCH('basis-cash-crude'!BL$1,'data-futures'!$A:$A,0),1),""),"")</f>
        <v/>
      </c>
      <c r="BM30">
        <f>+IFERROR(IF(VALUE('data-cash-crude'!BL31)&gt;0,'data-cash-crude'!BL31-INDEX('data-futures'!$E:$E,MATCH('basis-cash-crude'!BM$1,'data-futures'!$A:$A,0),1),""),"")</f>
        <v>-14.990000000000002</v>
      </c>
      <c r="BN30">
        <f>+IFERROR(IF(VALUE('data-cash-crude'!BM31)&gt;0,'data-cash-crude'!BM31-INDEX('data-futures'!$E:$E,MATCH('basis-cash-crude'!BN$1,'data-futures'!$A:$A,0),1),""),"")</f>
        <v>-14.809999999999995</v>
      </c>
      <c r="BO30" t="str">
        <f>+IFERROR(IF(VALUE('data-cash-crude'!BN31)&gt;0,'data-cash-crude'!BN31-INDEX('data-futures'!$E:$E,MATCH('basis-cash-crude'!BO$1,'data-futures'!$A:$A,0),1),""),"")</f>
        <v/>
      </c>
      <c r="BP30" t="str">
        <f>+IFERROR(IF(VALUE('data-cash-crude'!BO31)&gt;0,'data-cash-crude'!BO31-INDEX('data-futures'!$E:$E,MATCH('basis-cash-crude'!BP$1,'data-futures'!$A:$A,0),1),""),"")</f>
        <v/>
      </c>
      <c r="BQ30" t="str">
        <f>+IFERROR(IF(VALUE('data-cash-crude'!BP31)&gt;0,'data-cash-crude'!BP31-INDEX('data-futures'!$E:$E,MATCH('basis-cash-crude'!BQ$1,'data-futures'!$A:$A,0),1),""),"")</f>
        <v/>
      </c>
      <c r="BR30">
        <f>+IFERROR(IF(VALUE('data-cash-crude'!BQ31)&gt;0,'data-cash-crude'!BQ31-INDEX('data-futures'!$E:$E,MATCH('basis-cash-crude'!BR$1,'data-futures'!$A:$A,0),1),""),"")</f>
        <v>-14.800000000000004</v>
      </c>
      <c r="BS30">
        <f>+IFERROR(IF(VALUE('data-cash-crude'!BR31)&gt;0,'data-cash-crude'!BR31-INDEX('data-futures'!$E:$E,MATCH('basis-cash-crude'!BS$1,'data-futures'!$A:$A,0),1),""),"")</f>
        <v>-14.770000000000003</v>
      </c>
      <c r="BT30">
        <f>+IFERROR(IF(VALUE('data-cash-crude'!BS31)&gt;0,'data-cash-crude'!BS31-INDEX('data-futures'!$E:$E,MATCH('basis-cash-crude'!BT$1,'data-futures'!$A:$A,0),1),""),"")</f>
        <v>-15.119999999999997</v>
      </c>
      <c r="BU30">
        <f>+IFERROR(IF(VALUE('data-cash-crude'!BT31)&gt;0,'data-cash-crude'!BT31-INDEX('data-futures'!$E:$E,MATCH('basis-cash-crude'!BU$1,'data-futures'!$A:$A,0),1),""),"")</f>
        <v>-15.079999999999998</v>
      </c>
      <c r="BV30">
        <f>+IFERROR(IF(VALUE('data-cash-crude'!BU31)&gt;0,'data-cash-crude'!BU31-INDEX('data-futures'!$E:$E,MATCH('basis-cash-crude'!BV$1,'data-futures'!$A:$A,0),1),""),"")</f>
        <v>-14.769999999999996</v>
      </c>
      <c r="BW30">
        <f>+IFERROR(IF(VALUE('data-cash-crude'!BV31)&gt;0,'data-cash-crude'!BV31-INDEX('data-futures'!$E:$E,MATCH('basis-cash-crude'!BW$1,'data-futures'!$A:$A,0),1),""),"")</f>
        <v>-14.880000000000003</v>
      </c>
      <c r="BX30">
        <f>+IFERROR(IF(VALUE('data-cash-crude'!BW31)&gt;0,'data-cash-crude'!BW31-INDEX('data-futures'!$E:$E,MATCH('basis-cash-crude'!BX$1,'data-futures'!$A:$A,0),1),""),"")</f>
        <v>-15.04</v>
      </c>
      <c r="BY30">
        <f>+IFERROR(IF(VALUE('data-cash-crude'!BX31)&gt;0,'data-cash-crude'!BX31-INDEX('data-futures'!$E:$E,MATCH('basis-cash-crude'!BY$1,'data-futures'!$A:$A,0),1),""),"")</f>
        <v>-15.059999999999995</v>
      </c>
      <c r="BZ30">
        <f>+IFERROR(IF(VALUE('data-cash-crude'!BY31)&gt;0,'data-cash-crude'!BY31-INDEX('data-futures'!$E:$E,MATCH('basis-cash-crude'!BZ$1,'data-futures'!$A:$A,0),1),""),"")</f>
        <v>-15.050000000000004</v>
      </c>
      <c r="CA30">
        <f>+IFERROR(IF(VALUE('data-cash-crude'!BZ31)&gt;0,'data-cash-crude'!BZ31-INDEX('data-futures'!$E:$E,MATCH('basis-cash-crude'!CA$1,'data-futures'!$A:$A,0),1),""),"")</f>
        <v>-14.840000000000003</v>
      </c>
      <c r="CB30">
        <f>+IFERROR(IF(VALUE('data-cash-crude'!CA31)&gt;0,'data-cash-crude'!CA31-INDEX('data-futures'!$E:$E,MATCH('basis-cash-crude'!CB$1,'data-futures'!$A:$A,0),1),""),"")</f>
        <v>-14.619999999999997</v>
      </c>
      <c r="CC30">
        <f>+IFERROR(IF(VALUE('data-cash-crude'!CB31)&gt;0,'data-cash-crude'!CB31-INDEX('data-futures'!$E:$E,MATCH('basis-cash-crude'!CC$1,'data-futures'!$A:$A,0),1),""),"")</f>
        <v>-14.719999999999999</v>
      </c>
      <c r="CD30">
        <f>+IFERROR(IF(VALUE('data-cash-crude'!CC31)&gt;0,'data-cash-crude'!CC31-INDEX('data-futures'!$E:$E,MATCH('basis-cash-crude'!CD$1,'data-futures'!$A:$A,0),1),""),"")</f>
        <v>-14.659999999999997</v>
      </c>
      <c r="CE30">
        <f>+IFERROR(IF(VALUE('data-cash-crude'!CD31)&gt;0,'data-cash-crude'!CD31-INDEX('data-futures'!$E:$E,MATCH('basis-cash-crude'!CE$1,'data-futures'!$A:$A,0),1),""),"")</f>
        <v>-14.600000000000001</v>
      </c>
      <c r="CF30">
        <f>+IFERROR(IF(VALUE('data-cash-crude'!CE31)&gt;0,'data-cash-crude'!CE31-INDEX('data-futures'!$E:$E,MATCH('basis-cash-crude'!CF$1,'data-futures'!$A:$A,0),1),""),"")</f>
        <v>-14.469999999999999</v>
      </c>
      <c r="CG30">
        <f>+IFERROR(IF(VALUE('data-cash-crude'!CF31)&gt;0,'data-cash-crude'!CF31-INDEX('data-futures'!$E:$E,MATCH('basis-cash-crude'!CG$1,'data-futures'!$A:$A,0),1),""),"")</f>
        <v>-14.340000000000003</v>
      </c>
      <c r="CH30" t="str">
        <f>+IFERROR(IF(VALUE('data-cash-crude'!CG31)&gt;0,'data-cash-crude'!CG31-INDEX('data-futures'!$E:$E,MATCH('basis-cash-crude'!CH$1,'data-futures'!$A:$A,0),1),""),"")</f>
        <v/>
      </c>
      <c r="CI30" t="str">
        <f>+IFERROR(IF(VALUE('data-cash-crude'!CH31)&gt;0,'data-cash-crude'!CH31-INDEX('data-futures'!$E:$E,MATCH('basis-cash-crude'!CI$1,'data-futures'!$A:$A,0),1),""),"")</f>
        <v/>
      </c>
      <c r="CJ30">
        <f>+IFERROR(IF(VALUE('data-cash-crude'!CI31)&gt;0,'data-cash-crude'!CI31-INDEX('data-futures'!$E:$E,MATCH('basis-cash-crude'!CJ$1,'data-futures'!$A:$A,0),1),""),"")</f>
        <v>-10.82</v>
      </c>
      <c r="CK30">
        <f>+IFERROR(IF(VALUE('data-cash-crude'!CJ31)&gt;0,'data-cash-crude'!CJ31-INDEX('data-futures'!$E:$E,MATCH('basis-cash-crude'!CK$1,'data-futures'!$A:$A,0),1),""),"")</f>
        <v>-13.190000000000005</v>
      </c>
      <c r="CL30">
        <f>+IFERROR(IF(VALUE('data-cash-crude'!CK31)&gt;0,'data-cash-crude'!CK31-INDEX('data-futures'!$E:$E,MATCH('basis-cash-crude'!CL$1,'data-futures'!$A:$A,0),1),""),"")</f>
        <v>-13.150000000000006</v>
      </c>
      <c r="CM30" t="str">
        <f>+IFERROR(IF(VALUE('data-cash-crude'!CL31)&gt;0,'data-cash-crude'!CL31-INDEX('data-futures'!$E:$E,MATCH('basis-cash-crude'!CM$1,'data-futures'!$A:$A,0),1),""),"")</f>
        <v/>
      </c>
      <c r="CN30" t="str">
        <f>+IFERROR(IF(VALUE('data-cash-crude'!CM31)&gt;0,'data-cash-crude'!CM31-INDEX('data-futures'!$E:$E,MATCH('basis-cash-crude'!CN$1,'data-futures'!$A:$A,0),1),""),"")</f>
        <v/>
      </c>
      <c r="CO30">
        <f>+IFERROR(IF(VALUE('data-cash-crude'!CN31)&gt;0,'data-cash-crude'!CN31-INDEX('data-futures'!$E:$E,MATCH('basis-cash-crude'!CO$1,'data-futures'!$A:$A,0),1),""),"")</f>
        <v>-12.880000000000003</v>
      </c>
      <c r="CP30">
        <f>+IFERROR(IF(VALUE('data-cash-crude'!CO31)&gt;0,'data-cash-crude'!CO31-INDEX('data-futures'!$E:$E,MATCH('basis-cash-crude'!CP$1,'data-futures'!$A:$A,0),1),""),"")</f>
        <v>-12.880000000000003</v>
      </c>
      <c r="CQ30" t="str">
        <f>+IFERROR(IF(VALUE('data-cash-crude'!CP31)&gt;0,'data-cash-crude'!CP31-INDEX('data-futures'!$E:$E,MATCH('basis-cash-crude'!CQ$1,'data-futures'!$A:$A,0),1),""),"")</f>
        <v/>
      </c>
      <c r="CR30">
        <f>+IFERROR(IF(VALUE('data-cash-crude'!CQ31)&gt;0,'data-cash-crude'!CQ31-INDEX('data-futures'!$E:$E,MATCH('basis-cash-crude'!CR$1,'data-futures'!$A:$A,0),1),""),"")</f>
        <v>-12.549999999999997</v>
      </c>
      <c r="CS30">
        <f>+IFERROR(IF(VALUE('data-cash-crude'!CR31)&gt;0,'data-cash-crude'!CR31-INDEX('data-futures'!$E:$E,MATCH('basis-cash-crude'!CS$1,'data-futures'!$A:$A,0),1),""),"")</f>
        <v>-11.869999999999997</v>
      </c>
      <c r="CT30">
        <f>+IFERROR(IF(VALUE('data-cash-crude'!CS31)&gt;0,'data-cash-crude'!CS31-INDEX('data-futures'!$E:$E,MATCH('basis-cash-crude'!CT$1,'data-futures'!$A:$A,0),1),""),"")</f>
        <v>-11.010000000000005</v>
      </c>
      <c r="CU30">
        <f>+IFERROR(IF(VALUE('data-cash-crude'!CT31)&gt;0,'data-cash-crude'!CT31-INDEX('data-futures'!$E:$E,MATCH('basis-cash-crude'!CU$1,'data-futures'!$A:$A,0),1),""),"")</f>
        <v>-13.36</v>
      </c>
      <c r="CV30">
        <f>+IFERROR(IF(VALUE('data-cash-crude'!CU31)&gt;0,'data-cash-crude'!CU31-INDEX('data-futures'!$E:$E,MATCH('basis-cash-crude'!CV$1,'data-futures'!$A:$A,0),1),""),"")</f>
        <v>-13.46</v>
      </c>
      <c r="CW30">
        <f>+IFERROR(IF(VALUE('data-cash-crude'!CV31)&gt;0,'data-cash-crude'!CV31-INDEX('data-futures'!$E:$E,MATCH('basis-cash-crude'!CW$1,'data-futures'!$A:$A,0),1),""),"")</f>
        <v>-13.300000000000004</v>
      </c>
      <c r="CX30">
        <f>+IFERROR(IF(VALUE('data-cash-crude'!CW31)&gt;0,'data-cash-crude'!CW31-INDEX('data-futures'!$E:$E,MATCH('basis-cash-crude'!CX$1,'data-futures'!$A:$A,0),1),""),"")</f>
        <v>-12.980000000000004</v>
      </c>
      <c r="CY30">
        <f>+IFERROR(IF(VALUE('data-cash-crude'!CX31)&gt;0,'data-cash-crude'!CX31-INDEX('data-futures'!$E:$E,MATCH('basis-cash-crude'!CY$1,'data-futures'!$A:$A,0),1),""),"")</f>
        <v>-12.93</v>
      </c>
      <c r="CZ30">
        <f>+IFERROR(IF(VALUE('data-cash-crude'!CY31)&gt;0,'data-cash-crude'!CY31-INDEX('data-futures'!$E:$E,MATCH('basis-cash-crude'!CZ$1,'data-futures'!$A:$A,0),1),""),"")</f>
        <v>-13.200000000000003</v>
      </c>
      <c r="DA30">
        <f>+IFERROR(IF(VALUE('data-cash-crude'!CZ31)&gt;0,'data-cash-crude'!CZ31-INDEX('data-futures'!$E:$E,MATCH('basis-cash-crude'!DA$1,'data-futures'!$A:$A,0),1),""),"")</f>
        <v>-13.099999999999994</v>
      </c>
      <c r="DB30">
        <f>+IFERROR(IF(VALUE('data-cash-crude'!DA31)&gt;0,'data-cash-crude'!DA31-INDEX('data-futures'!$E:$E,MATCH('basis-cash-crude'!DB$1,'data-futures'!$A:$A,0),1),""),"")</f>
        <v>-13.100000000000001</v>
      </c>
      <c r="DC30" t="str">
        <f>+IFERROR(IF(VALUE('data-cash-crude'!DB31)&gt;0,'data-cash-crude'!DB31-INDEX('data-futures'!$E:$E,MATCH('basis-cash-crude'!DC$1,'data-futures'!$A:$A,0),1),""),"")</f>
        <v/>
      </c>
      <c r="DD30" t="str">
        <f>+IFERROR(IF(VALUE('data-cash-crude'!DC31)&gt;0,'data-cash-crude'!DC31-INDEX('data-futures'!$E:$E,MATCH('basis-cash-crude'!DD$1,'data-futures'!$A:$A,0),1),""),"")</f>
        <v/>
      </c>
      <c r="DE30">
        <f>+IFERROR(IF(VALUE('data-cash-crude'!DD31)&gt;0,'data-cash-crude'!DD31-INDEX('data-futures'!$E:$E,MATCH('basis-cash-crude'!DE$1,'data-futures'!$A:$A,0),1),""),"")</f>
        <v>-12.04</v>
      </c>
      <c r="DF30">
        <f>+IFERROR(IF(VALUE('data-cash-crude'!DE31)&gt;0,'data-cash-crude'!DE31-INDEX('data-futures'!$E:$E,MATCH('basis-cash-crude'!DF$1,'data-futures'!$A:$A,0),1),""),"")</f>
        <v>-11.549999999999997</v>
      </c>
      <c r="DG30">
        <f>+IFERROR(IF(VALUE('data-cash-crude'!DF31)&gt;0,'data-cash-crude'!DF31-INDEX('data-futures'!$E:$E,MATCH('basis-cash-crude'!DG$1,'data-futures'!$A:$A,0),1),""),"")</f>
        <v>-11.850000000000001</v>
      </c>
      <c r="DH30">
        <f>+IFERROR(IF(VALUE('data-cash-crude'!DG31)&gt;0,'data-cash-crude'!DG31-INDEX('data-futures'!$E:$E,MATCH('basis-cash-crude'!DH$1,'data-futures'!$A:$A,0),1),""),"")</f>
        <v>-11.96</v>
      </c>
      <c r="DI30">
        <f>+IFERROR(IF(VALUE('data-cash-crude'!DH31)&gt;0,'data-cash-crude'!DH31-INDEX('data-futures'!$E:$E,MATCH('basis-cash-crude'!DI$1,'data-futures'!$A:$A,0),1),""),"")</f>
        <v>-12.14</v>
      </c>
      <c r="DJ30">
        <f>+IFERROR(IF(VALUE('data-cash-crude'!DI31)&gt;0,'data-cash-crude'!DI31-INDEX('data-futures'!$E:$E,MATCH('basis-cash-crude'!DJ$1,'data-futures'!$A:$A,0),1),""),"")</f>
        <v>-12.119999999999997</v>
      </c>
      <c r="DK30" t="str">
        <f>+IFERROR(IF(VALUE('data-cash-crude'!DJ31)&gt;0,'data-cash-crude'!DJ31-INDEX('data-futures'!$E:$E,MATCH('basis-cash-crude'!DK$1,'data-futures'!$A:$A,0),1),""),"")</f>
        <v/>
      </c>
      <c r="DL30">
        <f>+IFERROR(IF(VALUE('data-cash-crude'!DK31)&gt;0,'data-cash-crude'!DK31-INDEX('data-futures'!$E:$E,MATCH('basis-cash-crude'!DL$1,'data-futures'!$A:$A,0),1),""),"")</f>
        <v>-11.920000000000002</v>
      </c>
      <c r="DM30">
        <f>+IFERROR(IF(VALUE('data-cash-crude'!DL31)&gt;0,'data-cash-crude'!DL31-INDEX('data-futures'!$E:$E,MATCH('basis-cash-crude'!DM$1,'data-futures'!$A:$A,0),1),""),"")</f>
        <v>-11.219999999999999</v>
      </c>
      <c r="DN30">
        <f>+IFERROR(IF(VALUE('data-cash-crude'!DM31)&gt;0,'data-cash-crude'!DM31-INDEX('data-futures'!$E:$E,MATCH('basis-cash-crude'!DN$1,'data-futures'!$A:$A,0),1),""),"")</f>
        <v>-11.18</v>
      </c>
      <c r="DO30">
        <f>+IFERROR(IF(VALUE('data-cash-crude'!DN31)&gt;0,'data-cash-crude'!DN31-INDEX('data-futures'!$E:$E,MATCH('basis-cash-crude'!DO$1,'data-futures'!$A:$A,0),1),""),"")</f>
        <v>-11.5</v>
      </c>
      <c r="DP30">
        <f>+IFERROR(IF(VALUE('data-cash-crude'!DO31)&gt;0,'data-cash-crude'!DO31-INDEX('data-futures'!$E:$E,MATCH('basis-cash-crude'!DP$1,'data-futures'!$A:$A,0),1),""),"")</f>
        <v>-11.729999999999997</v>
      </c>
      <c r="DQ30">
        <f>+IFERROR(IF(VALUE('data-cash-crude'!DP31)&gt;0,'data-cash-crude'!DP31-INDEX('data-futures'!$E:$E,MATCH('basis-cash-crude'!DQ$1,'data-futures'!$A:$A,0),1),""),"")</f>
        <v>-11.980000000000004</v>
      </c>
      <c r="DR30">
        <f>+IFERROR(IF(VALUE('data-cash-crude'!DQ31)&gt;0,'data-cash-crude'!DQ31-INDEX('data-futures'!$E:$E,MATCH('basis-cash-crude'!DR$1,'data-futures'!$A:$A,0),1),""),"")</f>
        <v>-11.899999999999999</v>
      </c>
      <c r="DS30">
        <f>+IFERROR(IF(VALUE('data-cash-crude'!DR31)&gt;0,'data-cash-crude'!DR31-INDEX('data-futures'!$E:$E,MATCH('basis-cash-crude'!DS$1,'data-futures'!$A:$A,0),1),""),"")</f>
        <v>-11.689999999999998</v>
      </c>
      <c r="DT30">
        <f>+IFERROR(IF(VALUE('data-cash-crude'!DS31)&gt;0,'data-cash-crude'!DS31-INDEX('data-futures'!$E:$E,MATCH('basis-cash-crude'!DT$1,'data-futures'!$A:$A,0),1),""),"")</f>
        <v>-11.830000000000005</v>
      </c>
      <c r="DU30">
        <f>+IFERROR(IF(VALUE('data-cash-crude'!DT31)&gt;0,'data-cash-crude'!DT31-INDEX('data-futures'!$E:$E,MATCH('basis-cash-crude'!DU$1,'data-futures'!$A:$A,0),1),""),"")</f>
        <v>-12.339999999999996</v>
      </c>
      <c r="DV30">
        <f>+IFERROR(IF(VALUE('data-cash-crude'!DU31)&gt;0,'data-cash-crude'!DU31-INDEX('data-futures'!$E:$E,MATCH('basis-cash-crude'!DV$1,'data-futures'!$A:$A,0),1),""),"")</f>
        <v>-12.800000000000004</v>
      </c>
      <c r="DW30" t="str">
        <f>+IFERROR(IF(VALUE('data-cash-crude'!DV31)&gt;0,'data-cash-crude'!DV31-INDEX('data-futures'!$E:$E,MATCH('basis-cash-crude'!DW$1,'data-futures'!$A:$A,0),1),""),"")</f>
        <v/>
      </c>
      <c r="DX30">
        <f>+IFERROR(IF(VALUE('data-cash-crude'!DW31)&gt;0,'data-cash-crude'!DW31-INDEX('data-futures'!$E:$E,MATCH('basis-cash-crude'!DX$1,'data-futures'!$A:$A,0),1),""),"")</f>
        <v>-12.43</v>
      </c>
      <c r="DY30" t="str">
        <f>+IFERROR(IF(VALUE('data-cash-crude'!DX31)&gt;0,'data-cash-crude'!DX31-INDEX('data-futures'!$E:$E,MATCH('basis-cash-crude'!DY$1,'data-futures'!$A:$A,0),1),""),"")</f>
        <v/>
      </c>
      <c r="DZ30">
        <f>+IFERROR(IF(VALUE('data-cash-crude'!DY31)&gt;0,'data-cash-crude'!DY31-INDEX('data-futures'!$E:$E,MATCH('basis-cash-crude'!DZ$1,'data-futures'!$A:$A,0),1),""),"")</f>
        <v>-12.920000000000002</v>
      </c>
      <c r="EA30">
        <f>+IFERROR(IF(VALUE('data-cash-crude'!DZ31)&gt;0,'data-cash-crude'!DZ31-INDEX('data-futures'!$E:$E,MATCH('basis-cash-crude'!EA$1,'data-futures'!$A:$A,0),1),""),"")</f>
        <v>-11.730000000000004</v>
      </c>
      <c r="EB30">
        <f>+IFERROR(IF(VALUE('data-cash-crude'!EA31)&gt;0,'data-cash-crude'!EA31-INDEX('data-futures'!$E:$E,MATCH('basis-cash-crude'!EB$1,'data-futures'!$A:$A,0),1),""),"")</f>
        <v>-10.71</v>
      </c>
      <c r="EC30">
        <f>+IFERROR(IF(VALUE('data-cash-crude'!EB31)&gt;0,'data-cash-crude'!EB31-INDEX('data-futures'!$E:$E,MATCH('basis-cash-crude'!EC$1,'data-futures'!$A:$A,0),1),""),"")</f>
        <v>-11.050000000000004</v>
      </c>
      <c r="ED30" t="str">
        <f>+IFERROR(IF(VALUE('data-cash-crude'!EC31)&gt;0,'data-cash-crude'!EC31-INDEX('data-futures'!$E:$E,MATCH('basis-cash-crude'!ED$1,'data-futures'!$A:$A,0),1),""),"")</f>
        <v/>
      </c>
      <c r="EE30" t="str">
        <f>+IFERROR(IF(VALUE('data-cash-crude'!ED31)&gt;0,'data-cash-crude'!ED31-INDEX('data-futures'!$E:$E,MATCH('basis-cash-crude'!EE$1,'data-futures'!$A:$A,0),1),""),"")</f>
        <v/>
      </c>
      <c r="EF30" t="str">
        <f>+IFERROR(IF(VALUE('data-cash-crude'!EE31)&gt;0,'data-cash-crude'!EE31-INDEX('data-futures'!$E:$E,MATCH('basis-cash-crude'!EF$1,'data-futures'!$A:$A,0),1),""),"")</f>
        <v/>
      </c>
      <c r="EG30" t="str">
        <f>+IFERROR(IF(VALUE('data-cash-crude'!EF31)&gt;0,'data-cash-crude'!EF31-INDEX('data-futures'!$E:$E,MATCH('basis-cash-crude'!EG$1,'data-futures'!$A:$A,0),1),""),"")</f>
        <v/>
      </c>
      <c r="EH30" t="str">
        <f>+IFERROR(IF(VALUE('data-cash-crude'!EG31)&gt;0,'data-cash-crude'!EG31-INDEX('data-futures'!$E:$E,MATCH('basis-cash-crude'!EH$1,'data-futures'!$A:$A,0),1),""),"")</f>
        <v/>
      </c>
      <c r="EI30" t="str">
        <f>+IFERROR(IF(VALUE('data-cash-crude'!EH31)&gt;0,'data-cash-crude'!EH31-INDEX('data-futures'!$E:$E,MATCH('basis-cash-crude'!EI$1,'data-futures'!$A:$A,0),1),""),"")</f>
        <v/>
      </c>
      <c r="EJ30" t="str">
        <f>+IFERROR(IF(VALUE('data-cash-crude'!EI31)&gt;0,'data-cash-crude'!EI31-INDEX('data-futures'!$E:$E,MATCH('basis-cash-crude'!EJ$1,'data-futures'!$A:$A,0),1),""),"")</f>
        <v/>
      </c>
      <c r="EK30" t="str">
        <f>+IFERROR(IF(VALUE('data-cash-crude'!EJ31)&gt;0,'data-cash-crude'!EJ31-INDEX('data-futures'!$E:$E,MATCH('basis-cash-crude'!EK$1,'data-futures'!$A:$A,0),1),""),"")</f>
        <v/>
      </c>
      <c r="EL30" t="str">
        <f>+IFERROR(IF(VALUE('data-cash-crude'!EK31)&gt;0,'data-cash-crude'!EK31-INDEX('data-futures'!$E:$E,MATCH('basis-cash-crude'!EL$1,'data-futures'!$A:$A,0),1),""),"")</f>
        <v/>
      </c>
      <c r="EM30" t="str">
        <f>+IFERROR(IF(VALUE('data-cash-crude'!EL31)&gt;0,'data-cash-crude'!EL31-INDEX('data-futures'!$E:$E,MATCH('basis-cash-crude'!EM$1,'data-futures'!$A:$A,0),1),""),"")</f>
        <v/>
      </c>
      <c r="EN30" t="str">
        <f>+IFERROR(IF(VALUE('data-cash-crude'!EM31)&gt;0,'data-cash-crude'!EM31-INDEX('data-futures'!$E:$E,MATCH('basis-cash-crude'!EN$1,'data-futures'!$A:$A,0),1),""),"")</f>
        <v/>
      </c>
      <c r="EO30" t="str">
        <f>+IFERROR(IF(VALUE('data-cash-crude'!EN31)&gt;0,'data-cash-crude'!EN31-INDEX('data-futures'!$E:$E,MATCH('basis-cash-crude'!EO$1,'data-futures'!$A:$A,0),1),""),"")</f>
        <v/>
      </c>
      <c r="EP30" t="str">
        <f>+IFERROR(IF(VALUE('data-cash-crude'!EO31)&gt;0,'data-cash-crude'!EO31-INDEX('data-futures'!$E:$E,MATCH('basis-cash-crude'!EP$1,'data-futures'!$A:$A,0),1),""),"")</f>
        <v/>
      </c>
      <c r="EQ30" t="str">
        <f>+IFERROR(IF(VALUE('data-cash-crude'!EP31)&gt;0,'data-cash-crude'!EP31-INDEX('data-futures'!$E:$E,MATCH('basis-cash-crude'!EQ$1,'data-futures'!$A:$A,0),1),""),"")</f>
        <v/>
      </c>
      <c r="ER30" t="str">
        <f>+IFERROR(IF(VALUE('data-cash-crude'!EQ31)&gt;0,'data-cash-crude'!EQ31-INDEX('data-futures'!$E:$E,MATCH('basis-cash-crude'!ER$1,'data-futures'!$A:$A,0),1),""),"")</f>
        <v/>
      </c>
      <c r="ES30" t="str">
        <f>+IFERROR(IF(VALUE('data-cash-crude'!ER31)&gt;0,'data-cash-crude'!ER31-INDEX('data-futures'!$E:$E,MATCH('basis-cash-crude'!ES$1,'data-futures'!$A:$A,0),1),""),"")</f>
        <v/>
      </c>
      <c r="ET30" t="str">
        <f>+IFERROR(IF(VALUE('data-cash-crude'!ES31)&gt;0,'data-cash-crude'!ES31-INDEX('data-futures'!$E:$E,MATCH('basis-cash-crude'!ET$1,'data-futures'!$A:$A,0),1),""),"")</f>
        <v/>
      </c>
      <c r="EU30" t="str">
        <f>+IFERROR(IF(VALUE('data-cash-crude'!ET31)&gt;0,'data-cash-crude'!ET31-INDEX('data-futures'!$E:$E,MATCH('basis-cash-crude'!EU$1,'data-futures'!$A:$A,0),1),""),"")</f>
        <v/>
      </c>
      <c r="EV30" t="str">
        <f>+IFERROR(IF(VALUE('data-cash-crude'!EU31)&gt;0,'data-cash-crude'!EU31-INDEX('data-futures'!$E:$E,MATCH('basis-cash-crude'!EV$1,'data-futures'!$A:$A,0),1),""),"")</f>
        <v/>
      </c>
      <c r="EW30" t="str">
        <f>+IFERROR(IF(VALUE('data-cash-crude'!EV31)&gt;0,'data-cash-crude'!EV31-INDEX('data-futures'!$E:$E,MATCH('basis-cash-crude'!EW$1,'data-futures'!$A:$A,0),1),""),"")</f>
        <v/>
      </c>
      <c r="EX30" t="str">
        <f>+IFERROR(IF(VALUE('data-cash-crude'!EW31)&gt;0,'data-cash-crude'!EW31-INDEX('data-futures'!$E:$E,MATCH('basis-cash-crude'!EX$1,'data-futures'!$A:$A,0),1),""),"")</f>
        <v/>
      </c>
      <c r="EY30" t="str">
        <f>+IFERROR(IF(VALUE('data-cash-crude'!EX31)&gt;0,'data-cash-crude'!EX31-INDEX('data-futures'!$E:$E,MATCH('basis-cash-crude'!EY$1,'data-futures'!$A:$A,0),1),""),"")</f>
        <v/>
      </c>
      <c r="EZ30" t="str">
        <f>+IFERROR(IF(VALUE('data-cash-crude'!EY31)&gt;0,'data-cash-crude'!EY31-INDEX('data-futures'!$E:$E,MATCH('basis-cash-crude'!EZ$1,'data-futures'!$A:$A,0),1),""),"")</f>
        <v/>
      </c>
      <c r="FA30" t="str">
        <f>+IFERROR(IF(VALUE('data-cash-crude'!EZ31)&gt;0,'data-cash-crude'!EZ31-INDEX('data-futures'!$E:$E,MATCH('basis-cash-crude'!FA$1,'data-futures'!$A:$A,0),1),""),"")</f>
        <v/>
      </c>
      <c r="FB30" t="str">
        <f>+IFERROR(IF(VALUE('data-cash-crude'!FA31)&gt;0,'data-cash-crude'!FA31-INDEX('data-futures'!$E:$E,MATCH('basis-cash-crude'!FB$1,'data-futures'!$A:$A,0),1),""),"")</f>
        <v/>
      </c>
      <c r="FC30" t="str">
        <f>+IFERROR(IF(VALUE('data-cash-crude'!FB31)&gt;0,'data-cash-crude'!FB31-INDEX('data-futures'!$E:$E,MATCH('basis-cash-crude'!FC$1,'data-futures'!$A:$A,0),1),""),"")</f>
        <v/>
      </c>
      <c r="FD30" t="str">
        <f>+IFERROR(IF(VALUE('data-cash-crude'!FC31)&gt;0,'data-cash-crude'!FC31-INDEX('data-futures'!$E:$E,MATCH('basis-cash-crude'!FD$1,'data-futures'!$A:$A,0),1),""),"")</f>
        <v/>
      </c>
      <c r="FE30" t="str">
        <f>+IFERROR(IF(VALUE('data-cash-crude'!FD31)&gt;0,'data-cash-crude'!FD31-INDEX('data-futures'!$E:$E,MATCH('basis-cash-crude'!FE$1,'data-futures'!$A:$A,0),1),""),"")</f>
        <v/>
      </c>
      <c r="FF30" t="str">
        <f>+IFERROR(IF(VALUE('data-cash-crude'!FE31)&gt;0,'data-cash-crude'!FE31-INDEX('data-futures'!$E:$E,MATCH('basis-cash-crude'!FF$1,'data-futures'!$A:$A,0),1),""),"")</f>
        <v/>
      </c>
      <c r="FG30" t="str">
        <f>+IFERROR(IF(VALUE('data-cash-crude'!FF31)&gt;0,'data-cash-crude'!FF31-INDEX('data-futures'!$E:$E,MATCH('basis-cash-crude'!FG$1,'data-futures'!$A:$A,0),1),""),"")</f>
        <v/>
      </c>
      <c r="FH30" t="str">
        <f>+IFERROR(IF(VALUE('data-cash-crude'!FG31)&gt;0,'data-cash-crude'!FG31-INDEX('data-futures'!$E:$E,MATCH('basis-cash-crude'!FH$1,'data-futures'!$A:$A,0),1),""),"")</f>
        <v/>
      </c>
      <c r="FI30" t="str">
        <f>+IFERROR(IF(VALUE('data-cash-crude'!FH31)&gt;0,'data-cash-crude'!FH31-INDEX('data-futures'!$E:$E,MATCH('basis-cash-crude'!FI$1,'data-futures'!$A:$A,0),1),""),"")</f>
        <v/>
      </c>
      <c r="FJ30" t="str">
        <f>+IFERROR(IF(VALUE('data-cash-crude'!FI31)&gt;0,'data-cash-crude'!FI31-INDEX('data-futures'!$E:$E,MATCH('basis-cash-crude'!FJ$1,'data-futures'!$A:$A,0),1),""),"")</f>
        <v/>
      </c>
      <c r="FK30" t="str">
        <f>+IFERROR(IF(VALUE('data-cash-crude'!FJ31)&gt;0,'data-cash-crude'!FJ31-INDEX('data-futures'!$E:$E,MATCH('basis-cash-crude'!FK$1,'data-futures'!$A:$A,0),1),""),"")</f>
        <v/>
      </c>
      <c r="FL30" t="str">
        <f>+IFERROR(IF(VALUE('data-cash-crude'!FK31)&gt;0,'data-cash-crude'!FK31-INDEX('data-futures'!$E:$E,MATCH('basis-cash-crude'!FL$1,'data-futures'!$A:$A,0),1),""),"")</f>
        <v/>
      </c>
    </row>
    <row r="31" spans="1:168" x14ac:dyDescent="0.2">
      <c r="A31">
        <f t="shared" si="0"/>
        <v>-8.41</v>
      </c>
      <c r="B31">
        <f t="shared" si="1"/>
        <v>-7.9925925925925929</v>
      </c>
      <c r="C31">
        <f t="shared" si="2"/>
        <v>-7.9944594594594616</v>
      </c>
      <c r="D31" s="6" t="str">
        <f>+'data-cash-crude'!B32</f>
        <v>CLPA-11-138.CM</v>
      </c>
      <c r="E31">
        <f>+IFERROR(IF(VALUE('data-cash-crude'!D32)&gt;0,'data-cash-crude'!D32-INDEX('data-futures'!$E:$E,MATCH('basis-cash-crude'!E$1,'data-futures'!$A:$A,0),1),""),"")</f>
        <v>-8.39</v>
      </c>
      <c r="F31">
        <f>+IFERROR(IF(VALUE('data-cash-crude'!E32)&gt;0,'data-cash-crude'!E32-INDEX('data-futures'!$E:$E,MATCH('basis-cash-crude'!F$1,'data-futures'!$A:$A,0),1),""),"")</f>
        <v>-8.39</v>
      </c>
      <c r="G31">
        <f>+IFERROR(IF(VALUE('data-cash-crude'!F32)&gt;0,'data-cash-crude'!F32-INDEX('data-futures'!$E:$E,MATCH('basis-cash-crude'!G$1,'data-futures'!$A:$A,0),1),""),"")</f>
        <v>-8.39</v>
      </c>
      <c r="H31">
        <f>+IFERROR(IF(VALUE('data-cash-crude'!G32)&gt;0,'data-cash-crude'!G32-INDEX('data-futures'!$E:$E,MATCH('basis-cash-crude'!H$1,'data-futures'!$A:$A,0),1),""),"")</f>
        <v>-8.43</v>
      </c>
      <c r="I31" t="str">
        <f>+IFERROR(IF(VALUE('data-cash-crude'!H32)&gt;0,'data-cash-crude'!H32-INDEX('data-futures'!$E:$E,MATCH('basis-cash-crude'!I$1,'data-futures'!$A:$A,0),1),""),"")</f>
        <v/>
      </c>
      <c r="J31">
        <f>+IFERROR(IF(VALUE('data-cash-crude'!I32)&gt;0,'data-cash-crude'!I32-INDEX('data-futures'!$E:$E,MATCH('basis-cash-crude'!J$1,'data-futures'!$A:$A,0),1),""),"")</f>
        <v>-8.43</v>
      </c>
      <c r="K31">
        <f>+IFERROR(IF(VALUE('data-cash-crude'!J32)&gt;0,'data-cash-crude'!J32-INDEX('data-futures'!$E:$E,MATCH('basis-cash-crude'!K$1,'data-futures'!$A:$A,0),1),""),"")</f>
        <v>-8.43</v>
      </c>
      <c r="L31">
        <f>+IFERROR(IF(VALUE('data-cash-crude'!K32)&gt;0,'data-cash-crude'!K32-INDEX('data-futures'!$E:$E,MATCH('basis-cash-crude'!L$1,'data-futures'!$A:$A,0),1),""),"")</f>
        <v>-8.4400000000000048</v>
      </c>
      <c r="M31">
        <f>+IFERROR(IF(VALUE('data-cash-crude'!L32)&gt;0,'data-cash-crude'!L32-INDEX('data-futures'!$E:$E,MATCH('basis-cash-crude'!M$1,'data-futures'!$A:$A,0),1),""),"")</f>
        <v>-8.4099999999999966</v>
      </c>
      <c r="N31">
        <f>+IFERROR(IF(VALUE('data-cash-crude'!M32)&gt;0,'data-cash-crude'!M32-INDEX('data-futures'!$E:$E,MATCH('basis-cash-crude'!N$1,'data-futures'!$A:$A,0),1),""),"")</f>
        <v>-8.3799999999999955</v>
      </c>
      <c r="O31">
        <f>+IFERROR(IF(VALUE('data-cash-crude'!N32)&gt;0,'data-cash-crude'!N32-INDEX('data-futures'!$E:$E,MATCH('basis-cash-crude'!O$1,'data-futures'!$A:$A,0),1),""),"")</f>
        <v>-8.3400000000000034</v>
      </c>
      <c r="P31">
        <f>+IFERROR(IF(VALUE('data-cash-crude'!O32)&gt;0,'data-cash-crude'!O32-INDEX('data-futures'!$E:$E,MATCH('basis-cash-crude'!P$1,'data-futures'!$A:$A,0),1),""),"")</f>
        <v>-8.2899999999999991</v>
      </c>
      <c r="Q31">
        <f>+IFERROR(IF(VALUE('data-cash-crude'!P32)&gt;0,'data-cash-crude'!P32-INDEX('data-futures'!$E:$E,MATCH('basis-cash-crude'!Q$1,'data-futures'!$A:$A,0),1),""),"")</f>
        <v>-8.259999999999998</v>
      </c>
      <c r="R31">
        <f>+IFERROR(IF(VALUE('data-cash-crude'!Q32)&gt;0,'data-cash-crude'!Q32-INDEX('data-futures'!$E:$E,MATCH('basis-cash-crude'!R$1,'data-futures'!$A:$A,0),1),""),"")</f>
        <v>-8.2100000000000009</v>
      </c>
      <c r="S31">
        <f>+IFERROR(IF(VALUE('data-cash-crude'!R32)&gt;0,'data-cash-crude'!R32-INDEX('data-futures'!$E:$E,MATCH('basis-cash-crude'!S$1,'data-futures'!$A:$A,0),1),""),"")</f>
        <v>-8.1899999999999977</v>
      </c>
      <c r="T31">
        <f>+IFERROR(IF(VALUE('data-cash-crude'!S32)&gt;0,'data-cash-crude'!S32-INDEX('data-futures'!$E:$E,MATCH('basis-cash-crude'!T$1,'data-futures'!$A:$A,0),1),""),"")</f>
        <v>-8.1700000000000017</v>
      </c>
      <c r="U31">
        <f>+IFERROR(IF(VALUE('data-cash-crude'!T32)&gt;0,'data-cash-crude'!T32-INDEX('data-futures'!$E:$E,MATCH('basis-cash-crude'!U$1,'data-futures'!$A:$A,0),1),""),"")</f>
        <v>-7.6000000000000014</v>
      </c>
      <c r="V31">
        <f>+IFERROR(IF(VALUE('data-cash-crude'!U32)&gt;0,'data-cash-crude'!U32-INDEX('data-futures'!$E:$E,MATCH('basis-cash-crude'!V$1,'data-futures'!$A:$A,0),1),""),"")</f>
        <v>-7.4200000000000017</v>
      </c>
      <c r="W31">
        <f>+IFERROR(IF(VALUE('data-cash-crude'!V32)&gt;0,'data-cash-crude'!V32-INDEX('data-futures'!$E:$E,MATCH('basis-cash-crude'!W$1,'data-futures'!$A:$A,0),1),""),"")</f>
        <v>-7.4399999999999977</v>
      </c>
      <c r="X31">
        <f>+IFERROR(IF(VALUE('data-cash-crude'!W32)&gt;0,'data-cash-crude'!W32-INDEX('data-futures'!$E:$E,MATCH('basis-cash-crude'!X$1,'data-futures'!$A:$A,0),1),""),"")</f>
        <v>-7.5300000000000011</v>
      </c>
      <c r="Y31">
        <f>+IFERROR(IF(VALUE('data-cash-crude'!X32)&gt;0,'data-cash-crude'!X32-INDEX('data-futures'!$E:$E,MATCH('basis-cash-crude'!Y$1,'data-futures'!$A:$A,0),1),""),"")</f>
        <v>-7.4799999999999969</v>
      </c>
      <c r="Z31" t="str">
        <f>+IFERROR(IF(VALUE('data-cash-crude'!Y32)&gt;0,'data-cash-crude'!Y32-INDEX('data-futures'!$E:$E,MATCH('basis-cash-crude'!Z$1,'data-futures'!$A:$A,0),1),""),"")</f>
        <v/>
      </c>
      <c r="AA31">
        <f>+IFERROR(IF(VALUE('data-cash-crude'!Z32)&gt;0,'data-cash-crude'!Z32-INDEX('data-futures'!$E:$E,MATCH('basis-cash-crude'!AA$1,'data-futures'!$A:$A,0),1),""),"")</f>
        <v>-8.14</v>
      </c>
      <c r="AB31">
        <f>+IFERROR(IF(VALUE('data-cash-crude'!AA32)&gt;0,'data-cash-crude'!AA32-INDEX('data-futures'!$E:$E,MATCH('basis-cash-crude'!AB$1,'data-futures'!$A:$A,0),1),""),"")</f>
        <v>-7.5500000000000043</v>
      </c>
      <c r="AC31" t="str">
        <f>+IFERROR(IF(VALUE('data-cash-crude'!AB32)&gt;0,'data-cash-crude'!AB32-INDEX('data-futures'!$E:$E,MATCH('basis-cash-crude'!AC$1,'data-futures'!$A:$A,0),1),""),"")</f>
        <v/>
      </c>
      <c r="AD31">
        <f>+IFERROR(IF(VALUE('data-cash-crude'!AC32)&gt;0,'data-cash-crude'!AC32-INDEX('data-futures'!$E:$E,MATCH('basis-cash-crude'!AD$1,'data-futures'!$A:$A,0),1),""),"")</f>
        <v>-7.3800000000000026</v>
      </c>
      <c r="AE31">
        <f>+IFERROR(IF(VALUE('data-cash-crude'!AD32)&gt;0,'data-cash-crude'!AD32-INDEX('data-futures'!$E:$E,MATCH('basis-cash-crude'!AE$1,'data-futures'!$A:$A,0),1),""),"")</f>
        <v>-7.3100000000000023</v>
      </c>
      <c r="AF31">
        <f>+IFERROR(IF(VALUE('data-cash-crude'!AE32)&gt;0,'data-cash-crude'!AE32-INDEX('data-futures'!$E:$E,MATCH('basis-cash-crude'!AF$1,'data-futures'!$A:$A,0),1),""),"")</f>
        <v>-7.2800000000000011</v>
      </c>
      <c r="AG31">
        <f>+IFERROR(IF(VALUE('data-cash-crude'!AF32)&gt;0,'data-cash-crude'!AF32-INDEX('data-futures'!$E:$E,MATCH('basis-cash-crude'!AG$1,'data-futures'!$A:$A,0),1),""),"")</f>
        <v>-7.3500000000000014</v>
      </c>
      <c r="AH31">
        <f>+IFERROR(IF(VALUE('data-cash-crude'!AG32)&gt;0,'data-cash-crude'!AG32-INDEX('data-futures'!$E:$E,MATCH('basis-cash-crude'!AH$1,'data-futures'!$A:$A,0),1),""),"")</f>
        <v>-8.1700000000000017</v>
      </c>
      <c r="AI31">
        <f>+IFERROR(IF(VALUE('data-cash-crude'!AH32)&gt;0,'data-cash-crude'!AH32-INDEX('data-futures'!$E:$E,MATCH('basis-cash-crude'!AI$1,'data-futures'!$A:$A,0),1),""),"")</f>
        <v>-7.259999999999998</v>
      </c>
      <c r="AJ31">
        <f>+IFERROR(IF(VALUE('data-cash-crude'!AI32)&gt;0,'data-cash-crude'!AI32-INDEX('data-futures'!$E:$E,MATCH('basis-cash-crude'!AJ$1,'data-futures'!$A:$A,0),1),""),"")</f>
        <v>-7.3100000000000023</v>
      </c>
      <c r="AK31">
        <f>+IFERROR(IF(VALUE('data-cash-crude'!AJ32)&gt;0,'data-cash-crude'!AJ32-INDEX('data-futures'!$E:$E,MATCH('basis-cash-crude'!AK$1,'data-futures'!$A:$A,0),1),""),"")</f>
        <v>-7.3300000000000054</v>
      </c>
      <c r="AL31">
        <f>+IFERROR(IF(VALUE('data-cash-crude'!AK32)&gt;0,'data-cash-crude'!AK32-INDEX('data-futures'!$E:$E,MATCH('basis-cash-crude'!AL$1,'data-futures'!$A:$A,0),1),""),"")</f>
        <v>-7.3400000000000034</v>
      </c>
      <c r="AM31">
        <f>+IFERROR(IF(VALUE('data-cash-crude'!AL32)&gt;0,'data-cash-crude'!AL32-INDEX('data-futures'!$E:$E,MATCH('basis-cash-crude'!AM$1,'data-futures'!$A:$A,0),1),""),"")</f>
        <v>-7.2800000000000011</v>
      </c>
      <c r="AN31">
        <f>+IFERROR(IF(VALUE('data-cash-crude'!AM32)&gt;0,'data-cash-crude'!AM32-INDEX('data-futures'!$E:$E,MATCH('basis-cash-crude'!AN$1,'data-futures'!$A:$A,0),1),""),"")</f>
        <v>-7.3100000000000023</v>
      </c>
      <c r="AO31">
        <f>+IFERROR(IF(VALUE('data-cash-crude'!AN32)&gt;0,'data-cash-crude'!AN32-INDEX('data-futures'!$E:$E,MATCH('basis-cash-crude'!AO$1,'data-futures'!$A:$A,0),1),""),"")</f>
        <v>-7.2899999999999991</v>
      </c>
      <c r="AP31" t="str">
        <f>+IFERROR(IF(VALUE('data-cash-crude'!AO32)&gt;0,'data-cash-crude'!AO32-INDEX('data-futures'!$E:$E,MATCH('basis-cash-crude'!AP$1,'data-futures'!$A:$A,0),1),""),"")</f>
        <v/>
      </c>
      <c r="AQ31" t="str">
        <f>+IFERROR(IF(VALUE('data-cash-crude'!AP32)&gt;0,'data-cash-crude'!AP32-INDEX('data-futures'!$E:$E,MATCH('basis-cash-crude'!AQ$1,'data-futures'!$A:$A,0),1),""),"")</f>
        <v/>
      </c>
      <c r="AR31">
        <f>+IFERROR(IF(VALUE('data-cash-crude'!AQ32)&gt;0,'data-cash-crude'!AQ32-INDEX('data-futures'!$E:$E,MATCH('basis-cash-crude'!AR$1,'data-futures'!$A:$A,0),1),""),"")</f>
        <v>-5.93</v>
      </c>
      <c r="AS31" t="str">
        <f>+IFERROR(IF(VALUE('data-cash-crude'!AR32)&gt;0,'data-cash-crude'!AR32-INDEX('data-futures'!$E:$E,MATCH('basis-cash-crude'!AS$1,'data-futures'!$A:$A,0),1),""),"")</f>
        <v/>
      </c>
      <c r="AT31">
        <f>+IFERROR(IF(VALUE('data-cash-crude'!AS32)&gt;0,'data-cash-crude'!AS32-INDEX('data-futures'!$E:$E,MATCH('basis-cash-crude'!AT$1,'data-futures'!$A:$A,0),1),""),"")</f>
        <v>-8.8000000000000043</v>
      </c>
      <c r="AU31">
        <f>+IFERROR(IF(VALUE('data-cash-crude'!AT32)&gt;0,'data-cash-crude'!AT32-INDEX('data-futures'!$E:$E,MATCH('basis-cash-crude'!AU$1,'data-futures'!$A:$A,0),1),""),"")</f>
        <v>-8.7100000000000009</v>
      </c>
      <c r="AV31">
        <f>+IFERROR(IF(VALUE('data-cash-crude'!AU32)&gt;0,'data-cash-crude'!AU32-INDEX('data-futures'!$E:$E,MATCH('basis-cash-crude'!AV$1,'data-futures'!$A:$A,0),1),""),"")</f>
        <v>-8.68</v>
      </c>
      <c r="AW31">
        <f>+IFERROR(IF(VALUE('data-cash-crude'!AV32)&gt;0,'data-cash-crude'!AV32-INDEX('data-futures'!$E:$E,MATCH('basis-cash-crude'!AW$1,'data-futures'!$A:$A,0),1),""),"")</f>
        <v>-8.6499999999999986</v>
      </c>
      <c r="AX31">
        <f>+IFERROR(IF(VALUE('data-cash-crude'!AW32)&gt;0,'data-cash-crude'!AW32-INDEX('data-futures'!$E:$E,MATCH('basis-cash-crude'!AX$1,'data-futures'!$A:$A,0),1),""),"")</f>
        <v>-8.470000000000006</v>
      </c>
      <c r="AY31">
        <f>+IFERROR(IF(VALUE('data-cash-crude'!AX32)&gt;0,'data-cash-crude'!AX32-INDEX('data-futures'!$E:$E,MATCH('basis-cash-crude'!AY$1,'data-futures'!$A:$A,0),1),""),"")</f>
        <v>-8.5300000000000011</v>
      </c>
      <c r="AZ31">
        <f>+IFERROR(IF(VALUE('data-cash-crude'!AY32)&gt;0,'data-cash-crude'!AY32-INDEX('data-futures'!$E:$E,MATCH('basis-cash-crude'!AZ$1,'data-futures'!$A:$A,0),1),""),"")</f>
        <v>-8.8500000000000014</v>
      </c>
      <c r="BA31">
        <f>+IFERROR(IF(VALUE('data-cash-crude'!AZ32)&gt;0,'data-cash-crude'!AZ32-INDEX('data-futures'!$E:$E,MATCH('basis-cash-crude'!BA$1,'data-futures'!$A:$A,0),1),""),"")</f>
        <v>-8.6700000000000017</v>
      </c>
      <c r="BB31">
        <f>+IFERROR(IF(VALUE('data-cash-crude'!BA32)&gt;0,'data-cash-crude'!BA32-INDEX('data-futures'!$E:$E,MATCH('basis-cash-crude'!BB$1,'data-futures'!$A:$A,0),1),""),"")</f>
        <v>-8.7199999999999989</v>
      </c>
      <c r="BC31">
        <f>+IFERROR(IF(VALUE('data-cash-crude'!BB32)&gt;0,'data-cash-crude'!BB32-INDEX('data-futures'!$E:$E,MATCH('basis-cash-crude'!BC$1,'data-futures'!$A:$A,0),1),""),"")</f>
        <v>-8.779999999999994</v>
      </c>
      <c r="BD31">
        <f>+IFERROR(IF(VALUE('data-cash-crude'!BC32)&gt;0,'data-cash-crude'!BC32-INDEX('data-futures'!$E:$E,MATCH('basis-cash-crude'!BD$1,'data-futures'!$A:$A,0),1),""),"")</f>
        <v>-8.7700000000000031</v>
      </c>
      <c r="BE31">
        <f>+IFERROR(IF(VALUE('data-cash-crude'!BD32)&gt;0,'data-cash-crude'!BD32-INDEX('data-futures'!$E:$E,MATCH('basis-cash-crude'!BE$1,'data-futures'!$A:$A,0),1),""),"")</f>
        <v>-8.7299999999999969</v>
      </c>
      <c r="BF31">
        <f>+IFERROR(IF(VALUE('data-cash-crude'!BE32)&gt;0,'data-cash-crude'!BE32-INDEX('data-futures'!$E:$E,MATCH('basis-cash-crude'!BF$1,'data-futures'!$A:$A,0),1),""),"")</f>
        <v>-8.6900000000000048</v>
      </c>
      <c r="BG31">
        <f>+IFERROR(IF(VALUE('data-cash-crude'!BF32)&gt;0,'data-cash-crude'!BF32-INDEX('data-futures'!$E:$E,MATCH('basis-cash-crude'!BG$1,'data-futures'!$A:$A,0),1),""),"")</f>
        <v>-8.57</v>
      </c>
      <c r="BH31">
        <f>+IFERROR(IF(VALUE('data-cash-crude'!BG32)&gt;0,'data-cash-crude'!BG32-INDEX('data-futures'!$E:$E,MATCH('basis-cash-crude'!BH$1,'data-futures'!$A:$A,0),1),""),"")</f>
        <v>-8.4399999999999977</v>
      </c>
      <c r="BI31" t="str">
        <f>+IFERROR(IF(VALUE('data-cash-crude'!BH32)&gt;0,'data-cash-crude'!BH32-INDEX('data-futures'!$E:$E,MATCH('basis-cash-crude'!BI$1,'data-futures'!$A:$A,0),1),""),"")</f>
        <v/>
      </c>
      <c r="BJ31">
        <f>+IFERROR(IF(VALUE('data-cash-crude'!BI32)&gt;0,'data-cash-crude'!BI32-INDEX('data-futures'!$E:$E,MATCH('basis-cash-crude'!BJ$1,'data-futures'!$A:$A,0),1),""),"")</f>
        <v>-8.64</v>
      </c>
      <c r="BK31" t="str">
        <f>+IFERROR(IF(VALUE('data-cash-crude'!BJ32)&gt;0,'data-cash-crude'!BJ32-INDEX('data-futures'!$E:$E,MATCH('basis-cash-crude'!BK$1,'data-futures'!$A:$A,0),1),""),"")</f>
        <v/>
      </c>
      <c r="BL31" t="str">
        <f>+IFERROR(IF(VALUE('data-cash-crude'!BK32)&gt;0,'data-cash-crude'!BK32-INDEX('data-futures'!$E:$E,MATCH('basis-cash-crude'!BL$1,'data-futures'!$A:$A,0),1),""),"")</f>
        <v/>
      </c>
      <c r="BM31">
        <f>+IFERROR(IF(VALUE('data-cash-crude'!BL32)&gt;0,'data-cash-crude'!BL32-INDEX('data-futures'!$E:$E,MATCH('basis-cash-crude'!BM$1,'data-futures'!$A:$A,0),1),""),"")</f>
        <v>-8.490000000000002</v>
      </c>
      <c r="BN31">
        <f>+IFERROR(IF(VALUE('data-cash-crude'!BM32)&gt;0,'data-cash-crude'!BM32-INDEX('data-futures'!$E:$E,MATCH('basis-cash-crude'!BN$1,'data-futures'!$A:$A,0),1),""),"")</f>
        <v>-8.3099999999999952</v>
      </c>
      <c r="BO31" t="str">
        <f>+IFERROR(IF(VALUE('data-cash-crude'!BN32)&gt;0,'data-cash-crude'!BN32-INDEX('data-futures'!$E:$E,MATCH('basis-cash-crude'!BO$1,'data-futures'!$A:$A,0),1),""),"")</f>
        <v/>
      </c>
      <c r="BP31" t="str">
        <f>+IFERROR(IF(VALUE('data-cash-crude'!BO32)&gt;0,'data-cash-crude'!BO32-INDEX('data-futures'!$E:$E,MATCH('basis-cash-crude'!BP$1,'data-futures'!$A:$A,0),1),""),"")</f>
        <v/>
      </c>
      <c r="BQ31" t="str">
        <f>+IFERROR(IF(VALUE('data-cash-crude'!BP32)&gt;0,'data-cash-crude'!BP32-INDEX('data-futures'!$E:$E,MATCH('basis-cash-crude'!BQ$1,'data-futures'!$A:$A,0),1),""),"")</f>
        <v/>
      </c>
      <c r="BR31">
        <f>+IFERROR(IF(VALUE('data-cash-crude'!BQ32)&gt;0,'data-cash-crude'!BQ32-INDEX('data-futures'!$E:$E,MATCH('basis-cash-crude'!BR$1,'data-futures'!$A:$A,0),1),""),"")</f>
        <v>-8.3000000000000043</v>
      </c>
      <c r="BS31">
        <f>+IFERROR(IF(VALUE('data-cash-crude'!BR32)&gt;0,'data-cash-crude'!BR32-INDEX('data-futures'!$E:$E,MATCH('basis-cash-crude'!BS$1,'data-futures'!$A:$A,0),1),""),"")</f>
        <v>-8.2700000000000031</v>
      </c>
      <c r="BT31">
        <f>+IFERROR(IF(VALUE('data-cash-crude'!BS32)&gt;0,'data-cash-crude'!BS32-INDEX('data-futures'!$E:$E,MATCH('basis-cash-crude'!BT$1,'data-futures'!$A:$A,0),1),""),"")</f>
        <v>-8.6199999999999974</v>
      </c>
      <c r="BU31">
        <f>+IFERROR(IF(VALUE('data-cash-crude'!BT32)&gt;0,'data-cash-crude'!BT32-INDEX('data-futures'!$E:$E,MATCH('basis-cash-crude'!BU$1,'data-futures'!$A:$A,0),1),""),"")</f>
        <v>-8.5799999999999983</v>
      </c>
      <c r="BV31">
        <f>+IFERROR(IF(VALUE('data-cash-crude'!BU32)&gt;0,'data-cash-crude'!BU32-INDEX('data-futures'!$E:$E,MATCH('basis-cash-crude'!BV$1,'data-futures'!$A:$A,0),1),""),"")</f>
        <v>-8.269999999999996</v>
      </c>
      <c r="BW31">
        <f>+IFERROR(IF(VALUE('data-cash-crude'!BV32)&gt;0,'data-cash-crude'!BV32-INDEX('data-futures'!$E:$E,MATCH('basis-cash-crude'!BW$1,'data-futures'!$A:$A,0),1),""),"")</f>
        <v>-8.3800000000000026</v>
      </c>
      <c r="BX31">
        <f>+IFERROR(IF(VALUE('data-cash-crude'!BW32)&gt;0,'data-cash-crude'!BW32-INDEX('data-futures'!$E:$E,MATCH('basis-cash-crude'!BX$1,'data-futures'!$A:$A,0),1),""),"")</f>
        <v>-8.5399999999999991</v>
      </c>
      <c r="BY31">
        <f>+IFERROR(IF(VALUE('data-cash-crude'!BX32)&gt;0,'data-cash-crude'!BX32-INDEX('data-futures'!$E:$E,MATCH('basis-cash-crude'!BY$1,'data-futures'!$A:$A,0),1),""),"")</f>
        <v>-8.5599999999999952</v>
      </c>
      <c r="BZ31">
        <f>+IFERROR(IF(VALUE('data-cash-crude'!BY32)&gt;0,'data-cash-crude'!BY32-INDEX('data-futures'!$E:$E,MATCH('basis-cash-crude'!BZ$1,'data-futures'!$A:$A,0),1),""),"")</f>
        <v>-8.5500000000000043</v>
      </c>
      <c r="CA31">
        <f>+IFERROR(IF(VALUE('data-cash-crude'!BZ32)&gt;0,'data-cash-crude'!BZ32-INDEX('data-futures'!$E:$E,MATCH('basis-cash-crude'!CA$1,'data-futures'!$A:$A,0),1),""),"")</f>
        <v>-8.3400000000000034</v>
      </c>
      <c r="CB31">
        <f>+IFERROR(IF(VALUE('data-cash-crude'!CA32)&gt;0,'data-cash-crude'!CA32-INDEX('data-futures'!$E:$E,MATCH('basis-cash-crude'!CB$1,'data-futures'!$A:$A,0),1),""),"")</f>
        <v>-8.1199999999999974</v>
      </c>
      <c r="CC31">
        <f>+IFERROR(IF(VALUE('data-cash-crude'!CB32)&gt;0,'data-cash-crude'!CB32-INDEX('data-futures'!$E:$E,MATCH('basis-cash-crude'!CC$1,'data-futures'!$A:$A,0),1),""),"")</f>
        <v>-8.2199999999999989</v>
      </c>
      <c r="CD31">
        <f>+IFERROR(IF(VALUE('data-cash-crude'!CC32)&gt;0,'data-cash-crude'!CC32-INDEX('data-futures'!$E:$E,MATCH('basis-cash-crude'!CD$1,'data-futures'!$A:$A,0),1),""),"")</f>
        <v>-8.1599999999999966</v>
      </c>
      <c r="CE31">
        <f>+IFERROR(IF(VALUE('data-cash-crude'!CD32)&gt;0,'data-cash-crude'!CD32-INDEX('data-futures'!$E:$E,MATCH('basis-cash-crude'!CE$1,'data-futures'!$A:$A,0),1),""),"")</f>
        <v>-8.1000000000000014</v>
      </c>
      <c r="CF31">
        <f>+IFERROR(IF(VALUE('data-cash-crude'!CE32)&gt;0,'data-cash-crude'!CE32-INDEX('data-futures'!$E:$E,MATCH('basis-cash-crude'!CF$1,'data-futures'!$A:$A,0),1),""),"")</f>
        <v>-7.9699999999999989</v>
      </c>
      <c r="CG31">
        <f>+IFERROR(IF(VALUE('data-cash-crude'!CF32)&gt;0,'data-cash-crude'!CF32-INDEX('data-futures'!$E:$E,MATCH('basis-cash-crude'!CG$1,'data-futures'!$A:$A,0),1),""),"")</f>
        <v>-7.8400000000000034</v>
      </c>
      <c r="CH31" t="str">
        <f>+IFERROR(IF(VALUE('data-cash-crude'!CG32)&gt;0,'data-cash-crude'!CG32-INDEX('data-futures'!$E:$E,MATCH('basis-cash-crude'!CH$1,'data-futures'!$A:$A,0),1),""),"")</f>
        <v/>
      </c>
      <c r="CI31" t="str">
        <f>+IFERROR(IF(VALUE('data-cash-crude'!CH32)&gt;0,'data-cash-crude'!CH32-INDEX('data-futures'!$E:$E,MATCH('basis-cash-crude'!CI$1,'data-futures'!$A:$A,0),1),""),"")</f>
        <v/>
      </c>
      <c r="CJ31">
        <f>+IFERROR(IF(VALUE('data-cash-crude'!CI32)&gt;0,'data-cash-crude'!CI32-INDEX('data-futures'!$E:$E,MATCH('basis-cash-crude'!CJ$1,'data-futures'!$A:$A,0),1),""),"")</f>
        <v>-4.32</v>
      </c>
      <c r="CK31">
        <f>+IFERROR(IF(VALUE('data-cash-crude'!CJ32)&gt;0,'data-cash-crude'!CJ32-INDEX('data-futures'!$E:$E,MATCH('basis-cash-crude'!CK$1,'data-futures'!$A:$A,0),1),""),"")</f>
        <v>-6.6900000000000048</v>
      </c>
      <c r="CL31">
        <f>+IFERROR(IF(VALUE('data-cash-crude'!CK32)&gt;0,'data-cash-crude'!CK32-INDEX('data-futures'!$E:$E,MATCH('basis-cash-crude'!CL$1,'data-futures'!$A:$A,0),1),""),"")</f>
        <v>-6.6500000000000057</v>
      </c>
      <c r="CM31" t="str">
        <f>+IFERROR(IF(VALUE('data-cash-crude'!CL32)&gt;0,'data-cash-crude'!CL32-INDEX('data-futures'!$E:$E,MATCH('basis-cash-crude'!CM$1,'data-futures'!$A:$A,0),1),""),"")</f>
        <v/>
      </c>
      <c r="CN31" t="str">
        <f>+IFERROR(IF(VALUE('data-cash-crude'!CM32)&gt;0,'data-cash-crude'!CM32-INDEX('data-futures'!$E:$E,MATCH('basis-cash-crude'!CN$1,'data-futures'!$A:$A,0),1),""),"")</f>
        <v/>
      </c>
      <c r="CO31">
        <f>+IFERROR(IF(VALUE('data-cash-crude'!CN32)&gt;0,'data-cash-crude'!CN32-INDEX('data-futures'!$E:$E,MATCH('basis-cash-crude'!CO$1,'data-futures'!$A:$A,0),1),""),"")</f>
        <v>-6.3800000000000026</v>
      </c>
      <c r="CP31">
        <f>+IFERROR(IF(VALUE('data-cash-crude'!CO32)&gt;0,'data-cash-crude'!CO32-INDEX('data-futures'!$E:$E,MATCH('basis-cash-crude'!CP$1,'data-futures'!$A:$A,0),1),""),"")</f>
        <v>-6.3800000000000026</v>
      </c>
      <c r="CQ31" t="str">
        <f>+IFERROR(IF(VALUE('data-cash-crude'!CP32)&gt;0,'data-cash-crude'!CP32-INDEX('data-futures'!$E:$E,MATCH('basis-cash-crude'!CQ$1,'data-futures'!$A:$A,0),1),""),"")</f>
        <v/>
      </c>
      <c r="CR31">
        <f>+IFERROR(IF(VALUE('data-cash-crude'!CQ32)&gt;0,'data-cash-crude'!CQ32-INDEX('data-futures'!$E:$E,MATCH('basis-cash-crude'!CR$1,'data-futures'!$A:$A,0),1),""),"")</f>
        <v>-6.0499999999999972</v>
      </c>
      <c r="CS31">
        <f>+IFERROR(IF(VALUE('data-cash-crude'!CR32)&gt;0,'data-cash-crude'!CR32-INDEX('data-futures'!$E:$E,MATCH('basis-cash-crude'!CS$1,'data-futures'!$A:$A,0),1),""),"")</f>
        <v>-5.3699999999999974</v>
      </c>
      <c r="CT31">
        <f>+IFERROR(IF(VALUE('data-cash-crude'!CS32)&gt;0,'data-cash-crude'!CS32-INDEX('data-futures'!$E:$E,MATCH('basis-cash-crude'!CT$1,'data-futures'!$A:$A,0),1),""),"")</f>
        <v>-4.5100000000000051</v>
      </c>
      <c r="CU31">
        <f>+IFERROR(IF(VALUE('data-cash-crude'!CT32)&gt;0,'data-cash-crude'!CT32-INDEX('data-futures'!$E:$E,MATCH('basis-cash-crude'!CU$1,'data-futures'!$A:$A,0),1),""),"")</f>
        <v>-6.8599999999999994</v>
      </c>
      <c r="CV31">
        <f>+IFERROR(IF(VALUE('data-cash-crude'!CU32)&gt;0,'data-cash-crude'!CU32-INDEX('data-futures'!$E:$E,MATCH('basis-cash-crude'!CV$1,'data-futures'!$A:$A,0),1),""),"")</f>
        <v>-6.9600000000000009</v>
      </c>
      <c r="CW31">
        <f>+IFERROR(IF(VALUE('data-cash-crude'!CV32)&gt;0,'data-cash-crude'!CV32-INDEX('data-futures'!$E:$E,MATCH('basis-cash-crude'!CW$1,'data-futures'!$A:$A,0),1),""),"")</f>
        <v>-6.8000000000000043</v>
      </c>
      <c r="CX31">
        <f>+IFERROR(IF(VALUE('data-cash-crude'!CW32)&gt;0,'data-cash-crude'!CW32-INDEX('data-futures'!$E:$E,MATCH('basis-cash-crude'!CX$1,'data-futures'!$A:$A,0),1),""),"")</f>
        <v>-6.480000000000004</v>
      </c>
      <c r="CY31">
        <f>+IFERROR(IF(VALUE('data-cash-crude'!CX32)&gt;0,'data-cash-crude'!CX32-INDEX('data-futures'!$E:$E,MATCH('basis-cash-crude'!CY$1,'data-futures'!$A:$A,0),1),""),"")</f>
        <v>-6.43</v>
      </c>
      <c r="CZ31">
        <f>+IFERROR(IF(VALUE('data-cash-crude'!CY32)&gt;0,'data-cash-crude'!CY32-INDEX('data-futures'!$E:$E,MATCH('basis-cash-crude'!CZ$1,'data-futures'!$A:$A,0),1),""),"")</f>
        <v>-6.7000000000000028</v>
      </c>
      <c r="DA31">
        <f>+IFERROR(IF(VALUE('data-cash-crude'!CZ32)&gt;0,'data-cash-crude'!CZ32-INDEX('data-futures'!$E:$E,MATCH('basis-cash-crude'!DA$1,'data-futures'!$A:$A,0),1),""),"")</f>
        <v>-6.5999999999999943</v>
      </c>
      <c r="DB31">
        <f>+IFERROR(IF(VALUE('data-cash-crude'!DA32)&gt;0,'data-cash-crude'!DA32-INDEX('data-futures'!$E:$E,MATCH('basis-cash-crude'!DB$1,'data-futures'!$A:$A,0),1),""),"")</f>
        <v>-6.6000000000000014</v>
      </c>
      <c r="DC31" t="str">
        <f>+IFERROR(IF(VALUE('data-cash-crude'!DB32)&gt;0,'data-cash-crude'!DB32-INDEX('data-futures'!$E:$E,MATCH('basis-cash-crude'!DC$1,'data-futures'!$A:$A,0),1),""),"")</f>
        <v/>
      </c>
      <c r="DD31" t="str">
        <f>+IFERROR(IF(VALUE('data-cash-crude'!DC32)&gt;0,'data-cash-crude'!DC32-INDEX('data-futures'!$E:$E,MATCH('basis-cash-crude'!DD$1,'data-futures'!$A:$A,0),1),""),"")</f>
        <v/>
      </c>
      <c r="DE31">
        <f>+IFERROR(IF(VALUE('data-cash-crude'!DD32)&gt;0,'data-cash-crude'!DD32-INDEX('data-futures'!$E:$E,MATCH('basis-cash-crude'!DE$1,'data-futures'!$A:$A,0),1),""),"")</f>
        <v>-5.5399999999999991</v>
      </c>
      <c r="DF31">
        <f>+IFERROR(IF(VALUE('data-cash-crude'!DE32)&gt;0,'data-cash-crude'!DE32-INDEX('data-futures'!$E:$E,MATCH('basis-cash-crude'!DF$1,'data-futures'!$A:$A,0),1),""),"")</f>
        <v>-5.0499999999999972</v>
      </c>
      <c r="DG31">
        <f>+IFERROR(IF(VALUE('data-cash-crude'!DF32)&gt;0,'data-cash-crude'!DF32-INDEX('data-futures'!$E:$E,MATCH('basis-cash-crude'!DG$1,'data-futures'!$A:$A,0),1),""),"")</f>
        <v>-5.3500000000000014</v>
      </c>
      <c r="DH31">
        <f>+IFERROR(IF(VALUE('data-cash-crude'!DG32)&gt;0,'data-cash-crude'!DG32-INDEX('data-futures'!$E:$E,MATCH('basis-cash-crude'!DH$1,'data-futures'!$A:$A,0),1),""),"")</f>
        <v>-5.4600000000000009</v>
      </c>
      <c r="DI31">
        <f>+IFERROR(IF(VALUE('data-cash-crude'!DH32)&gt;0,'data-cash-crude'!DH32-INDEX('data-futures'!$E:$E,MATCH('basis-cash-crude'!DI$1,'data-futures'!$A:$A,0),1),""),"")</f>
        <v>-5.6400000000000006</v>
      </c>
      <c r="DJ31">
        <f>+IFERROR(IF(VALUE('data-cash-crude'!DI32)&gt;0,'data-cash-crude'!DI32-INDEX('data-futures'!$E:$E,MATCH('basis-cash-crude'!DJ$1,'data-futures'!$A:$A,0),1),""),"")</f>
        <v>-5.6199999999999974</v>
      </c>
      <c r="DK31" t="str">
        <f>+IFERROR(IF(VALUE('data-cash-crude'!DJ32)&gt;0,'data-cash-crude'!DJ32-INDEX('data-futures'!$E:$E,MATCH('basis-cash-crude'!DK$1,'data-futures'!$A:$A,0),1),""),"")</f>
        <v/>
      </c>
      <c r="DL31">
        <f>+IFERROR(IF(VALUE('data-cash-crude'!DK32)&gt;0,'data-cash-crude'!DK32-INDEX('data-futures'!$E:$E,MATCH('basis-cash-crude'!DL$1,'data-futures'!$A:$A,0),1),""),"")</f>
        <v>-5.4200000000000017</v>
      </c>
      <c r="DM31">
        <f>+IFERROR(IF(VALUE('data-cash-crude'!DL32)&gt;0,'data-cash-crude'!DL32-INDEX('data-futures'!$E:$E,MATCH('basis-cash-crude'!DM$1,'data-futures'!$A:$A,0),1),""),"")</f>
        <v>-4.7199999999999989</v>
      </c>
      <c r="DN31">
        <f>+IFERROR(IF(VALUE('data-cash-crude'!DM32)&gt;0,'data-cash-crude'!DM32-INDEX('data-futures'!$E:$E,MATCH('basis-cash-crude'!DN$1,'data-futures'!$A:$A,0),1),""),"")</f>
        <v>-4.68</v>
      </c>
      <c r="DO31">
        <f>+IFERROR(IF(VALUE('data-cash-crude'!DN32)&gt;0,'data-cash-crude'!DN32-INDEX('data-futures'!$E:$E,MATCH('basis-cash-crude'!DO$1,'data-futures'!$A:$A,0),1),""),"")</f>
        <v>-5</v>
      </c>
      <c r="DP31">
        <f>+IFERROR(IF(VALUE('data-cash-crude'!DO32)&gt;0,'data-cash-crude'!DO32-INDEX('data-futures'!$E:$E,MATCH('basis-cash-crude'!DP$1,'data-futures'!$A:$A,0),1),""),"")</f>
        <v>-5.2299999999999969</v>
      </c>
      <c r="DQ31">
        <f>+IFERROR(IF(VALUE('data-cash-crude'!DP32)&gt;0,'data-cash-crude'!DP32-INDEX('data-futures'!$E:$E,MATCH('basis-cash-crude'!DQ$1,'data-futures'!$A:$A,0),1),""),"")</f>
        <v>-5.6300000000000026</v>
      </c>
      <c r="DR31">
        <f>+IFERROR(IF(VALUE('data-cash-crude'!DQ32)&gt;0,'data-cash-crude'!DQ32-INDEX('data-futures'!$E:$E,MATCH('basis-cash-crude'!DR$1,'data-futures'!$A:$A,0),1),""),"")</f>
        <v>-5.25</v>
      </c>
      <c r="DS31">
        <f>+IFERROR(IF(VALUE('data-cash-crude'!DR32)&gt;0,'data-cash-crude'!DR32-INDEX('data-futures'!$E:$E,MATCH('basis-cash-crude'!DS$1,'data-futures'!$A:$A,0),1),""),"")</f>
        <v>-5.1899999999999977</v>
      </c>
      <c r="DT31">
        <f>+IFERROR(IF(VALUE('data-cash-crude'!DS32)&gt;0,'data-cash-crude'!DS32-INDEX('data-futures'!$E:$E,MATCH('basis-cash-crude'!DT$1,'data-futures'!$A:$A,0),1),""),"")</f>
        <v>-5.3300000000000054</v>
      </c>
      <c r="DU31">
        <f>+IFERROR(IF(VALUE('data-cash-crude'!DT32)&gt;0,'data-cash-crude'!DT32-INDEX('data-futures'!$E:$E,MATCH('basis-cash-crude'!DU$1,'data-futures'!$A:$A,0),1),""),"")</f>
        <v>-5.8399999999999963</v>
      </c>
      <c r="DV31">
        <f>+IFERROR(IF(VALUE('data-cash-crude'!DU32)&gt;0,'data-cash-crude'!DU32-INDEX('data-futures'!$E:$E,MATCH('basis-cash-crude'!DV$1,'data-futures'!$A:$A,0),1),""),"")</f>
        <v>-6.3000000000000043</v>
      </c>
      <c r="DW31" t="str">
        <f>+IFERROR(IF(VALUE('data-cash-crude'!DV32)&gt;0,'data-cash-crude'!DV32-INDEX('data-futures'!$E:$E,MATCH('basis-cash-crude'!DW$1,'data-futures'!$A:$A,0),1),""),"")</f>
        <v/>
      </c>
      <c r="DX31">
        <f>+IFERROR(IF(VALUE('data-cash-crude'!DW32)&gt;0,'data-cash-crude'!DW32-INDEX('data-futures'!$E:$E,MATCH('basis-cash-crude'!DX$1,'data-futures'!$A:$A,0),1),""),"")</f>
        <v>-5.93</v>
      </c>
      <c r="DY31" t="str">
        <f>+IFERROR(IF(VALUE('data-cash-crude'!DX32)&gt;0,'data-cash-crude'!DX32-INDEX('data-futures'!$E:$E,MATCH('basis-cash-crude'!DY$1,'data-futures'!$A:$A,0),1),""),"")</f>
        <v/>
      </c>
      <c r="DZ31">
        <f>+IFERROR(IF(VALUE('data-cash-crude'!DY32)&gt;0,'data-cash-crude'!DY32-INDEX('data-futures'!$E:$E,MATCH('basis-cash-crude'!DZ$1,'data-futures'!$A:$A,0),1),""),"")</f>
        <v>-6.4200000000000017</v>
      </c>
      <c r="EA31">
        <f>+IFERROR(IF(VALUE('data-cash-crude'!DZ32)&gt;0,'data-cash-crude'!DZ32-INDEX('data-futures'!$E:$E,MATCH('basis-cash-crude'!EA$1,'data-futures'!$A:$A,0),1),""),"")</f>
        <v>-5.230000000000004</v>
      </c>
      <c r="EB31">
        <f>+IFERROR(IF(VALUE('data-cash-crude'!EA32)&gt;0,'data-cash-crude'!EA32-INDEX('data-futures'!$E:$E,MATCH('basis-cash-crude'!EB$1,'data-futures'!$A:$A,0),1),""),"")</f>
        <v>-4.2100000000000009</v>
      </c>
      <c r="EC31">
        <f>+IFERROR(IF(VALUE('data-cash-crude'!EB32)&gt;0,'data-cash-crude'!EB32-INDEX('data-futures'!$E:$E,MATCH('basis-cash-crude'!EC$1,'data-futures'!$A:$A,0),1),""),"")</f>
        <v>-4.5500000000000043</v>
      </c>
      <c r="ED31" t="str">
        <f>+IFERROR(IF(VALUE('data-cash-crude'!EC32)&gt;0,'data-cash-crude'!EC32-INDEX('data-futures'!$E:$E,MATCH('basis-cash-crude'!ED$1,'data-futures'!$A:$A,0),1),""),"")</f>
        <v/>
      </c>
      <c r="EE31" t="str">
        <f>+IFERROR(IF(VALUE('data-cash-crude'!ED32)&gt;0,'data-cash-crude'!ED32-INDEX('data-futures'!$E:$E,MATCH('basis-cash-crude'!EE$1,'data-futures'!$A:$A,0),1),""),"")</f>
        <v/>
      </c>
      <c r="EF31" t="str">
        <f>+IFERROR(IF(VALUE('data-cash-crude'!EE32)&gt;0,'data-cash-crude'!EE32-INDEX('data-futures'!$E:$E,MATCH('basis-cash-crude'!EF$1,'data-futures'!$A:$A,0),1),""),"")</f>
        <v/>
      </c>
      <c r="EG31" t="str">
        <f>+IFERROR(IF(VALUE('data-cash-crude'!EF32)&gt;0,'data-cash-crude'!EF32-INDEX('data-futures'!$E:$E,MATCH('basis-cash-crude'!EG$1,'data-futures'!$A:$A,0),1),""),"")</f>
        <v/>
      </c>
      <c r="EH31" t="str">
        <f>+IFERROR(IF(VALUE('data-cash-crude'!EG32)&gt;0,'data-cash-crude'!EG32-INDEX('data-futures'!$E:$E,MATCH('basis-cash-crude'!EH$1,'data-futures'!$A:$A,0),1),""),"")</f>
        <v/>
      </c>
      <c r="EI31" t="str">
        <f>+IFERROR(IF(VALUE('data-cash-crude'!EH32)&gt;0,'data-cash-crude'!EH32-INDEX('data-futures'!$E:$E,MATCH('basis-cash-crude'!EI$1,'data-futures'!$A:$A,0),1),""),"")</f>
        <v/>
      </c>
      <c r="EJ31" t="str">
        <f>+IFERROR(IF(VALUE('data-cash-crude'!EI32)&gt;0,'data-cash-crude'!EI32-INDEX('data-futures'!$E:$E,MATCH('basis-cash-crude'!EJ$1,'data-futures'!$A:$A,0),1),""),"")</f>
        <v/>
      </c>
      <c r="EK31" t="str">
        <f>+IFERROR(IF(VALUE('data-cash-crude'!EJ32)&gt;0,'data-cash-crude'!EJ32-INDEX('data-futures'!$E:$E,MATCH('basis-cash-crude'!EK$1,'data-futures'!$A:$A,0),1),""),"")</f>
        <v/>
      </c>
      <c r="EL31" t="str">
        <f>+IFERROR(IF(VALUE('data-cash-crude'!EK32)&gt;0,'data-cash-crude'!EK32-INDEX('data-futures'!$E:$E,MATCH('basis-cash-crude'!EL$1,'data-futures'!$A:$A,0),1),""),"")</f>
        <v/>
      </c>
      <c r="EM31" t="str">
        <f>+IFERROR(IF(VALUE('data-cash-crude'!EL32)&gt;0,'data-cash-crude'!EL32-INDEX('data-futures'!$E:$E,MATCH('basis-cash-crude'!EM$1,'data-futures'!$A:$A,0),1),""),"")</f>
        <v/>
      </c>
      <c r="EN31" t="str">
        <f>+IFERROR(IF(VALUE('data-cash-crude'!EM32)&gt;0,'data-cash-crude'!EM32-INDEX('data-futures'!$E:$E,MATCH('basis-cash-crude'!EN$1,'data-futures'!$A:$A,0),1),""),"")</f>
        <v/>
      </c>
      <c r="EO31" t="str">
        <f>+IFERROR(IF(VALUE('data-cash-crude'!EN32)&gt;0,'data-cash-crude'!EN32-INDEX('data-futures'!$E:$E,MATCH('basis-cash-crude'!EO$1,'data-futures'!$A:$A,0),1),""),"")</f>
        <v/>
      </c>
      <c r="EP31" t="str">
        <f>+IFERROR(IF(VALUE('data-cash-crude'!EO32)&gt;0,'data-cash-crude'!EO32-INDEX('data-futures'!$E:$E,MATCH('basis-cash-crude'!EP$1,'data-futures'!$A:$A,0),1),""),"")</f>
        <v/>
      </c>
      <c r="EQ31" t="str">
        <f>+IFERROR(IF(VALUE('data-cash-crude'!EP32)&gt;0,'data-cash-crude'!EP32-INDEX('data-futures'!$E:$E,MATCH('basis-cash-crude'!EQ$1,'data-futures'!$A:$A,0),1),""),"")</f>
        <v/>
      </c>
      <c r="ER31" t="str">
        <f>+IFERROR(IF(VALUE('data-cash-crude'!EQ32)&gt;0,'data-cash-crude'!EQ32-INDEX('data-futures'!$E:$E,MATCH('basis-cash-crude'!ER$1,'data-futures'!$A:$A,0),1),""),"")</f>
        <v/>
      </c>
      <c r="ES31" t="str">
        <f>+IFERROR(IF(VALUE('data-cash-crude'!ER32)&gt;0,'data-cash-crude'!ER32-INDEX('data-futures'!$E:$E,MATCH('basis-cash-crude'!ES$1,'data-futures'!$A:$A,0),1),""),"")</f>
        <v/>
      </c>
      <c r="ET31" t="str">
        <f>+IFERROR(IF(VALUE('data-cash-crude'!ES32)&gt;0,'data-cash-crude'!ES32-INDEX('data-futures'!$E:$E,MATCH('basis-cash-crude'!ET$1,'data-futures'!$A:$A,0),1),""),"")</f>
        <v/>
      </c>
      <c r="EU31" t="str">
        <f>+IFERROR(IF(VALUE('data-cash-crude'!ET32)&gt;0,'data-cash-crude'!ET32-INDEX('data-futures'!$E:$E,MATCH('basis-cash-crude'!EU$1,'data-futures'!$A:$A,0),1),""),"")</f>
        <v/>
      </c>
      <c r="EV31" t="str">
        <f>+IFERROR(IF(VALUE('data-cash-crude'!EU32)&gt;0,'data-cash-crude'!EU32-INDEX('data-futures'!$E:$E,MATCH('basis-cash-crude'!EV$1,'data-futures'!$A:$A,0),1),""),"")</f>
        <v/>
      </c>
      <c r="EW31" t="str">
        <f>+IFERROR(IF(VALUE('data-cash-crude'!EV32)&gt;0,'data-cash-crude'!EV32-INDEX('data-futures'!$E:$E,MATCH('basis-cash-crude'!EW$1,'data-futures'!$A:$A,0),1),""),"")</f>
        <v/>
      </c>
      <c r="EX31" t="str">
        <f>+IFERROR(IF(VALUE('data-cash-crude'!EW32)&gt;0,'data-cash-crude'!EW32-INDEX('data-futures'!$E:$E,MATCH('basis-cash-crude'!EX$1,'data-futures'!$A:$A,0),1),""),"")</f>
        <v/>
      </c>
      <c r="EY31" t="str">
        <f>+IFERROR(IF(VALUE('data-cash-crude'!EX32)&gt;0,'data-cash-crude'!EX32-INDEX('data-futures'!$E:$E,MATCH('basis-cash-crude'!EY$1,'data-futures'!$A:$A,0),1),""),"")</f>
        <v/>
      </c>
      <c r="EZ31" t="str">
        <f>+IFERROR(IF(VALUE('data-cash-crude'!EY32)&gt;0,'data-cash-crude'!EY32-INDEX('data-futures'!$E:$E,MATCH('basis-cash-crude'!EZ$1,'data-futures'!$A:$A,0),1),""),"")</f>
        <v/>
      </c>
      <c r="FA31" t="str">
        <f>+IFERROR(IF(VALUE('data-cash-crude'!EZ32)&gt;0,'data-cash-crude'!EZ32-INDEX('data-futures'!$E:$E,MATCH('basis-cash-crude'!FA$1,'data-futures'!$A:$A,0),1),""),"")</f>
        <v/>
      </c>
      <c r="FB31" t="str">
        <f>+IFERROR(IF(VALUE('data-cash-crude'!FA32)&gt;0,'data-cash-crude'!FA32-INDEX('data-futures'!$E:$E,MATCH('basis-cash-crude'!FB$1,'data-futures'!$A:$A,0),1),""),"")</f>
        <v/>
      </c>
      <c r="FC31" t="str">
        <f>+IFERROR(IF(VALUE('data-cash-crude'!FB32)&gt;0,'data-cash-crude'!FB32-INDEX('data-futures'!$E:$E,MATCH('basis-cash-crude'!FC$1,'data-futures'!$A:$A,0),1),""),"")</f>
        <v/>
      </c>
      <c r="FD31" t="str">
        <f>+IFERROR(IF(VALUE('data-cash-crude'!FC32)&gt;0,'data-cash-crude'!FC32-INDEX('data-futures'!$E:$E,MATCH('basis-cash-crude'!FD$1,'data-futures'!$A:$A,0),1),""),"")</f>
        <v/>
      </c>
      <c r="FE31" t="str">
        <f>+IFERROR(IF(VALUE('data-cash-crude'!FD32)&gt;0,'data-cash-crude'!FD32-INDEX('data-futures'!$E:$E,MATCH('basis-cash-crude'!FE$1,'data-futures'!$A:$A,0),1),""),"")</f>
        <v/>
      </c>
      <c r="FF31" t="str">
        <f>+IFERROR(IF(VALUE('data-cash-crude'!FE32)&gt;0,'data-cash-crude'!FE32-INDEX('data-futures'!$E:$E,MATCH('basis-cash-crude'!FF$1,'data-futures'!$A:$A,0),1),""),"")</f>
        <v/>
      </c>
      <c r="FG31" t="str">
        <f>+IFERROR(IF(VALUE('data-cash-crude'!FF32)&gt;0,'data-cash-crude'!FF32-INDEX('data-futures'!$E:$E,MATCH('basis-cash-crude'!FG$1,'data-futures'!$A:$A,0),1),""),"")</f>
        <v/>
      </c>
      <c r="FH31" t="str">
        <f>+IFERROR(IF(VALUE('data-cash-crude'!FG32)&gt;0,'data-cash-crude'!FG32-INDEX('data-futures'!$E:$E,MATCH('basis-cash-crude'!FH$1,'data-futures'!$A:$A,0),1),""),"")</f>
        <v/>
      </c>
      <c r="FI31" t="str">
        <f>+IFERROR(IF(VALUE('data-cash-crude'!FH32)&gt;0,'data-cash-crude'!FH32-INDEX('data-futures'!$E:$E,MATCH('basis-cash-crude'!FI$1,'data-futures'!$A:$A,0),1),""),"")</f>
        <v/>
      </c>
      <c r="FJ31" t="str">
        <f>+IFERROR(IF(VALUE('data-cash-crude'!FI32)&gt;0,'data-cash-crude'!FI32-INDEX('data-futures'!$E:$E,MATCH('basis-cash-crude'!FJ$1,'data-futures'!$A:$A,0),1),""),"")</f>
        <v/>
      </c>
      <c r="FK31" t="str">
        <f>+IFERROR(IF(VALUE('data-cash-crude'!FJ32)&gt;0,'data-cash-crude'!FJ32-INDEX('data-futures'!$E:$E,MATCH('basis-cash-crude'!FK$1,'data-futures'!$A:$A,0),1),""),"")</f>
        <v/>
      </c>
      <c r="FL31" t="str">
        <f>+IFERROR(IF(VALUE('data-cash-crude'!FK32)&gt;0,'data-cash-crude'!FK32-INDEX('data-futures'!$E:$E,MATCH('basis-cash-crude'!FL$1,'data-futures'!$A:$A,0),1),""),"")</f>
        <v/>
      </c>
    </row>
    <row r="32" spans="1:168" x14ac:dyDescent="0.2">
      <c r="A32">
        <f t="shared" si="0"/>
        <v>-10.543333333333335</v>
      </c>
      <c r="B32">
        <f t="shared" si="1"/>
        <v>-9.924074074074074</v>
      </c>
      <c r="C32">
        <f t="shared" si="2"/>
        <v>-9.6306756756756791</v>
      </c>
      <c r="D32" s="6" t="str">
        <f>+'data-cash-crude'!B33</f>
        <v>CLPA-11-139.CM</v>
      </c>
      <c r="E32">
        <f>+IFERROR(IF(VALUE('data-cash-crude'!D33)&gt;0,'data-cash-crude'!D33-INDEX('data-futures'!$E:$E,MATCH('basis-cash-crude'!E$1,'data-futures'!$A:$A,0),1),""),"")</f>
        <v>-10.439999999999998</v>
      </c>
      <c r="F32">
        <f>+IFERROR(IF(VALUE('data-cash-crude'!E33)&gt;0,'data-cash-crude'!E33-INDEX('data-futures'!$E:$E,MATCH('basis-cash-crude'!F$1,'data-futures'!$A:$A,0),1),""),"")</f>
        <v>-10.590000000000003</v>
      </c>
      <c r="G32">
        <f>+IFERROR(IF(VALUE('data-cash-crude'!F33)&gt;0,'data-cash-crude'!F33-INDEX('data-futures'!$E:$E,MATCH('basis-cash-crude'!G$1,'data-futures'!$A:$A,0),1),""),"")</f>
        <v>-10.490000000000002</v>
      </c>
      <c r="H32">
        <f>+IFERROR(IF(VALUE('data-cash-crude'!G33)&gt;0,'data-cash-crude'!G33-INDEX('data-futures'!$E:$E,MATCH('basis-cash-crude'!H$1,'data-futures'!$A:$A,0),1),""),"")</f>
        <v>-10.630000000000003</v>
      </c>
      <c r="I32" t="str">
        <f>+IFERROR(IF(VALUE('data-cash-crude'!H33)&gt;0,'data-cash-crude'!H33-INDEX('data-futures'!$E:$E,MATCH('basis-cash-crude'!I$1,'data-futures'!$A:$A,0),1),""),"")</f>
        <v/>
      </c>
      <c r="J32">
        <f>+IFERROR(IF(VALUE('data-cash-crude'!I33)&gt;0,'data-cash-crude'!I33-INDEX('data-futures'!$E:$E,MATCH('basis-cash-crude'!J$1,'data-futures'!$A:$A,0),1),""),"")</f>
        <v>-10.579999999999998</v>
      </c>
      <c r="K32">
        <f>+IFERROR(IF(VALUE('data-cash-crude'!J33)&gt;0,'data-cash-crude'!J33-INDEX('data-futures'!$E:$E,MATCH('basis-cash-crude'!K$1,'data-futures'!$A:$A,0),1),""),"")</f>
        <v>-10.530000000000001</v>
      </c>
      <c r="L32">
        <f>+IFERROR(IF(VALUE('data-cash-crude'!K33)&gt;0,'data-cash-crude'!K33-INDEX('data-futures'!$E:$E,MATCH('basis-cash-crude'!L$1,'data-futures'!$A:$A,0),1),""),"")</f>
        <v>-10.590000000000003</v>
      </c>
      <c r="M32">
        <f>+IFERROR(IF(VALUE('data-cash-crude'!L33)&gt;0,'data-cash-crude'!L33-INDEX('data-futures'!$E:$E,MATCH('basis-cash-crude'!M$1,'data-futures'!$A:$A,0),1),""),"")</f>
        <v>-10.509999999999998</v>
      </c>
      <c r="N32">
        <f>+IFERROR(IF(VALUE('data-cash-crude'!M33)&gt;0,'data-cash-crude'!M33-INDEX('data-futures'!$E:$E,MATCH('basis-cash-crude'!N$1,'data-futures'!$A:$A,0),1),""),"")</f>
        <v>-10.579999999999998</v>
      </c>
      <c r="O32">
        <f>+IFERROR(IF(VALUE('data-cash-crude'!N33)&gt;0,'data-cash-crude'!N33-INDEX('data-futures'!$E:$E,MATCH('basis-cash-crude'!O$1,'data-futures'!$A:$A,0),1),""),"")</f>
        <v>-10.490000000000002</v>
      </c>
      <c r="P32">
        <f>+IFERROR(IF(VALUE('data-cash-crude'!O33)&gt;0,'data-cash-crude'!O33-INDEX('data-futures'!$E:$E,MATCH('basis-cash-crude'!P$1,'data-futures'!$A:$A,0),1),""),"")</f>
        <v>-10.439999999999998</v>
      </c>
      <c r="Q32">
        <f>+IFERROR(IF(VALUE('data-cash-crude'!P33)&gt;0,'data-cash-crude'!P33-INDEX('data-futures'!$E:$E,MATCH('basis-cash-crude'!Q$1,'data-futures'!$A:$A,0),1),""),"")</f>
        <v>-10.46</v>
      </c>
      <c r="R32">
        <f>+IFERROR(IF(VALUE('data-cash-crude'!Q33)&gt;0,'data-cash-crude'!Q33-INDEX('data-futures'!$E:$E,MATCH('basis-cash-crude'!R$1,'data-futures'!$A:$A,0),1),""),"")</f>
        <v>-10.259999999999998</v>
      </c>
      <c r="S32">
        <f>+IFERROR(IF(VALUE('data-cash-crude'!R33)&gt;0,'data-cash-crude'!R33-INDEX('data-futures'!$E:$E,MATCH('basis-cash-crude'!S$1,'data-futures'!$A:$A,0),1),""),"")</f>
        <v>-10.039999999999999</v>
      </c>
      <c r="T32">
        <f>+IFERROR(IF(VALUE('data-cash-crude'!S33)&gt;0,'data-cash-crude'!S33-INDEX('data-futures'!$E:$E,MATCH('basis-cash-crude'!T$1,'data-futures'!$A:$A,0),1),""),"")</f>
        <v>-10.07</v>
      </c>
      <c r="U32">
        <f>+IFERROR(IF(VALUE('data-cash-crude'!T33)&gt;0,'data-cash-crude'!T33-INDEX('data-futures'!$E:$E,MATCH('basis-cash-crude'!U$1,'data-futures'!$A:$A,0),1),""),"")</f>
        <v>-8.3500000000000014</v>
      </c>
      <c r="V32">
        <f>+IFERROR(IF(VALUE('data-cash-crude'!U33)&gt;0,'data-cash-crude'!U33-INDEX('data-futures'!$E:$E,MATCH('basis-cash-crude'!V$1,'data-futures'!$A:$A,0),1),""),"")</f>
        <v>-8.1700000000000017</v>
      </c>
      <c r="W32">
        <f>+IFERROR(IF(VALUE('data-cash-crude'!V33)&gt;0,'data-cash-crude'!V33-INDEX('data-futures'!$E:$E,MATCH('basis-cash-crude'!W$1,'data-futures'!$A:$A,0),1),""),"")</f>
        <v>-6.9399999999999977</v>
      </c>
      <c r="X32">
        <f>+IFERROR(IF(VALUE('data-cash-crude'!W33)&gt;0,'data-cash-crude'!W33-INDEX('data-futures'!$E:$E,MATCH('basis-cash-crude'!X$1,'data-futures'!$A:$A,0),1),""),"")</f>
        <v>-7.0300000000000011</v>
      </c>
      <c r="Y32">
        <f>+IFERROR(IF(VALUE('data-cash-crude'!X33)&gt;0,'data-cash-crude'!X33-INDEX('data-futures'!$E:$E,MATCH('basis-cash-crude'!Y$1,'data-futures'!$A:$A,0),1),""),"")</f>
        <v>-9.9799999999999969</v>
      </c>
      <c r="Z32" t="str">
        <f>+IFERROR(IF(VALUE('data-cash-crude'!Y33)&gt;0,'data-cash-crude'!Y33-INDEX('data-futures'!$E:$E,MATCH('basis-cash-crude'!Z$1,'data-futures'!$A:$A,0),1),""),"")</f>
        <v/>
      </c>
      <c r="AA32">
        <f>+IFERROR(IF(VALUE('data-cash-crude'!Z33)&gt;0,'data-cash-crude'!Z33-INDEX('data-futures'!$E:$E,MATCH('basis-cash-crude'!AA$1,'data-futures'!$A:$A,0),1),""),"")</f>
        <v>-10.689999999999998</v>
      </c>
      <c r="AB32">
        <f>+IFERROR(IF(VALUE('data-cash-crude'!AA33)&gt;0,'data-cash-crude'!AA33-INDEX('data-futures'!$E:$E,MATCH('basis-cash-crude'!AB$1,'data-futures'!$A:$A,0),1),""),"")</f>
        <v>-10.100000000000001</v>
      </c>
      <c r="AC32" t="str">
        <f>+IFERROR(IF(VALUE('data-cash-crude'!AB33)&gt;0,'data-cash-crude'!AB33-INDEX('data-futures'!$E:$E,MATCH('basis-cash-crude'!AC$1,'data-futures'!$A:$A,0),1),""),"")</f>
        <v/>
      </c>
      <c r="AD32">
        <f>+IFERROR(IF(VALUE('data-cash-crude'!AC33)&gt;0,'data-cash-crude'!AC33-INDEX('data-futures'!$E:$E,MATCH('basis-cash-crude'!AD$1,'data-futures'!$A:$A,0),1),""),"")</f>
        <v>-9.8800000000000026</v>
      </c>
      <c r="AE32">
        <f>+IFERROR(IF(VALUE('data-cash-crude'!AD33)&gt;0,'data-cash-crude'!AD33-INDEX('data-futures'!$E:$E,MATCH('basis-cash-crude'!AE$1,'data-futures'!$A:$A,0),1),""),"")</f>
        <v>-9.8100000000000023</v>
      </c>
      <c r="AF32">
        <f>+IFERROR(IF(VALUE('data-cash-crude'!AE33)&gt;0,'data-cash-crude'!AE33-INDEX('data-futures'!$E:$E,MATCH('basis-cash-crude'!AF$1,'data-futures'!$A:$A,0),1),""),"")</f>
        <v>-9.7800000000000011</v>
      </c>
      <c r="AG32">
        <f>+IFERROR(IF(VALUE('data-cash-crude'!AF33)&gt;0,'data-cash-crude'!AF33-INDEX('data-futures'!$E:$E,MATCH('basis-cash-crude'!AG$1,'data-futures'!$A:$A,0),1),""),"")</f>
        <v>-9.8500000000000014</v>
      </c>
      <c r="AH32">
        <f>+IFERROR(IF(VALUE('data-cash-crude'!AG33)&gt;0,'data-cash-crude'!AG33-INDEX('data-futures'!$E:$E,MATCH('basis-cash-crude'!AH$1,'data-futures'!$A:$A,0),1),""),"")</f>
        <v>-10.670000000000002</v>
      </c>
      <c r="AI32">
        <f>+IFERROR(IF(VALUE('data-cash-crude'!AH33)&gt;0,'data-cash-crude'!AH33-INDEX('data-futures'!$E:$E,MATCH('basis-cash-crude'!AI$1,'data-futures'!$A:$A,0),1),""),"")</f>
        <v>-9.759999999999998</v>
      </c>
      <c r="AJ32">
        <f>+IFERROR(IF(VALUE('data-cash-crude'!AI33)&gt;0,'data-cash-crude'!AI33-INDEX('data-futures'!$E:$E,MATCH('basis-cash-crude'!AJ$1,'data-futures'!$A:$A,0),1),""),"")</f>
        <v>-9.86</v>
      </c>
      <c r="AK32">
        <f>+IFERROR(IF(VALUE('data-cash-crude'!AJ33)&gt;0,'data-cash-crude'!AJ33-INDEX('data-futures'!$E:$E,MATCH('basis-cash-crude'!AK$1,'data-futures'!$A:$A,0),1),""),"")</f>
        <v>-9.8800000000000026</v>
      </c>
      <c r="AL32">
        <f>+IFERROR(IF(VALUE('data-cash-crude'!AK33)&gt;0,'data-cash-crude'!AK33-INDEX('data-futures'!$E:$E,MATCH('basis-cash-crude'!AL$1,'data-futures'!$A:$A,0),1),""),"")</f>
        <v>-9.89</v>
      </c>
      <c r="AM32">
        <f>+IFERROR(IF(VALUE('data-cash-crude'!AL33)&gt;0,'data-cash-crude'!AL33-INDEX('data-futures'!$E:$E,MATCH('basis-cash-crude'!AM$1,'data-futures'!$A:$A,0),1),""),"")</f>
        <v>-9.7800000000000011</v>
      </c>
      <c r="AN32">
        <f>+IFERROR(IF(VALUE('data-cash-crude'!AM33)&gt;0,'data-cash-crude'!AM33-INDEX('data-futures'!$E:$E,MATCH('basis-cash-crude'!AN$1,'data-futures'!$A:$A,0),1),""),"")</f>
        <v>-9.8100000000000023</v>
      </c>
      <c r="AO32">
        <f>+IFERROR(IF(VALUE('data-cash-crude'!AN33)&gt;0,'data-cash-crude'!AN33-INDEX('data-futures'!$E:$E,MATCH('basis-cash-crude'!AO$1,'data-futures'!$A:$A,0),1),""),"")</f>
        <v>-9.7899999999999991</v>
      </c>
      <c r="AP32" t="str">
        <f>+IFERROR(IF(VALUE('data-cash-crude'!AO33)&gt;0,'data-cash-crude'!AO33-INDEX('data-futures'!$E:$E,MATCH('basis-cash-crude'!AP$1,'data-futures'!$A:$A,0),1),""),"")</f>
        <v/>
      </c>
      <c r="AQ32" t="str">
        <f>+IFERROR(IF(VALUE('data-cash-crude'!AP33)&gt;0,'data-cash-crude'!AP33-INDEX('data-futures'!$E:$E,MATCH('basis-cash-crude'!AQ$1,'data-futures'!$A:$A,0),1),""),"")</f>
        <v/>
      </c>
      <c r="AR32">
        <f>+IFERROR(IF(VALUE('data-cash-crude'!AQ33)&gt;0,'data-cash-crude'!AQ33-INDEX('data-futures'!$E:$E,MATCH('basis-cash-crude'!AR$1,'data-futures'!$A:$A,0),1),""),"")</f>
        <v>-7.4799999999999969</v>
      </c>
      <c r="AS32" t="str">
        <f>+IFERROR(IF(VALUE('data-cash-crude'!AR33)&gt;0,'data-cash-crude'!AR33-INDEX('data-futures'!$E:$E,MATCH('basis-cash-crude'!AS$1,'data-futures'!$A:$A,0),1),""),"")</f>
        <v/>
      </c>
      <c r="AT32">
        <f>+IFERROR(IF(VALUE('data-cash-crude'!AS33)&gt;0,'data-cash-crude'!AS33-INDEX('data-futures'!$E:$E,MATCH('basis-cash-crude'!AT$1,'data-futures'!$A:$A,0),1),""),"")</f>
        <v>-10.350000000000001</v>
      </c>
      <c r="AU32">
        <f>+IFERROR(IF(VALUE('data-cash-crude'!AT33)&gt;0,'data-cash-crude'!AT33-INDEX('data-futures'!$E:$E,MATCH('basis-cash-crude'!AU$1,'data-futures'!$A:$A,0),1),""),"")</f>
        <v>-10.060000000000002</v>
      </c>
      <c r="AV32">
        <f>+IFERROR(IF(VALUE('data-cash-crude'!AU33)&gt;0,'data-cash-crude'!AU33-INDEX('data-futures'!$E:$E,MATCH('basis-cash-crude'!AV$1,'data-futures'!$A:$A,0),1),""),"")</f>
        <v>-10.130000000000003</v>
      </c>
      <c r="AW32">
        <f>+IFERROR(IF(VALUE('data-cash-crude'!AV33)&gt;0,'data-cash-crude'!AV33-INDEX('data-futures'!$E:$E,MATCH('basis-cash-crude'!AW$1,'data-futures'!$A:$A,0),1),""),"")</f>
        <v>-10.100000000000001</v>
      </c>
      <c r="AX32">
        <f>+IFERROR(IF(VALUE('data-cash-crude'!AW33)&gt;0,'data-cash-crude'!AW33-INDEX('data-futures'!$E:$E,MATCH('basis-cash-crude'!AX$1,'data-futures'!$A:$A,0),1),""),"")</f>
        <v>-10.020000000000003</v>
      </c>
      <c r="AY32">
        <f>+IFERROR(IF(VALUE('data-cash-crude'!AX33)&gt;0,'data-cash-crude'!AX33-INDEX('data-futures'!$E:$E,MATCH('basis-cash-crude'!AY$1,'data-futures'!$A:$A,0),1),""),"")</f>
        <v>-10.079999999999998</v>
      </c>
      <c r="AZ32">
        <f>+IFERROR(IF(VALUE('data-cash-crude'!AY33)&gt;0,'data-cash-crude'!AY33-INDEX('data-futures'!$E:$E,MATCH('basis-cash-crude'!AZ$1,'data-futures'!$A:$A,0),1),""),"")</f>
        <v>-10.25</v>
      </c>
      <c r="BA32">
        <f>+IFERROR(IF(VALUE('data-cash-crude'!AZ33)&gt;0,'data-cash-crude'!AZ33-INDEX('data-futures'!$E:$E,MATCH('basis-cash-crude'!BA$1,'data-futures'!$A:$A,0),1),""),"")</f>
        <v>-10.170000000000002</v>
      </c>
      <c r="BB32">
        <f>+IFERROR(IF(VALUE('data-cash-crude'!BA33)&gt;0,'data-cash-crude'!BA33-INDEX('data-futures'!$E:$E,MATCH('basis-cash-crude'!BB$1,'data-futures'!$A:$A,0),1),""),"")</f>
        <v>-10.119999999999997</v>
      </c>
      <c r="BC32">
        <f>+IFERROR(IF(VALUE('data-cash-crude'!BB33)&gt;0,'data-cash-crude'!BB33-INDEX('data-futures'!$E:$E,MATCH('basis-cash-crude'!BC$1,'data-futures'!$A:$A,0),1),""),"")</f>
        <v>-10.229999999999997</v>
      </c>
      <c r="BD32">
        <f>+IFERROR(IF(VALUE('data-cash-crude'!BC33)&gt;0,'data-cash-crude'!BC33-INDEX('data-futures'!$E:$E,MATCH('basis-cash-crude'!BD$1,'data-futures'!$A:$A,0),1),""),"")</f>
        <v>-10.32</v>
      </c>
      <c r="BE32">
        <f>+IFERROR(IF(VALUE('data-cash-crude'!BD33)&gt;0,'data-cash-crude'!BD33-INDEX('data-futures'!$E:$E,MATCH('basis-cash-crude'!BE$1,'data-futures'!$A:$A,0),1),""),"")</f>
        <v>-10.229999999999997</v>
      </c>
      <c r="BF32">
        <f>+IFERROR(IF(VALUE('data-cash-crude'!BE33)&gt;0,'data-cash-crude'!BE33-INDEX('data-futures'!$E:$E,MATCH('basis-cash-crude'!BF$1,'data-futures'!$A:$A,0),1),""),"")</f>
        <v>-10.240000000000002</v>
      </c>
      <c r="BG32">
        <f>+IFERROR(IF(VALUE('data-cash-crude'!BF33)&gt;0,'data-cash-crude'!BF33-INDEX('data-futures'!$E:$E,MATCH('basis-cash-crude'!BG$1,'data-futures'!$A:$A,0),1),""),"")</f>
        <v>-10.020000000000003</v>
      </c>
      <c r="BH32">
        <f>+IFERROR(IF(VALUE('data-cash-crude'!BG33)&gt;0,'data-cash-crude'!BG33-INDEX('data-futures'!$E:$E,MATCH('basis-cash-crude'!BH$1,'data-futures'!$A:$A,0),1),""),"")</f>
        <v>-10.039999999999999</v>
      </c>
      <c r="BI32" t="str">
        <f>+IFERROR(IF(VALUE('data-cash-crude'!BH33)&gt;0,'data-cash-crude'!BH33-INDEX('data-futures'!$E:$E,MATCH('basis-cash-crude'!BI$1,'data-futures'!$A:$A,0),1),""),"")</f>
        <v/>
      </c>
      <c r="BJ32">
        <f>+IFERROR(IF(VALUE('data-cash-crude'!BI33)&gt;0,'data-cash-crude'!BI33-INDEX('data-futures'!$E:$E,MATCH('basis-cash-crude'!BJ$1,'data-futures'!$A:$A,0),1),""),"")</f>
        <v>-10.090000000000003</v>
      </c>
      <c r="BK32" t="str">
        <f>+IFERROR(IF(VALUE('data-cash-crude'!BJ33)&gt;0,'data-cash-crude'!BJ33-INDEX('data-futures'!$E:$E,MATCH('basis-cash-crude'!BK$1,'data-futures'!$A:$A,0),1),""),"")</f>
        <v/>
      </c>
      <c r="BL32" t="str">
        <f>+IFERROR(IF(VALUE('data-cash-crude'!BK33)&gt;0,'data-cash-crude'!BK33-INDEX('data-futures'!$E:$E,MATCH('basis-cash-crude'!BL$1,'data-futures'!$A:$A,0),1),""),"")</f>
        <v/>
      </c>
      <c r="BM32">
        <f>+IFERROR(IF(VALUE('data-cash-crude'!BL33)&gt;0,'data-cash-crude'!BL33-INDEX('data-futures'!$E:$E,MATCH('basis-cash-crude'!BM$1,'data-futures'!$A:$A,0),1),""),"")</f>
        <v>-9.8100000000000023</v>
      </c>
      <c r="BN32">
        <f>+IFERROR(IF(VALUE('data-cash-crude'!BM33)&gt;0,'data-cash-crude'!BM33-INDEX('data-futures'!$E:$E,MATCH('basis-cash-crude'!BN$1,'data-futures'!$A:$A,0),1),""),"")</f>
        <v>-9.6599999999999966</v>
      </c>
      <c r="BO32" t="str">
        <f>+IFERROR(IF(VALUE('data-cash-crude'!BN33)&gt;0,'data-cash-crude'!BN33-INDEX('data-futures'!$E:$E,MATCH('basis-cash-crude'!BO$1,'data-futures'!$A:$A,0),1),""),"")</f>
        <v/>
      </c>
      <c r="BP32" t="str">
        <f>+IFERROR(IF(VALUE('data-cash-crude'!BO33)&gt;0,'data-cash-crude'!BO33-INDEX('data-futures'!$E:$E,MATCH('basis-cash-crude'!BP$1,'data-futures'!$A:$A,0),1),""),"")</f>
        <v/>
      </c>
      <c r="BQ32" t="str">
        <f>+IFERROR(IF(VALUE('data-cash-crude'!BP33)&gt;0,'data-cash-crude'!BP33-INDEX('data-futures'!$E:$E,MATCH('basis-cash-crude'!BQ$1,'data-futures'!$A:$A,0),1),""),"")</f>
        <v/>
      </c>
      <c r="BR32">
        <f>+IFERROR(IF(VALUE('data-cash-crude'!BQ33)&gt;0,'data-cash-crude'!BQ33-INDEX('data-futures'!$E:$E,MATCH('basis-cash-crude'!BR$1,'data-futures'!$A:$A,0),1),""),"")</f>
        <v>-9.6000000000000014</v>
      </c>
      <c r="BS32">
        <f>+IFERROR(IF(VALUE('data-cash-crude'!BR33)&gt;0,'data-cash-crude'!BR33-INDEX('data-futures'!$E:$E,MATCH('basis-cash-crude'!BS$1,'data-futures'!$A:$A,0),1),""),"")</f>
        <v>-9.5200000000000031</v>
      </c>
      <c r="BT32">
        <f>+IFERROR(IF(VALUE('data-cash-crude'!BS33)&gt;0,'data-cash-crude'!BS33-INDEX('data-futures'!$E:$E,MATCH('basis-cash-crude'!BT$1,'data-futures'!$A:$A,0),1),""),"")</f>
        <v>-9.82</v>
      </c>
      <c r="BU32">
        <f>+IFERROR(IF(VALUE('data-cash-crude'!BT33)&gt;0,'data-cash-crude'!BT33-INDEX('data-futures'!$E:$E,MATCH('basis-cash-crude'!BU$1,'data-futures'!$A:$A,0),1),""),"")</f>
        <v>-9.93</v>
      </c>
      <c r="BV32">
        <f>+IFERROR(IF(VALUE('data-cash-crude'!BU33)&gt;0,'data-cash-crude'!BU33-INDEX('data-futures'!$E:$E,MATCH('basis-cash-crude'!BV$1,'data-futures'!$A:$A,0),1),""),"")</f>
        <v>-9.6199999999999974</v>
      </c>
      <c r="BW32">
        <f>+IFERROR(IF(VALUE('data-cash-crude'!BV33)&gt;0,'data-cash-crude'!BV33-INDEX('data-futures'!$E:$E,MATCH('basis-cash-crude'!BW$1,'data-futures'!$A:$A,0),1),""),"")</f>
        <v>-9.6300000000000026</v>
      </c>
      <c r="BX32">
        <f>+IFERROR(IF(VALUE('data-cash-crude'!BW33)&gt;0,'data-cash-crude'!BW33-INDEX('data-futures'!$E:$E,MATCH('basis-cash-crude'!BX$1,'data-futures'!$A:$A,0),1),""),"")</f>
        <v>-9.9399999999999977</v>
      </c>
      <c r="BY32">
        <f>+IFERROR(IF(VALUE('data-cash-crude'!BX33)&gt;0,'data-cash-crude'!BX33-INDEX('data-futures'!$E:$E,MATCH('basis-cash-crude'!BY$1,'data-futures'!$A:$A,0),1),""),"")</f>
        <v>-9.9099999999999966</v>
      </c>
      <c r="BZ32">
        <f>+IFERROR(IF(VALUE('data-cash-crude'!BY33)&gt;0,'data-cash-crude'!BY33-INDEX('data-futures'!$E:$E,MATCH('basis-cash-crude'!BZ$1,'data-futures'!$A:$A,0),1),""),"")</f>
        <v>-9.9500000000000028</v>
      </c>
      <c r="CA32">
        <f>+IFERROR(IF(VALUE('data-cash-crude'!BZ33)&gt;0,'data-cash-crude'!BZ33-INDEX('data-futures'!$E:$E,MATCH('basis-cash-crude'!CA$1,'data-futures'!$A:$A,0),1),""),"")</f>
        <v>-9.5900000000000034</v>
      </c>
      <c r="CB32">
        <f>+IFERROR(IF(VALUE('data-cash-crude'!CA33)&gt;0,'data-cash-crude'!CA33-INDEX('data-futures'!$E:$E,MATCH('basis-cash-crude'!CB$1,'data-futures'!$A:$A,0),1),""),"")</f>
        <v>-9.4699999999999989</v>
      </c>
      <c r="CC32">
        <f>+IFERROR(IF(VALUE('data-cash-crude'!CB33)&gt;0,'data-cash-crude'!CB33-INDEX('data-futures'!$E:$E,MATCH('basis-cash-crude'!CC$1,'data-futures'!$A:$A,0),1),""),"")</f>
        <v>-9.6199999999999974</v>
      </c>
      <c r="CD32">
        <f>+IFERROR(IF(VALUE('data-cash-crude'!CC33)&gt;0,'data-cash-crude'!CC33-INDEX('data-futures'!$E:$E,MATCH('basis-cash-crude'!CD$1,'data-futures'!$A:$A,0),1),""),"")</f>
        <v>-9.61</v>
      </c>
      <c r="CE32">
        <f>+IFERROR(IF(VALUE('data-cash-crude'!CD33)&gt;0,'data-cash-crude'!CD33-INDEX('data-futures'!$E:$E,MATCH('basis-cash-crude'!CE$1,'data-futures'!$A:$A,0),1),""),"")</f>
        <v>-9.3999999999999986</v>
      </c>
      <c r="CF32">
        <f>+IFERROR(IF(VALUE('data-cash-crude'!CE33)&gt;0,'data-cash-crude'!CE33-INDEX('data-futures'!$E:$E,MATCH('basis-cash-crude'!CF$1,'data-futures'!$A:$A,0),1),""),"")</f>
        <v>-9.32</v>
      </c>
      <c r="CG32">
        <f>+IFERROR(IF(VALUE('data-cash-crude'!CF33)&gt;0,'data-cash-crude'!CF33-INDEX('data-futures'!$E:$E,MATCH('basis-cash-crude'!CG$1,'data-futures'!$A:$A,0),1),""),"")</f>
        <v>-9.0900000000000034</v>
      </c>
      <c r="CH32" t="str">
        <f>+IFERROR(IF(VALUE('data-cash-crude'!CG33)&gt;0,'data-cash-crude'!CG33-INDEX('data-futures'!$E:$E,MATCH('basis-cash-crude'!CH$1,'data-futures'!$A:$A,0),1),""),"")</f>
        <v/>
      </c>
      <c r="CI32" t="str">
        <f>+IFERROR(IF(VALUE('data-cash-crude'!CH33)&gt;0,'data-cash-crude'!CH33-INDEX('data-futures'!$E:$E,MATCH('basis-cash-crude'!CI$1,'data-futures'!$A:$A,0),1),""),"")</f>
        <v/>
      </c>
      <c r="CJ32">
        <f>+IFERROR(IF(VALUE('data-cash-crude'!CI33)&gt;0,'data-cash-crude'!CI33-INDEX('data-futures'!$E:$E,MATCH('basis-cash-crude'!CJ$1,'data-futures'!$A:$A,0),1),""),"")</f>
        <v>-4.7800000000000011</v>
      </c>
      <c r="CK32">
        <f>+IFERROR(IF(VALUE('data-cash-crude'!CJ33)&gt;0,'data-cash-crude'!CJ33-INDEX('data-futures'!$E:$E,MATCH('basis-cash-crude'!CK$1,'data-futures'!$A:$A,0),1),""),"")</f>
        <v>-6.990000000000002</v>
      </c>
      <c r="CL32">
        <f>+IFERROR(IF(VALUE('data-cash-crude'!CK33)&gt;0,'data-cash-crude'!CK33-INDEX('data-futures'!$E:$E,MATCH('basis-cash-crude'!CL$1,'data-futures'!$A:$A,0),1),""),"")</f>
        <v>-6.9500000000000028</v>
      </c>
      <c r="CM32" t="str">
        <f>+IFERROR(IF(VALUE('data-cash-crude'!CL33)&gt;0,'data-cash-crude'!CL33-INDEX('data-futures'!$E:$E,MATCH('basis-cash-crude'!CM$1,'data-futures'!$A:$A,0),1),""),"")</f>
        <v/>
      </c>
      <c r="CN32" t="str">
        <f>+IFERROR(IF(VALUE('data-cash-crude'!CM33)&gt;0,'data-cash-crude'!CM33-INDEX('data-futures'!$E:$E,MATCH('basis-cash-crude'!CN$1,'data-futures'!$A:$A,0),1),""),"")</f>
        <v/>
      </c>
      <c r="CO32">
        <f>+IFERROR(IF(VALUE('data-cash-crude'!CN33)&gt;0,'data-cash-crude'!CN33-INDEX('data-futures'!$E:$E,MATCH('basis-cash-crude'!CO$1,'data-futures'!$A:$A,0),1),""),"")</f>
        <v>-6.93</v>
      </c>
      <c r="CP32">
        <f>+IFERROR(IF(VALUE('data-cash-crude'!CO33)&gt;0,'data-cash-crude'!CO33-INDEX('data-futures'!$E:$E,MATCH('basis-cash-crude'!CP$1,'data-futures'!$A:$A,0),1),""),"")</f>
        <v>-6.8800000000000026</v>
      </c>
      <c r="CQ32" t="str">
        <f>+IFERROR(IF(VALUE('data-cash-crude'!CP33)&gt;0,'data-cash-crude'!CP33-INDEX('data-futures'!$E:$E,MATCH('basis-cash-crude'!CQ$1,'data-futures'!$A:$A,0),1),""),"")</f>
        <v/>
      </c>
      <c r="CR32">
        <f>+IFERROR(IF(VALUE('data-cash-crude'!CQ33)&gt;0,'data-cash-crude'!CQ33-INDEX('data-futures'!$E:$E,MATCH('basis-cash-crude'!CR$1,'data-futures'!$A:$A,0),1),""),"")</f>
        <v>-6.5499999999999972</v>
      </c>
      <c r="CS32">
        <f>+IFERROR(IF(VALUE('data-cash-crude'!CR33)&gt;0,'data-cash-crude'!CR33-INDEX('data-futures'!$E:$E,MATCH('basis-cash-crude'!CS$1,'data-futures'!$A:$A,0),1),""),"")</f>
        <v>-5.8699999999999974</v>
      </c>
      <c r="CT32">
        <f>+IFERROR(IF(VALUE('data-cash-crude'!CS33)&gt;0,'data-cash-crude'!CS33-INDEX('data-futures'!$E:$E,MATCH('basis-cash-crude'!CT$1,'data-futures'!$A:$A,0),1),""),"")</f>
        <v>-5.0600000000000023</v>
      </c>
      <c r="CU32">
        <f>+IFERROR(IF(VALUE('data-cash-crude'!CT33)&gt;0,'data-cash-crude'!CT33-INDEX('data-futures'!$E:$E,MATCH('basis-cash-crude'!CU$1,'data-futures'!$A:$A,0),1),""),"")</f>
        <v>-7.3599999999999994</v>
      </c>
      <c r="CV32">
        <f>+IFERROR(IF(VALUE('data-cash-crude'!CU33)&gt;0,'data-cash-crude'!CU33-INDEX('data-futures'!$E:$E,MATCH('basis-cash-crude'!CV$1,'data-futures'!$A:$A,0),1),""),"")</f>
        <v>-7.4600000000000009</v>
      </c>
      <c r="CW32">
        <f>+IFERROR(IF(VALUE('data-cash-crude'!CV33)&gt;0,'data-cash-crude'!CV33-INDEX('data-futures'!$E:$E,MATCH('basis-cash-crude'!CW$1,'data-futures'!$A:$A,0),1),""),"")</f>
        <v>-7.2000000000000028</v>
      </c>
      <c r="CX32">
        <f>+IFERROR(IF(VALUE('data-cash-crude'!CW33)&gt;0,'data-cash-crude'!CW33-INDEX('data-futures'!$E:$E,MATCH('basis-cash-crude'!CX$1,'data-futures'!$A:$A,0),1),""),"")</f>
        <v>-7.0300000000000011</v>
      </c>
      <c r="CY32">
        <f>+IFERROR(IF(VALUE('data-cash-crude'!CX33)&gt;0,'data-cash-crude'!CX33-INDEX('data-futures'!$E:$E,MATCH('basis-cash-crude'!CY$1,'data-futures'!$A:$A,0),1),""),"")</f>
        <v>-6.93</v>
      </c>
      <c r="CZ32">
        <f>+IFERROR(IF(VALUE('data-cash-crude'!CY33)&gt;0,'data-cash-crude'!CY33-INDEX('data-futures'!$E:$E,MATCH('basis-cash-crude'!CZ$1,'data-futures'!$A:$A,0),1),""),"")</f>
        <v>-7.1000000000000014</v>
      </c>
      <c r="DA32">
        <f>+IFERROR(IF(VALUE('data-cash-crude'!CZ33)&gt;0,'data-cash-crude'!CZ33-INDEX('data-futures'!$E:$E,MATCH('basis-cash-crude'!DA$1,'data-futures'!$A:$A,0),1),""),"")</f>
        <v>-7.0499999999999972</v>
      </c>
      <c r="DB32">
        <f>+IFERROR(IF(VALUE('data-cash-crude'!DA33)&gt;0,'data-cash-crude'!DA33-INDEX('data-futures'!$E:$E,MATCH('basis-cash-crude'!DB$1,'data-futures'!$A:$A,0),1),""),"")</f>
        <v>-7</v>
      </c>
      <c r="DC32" t="str">
        <f>+IFERROR(IF(VALUE('data-cash-crude'!DB33)&gt;0,'data-cash-crude'!DB33-INDEX('data-futures'!$E:$E,MATCH('basis-cash-crude'!DC$1,'data-futures'!$A:$A,0),1),""),"")</f>
        <v/>
      </c>
      <c r="DD32" t="str">
        <f>+IFERROR(IF(VALUE('data-cash-crude'!DC33)&gt;0,'data-cash-crude'!DC33-INDEX('data-futures'!$E:$E,MATCH('basis-cash-crude'!DD$1,'data-futures'!$A:$A,0),1),""),"")</f>
        <v/>
      </c>
      <c r="DE32">
        <f>+IFERROR(IF(VALUE('data-cash-crude'!DD33)&gt;0,'data-cash-crude'!DD33-INDEX('data-futures'!$E:$E,MATCH('basis-cash-crude'!DE$1,'data-futures'!$A:$A,0),1),""),"")</f>
        <v>-5.6000000000000014</v>
      </c>
      <c r="DF32">
        <f>+IFERROR(IF(VALUE('data-cash-crude'!DE33)&gt;0,'data-cash-crude'!DE33-INDEX('data-futures'!$E:$E,MATCH('basis-cash-crude'!DF$1,'data-futures'!$A:$A,0),1),""),"")</f>
        <v>-5.0499999999999972</v>
      </c>
      <c r="DG32">
        <f>+IFERROR(IF(VALUE('data-cash-crude'!DF33)&gt;0,'data-cash-crude'!DF33-INDEX('data-futures'!$E:$E,MATCH('basis-cash-crude'!DG$1,'data-futures'!$A:$A,0),1),""),"")</f>
        <v>-5.4500000000000028</v>
      </c>
      <c r="DH32">
        <f>+IFERROR(IF(VALUE('data-cash-crude'!DG33)&gt;0,'data-cash-crude'!DG33-INDEX('data-futures'!$E:$E,MATCH('basis-cash-crude'!DH$1,'data-futures'!$A:$A,0),1),""),"")</f>
        <v>-5.4600000000000009</v>
      </c>
      <c r="DI32">
        <f>+IFERROR(IF(VALUE('data-cash-crude'!DH33)&gt;0,'data-cash-crude'!DH33-INDEX('data-futures'!$E:$E,MATCH('basis-cash-crude'!DI$1,'data-futures'!$A:$A,0),1),""),"")</f>
        <v>-5.8400000000000034</v>
      </c>
      <c r="DJ32">
        <f>+IFERROR(IF(VALUE('data-cash-crude'!DI33)&gt;0,'data-cash-crude'!DI33-INDEX('data-futures'!$E:$E,MATCH('basis-cash-crude'!DJ$1,'data-futures'!$A:$A,0),1),""),"")</f>
        <v>-5.57</v>
      </c>
      <c r="DK32" t="str">
        <f>+IFERROR(IF(VALUE('data-cash-crude'!DJ33)&gt;0,'data-cash-crude'!DJ33-INDEX('data-futures'!$E:$E,MATCH('basis-cash-crude'!DK$1,'data-futures'!$A:$A,0),1),""),"")</f>
        <v/>
      </c>
      <c r="DL32">
        <f>+IFERROR(IF(VALUE('data-cash-crude'!DK33)&gt;0,'data-cash-crude'!DK33-INDEX('data-futures'!$E:$E,MATCH('basis-cash-crude'!DL$1,'data-futures'!$A:$A,0),1),""),"")</f>
        <v>-5.4200000000000017</v>
      </c>
      <c r="DM32">
        <f>+IFERROR(IF(VALUE('data-cash-crude'!DL33)&gt;0,'data-cash-crude'!DL33-INDEX('data-futures'!$E:$E,MATCH('basis-cash-crude'!DM$1,'data-futures'!$A:$A,0),1),""),"")</f>
        <v>-4.8699999999999974</v>
      </c>
      <c r="DN32">
        <f>+IFERROR(IF(VALUE('data-cash-crude'!DM33)&gt;0,'data-cash-crude'!DM33-INDEX('data-futures'!$E:$E,MATCH('basis-cash-crude'!DN$1,'data-futures'!$A:$A,0),1),""),"")</f>
        <v>-4.68</v>
      </c>
      <c r="DO32">
        <f>+IFERROR(IF(VALUE('data-cash-crude'!DN33)&gt;0,'data-cash-crude'!DN33-INDEX('data-futures'!$E:$E,MATCH('basis-cash-crude'!DO$1,'data-futures'!$A:$A,0),1),""),"")</f>
        <v>-5.1499999999999986</v>
      </c>
      <c r="DP32">
        <f>+IFERROR(IF(VALUE('data-cash-crude'!DO33)&gt;0,'data-cash-crude'!DO33-INDEX('data-futures'!$E:$E,MATCH('basis-cash-crude'!DP$1,'data-futures'!$A:$A,0),1),""),"")</f>
        <v>-5.2299999999999969</v>
      </c>
      <c r="DQ32">
        <f>+IFERROR(IF(VALUE('data-cash-crude'!DP33)&gt;0,'data-cash-crude'!DP33-INDEX('data-futures'!$E:$E,MATCH('basis-cash-crude'!DQ$1,'data-futures'!$A:$A,0),1),""),"")</f>
        <v>-5.5300000000000011</v>
      </c>
      <c r="DR32">
        <f>+IFERROR(IF(VALUE('data-cash-crude'!DQ33)&gt;0,'data-cash-crude'!DQ33-INDEX('data-futures'!$E:$E,MATCH('basis-cash-crude'!DR$1,'data-futures'!$A:$A,0),1),""),"")</f>
        <v>-5.5499999999999972</v>
      </c>
      <c r="DS32">
        <f>+IFERROR(IF(VALUE('data-cash-crude'!DR33)&gt;0,'data-cash-crude'!DR33-INDEX('data-futures'!$E:$E,MATCH('basis-cash-crude'!DS$1,'data-futures'!$A:$A,0),1),""),"")</f>
        <v>-5.1899999999999977</v>
      </c>
      <c r="DT32">
        <f>+IFERROR(IF(VALUE('data-cash-crude'!DS33)&gt;0,'data-cash-crude'!DS33-INDEX('data-futures'!$E:$E,MATCH('basis-cash-crude'!DT$1,'data-futures'!$A:$A,0),1),""),"")</f>
        <v>-5.3800000000000026</v>
      </c>
      <c r="DU32">
        <f>+IFERROR(IF(VALUE('data-cash-crude'!DT33)&gt;0,'data-cash-crude'!DT33-INDEX('data-futures'!$E:$E,MATCH('basis-cash-crude'!DU$1,'data-futures'!$A:$A,0),1),""),"")</f>
        <v>-5.9399999999999977</v>
      </c>
      <c r="DV32">
        <f>+IFERROR(IF(VALUE('data-cash-crude'!DU33)&gt;0,'data-cash-crude'!DU33-INDEX('data-futures'!$E:$E,MATCH('basis-cash-crude'!DV$1,'data-futures'!$A:$A,0),1),""),"")</f>
        <v>-6.4500000000000028</v>
      </c>
      <c r="DW32" t="str">
        <f>+IFERROR(IF(VALUE('data-cash-crude'!DV33)&gt;0,'data-cash-crude'!DV33-INDEX('data-futures'!$E:$E,MATCH('basis-cash-crude'!DW$1,'data-futures'!$A:$A,0),1),""),"")</f>
        <v/>
      </c>
      <c r="DX32">
        <f>+IFERROR(IF(VALUE('data-cash-crude'!DW33)&gt;0,'data-cash-crude'!DW33-INDEX('data-futures'!$E:$E,MATCH('basis-cash-crude'!DX$1,'data-futures'!$A:$A,0),1),""),"")</f>
        <v>-5.93</v>
      </c>
      <c r="DY32" t="str">
        <f>+IFERROR(IF(VALUE('data-cash-crude'!DX33)&gt;0,'data-cash-crude'!DX33-INDEX('data-futures'!$E:$E,MATCH('basis-cash-crude'!DY$1,'data-futures'!$A:$A,0),1),""),"")</f>
        <v/>
      </c>
      <c r="DZ32">
        <f>+IFERROR(IF(VALUE('data-cash-crude'!DY33)&gt;0,'data-cash-crude'!DY33-INDEX('data-futures'!$E:$E,MATCH('basis-cash-crude'!DZ$1,'data-futures'!$A:$A,0),1),""),"")</f>
        <v>-6.4200000000000017</v>
      </c>
      <c r="EA32">
        <f>+IFERROR(IF(VALUE('data-cash-crude'!DZ33)&gt;0,'data-cash-crude'!DZ33-INDEX('data-futures'!$E:$E,MATCH('basis-cash-crude'!EA$1,'data-futures'!$A:$A,0),1),""),"")</f>
        <v>-6.5600000000000023</v>
      </c>
      <c r="EB32">
        <f>+IFERROR(IF(VALUE('data-cash-crude'!EA33)&gt;0,'data-cash-crude'!EA33-INDEX('data-futures'!$E:$E,MATCH('basis-cash-crude'!EB$1,'data-futures'!$A:$A,0),1),""),"")</f>
        <v>-5.5600000000000023</v>
      </c>
      <c r="EC32">
        <f>+IFERROR(IF(VALUE('data-cash-crude'!EB33)&gt;0,'data-cash-crude'!EB33-INDEX('data-futures'!$E:$E,MATCH('basis-cash-crude'!EC$1,'data-futures'!$A:$A,0),1),""),"")</f>
        <v>-5.9500000000000028</v>
      </c>
      <c r="ED32" t="str">
        <f>+IFERROR(IF(VALUE('data-cash-crude'!EC33)&gt;0,'data-cash-crude'!EC33-INDEX('data-futures'!$E:$E,MATCH('basis-cash-crude'!ED$1,'data-futures'!$A:$A,0),1),""),"")</f>
        <v/>
      </c>
      <c r="EE32" t="str">
        <f>+IFERROR(IF(VALUE('data-cash-crude'!ED33)&gt;0,'data-cash-crude'!ED33-INDEX('data-futures'!$E:$E,MATCH('basis-cash-crude'!EE$1,'data-futures'!$A:$A,0),1),""),"")</f>
        <v/>
      </c>
      <c r="EF32" t="str">
        <f>+IFERROR(IF(VALUE('data-cash-crude'!EE33)&gt;0,'data-cash-crude'!EE33-INDEX('data-futures'!$E:$E,MATCH('basis-cash-crude'!EF$1,'data-futures'!$A:$A,0),1),""),"")</f>
        <v/>
      </c>
      <c r="EG32" t="str">
        <f>+IFERROR(IF(VALUE('data-cash-crude'!EF33)&gt;0,'data-cash-crude'!EF33-INDEX('data-futures'!$E:$E,MATCH('basis-cash-crude'!EG$1,'data-futures'!$A:$A,0),1),""),"")</f>
        <v/>
      </c>
      <c r="EH32" t="str">
        <f>+IFERROR(IF(VALUE('data-cash-crude'!EG33)&gt;0,'data-cash-crude'!EG33-INDEX('data-futures'!$E:$E,MATCH('basis-cash-crude'!EH$1,'data-futures'!$A:$A,0),1),""),"")</f>
        <v/>
      </c>
      <c r="EI32" t="str">
        <f>+IFERROR(IF(VALUE('data-cash-crude'!EH33)&gt;0,'data-cash-crude'!EH33-INDEX('data-futures'!$E:$E,MATCH('basis-cash-crude'!EI$1,'data-futures'!$A:$A,0),1),""),"")</f>
        <v/>
      </c>
      <c r="EJ32" t="str">
        <f>+IFERROR(IF(VALUE('data-cash-crude'!EI33)&gt;0,'data-cash-crude'!EI33-INDEX('data-futures'!$E:$E,MATCH('basis-cash-crude'!EJ$1,'data-futures'!$A:$A,0),1),""),"")</f>
        <v/>
      </c>
      <c r="EK32" t="str">
        <f>+IFERROR(IF(VALUE('data-cash-crude'!EJ33)&gt;0,'data-cash-crude'!EJ33-INDEX('data-futures'!$E:$E,MATCH('basis-cash-crude'!EK$1,'data-futures'!$A:$A,0),1),""),"")</f>
        <v/>
      </c>
      <c r="EL32" t="str">
        <f>+IFERROR(IF(VALUE('data-cash-crude'!EK33)&gt;0,'data-cash-crude'!EK33-INDEX('data-futures'!$E:$E,MATCH('basis-cash-crude'!EL$1,'data-futures'!$A:$A,0),1),""),"")</f>
        <v/>
      </c>
      <c r="EM32" t="str">
        <f>+IFERROR(IF(VALUE('data-cash-crude'!EL33)&gt;0,'data-cash-crude'!EL33-INDEX('data-futures'!$E:$E,MATCH('basis-cash-crude'!EM$1,'data-futures'!$A:$A,0),1),""),"")</f>
        <v/>
      </c>
      <c r="EN32" t="str">
        <f>+IFERROR(IF(VALUE('data-cash-crude'!EM33)&gt;0,'data-cash-crude'!EM33-INDEX('data-futures'!$E:$E,MATCH('basis-cash-crude'!EN$1,'data-futures'!$A:$A,0),1),""),"")</f>
        <v/>
      </c>
      <c r="EO32" t="str">
        <f>+IFERROR(IF(VALUE('data-cash-crude'!EN33)&gt;0,'data-cash-crude'!EN33-INDEX('data-futures'!$E:$E,MATCH('basis-cash-crude'!EO$1,'data-futures'!$A:$A,0),1),""),"")</f>
        <v/>
      </c>
      <c r="EP32" t="str">
        <f>+IFERROR(IF(VALUE('data-cash-crude'!EO33)&gt;0,'data-cash-crude'!EO33-INDEX('data-futures'!$E:$E,MATCH('basis-cash-crude'!EP$1,'data-futures'!$A:$A,0),1),""),"")</f>
        <v/>
      </c>
      <c r="EQ32" t="str">
        <f>+IFERROR(IF(VALUE('data-cash-crude'!EP33)&gt;0,'data-cash-crude'!EP33-INDEX('data-futures'!$E:$E,MATCH('basis-cash-crude'!EQ$1,'data-futures'!$A:$A,0),1),""),"")</f>
        <v/>
      </c>
      <c r="ER32" t="str">
        <f>+IFERROR(IF(VALUE('data-cash-crude'!EQ33)&gt;0,'data-cash-crude'!EQ33-INDEX('data-futures'!$E:$E,MATCH('basis-cash-crude'!ER$1,'data-futures'!$A:$A,0),1),""),"")</f>
        <v/>
      </c>
      <c r="ES32" t="str">
        <f>+IFERROR(IF(VALUE('data-cash-crude'!ER33)&gt;0,'data-cash-crude'!ER33-INDEX('data-futures'!$E:$E,MATCH('basis-cash-crude'!ES$1,'data-futures'!$A:$A,0),1),""),"")</f>
        <v/>
      </c>
      <c r="ET32" t="str">
        <f>+IFERROR(IF(VALUE('data-cash-crude'!ES33)&gt;0,'data-cash-crude'!ES33-INDEX('data-futures'!$E:$E,MATCH('basis-cash-crude'!ET$1,'data-futures'!$A:$A,0),1),""),"")</f>
        <v/>
      </c>
      <c r="EU32" t="str">
        <f>+IFERROR(IF(VALUE('data-cash-crude'!ET33)&gt;0,'data-cash-crude'!ET33-INDEX('data-futures'!$E:$E,MATCH('basis-cash-crude'!EU$1,'data-futures'!$A:$A,0),1),""),"")</f>
        <v/>
      </c>
      <c r="EV32" t="str">
        <f>+IFERROR(IF(VALUE('data-cash-crude'!EU33)&gt;0,'data-cash-crude'!EU33-INDEX('data-futures'!$E:$E,MATCH('basis-cash-crude'!EV$1,'data-futures'!$A:$A,0),1),""),"")</f>
        <v/>
      </c>
      <c r="EW32" t="str">
        <f>+IFERROR(IF(VALUE('data-cash-crude'!EV33)&gt;0,'data-cash-crude'!EV33-INDEX('data-futures'!$E:$E,MATCH('basis-cash-crude'!EW$1,'data-futures'!$A:$A,0),1),""),"")</f>
        <v/>
      </c>
      <c r="EX32" t="str">
        <f>+IFERROR(IF(VALUE('data-cash-crude'!EW33)&gt;0,'data-cash-crude'!EW33-INDEX('data-futures'!$E:$E,MATCH('basis-cash-crude'!EX$1,'data-futures'!$A:$A,0),1),""),"")</f>
        <v/>
      </c>
      <c r="EY32" t="str">
        <f>+IFERROR(IF(VALUE('data-cash-crude'!EX33)&gt;0,'data-cash-crude'!EX33-INDEX('data-futures'!$E:$E,MATCH('basis-cash-crude'!EY$1,'data-futures'!$A:$A,0),1),""),"")</f>
        <v/>
      </c>
      <c r="EZ32" t="str">
        <f>+IFERROR(IF(VALUE('data-cash-crude'!EY33)&gt;0,'data-cash-crude'!EY33-INDEX('data-futures'!$E:$E,MATCH('basis-cash-crude'!EZ$1,'data-futures'!$A:$A,0),1),""),"")</f>
        <v/>
      </c>
      <c r="FA32" t="str">
        <f>+IFERROR(IF(VALUE('data-cash-crude'!EZ33)&gt;0,'data-cash-crude'!EZ33-INDEX('data-futures'!$E:$E,MATCH('basis-cash-crude'!FA$1,'data-futures'!$A:$A,0),1),""),"")</f>
        <v/>
      </c>
      <c r="FB32" t="str">
        <f>+IFERROR(IF(VALUE('data-cash-crude'!FA33)&gt;0,'data-cash-crude'!FA33-INDEX('data-futures'!$E:$E,MATCH('basis-cash-crude'!FB$1,'data-futures'!$A:$A,0),1),""),"")</f>
        <v/>
      </c>
      <c r="FC32" t="str">
        <f>+IFERROR(IF(VALUE('data-cash-crude'!FB33)&gt;0,'data-cash-crude'!FB33-INDEX('data-futures'!$E:$E,MATCH('basis-cash-crude'!FC$1,'data-futures'!$A:$A,0),1),""),"")</f>
        <v/>
      </c>
      <c r="FD32" t="str">
        <f>+IFERROR(IF(VALUE('data-cash-crude'!FC33)&gt;0,'data-cash-crude'!FC33-INDEX('data-futures'!$E:$E,MATCH('basis-cash-crude'!FD$1,'data-futures'!$A:$A,0),1),""),"")</f>
        <v/>
      </c>
      <c r="FE32" t="str">
        <f>+IFERROR(IF(VALUE('data-cash-crude'!FD33)&gt;0,'data-cash-crude'!FD33-INDEX('data-futures'!$E:$E,MATCH('basis-cash-crude'!FE$1,'data-futures'!$A:$A,0),1),""),"")</f>
        <v/>
      </c>
      <c r="FF32" t="str">
        <f>+IFERROR(IF(VALUE('data-cash-crude'!FE33)&gt;0,'data-cash-crude'!FE33-INDEX('data-futures'!$E:$E,MATCH('basis-cash-crude'!FF$1,'data-futures'!$A:$A,0),1),""),"")</f>
        <v/>
      </c>
      <c r="FG32" t="str">
        <f>+IFERROR(IF(VALUE('data-cash-crude'!FF33)&gt;0,'data-cash-crude'!FF33-INDEX('data-futures'!$E:$E,MATCH('basis-cash-crude'!FG$1,'data-futures'!$A:$A,0),1),""),"")</f>
        <v/>
      </c>
      <c r="FH32" t="str">
        <f>+IFERROR(IF(VALUE('data-cash-crude'!FG33)&gt;0,'data-cash-crude'!FG33-INDEX('data-futures'!$E:$E,MATCH('basis-cash-crude'!FH$1,'data-futures'!$A:$A,0),1),""),"")</f>
        <v/>
      </c>
      <c r="FI32" t="str">
        <f>+IFERROR(IF(VALUE('data-cash-crude'!FH33)&gt;0,'data-cash-crude'!FH33-INDEX('data-futures'!$E:$E,MATCH('basis-cash-crude'!FI$1,'data-futures'!$A:$A,0),1),""),"")</f>
        <v/>
      </c>
      <c r="FJ32" t="str">
        <f>+IFERROR(IF(VALUE('data-cash-crude'!FI33)&gt;0,'data-cash-crude'!FI33-INDEX('data-futures'!$E:$E,MATCH('basis-cash-crude'!FJ$1,'data-futures'!$A:$A,0),1),""),"")</f>
        <v/>
      </c>
      <c r="FK32" t="str">
        <f>+IFERROR(IF(VALUE('data-cash-crude'!FJ33)&gt;0,'data-cash-crude'!FJ33-INDEX('data-futures'!$E:$E,MATCH('basis-cash-crude'!FK$1,'data-futures'!$A:$A,0),1),""),"")</f>
        <v/>
      </c>
      <c r="FL32" t="str">
        <f>+IFERROR(IF(VALUE('data-cash-crude'!FK33)&gt;0,'data-cash-crude'!FK33-INDEX('data-futures'!$E:$E,MATCH('basis-cash-crude'!FL$1,'data-futures'!$A:$A,0),1),""),"")</f>
        <v/>
      </c>
    </row>
    <row r="33" spans="1:168" x14ac:dyDescent="0.2">
      <c r="A33">
        <f t="shared" si="0"/>
        <v>-8.41</v>
      </c>
      <c r="B33">
        <f t="shared" si="1"/>
        <v>-10.566666666666666</v>
      </c>
      <c r="C33">
        <f t="shared" si="2"/>
        <v>-8.9336486486486493</v>
      </c>
      <c r="D33" s="6" t="str">
        <f>+'data-cash-crude'!B34</f>
        <v>CLPA-11-140.CM</v>
      </c>
      <c r="E33">
        <f>+IFERROR(IF(VALUE('data-cash-crude'!D34)&gt;0,'data-cash-crude'!D34-INDEX('data-futures'!$E:$E,MATCH('basis-cash-crude'!E$1,'data-futures'!$A:$A,0),1),""),"")</f>
        <v>-8.39</v>
      </c>
      <c r="F33">
        <f>+IFERROR(IF(VALUE('data-cash-crude'!E34)&gt;0,'data-cash-crude'!E34-INDEX('data-futures'!$E:$E,MATCH('basis-cash-crude'!F$1,'data-futures'!$A:$A,0),1),""),"")</f>
        <v>-8.39</v>
      </c>
      <c r="G33">
        <f>+IFERROR(IF(VALUE('data-cash-crude'!F34)&gt;0,'data-cash-crude'!F34-INDEX('data-futures'!$E:$E,MATCH('basis-cash-crude'!G$1,'data-futures'!$A:$A,0),1),""),"")</f>
        <v>-8.39</v>
      </c>
      <c r="H33">
        <f>+IFERROR(IF(VALUE('data-cash-crude'!G34)&gt;0,'data-cash-crude'!G34-INDEX('data-futures'!$E:$E,MATCH('basis-cash-crude'!H$1,'data-futures'!$A:$A,0),1),""),"")</f>
        <v>-8.43</v>
      </c>
      <c r="I33" t="str">
        <f>+IFERROR(IF(VALUE('data-cash-crude'!H34)&gt;0,'data-cash-crude'!H34-INDEX('data-futures'!$E:$E,MATCH('basis-cash-crude'!I$1,'data-futures'!$A:$A,0),1),""),"")</f>
        <v/>
      </c>
      <c r="J33">
        <f>+IFERROR(IF(VALUE('data-cash-crude'!I34)&gt;0,'data-cash-crude'!I34-INDEX('data-futures'!$E:$E,MATCH('basis-cash-crude'!J$1,'data-futures'!$A:$A,0),1),""),"")</f>
        <v>-8.43</v>
      </c>
      <c r="K33">
        <f>+IFERROR(IF(VALUE('data-cash-crude'!J34)&gt;0,'data-cash-crude'!J34-INDEX('data-futures'!$E:$E,MATCH('basis-cash-crude'!K$1,'data-futures'!$A:$A,0),1),""),"")</f>
        <v>-8.43</v>
      </c>
      <c r="L33">
        <f>+IFERROR(IF(VALUE('data-cash-crude'!K34)&gt;0,'data-cash-crude'!K34-INDEX('data-futures'!$E:$E,MATCH('basis-cash-crude'!L$1,'data-futures'!$A:$A,0),1),""),"")</f>
        <v>-8.4400000000000048</v>
      </c>
      <c r="M33">
        <f>+IFERROR(IF(VALUE('data-cash-crude'!L34)&gt;0,'data-cash-crude'!L34-INDEX('data-futures'!$E:$E,MATCH('basis-cash-crude'!M$1,'data-futures'!$A:$A,0),1),""),"")</f>
        <v>-8.4099999999999966</v>
      </c>
      <c r="N33">
        <f>+IFERROR(IF(VALUE('data-cash-crude'!M34)&gt;0,'data-cash-crude'!M34-INDEX('data-futures'!$E:$E,MATCH('basis-cash-crude'!N$1,'data-futures'!$A:$A,0),1),""),"")</f>
        <v>-8.3799999999999955</v>
      </c>
      <c r="O33">
        <f>+IFERROR(IF(VALUE('data-cash-crude'!N34)&gt;0,'data-cash-crude'!N34-INDEX('data-futures'!$E:$E,MATCH('basis-cash-crude'!O$1,'data-futures'!$A:$A,0),1),""),"")</f>
        <v>-8.3400000000000034</v>
      </c>
      <c r="P33">
        <f>+IFERROR(IF(VALUE('data-cash-crude'!O34)&gt;0,'data-cash-crude'!O34-INDEX('data-futures'!$E:$E,MATCH('basis-cash-crude'!P$1,'data-futures'!$A:$A,0),1),""),"")</f>
        <v>-8.2899999999999991</v>
      </c>
      <c r="Q33">
        <f>+IFERROR(IF(VALUE('data-cash-crude'!P34)&gt;0,'data-cash-crude'!P34-INDEX('data-futures'!$E:$E,MATCH('basis-cash-crude'!Q$1,'data-futures'!$A:$A,0),1),""),"")</f>
        <v>-8.259999999999998</v>
      </c>
      <c r="R33">
        <f>+IFERROR(IF(VALUE('data-cash-crude'!Q34)&gt;0,'data-cash-crude'!Q34-INDEX('data-futures'!$E:$E,MATCH('basis-cash-crude'!R$1,'data-futures'!$A:$A,0),1),""),"")</f>
        <v>-8.2100000000000009</v>
      </c>
      <c r="S33">
        <f>+IFERROR(IF(VALUE('data-cash-crude'!R34)&gt;0,'data-cash-crude'!R34-INDEX('data-futures'!$E:$E,MATCH('basis-cash-crude'!S$1,'data-futures'!$A:$A,0),1),""),"")</f>
        <v>-8.1899999999999977</v>
      </c>
      <c r="T33">
        <f>+IFERROR(IF(VALUE('data-cash-crude'!S34)&gt;0,'data-cash-crude'!S34-INDEX('data-futures'!$E:$E,MATCH('basis-cash-crude'!T$1,'data-futures'!$A:$A,0),1),""),"")</f>
        <v>-8.1700000000000017</v>
      </c>
      <c r="U33">
        <f>+IFERROR(IF(VALUE('data-cash-crude'!T34)&gt;0,'data-cash-crude'!T34-INDEX('data-futures'!$E:$E,MATCH('basis-cash-crude'!U$1,'data-futures'!$A:$A,0),1),""),"")</f>
        <v>-25.6</v>
      </c>
      <c r="V33">
        <f>+IFERROR(IF(VALUE('data-cash-crude'!U34)&gt;0,'data-cash-crude'!U34-INDEX('data-futures'!$E:$E,MATCH('basis-cash-crude'!V$1,'data-futures'!$A:$A,0),1),""),"")</f>
        <v>-25.42</v>
      </c>
      <c r="W33">
        <f>+IFERROR(IF(VALUE('data-cash-crude'!V34)&gt;0,'data-cash-crude'!V34-INDEX('data-futures'!$E:$E,MATCH('basis-cash-crude'!W$1,'data-futures'!$A:$A,0),1),""),"")</f>
        <v>-24.189999999999998</v>
      </c>
      <c r="X33">
        <f>+IFERROR(IF(VALUE('data-cash-crude'!W34)&gt;0,'data-cash-crude'!W34-INDEX('data-futures'!$E:$E,MATCH('basis-cash-crude'!X$1,'data-futures'!$A:$A,0),1),""),"")</f>
        <v>-24.28</v>
      </c>
      <c r="Y33">
        <f>+IFERROR(IF(VALUE('data-cash-crude'!X34)&gt;0,'data-cash-crude'!X34-INDEX('data-futures'!$E:$E,MATCH('basis-cash-crude'!Y$1,'data-futures'!$A:$A,0),1),""),"")</f>
        <v>-7.4799999999999969</v>
      </c>
      <c r="Z33" t="str">
        <f>+IFERROR(IF(VALUE('data-cash-crude'!Y34)&gt;0,'data-cash-crude'!Y34-INDEX('data-futures'!$E:$E,MATCH('basis-cash-crude'!Z$1,'data-futures'!$A:$A,0),1),""),"")</f>
        <v/>
      </c>
      <c r="AA33">
        <f>+IFERROR(IF(VALUE('data-cash-crude'!Z34)&gt;0,'data-cash-crude'!Z34-INDEX('data-futures'!$E:$E,MATCH('basis-cash-crude'!AA$1,'data-futures'!$A:$A,0),1),""),"")</f>
        <v>-8.14</v>
      </c>
      <c r="AB33">
        <f>+IFERROR(IF(VALUE('data-cash-crude'!AA34)&gt;0,'data-cash-crude'!AA34-INDEX('data-futures'!$E:$E,MATCH('basis-cash-crude'!AB$1,'data-futures'!$A:$A,0),1),""),"")</f>
        <v>-7.5500000000000043</v>
      </c>
      <c r="AC33" t="str">
        <f>+IFERROR(IF(VALUE('data-cash-crude'!AB34)&gt;0,'data-cash-crude'!AB34-INDEX('data-futures'!$E:$E,MATCH('basis-cash-crude'!AC$1,'data-futures'!$A:$A,0),1),""),"")</f>
        <v/>
      </c>
      <c r="AD33">
        <f>+IFERROR(IF(VALUE('data-cash-crude'!AC34)&gt;0,'data-cash-crude'!AC34-INDEX('data-futures'!$E:$E,MATCH('basis-cash-crude'!AD$1,'data-futures'!$A:$A,0),1),""),"")</f>
        <v>-7.3800000000000026</v>
      </c>
      <c r="AE33">
        <f>+IFERROR(IF(VALUE('data-cash-crude'!AD34)&gt;0,'data-cash-crude'!AD34-INDEX('data-futures'!$E:$E,MATCH('basis-cash-crude'!AE$1,'data-futures'!$A:$A,0),1),""),"")</f>
        <v>-7.3100000000000023</v>
      </c>
      <c r="AF33">
        <f>+IFERROR(IF(VALUE('data-cash-crude'!AE34)&gt;0,'data-cash-crude'!AE34-INDEX('data-futures'!$E:$E,MATCH('basis-cash-crude'!AF$1,'data-futures'!$A:$A,0),1),""),"")</f>
        <v>-7.2800000000000011</v>
      </c>
      <c r="AG33">
        <f>+IFERROR(IF(VALUE('data-cash-crude'!AF34)&gt;0,'data-cash-crude'!AF34-INDEX('data-futures'!$E:$E,MATCH('basis-cash-crude'!AG$1,'data-futures'!$A:$A,0),1),""),"")</f>
        <v>-7.3500000000000014</v>
      </c>
      <c r="AH33">
        <f>+IFERROR(IF(VALUE('data-cash-crude'!AG34)&gt;0,'data-cash-crude'!AG34-INDEX('data-futures'!$E:$E,MATCH('basis-cash-crude'!AH$1,'data-futures'!$A:$A,0),1),""),"")</f>
        <v>-8.1700000000000017</v>
      </c>
      <c r="AI33">
        <f>+IFERROR(IF(VALUE('data-cash-crude'!AH34)&gt;0,'data-cash-crude'!AH34-INDEX('data-futures'!$E:$E,MATCH('basis-cash-crude'!AI$1,'data-futures'!$A:$A,0),1),""),"")</f>
        <v>-7.259999999999998</v>
      </c>
      <c r="AJ33">
        <f>+IFERROR(IF(VALUE('data-cash-crude'!AI34)&gt;0,'data-cash-crude'!AI34-INDEX('data-futures'!$E:$E,MATCH('basis-cash-crude'!AJ$1,'data-futures'!$A:$A,0),1),""),"")</f>
        <v>-7.3100000000000023</v>
      </c>
      <c r="AK33">
        <f>+IFERROR(IF(VALUE('data-cash-crude'!AJ34)&gt;0,'data-cash-crude'!AJ34-INDEX('data-futures'!$E:$E,MATCH('basis-cash-crude'!AK$1,'data-futures'!$A:$A,0),1),""),"")</f>
        <v>-7.3300000000000054</v>
      </c>
      <c r="AL33">
        <f>+IFERROR(IF(VALUE('data-cash-crude'!AK34)&gt;0,'data-cash-crude'!AK34-INDEX('data-futures'!$E:$E,MATCH('basis-cash-crude'!AL$1,'data-futures'!$A:$A,0),1),""),"")</f>
        <v>-7.3400000000000034</v>
      </c>
      <c r="AM33">
        <f>+IFERROR(IF(VALUE('data-cash-crude'!AL34)&gt;0,'data-cash-crude'!AL34-INDEX('data-futures'!$E:$E,MATCH('basis-cash-crude'!AM$1,'data-futures'!$A:$A,0),1),""),"")</f>
        <v>-7.2800000000000011</v>
      </c>
      <c r="AN33">
        <f>+IFERROR(IF(VALUE('data-cash-crude'!AM34)&gt;0,'data-cash-crude'!AM34-INDEX('data-futures'!$E:$E,MATCH('basis-cash-crude'!AN$1,'data-futures'!$A:$A,0),1),""),"")</f>
        <v>-7.3100000000000023</v>
      </c>
      <c r="AO33">
        <f>+IFERROR(IF(VALUE('data-cash-crude'!AN34)&gt;0,'data-cash-crude'!AN34-INDEX('data-futures'!$E:$E,MATCH('basis-cash-crude'!AO$1,'data-futures'!$A:$A,0),1),""),"")</f>
        <v>-7.2899999999999991</v>
      </c>
      <c r="AP33" t="str">
        <f>+IFERROR(IF(VALUE('data-cash-crude'!AO34)&gt;0,'data-cash-crude'!AO34-INDEX('data-futures'!$E:$E,MATCH('basis-cash-crude'!AP$1,'data-futures'!$A:$A,0),1),""),"")</f>
        <v/>
      </c>
      <c r="AQ33" t="str">
        <f>+IFERROR(IF(VALUE('data-cash-crude'!AP34)&gt;0,'data-cash-crude'!AP34-INDEX('data-futures'!$E:$E,MATCH('basis-cash-crude'!AQ$1,'data-futures'!$A:$A,0),1),""),"")</f>
        <v/>
      </c>
      <c r="AR33">
        <f>+IFERROR(IF(VALUE('data-cash-crude'!AQ34)&gt;0,'data-cash-crude'!AQ34-INDEX('data-futures'!$E:$E,MATCH('basis-cash-crude'!AR$1,'data-futures'!$A:$A,0),1),""),"")</f>
        <v>-5.93</v>
      </c>
      <c r="AS33" t="str">
        <f>+IFERROR(IF(VALUE('data-cash-crude'!AR34)&gt;0,'data-cash-crude'!AR34-INDEX('data-futures'!$E:$E,MATCH('basis-cash-crude'!AS$1,'data-futures'!$A:$A,0),1),""),"")</f>
        <v/>
      </c>
      <c r="AT33">
        <f>+IFERROR(IF(VALUE('data-cash-crude'!AS34)&gt;0,'data-cash-crude'!AS34-INDEX('data-futures'!$E:$E,MATCH('basis-cash-crude'!AT$1,'data-futures'!$A:$A,0),1),""),"")</f>
        <v>-8.8000000000000043</v>
      </c>
      <c r="AU33">
        <f>+IFERROR(IF(VALUE('data-cash-crude'!AT34)&gt;0,'data-cash-crude'!AT34-INDEX('data-futures'!$E:$E,MATCH('basis-cash-crude'!AU$1,'data-futures'!$A:$A,0),1),""),"")</f>
        <v>-8.7100000000000009</v>
      </c>
      <c r="AV33">
        <f>+IFERROR(IF(VALUE('data-cash-crude'!AU34)&gt;0,'data-cash-crude'!AU34-INDEX('data-futures'!$E:$E,MATCH('basis-cash-crude'!AV$1,'data-futures'!$A:$A,0),1),""),"")</f>
        <v>-8.68</v>
      </c>
      <c r="AW33">
        <f>+IFERROR(IF(VALUE('data-cash-crude'!AV34)&gt;0,'data-cash-crude'!AV34-INDEX('data-futures'!$E:$E,MATCH('basis-cash-crude'!AW$1,'data-futures'!$A:$A,0),1),""),"")</f>
        <v>-8.6499999999999986</v>
      </c>
      <c r="AX33">
        <f>+IFERROR(IF(VALUE('data-cash-crude'!AW34)&gt;0,'data-cash-crude'!AW34-INDEX('data-futures'!$E:$E,MATCH('basis-cash-crude'!AX$1,'data-futures'!$A:$A,0),1),""),"")</f>
        <v>-8.470000000000006</v>
      </c>
      <c r="AY33">
        <f>+IFERROR(IF(VALUE('data-cash-crude'!AX34)&gt;0,'data-cash-crude'!AX34-INDEX('data-futures'!$E:$E,MATCH('basis-cash-crude'!AY$1,'data-futures'!$A:$A,0),1),""),"")</f>
        <v>-8.5300000000000011</v>
      </c>
      <c r="AZ33">
        <f>+IFERROR(IF(VALUE('data-cash-crude'!AY34)&gt;0,'data-cash-crude'!AY34-INDEX('data-futures'!$E:$E,MATCH('basis-cash-crude'!AZ$1,'data-futures'!$A:$A,0),1),""),"")</f>
        <v>-8.8500000000000014</v>
      </c>
      <c r="BA33">
        <f>+IFERROR(IF(VALUE('data-cash-crude'!AZ34)&gt;0,'data-cash-crude'!AZ34-INDEX('data-futures'!$E:$E,MATCH('basis-cash-crude'!BA$1,'data-futures'!$A:$A,0),1),""),"")</f>
        <v>-8.6700000000000017</v>
      </c>
      <c r="BB33">
        <f>+IFERROR(IF(VALUE('data-cash-crude'!BA34)&gt;0,'data-cash-crude'!BA34-INDEX('data-futures'!$E:$E,MATCH('basis-cash-crude'!BB$1,'data-futures'!$A:$A,0),1),""),"")</f>
        <v>-8.7199999999999989</v>
      </c>
      <c r="BC33">
        <f>+IFERROR(IF(VALUE('data-cash-crude'!BB34)&gt;0,'data-cash-crude'!BB34-INDEX('data-futures'!$E:$E,MATCH('basis-cash-crude'!BC$1,'data-futures'!$A:$A,0),1),""),"")</f>
        <v>-8.779999999999994</v>
      </c>
      <c r="BD33">
        <f>+IFERROR(IF(VALUE('data-cash-crude'!BC34)&gt;0,'data-cash-crude'!BC34-INDEX('data-futures'!$E:$E,MATCH('basis-cash-crude'!BD$1,'data-futures'!$A:$A,0),1),""),"")</f>
        <v>-8.7700000000000031</v>
      </c>
      <c r="BE33">
        <f>+IFERROR(IF(VALUE('data-cash-crude'!BD34)&gt;0,'data-cash-crude'!BD34-INDEX('data-futures'!$E:$E,MATCH('basis-cash-crude'!BE$1,'data-futures'!$A:$A,0),1),""),"")</f>
        <v>-8.7299999999999969</v>
      </c>
      <c r="BF33">
        <f>+IFERROR(IF(VALUE('data-cash-crude'!BE34)&gt;0,'data-cash-crude'!BE34-INDEX('data-futures'!$E:$E,MATCH('basis-cash-crude'!BF$1,'data-futures'!$A:$A,0),1),""),"")</f>
        <v>-8.6900000000000048</v>
      </c>
      <c r="BG33">
        <f>+IFERROR(IF(VALUE('data-cash-crude'!BF34)&gt;0,'data-cash-crude'!BF34-INDEX('data-futures'!$E:$E,MATCH('basis-cash-crude'!BG$1,'data-futures'!$A:$A,0),1),""),"")</f>
        <v>-8.57</v>
      </c>
      <c r="BH33">
        <f>+IFERROR(IF(VALUE('data-cash-crude'!BG34)&gt;0,'data-cash-crude'!BG34-INDEX('data-futures'!$E:$E,MATCH('basis-cash-crude'!BH$1,'data-futures'!$A:$A,0),1),""),"")</f>
        <v>-8.4399999999999977</v>
      </c>
      <c r="BI33" t="str">
        <f>+IFERROR(IF(VALUE('data-cash-crude'!BH34)&gt;0,'data-cash-crude'!BH34-INDEX('data-futures'!$E:$E,MATCH('basis-cash-crude'!BI$1,'data-futures'!$A:$A,0),1),""),"")</f>
        <v/>
      </c>
      <c r="BJ33">
        <f>+IFERROR(IF(VALUE('data-cash-crude'!BI34)&gt;0,'data-cash-crude'!BI34-INDEX('data-futures'!$E:$E,MATCH('basis-cash-crude'!BJ$1,'data-futures'!$A:$A,0),1),""),"")</f>
        <v>-8.64</v>
      </c>
      <c r="BK33" t="str">
        <f>+IFERROR(IF(VALUE('data-cash-crude'!BJ34)&gt;0,'data-cash-crude'!BJ34-INDEX('data-futures'!$E:$E,MATCH('basis-cash-crude'!BK$1,'data-futures'!$A:$A,0),1),""),"")</f>
        <v/>
      </c>
      <c r="BL33" t="str">
        <f>+IFERROR(IF(VALUE('data-cash-crude'!BK34)&gt;0,'data-cash-crude'!BK34-INDEX('data-futures'!$E:$E,MATCH('basis-cash-crude'!BL$1,'data-futures'!$A:$A,0),1),""),"")</f>
        <v/>
      </c>
      <c r="BM33">
        <f>+IFERROR(IF(VALUE('data-cash-crude'!BL34)&gt;0,'data-cash-crude'!BL34-INDEX('data-futures'!$E:$E,MATCH('basis-cash-crude'!BM$1,'data-futures'!$A:$A,0),1),""),"")</f>
        <v>-8.490000000000002</v>
      </c>
      <c r="BN33">
        <f>+IFERROR(IF(VALUE('data-cash-crude'!BM34)&gt;0,'data-cash-crude'!BM34-INDEX('data-futures'!$E:$E,MATCH('basis-cash-crude'!BN$1,'data-futures'!$A:$A,0),1),""),"")</f>
        <v>-8.3099999999999952</v>
      </c>
      <c r="BO33" t="str">
        <f>+IFERROR(IF(VALUE('data-cash-crude'!BN34)&gt;0,'data-cash-crude'!BN34-INDEX('data-futures'!$E:$E,MATCH('basis-cash-crude'!BO$1,'data-futures'!$A:$A,0),1),""),"")</f>
        <v/>
      </c>
      <c r="BP33" t="str">
        <f>+IFERROR(IF(VALUE('data-cash-crude'!BO34)&gt;0,'data-cash-crude'!BO34-INDEX('data-futures'!$E:$E,MATCH('basis-cash-crude'!BP$1,'data-futures'!$A:$A,0),1),""),"")</f>
        <v/>
      </c>
      <c r="BQ33" t="str">
        <f>+IFERROR(IF(VALUE('data-cash-crude'!BP34)&gt;0,'data-cash-crude'!BP34-INDEX('data-futures'!$E:$E,MATCH('basis-cash-crude'!BQ$1,'data-futures'!$A:$A,0),1),""),"")</f>
        <v/>
      </c>
      <c r="BR33">
        <f>+IFERROR(IF(VALUE('data-cash-crude'!BQ34)&gt;0,'data-cash-crude'!BQ34-INDEX('data-futures'!$E:$E,MATCH('basis-cash-crude'!BR$1,'data-futures'!$A:$A,0),1),""),"")</f>
        <v>-8.3000000000000043</v>
      </c>
      <c r="BS33">
        <f>+IFERROR(IF(VALUE('data-cash-crude'!BR34)&gt;0,'data-cash-crude'!BR34-INDEX('data-futures'!$E:$E,MATCH('basis-cash-crude'!BS$1,'data-futures'!$A:$A,0),1),""),"")</f>
        <v>-8.2700000000000031</v>
      </c>
      <c r="BT33">
        <f>+IFERROR(IF(VALUE('data-cash-crude'!BS34)&gt;0,'data-cash-crude'!BS34-INDEX('data-futures'!$E:$E,MATCH('basis-cash-crude'!BT$1,'data-futures'!$A:$A,0),1),""),"")</f>
        <v>-8.6199999999999974</v>
      </c>
      <c r="BU33">
        <f>+IFERROR(IF(VALUE('data-cash-crude'!BT34)&gt;0,'data-cash-crude'!BT34-INDEX('data-futures'!$E:$E,MATCH('basis-cash-crude'!BU$1,'data-futures'!$A:$A,0),1),""),"")</f>
        <v>-8.5799999999999983</v>
      </c>
      <c r="BV33">
        <f>+IFERROR(IF(VALUE('data-cash-crude'!BU34)&gt;0,'data-cash-crude'!BU34-INDEX('data-futures'!$E:$E,MATCH('basis-cash-crude'!BV$1,'data-futures'!$A:$A,0),1),""),"")</f>
        <v>-8.269999999999996</v>
      </c>
      <c r="BW33">
        <f>+IFERROR(IF(VALUE('data-cash-crude'!BV34)&gt;0,'data-cash-crude'!BV34-INDEX('data-futures'!$E:$E,MATCH('basis-cash-crude'!BW$1,'data-futures'!$A:$A,0),1),""),"")</f>
        <v>-8.3800000000000026</v>
      </c>
      <c r="BX33">
        <f>+IFERROR(IF(VALUE('data-cash-crude'!BW34)&gt;0,'data-cash-crude'!BW34-INDEX('data-futures'!$E:$E,MATCH('basis-cash-crude'!BX$1,'data-futures'!$A:$A,0),1),""),"")</f>
        <v>-8.5399999999999991</v>
      </c>
      <c r="BY33">
        <f>+IFERROR(IF(VALUE('data-cash-crude'!BX34)&gt;0,'data-cash-crude'!BX34-INDEX('data-futures'!$E:$E,MATCH('basis-cash-crude'!BY$1,'data-futures'!$A:$A,0),1),""),"")</f>
        <v>-8.5599999999999952</v>
      </c>
      <c r="BZ33">
        <f>+IFERROR(IF(VALUE('data-cash-crude'!BY34)&gt;0,'data-cash-crude'!BY34-INDEX('data-futures'!$E:$E,MATCH('basis-cash-crude'!BZ$1,'data-futures'!$A:$A,0),1),""),"")</f>
        <v>-8.5500000000000043</v>
      </c>
      <c r="CA33">
        <f>+IFERROR(IF(VALUE('data-cash-crude'!BZ34)&gt;0,'data-cash-crude'!BZ34-INDEX('data-futures'!$E:$E,MATCH('basis-cash-crude'!CA$1,'data-futures'!$A:$A,0),1),""),"")</f>
        <v>-8.3400000000000034</v>
      </c>
      <c r="CB33">
        <f>+IFERROR(IF(VALUE('data-cash-crude'!CA34)&gt;0,'data-cash-crude'!CA34-INDEX('data-futures'!$E:$E,MATCH('basis-cash-crude'!CB$1,'data-futures'!$A:$A,0),1),""),"")</f>
        <v>-8.1199999999999974</v>
      </c>
      <c r="CC33">
        <f>+IFERROR(IF(VALUE('data-cash-crude'!CB34)&gt;0,'data-cash-crude'!CB34-INDEX('data-futures'!$E:$E,MATCH('basis-cash-crude'!CC$1,'data-futures'!$A:$A,0),1),""),"")</f>
        <v>-8.2199999999999989</v>
      </c>
      <c r="CD33">
        <f>+IFERROR(IF(VALUE('data-cash-crude'!CC34)&gt;0,'data-cash-crude'!CC34-INDEX('data-futures'!$E:$E,MATCH('basis-cash-crude'!CD$1,'data-futures'!$A:$A,0),1),""),"")</f>
        <v>-8.1599999999999966</v>
      </c>
      <c r="CE33">
        <f>+IFERROR(IF(VALUE('data-cash-crude'!CD34)&gt;0,'data-cash-crude'!CD34-INDEX('data-futures'!$E:$E,MATCH('basis-cash-crude'!CE$1,'data-futures'!$A:$A,0),1),""),"")</f>
        <v>-8.1000000000000014</v>
      </c>
      <c r="CF33">
        <f>+IFERROR(IF(VALUE('data-cash-crude'!CE34)&gt;0,'data-cash-crude'!CE34-INDEX('data-futures'!$E:$E,MATCH('basis-cash-crude'!CF$1,'data-futures'!$A:$A,0),1),""),"")</f>
        <v>-7.9699999999999989</v>
      </c>
      <c r="CG33">
        <f>+IFERROR(IF(VALUE('data-cash-crude'!CF34)&gt;0,'data-cash-crude'!CF34-INDEX('data-futures'!$E:$E,MATCH('basis-cash-crude'!CG$1,'data-futures'!$A:$A,0),1),""),"")</f>
        <v>-7.8400000000000034</v>
      </c>
      <c r="CH33" t="str">
        <f>+IFERROR(IF(VALUE('data-cash-crude'!CG34)&gt;0,'data-cash-crude'!CG34-INDEX('data-futures'!$E:$E,MATCH('basis-cash-crude'!CH$1,'data-futures'!$A:$A,0),1),""),"")</f>
        <v/>
      </c>
      <c r="CI33" t="str">
        <f>+IFERROR(IF(VALUE('data-cash-crude'!CH34)&gt;0,'data-cash-crude'!CH34-INDEX('data-futures'!$E:$E,MATCH('basis-cash-crude'!CI$1,'data-futures'!$A:$A,0),1),""),"")</f>
        <v/>
      </c>
      <c r="CJ33">
        <f>+IFERROR(IF(VALUE('data-cash-crude'!CI34)&gt;0,'data-cash-crude'!CI34-INDEX('data-futures'!$E:$E,MATCH('basis-cash-crude'!CJ$1,'data-futures'!$A:$A,0),1),""),"")</f>
        <v>-4.32</v>
      </c>
      <c r="CK33">
        <f>+IFERROR(IF(VALUE('data-cash-crude'!CJ34)&gt;0,'data-cash-crude'!CJ34-INDEX('data-futures'!$E:$E,MATCH('basis-cash-crude'!CK$1,'data-futures'!$A:$A,0),1),""),"")</f>
        <v>-6.6900000000000048</v>
      </c>
      <c r="CL33">
        <f>+IFERROR(IF(VALUE('data-cash-crude'!CK34)&gt;0,'data-cash-crude'!CK34-INDEX('data-futures'!$E:$E,MATCH('basis-cash-crude'!CL$1,'data-futures'!$A:$A,0),1),""),"")</f>
        <v>-6.6500000000000057</v>
      </c>
      <c r="CM33" t="str">
        <f>+IFERROR(IF(VALUE('data-cash-crude'!CL34)&gt;0,'data-cash-crude'!CL34-INDEX('data-futures'!$E:$E,MATCH('basis-cash-crude'!CM$1,'data-futures'!$A:$A,0),1),""),"")</f>
        <v/>
      </c>
      <c r="CN33" t="str">
        <f>+IFERROR(IF(VALUE('data-cash-crude'!CM34)&gt;0,'data-cash-crude'!CM34-INDEX('data-futures'!$E:$E,MATCH('basis-cash-crude'!CN$1,'data-futures'!$A:$A,0),1),""),"")</f>
        <v/>
      </c>
      <c r="CO33">
        <f>+IFERROR(IF(VALUE('data-cash-crude'!CN34)&gt;0,'data-cash-crude'!CN34-INDEX('data-futures'!$E:$E,MATCH('basis-cash-crude'!CO$1,'data-futures'!$A:$A,0),1),""),"")</f>
        <v>-6.3800000000000026</v>
      </c>
      <c r="CP33">
        <f>+IFERROR(IF(VALUE('data-cash-crude'!CO34)&gt;0,'data-cash-crude'!CO34-INDEX('data-futures'!$E:$E,MATCH('basis-cash-crude'!CP$1,'data-futures'!$A:$A,0),1),""),"")</f>
        <v>-6.3800000000000026</v>
      </c>
      <c r="CQ33" t="str">
        <f>+IFERROR(IF(VALUE('data-cash-crude'!CP34)&gt;0,'data-cash-crude'!CP34-INDEX('data-futures'!$E:$E,MATCH('basis-cash-crude'!CQ$1,'data-futures'!$A:$A,0),1),""),"")</f>
        <v/>
      </c>
      <c r="CR33">
        <f>+IFERROR(IF(VALUE('data-cash-crude'!CQ34)&gt;0,'data-cash-crude'!CQ34-INDEX('data-futures'!$E:$E,MATCH('basis-cash-crude'!CR$1,'data-futures'!$A:$A,0),1),""),"")</f>
        <v>-6.0499999999999972</v>
      </c>
      <c r="CS33">
        <f>+IFERROR(IF(VALUE('data-cash-crude'!CR34)&gt;0,'data-cash-crude'!CR34-INDEX('data-futures'!$E:$E,MATCH('basis-cash-crude'!CS$1,'data-futures'!$A:$A,0),1),""),"")</f>
        <v>-5.3699999999999974</v>
      </c>
      <c r="CT33">
        <f>+IFERROR(IF(VALUE('data-cash-crude'!CS34)&gt;0,'data-cash-crude'!CS34-INDEX('data-futures'!$E:$E,MATCH('basis-cash-crude'!CT$1,'data-futures'!$A:$A,0),1),""),"")</f>
        <v>-4.5100000000000051</v>
      </c>
      <c r="CU33">
        <f>+IFERROR(IF(VALUE('data-cash-crude'!CT34)&gt;0,'data-cash-crude'!CT34-INDEX('data-futures'!$E:$E,MATCH('basis-cash-crude'!CU$1,'data-futures'!$A:$A,0),1),""),"")</f>
        <v>-6.8599999999999994</v>
      </c>
      <c r="CV33">
        <f>+IFERROR(IF(VALUE('data-cash-crude'!CU34)&gt;0,'data-cash-crude'!CU34-INDEX('data-futures'!$E:$E,MATCH('basis-cash-crude'!CV$1,'data-futures'!$A:$A,0),1),""),"")</f>
        <v>-6.9600000000000009</v>
      </c>
      <c r="CW33">
        <f>+IFERROR(IF(VALUE('data-cash-crude'!CV34)&gt;0,'data-cash-crude'!CV34-INDEX('data-futures'!$E:$E,MATCH('basis-cash-crude'!CW$1,'data-futures'!$A:$A,0),1),""),"")</f>
        <v>-6.8000000000000043</v>
      </c>
      <c r="CX33">
        <f>+IFERROR(IF(VALUE('data-cash-crude'!CW34)&gt;0,'data-cash-crude'!CW34-INDEX('data-futures'!$E:$E,MATCH('basis-cash-crude'!CX$1,'data-futures'!$A:$A,0),1),""),"")</f>
        <v>-6.480000000000004</v>
      </c>
      <c r="CY33">
        <f>+IFERROR(IF(VALUE('data-cash-crude'!CX34)&gt;0,'data-cash-crude'!CX34-INDEX('data-futures'!$E:$E,MATCH('basis-cash-crude'!CY$1,'data-futures'!$A:$A,0),1),""),"")</f>
        <v>-6.43</v>
      </c>
      <c r="CZ33">
        <f>+IFERROR(IF(VALUE('data-cash-crude'!CY34)&gt;0,'data-cash-crude'!CY34-INDEX('data-futures'!$E:$E,MATCH('basis-cash-crude'!CZ$1,'data-futures'!$A:$A,0),1),""),"")</f>
        <v>-6.7000000000000028</v>
      </c>
      <c r="DA33">
        <f>+IFERROR(IF(VALUE('data-cash-crude'!CZ34)&gt;0,'data-cash-crude'!CZ34-INDEX('data-futures'!$E:$E,MATCH('basis-cash-crude'!DA$1,'data-futures'!$A:$A,0),1),""),"")</f>
        <v>-6.5999999999999943</v>
      </c>
      <c r="DB33">
        <f>+IFERROR(IF(VALUE('data-cash-crude'!DA34)&gt;0,'data-cash-crude'!DA34-INDEX('data-futures'!$E:$E,MATCH('basis-cash-crude'!DB$1,'data-futures'!$A:$A,0),1),""),"")</f>
        <v>-6.6000000000000014</v>
      </c>
      <c r="DC33" t="str">
        <f>+IFERROR(IF(VALUE('data-cash-crude'!DB34)&gt;0,'data-cash-crude'!DB34-INDEX('data-futures'!$E:$E,MATCH('basis-cash-crude'!DC$1,'data-futures'!$A:$A,0),1),""),"")</f>
        <v/>
      </c>
      <c r="DD33" t="str">
        <f>+IFERROR(IF(VALUE('data-cash-crude'!DC34)&gt;0,'data-cash-crude'!DC34-INDEX('data-futures'!$E:$E,MATCH('basis-cash-crude'!DD$1,'data-futures'!$A:$A,0),1),""),"")</f>
        <v/>
      </c>
      <c r="DE33">
        <f>+IFERROR(IF(VALUE('data-cash-crude'!DD34)&gt;0,'data-cash-crude'!DD34-INDEX('data-futures'!$E:$E,MATCH('basis-cash-crude'!DE$1,'data-futures'!$A:$A,0),1),""),"")</f>
        <v>-5.5399999999999991</v>
      </c>
      <c r="DF33">
        <f>+IFERROR(IF(VALUE('data-cash-crude'!DE34)&gt;0,'data-cash-crude'!DE34-INDEX('data-futures'!$E:$E,MATCH('basis-cash-crude'!DF$1,'data-futures'!$A:$A,0),1),""),"")</f>
        <v>-5.0499999999999972</v>
      </c>
      <c r="DG33">
        <f>+IFERROR(IF(VALUE('data-cash-crude'!DF34)&gt;0,'data-cash-crude'!DF34-INDEX('data-futures'!$E:$E,MATCH('basis-cash-crude'!DG$1,'data-futures'!$A:$A,0),1),""),"")</f>
        <v>-5.3500000000000014</v>
      </c>
      <c r="DH33">
        <f>+IFERROR(IF(VALUE('data-cash-crude'!DG34)&gt;0,'data-cash-crude'!DG34-INDEX('data-futures'!$E:$E,MATCH('basis-cash-crude'!DH$1,'data-futures'!$A:$A,0),1),""),"")</f>
        <v>-5.4600000000000009</v>
      </c>
      <c r="DI33">
        <f>+IFERROR(IF(VALUE('data-cash-crude'!DH34)&gt;0,'data-cash-crude'!DH34-INDEX('data-futures'!$E:$E,MATCH('basis-cash-crude'!DI$1,'data-futures'!$A:$A,0),1),""),"")</f>
        <v>-5.6400000000000006</v>
      </c>
      <c r="DJ33">
        <f>+IFERROR(IF(VALUE('data-cash-crude'!DI34)&gt;0,'data-cash-crude'!DI34-INDEX('data-futures'!$E:$E,MATCH('basis-cash-crude'!DJ$1,'data-futures'!$A:$A,0),1),""),"")</f>
        <v>-5.6199999999999974</v>
      </c>
      <c r="DK33" t="str">
        <f>+IFERROR(IF(VALUE('data-cash-crude'!DJ34)&gt;0,'data-cash-crude'!DJ34-INDEX('data-futures'!$E:$E,MATCH('basis-cash-crude'!DK$1,'data-futures'!$A:$A,0),1),""),"")</f>
        <v/>
      </c>
      <c r="DL33">
        <f>+IFERROR(IF(VALUE('data-cash-crude'!DK34)&gt;0,'data-cash-crude'!DK34-INDEX('data-futures'!$E:$E,MATCH('basis-cash-crude'!DL$1,'data-futures'!$A:$A,0),1),""),"")</f>
        <v>-5.4200000000000017</v>
      </c>
      <c r="DM33">
        <f>+IFERROR(IF(VALUE('data-cash-crude'!DL34)&gt;0,'data-cash-crude'!DL34-INDEX('data-futures'!$E:$E,MATCH('basis-cash-crude'!DM$1,'data-futures'!$A:$A,0),1),""),"")</f>
        <v>-4.7199999999999989</v>
      </c>
      <c r="DN33">
        <f>+IFERROR(IF(VALUE('data-cash-crude'!DM34)&gt;0,'data-cash-crude'!DM34-INDEX('data-futures'!$E:$E,MATCH('basis-cash-crude'!DN$1,'data-futures'!$A:$A,0),1),""),"")</f>
        <v>-4.68</v>
      </c>
      <c r="DO33">
        <f>+IFERROR(IF(VALUE('data-cash-crude'!DN34)&gt;0,'data-cash-crude'!DN34-INDEX('data-futures'!$E:$E,MATCH('basis-cash-crude'!DO$1,'data-futures'!$A:$A,0),1),""),"")</f>
        <v>-5</v>
      </c>
      <c r="DP33">
        <f>+IFERROR(IF(VALUE('data-cash-crude'!DO34)&gt;0,'data-cash-crude'!DO34-INDEX('data-futures'!$E:$E,MATCH('basis-cash-crude'!DP$1,'data-futures'!$A:$A,0),1),""),"")</f>
        <v>-5.2299999999999969</v>
      </c>
      <c r="DQ33">
        <f>+IFERROR(IF(VALUE('data-cash-crude'!DP34)&gt;0,'data-cash-crude'!DP34-INDEX('data-futures'!$E:$E,MATCH('basis-cash-crude'!DQ$1,'data-futures'!$A:$A,0),1),""),"")</f>
        <v>-5.6300000000000026</v>
      </c>
      <c r="DR33">
        <f>+IFERROR(IF(VALUE('data-cash-crude'!DQ34)&gt;0,'data-cash-crude'!DQ34-INDEX('data-futures'!$E:$E,MATCH('basis-cash-crude'!DR$1,'data-futures'!$A:$A,0),1),""),"")</f>
        <v>-5.25</v>
      </c>
      <c r="DS33">
        <f>+IFERROR(IF(VALUE('data-cash-crude'!DR34)&gt;0,'data-cash-crude'!DR34-INDEX('data-futures'!$E:$E,MATCH('basis-cash-crude'!DS$1,'data-futures'!$A:$A,0),1),""),"")</f>
        <v>-5.1899999999999977</v>
      </c>
      <c r="DT33">
        <f>+IFERROR(IF(VALUE('data-cash-crude'!DS34)&gt;0,'data-cash-crude'!DS34-INDEX('data-futures'!$E:$E,MATCH('basis-cash-crude'!DT$1,'data-futures'!$A:$A,0),1),""),"")</f>
        <v>-5.3300000000000054</v>
      </c>
      <c r="DU33">
        <f>+IFERROR(IF(VALUE('data-cash-crude'!DT34)&gt;0,'data-cash-crude'!DT34-INDEX('data-futures'!$E:$E,MATCH('basis-cash-crude'!DU$1,'data-futures'!$A:$A,0),1),""),"")</f>
        <v>-5.8399999999999963</v>
      </c>
      <c r="DV33">
        <f>+IFERROR(IF(VALUE('data-cash-crude'!DU34)&gt;0,'data-cash-crude'!DU34-INDEX('data-futures'!$E:$E,MATCH('basis-cash-crude'!DV$1,'data-futures'!$A:$A,0),1),""),"")</f>
        <v>-6.3000000000000043</v>
      </c>
      <c r="DW33" t="str">
        <f>+IFERROR(IF(VALUE('data-cash-crude'!DV34)&gt;0,'data-cash-crude'!DV34-INDEX('data-futures'!$E:$E,MATCH('basis-cash-crude'!DW$1,'data-futures'!$A:$A,0),1),""),"")</f>
        <v/>
      </c>
      <c r="DX33">
        <f>+IFERROR(IF(VALUE('data-cash-crude'!DW34)&gt;0,'data-cash-crude'!DW34-INDEX('data-futures'!$E:$E,MATCH('basis-cash-crude'!DX$1,'data-futures'!$A:$A,0),1),""),"")</f>
        <v>-5.93</v>
      </c>
      <c r="DY33" t="str">
        <f>+IFERROR(IF(VALUE('data-cash-crude'!DX34)&gt;0,'data-cash-crude'!DX34-INDEX('data-futures'!$E:$E,MATCH('basis-cash-crude'!DY$1,'data-futures'!$A:$A,0),1),""),"")</f>
        <v/>
      </c>
      <c r="DZ33">
        <f>+IFERROR(IF(VALUE('data-cash-crude'!DY34)&gt;0,'data-cash-crude'!DY34-INDEX('data-futures'!$E:$E,MATCH('basis-cash-crude'!DZ$1,'data-futures'!$A:$A,0),1),""),"")</f>
        <v>-6.4200000000000017</v>
      </c>
      <c r="EA33">
        <f>+IFERROR(IF(VALUE('data-cash-crude'!DZ34)&gt;0,'data-cash-crude'!DZ34-INDEX('data-futures'!$E:$E,MATCH('basis-cash-crude'!EA$1,'data-futures'!$A:$A,0),1),""),"")</f>
        <v>-5.230000000000004</v>
      </c>
      <c r="EB33">
        <f>+IFERROR(IF(VALUE('data-cash-crude'!EA34)&gt;0,'data-cash-crude'!EA34-INDEX('data-futures'!$E:$E,MATCH('basis-cash-crude'!EB$1,'data-futures'!$A:$A,0),1),""),"")</f>
        <v>-4.2100000000000009</v>
      </c>
      <c r="EC33">
        <f>+IFERROR(IF(VALUE('data-cash-crude'!EB34)&gt;0,'data-cash-crude'!EB34-INDEX('data-futures'!$E:$E,MATCH('basis-cash-crude'!EC$1,'data-futures'!$A:$A,0),1),""),"")</f>
        <v>-4.5500000000000043</v>
      </c>
      <c r="ED33" t="str">
        <f>+IFERROR(IF(VALUE('data-cash-crude'!EC34)&gt;0,'data-cash-crude'!EC34-INDEX('data-futures'!$E:$E,MATCH('basis-cash-crude'!ED$1,'data-futures'!$A:$A,0),1),""),"")</f>
        <v/>
      </c>
      <c r="EE33" t="str">
        <f>+IFERROR(IF(VALUE('data-cash-crude'!ED34)&gt;0,'data-cash-crude'!ED34-INDEX('data-futures'!$E:$E,MATCH('basis-cash-crude'!EE$1,'data-futures'!$A:$A,0),1),""),"")</f>
        <v/>
      </c>
      <c r="EF33" t="str">
        <f>+IFERROR(IF(VALUE('data-cash-crude'!EE34)&gt;0,'data-cash-crude'!EE34-INDEX('data-futures'!$E:$E,MATCH('basis-cash-crude'!EF$1,'data-futures'!$A:$A,0),1),""),"")</f>
        <v/>
      </c>
      <c r="EG33" t="str">
        <f>+IFERROR(IF(VALUE('data-cash-crude'!EF34)&gt;0,'data-cash-crude'!EF34-INDEX('data-futures'!$E:$E,MATCH('basis-cash-crude'!EG$1,'data-futures'!$A:$A,0),1),""),"")</f>
        <v/>
      </c>
      <c r="EH33" t="str">
        <f>+IFERROR(IF(VALUE('data-cash-crude'!EG34)&gt;0,'data-cash-crude'!EG34-INDEX('data-futures'!$E:$E,MATCH('basis-cash-crude'!EH$1,'data-futures'!$A:$A,0),1),""),"")</f>
        <v/>
      </c>
      <c r="EI33" t="str">
        <f>+IFERROR(IF(VALUE('data-cash-crude'!EH34)&gt;0,'data-cash-crude'!EH34-INDEX('data-futures'!$E:$E,MATCH('basis-cash-crude'!EI$1,'data-futures'!$A:$A,0),1),""),"")</f>
        <v/>
      </c>
      <c r="EJ33" t="str">
        <f>+IFERROR(IF(VALUE('data-cash-crude'!EI34)&gt;0,'data-cash-crude'!EI34-INDEX('data-futures'!$E:$E,MATCH('basis-cash-crude'!EJ$1,'data-futures'!$A:$A,0),1),""),"")</f>
        <v/>
      </c>
      <c r="EK33" t="str">
        <f>+IFERROR(IF(VALUE('data-cash-crude'!EJ34)&gt;0,'data-cash-crude'!EJ34-INDEX('data-futures'!$E:$E,MATCH('basis-cash-crude'!EK$1,'data-futures'!$A:$A,0),1),""),"")</f>
        <v/>
      </c>
      <c r="EL33" t="str">
        <f>+IFERROR(IF(VALUE('data-cash-crude'!EK34)&gt;0,'data-cash-crude'!EK34-INDEX('data-futures'!$E:$E,MATCH('basis-cash-crude'!EL$1,'data-futures'!$A:$A,0),1),""),"")</f>
        <v/>
      </c>
      <c r="EM33" t="str">
        <f>+IFERROR(IF(VALUE('data-cash-crude'!EL34)&gt;0,'data-cash-crude'!EL34-INDEX('data-futures'!$E:$E,MATCH('basis-cash-crude'!EM$1,'data-futures'!$A:$A,0),1),""),"")</f>
        <v/>
      </c>
      <c r="EN33" t="str">
        <f>+IFERROR(IF(VALUE('data-cash-crude'!EM34)&gt;0,'data-cash-crude'!EM34-INDEX('data-futures'!$E:$E,MATCH('basis-cash-crude'!EN$1,'data-futures'!$A:$A,0),1),""),"")</f>
        <v/>
      </c>
      <c r="EO33" t="str">
        <f>+IFERROR(IF(VALUE('data-cash-crude'!EN34)&gt;0,'data-cash-crude'!EN34-INDEX('data-futures'!$E:$E,MATCH('basis-cash-crude'!EO$1,'data-futures'!$A:$A,0),1),""),"")</f>
        <v/>
      </c>
      <c r="EP33" t="str">
        <f>+IFERROR(IF(VALUE('data-cash-crude'!EO34)&gt;0,'data-cash-crude'!EO34-INDEX('data-futures'!$E:$E,MATCH('basis-cash-crude'!EP$1,'data-futures'!$A:$A,0),1),""),"")</f>
        <v/>
      </c>
      <c r="EQ33" t="str">
        <f>+IFERROR(IF(VALUE('data-cash-crude'!EP34)&gt;0,'data-cash-crude'!EP34-INDEX('data-futures'!$E:$E,MATCH('basis-cash-crude'!EQ$1,'data-futures'!$A:$A,0),1),""),"")</f>
        <v/>
      </c>
      <c r="ER33" t="str">
        <f>+IFERROR(IF(VALUE('data-cash-crude'!EQ34)&gt;0,'data-cash-crude'!EQ34-INDEX('data-futures'!$E:$E,MATCH('basis-cash-crude'!ER$1,'data-futures'!$A:$A,0),1),""),"")</f>
        <v/>
      </c>
      <c r="ES33" t="str">
        <f>+IFERROR(IF(VALUE('data-cash-crude'!ER34)&gt;0,'data-cash-crude'!ER34-INDEX('data-futures'!$E:$E,MATCH('basis-cash-crude'!ES$1,'data-futures'!$A:$A,0),1),""),"")</f>
        <v/>
      </c>
      <c r="ET33" t="str">
        <f>+IFERROR(IF(VALUE('data-cash-crude'!ES34)&gt;0,'data-cash-crude'!ES34-INDEX('data-futures'!$E:$E,MATCH('basis-cash-crude'!ET$1,'data-futures'!$A:$A,0),1),""),"")</f>
        <v/>
      </c>
      <c r="EU33" t="str">
        <f>+IFERROR(IF(VALUE('data-cash-crude'!ET34)&gt;0,'data-cash-crude'!ET34-INDEX('data-futures'!$E:$E,MATCH('basis-cash-crude'!EU$1,'data-futures'!$A:$A,0),1),""),"")</f>
        <v/>
      </c>
      <c r="EV33" t="str">
        <f>+IFERROR(IF(VALUE('data-cash-crude'!EU34)&gt;0,'data-cash-crude'!EU34-INDEX('data-futures'!$E:$E,MATCH('basis-cash-crude'!EV$1,'data-futures'!$A:$A,0),1),""),"")</f>
        <v/>
      </c>
      <c r="EW33" t="str">
        <f>+IFERROR(IF(VALUE('data-cash-crude'!EV34)&gt;0,'data-cash-crude'!EV34-INDEX('data-futures'!$E:$E,MATCH('basis-cash-crude'!EW$1,'data-futures'!$A:$A,0),1),""),"")</f>
        <v/>
      </c>
      <c r="EX33" t="str">
        <f>+IFERROR(IF(VALUE('data-cash-crude'!EW34)&gt;0,'data-cash-crude'!EW34-INDEX('data-futures'!$E:$E,MATCH('basis-cash-crude'!EX$1,'data-futures'!$A:$A,0),1),""),"")</f>
        <v/>
      </c>
      <c r="EY33" t="str">
        <f>+IFERROR(IF(VALUE('data-cash-crude'!EX34)&gt;0,'data-cash-crude'!EX34-INDEX('data-futures'!$E:$E,MATCH('basis-cash-crude'!EY$1,'data-futures'!$A:$A,0),1),""),"")</f>
        <v/>
      </c>
      <c r="EZ33" t="str">
        <f>+IFERROR(IF(VALUE('data-cash-crude'!EY34)&gt;0,'data-cash-crude'!EY34-INDEX('data-futures'!$E:$E,MATCH('basis-cash-crude'!EZ$1,'data-futures'!$A:$A,0),1),""),"")</f>
        <v/>
      </c>
      <c r="FA33" t="str">
        <f>+IFERROR(IF(VALUE('data-cash-crude'!EZ34)&gt;0,'data-cash-crude'!EZ34-INDEX('data-futures'!$E:$E,MATCH('basis-cash-crude'!FA$1,'data-futures'!$A:$A,0),1),""),"")</f>
        <v/>
      </c>
      <c r="FB33" t="str">
        <f>+IFERROR(IF(VALUE('data-cash-crude'!FA34)&gt;0,'data-cash-crude'!FA34-INDEX('data-futures'!$E:$E,MATCH('basis-cash-crude'!FB$1,'data-futures'!$A:$A,0),1),""),"")</f>
        <v/>
      </c>
      <c r="FC33" t="str">
        <f>+IFERROR(IF(VALUE('data-cash-crude'!FB34)&gt;0,'data-cash-crude'!FB34-INDEX('data-futures'!$E:$E,MATCH('basis-cash-crude'!FC$1,'data-futures'!$A:$A,0),1),""),"")</f>
        <v/>
      </c>
      <c r="FD33" t="str">
        <f>+IFERROR(IF(VALUE('data-cash-crude'!FC34)&gt;0,'data-cash-crude'!FC34-INDEX('data-futures'!$E:$E,MATCH('basis-cash-crude'!FD$1,'data-futures'!$A:$A,0),1),""),"")</f>
        <v/>
      </c>
      <c r="FE33" t="str">
        <f>+IFERROR(IF(VALUE('data-cash-crude'!FD34)&gt;0,'data-cash-crude'!FD34-INDEX('data-futures'!$E:$E,MATCH('basis-cash-crude'!FE$1,'data-futures'!$A:$A,0),1),""),"")</f>
        <v/>
      </c>
      <c r="FF33" t="str">
        <f>+IFERROR(IF(VALUE('data-cash-crude'!FE34)&gt;0,'data-cash-crude'!FE34-INDEX('data-futures'!$E:$E,MATCH('basis-cash-crude'!FF$1,'data-futures'!$A:$A,0),1),""),"")</f>
        <v/>
      </c>
      <c r="FG33" t="str">
        <f>+IFERROR(IF(VALUE('data-cash-crude'!FF34)&gt;0,'data-cash-crude'!FF34-INDEX('data-futures'!$E:$E,MATCH('basis-cash-crude'!FG$1,'data-futures'!$A:$A,0),1),""),"")</f>
        <v/>
      </c>
      <c r="FH33" t="str">
        <f>+IFERROR(IF(VALUE('data-cash-crude'!FG34)&gt;0,'data-cash-crude'!FG34-INDEX('data-futures'!$E:$E,MATCH('basis-cash-crude'!FH$1,'data-futures'!$A:$A,0),1),""),"")</f>
        <v/>
      </c>
      <c r="FI33" t="str">
        <f>+IFERROR(IF(VALUE('data-cash-crude'!FH34)&gt;0,'data-cash-crude'!FH34-INDEX('data-futures'!$E:$E,MATCH('basis-cash-crude'!FI$1,'data-futures'!$A:$A,0),1),""),"")</f>
        <v/>
      </c>
      <c r="FJ33" t="str">
        <f>+IFERROR(IF(VALUE('data-cash-crude'!FI34)&gt;0,'data-cash-crude'!FI34-INDEX('data-futures'!$E:$E,MATCH('basis-cash-crude'!FJ$1,'data-futures'!$A:$A,0),1),""),"")</f>
        <v/>
      </c>
      <c r="FK33" t="str">
        <f>+IFERROR(IF(VALUE('data-cash-crude'!FJ34)&gt;0,'data-cash-crude'!FJ34-INDEX('data-futures'!$E:$E,MATCH('basis-cash-crude'!FK$1,'data-futures'!$A:$A,0),1),""),"")</f>
        <v/>
      </c>
      <c r="FL33" t="str">
        <f>+IFERROR(IF(VALUE('data-cash-crude'!FK34)&gt;0,'data-cash-crude'!FK34-INDEX('data-futures'!$E:$E,MATCH('basis-cash-crude'!FL$1,'data-futures'!$A:$A,0),1),""),"")</f>
        <v/>
      </c>
    </row>
    <row r="34" spans="1:168" x14ac:dyDescent="0.2">
      <c r="A34">
        <f t="shared" si="0"/>
        <v>-25.543333333333333</v>
      </c>
      <c r="B34">
        <f t="shared" si="1"/>
        <v>-23.952083333333334</v>
      </c>
      <c r="C34">
        <f t="shared" si="2"/>
        <v>-20.310704225352112</v>
      </c>
      <c r="D34" s="6" t="str">
        <f>+'data-cash-crude'!B35</f>
        <v>CLPA-11-146.CM</v>
      </c>
      <c r="E34">
        <f>+IFERROR(IF(VALUE('data-cash-crude'!D35)&gt;0,'data-cash-crude'!D35-INDEX('data-futures'!$E:$E,MATCH('basis-cash-crude'!E$1,'data-futures'!$A:$A,0),1),""),"")</f>
        <v>-25.439999999999998</v>
      </c>
      <c r="F34">
        <f>+IFERROR(IF(VALUE('data-cash-crude'!E35)&gt;0,'data-cash-crude'!E35-INDEX('data-futures'!$E:$E,MATCH('basis-cash-crude'!F$1,'data-futures'!$A:$A,0),1),""),"")</f>
        <v>-25.590000000000003</v>
      </c>
      <c r="G34">
        <f>+IFERROR(IF(VALUE('data-cash-crude'!F35)&gt;0,'data-cash-crude'!F35-INDEX('data-futures'!$E:$E,MATCH('basis-cash-crude'!G$1,'data-futures'!$A:$A,0),1),""),"")</f>
        <v>-25.490000000000002</v>
      </c>
      <c r="H34">
        <f>+IFERROR(IF(VALUE('data-cash-crude'!G35)&gt;0,'data-cash-crude'!G35-INDEX('data-futures'!$E:$E,MATCH('basis-cash-crude'!H$1,'data-futures'!$A:$A,0),1),""),"")</f>
        <v>-25.630000000000003</v>
      </c>
      <c r="I34" t="str">
        <f>+IFERROR(IF(VALUE('data-cash-crude'!H35)&gt;0,'data-cash-crude'!H35-INDEX('data-futures'!$E:$E,MATCH('basis-cash-crude'!I$1,'data-futures'!$A:$A,0),1),""),"")</f>
        <v/>
      </c>
      <c r="J34">
        <f>+IFERROR(IF(VALUE('data-cash-crude'!I35)&gt;0,'data-cash-crude'!I35-INDEX('data-futures'!$E:$E,MATCH('basis-cash-crude'!J$1,'data-futures'!$A:$A,0),1),""),"")</f>
        <v>-25.58</v>
      </c>
      <c r="K34">
        <f>+IFERROR(IF(VALUE('data-cash-crude'!J35)&gt;0,'data-cash-crude'!J35-INDEX('data-futures'!$E:$E,MATCH('basis-cash-crude'!K$1,'data-futures'!$A:$A,0),1),""),"")</f>
        <v>-25.53</v>
      </c>
      <c r="L34">
        <f>+IFERROR(IF(VALUE('data-cash-crude'!K35)&gt;0,'data-cash-crude'!K35-INDEX('data-futures'!$E:$E,MATCH('basis-cash-crude'!L$1,'data-futures'!$A:$A,0),1),""),"")</f>
        <v>-25.590000000000003</v>
      </c>
      <c r="M34">
        <f>+IFERROR(IF(VALUE('data-cash-crude'!L35)&gt;0,'data-cash-crude'!L35-INDEX('data-futures'!$E:$E,MATCH('basis-cash-crude'!M$1,'data-futures'!$A:$A,0),1),""),"")</f>
        <v>-25.509999999999998</v>
      </c>
      <c r="N34">
        <f>+IFERROR(IF(VALUE('data-cash-crude'!M35)&gt;0,'data-cash-crude'!M35-INDEX('data-futures'!$E:$E,MATCH('basis-cash-crude'!N$1,'data-futures'!$A:$A,0),1),""),"")</f>
        <v>-25.58</v>
      </c>
      <c r="O34">
        <f>+IFERROR(IF(VALUE('data-cash-crude'!N35)&gt;0,'data-cash-crude'!N35-INDEX('data-futures'!$E:$E,MATCH('basis-cash-crude'!O$1,'data-futures'!$A:$A,0),1),""),"")</f>
        <v>-25.490000000000002</v>
      </c>
      <c r="P34">
        <f>+IFERROR(IF(VALUE('data-cash-crude'!O35)&gt;0,'data-cash-crude'!O35-INDEX('data-futures'!$E:$E,MATCH('basis-cash-crude'!P$1,'data-futures'!$A:$A,0),1),""),"")</f>
        <v>-25.439999999999998</v>
      </c>
      <c r="Q34">
        <f>+IFERROR(IF(VALUE('data-cash-crude'!P35)&gt;0,'data-cash-crude'!P35-INDEX('data-futures'!$E:$E,MATCH('basis-cash-crude'!Q$1,'data-futures'!$A:$A,0),1),""),"")</f>
        <v>-25.46</v>
      </c>
      <c r="R34">
        <f>+IFERROR(IF(VALUE('data-cash-crude'!Q35)&gt;0,'data-cash-crude'!Q35-INDEX('data-futures'!$E:$E,MATCH('basis-cash-crude'!R$1,'data-futures'!$A:$A,0),1),""),"")</f>
        <v>-25.259999999999998</v>
      </c>
      <c r="S34">
        <f>+IFERROR(IF(VALUE('data-cash-crude'!R35)&gt;0,'data-cash-crude'!R35-INDEX('data-futures'!$E:$E,MATCH('basis-cash-crude'!S$1,'data-futures'!$A:$A,0),1),""),"")</f>
        <v>-25.29</v>
      </c>
      <c r="T34">
        <f>+IFERROR(IF(VALUE('data-cash-crude'!S35)&gt;0,'data-cash-crude'!S35-INDEX('data-futures'!$E:$E,MATCH('basis-cash-crude'!T$1,'data-futures'!$A:$A,0),1),""),"")</f>
        <v>-25.32</v>
      </c>
      <c r="U34">
        <f>+IFERROR(IF(VALUE('data-cash-crude'!T35)&gt;0,'data-cash-crude'!T35-INDEX('data-futures'!$E:$E,MATCH('basis-cash-crude'!U$1,'data-futures'!$A:$A,0),1),""),"")</f>
        <v>-7.6000000000000014</v>
      </c>
      <c r="V34">
        <f>+IFERROR(IF(VALUE('data-cash-crude'!U35)&gt;0,'data-cash-crude'!U35-INDEX('data-futures'!$E:$E,MATCH('basis-cash-crude'!V$1,'data-futures'!$A:$A,0),1),""),"")</f>
        <v>-7.4200000000000017</v>
      </c>
      <c r="W34" t="str">
        <f>+IFERROR(IF(VALUE('data-cash-crude'!V35)&gt;0,'data-cash-crude'!V35-INDEX('data-futures'!$E:$E,MATCH('basis-cash-crude'!W$1,'data-futures'!$A:$A,0),1),""),"")</f>
        <v/>
      </c>
      <c r="X34" t="str">
        <f>+IFERROR(IF(VALUE('data-cash-crude'!W35)&gt;0,'data-cash-crude'!W35-INDEX('data-futures'!$E:$E,MATCH('basis-cash-crude'!X$1,'data-futures'!$A:$A,0),1),""),"")</f>
        <v/>
      </c>
      <c r="Y34">
        <f>+IFERROR(IF(VALUE('data-cash-crude'!X35)&gt;0,'data-cash-crude'!X35-INDEX('data-futures'!$E:$E,MATCH('basis-cash-crude'!Y$1,'data-futures'!$A:$A,0),1),""),"")</f>
        <v>-25.229999999999997</v>
      </c>
      <c r="Z34" t="str">
        <f>+IFERROR(IF(VALUE('data-cash-crude'!Y35)&gt;0,'data-cash-crude'!Y35-INDEX('data-futures'!$E:$E,MATCH('basis-cash-crude'!Z$1,'data-futures'!$A:$A,0),1),""),"")</f>
        <v/>
      </c>
      <c r="AA34">
        <f>+IFERROR(IF(VALUE('data-cash-crude'!Z35)&gt;0,'data-cash-crude'!Z35-INDEX('data-futures'!$E:$E,MATCH('basis-cash-crude'!AA$1,'data-futures'!$A:$A,0),1),""),"")</f>
        <v>-25.939999999999998</v>
      </c>
      <c r="AB34">
        <f>+IFERROR(IF(VALUE('data-cash-crude'!AA35)&gt;0,'data-cash-crude'!AA35-INDEX('data-futures'!$E:$E,MATCH('basis-cash-crude'!AB$1,'data-futures'!$A:$A,0),1),""),"")</f>
        <v>-25.35</v>
      </c>
      <c r="AC34" t="str">
        <f>+IFERROR(IF(VALUE('data-cash-crude'!AB35)&gt;0,'data-cash-crude'!AB35-INDEX('data-futures'!$E:$E,MATCH('basis-cash-crude'!AC$1,'data-futures'!$A:$A,0),1),""),"")</f>
        <v/>
      </c>
      <c r="AD34" t="str">
        <f>+IFERROR(IF(VALUE('data-cash-crude'!AC35)&gt;0,'data-cash-crude'!AC35-INDEX('data-futures'!$E:$E,MATCH('basis-cash-crude'!AD$1,'data-futures'!$A:$A,0),1),""),"")</f>
        <v/>
      </c>
      <c r="AE34">
        <f>+IFERROR(IF(VALUE('data-cash-crude'!AD35)&gt;0,'data-cash-crude'!AD35-INDEX('data-futures'!$E:$E,MATCH('basis-cash-crude'!AE$1,'data-futures'!$A:$A,0),1),""),"")</f>
        <v>-25.060000000000002</v>
      </c>
      <c r="AF34">
        <f>+IFERROR(IF(VALUE('data-cash-crude'!AE35)&gt;0,'data-cash-crude'!AE35-INDEX('data-futures'!$E:$E,MATCH('basis-cash-crude'!AF$1,'data-futures'!$A:$A,0),1),""),"")</f>
        <v>-25.03</v>
      </c>
      <c r="AG34">
        <f>+IFERROR(IF(VALUE('data-cash-crude'!AF35)&gt;0,'data-cash-crude'!AF35-INDEX('data-futures'!$E:$E,MATCH('basis-cash-crude'!AG$1,'data-futures'!$A:$A,0),1),""),"")</f>
        <v>-25.1</v>
      </c>
      <c r="AH34">
        <f>+IFERROR(IF(VALUE('data-cash-crude'!AG35)&gt;0,'data-cash-crude'!AG35-INDEX('data-futures'!$E:$E,MATCH('basis-cash-crude'!AH$1,'data-futures'!$A:$A,0),1),""),"")</f>
        <v>-25.92</v>
      </c>
      <c r="AI34">
        <f>+IFERROR(IF(VALUE('data-cash-crude'!AH35)&gt;0,'data-cash-crude'!AH35-INDEX('data-futures'!$E:$E,MATCH('basis-cash-crude'!AI$1,'data-futures'!$A:$A,0),1),""),"")</f>
        <v>-25.009999999999998</v>
      </c>
      <c r="AJ34">
        <f>+IFERROR(IF(VALUE('data-cash-crude'!AI35)&gt;0,'data-cash-crude'!AI35-INDEX('data-futures'!$E:$E,MATCH('basis-cash-crude'!AJ$1,'data-futures'!$A:$A,0),1),""),"")</f>
        <v>-25.11</v>
      </c>
      <c r="AK34">
        <f>+IFERROR(IF(VALUE('data-cash-crude'!AJ35)&gt;0,'data-cash-crude'!AJ35-INDEX('data-futures'!$E:$E,MATCH('basis-cash-crude'!AK$1,'data-futures'!$A:$A,0),1),""),"")</f>
        <v>-25.130000000000003</v>
      </c>
      <c r="AL34">
        <f>+IFERROR(IF(VALUE('data-cash-crude'!AK35)&gt;0,'data-cash-crude'!AK35-INDEX('data-futures'!$E:$E,MATCH('basis-cash-crude'!AL$1,'data-futures'!$A:$A,0),1),""),"")</f>
        <v>-25.14</v>
      </c>
      <c r="AM34">
        <f>+IFERROR(IF(VALUE('data-cash-crude'!AL35)&gt;0,'data-cash-crude'!AL35-INDEX('data-futures'!$E:$E,MATCH('basis-cash-crude'!AM$1,'data-futures'!$A:$A,0),1),""),"")</f>
        <v>-25.03</v>
      </c>
      <c r="AN34">
        <f>+IFERROR(IF(VALUE('data-cash-crude'!AM35)&gt;0,'data-cash-crude'!AM35-INDEX('data-futures'!$E:$E,MATCH('basis-cash-crude'!AN$1,'data-futures'!$A:$A,0),1),""),"")</f>
        <v>-25.060000000000002</v>
      </c>
      <c r="AO34">
        <f>+IFERROR(IF(VALUE('data-cash-crude'!AN35)&gt;0,'data-cash-crude'!AN35-INDEX('data-futures'!$E:$E,MATCH('basis-cash-crude'!AO$1,'data-futures'!$A:$A,0),1),""),"")</f>
        <v>-25.04</v>
      </c>
      <c r="AP34" t="str">
        <f>+IFERROR(IF(VALUE('data-cash-crude'!AO35)&gt;0,'data-cash-crude'!AO35-INDEX('data-futures'!$E:$E,MATCH('basis-cash-crude'!AP$1,'data-futures'!$A:$A,0),1),""),"")</f>
        <v/>
      </c>
      <c r="AQ34" t="str">
        <f>+IFERROR(IF(VALUE('data-cash-crude'!AP35)&gt;0,'data-cash-crude'!AP35-INDEX('data-futures'!$E:$E,MATCH('basis-cash-crude'!AQ$1,'data-futures'!$A:$A,0),1),""),"")</f>
        <v/>
      </c>
      <c r="AR34">
        <f>+IFERROR(IF(VALUE('data-cash-crude'!AQ35)&gt;0,'data-cash-crude'!AQ35-INDEX('data-futures'!$E:$E,MATCH('basis-cash-crude'!AR$1,'data-futures'!$A:$A,0),1),""),"")</f>
        <v>-16.479999999999997</v>
      </c>
      <c r="AS34" t="str">
        <f>+IFERROR(IF(VALUE('data-cash-crude'!AR35)&gt;0,'data-cash-crude'!AR35-INDEX('data-futures'!$E:$E,MATCH('basis-cash-crude'!AS$1,'data-futures'!$A:$A,0),1),""),"")</f>
        <v/>
      </c>
      <c r="AT34">
        <f>+IFERROR(IF(VALUE('data-cash-crude'!AS35)&gt;0,'data-cash-crude'!AS35-INDEX('data-futures'!$E:$E,MATCH('basis-cash-crude'!AT$1,'data-futures'!$A:$A,0),1),""),"")</f>
        <v>-19.350000000000001</v>
      </c>
      <c r="AU34">
        <f>+IFERROR(IF(VALUE('data-cash-crude'!AT35)&gt;0,'data-cash-crude'!AT35-INDEX('data-futures'!$E:$E,MATCH('basis-cash-crude'!AU$1,'data-futures'!$A:$A,0),1),""),"")</f>
        <v>-19.060000000000002</v>
      </c>
      <c r="AV34">
        <f>+IFERROR(IF(VALUE('data-cash-crude'!AU35)&gt;0,'data-cash-crude'!AU35-INDEX('data-futures'!$E:$E,MATCH('basis-cash-crude'!AV$1,'data-futures'!$A:$A,0),1),""),"")</f>
        <v>-19.130000000000003</v>
      </c>
      <c r="AW34">
        <f>+IFERROR(IF(VALUE('data-cash-crude'!AV35)&gt;0,'data-cash-crude'!AV35-INDEX('data-futures'!$E:$E,MATCH('basis-cash-crude'!AW$1,'data-futures'!$A:$A,0),1),""),"")</f>
        <v>-19.100000000000001</v>
      </c>
      <c r="AX34">
        <f>+IFERROR(IF(VALUE('data-cash-crude'!AW35)&gt;0,'data-cash-crude'!AW35-INDEX('data-futures'!$E:$E,MATCH('basis-cash-crude'!AX$1,'data-futures'!$A:$A,0),1),""),"")</f>
        <v>-19.020000000000003</v>
      </c>
      <c r="AY34">
        <f>+IFERROR(IF(VALUE('data-cash-crude'!AX35)&gt;0,'data-cash-crude'!AX35-INDEX('data-futures'!$E:$E,MATCH('basis-cash-crude'!AY$1,'data-futures'!$A:$A,0),1),""),"")</f>
        <v>-19.079999999999998</v>
      </c>
      <c r="AZ34">
        <f>+IFERROR(IF(VALUE('data-cash-crude'!AY35)&gt;0,'data-cash-crude'!AY35-INDEX('data-futures'!$E:$E,MATCH('basis-cash-crude'!AZ$1,'data-futures'!$A:$A,0),1),""),"")</f>
        <v>-19.25</v>
      </c>
      <c r="BA34">
        <f>+IFERROR(IF(VALUE('data-cash-crude'!AZ35)&gt;0,'data-cash-crude'!AZ35-INDEX('data-futures'!$E:$E,MATCH('basis-cash-crude'!BA$1,'data-futures'!$A:$A,0),1),""),"")</f>
        <v>-19.170000000000002</v>
      </c>
      <c r="BB34">
        <f>+IFERROR(IF(VALUE('data-cash-crude'!BA35)&gt;0,'data-cash-crude'!BA35-INDEX('data-futures'!$E:$E,MATCH('basis-cash-crude'!BB$1,'data-futures'!$A:$A,0),1),""),"")</f>
        <v>-19.119999999999997</v>
      </c>
      <c r="BC34">
        <f>+IFERROR(IF(VALUE('data-cash-crude'!BB35)&gt;0,'data-cash-crude'!BB35-INDEX('data-futures'!$E:$E,MATCH('basis-cash-crude'!BC$1,'data-futures'!$A:$A,0),1),""),"")</f>
        <v>-19.229999999999997</v>
      </c>
      <c r="BD34">
        <f>+IFERROR(IF(VALUE('data-cash-crude'!BC35)&gt;0,'data-cash-crude'!BC35-INDEX('data-futures'!$E:$E,MATCH('basis-cash-crude'!BD$1,'data-futures'!$A:$A,0),1),""),"")</f>
        <v>-19.32</v>
      </c>
      <c r="BE34">
        <f>+IFERROR(IF(VALUE('data-cash-crude'!BD35)&gt;0,'data-cash-crude'!BD35-INDEX('data-futures'!$E:$E,MATCH('basis-cash-crude'!BE$1,'data-futures'!$A:$A,0),1),""),"")</f>
        <v>-19.229999999999997</v>
      </c>
      <c r="BF34">
        <f>+IFERROR(IF(VALUE('data-cash-crude'!BE35)&gt;0,'data-cash-crude'!BE35-INDEX('data-futures'!$E:$E,MATCH('basis-cash-crude'!BF$1,'data-futures'!$A:$A,0),1),""),"")</f>
        <v>-19.240000000000002</v>
      </c>
      <c r="BG34">
        <f>+IFERROR(IF(VALUE('data-cash-crude'!BF35)&gt;0,'data-cash-crude'!BF35-INDEX('data-futures'!$E:$E,MATCH('basis-cash-crude'!BG$1,'data-futures'!$A:$A,0),1),""),"")</f>
        <v>-19.020000000000003</v>
      </c>
      <c r="BH34">
        <f>+IFERROR(IF(VALUE('data-cash-crude'!BG35)&gt;0,'data-cash-crude'!BG35-INDEX('data-futures'!$E:$E,MATCH('basis-cash-crude'!BH$1,'data-futures'!$A:$A,0),1),""),"")</f>
        <v>-19.04</v>
      </c>
      <c r="BI34" t="str">
        <f>+IFERROR(IF(VALUE('data-cash-crude'!BH35)&gt;0,'data-cash-crude'!BH35-INDEX('data-futures'!$E:$E,MATCH('basis-cash-crude'!BI$1,'data-futures'!$A:$A,0),1),""),"")</f>
        <v/>
      </c>
      <c r="BJ34">
        <f>+IFERROR(IF(VALUE('data-cash-crude'!BI35)&gt;0,'data-cash-crude'!BI35-INDEX('data-futures'!$E:$E,MATCH('basis-cash-crude'!BJ$1,'data-futures'!$A:$A,0),1),""),"")</f>
        <v>-19.090000000000003</v>
      </c>
      <c r="BK34" t="str">
        <f>+IFERROR(IF(VALUE('data-cash-crude'!BJ35)&gt;0,'data-cash-crude'!BJ35-INDEX('data-futures'!$E:$E,MATCH('basis-cash-crude'!BK$1,'data-futures'!$A:$A,0),1),""),"")</f>
        <v/>
      </c>
      <c r="BL34" t="str">
        <f>+IFERROR(IF(VALUE('data-cash-crude'!BK35)&gt;0,'data-cash-crude'!BK35-INDEX('data-futures'!$E:$E,MATCH('basis-cash-crude'!BL$1,'data-futures'!$A:$A,0),1),""),"")</f>
        <v/>
      </c>
      <c r="BM34">
        <f>+IFERROR(IF(VALUE('data-cash-crude'!BL35)&gt;0,'data-cash-crude'!BL35-INDEX('data-futures'!$E:$E,MATCH('basis-cash-crude'!BM$1,'data-futures'!$A:$A,0),1),""),"")</f>
        <v>-16.560000000000002</v>
      </c>
      <c r="BN34">
        <f>+IFERROR(IF(VALUE('data-cash-crude'!BM35)&gt;0,'data-cash-crude'!BM35-INDEX('data-futures'!$E:$E,MATCH('basis-cash-crude'!BN$1,'data-futures'!$A:$A,0),1),""),"")</f>
        <v>-16.409999999999997</v>
      </c>
      <c r="BO34" t="str">
        <f>+IFERROR(IF(VALUE('data-cash-crude'!BN35)&gt;0,'data-cash-crude'!BN35-INDEX('data-futures'!$E:$E,MATCH('basis-cash-crude'!BO$1,'data-futures'!$A:$A,0),1),""),"")</f>
        <v/>
      </c>
      <c r="BP34" t="str">
        <f>+IFERROR(IF(VALUE('data-cash-crude'!BO35)&gt;0,'data-cash-crude'!BO35-INDEX('data-futures'!$E:$E,MATCH('basis-cash-crude'!BP$1,'data-futures'!$A:$A,0),1),""),"")</f>
        <v/>
      </c>
      <c r="BQ34" t="str">
        <f>+IFERROR(IF(VALUE('data-cash-crude'!BP35)&gt;0,'data-cash-crude'!BP35-INDEX('data-futures'!$E:$E,MATCH('basis-cash-crude'!BQ$1,'data-futures'!$A:$A,0),1),""),"")</f>
        <v/>
      </c>
      <c r="BR34">
        <f>+IFERROR(IF(VALUE('data-cash-crude'!BQ35)&gt;0,'data-cash-crude'!BQ35-INDEX('data-futures'!$E:$E,MATCH('basis-cash-crude'!BR$1,'data-futures'!$A:$A,0),1),""),"")</f>
        <v>-16.350000000000001</v>
      </c>
      <c r="BS34">
        <f>+IFERROR(IF(VALUE('data-cash-crude'!BR35)&gt;0,'data-cash-crude'!BR35-INDEX('data-futures'!$E:$E,MATCH('basis-cash-crude'!BS$1,'data-futures'!$A:$A,0),1),""),"")</f>
        <v>-16.270000000000003</v>
      </c>
      <c r="BT34">
        <f>+IFERROR(IF(VALUE('data-cash-crude'!BS35)&gt;0,'data-cash-crude'!BS35-INDEX('data-futures'!$E:$E,MATCH('basis-cash-crude'!BT$1,'data-futures'!$A:$A,0),1),""),"")</f>
        <v>-16.57</v>
      </c>
      <c r="BU34">
        <f>+IFERROR(IF(VALUE('data-cash-crude'!BT35)&gt;0,'data-cash-crude'!BT35-INDEX('data-futures'!$E:$E,MATCH('basis-cash-crude'!BU$1,'data-futures'!$A:$A,0),1),""),"")</f>
        <v>-16.68</v>
      </c>
      <c r="BV34">
        <f>+IFERROR(IF(VALUE('data-cash-crude'!BU35)&gt;0,'data-cash-crude'!BU35-INDEX('data-futures'!$E:$E,MATCH('basis-cash-crude'!BV$1,'data-futures'!$A:$A,0),1),""),"")</f>
        <v>-16.369999999999997</v>
      </c>
      <c r="BW34">
        <f>+IFERROR(IF(VALUE('data-cash-crude'!BV35)&gt;0,'data-cash-crude'!BV35-INDEX('data-futures'!$E:$E,MATCH('basis-cash-crude'!BW$1,'data-futures'!$A:$A,0),1),""),"")</f>
        <v>-16.380000000000003</v>
      </c>
      <c r="BX34">
        <f>+IFERROR(IF(VALUE('data-cash-crude'!BW35)&gt;0,'data-cash-crude'!BW35-INDEX('data-futures'!$E:$E,MATCH('basis-cash-crude'!BX$1,'data-futures'!$A:$A,0),1),""),"")</f>
        <v>-16.689999999999998</v>
      </c>
      <c r="BY34">
        <f>+IFERROR(IF(VALUE('data-cash-crude'!BX35)&gt;0,'data-cash-crude'!BX35-INDEX('data-futures'!$E:$E,MATCH('basis-cash-crude'!BY$1,'data-futures'!$A:$A,0),1),""),"")</f>
        <v>-16.659999999999997</v>
      </c>
      <c r="BZ34">
        <f>+IFERROR(IF(VALUE('data-cash-crude'!BY35)&gt;0,'data-cash-crude'!BY35-INDEX('data-futures'!$E:$E,MATCH('basis-cash-crude'!BZ$1,'data-futures'!$A:$A,0),1),""),"")</f>
        <v>-16.700000000000003</v>
      </c>
      <c r="CA34">
        <f>+IFERROR(IF(VALUE('data-cash-crude'!BZ35)&gt;0,'data-cash-crude'!BZ35-INDEX('data-futures'!$E:$E,MATCH('basis-cash-crude'!CA$1,'data-futures'!$A:$A,0),1),""),"")</f>
        <v>-16.340000000000003</v>
      </c>
      <c r="CB34">
        <f>+IFERROR(IF(VALUE('data-cash-crude'!CA35)&gt;0,'data-cash-crude'!CA35-INDEX('data-futures'!$E:$E,MATCH('basis-cash-crude'!CB$1,'data-futures'!$A:$A,0),1),""),"")</f>
        <v>-16.22</v>
      </c>
      <c r="CC34">
        <f>+IFERROR(IF(VALUE('data-cash-crude'!CB35)&gt;0,'data-cash-crude'!CB35-INDEX('data-futures'!$E:$E,MATCH('basis-cash-crude'!CC$1,'data-futures'!$A:$A,0),1),""),"")</f>
        <v>-16.369999999999997</v>
      </c>
      <c r="CD34">
        <f>+IFERROR(IF(VALUE('data-cash-crude'!CC35)&gt;0,'data-cash-crude'!CC35-INDEX('data-futures'!$E:$E,MATCH('basis-cash-crude'!CD$1,'data-futures'!$A:$A,0),1),""),"")</f>
        <v>-16.36</v>
      </c>
      <c r="CE34">
        <f>+IFERROR(IF(VALUE('data-cash-crude'!CD35)&gt;0,'data-cash-crude'!CD35-INDEX('data-futures'!$E:$E,MATCH('basis-cash-crude'!CE$1,'data-futures'!$A:$A,0),1),""),"")</f>
        <v>-16.149999999999999</v>
      </c>
      <c r="CF34">
        <f>+IFERROR(IF(VALUE('data-cash-crude'!CE35)&gt;0,'data-cash-crude'!CE35-INDEX('data-futures'!$E:$E,MATCH('basis-cash-crude'!CF$1,'data-futures'!$A:$A,0),1),""),"")</f>
        <v>-16.07</v>
      </c>
      <c r="CG34">
        <f>+IFERROR(IF(VALUE('data-cash-crude'!CF35)&gt;0,'data-cash-crude'!CF35-INDEX('data-futures'!$E:$E,MATCH('basis-cash-crude'!CG$1,'data-futures'!$A:$A,0),1),""),"")</f>
        <v>-15.840000000000003</v>
      </c>
      <c r="CH34" t="str">
        <f>+IFERROR(IF(VALUE('data-cash-crude'!CG35)&gt;0,'data-cash-crude'!CG35-INDEX('data-futures'!$E:$E,MATCH('basis-cash-crude'!CH$1,'data-futures'!$A:$A,0),1),""),"")</f>
        <v/>
      </c>
      <c r="CI34" t="str">
        <f>+IFERROR(IF(VALUE('data-cash-crude'!CH35)&gt;0,'data-cash-crude'!CH35-INDEX('data-futures'!$E:$E,MATCH('basis-cash-crude'!CI$1,'data-futures'!$A:$A,0),1),""),"")</f>
        <v/>
      </c>
      <c r="CJ34">
        <f>+IFERROR(IF(VALUE('data-cash-crude'!CI35)&gt;0,'data-cash-crude'!CI35-INDEX('data-futures'!$E:$E,MATCH('basis-cash-crude'!CJ$1,'data-futures'!$A:$A,0),1),""),"")</f>
        <v>-13.019999999999996</v>
      </c>
      <c r="CK34">
        <f>+IFERROR(IF(VALUE('data-cash-crude'!CJ35)&gt;0,'data-cash-crude'!CJ35-INDEX('data-futures'!$E:$E,MATCH('basis-cash-crude'!CK$1,'data-futures'!$A:$A,0),1),""),"")</f>
        <v>-15.240000000000002</v>
      </c>
      <c r="CL34">
        <f>+IFERROR(IF(VALUE('data-cash-crude'!CK35)&gt;0,'data-cash-crude'!CK35-INDEX('data-futures'!$E:$E,MATCH('basis-cash-crude'!CL$1,'data-futures'!$A:$A,0),1),""),"")</f>
        <v>-15.200000000000003</v>
      </c>
      <c r="CM34" t="str">
        <f>+IFERROR(IF(VALUE('data-cash-crude'!CL35)&gt;0,'data-cash-crude'!CL35-INDEX('data-futures'!$E:$E,MATCH('basis-cash-crude'!CM$1,'data-futures'!$A:$A,0),1),""),"")</f>
        <v/>
      </c>
      <c r="CN34" t="str">
        <f>+IFERROR(IF(VALUE('data-cash-crude'!CM35)&gt;0,'data-cash-crude'!CM35-INDEX('data-futures'!$E:$E,MATCH('basis-cash-crude'!CN$1,'data-futures'!$A:$A,0),1),""),"")</f>
        <v/>
      </c>
      <c r="CO34">
        <f>+IFERROR(IF(VALUE('data-cash-crude'!CN35)&gt;0,'data-cash-crude'!CN35-INDEX('data-futures'!$E:$E,MATCH('basis-cash-crude'!CO$1,'data-futures'!$A:$A,0),1),""),"")</f>
        <v>-15.18</v>
      </c>
      <c r="CP34">
        <f>+IFERROR(IF(VALUE('data-cash-crude'!CO35)&gt;0,'data-cash-crude'!CO35-INDEX('data-futures'!$E:$E,MATCH('basis-cash-crude'!CP$1,'data-futures'!$A:$A,0),1),""),"")</f>
        <v>-15.130000000000003</v>
      </c>
      <c r="CQ34" t="str">
        <f>+IFERROR(IF(VALUE('data-cash-crude'!CP35)&gt;0,'data-cash-crude'!CP35-INDEX('data-futures'!$E:$E,MATCH('basis-cash-crude'!CQ$1,'data-futures'!$A:$A,0),1),""),"")</f>
        <v/>
      </c>
      <c r="CR34">
        <f>+IFERROR(IF(VALUE('data-cash-crude'!CQ35)&gt;0,'data-cash-crude'!CQ35-INDEX('data-futures'!$E:$E,MATCH('basis-cash-crude'!CR$1,'data-futures'!$A:$A,0),1),""),"")</f>
        <v>-14.799999999999997</v>
      </c>
      <c r="CS34">
        <f>+IFERROR(IF(VALUE('data-cash-crude'!CR35)&gt;0,'data-cash-crude'!CR35-INDEX('data-futures'!$E:$E,MATCH('basis-cash-crude'!CS$1,'data-futures'!$A:$A,0),1),""),"")</f>
        <v>-14.119999999999997</v>
      </c>
      <c r="CT34">
        <f>+IFERROR(IF(VALUE('data-cash-crude'!CS35)&gt;0,'data-cash-crude'!CS35-INDEX('data-futures'!$E:$E,MATCH('basis-cash-crude'!CT$1,'data-futures'!$A:$A,0),1),""),"")</f>
        <v>-13.310000000000002</v>
      </c>
      <c r="CU34">
        <f>+IFERROR(IF(VALUE('data-cash-crude'!CT35)&gt;0,'data-cash-crude'!CT35-INDEX('data-futures'!$E:$E,MATCH('basis-cash-crude'!CU$1,'data-futures'!$A:$A,0),1),""),"")</f>
        <v>-15.61</v>
      </c>
      <c r="CV34">
        <f>+IFERROR(IF(VALUE('data-cash-crude'!CU35)&gt;0,'data-cash-crude'!CU35-INDEX('data-futures'!$E:$E,MATCH('basis-cash-crude'!CV$1,'data-futures'!$A:$A,0),1),""),"")</f>
        <v>-15.71</v>
      </c>
      <c r="CW34">
        <f>+IFERROR(IF(VALUE('data-cash-crude'!CV35)&gt;0,'data-cash-crude'!CV35-INDEX('data-futures'!$E:$E,MATCH('basis-cash-crude'!CW$1,'data-futures'!$A:$A,0),1),""),"")</f>
        <v>-15.450000000000003</v>
      </c>
      <c r="CX34">
        <f>+IFERROR(IF(VALUE('data-cash-crude'!CW35)&gt;0,'data-cash-crude'!CW35-INDEX('data-futures'!$E:$E,MATCH('basis-cash-crude'!CX$1,'data-futures'!$A:$A,0),1),""),"")</f>
        <v>-15.280000000000001</v>
      </c>
      <c r="CY34">
        <f>+IFERROR(IF(VALUE('data-cash-crude'!CX35)&gt;0,'data-cash-crude'!CX35-INDEX('data-futures'!$E:$E,MATCH('basis-cash-crude'!CY$1,'data-futures'!$A:$A,0),1),""),"")</f>
        <v>-15.18</v>
      </c>
      <c r="CZ34">
        <f>+IFERROR(IF(VALUE('data-cash-crude'!CY35)&gt;0,'data-cash-crude'!CY35-INDEX('data-futures'!$E:$E,MATCH('basis-cash-crude'!CZ$1,'data-futures'!$A:$A,0),1),""),"")</f>
        <v>-15.350000000000001</v>
      </c>
      <c r="DA34">
        <f>+IFERROR(IF(VALUE('data-cash-crude'!CZ35)&gt;0,'data-cash-crude'!CZ35-INDEX('data-futures'!$E:$E,MATCH('basis-cash-crude'!DA$1,'data-futures'!$A:$A,0),1),""),"")</f>
        <v>-15.299999999999997</v>
      </c>
      <c r="DB34">
        <f>+IFERROR(IF(VALUE('data-cash-crude'!DA35)&gt;0,'data-cash-crude'!DA35-INDEX('data-futures'!$E:$E,MATCH('basis-cash-crude'!DB$1,'data-futures'!$A:$A,0),1),""),"")</f>
        <v>-15.25</v>
      </c>
      <c r="DC34" t="str">
        <f>+IFERROR(IF(VALUE('data-cash-crude'!DB35)&gt;0,'data-cash-crude'!DB35-INDEX('data-futures'!$E:$E,MATCH('basis-cash-crude'!DC$1,'data-futures'!$A:$A,0),1),""),"")</f>
        <v/>
      </c>
      <c r="DD34" t="str">
        <f>+IFERROR(IF(VALUE('data-cash-crude'!DC35)&gt;0,'data-cash-crude'!DC35-INDEX('data-futures'!$E:$E,MATCH('basis-cash-crude'!DD$1,'data-futures'!$A:$A,0),1),""),"")</f>
        <v/>
      </c>
      <c r="DE34">
        <f>+IFERROR(IF(VALUE('data-cash-crude'!DD35)&gt;0,'data-cash-crude'!DD35-INDEX('data-futures'!$E:$E,MATCH('basis-cash-crude'!DE$1,'data-futures'!$A:$A,0),1),""),"")</f>
        <v>-14.850000000000001</v>
      </c>
      <c r="DF34">
        <f>+IFERROR(IF(VALUE('data-cash-crude'!DE35)&gt;0,'data-cash-crude'!DE35-INDEX('data-futures'!$E:$E,MATCH('basis-cash-crude'!DF$1,'data-futures'!$A:$A,0),1),""),"")</f>
        <v>-14.299999999999997</v>
      </c>
      <c r="DG34">
        <f>+IFERROR(IF(VALUE('data-cash-crude'!DF35)&gt;0,'data-cash-crude'!DF35-INDEX('data-futures'!$E:$E,MATCH('basis-cash-crude'!DG$1,'data-futures'!$A:$A,0),1),""),"")</f>
        <v>-14.700000000000003</v>
      </c>
      <c r="DH34">
        <f>+IFERROR(IF(VALUE('data-cash-crude'!DG35)&gt;0,'data-cash-crude'!DG35-INDEX('data-futures'!$E:$E,MATCH('basis-cash-crude'!DH$1,'data-futures'!$A:$A,0),1),""),"")</f>
        <v>-14.71</v>
      </c>
      <c r="DI34">
        <f>+IFERROR(IF(VALUE('data-cash-crude'!DH35)&gt;0,'data-cash-crude'!DH35-INDEX('data-futures'!$E:$E,MATCH('basis-cash-crude'!DI$1,'data-futures'!$A:$A,0),1),""),"")</f>
        <v>-15.090000000000003</v>
      </c>
      <c r="DJ34">
        <f>+IFERROR(IF(VALUE('data-cash-crude'!DI35)&gt;0,'data-cash-crude'!DI35-INDEX('data-futures'!$E:$E,MATCH('basis-cash-crude'!DJ$1,'data-futures'!$A:$A,0),1),""),"")</f>
        <v>-14.82</v>
      </c>
      <c r="DK34" t="str">
        <f>+IFERROR(IF(VALUE('data-cash-crude'!DJ35)&gt;0,'data-cash-crude'!DJ35-INDEX('data-futures'!$E:$E,MATCH('basis-cash-crude'!DK$1,'data-futures'!$A:$A,0),1),""),"")</f>
        <v/>
      </c>
      <c r="DL34">
        <f>+IFERROR(IF(VALUE('data-cash-crude'!DK35)&gt;0,'data-cash-crude'!DK35-INDEX('data-futures'!$E:$E,MATCH('basis-cash-crude'!DL$1,'data-futures'!$A:$A,0),1),""),"")</f>
        <v>-14.670000000000002</v>
      </c>
      <c r="DM34">
        <f>+IFERROR(IF(VALUE('data-cash-crude'!DL35)&gt;0,'data-cash-crude'!DL35-INDEX('data-futures'!$E:$E,MATCH('basis-cash-crude'!DM$1,'data-futures'!$A:$A,0),1),""),"")</f>
        <v>-14.119999999999997</v>
      </c>
      <c r="DN34">
        <f>+IFERROR(IF(VALUE('data-cash-crude'!DM35)&gt;0,'data-cash-crude'!DM35-INDEX('data-futures'!$E:$E,MATCH('basis-cash-crude'!DN$1,'data-futures'!$A:$A,0),1),""),"")</f>
        <v>-13.93</v>
      </c>
      <c r="DO34">
        <f>+IFERROR(IF(VALUE('data-cash-crude'!DN35)&gt;0,'data-cash-crude'!DN35-INDEX('data-futures'!$E:$E,MATCH('basis-cash-crude'!DO$1,'data-futures'!$A:$A,0),1),""),"")</f>
        <v>-14.399999999999999</v>
      </c>
      <c r="DP34">
        <f>+IFERROR(IF(VALUE('data-cash-crude'!DO35)&gt;0,'data-cash-crude'!DO35-INDEX('data-futures'!$E:$E,MATCH('basis-cash-crude'!DP$1,'data-futures'!$A:$A,0),1),""),"")</f>
        <v>-14.479999999999997</v>
      </c>
      <c r="DQ34">
        <f>+IFERROR(IF(VALUE('data-cash-crude'!DP35)&gt;0,'data-cash-crude'!DP35-INDEX('data-futures'!$E:$E,MATCH('basis-cash-crude'!DQ$1,'data-futures'!$A:$A,0),1),""),"")</f>
        <v>-14.780000000000001</v>
      </c>
      <c r="DR34">
        <f>+IFERROR(IF(VALUE('data-cash-crude'!DQ35)&gt;0,'data-cash-crude'!DQ35-INDEX('data-futures'!$E:$E,MATCH('basis-cash-crude'!DR$1,'data-futures'!$A:$A,0),1),""),"")</f>
        <v>-14.799999999999997</v>
      </c>
      <c r="DS34">
        <f>+IFERROR(IF(VALUE('data-cash-crude'!DR35)&gt;0,'data-cash-crude'!DR35-INDEX('data-futures'!$E:$E,MATCH('basis-cash-crude'!DS$1,'data-futures'!$A:$A,0),1),""),"")</f>
        <v>-14.439999999999998</v>
      </c>
      <c r="DT34">
        <f>+IFERROR(IF(VALUE('data-cash-crude'!DS35)&gt;0,'data-cash-crude'!DS35-INDEX('data-futures'!$E:$E,MATCH('basis-cash-crude'!DT$1,'data-futures'!$A:$A,0),1),""),"")</f>
        <v>-14.630000000000003</v>
      </c>
      <c r="DU34">
        <f>+IFERROR(IF(VALUE('data-cash-crude'!DT35)&gt;0,'data-cash-crude'!DT35-INDEX('data-futures'!$E:$E,MATCH('basis-cash-crude'!DU$1,'data-futures'!$A:$A,0),1),""),"")</f>
        <v>-15.189999999999998</v>
      </c>
      <c r="DV34">
        <f>+IFERROR(IF(VALUE('data-cash-crude'!DU35)&gt;0,'data-cash-crude'!DU35-INDEX('data-futures'!$E:$E,MATCH('basis-cash-crude'!DV$1,'data-futures'!$A:$A,0),1),""),"")</f>
        <v>-15.700000000000003</v>
      </c>
      <c r="DW34" t="str">
        <f>+IFERROR(IF(VALUE('data-cash-crude'!DV35)&gt;0,'data-cash-crude'!DV35-INDEX('data-futures'!$E:$E,MATCH('basis-cash-crude'!DW$1,'data-futures'!$A:$A,0),1),""),"")</f>
        <v/>
      </c>
      <c r="DX34">
        <f>+IFERROR(IF(VALUE('data-cash-crude'!DW35)&gt;0,'data-cash-crude'!DW35-INDEX('data-futures'!$E:$E,MATCH('basis-cash-crude'!DX$1,'data-futures'!$A:$A,0),1),""),"")</f>
        <v>-15.18</v>
      </c>
      <c r="DY34" t="str">
        <f>+IFERROR(IF(VALUE('data-cash-crude'!DX35)&gt;0,'data-cash-crude'!DX35-INDEX('data-futures'!$E:$E,MATCH('basis-cash-crude'!DY$1,'data-futures'!$A:$A,0),1),""),"")</f>
        <v/>
      </c>
      <c r="DZ34">
        <f>+IFERROR(IF(VALUE('data-cash-crude'!DY35)&gt;0,'data-cash-crude'!DY35-INDEX('data-futures'!$E:$E,MATCH('basis-cash-crude'!DZ$1,'data-futures'!$A:$A,0),1),""),"")</f>
        <v>-15.670000000000002</v>
      </c>
      <c r="EA34">
        <f>+IFERROR(IF(VALUE('data-cash-crude'!DZ35)&gt;0,'data-cash-crude'!DZ35-INDEX('data-futures'!$E:$E,MATCH('basis-cash-crude'!EA$1,'data-futures'!$A:$A,0),1),""),"")</f>
        <v>-17.560000000000002</v>
      </c>
      <c r="EB34">
        <f>+IFERROR(IF(VALUE('data-cash-crude'!EA35)&gt;0,'data-cash-crude'!EA35-INDEX('data-futures'!$E:$E,MATCH('basis-cash-crude'!EB$1,'data-futures'!$A:$A,0),1),""),"")</f>
        <v>-16.560000000000002</v>
      </c>
      <c r="EC34">
        <f>+IFERROR(IF(VALUE('data-cash-crude'!EB35)&gt;0,'data-cash-crude'!EB35-INDEX('data-futures'!$E:$E,MATCH('basis-cash-crude'!EC$1,'data-futures'!$A:$A,0),1),""),"")</f>
        <v>-16.950000000000003</v>
      </c>
      <c r="ED34" t="str">
        <f>+IFERROR(IF(VALUE('data-cash-crude'!EC35)&gt;0,'data-cash-crude'!EC35-INDEX('data-futures'!$E:$E,MATCH('basis-cash-crude'!ED$1,'data-futures'!$A:$A,0),1),""),"")</f>
        <v/>
      </c>
      <c r="EE34" t="str">
        <f>+IFERROR(IF(VALUE('data-cash-crude'!ED35)&gt;0,'data-cash-crude'!ED35-INDEX('data-futures'!$E:$E,MATCH('basis-cash-crude'!EE$1,'data-futures'!$A:$A,0),1),""),"")</f>
        <v/>
      </c>
      <c r="EF34" t="str">
        <f>+IFERROR(IF(VALUE('data-cash-crude'!EE35)&gt;0,'data-cash-crude'!EE35-INDEX('data-futures'!$E:$E,MATCH('basis-cash-crude'!EF$1,'data-futures'!$A:$A,0),1),""),"")</f>
        <v/>
      </c>
      <c r="EG34" t="str">
        <f>+IFERROR(IF(VALUE('data-cash-crude'!EF35)&gt;0,'data-cash-crude'!EF35-INDEX('data-futures'!$E:$E,MATCH('basis-cash-crude'!EG$1,'data-futures'!$A:$A,0),1),""),"")</f>
        <v/>
      </c>
      <c r="EH34" t="str">
        <f>+IFERROR(IF(VALUE('data-cash-crude'!EG35)&gt;0,'data-cash-crude'!EG35-INDEX('data-futures'!$E:$E,MATCH('basis-cash-crude'!EH$1,'data-futures'!$A:$A,0),1),""),"")</f>
        <v/>
      </c>
      <c r="EI34" t="str">
        <f>+IFERROR(IF(VALUE('data-cash-crude'!EH35)&gt;0,'data-cash-crude'!EH35-INDEX('data-futures'!$E:$E,MATCH('basis-cash-crude'!EI$1,'data-futures'!$A:$A,0),1),""),"")</f>
        <v/>
      </c>
      <c r="EJ34" t="str">
        <f>+IFERROR(IF(VALUE('data-cash-crude'!EI35)&gt;0,'data-cash-crude'!EI35-INDEX('data-futures'!$E:$E,MATCH('basis-cash-crude'!EJ$1,'data-futures'!$A:$A,0),1),""),"")</f>
        <v/>
      </c>
      <c r="EK34" t="str">
        <f>+IFERROR(IF(VALUE('data-cash-crude'!EJ35)&gt;0,'data-cash-crude'!EJ35-INDEX('data-futures'!$E:$E,MATCH('basis-cash-crude'!EK$1,'data-futures'!$A:$A,0),1),""),"")</f>
        <v/>
      </c>
      <c r="EL34" t="str">
        <f>+IFERROR(IF(VALUE('data-cash-crude'!EK35)&gt;0,'data-cash-crude'!EK35-INDEX('data-futures'!$E:$E,MATCH('basis-cash-crude'!EL$1,'data-futures'!$A:$A,0),1),""),"")</f>
        <v/>
      </c>
      <c r="EM34" t="str">
        <f>+IFERROR(IF(VALUE('data-cash-crude'!EL35)&gt;0,'data-cash-crude'!EL35-INDEX('data-futures'!$E:$E,MATCH('basis-cash-crude'!EM$1,'data-futures'!$A:$A,0),1),""),"")</f>
        <v/>
      </c>
      <c r="EN34" t="str">
        <f>+IFERROR(IF(VALUE('data-cash-crude'!EM35)&gt;0,'data-cash-crude'!EM35-INDEX('data-futures'!$E:$E,MATCH('basis-cash-crude'!EN$1,'data-futures'!$A:$A,0),1),""),"")</f>
        <v/>
      </c>
      <c r="EO34" t="str">
        <f>+IFERROR(IF(VALUE('data-cash-crude'!EN35)&gt;0,'data-cash-crude'!EN35-INDEX('data-futures'!$E:$E,MATCH('basis-cash-crude'!EO$1,'data-futures'!$A:$A,0),1),""),"")</f>
        <v/>
      </c>
      <c r="EP34" t="str">
        <f>+IFERROR(IF(VALUE('data-cash-crude'!EO35)&gt;0,'data-cash-crude'!EO35-INDEX('data-futures'!$E:$E,MATCH('basis-cash-crude'!EP$1,'data-futures'!$A:$A,0),1),""),"")</f>
        <v/>
      </c>
      <c r="EQ34" t="str">
        <f>+IFERROR(IF(VALUE('data-cash-crude'!EP35)&gt;0,'data-cash-crude'!EP35-INDEX('data-futures'!$E:$E,MATCH('basis-cash-crude'!EQ$1,'data-futures'!$A:$A,0),1),""),"")</f>
        <v/>
      </c>
      <c r="ER34" t="str">
        <f>+IFERROR(IF(VALUE('data-cash-crude'!EQ35)&gt;0,'data-cash-crude'!EQ35-INDEX('data-futures'!$E:$E,MATCH('basis-cash-crude'!ER$1,'data-futures'!$A:$A,0),1),""),"")</f>
        <v/>
      </c>
      <c r="ES34" t="str">
        <f>+IFERROR(IF(VALUE('data-cash-crude'!ER35)&gt;0,'data-cash-crude'!ER35-INDEX('data-futures'!$E:$E,MATCH('basis-cash-crude'!ES$1,'data-futures'!$A:$A,0),1),""),"")</f>
        <v/>
      </c>
      <c r="ET34" t="str">
        <f>+IFERROR(IF(VALUE('data-cash-crude'!ES35)&gt;0,'data-cash-crude'!ES35-INDEX('data-futures'!$E:$E,MATCH('basis-cash-crude'!ET$1,'data-futures'!$A:$A,0),1),""),"")</f>
        <v/>
      </c>
      <c r="EU34" t="str">
        <f>+IFERROR(IF(VALUE('data-cash-crude'!ET35)&gt;0,'data-cash-crude'!ET35-INDEX('data-futures'!$E:$E,MATCH('basis-cash-crude'!EU$1,'data-futures'!$A:$A,0),1),""),"")</f>
        <v/>
      </c>
      <c r="EV34" t="str">
        <f>+IFERROR(IF(VALUE('data-cash-crude'!EU35)&gt;0,'data-cash-crude'!EU35-INDEX('data-futures'!$E:$E,MATCH('basis-cash-crude'!EV$1,'data-futures'!$A:$A,0),1),""),"")</f>
        <v/>
      </c>
      <c r="EW34" t="str">
        <f>+IFERROR(IF(VALUE('data-cash-crude'!EV35)&gt;0,'data-cash-crude'!EV35-INDEX('data-futures'!$E:$E,MATCH('basis-cash-crude'!EW$1,'data-futures'!$A:$A,0),1),""),"")</f>
        <v/>
      </c>
      <c r="EX34" t="str">
        <f>+IFERROR(IF(VALUE('data-cash-crude'!EW35)&gt;0,'data-cash-crude'!EW35-INDEX('data-futures'!$E:$E,MATCH('basis-cash-crude'!EX$1,'data-futures'!$A:$A,0),1),""),"")</f>
        <v/>
      </c>
      <c r="EY34" t="str">
        <f>+IFERROR(IF(VALUE('data-cash-crude'!EX35)&gt;0,'data-cash-crude'!EX35-INDEX('data-futures'!$E:$E,MATCH('basis-cash-crude'!EY$1,'data-futures'!$A:$A,0),1),""),"")</f>
        <v/>
      </c>
      <c r="EZ34" t="str">
        <f>+IFERROR(IF(VALUE('data-cash-crude'!EY35)&gt;0,'data-cash-crude'!EY35-INDEX('data-futures'!$E:$E,MATCH('basis-cash-crude'!EZ$1,'data-futures'!$A:$A,0),1),""),"")</f>
        <v/>
      </c>
      <c r="FA34" t="str">
        <f>+IFERROR(IF(VALUE('data-cash-crude'!EZ35)&gt;0,'data-cash-crude'!EZ35-INDEX('data-futures'!$E:$E,MATCH('basis-cash-crude'!FA$1,'data-futures'!$A:$A,0),1),""),"")</f>
        <v/>
      </c>
      <c r="FB34" t="str">
        <f>+IFERROR(IF(VALUE('data-cash-crude'!FA35)&gt;0,'data-cash-crude'!FA35-INDEX('data-futures'!$E:$E,MATCH('basis-cash-crude'!FB$1,'data-futures'!$A:$A,0),1),""),"")</f>
        <v/>
      </c>
      <c r="FC34" t="str">
        <f>+IFERROR(IF(VALUE('data-cash-crude'!FB35)&gt;0,'data-cash-crude'!FB35-INDEX('data-futures'!$E:$E,MATCH('basis-cash-crude'!FC$1,'data-futures'!$A:$A,0),1),""),"")</f>
        <v/>
      </c>
      <c r="FD34" t="str">
        <f>+IFERROR(IF(VALUE('data-cash-crude'!FC35)&gt;0,'data-cash-crude'!FC35-INDEX('data-futures'!$E:$E,MATCH('basis-cash-crude'!FD$1,'data-futures'!$A:$A,0),1),""),"")</f>
        <v/>
      </c>
      <c r="FE34" t="str">
        <f>+IFERROR(IF(VALUE('data-cash-crude'!FD35)&gt;0,'data-cash-crude'!FD35-INDEX('data-futures'!$E:$E,MATCH('basis-cash-crude'!FE$1,'data-futures'!$A:$A,0),1),""),"")</f>
        <v/>
      </c>
      <c r="FF34" t="str">
        <f>+IFERROR(IF(VALUE('data-cash-crude'!FE35)&gt;0,'data-cash-crude'!FE35-INDEX('data-futures'!$E:$E,MATCH('basis-cash-crude'!FF$1,'data-futures'!$A:$A,0),1),""),"")</f>
        <v/>
      </c>
      <c r="FG34" t="str">
        <f>+IFERROR(IF(VALUE('data-cash-crude'!FF35)&gt;0,'data-cash-crude'!FF35-INDEX('data-futures'!$E:$E,MATCH('basis-cash-crude'!FG$1,'data-futures'!$A:$A,0),1),""),"")</f>
        <v/>
      </c>
      <c r="FH34" t="str">
        <f>+IFERROR(IF(VALUE('data-cash-crude'!FG35)&gt;0,'data-cash-crude'!FG35-INDEX('data-futures'!$E:$E,MATCH('basis-cash-crude'!FH$1,'data-futures'!$A:$A,0),1),""),"")</f>
        <v/>
      </c>
      <c r="FI34" t="str">
        <f>+IFERROR(IF(VALUE('data-cash-crude'!FH35)&gt;0,'data-cash-crude'!FH35-INDEX('data-futures'!$E:$E,MATCH('basis-cash-crude'!FI$1,'data-futures'!$A:$A,0),1),""),"")</f>
        <v/>
      </c>
      <c r="FJ34" t="str">
        <f>+IFERROR(IF(VALUE('data-cash-crude'!FI35)&gt;0,'data-cash-crude'!FI35-INDEX('data-futures'!$E:$E,MATCH('basis-cash-crude'!FJ$1,'data-futures'!$A:$A,0),1),""),"")</f>
        <v/>
      </c>
      <c r="FK34" t="str">
        <f>+IFERROR(IF(VALUE('data-cash-crude'!FJ35)&gt;0,'data-cash-crude'!FJ35-INDEX('data-futures'!$E:$E,MATCH('basis-cash-crude'!FK$1,'data-futures'!$A:$A,0),1),""),"")</f>
        <v/>
      </c>
      <c r="FL34" t="str">
        <f>+IFERROR(IF(VALUE('data-cash-crude'!FK35)&gt;0,'data-cash-crude'!FK35-INDEX('data-futures'!$E:$E,MATCH('basis-cash-crude'!FL$1,'data-futures'!$A:$A,0),1),""),"")</f>
        <v/>
      </c>
    </row>
    <row r="35" spans="1:168" x14ac:dyDescent="0.2">
      <c r="A35">
        <f t="shared" si="0"/>
        <v>-24.503333333333334</v>
      </c>
      <c r="B35">
        <f t="shared" si="1"/>
        <v>-23.209583333333331</v>
      </c>
      <c r="C35">
        <f t="shared" si="2"/>
        <v>-19.413802816901413</v>
      </c>
      <c r="D35" s="6" t="str">
        <f>+'data-cash-crude'!B36</f>
        <v>CLPA-11-148.CM</v>
      </c>
      <c r="E35">
        <f>+IFERROR(IF(VALUE('data-cash-crude'!D36)&gt;0,'data-cash-crude'!D36-INDEX('data-futures'!$E:$E,MATCH('basis-cash-crude'!E$1,'data-futures'!$A:$A,0),1),""),"")</f>
        <v>-24.4</v>
      </c>
      <c r="F35">
        <f>+IFERROR(IF(VALUE('data-cash-crude'!E36)&gt;0,'data-cash-crude'!E36-INDEX('data-futures'!$E:$E,MATCH('basis-cash-crude'!F$1,'data-futures'!$A:$A,0),1),""),"")</f>
        <v>-24.550000000000004</v>
      </c>
      <c r="G35">
        <f>+IFERROR(IF(VALUE('data-cash-crude'!F36)&gt;0,'data-cash-crude'!F36-INDEX('data-futures'!$E:$E,MATCH('basis-cash-crude'!G$1,'data-futures'!$A:$A,0),1),""),"")</f>
        <v>-24.450000000000003</v>
      </c>
      <c r="H35">
        <f>+IFERROR(IF(VALUE('data-cash-crude'!G36)&gt;0,'data-cash-crude'!G36-INDEX('data-futures'!$E:$E,MATCH('basis-cash-crude'!H$1,'data-futures'!$A:$A,0),1),""),"")</f>
        <v>-24.590000000000003</v>
      </c>
      <c r="I35" t="str">
        <f>+IFERROR(IF(VALUE('data-cash-crude'!H36)&gt;0,'data-cash-crude'!H36-INDEX('data-futures'!$E:$E,MATCH('basis-cash-crude'!I$1,'data-futures'!$A:$A,0),1),""),"")</f>
        <v/>
      </c>
      <c r="J35">
        <f>+IFERROR(IF(VALUE('data-cash-crude'!I36)&gt;0,'data-cash-crude'!I36-INDEX('data-futures'!$E:$E,MATCH('basis-cash-crude'!J$1,'data-futures'!$A:$A,0),1),""),"")</f>
        <v>-24.54</v>
      </c>
      <c r="K35">
        <f>+IFERROR(IF(VALUE('data-cash-crude'!J36)&gt;0,'data-cash-crude'!J36-INDEX('data-futures'!$E:$E,MATCH('basis-cash-crude'!K$1,'data-futures'!$A:$A,0),1),""),"")</f>
        <v>-24.490000000000002</v>
      </c>
      <c r="L35">
        <f>+IFERROR(IF(VALUE('data-cash-crude'!K36)&gt;0,'data-cash-crude'!K36-INDEX('data-futures'!$E:$E,MATCH('basis-cash-crude'!L$1,'data-futures'!$A:$A,0),1),""),"")</f>
        <v>-24.550000000000004</v>
      </c>
      <c r="M35">
        <f>+IFERROR(IF(VALUE('data-cash-crude'!L36)&gt;0,'data-cash-crude'!L36-INDEX('data-futures'!$E:$E,MATCH('basis-cash-crude'!M$1,'data-futures'!$A:$A,0),1),""),"")</f>
        <v>-24.47</v>
      </c>
      <c r="N35">
        <f>+IFERROR(IF(VALUE('data-cash-crude'!M36)&gt;0,'data-cash-crude'!M36-INDEX('data-futures'!$E:$E,MATCH('basis-cash-crude'!N$1,'data-futures'!$A:$A,0),1),""),"")</f>
        <v>-24.54</v>
      </c>
      <c r="O35">
        <f>+IFERROR(IF(VALUE('data-cash-crude'!N36)&gt;0,'data-cash-crude'!N36-INDEX('data-futures'!$E:$E,MATCH('basis-cash-crude'!O$1,'data-futures'!$A:$A,0),1),""),"")</f>
        <v>-24.450000000000003</v>
      </c>
      <c r="P35">
        <f>+IFERROR(IF(VALUE('data-cash-crude'!O36)&gt;0,'data-cash-crude'!O36-INDEX('data-futures'!$E:$E,MATCH('basis-cash-crude'!P$1,'data-futures'!$A:$A,0),1),""),"")</f>
        <v>-24.4</v>
      </c>
      <c r="Q35">
        <f>+IFERROR(IF(VALUE('data-cash-crude'!P36)&gt;0,'data-cash-crude'!P36-INDEX('data-futures'!$E:$E,MATCH('basis-cash-crude'!Q$1,'data-futures'!$A:$A,0),1),""),"")</f>
        <v>-24.42</v>
      </c>
      <c r="R35">
        <f>+IFERROR(IF(VALUE('data-cash-crude'!Q36)&gt;0,'data-cash-crude'!Q36-INDEX('data-futures'!$E:$E,MATCH('basis-cash-crude'!R$1,'data-futures'!$A:$A,0),1),""),"")</f>
        <v>-24.22</v>
      </c>
      <c r="S35">
        <f>+IFERROR(IF(VALUE('data-cash-crude'!R36)&gt;0,'data-cash-crude'!R36-INDEX('data-futures'!$E:$E,MATCH('basis-cash-crude'!S$1,'data-futures'!$A:$A,0),1),""),"")</f>
        <v>-24.25</v>
      </c>
      <c r="T35">
        <f>+IFERROR(IF(VALUE('data-cash-crude'!S36)&gt;0,'data-cash-crude'!S36-INDEX('data-futures'!$E:$E,MATCH('basis-cash-crude'!T$1,'data-futures'!$A:$A,0),1),""),"")</f>
        <v>-24.28</v>
      </c>
      <c r="U35">
        <f>+IFERROR(IF(VALUE('data-cash-crude'!T36)&gt;0,'data-cash-crude'!T36-INDEX('data-futures'!$E:$E,MATCH('basis-cash-crude'!U$1,'data-futures'!$A:$A,0),1),""),"")</f>
        <v>-10.200000000000003</v>
      </c>
      <c r="V35">
        <f>+IFERROR(IF(VALUE('data-cash-crude'!U36)&gt;0,'data-cash-crude'!U36-INDEX('data-futures'!$E:$E,MATCH('basis-cash-crude'!V$1,'data-futures'!$A:$A,0),1),""),"")</f>
        <v>-10.020000000000003</v>
      </c>
      <c r="W35" t="str">
        <f>+IFERROR(IF(VALUE('data-cash-crude'!V36)&gt;0,'data-cash-crude'!V36-INDEX('data-futures'!$E:$E,MATCH('basis-cash-crude'!W$1,'data-futures'!$A:$A,0),1),""),"")</f>
        <v/>
      </c>
      <c r="X35" t="str">
        <f>+IFERROR(IF(VALUE('data-cash-crude'!W36)&gt;0,'data-cash-crude'!W36-INDEX('data-futures'!$E:$E,MATCH('basis-cash-crude'!X$1,'data-futures'!$A:$A,0),1),""),"")</f>
        <v/>
      </c>
      <c r="Y35">
        <f>+IFERROR(IF(VALUE('data-cash-crude'!X36)&gt;0,'data-cash-crude'!X36-INDEX('data-futures'!$E:$E,MATCH('basis-cash-crude'!Y$1,'data-futures'!$A:$A,0),1),""),"")</f>
        <v>-24.169999999999995</v>
      </c>
      <c r="Z35" t="str">
        <f>+IFERROR(IF(VALUE('data-cash-crude'!Y36)&gt;0,'data-cash-crude'!Y36-INDEX('data-futures'!$E:$E,MATCH('basis-cash-crude'!Z$1,'data-futures'!$A:$A,0),1),""),"")</f>
        <v/>
      </c>
      <c r="AA35">
        <f>+IFERROR(IF(VALUE('data-cash-crude'!Z36)&gt;0,'data-cash-crude'!Z36-INDEX('data-futures'!$E:$E,MATCH('basis-cash-crude'!AA$1,'data-futures'!$A:$A,0),1),""),"")</f>
        <v>-24.879999999999995</v>
      </c>
      <c r="AB35">
        <f>+IFERROR(IF(VALUE('data-cash-crude'!AA36)&gt;0,'data-cash-crude'!AA36-INDEX('data-futures'!$E:$E,MATCH('basis-cash-crude'!AB$1,'data-futures'!$A:$A,0),1),""),"")</f>
        <v>-24.29</v>
      </c>
      <c r="AC35" t="str">
        <f>+IFERROR(IF(VALUE('data-cash-crude'!AB36)&gt;0,'data-cash-crude'!AB36-INDEX('data-futures'!$E:$E,MATCH('basis-cash-crude'!AC$1,'data-futures'!$A:$A,0),1),""),"")</f>
        <v/>
      </c>
      <c r="AD35" t="str">
        <f>+IFERROR(IF(VALUE('data-cash-crude'!AC36)&gt;0,'data-cash-crude'!AC36-INDEX('data-futures'!$E:$E,MATCH('basis-cash-crude'!AD$1,'data-futures'!$A:$A,0),1),""),"")</f>
        <v/>
      </c>
      <c r="AE35">
        <f>+IFERROR(IF(VALUE('data-cash-crude'!AD36)&gt;0,'data-cash-crude'!AD36-INDEX('data-futures'!$E:$E,MATCH('basis-cash-crude'!AE$1,'data-futures'!$A:$A,0),1),""),"")</f>
        <v>-24</v>
      </c>
      <c r="AF35">
        <f>+IFERROR(IF(VALUE('data-cash-crude'!AE36)&gt;0,'data-cash-crude'!AE36-INDEX('data-futures'!$E:$E,MATCH('basis-cash-crude'!AF$1,'data-futures'!$A:$A,0),1),""),"")</f>
        <v>-23.97</v>
      </c>
      <c r="AG35">
        <f>+IFERROR(IF(VALUE('data-cash-crude'!AF36)&gt;0,'data-cash-crude'!AF36-INDEX('data-futures'!$E:$E,MATCH('basis-cash-crude'!AG$1,'data-futures'!$A:$A,0),1),""),"")</f>
        <v>-24.04</v>
      </c>
      <c r="AH35">
        <f>+IFERROR(IF(VALUE('data-cash-crude'!AG36)&gt;0,'data-cash-crude'!AG36-INDEX('data-futures'!$E:$E,MATCH('basis-cash-crude'!AH$1,'data-futures'!$A:$A,0),1),""),"")</f>
        <v>-24.86</v>
      </c>
      <c r="AI35">
        <f>+IFERROR(IF(VALUE('data-cash-crude'!AH36)&gt;0,'data-cash-crude'!AH36-INDEX('data-futures'!$E:$E,MATCH('basis-cash-crude'!AI$1,'data-futures'!$A:$A,0),1),""),"")</f>
        <v>-23.949999999999996</v>
      </c>
      <c r="AJ35">
        <f>+IFERROR(IF(VALUE('data-cash-crude'!AI36)&gt;0,'data-cash-crude'!AI36-INDEX('data-futures'!$E:$E,MATCH('basis-cash-crude'!AJ$1,'data-futures'!$A:$A,0),1),""),"")</f>
        <v>-24.049999999999997</v>
      </c>
      <c r="AK35">
        <f>+IFERROR(IF(VALUE('data-cash-crude'!AJ36)&gt;0,'data-cash-crude'!AJ36-INDEX('data-futures'!$E:$E,MATCH('basis-cash-crude'!AK$1,'data-futures'!$A:$A,0),1),""),"")</f>
        <v>-24.07</v>
      </c>
      <c r="AL35">
        <f>+IFERROR(IF(VALUE('data-cash-crude'!AK36)&gt;0,'data-cash-crude'!AK36-INDEX('data-futures'!$E:$E,MATCH('basis-cash-crude'!AL$1,'data-futures'!$A:$A,0),1),""),"")</f>
        <v>-24.08</v>
      </c>
      <c r="AM35">
        <f>+IFERROR(IF(VALUE('data-cash-crude'!AL36)&gt;0,'data-cash-crude'!AL36-INDEX('data-futures'!$E:$E,MATCH('basis-cash-crude'!AM$1,'data-futures'!$A:$A,0),1),""),"")</f>
        <v>-23.97</v>
      </c>
      <c r="AN35">
        <f>+IFERROR(IF(VALUE('data-cash-crude'!AM36)&gt;0,'data-cash-crude'!AM36-INDEX('data-futures'!$E:$E,MATCH('basis-cash-crude'!AN$1,'data-futures'!$A:$A,0),1),""),"")</f>
        <v>-24</v>
      </c>
      <c r="AO35">
        <f>+IFERROR(IF(VALUE('data-cash-crude'!AN36)&gt;0,'data-cash-crude'!AN36-INDEX('data-futures'!$E:$E,MATCH('basis-cash-crude'!AO$1,'data-futures'!$A:$A,0),1),""),"")</f>
        <v>-23.979999999999997</v>
      </c>
      <c r="AP35" t="str">
        <f>+IFERROR(IF(VALUE('data-cash-crude'!AO36)&gt;0,'data-cash-crude'!AO36-INDEX('data-futures'!$E:$E,MATCH('basis-cash-crude'!AP$1,'data-futures'!$A:$A,0),1),""),"")</f>
        <v/>
      </c>
      <c r="AQ35" t="str">
        <f>+IFERROR(IF(VALUE('data-cash-crude'!AP36)&gt;0,'data-cash-crude'!AP36-INDEX('data-futures'!$E:$E,MATCH('basis-cash-crude'!AQ$1,'data-futures'!$A:$A,0),1),""),"")</f>
        <v/>
      </c>
      <c r="AR35">
        <f>+IFERROR(IF(VALUE('data-cash-crude'!AQ36)&gt;0,'data-cash-crude'!AQ36-INDEX('data-futures'!$E:$E,MATCH('basis-cash-crude'!AR$1,'data-futures'!$A:$A,0),1),""),"")</f>
        <v>-15.479999999999997</v>
      </c>
      <c r="AS35" t="str">
        <f>+IFERROR(IF(VALUE('data-cash-crude'!AR36)&gt;0,'data-cash-crude'!AR36-INDEX('data-futures'!$E:$E,MATCH('basis-cash-crude'!AS$1,'data-futures'!$A:$A,0),1),""),"")</f>
        <v/>
      </c>
      <c r="AT35">
        <f>+IFERROR(IF(VALUE('data-cash-crude'!AS36)&gt;0,'data-cash-crude'!AS36-INDEX('data-futures'!$E:$E,MATCH('basis-cash-crude'!AT$1,'data-futures'!$A:$A,0),1),""),"")</f>
        <v>-18.350000000000001</v>
      </c>
      <c r="AU35">
        <f>+IFERROR(IF(VALUE('data-cash-crude'!AT36)&gt;0,'data-cash-crude'!AT36-INDEX('data-futures'!$E:$E,MATCH('basis-cash-crude'!AU$1,'data-futures'!$A:$A,0),1),""),"")</f>
        <v>-18.060000000000002</v>
      </c>
      <c r="AV35">
        <f>+IFERROR(IF(VALUE('data-cash-crude'!AU36)&gt;0,'data-cash-crude'!AU36-INDEX('data-futures'!$E:$E,MATCH('basis-cash-crude'!AV$1,'data-futures'!$A:$A,0),1),""),"")</f>
        <v>-18.130000000000003</v>
      </c>
      <c r="AW35">
        <f>+IFERROR(IF(VALUE('data-cash-crude'!AV36)&gt;0,'data-cash-crude'!AV36-INDEX('data-futures'!$E:$E,MATCH('basis-cash-crude'!AW$1,'data-futures'!$A:$A,0),1),""),"")</f>
        <v>-18.100000000000001</v>
      </c>
      <c r="AX35">
        <f>+IFERROR(IF(VALUE('data-cash-crude'!AW36)&gt;0,'data-cash-crude'!AW36-INDEX('data-futures'!$E:$E,MATCH('basis-cash-crude'!AX$1,'data-futures'!$A:$A,0),1),""),"")</f>
        <v>-18.020000000000003</v>
      </c>
      <c r="AY35">
        <f>+IFERROR(IF(VALUE('data-cash-crude'!AX36)&gt;0,'data-cash-crude'!AX36-INDEX('data-futures'!$E:$E,MATCH('basis-cash-crude'!AY$1,'data-futures'!$A:$A,0),1),""),"")</f>
        <v>-18.079999999999998</v>
      </c>
      <c r="AZ35">
        <f>+IFERROR(IF(VALUE('data-cash-crude'!AY36)&gt;0,'data-cash-crude'!AY36-INDEX('data-futures'!$E:$E,MATCH('basis-cash-crude'!AZ$1,'data-futures'!$A:$A,0),1),""),"")</f>
        <v>-18.25</v>
      </c>
      <c r="BA35">
        <f>+IFERROR(IF(VALUE('data-cash-crude'!AZ36)&gt;0,'data-cash-crude'!AZ36-INDEX('data-futures'!$E:$E,MATCH('basis-cash-crude'!BA$1,'data-futures'!$A:$A,0),1),""),"")</f>
        <v>-18.170000000000002</v>
      </c>
      <c r="BB35">
        <f>+IFERROR(IF(VALUE('data-cash-crude'!BA36)&gt;0,'data-cash-crude'!BA36-INDEX('data-futures'!$E:$E,MATCH('basis-cash-crude'!BB$1,'data-futures'!$A:$A,0),1),""),"")</f>
        <v>-18.119999999999997</v>
      </c>
      <c r="BC35">
        <f>+IFERROR(IF(VALUE('data-cash-crude'!BB36)&gt;0,'data-cash-crude'!BB36-INDEX('data-futures'!$E:$E,MATCH('basis-cash-crude'!BC$1,'data-futures'!$A:$A,0),1),""),"")</f>
        <v>-18.229999999999997</v>
      </c>
      <c r="BD35">
        <f>+IFERROR(IF(VALUE('data-cash-crude'!BC36)&gt;0,'data-cash-crude'!BC36-INDEX('data-futures'!$E:$E,MATCH('basis-cash-crude'!BD$1,'data-futures'!$A:$A,0),1),""),"")</f>
        <v>-18.32</v>
      </c>
      <c r="BE35">
        <f>+IFERROR(IF(VALUE('data-cash-crude'!BD36)&gt;0,'data-cash-crude'!BD36-INDEX('data-futures'!$E:$E,MATCH('basis-cash-crude'!BE$1,'data-futures'!$A:$A,0),1),""),"")</f>
        <v>-18.229999999999997</v>
      </c>
      <c r="BF35">
        <f>+IFERROR(IF(VALUE('data-cash-crude'!BE36)&gt;0,'data-cash-crude'!BE36-INDEX('data-futures'!$E:$E,MATCH('basis-cash-crude'!BF$1,'data-futures'!$A:$A,0),1),""),"")</f>
        <v>-18.240000000000002</v>
      </c>
      <c r="BG35">
        <f>+IFERROR(IF(VALUE('data-cash-crude'!BF36)&gt;0,'data-cash-crude'!BF36-INDEX('data-futures'!$E:$E,MATCH('basis-cash-crude'!BG$1,'data-futures'!$A:$A,0),1),""),"")</f>
        <v>-18.020000000000003</v>
      </c>
      <c r="BH35">
        <f>+IFERROR(IF(VALUE('data-cash-crude'!BG36)&gt;0,'data-cash-crude'!BG36-INDEX('data-futures'!$E:$E,MATCH('basis-cash-crude'!BH$1,'data-futures'!$A:$A,0),1),""),"")</f>
        <v>-18.04</v>
      </c>
      <c r="BI35" t="str">
        <f>+IFERROR(IF(VALUE('data-cash-crude'!BH36)&gt;0,'data-cash-crude'!BH36-INDEX('data-futures'!$E:$E,MATCH('basis-cash-crude'!BI$1,'data-futures'!$A:$A,0),1),""),"")</f>
        <v/>
      </c>
      <c r="BJ35">
        <f>+IFERROR(IF(VALUE('data-cash-crude'!BI36)&gt;0,'data-cash-crude'!BI36-INDEX('data-futures'!$E:$E,MATCH('basis-cash-crude'!BJ$1,'data-futures'!$A:$A,0),1),""),"")</f>
        <v>-18.090000000000003</v>
      </c>
      <c r="BK35" t="str">
        <f>+IFERROR(IF(VALUE('data-cash-crude'!BJ36)&gt;0,'data-cash-crude'!BJ36-INDEX('data-futures'!$E:$E,MATCH('basis-cash-crude'!BK$1,'data-futures'!$A:$A,0),1),""),"")</f>
        <v/>
      </c>
      <c r="BL35" t="str">
        <f>+IFERROR(IF(VALUE('data-cash-crude'!BK36)&gt;0,'data-cash-crude'!BK36-INDEX('data-futures'!$E:$E,MATCH('basis-cash-crude'!BL$1,'data-futures'!$A:$A,0),1),""),"")</f>
        <v/>
      </c>
      <c r="BM35">
        <f>+IFERROR(IF(VALUE('data-cash-crude'!BL36)&gt;0,'data-cash-crude'!BL36-INDEX('data-futures'!$E:$E,MATCH('basis-cash-crude'!BM$1,'data-futures'!$A:$A,0),1),""),"")</f>
        <v>-15.61</v>
      </c>
      <c r="BN35">
        <f>+IFERROR(IF(VALUE('data-cash-crude'!BM36)&gt;0,'data-cash-crude'!BM36-INDEX('data-futures'!$E:$E,MATCH('basis-cash-crude'!BN$1,'data-futures'!$A:$A,0),1),""),"")</f>
        <v>-15.459999999999994</v>
      </c>
      <c r="BO35" t="str">
        <f>+IFERROR(IF(VALUE('data-cash-crude'!BN36)&gt;0,'data-cash-crude'!BN36-INDEX('data-futures'!$E:$E,MATCH('basis-cash-crude'!BO$1,'data-futures'!$A:$A,0),1),""),"")</f>
        <v/>
      </c>
      <c r="BP35" t="str">
        <f>+IFERROR(IF(VALUE('data-cash-crude'!BO36)&gt;0,'data-cash-crude'!BO36-INDEX('data-futures'!$E:$E,MATCH('basis-cash-crude'!BP$1,'data-futures'!$A:$A,0),1),""),"")</f>
        <v/>
      </c>
      <c r="BQ35" t="str">
        <f>+IFERROR(IF(VALUE('data-cash-crude'!BP36)&gt;0,'data-cash-crude'!BP36-INDEX('data-futures'!$E:$E,MATCH('basis-cash-crude'!BQ$1,'data-futures'!$A:$A,0),1),""),"")</f>
        <v/>
      </c>
      <c r="BR35">
        <f>+IFERROR(IF(VALUE('data-cash-crude'!BQ36)&gt;0,'data-cash-crude'!BQ36-INDEX('data-futures'!$E:$E,MATCH('basis-cash-crude'!BR$1,'data-futures'!$A:$A,0),1),""),"")</f>
        <v>-15.399999999999999</v>
      </c>
      <c r="BS35">
        <f>+IFERROR(IF(VALUE('data-cash-crude'!BR36)&gt;0,'data-cash-crude'!BR36-INDEX('data-futures'!$E:$E,MATCH('basis-cash-crude'!BS$1,'data-futures'!$A:$A,0),1),""),"")</f>
        <v>-15.32</v>
      </c>
      <c r="BT35">
        <f>+IFERROR(IF(VALUE('data-cash-crude'!BS36)&gt;0,'data-cash-crude'!BS36-INDEX('data-futures'!$E:$E,MATCH('basis-cash-crude'!BT$1,'data-futures'!$A:$A,0),1),""),"")</f>
        <v>-15.619999999999997</v>
      </c>
      <c r="BU35">
        <f>+IFERROR(IF(VALUE('data-cash-crude'!BT36)&gt;0,'data-cash-crude'!BT36-INDEX('data-futures'!$E:$E,MATCH('basis-cash-crude'!BU$1,'data-futures'!$A:$A,0),1),""),"")</f>
        <v>-15.729999999999997</v>
      </c>
      <c r="BV35">
        <f>+IFERROR(IF(VALUE('data-cash-crude'!BU36)&gt;0,'data-cash-crude'!BU36-INDEX('data-futures'!$E:$E,MATCH('basis-cash-crude'!BV$1,'data-futures'!$A:$A,0),1),""),"")</f>
        <v>-15.419999999999995</v>
      </c>
      <c r="BW35">
        <f>+IFERROR(IF(VALUE('data-cash-crude'!BV36)&gt;0,'data-cash-crude'!BV36-INDEX('data-futures'!$E:$E,MATCH('basis-cash-crude'!BW$1,'data-futures'!$A:$A,0),1),""),"")</f>
        <v>-15.43</v>
      </c>
      <c r="BX35">
        <f>+IFERROR(IF(VALUE('data-cash-crude'!BW36)&gt;0,'data-cash-crude'!BW36-INDEX('data-futures'!$E:$E,MATCH('basis-cash-crude'!BX$1,'data-futures'!$A:$A,0),1),""),"")</f>
        <v>-15.739999999999995</v>
      </c>
      <c r="BY35">
        <f>+IFERROR(IF(VALUE('data-cash-crude'!BX36)&gt;0,'data-cash-crude'!BX36-INDEX('data-futures'!$E:$E,MATCH('basis-cash-crude'!BY$1,'data-futures'!$A:$A,0),1),""),"")</f>
        <v>-15.709999999999994</v>
      </c>
      <c r="BZ35">
        <f>+IFERROR(IF(VALUE('data-cash-crude'!BY36)&gt;0,'data-cash-crude'!BY36-INDEX('data-futures'!$E:$E,MATCH('basis-cash-crude'!BZ$1,'data-futures'!$A:$A,0),1),""),"")</f>
        <v>-15.75</v>
      </c>
      <c r="CA35">
        <f>+IFERROR(IF(VALUE('data-cash-crude'!BZ36)&gt;0,'data-cash-crude'!BZ36-INDEX('data-futures'!$E:$E,MATCH('basis-cash-crude'!CA$1,'data-futures'!$A:$A,0),1),""),"")</f>
        <v>-15.39</v>
      </c>
      <c r="CB35">
        <f>+IFERROR(IF(VALUE('data-cash-crude'!CA36)&gt;0,'data-cash-crude'!CA36-INDEX('data-futures'!$E:$E,MATCH('basis-cash-crude'!CB$1,'data-futures'!$A:$A,0),1),""),"")</f>
        <v>-15.269999999999996</v>
      </c>
      <c r="CC35">
        <f>+IFERROR(IF(VALUE('data-cash-crude'!CB36)&gt;0,'data-cash-crude'!CB36-INDEX('data-futures'!$E:$E,MATCH('basis-cash-crude'!CC$1,'data-futures'!$A:$A,0),1),""),"")</f>
        <v>-15.419999999999995</v>
      </c>
      <c r="CD35">
        <f>+IFERROR(IF(VALUE('data-cash-crude'!CC36)&gt;0,'data-cash-crude'!CC36-INDEX('data-futures'!$E:$E,MATCH('basis-cash-crude'!CD$1,'data-futures'!$A:$A,0),1),""),"")</f>
        <v>-15.409999999999997</v>
      </c>
      <c r="CE35">
        <f>+IFERROR(IF(VALUE('data-cash-crude'!CD36)&gt;0,'data-cash-crude'!CD36-INDEX('data-futures'!$E:$E,MATCH('basis-cash-crude'!CE$1,'data-futures'!$A:$A,0),1),""),"")</f>
        <v>-15.199999999999996</v>
      </c>
      <c r="CF35">
        <f>+IFERROR(IF(VALUE('data-cash-crude'!CE36)&gt;0,'data-cash-crude'!CE36-INDEX('data-futures'!$E:$E,MATCH('basis-cash-crude'!CF$1,'data-futures'!$A:$A,0),1),""),"")</f>
        <v>-15.119999999999997</v>
      </c>
      <c r="CG35">
        <f>+IFERROR(IF(VALUE('data-cash-crude'!CF36)&gt;0,'data-cash-crude'!CF36-INDEX('data-futures'!$E:$E,MATCH('basis-cash-crude'!CG$1,'data-futures'!$A:$A,0),1),""),"")</f>
        <v>-14.89</v>
      </c>
      <c r="CH35" t="str">
        <f>+IFERROR(IF(VALUE('data-cash-crude'!CG36)&gt;0,'data-cash-crude'!CG36-INDEX('data-futures'!$E:$E,MATCH('basis-cash-crude'!CH$1,'data-futures'!$A:$A,0),1),""),"")</f>
        <v/>
      </c>
      <c r="CI35" t="str">
        <f>+IFERROR(IF(VALUE('data-cash-crude'!CH36)&gt;0,'data-cash-crude'!CH36-INDEX('data-futures'!$E:$E,MATCH('basis-cash-crude'!CI$1,'data-futures'!$A:$A,0),1),""),"")</f>
        <v/>
      </c>
      <c r="CJ35">
        <f>+IFERROR(IF(VALUE('data-cash-crude'!CI36)&gt;0,'data-cash-crude'!CI36-INDEX('data-futures'!$E:$E,MATCH('basis-cash-crude'!CJ$1,'data-futures'!$A:$A,0),1),""),"")</f>
        <v>-12.159999999999997</v>
      </c>
      <c r="CK35">
        <f>+IFERROR(IF(VALUE('data-cash-crude'!CJ36)&gt;0,'data-cash-crude'!CJ36-INDEX('data-futures'!$E:$E,MATCH('basis-cash-crude'!CK$1,'data-futures'!$A:$A,0),1),""),"")</f>
        <v>-14.370000000000005</v>
      </c>
      <c r="CL35">
        <f>+IFERROR(IF(VALUE('data-cash-crude'!CK36)&gt;0,'data-cash-crude'!CK36-INDEX('data-futures'!$E:$E,MATCH('basis-cash-crude'!CL$1,'data-futures'!$A:$A,0),1),""),"")</f>
        <v>-14.330000000000005</v>
      </c>
      <c r="CM35" t="str">
        <f>+IFERROR(IF(VALUE('data-cash-crude'!CL36)&gt;0,'data-cash-crude'!CL36-INDEX('data-futures'!$E:$E,MATCH('basis-cash-crude'!CM$1,'data-futures'!$A:$A,0),1),""),"")</f>
        <v/>
      </c>
      <c r="CN35" t="str">
        <f>+IFERROR(IF(VALUE('data-cash-crude'!CM36)&gt;0,'data-cash-crude'!CM36-INDEX('data-futures'!$E:$E,MATCH('basis-cash-crude'!CN$1,'data-futures'!$A:$A,0),1),""),"")</f>
        <v/>
      </c>
      <c r="CO35">
        <f>+IFERROR(IF(VALUE('data-cash-crude'!CN36)&gt;0,'data-cash-crude'!CN36-INDEX('data-futures'!$E:$E,MATCH('basis-cash-crude'!CO$1,'data-futures'!$A:$A,0),1),""),"")</f>
        <v>-14.310000000000002</v>
      </c>
      <c r="CP35">
        <f>+IFERROR(IF(VALUE('data-cash-crude'!CO36)&gt;0,'data-cash-crude'!CO36-INDEX('data-futures'!$E:$E,MATCH('basis-cash-crude'!CP$1,'data-futures'!$A:$A,0),1),""),"")</f>
        <v>-14.260000000000005</v>
      </c>
      <c r="CQ35" t="str">
        <f>+IFERROR(IF(VALUE('data-cash-crude'!CP36)&gt;0,'data-cash-crude'!CP36-INDEX('data-futures'!$E:$E,MATCH('basis-cash-crude'!CQ$1,'data-futures'!$A:$A,0),1),""),"")</f>
        <v/>
      </c>
      <c r="CR35">
        <f>+IFERROR(IF(VALUE('data-cash-crude'!CQ36)&gt;0,'data-cash-crude'!CQ36-INDEX('data-futures'!$E:$E,MATCH('basis-cash-crude'!CR$1,'data-futures'!$A:$A,0),1),""),"")</f>
        <v>-13.93</v>
      </c>
      <c r="CS35">
        <f>+IFERROR(IF(VALUE('data-cash-crude'!CR36)&gt;0,'data-cash-crude'!CR36-INDEX('data-futures'!$E:$E,MATCH('basis-cash-crude'!CS$1,'data-futures'!$A:$A,0),1),""),"")</f>
        <v>-13.25</v>
      </c>
      <c r="CT35">
        <f>+IFERROR(IF(VALUE('data-cash-crude'!CS36)&gt;0,'data-cash-crude'!CS36-INDEX('data-futures'!$E:$E,MATCH('basis-cash-crude'!CT$1,'data-futures'!$A:$A,0),1),""),"")</f>
        <v>-12.440000000000005</v>
      </c>
      <c r="CU35">
        <f>+IFERROR(IF(VALUE('data-cash-crude'!CT36)&gt;0,'data-cash-crude'!CT36-INDEX('data-futures'!$E:$E,MATCH('basis-cash-crude'!CU$1,'data-futures'!$A:$A,0),1),""),"")</f>
        <v>-14.740000000000002</v>
      </c>
      <c r="CV35">
        <f>+IFERROR(IF(VALUE('data-cash-crude'!CU36)&gt;0,'data-cash-crude'!CU36-INDEX('data-futures'!$E:$E,MATCH('basis-cash-crude'!CV$1,'data-futures'!$A:$A,0),1),""),"")</f>
        <v>-14.840000000000003</v>
      </c>
      <c r="CW35">
        <f>+IFERROR(IF(VALUE('data-cash-crude'!CV36)&gt;0,'data-cash-crude'!CV36-INDEX('data-futures'!$E:$E,MATCH('basis-cash-crude'!CW$1,'data-futures'!$A:$A,0),1),""),"")</f>
        <v>-14.580000000000005</v>
      </c>
      <c r="CX35">
        <f>+IFERROR(IF(VALUE('data-cash-crude'!CW36)&gt;0,'data-cash-crude'!CW36-INDEX('data-futures'!$E:$E,MATCH('basis-cash-crude'!CX$1,'data-futures'!$A:$A,0),1),""),"")</f>
        <v>-14.410000000000004</v>
      </c>
      <c r="CY35">
        <f>+IFERROR(IF(VALUE('data-cash-crude'!CX36)&gt;0,'data-cash-crude'!CX36-INDEX('data-futures'!$E:$E,MATCH('basis-cash-crude'!CY$1,'data-futures'!$A:$A,0),1),""),"")</f>
        <v>-14.310000000000002</v>
      </c>
      <c r="CZ35">
        <f>+IFERROR(IF(VALUE('data-cash-crude'!CY36)&gt;0,'data-cash-crude'!CY36-INDEX('data-futures'!$E:$E,MATCH('basis-cash-crude'!CZ$1,'data-futures'!$A:$A,0),1),""),"")</f>
        <v>-14.480000000000004</v>
      </c>
      <c r="DA35">
        <f>+IFERROR(IF(VALUE('data-cash-crude'!CZ36)&gt;0,'data-cash-crude'!CZ36-INDEX('data-futures'!$E:$E,MATCH('basis-cash-crude'!DA$1,'data-futures'!$A:$A,0),1),""),"")</f>
        <v>-14.43</v>
      </c>
      <c r="DB35">
        <f>+IFERROR(IF(VALUE('data-cash-crude'!DA36)&gt;0,'data-cash-crude'!DA36-INDEX('data-futures'!$E:$E,MATCH('basis-cash-crude'!DB$1,'data-futures'!$A:$A,0),1),""),"")</f>
        <v>-14.380000000000003</v>
      </c>
      <c r="DC35" t="str">
        <f>+IFERROR(IF(VALUE('data-cash-crude'!DB36)&gt;0,'data-cash-crude'!DB36-INDEX('data-futures'!$E:$E,MATCH('basis-cash-crude'!DC$1,'data-futures'!$A:$A,0),1),""),"")</f>
        <v/>
      </c>
      <c r="DD35" t="str">
        <f>+IFERROR(IF(VALUE('data-cash-crude'!DC36)&gt;0,'data-cash-crude'!DC36-INDEX('data-futures'!$E:$E,MATCH('basis-cash-crude'!DD$1,'data-futures'!$A:$A,0),1),""),"")</f>
        <v/>
      </c>
      <c r="DE35">
        <f>+IFERROR(IF(VALUE('data-cash-crude'!DD36)&gt;0,'data-cash-crude'!DD36-INDEX('data-futures'!$E:$E,MATCH('basis-cash-crude'!DE$1,'data-futures'!$A:$A,0),1),""),"")</f>
        <v>-14.089999999999996</v>
      </c>
      <c r="DF35">
        <f>+IFERROR(IF(VALUE('data-cash-crude'!DE36)&gt;0,'data-cash-crude'!DE36-INDEX('data-futures'!$E:$E,MATCH('basis-cash-crude'!DF$1,'data-futures'!$A:$A,0),1),""),"")</f>
        <v>-13.54</v>
      </c>
      <c r="DG35">
        <f>+IFERROR(IF(VALUE('data-cash-crude'!DF36)&gt;0,'data-cash-crude'!DF36-INDEX('data-futures'!$E:$E,MATCH('basis-cash-crude'!DG$1,'data-futures'!$A:$A,0),1),""),"")</f>
        <v>-13.940000000000005</v>
      </c>
      <c r="DH35">
        <f>+IFERROR(IF(VALUE('data-cash-crude'!DG36)&gt;0,'data-cash-crude'!DG36-INDEX('data-futures'!$E:$E,MATCH('basis-cash-crude'!DH$1,'data-futures'!$A:$A,0),1),""),"")</f>
        <v>-13.950000000000003</v>
      </c>
      <c r="DI35">
        <f>+IFERROR(IF(VALUE('data-cash-crude'!DH36)&gt;0,'data-cash-crude'!DH36-INDEX('data-futures'!$E:$E,MATCH('basis-cash-crude'!DI$1,'data-futures'!$A:$A,0),1),""),"")</f>
        <v>-14.330000000000005</v>
      </c>
      <c r="DJ35">
        <f>+IFERROR(IF(VALUE('data-cash-crude'!DI36)&gt;0,'data-cash-crude'!DI36-INDEX('data-futures'!$E:$E,MATCH('basis-cash-crude'!DJ$1,'data-futures'!$A:$A,0),1),""),"")</f>
        <v>-14.060000000000002</v>
      </c>
      <c r="DK35" t="str">
        <f>+IFERROR(IF(VALUE('data-cash-crude'!DJ36)&gt;0,'data-cash-crude'!DJ36-INDEX('data-futures'!$E:$E,MATCH('basis-cash-crude'!DK$1,'data-futures'!$A:$A,0),1),""),"")</f>
        <v/>
      </c>
      <c r="DL35">
        <f>+IFERROR(IF(VALUE('data-cash-crude'!DK36)&gt;0,'data-cash-crude'!DK36-INDEX('data-futures'!$E:$E,MATCH('basis-cash-crude'!DL$1,'data-futures'!$A:$A,0),1),""),"")</f>
        <v>-13.910000000000004</v>
      </c>
      <c r="DM35">
        <f>+IFERROR(IF(VALUE('data-cash-crude'!DL36)&gt;0,'data-cash-crude'!DL36-INDEX('data-futures'!$E:$E,MATCH('basis-cash-crude'!DM$1,'data-futures'!$A:$A,0),1),""),"")</f>
        <v>-13.36</v>
      </c>
      <c r="DN35">
        <f>+IFERROR(IF(VALUE('data-cash-crude'!DM36)&gt;0,'data-cash-crude'!DM36-INDEX('data-futures'!$E:$E,MATCH('basis-cash-crude'!DN$1,'data-futures'!$A:$A,0),1),""),"")</f>
        <v>-13.170000000000002</v>
      </c>
      <c r="DO35">
        <f>+IFERROR(IF(VALUE('data-cash-crude'!DN36)&gt;0,'data-cash-crude'!DN36-INDEX('data-futures'!$E:$E,MATCH('basis-cash-crude'!DO$1,'data-futures'!$A:$A,0),1),""),"")</f>
        <v>-13.64</v>
      </c>
      <c r="DP35">
        <f>+IFERROR(IF(VALUE('data-cash-crude'!DO36)&gt;0,'data-cash-crude'!DO36-INDEX('data-futures'!$E:$E,MATCH('basis-cash-crude'!DP$1,'data-futures'!$A:$A,0),1),""),"")</f>
        <v>-13.719999999999999</v>
      </c>
      <c r="DQ35">
        <f>+IFERROR(IF(VALUE('data-cash-crude'!DP36)&gt;0,'data-cash-crude'!DP36-INDEX('data-futures'!$E:$E,MATCH('basis-cash-crude'!DQ$1,'data-futures'!$A:$A,0),1),""),"")</f>
        <v>-14.020000000000003</v>
      </c>
      <c r="DR35">
        <f>+IFERROR(IF(VALUE('data-cash-crude'!DQ36)&gt;0,'data-cash-crude'!DQ36-INDEX('data-futures'!$E:$E,MATCH('basis-cash-crude'!DR$1,'data-futures'!$A:$A,0),1),""),"")</f>
        <v>-14.04</v>
      </c>
      <c r="DS35">
        <f>+IFERROR(IF(VALUE('data-cash-crude'!DR36)&gt;0,'data-cash-crude'!DR36-INDEX('data-futures'!$E:$E,MATCH('basis-cash-crude'!DS$1,'data-futures'!$A:$A,0),1),""),"")</f>
        <v>-13.68</v>
      </c>
      <c r="DT35">
        <f>+IFERROR(IF(VALUE('data-cash-crude'!DS36)&gt;0,'data-cash-crude'!DS36-INDEX('data-futures'!$E:$E,MATCH('basis-cash-crude'!DT$1,'data-futures'!$A:$A,0),1),""),"")</f>
        <v>-13.870000000000005</v>
      </c>
      <c r="DU35">
        <f>+IFERROR(IF(VALUE('data-cash-crude'!DT36)&gt;0,'data-cash-crude'!DT36-INDEX('data-futures'!$E:$E,MATCH('basis-cash-crude'!DU$1,'data-futures'!$A:$A,0),1),""),"")</f>
        <v>-14.43</v>
      </c>
      <c r="DV35">
        <f>+IFERROR(IF(VALUE('data-cash-crude'!DU36)&gt;0,'data-cash-crude'!DU36-INDEX('data-futures'!$E:$E,MATCH('basis-cash-crude'!DV$1,'data-futures'!$A:$A,0),1),""),"")</f>
        <v>-14.940000000000005</v>
      </c>
      <c r="DW35" t="str">
        <f>+IFERROR(IF(VALUE('data-cash-crude'!DV36)&gt;0,'data-cash-crude'!DV36-INDEX('data-futures'!$E:$E,MATCH('basis-cash-crude'!DW$1,'data-futures'!$A:$A,0),1),""),"")</f>
        <v/>
      </c>
      <c r="DX35">
        <f>+IFERROR(IF(VALUE('data-cash-crude'!DW36)&gt;0,'data-cash-crude'!DW36-INDEX('data-futures'!$E:$E,MATCH('basis-cash-crude'!DX$1,'data-futures'!$A:$A,0),1),""),"")</f>
        <v>-14.420000000000002</v>
      </c>
      <c r="DY35" t="str">
        <f>+IFERROR(IF(VALUE('data-cash-crude'!DX36)&gt;0,'data-cash-crude'!DX36-INDEX('data-futures'!$E:$E,MATCH('basis-cash-crude'!DY$1,'data-futures'!$A:$A,0),1),""),"")</f>
        <v/>
      </c>
      <c r="DZ35">
        <f>+IFERROR(IF(VALUE('data-cash-crude'!DY36)&gt;0,'data-cash-crude'!DY36-INDEX('data-futures'!$E:$E,MATCH('basis-cash-crude'!DZ$1,'data-futures'!$A:$A,0),1),""),"")</f>
        <v>-14.910000000000004</v>
      </c>
      <c r="EA35">
        <f>+IFERROR(IF(VALUE('data-cash-crude'!DZ36)&gt;0,'data-cash-crude'!DZ36-INDEX('data-futures'!$E:$E,MATCH('basis-cash-crude'!EA$1,'data-futures'!$A:$A,0),1),""),"")</f>
        <v>-16.910000000000004</v>
      </c>
      <c r="EB35">
        <f>+IFERROR(IF(VALUE('data-cash-crude'!EA36)&gt;0,'data-cash-crude'!EA36-INDEX('data-futures'!$E:$E,MATCH('basis-cash-crude'!EB$1,'data-futures'!$A:$A,0),1),""),"")</f>
        <v>-15.910000000000004</v>
      </c>
      <c r="EC35">
        <f>+IFERROR(IF(VALUE('data-cash-crude'!EB36)&gt;0,'data-cash-crude'!EB36-INDEX('data-futures'!$E:$E,MATCH('basis-cash-crude'!EC$1,'data-futures'!$A:$A,0),1),""),"")</f>
        <v>-16.300000000000004</v>
      </c>
      <c r="ED35" t="str">
        <f>+IFERROR(IF(VALUE('data-cash-crude'!EC36)&gt;0,'data-cash-crude'!EC36-INDEX('data-futures'!$E:$E,MATCH('basis-cash-crude'!ED$1,'data-futures'!$A:$A,0),1),""),"")</f>
        <v/>
      </c>
      <c r="EE35" t="str">
        <f>+IFERROR(IF(VALUE('data-cash-crude'!ED36)&gt;0,'data-cash-crude'!ED36-INDEX('data-futures'!$E:$E,MATCH('basis-cash-crude'!EE$1,'data-futures'!$A:$A,0),1),""),"")</f>
        <v/>
      </c>
      <c r="EF35" t="str">
        <f>+IFERROR(IF(VALUE('data-cash-crude'!EE36)&gt;0,'data-cash-crude'!EE36-INDEX('data-futures'!$E:$E,MATCH('basis-cash-crude'!EF$1,'data-futures'!$A:$A,0),1),""),"")</f>
        <v/>
      </c>
      <c r="EG35" t="str">
        <f>+IFERROR(IF(VALUE('data-cash-crude'!EF36)&gt;0,'data-cash-crude'!EF36-INDEX('data-futures'!$E:$E,MATCH('basis-cash-crude'!EG$1,'data-futures'!$A:$A,0),1),""),"")</f>
        <v/>
      </c>
      <c r="EH35" t="str">
        <f>+IFERROR(IF(VALUE('data-cash-crude'!EG36)&gt;0,'data-cash-crude'!EG36-INDEX('data-futures'!$E:$E,MATCH('basis-cash-crude'!EH$1,'data-futures'!$A:$A,0),1),""),"")</f>
        <v/>
      </c>
      <c r="EI35" t="str">
        <f>+IFERROR(IF(VALUE('data-cash-crude'!EH36)&gt;0,'data-cash-crude'!EH36-INDEX('data-futures'!$E:$E,MATCH('basis-cash-crude'!EI$1,'data-futures'!$A:$A,0),1),""),"")</f>
        <v/>
      </c>
      <c r="EJ35" t="str">
        <f>+IFERROR(IF(VALUE('data-cash-crude'!EI36)&gt;0,'data-cash-crude'!EI36-INDEX('data-futures'!$E:$E,MATCH('basis-cash-crude'!EJ$1,'data-futures'!$A:$A,0),1),""),"")</f>
        <v/>
      </c>
      <c r="EK35" t="str">
        <f>+IFERROR(IF(VALUE('data-cash-crude'!EJ36)&gt;0,'data-cash-crude'!EJ36-INDEX('data-futures'!$E:$E,MATCH('basis-cash-crude'!EK$1,'data-futures'!$A:$A,0),1),""),"")</f>
        <v/>
      </c>
      <c r="EL35" t="str">
        <f>+IFERROR(IF(VALUE('data-cash-crude'!EK36)&gt;0,'data-cash-crude'!EK36-INDEX('data-futures'!$E:$E,MATCH('basis-cash-crude'!EL$1,'data-futures'!$A:$A,0),1),""),"")</f>
        <v/>
      </c>
      <c r="EM35" t="str">
        <f>+IFERROR(IF(VALUE('data-cash-crude'!EL36)&gt;0,'data-cash-crude'!EL36-INDEX('data-futures'!$E:$E,MATCH('basis-cash-crude'!EM$1,'data-futures'!$A:$A,0),1),""),"")</f>
        <v/>
      </c>
      <c r="EN35" t="str">
        <f>+IFERROR(IF(VALUE('data-cash-crude'!EM36)&gt;0,'data-cash-crude'!EM36-INDEX('data-futures'!$E:$E,MATCH('basis-cash-crude'!EN$1,'data-futures'!$A:$A,0),1),""),"")</f>
        <v/>
      </c>
      <c r="EO35" t="str">
        <f>+IFERROR(IF(VALUE('data-cash-crude'!EN36)&gt;0,'data-cash-crude'!EN36-INDEX('data-futures'!$E:$E,MATCH('basis-cash-crude'!EO$1,'data-futures'!$A:$A,0),1),""),"")</f>
        <v/>
      </c>
      <c r="EP35" t="str">
        <f>+IFERROR(IF(VALUE('data-cash-crude'!EO36)&gt;0,'data-cash-crude'!EO36-INDEX('data-futures'!$E:$E,MATCH('basis-cash-crude'!EP$1,'data-futures'!$A:$A,0),1),""),"")</f>
        <v/>
      </c>
      <c r="EQ35" t="str">
        <f>+IFERROR(IF(VALUE('data-cash-crude'!EP36)&gt;0,'data-cash-crude'!EP36-INDEX('data-futures'!$E:$E,MATCH('basis-cash-crude'!EQ$1,'data-futures'!$A:$A,0),1),""),"")</f>
        <v/>
      </c>
      <c r="ER35" t="str">
        <f>+IFERROR(IF(VALUE('data-cash-crude'!EQ36)&gt;0,'data-cash-crude'!EQ36-INDEX('data-futures'!$E:$E,MATCH('basis-cash-crude'!ER$1,'data-futures'!$A:$A,0),1),""),"")</f>
        <v/>
      </c>
      <c r="ES35" t="str">
        <f>+IFERROR(IF(VALUE('data-cash-crude'!ER36)&gt;0,'data-cash-crude'!ER36-INDEX('data-futures'!$E:$E,MATCH('basis-cash-crude'!ES$1,'data-futures'!$A:$A,0),1),""),"")</f>
        <v/>
      </c>
      <c r="ET35" t="str">
        <f>+IFERROR(IF(VALUE('data-cash-crude'!ES36)&gt;0,'data-cash-crude'!ES36-INDEX('data-futures'!$E:$E,MATCH('basis-cash-crude'!ET$1,'data-futures'!$A:$A,0),1),""),"")</f>
        <v/>
      </c>
      <c r="EU35" t="str">
        <f>+IFERROR(IF(VALUE('data-cash-crude'!ET36)&gt;0,'data-cash-crude'!ET36-INDEX('data-futures'!$E:$E,MATCH('basis-cash-crude'!EU$1,'data-futures'!$A:$A,0),1),""),"")</f>
        <v/>
      </c>
      <c r="EV35" t="str">
        <f>+IFERROR(IF(VALUE('data-cash-crude'!EU36)&gt;0,'data-cash-crude'!EU36-INDEX('data-futures'!$E:$E,MATCH('basis-cash-crude'!EV$1,'data-futures'!$A:$A,0),1),""),"")</f>
        <v/>
      </c>
      <c r="EW35" t="str">
        <f>+IFERROR(IF(VALUE('data-cash-crude'!EV36)&gt;0,'data-cash-crude'!EV36-INDEX('data-futures'!$E:$E,MATCH('basis-cash-crude'!EW$1,'data-futures'!$A:$A,0),1),""),"")</f>
        <v/>
      </c>
      <c r="EX35" t="str">
        <f>+IFERROR(IF(VALUE('data-cash-crude'!EW36)&gt;0,'data-cash-crude'!EW36-INDEX('data-futures'!$E:$E,MATCH('basis-cash-crude'!EX$1,'data-futures'!$A:$A,0),1),""),"")</f>
        <v/>
      </c>
      <c r="EY35" t="str">
        <f>+IFERROR(IF(VALUE('data-cash-crude'!EX36)&gt;0,'data-cash-crude'!EX36-INDEX('data-futures'!$E:$E,MATCH('basis-cash-crude'!EY$1,'data-futures'!$A:$A,0),1),""),"")</f>
        <v/>
      </c>
      <c r="EZ35" t="str">
        <f>+IFERROR(IF(VALUE('data-cash-crude'!EY36)&gt;0,'data-cash-crude'!EY36-INDEX('data-futures'!$E:$E,MATCH('basis-cash-crude'!EZ$1,'data-futures'!$A:$A,0),1),""),"")</f>
        <v/>
      </c>
      <c r="FA35" t="str">
        <f>+IFERROR(IF(VALUE('data-cash-crude'!EZ36)&gt;0,'data-cash-crude'!EZ36-INDEX('data-futures'!$E:$E,MATCH('basis-cash-crude'!FA$1,'data-futures'!$A:$A,0),1),""),"")</f>
        <v/>
      </c>
      <c r="FB35" t="str">
        <f>+IFERROR(IF(VALUE('data-cash-crude'!FA36)&gt;0,'data-cash-crude'!FA36-INDEX('data-futures'!$E:$E,MATCH('basis-cash-crude'!FB$1,'data-futures'!$A:$A,0),1),""),"")</f>
        <v/>
      </c>
      <c r="FC35" t="str">
        <f>+IFERROR(IF(VALUE('data-cash-crude'!FB36)&gt;0,'data-cash-crude'!FB36-INDEX('data-futures'!$E:$E,MATCH('basis-cash-crude'!FC$1,'data-futures'!$A:$A,0),1),""),"")</f>
        <v/>
      </c>
      <c r="FD35" t="str">
        <f>+IFERROR(IF(VALUE('data-cash-crude'!FC36)&gt;0,'data-cash-crude'!FC36-INDEX('data-futures'!$E:$E,MATCH('basis-cash-crude'!FD$1,'data-futures'!$A:$A,0),1),""),"")</f>
        <v/>
      </c>
      <c r="FE35" t="str">
        <f>+IFERROR(IF(VALUE('data-cash-crude'!FD36)&gt;0,'data-cash-crude'!FD36-INDEX('data-futures'!$E:$E,MATCH('basis-cash-crude'!FE$1,'data-futures'!$A:$A,0),1),""),"")</f>
        <v/>
      </c>
      <c r="FF35" t="str">
        <f>+IFERROR(IF(VALUE('data-cash-crude'!FE36)&gt;0,'data-cash-crude'!FE36-INDEX('data-futures'!$E:$E,MATCH('basis-cash-crude'!FF$1,'data-futures'!$A:$A,0),1),""),"")</f>
        <v/>
      </c>
      <c r="FG35" t="str">
        <f>+IFERROR(IF(VALUE('data-cash-crude'!FF36)&gt;0,'data-cash-crude'!FF36-INDEX('data-futures'!$E:$E,MATCH('basis-cash-crude'!FG$1,'data-futures'!$A:$A,0),1),""),"")</f>
        <v/>
      </c>
      <c r="FH35" t="str">
        <f>+IFERROR(IF(VALUE('data-cash-crude'!FG36)&gt;0,'data-cash-crude'!FG36-INDEX('data-futures'!$E:$E,MATCH('basis-cash-crude'!FH$1,'data-futures'!$A:$A,0),1),""),"")</f>
        <v/>
      </c>
      <c r="FI35" t="str">
        <f>+IFERROR(IF(VALUE('data-cash-crude'!FH36)&gt;0,'data-cash-crude'!FH36-INDEX('data-futures'!$E:$E,MATCH('basis-cash-crude'!FI$1,'data-futures'!$A:$A,0),1),""),"")</f>
        <v/>
      </c>
      <c r="FJ35" t="str">
        <f>+IFERROR(IF(VALUE('data-cash-crude'!FI36)&gt;0,'data-cash-crude'!FI36-INDEX('data-futures'!$E:$E,MATCH('basis-cash-crude'!FJ$1,'data-futures'!$A:$A,0),1),""),"")</f>
        <v/>
      </c>
      <c r="FK35" t="str">
        <f>+IFERROR(IF(VALUE('data-cash-crude'!FJ36)&gt;0,'data-cash-crude'!FJ36-INDEX('data-futures'!$E:$E,MATCH('basis-cash-crude'!FK$1,'data-futures'!$A:$A,0),1),""),"")</f>
        <v/>
      </c>
      <c r="FL35" t="str">
        <f>+IFERROR(IF(VALUE('data-cash-crude'!FK36)&gt;0,'data-cash-crude'!FK36-INDEX('data-futures'!$E:$E,MATCH('basis-cash-crude'!FL$1,'data-futures'!$A:$A,0),1),""),"")</f>
        <v/>
      </c>
    </row>
    <row r="36" spans="1:168" x14ac:dyDescent="0.2">
      <c r="A36">
        <f t="shared" si="0"/>
        <v>-23.503333333333334</v>
      </c>
      <c r="B36">
        <f t="shared" si="1"/>
        <v>-22.116000000000003</v>
      </c>
      <c r="C36">
        <f t="shared" si="2"/>
        <v>-18.434027777777786</v>
      </c>
      <c r="D36" s="6" t="str">
        <f>+'data-cash-crude'!B37</f>
        <v>CLPA-11-149.CM</v>
      </c>
      <c r="E36">
        <f>+IFERROR(IF(VALUE('data-cash-crude'!D37)&gt;0,'data-cash-crude'!D37-INDEX('data-futures'!$E:$E,MATCH('basis-cash-crude'!E$1,'data-futures'!$A:$A,0),1),""),"")</f>
        <v>-23.4</v>
      </c>
      <c r="F36">
        <f>+IFERROR(IF(VALUE('data-cash-crude'!E37)&gt;0,'data-cash-crude'!E37-INDEX('data-futures'!$E:$E,MATCH('basis-cash-crude'!F$1,'data-futures'!$A:$A,0),1),""),"")</f>
        <v>-23.550000000000004</v>
      </c>
      <c r="G36">
        <f>+IFERROR(IF(VALUE('data-cash-crude'!F37)&gt;0,'data-cash-crude'!F37-INDEX('data-futures'!$E:$E,MATCH('basis-cash-crude'!G$1,'data-futures'!$A:$A,0),1),""),"")</f>
        <v>-23.450000000000003</v>
      </c>
      <c r="H36">
        <f>+IFERROR(IF(VALUE('data-cash-crude'!G37)&gt;0,'data-cash-crude'!G37-INDEX('data-futures'!$E:$E,MATCH('basis-cash-crude'!H$1,'data-futures'!$A:$A,0),1),""),"")</f>
        <v>-23.590000000000003</v>
      </c>
      <c r="I36" t="str">
        <f>+IFERROR(IF(VALUE('data-cash-crude'!H37)&gt;0,'data-cash-crude'!H37-INDEX('data-futures'!$E:$E,MATCH('basis-cash-crude'!I$1,'data-futures'!$A:$A,0),1),""),"")</f>
        <v/>
      </c>
      <c r="J36">
        <f>+IFERROR(IF(VALUE('data-cash-crude'!I37)&gt;0,'data-cash-crude'!I37-INDEX('data-futures'!$E:$E,MATCH('basis-cash-crude'!J$1,'data-futures'!$A:$A,0),1),""),"")</f>
        <v>-23.54</v>
      </c>
      <c r="K36">
        <f>+IFERROR(IF(VALUE('data-cash-crude'!J37)&gt;0,'data-cash-crude'!J37-INDEX('data-futures'!$E:$E,MATCH('basis-cash-crude'!K$1,'data-futures'!$A:$A,0),1),""),"")</f>
        <v>-23.490000000000002</v>
      </c>
      <c r="L36">
        <f>+IFERROR(IF(VALUE('data-cash-crude'!K37)&gt;0,'data-cash-crude'!K37-INDEX('data-futures'!$E:$E,MATCH('basis-cash-crude'!L$1,'data-futures'!$A:$A,0),1),""),"")</f>
        <v>-23.550000000000004</v>
      </c>
      <c r="M36">
        <f>+IFERROR(IF(VALUE('data-cash-crude'!L37)&gt;0,'data-cash-crude'!L37-INDEX('data-futures'!$E:$E,MATCH('basis-cash-crude'!M$1,'data-futures'!$A:$A,0),1),""),"")</f>
        <v>-23.47</v>
      </c>
      <c r="N36">
        <f>+IFERROR(IF(VALUE('data-cash-crude'!M37)&gt;0,'data-cash-crude'!M37-INDEX('data-futures'!$E:$E,MATCH('basis-cash-crude'!N$1,'data-futures'!$A:$A,0),1),""),"")</f>
        <v>-23.54</v>
      </c>
      <c r="O36">
        <f>+IFERROR(IF(VALUE('data-cash-crude'!N37)&gt;0,'data-cash-crude'!N37-INDEX('data-futures'!$E:$E,MATCH('basis-cash-crude'!O$1,'data-futures'!$A:$A,0),1),""),"")</f>
        <v>-23.450000000000003</v>
      </c>
      <c r="P36">
        <f>+IFERROR(IF(VALUE('data-cash-crude'!O37)&gt;0,'data-cash-crude'!O37-INDEX('data-futures'!$E:$E,MATCH('basis-cash-crude'!P$1,'data-futures'!$A:$A,0),1),""),"")</f>
        <v>-23.4</v>
      </c>
      <c r="Q36">
        <f>+IFERROR(IF(VALUE('data-cash-crude'!P37)&gt;0,'data-cash-crude'!P37-INDEX('data-futures'!$E:$E,MATCH('basis-cash-crude'!Q$1,'data-futures'!$A:$A,0),1),""),"")</f>
        <v>-23.42</v>
      </c>
      <c r="R36">
        <f>+IFERROR(IF(VALUE('data-cash-crude'!Q37)&gt;0,'data-cash-crude'!Q37-INDEX('data-futures'!$E:$E,MATCH('basis-cash-crude'!R$1,'data-futures'!$A:$A,0),1),""),"")</f>
        <v>-23.22</v>
      </c>
      <c r="S36">
        <f>+IFERROR(IF(VALUE('data-cash-crude'!R37)&gt;0,'data-cash-crude'!R37-INDEX('data-futures'!$E:$E,MATCH('basis-cash-crude'!S$1,'data-futures'!$A:$A,0),1),""),"")</f>
        <v>-23.25</v>
      </c>
      <c r="T36">
        <f>+IFERROR(IF(VALUE('data-cash-crude'!S37)&gt;0,'data-cash-crude'!S37-INDEX('data-futures'!$E:$E,MATCH('basis-cash-crude'!T$1,'data-futures'!$A:$A,0),1),""),"")</f>
        <v>-23.28</v>
      </c>
      <c r="U36">
        <f>+IFERROR(IF(VALUE('data-cash-crude'!T37)&gt;0,'data-cash-crude'!T37-INDEX('data-futures'!$E:$E,MATCH('basis-cash-crude'!U$1,'data-futures'!$A:$A,0),1),""),"")</f>
        <v>-7.6000000000000014</v>
      </c>
      <c r="V36">
        <f>+IFERROR(IF(VALUE('data-cash-crude'!U37)&gt;0,'data-cash-crude'!U37-INDEX('data-futures'!$E:$E,MATCH('basis-cash-crude'!V$1,'data-futures'!$A:$A,0),1),""),"")</f>
        <v>-7.4200000000000017</v>
      </c>
      <c r="W36" t="str">
        <f>+IFERROR(IF(VALUE('data-cash-crude'!V37)&gt;0,'data-cash-crude'!V37-INDEX('data-futures'!$E:$E,MATCH('basis-cash-crude'!W$1,'data-futures'!$A:$A,0),1),""),"")</f>
        <v/>
      </c>
      <c r="X36" t="str">
        <f>+IFERROR(IF(VALUE('data-cash-crude'!W37)&gt;0,'data-cash-crude'!W37-INDEX('data-futures'!$E:$E,MATCH('basis-cash-crude'!X$1,'data-futures'!$A:$A,0),1),""),"")</f>
        <v/>
      </c>
      <c r="Y36">
        <f>+IFERROR(IF(VALUE('data-cash-crude'!X37)&gt;0,'data-cash-crude'!X37-INDEX('data-futures'!$E:$E,MATCH('basis-cash-crude'!Y$1,'data-futures'!$A:$A,0),1),""),"")</f>
        <v>-23.169999999999995</v>
      </c>
      <c r="Z36" t="str">
        <f>+IFERROR(IF(VALUE('data-cash-crude'!Y37)&gt;0,'data-cash-crude'!Y37-INDEX('data-futures'!$E:$E,MATCH('basis-cash-crude'!Z$1,'data-futures'!$A:$A,0),1),""),"")</f>
        <v/>
      </c>
      <c r="AA36">
        <f>+IFERROR(IF(VALUE('data-cash-crude'!Z37)&gt;0,'data-cash-crude'!Z37-INDEX('data-futures'!$E:$E,MATCH('basis-cash-crude'!AA$1,'data-futures'!$A:$A,0),1),""),"")</f>
        <v>-23.879999999999995</v>
      </c>
      <c r="AB36">
        <f>+IFERROR(IF(VALUE('data-cash-crude'!AA37)&gt;0,'data-cash-crude'!AA37-INDEX('data-futures'!$E:$E,MATCH('basis-cash-crude'!AB$1,'data-futures'!$A:$A,0),1),""),"")</f>
        <v>-23.29</v>
      </c>
      <c r="AC36" t="str">
        <f>+IFERROR(IF(VALUE('data-cash-crude'!AB37)&gt;0,'data-cash-crude'!AB37-INDEX('data-futures'!$E:$E,MATCH('basis-cash-crude'!AC$1,'data-futures'!$A:$A,0),1),""),"")</f>
        <v/>
      </c>
      <c r="AD36">
        <f>+IFERROR(IF(VALUE('data-cash-crude'!AC37)&gt;0,'data-cash-crude'!AC37-INDEX('data-futures'!$E:$E,MATCH('basis-cash-crude'!AD$1,'data-futures'!$A:$A,0),1),""),"")</f>
        <v>-23.07</v>
      </c>
      <c r="AE36">
        <f>+IFERROR(IF(VALUE('data-cash-crude'!AD37)&gt;0,'data-cash-crude'!AD37-INDEX('data-futures'!$E:$E,MATCH('basis-cash-crude'!AE$1,'data-futures'!$A:$A,0),1),""),"")</f>
        <v>-23</v>
      </c>
      <c r="AF36">
        <f>+IFERROR(IF(VALUE('data-cash-crude'!AE37)&gt;0,'data-cash-crude'!AE37-INDEX('data-futures'!$E:$E,MATCH('basis-cash-crude'!AF$1,'data-futures'!$A:$A,0),1),""),"")</f>
        <v>-22.97</v>
      </c>
      <c r="AG36">
        <f>+IFERROR(IF(VALUE('data-cash-crude'!AF37)&gt;0,'data-cash-crude'!AF37-INDEX('data-futures'!$E:$E,MATCH('basis-cash-crude'!AG$1,'data-futures'!$A:$A,0),1),""),"")</f>
        <v>-23.04</v>
      </c>
      <c r="AH36">
        <f>+IFERROR(IF(VALUE('data-cash-crude'!AG37)&gt;0,'data-cash-crude'!AG37-INDEX('data-futures'!$E:$E,MATCH('basis-cash-crude'!AH$1,'data-futures'!$A:$A,0),1),""),"")</f>
        <v>-23.86</v>
      </c>
      <c r="AI36">
        <f>+IFERROR(IF(VALUE('data-cash-crude'!AH37)&gt;0,'data-cash-crude'!AH37-INDEX('data-futures'!$E:$E,MATCH('basis-cash-crude'!AI$1,'data-futures'!$A:$A,0),1),""),"")</f>
        <v>-22.949999999999996</v>
      </c>
      <c r="AJ36">
        <f>+IFERROR(IF(VALUE('data-cash-crude'!AI37)&gt;0,'data-cash-crude'!AI37-INDEX('data-futures'!$E:$E,MATCH('basis-cash-crude'!AJ$1,'data-futures'!$A:$A,0),1),""),"")</f>
        <v>-23.049999999999997</v>
      </c>
      <c r="AK36">
        <f>+IFERROR(IF(VALUE('data-cash-crude'!AJ37)&gt;0,'data-cash-crude'!AJ37-INDEX('data-futures'!$E:$E,MATCH('basis-cash-crude'!AK$1,'data-futures'!$A:$A,0),1),""),"")</f>
        <v>-23.07</v>
      </c>
      <c r="AL36">
        <f>+IFERROR(IF(VALUE('data-cash-crude'!AK37)&gt;0,'data-cash-crude'!AK37-INDEX('data-futures'!$E:$E,MATCH('basis-cash-crude'!AL$1,'data-futures'!$A:$A,0),1),""),"")</f>
        <v>-23.08</v>
      </c>
      <c r="AM36">
        <f>+IFERROR(IF(VALUE('data-cash-crude'!AL37)&gt;0,'data-cash-crude'!AL37-INDEX('data-futures'!$E:$E,MATCH('basis-cash-crude'!AM$1,'data-futures'!$A:$A,0),1),""),"")</f>
        <v>-22.97</v>
      </c>
      <c r="AN36">
        <f>+IFERROR(IF(VALUE('data-cash-crude'!AM37)&gt;0,'data-cash-crude'!AM37-INDEX('data-futures'!$E:$E,MATCH('basis-cash-crude'!AN$1,'data-futures'!$A:$A,0),1),""),"")</f>
        <v>-23</v>
      </c>
      <c r="AO36">
        <f>+IFERROR(IF(VALUE('data-cash-crude'!AN37)&gt;0,'data-cash-crude'!AN37-INDEX('data-futures'!$E:$E,MATCH('basis-cash-crude'!AO$1,'data-futures'!$A:$A,0),1),""),"")</f>
        <v>-22.979999999999997</v>
      </c>
      <c r="AP36" t="str">
        <f>+IFERROR(IF(VALUE('data-cash-crude'!AO37)&gt;0,'data-cash-crude'!AO37-INDEX('data-futures'!$E:$E,MATCH('basis-cash-crude'!AP$1,'data-futures'!$A:$A,0),1),""),"")</f>
        <v/>
      </c>
      <c r="AQ36" t="str">
        <f>+IFERROR(IF(VALUE('data-cash-crude'!AP37)&gt;0,'data-cash-crude'!AP37-INDEX('data-futures'!$E:$E,MATCH('basis-cash-crude'!AQ$1,'data-futures'!$A:$A,0),1),""),"")</f>
        <v/>
      </c>
      <c r="AR36">
        <f>+IFERROR(IF(VALUE('data-cash-crude'!AQ37)&gt;0,'data-cash-crude'!AQ37-INDEX('data-futures'!$E:$E,MATCH('basis-cash-crude'!AR$1,'data-futures'!$A:$A,0),1),""),"")</f>
        <v>-14.479999999999997</v>
      </c>
      <c r="AS36" t="str">
        <f>+IFERROR(IF(VALUE('data-cash-crude'!AR37)&gt;0,'data-cash-crude'!AR37-INDEX('data-futures'!$E:$E,MATCH('basis-cash-crude'!AS$1,'data-futures'!$A:$A,0),1),""),"")</f>
        <v/>
      </c>
      <c r="AT36">
        <f>+IFERROR(IF(VALUE('data-cash-crude'!AS37)&gt;0,'data-cash-crude'!AS37-INDEX('data-futures'!$E:$E,MATCH('basis-cash-crude'!AT$1,'data-futures'!$A:$A,0),1),""),"")</f>
        <v>-17.350000000000001</v>
      </c>
      <c r="AU36">
        <f>+IFERROR(IF(VALUE('data-cash-crude'!AT37)&gt;0,'data-cash-crude'!AT37-INDEX('data-futures'!$E:$E,MATCH('basis-cash-crude'!AU$1,'data-futures'!$A:$A,0),1),""),"")</f>
        <v>-17.060000000000002</v>
      </c>
      <c r="AV36">
        <f>+IFERROR(IF(VALUE('data-cash-crude'!AU37)&gt;0,'data-cash-crude'!AU37-INDEX('data-futures'!$E:$E,MATCH('basis-cash-crude'!AV$1,'data-futures'!$A:$A,0),1),""),"")</f>
        <v>-17.130000000000003</v>
      </c>
      <c r="AW36">
        <f>+IFERROR(IF(VALUE('data-cash-crude'!AV37)&gt;0,'data-cash-crude'!AV37-INDEX('data-futures'!$E:$E,MATCH('basis-cash-crude'!AW$1,'data-futures'!$A:$A,0),1),""),"")</f>
        <v>-17.100000000000001</v>
      </c>
      <c r="AX36">
        <f>+IFERROR(IF(VALUE('data-cash-crude'!AW37)&gt;0,'data-cash-crude'!AW37-INDEX('data-futures'!$E:$E,MATCH('basis-cash-crude'!AX$1,'data-futures'!$A:$A,0),1),""),"")</f>
        <v>-17.020000000000003</v>
      </c>
      <c r="AY36">
        <f>+IFERROR(IF(VALUE('data-cash-crude'!AX37)&gt;0,'data-cash-crude'!AX37-INDEX('data-futures'!$E:$E,MATCH('basis-cash-crude'!AY$1,'data-futures'!$A:$A,0),1),""),"")</f>
        <v>-17.079999999999998</v>
      </c>
      <c r="AZ36">
        <f>+IFERROR(IF(VALUE('data-cash-crude'!AY37)&gt;0,'data-cash-crude'!AY37-INDEX('data-futures'!$E:$E,MATCH('basis-cash-crude'!AZ$1,'data-futures'!$A:$A,0),1),""),"")</f>
        <v>-17.25</v>
      </c>
      <c r="BA36">
        <f>+IFERROR(IF(VALUE('data-cash-crude'!AZ37)&gt;0,'data-cash-crude'!AZ37-INDEX('data-futures'!$E:$E,MATCH('basis-cash-crude'!BA$1,'data-futures'!$A:$A,0),1),""),"")</f>
        <v>-17.170000000000002</v>
      </c>
      <c r="BB36">
        <f>+IFERROR(IF(VALUE('data-cash-crude'!BA37)&gt;0,'data-cash-crude'!BA37-INDEX('data-futures'!$E:$E,MATCH('basis-cash-crude'!BB$1,'data-futures'!$A:$A,0),1),""),"")</f>
        <v>-17.119999999999997</v>
      </c>
      <c r="BC36">
        <f>+IFERROR(IF(VALUE('data-cash-crude'!BB37)&gt;0,'data-cash-crude'!BB37-INDEX('data-futures'!$E:$E,MATCH('basis-cash-crude'!BC$1,'data-futures'!$A:$A,0),1),""),"")</f>
        <v>-17.229999999999997</v>
      </c>
      <c r="BD36">
        <f>+IFERROR(IF(VALUE('data-cash-crude'!BC37)&gt;0,'data-cash-crude'!BC37-INDEX('data-futures'!$E:$E,MATCH('basis-cash-crude'!BD$1,'data-futures'!$A:$A,0),1),""),"")</f>
        <v>-17.32</v>
      </c>
      <c r="BE36">
        <f>+IFERROR(IF(VALUE('data-cash-crude'!BD37)&gt;0,'data-cash-crude'!BD37-INDEX('data-futures'!$E:$E,MATCH('basis-cash-crude'!BE$1,'data-futures'!$A:$A,0),1),""),"")</f>
        <v>-17.229999999999997</v>
      </c>
      <c r="BF36">
        <f>+IFERROR(IF(VALUE('data-cash-crude'!BE37)&gt;0,'data-cash-crude'!BE37-INDEX('data-futures'!$E:$E,MATCH('basis-cash-crude'!BF$1,'data-futures'!$A:$A,0),1),""),"")</f>
        <v>-17.240000000000002</v>
      </c>
      <c r="BG36">
        <f>+IFERROR(IF(VALUE('data-cash-crude'!BF37)&gt;0,'data-cash-crude'!BF37-INDEX('data-futures'!$E:$E,MATCH('basis-cash-crude'!BG$1,'data-futures'!$A:$A,0),1),""),"")</f>
        <v>-17.020000000000003</v>
      </c>
      <c r="BH36">
        <f>+IFERROR(IF(VALUE('data-cash-crude'!BG37)&gt;0,'data-cash-crude'!BG37-INDEX('data-futures'!$E:$E,MATCH('basis-cash-crude'!BH$1,'data-futures'!$A:$A,0),1),""),"")</f>
        <v>-17.04</v>
      </c>
      <c r="BI36" t="str">
        <f>+IFERROR(IF(VALUE('data-cash-crude'!BH37)&gt;0,'data-cash-crude'!BH37-INDEX('data-futures'!$E:$E,MATCH('basis-cash-crude'!BI$1,'data-futures'!$A:$A,0),1),""),"")</f>
        <v/>
      </c>
      <c r="BJ36">
        <f>+IFERROR(IF(VALUE('data-cash-crude'!BI37)&gt;0,'data-cash-crude'!BI37-INDEX('data-futures'!$E:$E,MATCH('basis-cash-crude'!BJ$1,'data-futures'!$A:$A,0),1),""),"")</f>
        <v>-17.090000000000003</v>
      </c>
      <c r="BK36" t="str">
        <f>+IFERROR(IF(VALUE('data-cash-crude'!BJ37)&gt;0,'data-cash-crude'!BJ37-INDEX('data-futures'!$E:$E,MATCH('basis-cash-crude'!BK$1,'data-futures'!$A:$A,0),1),""),"")</f>
        <v/>
      </c>
      <c r="BL36" t="str">
        <f>+IFERROR(IF(VALUE('data-cash-crude'!BK37)&gt;0,'data-cash-crude'!BK37-INDEX('data-futures'!$E:$E,MATCH('basis-cash-crude'!BL$1,'data-futures'!$A:$A,0),1),""),"")</f>
        <v/>
      </c>
      <c r="BM36">
        <f>+IFERROR(IF(VALUE('data-cash-crude'!BL37)&gt;0,'data-cash-crude'!BL37-INDEX('data-futures'!$E:$E,MATCH('basis-cash-crude'!BM$1,'data-futures'!$A:$A,0),1),""),"")</f>
        <v>-14.61</v>
      </c>
      <c r="BN36">
        <f>+IFERROR(IF(VALUE('data-cash-crude'!BM37)&gt;0,'data-cash-crude'!BM37-INDEX('data-futures'!$E:$E,MATCH('basis-cash-crude'!BN$1,'data-futures'!$A:$A,0),1),""),"")</f>
        <v>-14.459999999999994</v>
      </c>
      <c r="BO36" t="str">
        <f>+IFERROR(IF(VALUE('data-cash-crude'!BN37)&gt;0,'data-cash-crude'!BN37-INDEX('data-futures'!$E:$E,MATCH('basis-cash-crude'!BO$1,'data-futures'!$A:$A,0),1),""),"")</f>
        <v/>
      </c>
      <c r="BP36" t="str">
        <f>+IFERROR(IF(VALUE('data-cash-crude'!BO37)&gt;0,'data-cash-crude'!BO37-INDEX('data-futures'!$E:$E,MATCH('basis-cash-crude'!BP$1,'data-futures'!$A:$A,0),1),""),"")</f>
        <v/>
      </c>
      <c r="BQ36" t="str">
        <f>+IFERROR(IF(VALUE('data-cash-crude'!BP37)&gt;0,'data-cash-crude'!BP37-INDEX('data-futures'!$E:$E,MATCH('basis-cash-crude'!BQ$1,'data-futures'!$A:$A,0),1),""),"")</f>
        <v/>
      </c>
      <c r="BR36">
        <f>+IFERROR(IF(VALUE('data-cash-crude'!BQ37)&gt;0,'data-cash-crude'!BQ37-INDEX('data-futures'!$E:$E,MATCH('basis-cash-crude'!BR$1,'data-futures'!$A:$A,0),1),""),"")</f>
        <v>-14.399999999999999</v>
      </c>
      <c r="BS36">
        <f>+IFERROR(IF(VALUE('data-cash-crude'!BR37)&gt;0,'data-cash-crude'!BR37-INDEX('data-futures'!$E:$E,MATCH('basis-cash-crude'!BS$1,'data-futures'!$A:$A,0),1),""),"")</f>
        <v>-14.32</v>
      </c>
      <c r="BT36">
        <f>+IFERROR(IF(VALUE('data-cash-crude'!BS37)&gt;0,'data-cash-crude'!BS37-INDEX('data-futures'!$E:$E,MATCH('basis-cash-crude'!BT$1,'data-futures'!$A:$A,0),1),""),"")</f>
        <v>-14.619999999999997</v>
      </c>
      <c r="BU36">
        <f>+IFERROR(IF(VALUE('data-cash-crude'!BT37)&gt;0,'data-cash-crude'!BT37-INDEX('data-futures'!$E:$E,MATCH('basis-cash-crude'!BU$1,'data-futures'!$A:$A,0),1),""),"")</f>
        <v>-14.729999999999997</v>
      </c>
      <c r="BV36">
        <f>+IFERROR(IF(VALUE('data-cash-crude'!BU37)&gt;0,'data-cash-crude'!BU37-INDEX('data-futures'!$E:$E,MATCH('basis-cash-crude'!BV$1,'data-futures'!$A:$A,0),1),""),"")</f>
        <v>-14.419999999999995</v>
      </c>
      <c r="BW36">
        <f>+IFERROR(IF(VALUE('data-cash-crude'!BV37)&gt;0,'data-cash-crude'!BV37-INDEX('data-futures'!$E:$E,MATCH('basis-cash-crude'!BW$1,'data-futures'!$A:$A,0),1),""),"")</f>
        <v>-14.43</v>
      </c>
      <c r="BX36">
        <f>+IFERROR(IF(VALUE('data-cash-crude'!BW37)&gt;0,'data-cash-crude'!BW37-INDEX('data-futures'!$E:$E,MATCH('basis-cash-crude'!BX$1,'data-futures'!$A:$A,0),1),""),"")</f>
        <v>-14.739999999999995</v>
      </c>
      <c r="BY36">
        <f>+IFERROR(IF(VALUE('data-cash-crude'!BX37)&gt;0,'data-cash-crude'!BX37-INDEX('data-futures'!$E:$E,MATCH('basis-cash-crude'!BY$1,'data-futures'!$A:$A,0),1),""),"")</f>
        <v>-14.709999999999994</v>
      </c>
      <c r="BZ36">
        <f>+IFERROR(IF(VALUE('data-cash-crude'!BY37)&gt;0,'data-cash-crude'!BY37-INDEX('data-futures'!$E:$E,MATCH('basis-cash-crude'!BZ$1,'data-futures'!$A:$A,0),1),""),"")</f>
        <v>-14.75</v>
      </c>
      <c r="CA36">
        <f>+IFERROR(IF(VALUE('data-cash-crude'!BZ37)&gt;0,'data-cash-crude'!BZ37-INDEX('data-futures'!$E:$E,MATCH('basis-cash-crude'!CA$1,'data-futures'!$A:$A,0),1),""),"")</f>
        <v>-14.39</v>
      </c>
      <c r="CB36">
        <f>+IFERROR(IF(VALUE('data-cash-crude'!CA37)&gt;0,'data-cash-crude'!CA37-INDEX('data-futures'!$E:$E,MATCH('basis-cash-crude'!CB$1,'data-futures'!$A:$A,0),1),""),"")</f>
        <v>-14.269999999999996</v>
      </c>
      <c r="CC36">
        <f>+IFERROR(IF(VALUE('data-cash-crude'!CB37)&gt;0,'data-cash-crude'!CB37-INDEX('data-futures'!$E:$E,MATCH('basis-cash-crude'!CC$1,'data-futures'!$A:$A,0),1),""),"")</f>
        <v>-14.419999999999995</v>
      </c>
      <c r="CD36">
        <f>+IFERROR(IF(VALUE('data-cash-crude'!CC37)&gt;0,'data-cash-crude'!CC37-INDEX('data-futures'!$E:$E,MATCH('basis-cash-crude'!CD$1,'data-futures'!$A:$A,0),1),""),"")</f>
        <v>-14.409999999999997</v>
      </c>
      <c r="CE36">
        <f>+IFERROR(IF(VALUE('data-cash-crude'!CD37)&gt;0,'data-cash-crude'!CD37-INDEX('data-futures'!$E:$E,MATCH('basis-cash-crude'!CE$1,'data-futures'!$A:$A,0),1),""),"")</f>
        <v>-14.199999999999996</v>
      </c>
      <c r="CF36">
        <f>+IFERROR(IF(VALUE('data-cash-crude'!CE37)&gt;0,'data-cash-crude'!CE37-INDEX('data-futures'!$E:$E,MATCH('basis-cash-crude'!CF$1,'data-futures'!$A:$A,0),1),""),"")</f>
        <v>-14.119999999999997</v>
      </c>
      <c r="CG36">
        <f>+IFERROR(IF(VALUE('data-cash-crude'!CF37)&gt;0,'data-cash-crude'!CF37-INDEX('data-futures'!$E:$E,MATCH('basis-cash-crude'!CG$1,'data-futures'!$A:$A,0),1),""),"")</f>
        <v>-13.89</v>
      </c>
      <c r="CH36" t="str">
        <f>+IFERROR(IF(VALUE('data-cash-crude'!CG37)&gt;0,'data-cash-crude'!CG37-INDEX('data-futures'!$E:$E,MATCH('basis-cash-crude'!CH$1,'data-futures'!$A:$A,0),1),""),"")</f>
        <v/>
      </c>
      <c r="CI36" t="str">
        <f>+IFERROR(IF(VALUE('data-cash-crude'!CH37)&gt;0,'data-cash-crude'!CH37-INDEX('data-futures'!$E:$E,MATCH('basis-cash-crude'!CI$1,'data-futures'!$A:$A,0),1),""),"")</f>
        <v/>
      </c>
      <c r="CJ36">
        <f>+IFERROR(IF(VALUE('data-cash-crude'!CI37)&gt;0,'data-cash-crude'!CI37-INDEX('data-futures'!$E:$E,MATCH('basis-cash-crude'!CJ$1,'data-futures'!$A:$A,0),1),""),"")</f>
        <v>-11.159999999999997</v>
      </c>
      <c r="CK36">
        <f>+IFERROR(IF(VALUE('data-cash-crude'!CJ37)&gt;0,'data-cash-crude'!CJ37-INDEX('data-futures'!$E:$E,MATCH('basis-cash-crude'!CK$1,'data-futures'!$A:$A,0),1),""),"")</f>
        <v>-13.370000000000005</v>
      </c>
      <c r="CL36">
        <f>+IFERROR(IF(VALUE('data-cash-crude'!CK37)&gt;0,'data-cash-crude'!CK37-INDEX('data-futures'!$E:$E,MATCH('basis-cash-crude'!CL$1,'data-futures'!$A:$A,0),1),""),"")</f>
        <v>-13.330000000000005</v>
      </c>
      <c r="CM36" t="str">
        <f>+IFERROR(IF(VALUE('data-cash-crude'!CL37)&gt;0,'data-cash-crude'!CL37-INDEX('data-futures'!$E:$E,MATCH('basis-cash-crude'!CM$1,'data-futures'!$A:$A,0),1),""),"")</f>
        <v/>
      </c>
      <c r="CN36" t="str">
        <f>+IFERROR(IF(VALUE('data-cash-crude'!CM37)&gt;0,'data-cash-crude'!CM37-INDEX('data-futures'!$E:$E,MATCH('basis-cash-crude'!CN$1,'data-futures'!$A:$A,0),1),""),"")</f>
        <v/>
      </c>
      <c r="CO36">
        <f>+IFERROR(IF(VALUE('data-cash-crude'!CN37)&gt;0,'data-cash-crude'!CN37-INDEX('data-futures'!$E:$E,MATCH('basis-cash-crude'!CO$1,'data-futures'!$A:$A,0),1),""),"")</f>
        <v>-13.310000000000002</v>
      </c>
      <c r="CP36">
        <f>+IFERROR(IF(VALUE('data-cash-crude'!CO37)&gt;0,'data-cash-crude'!CO37-INDEX('data-futures'!$E:$E,MATCH('basis-cash-crude'!CP$1,'data-futures'!$A:$A,0),1),""),"")</f>
        <v>-13.260000000000005</v>
      </c>
      <c r="CQ36" t="str">
        <f>+IFERROR(IF(VALUE('data-cash-crude'!CP37)&gt;0,'data-cash-crude'!CP37-INDEX('data-futures'!$E:$E,MATCH('basis-cash-crude'!CQ$1,'data-futures'!$A:$A,0),1),""),"")</f>
        <v/>
      </c>
      <c r="CR36">
        <f>+IFERROR(IF(VALUE('data-cash-crude'!CQ37)&gt;0,'data-cash-crude'!CQ37-INDEX('data-futures'!$E:$E,MATCH('basis-cash-crude'!CR$1,'data-futures'!$A:$A,0),1),""),"")</f>
        <v>-12.93</v>
      </c>
      <c r="CS36">
        <f>+IFERROR(IF(VALUE('data-cash-crude'!CR37)&gt;0,'data-cash-crude'!CR37-INDEX('data-futures'!$E:$E,MATCH('basis-cash-crude'!CS$1,'data-futures'!$A:$A,0),1),""),"")</f>
        <v>-12.25</v>
      </c>
      <c r="CT36">
        <f>+IFERROR(IF(VALUE('data-cash-crude'!CS37)&gt;0,'data-cash-crude'!CS37-INDEX('data-futures'!$E:$E,MATCH('basis-cash-crude'!CT$1,'data-futures'!$A:$A,0),1),""),"")</f>
        <v>-11.440000000000005</v>
      </c>
      <c r="CU36">
        <f>+IFERROR(IF(VALUE('data-cash-crude'!CT37)&gt;0,'data-cash-crude'!CT37-INDEX('data-futures'!$E:$E,MATCH('basis-cash-crude'!CU$1,'data-futures'!$A:$A,0),1),""),"")</f>
        <v>-13.740000000000002</v>
      </c>
      <c r="CV36">
        <f>+IFERROR(IF(VALUE('data-cash-crude'!CU37)&gt;0,'data-cash-crude'!CU37-INDEX('data-futures'!$E:$E,MATCH('basis-cash-crude'!CV$1,'data-futures'!$A:$A,0),1),""),"")</f>
        <v>-13.840000000000003</v>
      </c>
      <c r="CW36">
        <f>+IFERROR(IF(VALUE('data-cash-crude'!CV37)&gt;0,'data-cash-crude'!CV37-INDEX('data-futures'!$E:$E,MATCH('basis-cash-crude'!CW$1,'data-futures'!$A:$A,0),1),""),"")</f>
        <v>-13.580000000000005</v>
      </c>
      <c r="CX36">
        <f>+IFERROR(IF(VALUE('data-cash-crude'!CW37)&gt;0,'data-cash-crude'!CW37-INDEX('data-futures'!$E:$E,MATCH('basis-cash-crude'!CX$1,'data-futures'!$A:$A,0),1),""),"")</f>
        <v>-13.410000000000004</v>
      </c>
      <c r="CY36">
        <f>+IFERROR(IF(VALUE('data-cash-crude'!CX37)&gt;0,'data-cash-crude'!CX37-INDEX('data-futures'!$E:$E,MATCH('basis-cash-crude'!CY$1,'data-futures'!$A:$A,0),1),""),"")</f>
        <v>-13.310000000000002</v>
      </c>
      <c r="CZ36">
        <f>+IFERROR(IF(VALUE('data-cash-crude'!CY37)&gt;0,'data-cash-crude'!CY37-INDEX('data-futures'!$E:$E,MATCH('basis-cash-crude'!CZ$1,'data-futures'!$A:$A,0),1),""),"")</f>
        <v>-13.480000000000004</v>
      </c>
      <c r="DA36">
        <f>+IFERROR(IF(VALUE('data-cash-crude'!CZ37)&gt;0,'data-cash-crude'!CZ37-INDEX('data-futures'!$E:$E,MATCH('basis-cash-crude'!DA$1,'data-futures'!$A:$A,0),1),""),"")</f>
        <v>-13.43</v>
      </c>
      <c r="DB36">
        <f>+IFERROR(IF(VALUE('data-cash-crude'!DA37)&gt;0,'data-cash-crude'!DA37-INDEX('data-futures'!$E:$E,MATCH('basis-cash-crude'!DB$1,'data-futures'!$A:$A,0),1),""),"")</f>
        <v>-13.380000000000003</v>
      </c>
      <c r="DC36" t="str">
        <f>+IFERROR(IF(VALUE('data-cash-crude'!DB37)&gt;0,'data-cash-crude'!DB37-INDEX('data-futures'!$E:$E,MATCH('basis-cash-crude'!DC$1,'data-futures'!$A:$A,0),1),""),"")</f>
        <v/>
      </c>
      <c r="DD36" t="str">
        <f>+IFERROR(IF(VALUE('data-cash-crude'!DC37)&gt;0,'data-cash-crude'!DC37-INDEX('data-futures'!$E:$E,MATCH('basis-cash-crude'!DD$1,'data-futures'!$A:$A,0),1),""),"")</f>
        <v/>
      </c>
      <c r="DE36">
        <f>+IFERROR(IF(VALUE('data-cash-crude'!DD37)&gt;0,'data-cash-crude'!DD37-INDEX('data-futures'!$E:$E,MATCH('basis-cash-crude'!DE$1,'data-futures'!$A:$A,0),1),""),"")</f>
        <v>-13.089999999999996</v>
      </c>
      <c r="DF36">
        <f>+IFERROR(IF(VALUE('data-cash-crude'!DE37)&gt;0,'data-cash-crude'!DE37-INDEX('data-futures'!$E:$E,MATCH('basis-cash-crude'!DF$1,'data-futures'!$A:$A,0),1),""),"")</f>
        <v>-12.54</v>
      </c>
      <c r="DG36">
        <f>+IFERROR(IF(VALUE('data-cash-crude'!DF37)&gt;0,'data-cash-crude'!DF37-INDEX('data-futures'!$E:$E,MATCH('basis-cash-crude'!DG$1,'data-futures'!$A:$A,0),1),""),"")</f>
        <v>-12.940000000000005</v>
      </c>
      <c r="DH36">
        <f>+IFERROR(IF(VALUE('data-cash-crude'!DG37)&gt;0,'data-cash-crude'!DG37-INDEX('data-futures'!$E:$E,MATCH('basis-cash-crude'!DH$1,'data-futures'!$A:$A,0),1),""),"")</f>
        <v>-12.950000000000003</v>
      </c>
      <c r="DI36">
        <f>+IFERROR(IF(VALUE('data-cash-crude'!DH37)&gt;0,'data-cash-crude'!DH37-INDEX('data-futures'!$E:$E,MATCH('basis-cash-crude'!DI$1,'data-futures'!$A:$A,0),1),""),"")</f>
        <v>-13.330000000000005</v>
      </c>
      <c r="DJ36">
        <f>+IFERROR(IF(VALUE('data-cash-crude'!DI37)&gt;0,'data-cash-crude'!DI37-INDEX('data-futures'!$E:$E,MATCH('basis-cash-crude'!DJ$1,'data-futures'!$A:$A,0),1),""),"")</f>
        <v>-13.060000000000002</v>
      </c>
      <c r="DK36" t="str">
        <f>+IFERROR(IF(VALUE('data-cash-crude'!DJ37)&gt;0,'data-cash-crude'!DJ37-INDEX('data-futures'!$E:$E,MATCH('basis-cash-crude'!DK$1,'data-futures'!$A:$A,0),1),""),"")</f>
        <v/>
      </c>
      <c r="DL36">
        <f>+IFERROR(IF(VALUE('data-cash-crude'!DK37)&gt;0,'data-cash-crude'!DK37-INDEX('data-futures'!$E:$E,MATCH('basis-cash-crude'!DL$1,'data-futures'!$A:$A,0),1),""),"")</f>
        <v>-12.910000000000004</v>
      </c>
      <c r="DM36">
        <f>+IFERROR(IF(VALUE('data-cash-crude'!DL37)&gt;0,'data-cash-crude'!DL37-INDEX('data-futures'!$E:$E,MATCH('basis-cash-crude'!DM$1,'data-futures'!$A:$A,0),1),""),"")</f>
        <v>-12.36</v>
      </c>
      <c r="DN36">
        <f>+IFERROR(IF(VALUE('data-cash-crude'!DM37)&gt;0,'data-cash-crude'!DM37-INDEX('data-futures'!$E:$E,MATCH('basis-cash-crude'!DN$1,'data-futures'!$A:$A,0),1),""),"")</f>
        <v>-12.170000000000002</v>
      </c>
      <c r="DO36">
        <f>+IFERROR(IF(VALUE('data-cash-crude'!DN37)&gt;0,'data-cash-crude'!DN37-INDEX('data-futures'!$E:$E,MATCH('basis-cash-crude'!DO$1,'data-futures'!$A:$A,0),1),""),"")</f>
        <v>-12.64</v>
      </c>
      <c r="DP36">
        <f>+IFERROR(IF(VALUE('data-cash-crude'!DO37)&gt;0,'data-cash-crude'!DO37-INDEX('data-futures'!$E:$E,MATCH('basis-cash-crude'!DP$1,'data-futures'!$A:$A,0),1),""),"")</f>
        <v>-12.719999999999999</v>
      </c>
      <c r="DQ36">
        <f>+IFERROR(IF(VALUE('data-cash-crude'!DP37)&gt;0,'data-cash-crude'!DP37-INDEX('data-futures'!$E:$E,MATCH('basis-cash-crude'!DQ$1,'data-futures'!$A:$A,0),1),""),"")</f>
        <v>-13.020000000000003</v>
      </c>
      <c r="DR36">
        <f>+IFERROR(IF(VALUE('data-cash-crude'!DQ37)&gt;0,'data-cash-crude'!DQ37-INDEX('data-futures'!$E:$E,MATCH('basis-cash-crude'!DR$1,'data-futures'!$A:$A,0),1),""),"")</f>
        <v>-13.04</v>
      </c>
      <c r="DS36">
        <f>+IFERROR(IF(VALUE('data-cash-crude'!DR37)&gt;0,'data-cash-crude'!DR37-INDEX('data-futures'!$E:$E,MATCH('basis-cash-crude'!DS$1,'data-futures'!$A:$A,0),1),""),"")</f>
        <v>-12.68</v>
      </c>
      <c r="DT36">
        <f>+IFERROR(IF(VALUE('data-cash-crude'!DS37)&gt;0,'data-cash-crude'!DS37-INDEX('data-futures'!$E:$E,MATCH('basis-cash-crude'!DT$1,'data-futures'!$A:$A,0),1),""),"")</f>
        <v>-12.870000000000005</v>
      </c>
      <c r="DU36">
        <f>+IFERROR(IF(VALUE('data-cash-crude'!DT37)&gt;0,'data-cash-crude'!DT37-INDEX('data-futures'!$E:$E,MATCH('basis-cash-crude'!DU$1,'data-futures'!$A:$A,0),1),""),"")</f>
        <v>-13.43</v>
      </c>
      <c r="DV36">
        <f>+IFERROR(IF(VALUE('data-cash-crude'!DU37)&gt;0,'data-cash-crude'!DU37-INDEX('data-futures'!$E:$E,MATCH('basis-cash-crude'!DV$1,'data-futures'!$A:$A,0),1),""),"")</f>
        <v>-13.940000000000005</v>
      </c>
      <c r="DW36" t="str">
        <f>+IFERROR(IF(VALUE('data-cash-crude'!DV37)&gt;0,'data-cash-crude'!DV37-INDEX('data-futures'!$E:$E,MATCH('basis-cash-crude'!DW$1,'data-futures'!$A:$A,0),1),""),"")</f>
        <v/>
      </c>
      <c r="DX36">
        <f>+IFERROR(IF(VALUE('data-cash-crude'!DW37)&gt;0,'data-cash-crude'!DW37-INDEX('data-futures'!$E:$E,MATCH('basis-cash-crude'!DX$1,'data-futures'!$A:$A,0),1),""),"")</f>
        <v>-13.420000000000002</v>
      </c>
      <c r="DY36" t="str">
        <f>+IFERROR(IF(VALUE('data-cash-crude'!DX37)&gt;0,'data-cash-crude'!DX37-INDEX('data-futures'!$E:$E,MATCH('basis-cash-crude'!DY$1,'data-futures'!$A:$A,0),1),""),"")</f>
        <v/>
      </c>
      <c r="DZ36">
        <f>+IFERROR(IF(VALUE('data-cash-crude'!DY37)&gt;0,'data-cash-crude'!DY37-INDEX('data-futures'!$E:$E,MATCH('basis-cash-crude'!DZ$1,'data-futures'!$A:$A,0),1),""),"")</f>
        <v>-13.910000000000004</v>
      </c>
      <c r="EA36">
        <f>+IFERROR(IF(VALUE('data-cash-crude'!DZ37)&gt;0,'data-cash-crude'!DZ37-INDEX('data-futures'!$E:$E,MATCH('basis-cash-crude'!EA$1,'data-futures'!$A:$A,0),1),""),"")</f>
        <v>-15.910000000000004</v>
      </c>
      <c r="EB36">
        <f>+IFERROR(IF(VALUE('data-cash-crude'!EA37)&gt;0,'data-cash-crude'!EA37-INDEX('data-futures'!$E:$E,MATCH('basis-cash-crude'!EB$1,'data-futures'!$A:$A,0),1),""),"")</f>
        <v>-14.910000000000004</v>
      </c>
      <c r="EC36">
        <f>+IFERROR(IF(VALUE('data-cash-crude'!EB37)&gt;0,'data-cash-crude'!EB37-INDEX('data-futures'!$E:$E,MATCH('basis-cash-crude'!EC$1,'data-futures'!$A:$A,0),1),""),"")</f>
        <v>-15.300000000000004</v>
      </c>
      <c r="ED36" t="str">
        <f>+IFERROR(IF(VALUE('data-cash-crude'!EC37)&gt;0,'data-cash-crude'!EC37-INDEX('data-futures'!$E:$E,MATCH('basis-cash-crude'!ED$1,'data-futures'!$A:$A,0),1),""),"")</f>
        <v/>
      </c>
      <c r="EE36" t="str">
        <f>+IFERROR(IF(VALUE('data-cash-crude'!ED37)&gt;0,'data-cash-crude'!ED37-INDEX('data-futures'!$E:$E,MATCH('basis-cash-crude'!EE$1,'data-futures'!$A:$A,0),1),""),"")</f>
        <v/>
      </c>
      <c r="EF36" t="str">
        <f>+IFERROR(IF(VALUE('data-cash-crude'!EE37)&gt;0,'data-cash-crude'!EE37-INDEX('data-futures'!$E:$E,MATCH('basis-cash-crude'!EF$1,'data-futures'!$A:$A,0),1),""),"")</f>
        <v/>
      </c>
      <c r="EG36" t="str">
        <f>+IFERROR(IF(VALUE('data-cash-crude'!EF37)&gt;0,'data-cash-crude'!EF37-INDEX('data-futures'!$E:$E,MATCH('basis-cash-crude'!EG$1,'data-futures'!$A:$A,0),1),""),"")</f>
        <v/>
      </c>
      <c r="EH36" t="str">
        <f>+IFERROR(IF(VALUE('data-cash-crude'!EG37)&gt;0,'data-cash-crude'!EG37-INDEX('data-futures'!$E:$E,MATCH('basis-cash-crude'!EH$1,'data-futures'!$A:$A,0),1),""),"")</f>
        <v/>
      </c>
      <c r="EI36" t="str">
        <f>+IFERROR(IF(VALUE('data-cash-crude'!EH37)&gt;0,'data-cash-crude'!EH37-INDEX('data-futures'!$E:$E,MATCH('basis-cash-crude'!EI$1,'data-futures'!$A:$A,0),1),""),"")</f>
        <v/>
      </c>
      <c r="EJ36" t="str">
        <f>+IFERROR(IF(VALUE('data-cash-crude'!EI37)&gt;0,'data-cash-crude'!EI37-INDEX('data-futures'!$E:$E,MATCH('basis-cash-crude'!EJ$1,'data-futures'!$A:$A,0),1),""),"")</f>
        <v/>
      </c>
      <c r="EK36" t="str">
        <f>+IFERROR(IF(VALUE('data-cash-crude'!EJ37)&gt;0,'data-cash-crude'!EJ37-INDEX('data-futures'!$E:$E,MATCH('basis-cash-crude'!EK$1,'data-futures'!$A:$A,0),1),""),"")</f>
        <v/>
      </c>
      <c r="EL36" t="str">
        <f>+IFERROR(IF(VALUE('data-cash-crude'!EK37)&gt;0,'data-cash-crude'!EK37-INDEX('data-futures'!$E:$E,MATCH('basis-cash-crude'!EL$1,'data-futures'!$A:$A,0),1),""),"")</f>
        <v/>
      </c>
      <c r="EM36" t="str">
        <f>+IFERROR(IF(VALUE('data-cash-crude'!EL37)&gt;0,'data-cash-crude'!EL37-INDEX('data-futures'!$E:$E,MATCH('basis-cash-crude'!EM$1,'data-futures'!$A:$A,0),1),""),"")</f>
        <v/>
      </c>
      <c r="EN36" t="str">
        <f>+IFERROR(IF(VALUE('data-cash-crude'!EM37)&gt;0,'data-cash-crude'!EM37-INDEX('data-futures'!$E:$E,MATCH('basis-cash-crude'!EN$1,'data-futures'!$A:$A,0),1),""),"")</f>
        <v/>
      </c>
      <c r="EO36" t="str">
        <f>+IFERROR(IF(VALUE('data-cash-crude'!EN37)&gt;0,'data-cash-crude'!EN37-INDEX('data-futures'!$E:$E,MATCH('basis-cash-crude'!EO$1,'data-futures'!$A:$A,0),1),""),"")</f>
        <v/>
      </c>
      <c r="EP36" t="str">
        <f>+IFERROR(IF(VALUE('data-cash-crude'!EO37)&gt;0,'data-cash-crude'!EO37-INDEX('data-futures'!$E:$E,MATCH('basis-cash-crude'!EP$1,'data-futures'!$A:$A,0),1),""),"")</f>
        <v/>
      </c>
      <c r="EQ36" t="str">
        <f>+IFERROR(IF(VALUE('data-cash-crude'!EP37)&gt;0,'data-cash-crude'!EP37-INDEX('data-futures'!$E:$E,MATCH('basis-cash-crude'!EQ$1,'data-futures'!$A:$A,0),1),""),"")</f>
        <v/>
      </c>
      <c r="ER36" t="str">
        <f>+IFERROR(IF(VALUE('data-cash-crude'!EQ37)&gt;0,'data-cash-crude'!EQ37-INDEX('data-futures'!$E:$E,MATCH('basis-cash-crude'!ER$1,'data-futures'!$A:$A,0),1),""),"")</f>
        <v/>
      </c>
      <c r="ES36" t="str">
        <f>+IFERROR(IF(VALUE('data-cash-crude'!ER37)&gt;0,'data-cash-crude'!ER37-INDEX('data-futures'!$E:$E,MATCH('basis-cash-crude'!ES$1,'data-futures'!$A:$A,0),1),""),"")</f>
        <v/>
      </c>
      <c r="ET36" t="str">
        <f>+IFERROR(IF(VALUE('data-cash-crude'!ES37)&gt;0,'data-cash-crude'!ES37-INDEX('data-futures'!$E:$E,MATCH('basis-cash-crude'!ET$1,'data-futures'!$A:$A,0),1),""),"")</f>
        <v/>
      </c>
      <c r="EU36" t="str">
        <f>+IFERROR(IF(VALUE('data-cash-crude'!ET37)&gt;0,'data-cash-crude'!ET37-INDEX('data-futures'!$E:$E,MATCH('basis-cash-crude'!EU$1,'data-futures'!$A:$A,0),1),""),"")</f>
        <v/>
      </c>
      <c r="EV36" t="str">
        <f>+IFERROR(IF(VALUE('data-cash-crude'!EU37)&gt;0,'data-cash-crude'!EU37-INDEX('data-futures'!$E:$E,MATCH('basis-cash-crude'!EV$1,'data-futures'!$A:$A,0),1),""),"")</f>
        <v/>
      </c>
      <c r="EW36" t="str">
        <f>+IFERROR(IF(VALUE('data-cash-crude'!EV37)&gt;0,'data-cash-crude'!EV37-INDEX('data-futures'!$E:$E,MATCH('basis-cash-crude'!EW$1,'data-futures'!$A:$A,0),1),""),"")</f>
        <v/>
      </c>
      <c r="EX36" t="str">
        <f>+IFERROR(IF(VALUE('data-cash-crude'!EW37)&gt;0,'data-cash-crude'!EW37-INDEX('data-futures'!$E:$E,MATCH('basis-cash-crude'!EX$1,'data-futures'!$A:$A,0),1),""),"")</f>
        <v/>
      </c>
      <c r="EY36" t="str">
        <f>+IFERROR(IF(VALUE('data-cash-crude'!EX37)&gt;0,'data-cash-crude'!EX37-INDEX('data-futures'!$E:$E,MATCH('basis-cash-crude'!EY$1,'data-futures'!$A:$A,0),1),""),"")</f>
        <v/>
      </c>
      <c r="EZ36" t="str">
        <f>+IFERROR(IF(VALUE('data-cash-crude'!EY37)&gt;0,'data-cash-crude'!EY37-INDEX('data-futures'!$E:$E,MATCH('basis-cash-crude'!EZ$1,'data-futures'!$A:$A,0),1),""),"")</f>
        <v/>
      </c>
      <c r="FA36" t="str">
        <f>+IFERROR(IF(VALUE('data-cash-crude'!EZ37)&gt;0,'data-cash-crude'!EZ37-INDEX('data-futures'!$E:$E,MATCH('basis-cash-crude'!FA$1,'data-futures'!$A:$A,0),1),""),"")</f>
        <v/>
      </c>
      <c r="FB36" t="str">
        <f>+IFERROR(IF(VALUE('data-cash-crude'!FA37)&gt;0,'data-cash-crude'!FA37-INDEX('data-futures'!$E:$E,MATCH('basis-cash-crude'!FB$1,'data-futures'!$A:$A,0),1),""),"")</f>
        <v/>
      </c>
      <c r="FC36" t="str">
        <f>+IFERROR(IF(VALUE('data-cash-crude'!FB37)&gt;0,'data-cash-crude'!FB37-INDEX('data-futures'!$E:$E,MATCH('basis-cash-crude'!FC$1,'data-futures'!$A:$A,0),1),""),"")</f>
        <v/>
      </c>
      <c r="FD36" t="str">
        <f>+IFERROR(IF(VALUE('data-cash-crude'!FC37)&gt;0,'data-cash-crude'!FC37-INDEX('data-futures'!$E:$E,MATCH('basis-cash-crude'!FD$1,'data-futures'!$A:$A,0),1),""),"")</f>
        <v/>
      </c>
      <c r="FE36" t="str">
        <f>+IFERROR(IF(VALUE('data-cash-crude'!FD37)&gt;0,'data-cash-crude'!FD37-INDEX('data-futures'!$E:$E,MATCH('basis-cash-crude'!FE$1,'data-futures'!$A:$A,0),1),""),"")</f>
        <v/>
      </c>
      <c r="FF36" t="str">
        <f>+IFERROR(IF(VALUE('data-cash-crude'!FE37)&gt;0,'data-cash-crude'!FE37-INDEX('data-futures'!$E:$E,MATCH('basis-cash-crude'!FF$1,'data-futures'!$A:$A,0),1),""),"")</f>
        <v/>
      </c>
      <c r="FG36" t="str">
        <f>+IFERROR(IF(VALUE('data-cash-crude'!FF37)&gt;0,'data-cash-crude'!FF37-INDEX('data-futures'!$E:$E,MATCH('basis-cash-crude'!FG$1,'data-futures'!$A:$A,0),1),""),"")</f>
        <v/>
      </c>
      <c r="FH36" t="str">
        <f>+IFERROR(IF(VALUE('data-cash-crude'!FG37)&gt;0,'data-cash-crude'!FG37-INDEX('data-futures'!$E:$E,MATCH('basis-cash-crude'!FH$1,'data-futures'!$A:$A,0),1),""),"")</f>
        <v/>
      </c>
      <c r="FI36" t="str">
        <f>+IFERROR(IF(VALUE('data-cash-crude'!FH37)&gt;0,'data-cash-crude'!FH37-INDEX('data-futures'!$E:$E,MATCH('basis-cash-crude'!FI$1,'data-futures'!$A:$A,0),1),""),"")</f>
        <v/>
      </c>
      <c r="FJ36" t="str">
        <f>+IFERROR(IF(VALUE('data-cash-crude'!FI37)&gt;0,'data-cash-crude'!FI37-INDEX('data-futures'!$E:$E,MATCH('basis-cash-crude'!FJ$1,'data-futures'!$A:$A,0),1),""),"")</f>
        <v/>
      </c>
      <c r="FK36" t="str">
        <f>+IFERROR(IF(VALUE('data-cash-crude'!FJ37)&gt;0,'data-cash-crude'!FJ37-INDEX('data-futures'!$E:$E,MATCH('basis-cash-crude'!FK$1,'data-futures'!$A:$A,0),1),""),"")</f>
        <v/>
      </c>
      <c r="FL36" t="str">
        <f>+IFERROR(IF(VALUE('data-cash-crude'!FK37)&gt;0,'data-cash-crude'!FK37-INDEX('data-futures'!$E:$E,MATCH('basis-cash-crude'!FL$1,'data-futures'!$A:$A,0),1),""),"")</f>
        <v/>
      </c>
    </row>
    <row r="37" spans="1:168" x14ac:dyDescent="0.2">
      <c r="A37">
        <f t="shared" si="0"/>
        <v>-8.0433333333333348</v>
      </c>
      <c r="B37">
        <f t="shared" si="1"/>
        <v>-7.3271999999999977</v>
      </c>
      <c r="C37">
        <f t="shared" si="2"/>
        <v>-7.5576388888888886</v>
      </c>
      <c r="D37" s="6" t="str">
        <f>+'data-cash-crude'!B38</f>
        <v>CLPA-11-150.CM</v>
      </c>
      <c r="E37">
        <f>+IFERROR(IF(VALUE('data-cash-crude'!D38)&gt;0,'data-cash-crude'!D38-INDEX('data-futures'!$E:$E,MATCH('basis-cash-crude'!E$1,'data-futures'!$A:$A,0),1),""),"")</f>
        <v>-7.9399999999999977</v>
      </c>
      <c r="F37">
        <f>+IFERROR(IF(VALUE('data-cash-crude'!E38)&gt;0,'data-cash-crude'!E38-INDEX('data-futures'!$E:$E,MATCH('basis-cash-crude'!F$1,'data-futures'!$A:$A,0),1),""),"")</f>
        <v>-8.0900000000000034</v>
      </c>
      <c r="G37">
        <f>+IFERROR(IF(VALUE('data-cash-crude'!F38)&gt;0,'data-cash-crude'!F38-INDEX('data-futures'!$E:$E,MATCH('basis-cash-crude'!G$1,'data-futures'!$A:$A,0),1),""),"")</f>
        <v>-7.990000000000002</v>
      </c>
      <c r="H37">
        <f>+IFERROR(IF(VALUE('data-cash-crude'!G38)&gt;0,'data-cash-crude'!G38-INDEX('data-futures'!$E:$E,MATCH('basis-cash-crude'!H$1,'data-futures'!$A:$A,0),1),""),"")</f>
        <v>-8.1300000000000026</v>
      </c>
      <c r="I37" t="str">
        <f>+IFERROR(IF(VALUE('data-cash-crude'!H38)&gt;0,'data-cash-crude'!H38-INDEX('data-futures'!$E:$E,MATCH('basis-cash-crude'!I$1,'data-futures'!$A:$A,0),1),""),"")</f>
        <v/>
      </c>
      <c r="J37">
        <f>+IFERROR(IF(VALUE('data-cash-crude'!I38)&gt;0,'data-cash-crude'!I38-INDEX('data-futures'!$E:$E,MATCH('basis-cash-crude'!J$1,'data-futures'!$A:$A,0),1),""),"")</f>
        <v>-8.0799999999999983</v>
      </c>
      <c r="K37">
        <f>+IFERROR(IF(VALUE('data-cash-crude'!J38)&gt;0,'data-cash-crude'!J38-INDEX('data-futures'!$E:$E,MATCH('basis-cash-crude'!K$1,'data-futures'!$A:$A,0),1),""),"")</f>
        <v>-8.0300000000000011</v>
      </c>
      <c r="L37">
        <f>+IFERROR(IF(VALUE('data-cash-crude'!K38)&gt;0,'data-cash-crude'!K38-INDEX('data-futures'!$E:$E,MATCH('basis-cash-crude'!L$1,'data-futures'!$A:$A,0),1),""),"")</f>
        <v>-8.0900000000000034</v>
      </c>
      <c r="M37">
        <f>+IFERROR(IF(VALUE('data-cash-crude'!L38)&gt;0,'data-cash-crude'!L38-INDEX('data-futures'!$E:$E,MATCH('basis-cash-crude'!M$1,'data-futures'!$A:$A,0),1),""),"")</f>
        <v>-8.009999999999998</v>
      </c>
      <c r="N37">
        <f>+IFERROR(IF(VALUE('data-cash-crude'!M38)&gt;0,'data-cash-crude'!M38-INDEX('data-futures'!$E:$E,MATCH('basis-cash-crude'!N$1,'data-futures'!$A:$A,0),1),""),"")</f>
        <v>-8.0799999999999983</v>
      </c>
      <c r="O37">
        <f>+IFERROR(IF(VALUE('data-cash-crude'!N38)&gt;0,'data-cash-crude'!N38-INDEX('data-futures'!$E:$E,MATCH('basis-cash-crude'!O$1,'data-futures'!$A:$A,0),1),""),"")</f>
        <v>-7.990000000000002</v>
      </c>
      <c r="P37">
        <f>+IFERROR(IF(VALUE('data-cash-crude'!O38)&gt;0,'data-cash-crude'!O38-INDEX('data-futures'!$E:$E,MATCH('basis-cash-crude'!P$1,'data-futures'!$A:$A,0),1),""),"")</f>
        <v>-7.9399999999999977</v>
      </c>
      <c r="Q37">
        <f>+IFERROR(IF(VALUE('data-cash-crude'!P38)&gt;0,'data-cash-crude'!P38-INDEX('data-futures'!$E:$E,MATCH('basis-cash-crude'!Q$1,'data-futures'!$A:$A,0),1),""),"")</f>
        <v>-7.9600000000000009</v>
      </c>
      <c r="R37">
        <f>+IFERROR(IF(VALUE('data-cash-crude'!Q38)&gt;0,'data-cash-crude'!Q38-INDEX('data-futures'!$E:$E,MATCH('basis-cash-crude'!R$1,'data-futures'!$A:$A,0),1),""),"")</f>
        <v>-7.759999999999998</v>
      </c>
      <c r="S37">
        <f>+IFERROR(IF(VALUE('data-cash-crude'!R38)&gt;0,'data-cash-crude'!R38-INDEX('data-futures'!$E:$E,MATCH('basis-cash-crude'!S$1,'data-futures'!$A:$A,0),1),""),"")</f>
        <v>-7.7899999999999991</v>
      </c>
      <c r="T37">
        <f>+IFERROR(IF(VALUE('data-cash-crude'!S38)&gt;0,'data-cash-crude'!S38-INDEX('data-futures'!$E:$E,MATCH('basis-cash-crude'!T$1,'data-futures'!$A:$A,0),1),""),"")</f>
        <v>-7.82</v>
      </c>
      <c r="U37">
        <f>+IFERROR(IF(VALUE('data-cash-crude'!T38)&gt;0,'data-cash-crude'!T38-INDEX('data-futures'!$E:$E,MATCH('basis-cash-crude'!U$1,'data-futures'!$A:$A,0),1),""),"")</f>
        <v>-3.4500000000000028</v>
      </c>
      <c r="V37">
        <f>+IFERROR(IF(VALUE('data-cash-crude'!U38)&gt;0,'data-cash-crude'!U38-INDEX('data-futures'!$E:$E,MATCH('basis-cash-crude'!V$1,'data-futures'!$A:$A,0),1),""),"")</f>
        <v>-3.2700000000000031</v>
      </c>
      <c r="W37" t="str">
        <f>+IFERROR(IF(VALUE('data-cash-crude'!V38)&gt;0,'data-cash-crude'!V38-INDEX('data-futures'!$E:$E,MATCH('basis-cash-crude'!W$1,'data-futures'!$A:$A,0),1),""),"")</f>
        <v/>
      </c>
      <c r="X37" t="str">
        <f>+IFERROR(IF(VALUE('data-cash-crude'!W38)&gt;0,'data-cash-crude'!W38-INDEX('data-futures'!$E:$E,MATCH('basis-cash-crude'!X$1,'data-futures'!$A:$A,0),1),""),"")</f>
        <v/>
      </c>
      <c r="Y37">
        <f>+IFERROR(IF(VALUE('data-cash-crude'!X38)&gt;0,'data-cash-crude'!X38-INDEX('data-futures'!$E:$E,MATCH('basis-cash-crude'!Y$1,'data-futures'!$A:$A,0),1),""),"")</f>
        <v>-6.9799999999999969</v>
      </c>
      <c r="Z37" t="str">
        <f>+IFERROR(IF(VALUE('data-cash-crude'!Y38)&gt;0,'data-cash-crude'!Y38-INDEX('data-futures'!$E:$E,MATCH('basis-cash-crude'!Z$1,'data-futures'!$A:$A,0),1),""),"")</f>
        <v/>
      </c>
      <c r="AA37">
        <f>+IFERROR(IF(VALUE('data-cash-crude'!Z38)&gt;0,'data-cash-crude'!Z38-INDEX('data-futures'!$E:$E,MATCH('basis-cash-crude'!AA$1,'data-futures'!$A:$A,0),1),""),"")</f>
        <v>-7.6899999999999977</v>
      </c>
      <c r="AB37">
        <f>+IFERROR(IF(VALUE('data-cash-crude'!AA38)&gt;0,'data-cash-crude'!AA38-INDEX('data-futures'!$E:$E,MATCH('basis-cash-crude'!AB$1,'data-futures'!$A:$A,0),1),""),"")</f>
        <v>-7.1000000000000014</v>
      </c>
      <c r="AC37" t="str">
        <f>+IFERROR(IF(VALUE('data-cash-crude'!AB38)&gt;0,'data-cash-crude'!AB38-INDEX('data-futures'!$E:$E,MATCH('basis-cash-crude'!AC$1,'data-futures'!$A:$A,0),1),""),"")</f>
        <v/>
      </c>
      <c r="AD37">
        <f>+IFERROR(IF(VALUE('data-cash-crude'!AC38)&gt;0,'data-cash-crude'!AC38-INDEX('data-futures'!$E:$E,MATCH('basis-cash-crude'!AD$1,'data-futures'!$A:$A,0),1),""),"")</f>
        <v>-6.8800000000000026</v>
      </c>
      <c r="AE37">
        <f>+IFERROR(IF(VALUE('data-cash-crude'!AD38)&gt;0,'data-cash-crude'!AD38-INDEX('data-futures'!$E:$E,MATCH('basis-cash-crude'!AE$1,'data-futures'!$A:$A,0),1),""),"")</f>
        <v>-6.8100000000000023</v>
      </c>
      <c r="AF37">
        <f>+IFERROR(IF(VALUE('data-cash-crude'!AE38)&gt;0,'data-cash-crude'!AE38-INDEX('data-futures'!$E:$E,MATCH('basis-cash-crude'!AF$1,'data-futures'!$A:$A,0),1),""),"")</f>
        <v>-6.7800000000000011</v>
      </c>
      <c r="AG37">
        <f>+IFERROR(IF(VALUE('data-cash-crude'!AF38)&gt;0,'data-cash-crude'!AF38-INDEX('data-futures'!$E:$E,MATCH('basis-cash-crude'!AG$1,'data-futures'!$A:$A,0),1),""),"")</f>
        <v>-6.8500000000000014</v>
      </c>
      <c r="AH37">
        <f>+IFERROR(IF(VALUE('data-cash-crude'!AG38)&gt;0,'data-cash-crude'!AG38-INDEX('data-futures'!$E:$E,MATCH('basis-cash-crude'!AH$1,'data-futures'!$A:$A,0),1),""),"")</f>
        <v>-7.6700000000000017</v>
      </c>
      <c r="AI37">
        <f>+IFERROR(IF(VALUE('data-cash-crude'!AH38)&gt;0,'data-cash-crude'!AH38-INDEX('data-futures'!$E:$E,MATCH('basis-cash-crude'!AI$1,'data-futures'!$A:$A,0),1),""),"")</f>
        <v>-6.759999999999998</v>
      </c>
      <c r="AJ37">
        <f>+IFERROR(IF(VALUE('data-cash-crude'!AI38)&gt;0,'data-cash-crude'!AI38-INDEX('data-futures'!$E:$E,MATCH('basis-cash-crude'!AJ$1,'data-futures'!$A:$A,0),1),""),"")</f>
        <v>-6.8599999999999994</v>
      </c>
      <c r="AK37">
        <f>+IFERROR(IF(VALUE('data-cash-crude'!AJ38)&gt;0,'data-cash-crude'!AJ38-INDEX('data-futures'!$E:$E,MATCH('basis-cash-crude'!AK$1,'data-futures'!$A:$A,0),1),""),"")</f>
        <v>-6.8800000000000026</v>
      </c>
      <c r="AL37">
        <f>+IFERROR(IF(VALUE('data-cash-crude'!AK38)&gt;0,'data-cash-crude'!AK38-INDEX('data-futures'!$E:$E,MATCH('basis-cash-crude'!AL$1,'data-futures'!$A:$A,0),1),""),"")</f>
        <v>-6.8900000000000006</v>
      </c>
      <c r="AM37">
        <f>+IFERROR(IF(VALUE('data-cash-crude'!AL38)&gt;0,'data-cash-crude'!AL38-INDEX('data-futures'!$E:$E,MATCH('basis-cash-crude'!AM$1,'data-futures'!$A:$A,0),1),""),"")</f>
        <v>-6.7800000000000011</v>
      </c>
      <c r="AN37">
        <f>+IFERROR(IF(VALUE('data-cash-crude'!AM38)&gt;0,'data-cash-crude'!AM38-INDEX('data-futures'!$E:$E,MATCH('basis-cash-crude'!AN$1,'data-futures'!$A:$A,0),1),""),"")</f>
        <v>-6.8100000000000023</v>
      </c>
      <c r="AO37">
        <f>+IFERROR(IF(VALUE('data-cash-crude'!AN38)&gt;0,'data-cash-crude'!AN38-INDEX('data-futures'!$E:$E,MATCH('basis-cash-crude'!AO$1,'data-futures'!$A:$A,0),1),""),"")</f>
        <v>-6.7899999999999991</v>
      </c>
      <c r="AP37" t="str">
        <f>+IFERROR(IF(VALUE('data-cash-crude'!AO38)&gt;0,'data-cash-crude'!AO38-INDEX('data-futures'!$E:$E,MATCH('basis-cash-crude'!AP$1,'data-futures'!$A:$A,0),1),""),"")</f>
        <v/>
      </c>
      <c r="AQ37" t="str">
        <f>+IFERROR(IF(VALUE('data-cash-crude'!AP38)&gt;0,'data-cash-crude'!AP38-INDEX('data-futures'!$E:$E,MATCH('basis-cash-crude'!AQ$1,'data-futures'!$A:$A,0),1),""),"")</f>
        <v/>
      </c>
      <c r="AR37">
        <f>+IFERROR(IF(VALUE('data-cash-crude'!AQ38)&gt;0,'data-cash-crude'!AQ38-INDEX('data-futures'!$E:$E,MATCH('basis-cash-crude'!AR$1,'data-futures'!$A:$A,0),1),""),"")</f>
        <v>-4.7299999999999969</v>
      </c>
      <c r="AS37" t="str">
        <f>+IFERROR(IF(VALUE('data-cash-crude'!AR38)&gt;0,'data-cash-crude'!AR38-INDEX('data-futures'!$E:$E,MATCH('basis-cash-crude'!AS$1,'data-futures'!$A:$A,0),1),""),"")</f>
        <v/>
      </c>
      <c r="AT37">
        <f>+IFERROR(IF(VALUE('data-cash-crude'!AS38)&gt;0,'data-cash-crude'!AS38-INDEX('data-futures'!$E:$E,MATCH('basis-cash-crude'!AT$1,'data-futures'!$A:$A,0),1),""),"")</f>
        <v>-7.6000000000000014</v>
      </c>
      <c r="AU37">
        <f>+IFERROR(IF(VALUE('data-cash-crude'!AT38)&gt;0,'data-cash-crude'!AT38-INDEX('data-futures'!$E:$E,MATCH('basis-cash-crude'!AU$1,'data-futures'!$A:$A,0),1),""),"")</f>
        <v>-7.3100000000000023</v>
      </c>
      <c r="AV37">
        <f>+IFERROR(IF(VALUE('data-cash-crude'!AU38)&gt;0,'data-cash-crude'!AU38-INDEX('data-futures'!$E:$E,MATCH('basis-cash-crude'!AV$1,'data-futures'!$A:$A,0),1),""),"")</f>
        <v>-7.3800000000000026</v>
      </c>
      <c r="AW37">
        <f>+IFERROR(IF(VALUE('data-cash-crude'!AV38)&gt;0,'data-cash-crude'!AV38-INDEX('data-futures'!$E:$E,MATCH('basis-cash-crude'!AW$1,'data-futures'!$A:$A,0),1),""),"")</f>
        <v>-7.3500000000000014</v>
      </c>
      <c r="AX37">
        <f>+IFERROR(IF(VALUE('data-cash-crude'!AW38)&gt;0,'data-cash-crude'!AW38-INDEX('data-futures'!$E:$E,MATCH('basis-cash-crude'!AX$1,'data-futures'!$A:$A,0),1),""),"")</f>
        <v>-7.2700000000000031</v>
      </c>
      <c r="AY37">
        <f>+IFERROR(IF(VALUE('data-cash-crude'!AX38)&gt;0,'data-cash-crude'!AX38-INDEX('data-futures'!$E:$E,MATCH('basis-cash-crude'!AY$1,'data-futures'!$A:$A,0),1),""),"")</f>
        <v>-7.3299999999999983</v>
      </c>
      <c r="AZ37">
        <f>+IFERROR(IF(VALUE('data-cash-crude'!AY38)&gt;0,'data-cash-crude'!AY38-INDEX('data-futures'!$E:$E,MATCH('basis-cash-crude'!AZ$1,'data-futures'!$A:$A,0),1),""),"")</f>
        <v>-7.5</v>
      </c>
      <c r="BA37">
        <f>+IFERROR(IF(VALUE('data-cash-crude'!AZ38)&gt;0,'data-cash-crude'!AZ38-INDEX('data-futures'!$E:$E,MATCH('basis-cash-crude'!BA$1,'data-futures'!$A:$A,0),1),""),"")</f>
        <v>-7.4200000000000017</v>
      </c>
      <c r="BB37">
        <f>+IFERROR(IF(VALUE('data-cash-crude'!BA38)&gt;0,'data-cash-crude'!BA38-INDEX('data-futures'!$E:$E,MATCH('basis-cash-crude'!BB$1,'data-futures'!$A:$A,0),1),""),"")</f>
        <v>-7.3699999999999974</v>
      </c>
      <c r="BC37">
        <f>+IFERROR(IF(VALUE('data-cash-crude'!BB38)&gt;0,'data-cash-crude'!BB38-INDEX('data-futures'!$E:$E,MATCH('basis-cash-crude'!BC$1,'data-futures'!$A:$A,0),1),""),"")</f>
        <v>-7.4799999999999969</v>
      </c>
      <c r="BD37">
        <f>+IFERROR(IF(VALUE('data-cash-crude'!BC38)&gt;0,'data-cash-crude'!BC38-INDEX('data-futures'!$E:$E,MATCH('basis-cash-crude'!BD$1,'data-futures'!$A:$A,0),1),""),"")</f>
        <v>-7.57</v>
      </c>
      <c r="BE37">
        <f>+IFERROR(IF(VALUE('data-cash-crude'!BD38)&gt;0,'data-cash-crude'!BD38-INDEX('data-futures'!$E:$E,MATCH('basis-cash-crude'!BE$1,'data-futures'!$A:$A,0),1),""),"")</f>
        <v>-7.4799999999999969</v>
      </c>
      <c r="BF37">
        <f>+IFERROR(IF(VALUE('data-cash-crude'!BE38)&gt;0,'data-cash-crude'!BE38-INDEX('data-futures'!$E:$E,MATCH('basis-cash-crude'!BF$1,'data-futures'!$A:$A,0),1),""),"")</f>
        <v>-7.490000000000002</v>
      </c>
      <c r="BG37">
        <f>+IFERROR(IF(VALUE('data-cash-crude'!BF38)&gt;0,'data-cash-crude'!BF38-INDEX('data-futures'!$E:$E,MATCH('basis-cash-crude'!BG$1,'data-futures'!$A:$A,0),1),""),"")</f>
        <v>-7.2700000000000031</v>
      </c>
      <c r="BH37">
        <f>+IFERROR(IF(VALUE('data-cash-crude'!BG38)&gt;0,'data-cash-crude'!BG38-INDEX('data-futures'!$E:$E,MATCH('basis-cash-crude'!BH$1,'data-futures'!$A:$A,0),1),""),"")</f>
        <v>-7.2899999999999991</v>
      </c>
      <c r="BI37" t="str">
        <f>+IFERROR(IF(VALUE('data-cash-crude'!BH38)&gt;0,'data-cash-crude'!BH38-INDEX('data-futures'!$E:$E,MATCH('basis-cash-crude'!BI$1,'data-futures'!$A:$A,0),1),""),"")</f>
        <v/>
      </c>
      <c r="BJ37">
        <f>+IFERROR(IF(VALUE('data-cash-crude'!BI38)&gt;0,'data-cash-crude'!BI38-INDEX('data-futures'!$E:$E,MATCH('basis-cash-crude'!BJ$1,'data-futures'!$A:$A,0),1),""),"")</f>
        <v>-7.3400000000000034</v>
      </c>
      <c r="BK37" t="str">
        <f>+IFERROR(IF(VALUE('data-cash-crude'!BJ38)&gt;0,'data-cash-crude'!BJ38-INDEX('data-futures'!$E:$E,MATCH('basis-cash-crude'!BK$1,'data-futures'!$A:$A,0),1),""),"")</f>
        <v/>
      </c>
      <c r="BL37" t="str">
        <f>+IFERROR(IF(VALUE('data-cash-crude'!BK38)&gt;0,'data-cash-crude'!BK38-INDEX('data-futures'!$E:$E,MATCH('basis-cash-crude'!BL$1,'data-futures'!$A:$A,0),1),""),"")</f>
        <v/>
      </c>
      <c r="BM37">
        <f>+IFERROR(IF(VALUE('data-cash-crude'!BL38)&gt;0,'data-cash-crude'!BL38-INDEX('data-futures'!$E:$E,MATCH('basis-cash-crude'!BM$1,'data-futures'!$A:$A,0),1),""),"")</f>
        <v>-9.0600000000000023</v>
      </c>
      <c r="BN37">
        <f>+IFERROR(IF(VALUE('data-cash-crude'!BM38)&gt;0,'data-cash-crude'!BM38-INDEX('data-futures'!$E:$E,MATCH('basis-cash-crude'!BN$1,'data-futures'!$A:$A,0),1),""),"")</f>
        <v>-8.9099999999999966</v>
      </c>
      <c r="BO37" t="str">
        <f>+IFERROR(IF(VALUE('data-cash-crude'!BN38)&gt;0,'data-cash-crude'!BN38-INDEX('data-futures'!$E:$E,MATCH('basis-cash-crude'!BO$1,'data-futures'!$A:$A,0),1),""),"")</f>
        <v/>
      </c>
      <c r="BP37" t="str">
        <f>+IFERROR(IF(VALUE('data-cash-crude'!BO38)&gt;0,'data-cash-crude'!BO38-INDEX('data-futures'!$E:$E,MATCH('basis-cash-crude'!BP$1,'data-futures'!$A:$A,0),1),""),"")</f>
        <v/>
      </c>
      <c r="BQ37" t="str">
        <f>+IFERROR(IF(VALUE('data-cash-crude'!BP38)&gt;0,'data-cash-crude'!BP38-INDEX('data-futures'!$E:$E,MATCH('basis-cash-crude'!BQ$1,'data-futures'!$A:$A,0),1),""),"")</f>
        <v/>
      </c>
      <c r="BR37">
        <f>+IFERROR(IF(VALUE('data-cash-crude'!BQ38)&gt;0,'data-cash-crude'!BQ38-INDEX('data-futures'!$E:$E,MATCH('basis-cash-crude'!BR$1,'data-futures'!$A:$A,0),1),""),"")</f>
        <v>-8.8500000000000014</v>
      </c>
      <c r="BS37">
        <f>+IFERROR(IF(VALUE('data-cash-crude'!BR38)&gt;0,'data-cash-crude'!BR38-INDEX('data-futures'!$E:$E,MATCH('basis-cash-crude'!BS$1,'data-futures'!$A:$A,0),1),""),"")</f>
        <v>-8.7700000000000031</v>
      </c>
      <c r="BT37">
        <f>+IFERROR(IF(VALUE('data-cash-crude'!BS38)&gt;0,'data-cash-crude'!BS38-INDEX('data-futures'!$E:$E,MATCH('basis-cash-crude'!BT$1,'data-futures'!$A:$A,0),1),""),"")</f>
        <v>-9.07</v>
      </c>
      <c r="BU37">
        <f>+IFERROR(IF(VALUE('data-cash-crude'!BT38)&gt;0,'data-cash-crude'!BT38-INDEX('data-futures'!$E:$E,MATCH('basis-cash-crude'!BU$1,'data-futures'!$A:$A,0),1),""),"")</f>
        <v>-9.18</v>
      </c>
      <c r="BV37">
        <f>+IFERROR(IF(VALUE('data-cash-crude'!BU38)&gt;0,'data-cash-crude'!BU38-INDEX('data-futures'!$E:$E,MATCH('basis-cash-crude'!BV$1,'data-futures'!$A:$A,0),1),""),"")</f>
        <v>-8.8699999999999974</v>
      </c>
      <c r="BW37">
        <f>+IFERROR(IF(VALUE('data-cash-crude'!BV38)&gt;0,'data-cash-crude'!BV38-INDEX('data-futures'!$E:$E,MATCH('basis-cash-crude'!BW$1,'data-futures'!$A:$A,0),1),""),"")</f>
        <v>-8.8800000000000026</v>
      </c>
      <c r="BX37">
        <f>+IFERROR(IF(VALUE('data-cash-crude'!BW38)&gt;0,'data-cash-crude'!BW38-INDEX('data-futures'!$E:$E,MATCH('basis-cash-crude'!BX$1,'data-futures'!$A:$A,0),1),""),"")</f>
        <v>-9.1899999999999977</v>
      </c>
      <c r="BY37">
        <f>+IFERROR(IF(VALUE('data-cash-crude'!BX38)&gt;0,'data-cash-crude'!BX38-INDEX('data-futures'!$E:$E,MATCH('basis-cash-crude'!BY$1,'data-futures'!$A:$A,0),1),""),"")</f>
        <v>-9.1599999999999966</v>
      </c>
      <c r="BZ37">
        <f>+IFERROR(IF(VALUE('data-cash-crude'!BY38)&gt;0,'data-cash-crude'!BY38-INDEX('data-futures'!$E:$E,MATCH('basis-cash-crude'!BZ$1,'data-futures'!$A:$A,0),1),""),"")</f>
        <v>-9.2000000000000028</v>
      </c>
      <c r="CA37">
        <f>+IFERROR(IF(VALUE('data-cash-crude'!BZ38)&gt;0,'data-cash-crude'!BZ38-INDEX('data-futures'!$E:$E,MATCH('basis-cash-crude'!CA$1,'data-futures'!$A:$A,0),1),""),"")</f>
        <v>-8.8400000000000034</v>
      </c>
      <c r="CB37">
        <f>+IFERROR(IF(VALUE('data-cash-crude'!CA38)&gt;0,'data-cash-crude'!CA38-INDEX('data-futures'!$E:$E,MATCH('basis-cash-crude'!CB$1,'data-futures'!$A:$A,0),1),""),"")</f>
        <v>-8.7199999999999989</v>
      </c>
      <c r="CC37">
        <f>+IFERROR(IF(VALUE('data-cash-crude'!CB38)&gt;0,'data-cash-crude'!CB38-INDEX('data-futures'!$E:$E,MATCH('basis-cash-crude'!CC$1,'data-futures'!$A:$A,0),1),""),"")</f>
        <v>-8.8699999999999974</v>
      </c>
      <c r="CD37">
        <f>+IFERROR(IF(VALUE('data-cash-crude'!CC38)&gt;0,'data-cash-crude'!CC38-INDEX('data-futures'!$E:$E,MATCH('basis-cash-crude'!CD$1,'data-futures'!$A:$A,0),1),""),"")</f>
        <v>-8.86</v>
      </c>
      <c r="CE37">
        <f>+IFERROR(IF(VALUE('data-cash-crude'!CD38)&gt;0,'data-cash-crude'!CD38-INDEX('data-futures'!$E:$E,MATCH('basis-cash-crude'!CE$1,'data-futures'!$A:$A,0),1),""),"")</f>
        <v>-8.6499999999999986</v>
      </c>
      <c r="CF37">
        <f>+IFERROR(IF(VALUE('data-cash-crude'!CE38)&gt;0,'data-cash-crude'!CE38-INDEX('data-futures'!$E:$E,MATCH('basis-cash-crude'!CF$1,'data-futures'!$A:$A,0),1),""),"")</f>
        <v>-8.57</v>
      </c>
      <c r="CG37">
        <f>+IFERROR(IF(VALUE('data-cash-crude'!CF38)&gt;0,'data-cash-crude'!CF38-INDEX('data-futures'!$E:$E,MATCH('basis-cash-crude'!CG$1,'data-futures'!$A:$A,0),1),""),"")</f>
        <v>-8.3400000000000034</v>
      </c>
      <c r="CH37" t="str">
        <f>+IFERROR(IF(VALUE('data-cash-crude'!CG38)&gt;0,'data-cash-crude'!CG38-INDEX('data-futures'!$E:$E,MATCH('basis-cash-crude'!CH$1,'data-futures'!$A:$A,0),1),""),"")</f>
        <v/>
      </c>
      <c r="CI37" t="str">
        <f>+IFERROR(IF(VALUE('data-cash-crude'!CH38)&gt;0,'data-cash-crude'!CH38-INDEX('data-futures'!$E:$E,MATCH('basis-cash-crude'!CI$1,'data-futures'!$A:$A,0),1),""),"")</f>
        <v/>
      </c>
      <c r="CJ37">
        <f>+IFERROR(IF(VALUE('data-cash-crude'!CI38)&gt;0,'data-cash-crude'!CI38-INDEX('data-futures'!$E:$E,MATCH('basis-cash-crude'!CJ$1,'data-futures'!$A:$A,0),1),""),"")</f>
        <v>-4.2800000000000011</v>
      </c>
      <c r="CK37">
        <f>+IFERROR(IF(VALUE('data-cash-crude'!CJ38)&gt;0,'data-cash-crude'!CJ38-INDEX('data-futures'!$E:$E,MATCH('basis-cash-crude'!CK$1,'data-futures'!$A:$A,0),1),""),"")</f>
        <v>-6.490000000000002</v>
      </c>
      <c r="CL37">
        <f>+IFERROR(IF(VALUE('data-cash-crude'!CK38)&gt;0,'data-cash-crude'!CK38-INDEX('data-futures'!$E:$E,MATCH('basis-cash-crude'!CL$1,'data-futures'!$A:$A,0),1),""),"")</f>
        <v>-6.4500000000000028</v>
      </c>
      <c r="CM37" t="str">
        <f>+IFERROR(IF(VALUE('data-cash-crude'!CL38)&gt;0,'data-cash-crude'!CL38-INDEX('data-futures'!$E:$E,MATCH('basis-cash-crude'!CM$1,'data-futures'!$A:$A,0),1),""),"")</f>
        <v/>
      </c>
      <c r="CN37" t="str">
        <f>+IFERROR(IF(VALUE('data-cash-crude'!CM38)&gt;0,'data-cash-crude'!CM38-INDEX('data-futures'!$E:$E,MATCH('basis-cash-crude'!CN$1,'data-futures'!$A:$A,0),1),""),"")</f>
        <v/>
      </c>
      <c r="CO37">
        <f>+IFERROR(IF(VALUE('data-cash-crude'!CN38)&gt;0,'data-cash-crude'!CN38-INDEX('data-futures'!$E:$E,MATCH('basis-cash-crude'!CO$1,'data-futures'!$A:$A,0),1),""),"")</f>
        <v>-6.43</v>
      </c>
      <c r="CP37">
        <f>+IFERROR(IF(VALUE('data-cash-crude'!CO38)&gt;0,'data-cash-crude'!CO38-INDEX('data-futures'!$E:$E,MATCH('basis-cash-crude'!CP$1,'data-futures'!$A:$A,0),1),""),"")</f>
        <v>-6.3800000000000026</v>
      </c>
      <c r="CQ37" t="str">
        <f>+IFERROR(IF(VALUE('data-cash-crude'!CP38)&gt;0,'data-cash-crude'!CP38-INDEX('data-futures'!$E:$E,MATCH('basis-cash-crude'!CQ$1,'data-futures'!$A:$A,0),1),""),"")</f>
        <v/>
      </c>
      <c r="CR37">
        <f>+IFERROR(IF(VALUE('data-cash-crude'!CQ38)&gt;0,'data-cash-crude'!CQ38-INDEX('data-futures'!$E:$E,MATCH('basis-cash-crude'!CR$1,'data-futures'!$A:$A,0),1),""),"")</f>
        <v>-6.0499999999999972</v>
      </c>
      <c r="CS37">
        <f>+IFERROR(IF(VALUE('data-cash-crude'!CR38)&gt;0,'data-cash-crude'!CR38-INDEX('data-futures'!$E:$E,MATCH('basis-cash-crude'!CS$1,'data-futures'!$A:$A,0),1),""),"")</f>
        <v>-5.3699999999999974</v>
      </c>
      <c r="CT37">
        <f>+IFERROR(IF(VALUE('data-cash-crude'!CS38)&gt;0,'data-cash-crude'!CS38-INDEX('data-futures'!$E:$E,MATCH('basis-cash-crude'!CT$1,'data-futures'!$A:$A,0),1),""),"")</f>
        <v>-4.5600000000000023</v>
      </c>
      <c r="CU37">
        <f>+IFERROR(IF(VALUE('data-cash-crude'!CT38)&gt;0,'data-cash-crude'!CT38-INDEX('data-futures'!$E:$E,MATCH('basis-cash-crude'!CU$1,'data-futures'!$A:$A,0),1),""),"")</f>
        <v>-6.8599999999999994</v>
      </c>
      <c r="CV37">
        <f>+IFERROR(IF(VALUE('data-cash-crude'!CU38)&gt;0,'data-cash-crude'!CU38-INDEX('data-futures'!$E:$E,MATCH('basis-cash-crude'!CV$1,'data-futures'!$A:$A,0),1),""),"")</f>
        <v>-6.9600000000000009</v>
      </c>
      <c r="CW37">
        <f>+IFERROR(IF(VALUE('data-cash-crude'!CV38)&gt;0,'data-cash-crude'!CV38-INDEX('data-futures'!$E:$E,MATCH('basis-cash-crude'!CW$1,'data-futures'!$A:$A,0),1),""),"")</f>
        <v>-6.7000000000000028</v>
      </c>
      <c r="CX37">
        <f>+IFERROR(IF(VALUE('data-cash-crude'!CW38)&gt;0,'data-cash-crude'!CW38-INDEX('data-futures'!$E:$E,MATCH('basis-cash-crude'!CX$1,'data-futures'!$A:$A,0),1),""),"")</f>
        <v>-6.5300000000000011</v>
      </c>
      <c r="CY37">
        <f>+IFERROR(IF(VALUE('data-cash-crude'!CX38)&gt;0,'data-cash-crude'!CX38-INDEX('data-futures'!$E:$E,MATCH('basis-cash-crude'!CY$1,'data-futures'!$A:$A,0),1),""),"")</f>
        <v>-6.43</v>
      </c>
      <c r="CZ37">
        <f>+IFERROR(IF(VALUE('data-cash-crude'!CY38)&gt;0,'data-cash-crude'!CY38-INDEX('data-futures'!$E:$E,MATCH('basis-cash-crude'!CZ$1,'data-futures'!$A:$A,0),1),""),"")</f>
        <v>-6.6000000000000014</v>
      </c>
      <c r="DA37">
        <f>+IFERROR(IF(VALUE('data-cash-crude'!CZ38)&gt;0,'data-cash-crude'!CZ38-INDEX('data-futures'!$E:$E,MATCH('basis-cash-crude'!DA$1,'data-futures'!$A:$A,0),1),""),"")</f>
        <v>-6.5499999999999972</v>
      </c>
      <c r="DB37">
        <f>+IFERROR(IF(VALUE('data-cash-crude'!DA38)&gt;0,'data-cash-crude'!DA38-INDEX('data-futures'!$E:$E,MATCH('basis-cash-crude'!DB$1,'data-futures'!$A:$A,0),1),""),"")</f>
        <v>-6.5</v>
      </c>
      <c r="DC37" t="str">
        <f>+IFERROR(IF(VALUE('data-cash-crude'!DB38)&gt;0,'data-cash-crude'!DB38-INDEX('data-futures'!$E:$E,MATCH('basis-cash-crude'!DC$1,'data-futures'!$A:$A,0),1),""),"")</f>
        <v/>
      </c>
      <c r="DD37" t="str">
        <f>+IFERROR(IF(VALUE('data-cash-crude'!DC38)&gt;0,'data-cash-crude'!DC38-INDEX('data-futures'!$E:$E,MATCH('basis-cash-crude'!DD$1,'data-futures'!$A:$A,0),1),""),"")</f>
        <v/>
      </c>
      <c r="DE37">
        <f>+IFERROR(IF(VALUE('data-cash-crude'!DD38)&gt;0,'data-cash-crude'!DD38-INDEX('data-futures'!$E:$E,MATCH('basis-cash-crude'!DE$1,'data-futures'!$A:$A,0),1),""),"")</f>
        <v>-5.6000000000000014</v>
      </c>
      <c r="DF37">
        <f>+IFERROR(IF(VALUE('data-cash-crude'!DE38)&gt;0,'data-cash-crude'!DE38-INDEX('data-futures'!$E:$E,MATCH('basis-cash-crude'!DF$1,'data-futures'!$A:$A,0),1),""),"")</f>
        <v>-5.0499999999999972</v>
      </c>
      <c r="DG37">
        <f>+IFERROR(IF(VALUE('data-cash-crude'!DF38)&gt;0,'data-cash-crude'!DF38-INDEX('data-futures'!$E:$E,MATCH('basis-cash-crude'!DG$1,'data-futures'!$A:$A,0),1),""),"")</f>
        <v>-5.4500000000000028</v>
      </c>
      <c r="DH37">
        <f>+IFERROR(IF(VALUE('data-cash-crude'!DG38)&gt;0,'data-cash-crude'!DG38-INDEX('data-futures'!$E:$E,MATCH('basis-cash-crude'!DH$1,'data-futures'!$A:$A,0),1),""),"")</f>
        <v>-5.4600000000000009</v>
      </c>
      <c r="DI37">
        <f>+IFERROR(IF(VALUE('data-cash-crude'!DH38)&gt;0,'data-cash-crude'!DH38-INDEX('data-futures'!$E:$E,MATCH('basis-cash-crude'!DI$1,'data-futures'!$A:$A,0),1),""),"")</f>
        <v>-5.8400000000000034</v>
      </c>
      <c r="DJ37">
        <f>+IFERROR(IF(VALUE('data-cash-crude'!DI38)&gt;0,'data-cash-crude'!DI38-INDEX('data-futures'!$E:$E,MATCH('basis-cash-crude'!DJ$1,'data-futures'!$A:$A,0),1),""),"")</f>
        <v>-5.57</v>
      </c>
      <c r="DK37" t="str">
        <f>+IFERROR(IF(VALUE('data-cash-crude'!DJ38)&gt;0,'data-cash-crude'!DJ38-INDEX('data-futures'!$E:$E,MATCH('basis-cash-crude'!DK$1,'data-futures'!$A:$A,0),1),""),"")</f>
        <v/>
      </c>
      <c r="DL37">
        <f>+IFERROR(IF(VALUE('data-cash-crude'!DK38)&gt;0,'data-cash-crude'!DK38-INDEX('data-futures'!$E:$E,MATCH('basis-cash-crude'!DL$1,'data-futures'!$A:$A,0),1),""),"")</f>
        <v>-5.4200000000000017</v>
      </c>
      <c r="DM37">
        <f>+IFERROR(IF(VALUE('data-cash-crude'!DL38)&gt;0,'data-cash-crude'!DL38-INDEX('data-futures'!$E:$E,MATCH('basis-cash-crude'!DM$1,'data-futures'!$A:$A,0),1),""),"")</f>
        <v>-4.8699999999999974</v>
      </c>
      <c r="DN37">
        <f>+IFERROR(IF(VALUE('data-cash-crude'!DM38)&gt;0,'data-cash-crude'!DM38-INDEX('data-futures'!$E:$E,MATCH('basis-cash-crude'!DN$1,'data-futures'!$A:$A,0),1),""),"")</f>
        <v>-4.68</v>
      </c>
      <c r="DO37">
        <f>+IFERROR(IF(VALUE('data-cash-crude'!DN38)&gt;0,'data-cash-crude'!DN38-INDEX('data-futures'!$E:$E,MATCH('basis-cash-crude'!DO$1,'data-futures'!$A:$A,0),1),""),"")</f>
        <v>-5.1499999999999986</v>
      </c>
      <c r="DP37">
        <f>+IFERROR(IF(VALUE('data-cash-crude'!DO38)&gt;0,'data-cash-crude'!DO38-INDEX('data-futures'!$E:$E,MATCH('basis-cash-crude'!DP$1,'data-futures'!$A:$A,0),1),""),"")</f>
        <v>-5.2299999999999969</v>
      </c>
      <c r="DQ37">
        <f>+IFERROR(IF(VALUE('data-cash-crude'!DP38)&gt;0,'data-cash-crude'!DP38-INDEX('data-futures'!$E:$E,MATCH('basis-cash-crude'!DQ$1,'data-futures'!$A:$A,0),1),""),"")</f>
        <v>-5.5300000000000011</v>
      </c>
      <c r="DR37">
        <f>+IFERROR(IF(VALUE('data-cash-crude'!DQ38)&gt;0,'data-cash-crude'!DQ38-INDEX('data-futures'!$E:$E,MATCH('basis-cash-crude'!DR$1,'data-futures'!$A:$A,0),1),""),"")</f>
        <v>-5.5499999999999972</v>
      </c>
      <c r="DS37">
        <f>+IFERROR(IF(VALUE('data-cash-crude'!DR38)&gt;0,'data-cash-crude'!DR38-INDEX('data-futures'!$E:$E,MATCH('basis-cash-crude'!DS$1,'data-futures'!$A:$A,0),1),""),"")</f>
        <v>-5.1899999999999977</v>
      </c>
      <c r="DT37">
        <f>+IFERROR(IF(VALUE('data-cash-crude'!DS38)&gt;0,'data-cash-crude'!DS38-INDEX('data-futures'!$E:$E,MATCH('basis-cash-crude'!DT$1,'data-futures'!$A:$A,0),1),""),"")</f>
        <v>-5.3800000000000026</v>
      </c>
      <c r="DU37">
        <f>+IFERROR(IF(VALUE('data-cash-crude'!DT38)&gt;0,'data-cash-crude'!DT38-INDEX('data-futures'!$E:$E,MATCH('basis-cash-crude'!DU$1,'data-futures'!$A:$A,0),1),""),"")</f>
        <v>-5.9399999999999977</v>
      </c>
      <c r="DV37">
        <f>+IFERROR(IF(VALUE('data-cash-crude'!DU38)&gt;0,'data-cash-crude'!DU38-INDEX('data-futures'!$E:$E,MATCH('basis-cash-crude'!DV$1,'data-futures'!$A:$A,0),1),""),"")</f>
        <v>-6.4500000000000028</v>
      </c>
      <c r="DW37" t="str">
        <f>+IFERROR(IF(VALUE('data-cash-crude'!DV38)&gt;0,'data-cash-crude'!DV38-INDEX('data-futures'!$E:$E,MATCH('basis-cash-crude'!DW$1,'data-futures'!$A:$A,0),1),""),"")</f>
        <v/>
      </c>
      <c r="DX37">
        <f>+IFERROR(IF(VALUE('data-cash-crude'!DW38)&gt;0,'data-cash-crude'!DW38-INDEX('data-futures'!$E:$E,MATCH('basis-cash-crude'!DX$1,'data-futures'!$A:$A,0),1),""),"")</f>
        <v>-5.93</v>
      </c>
      <c r="DY37" t="str">
        <f>+IFERROR(IF(VALUE('data-cash-crude'!DX38)&gt;0,'data-cash-crude'!DX38-INDEX('data-futures'!$E:$E,MATCH('basis-cash-crude'!DY$1,'data-futures'!$A:$A,0),1),""),"")</f>
        <v/>
      </c>
      <c r="DZ37">
        <f>+IFERROR(IF(VALUE('data-cash-crude'!DY38)&gt;0,'data-cash-crude'!DY38-INDEX('data-futures'!$E:$E,MATCH('basis-cash-crude'!DZ$1,'data-futures'!$A:$A,0),1),""),"")</f>
        <v>-6.4200000000000017</v>
      </c>
      <c r="EA37">
        <f>+IFERROR(IF(VALUE('data-cash-crude'!DZ38)&gt;0,'data-cash-crude'!DZ38-INDEX('data-futures'!$E:$E,MATCH('basis-cash-crude'!EA$1,'data-futures'!$A:$A,0),1),""),"")</f>
        <v>-6.8100000000000023</v>
      </c>
      <c r="EB37">
        <f>+IFERROR(IF(VALUE('data-cash-crude'!EA38)&gt;0,'data-cash-crude'!EA38-INDEX('data-futures'!$E:$E,MATCH('basis-cash-crude'!EB$1,'data-futures'!$A:$A,0),1),""),"")</f>
        <v>-5.8100000000000023</v>
      </c>
      <c r="EC37">
        <f>+IFERROR(IF(VALUE('data-cash-crude'!EB38)&gt;0,'data-cash-crude'!EB38-INDEX('data-futures'!$E:$E,MATCH('basis-cash-crude'!EC$1,'data-futures'!$A:$A,0),1),""),"")</f>
        <v>-6.2000000000000028</v>
      </c>
      <c r="ED37" t="str">
        <f>+IFERROR(IF(VALUE('data-cash-crude'!EC38)&gt;0,'data-cash-crude'!EC38-INDEX('data-futures'!$E:$E,MATCH('basis-cash-crude'!ED$1,'data-futures'!$A:$A,0),1),""),"")</f>
        <v/>
      </c>
      <c r="EE37" t="str">
        <f>+IFERROR(IF(VALUE('data-cash-crude'!ED38)&gt;0,'data-cash-crude'!ED38-INDEX('data-futures'!$E:$E,MATCH('basis-cash-crude'!EE$1,'data-futures'!$A:$A,0),1),""),"")</f>
        <v/>
      </c>
      <c r="EF37" t="str">
        <f>+IFERROR(IF(VALUE('data-cash-crude'!EE38)&gt;0,'data-cash-crude'!EE38-INDEX('data-futures'!$E:$E,MATCH('basis-cash-crude'!EF$1,'data-futures'!$A:$A,0),1),""),"")</f>
        <v/>
      </c>
      <c r="EG37" t="str">
        <f>+IFERROR(IF(VALUE('data-cash-crude'!EF38)&gt;0,'data-cash-crude'!EF38-INDEX('data-futures'!$E:$E,MATCH('basis-cash-crude'!EG$1,'data-futures'!$A:$A,0),1),""),"")</f>
        <v/>
      </c>
      <c r="EH37" t="str">
        <f>+IFERROR(IF(VALUE('data-cash-crude'!EG38)&gt;0,'data-cash-crude'!EG38-INDEX('data-futures'!$E:$E,MATCH('basis-cash-crude'!EH$1,'data-futures'!$A:$A,0),1),""),"")</f>
        <v/>
      </c>
      <c r="EI37" t="str">
        <f>+IFERROR(IF(VALUE('data-cash-crude'!EH38)&gt;0,'data-cash-crude'!EH38-INDEX('data-futures'!$E:$E,MATCH('basis-cash-crude'!EI$1,'data-futures'!$A:$A,0),1),""),"")</f>
        <v/>
      </c>
      <c r="EJ37" t="str">
        <f>+IFERROR(IF(VALUE('data-cash-crude'!EI38)&gt;0,'data-cash-crude'!EI38-INDEX('data-futures'!$E:$E,MATCH('basis-cash-crude'!EJ$1,'data-futures'!$A:$A,0),1),""),"")</f>
        <v/>
      </c>
      <c r="EK37" t="str">
        <f>+IFERROR(IF(VALUE('data-cash-crude'!EJ38)&gt;0,'data-cash-crude'!EJ38-INDEX('data-futures'!$E:$E,MATCH('basis-cash-crude'!EK$1,'data-futures'!$A:$A,0),1),""),"")</f>
        <v/>
      </c>
      <c r="EL37" t="str">
        <f>+IFERROR(IF(VALUE('data-cash-crude'!EK38)&gt;0,'data-cash-crude'!EK38-INDEX('data-futures'!$E:$E,MATCH('basis-cash-crude'!EL$1,'data-futures'!$A:$A,0),1),""),"")</f>
        <v/>
      </c>
      <c r="EM37" t="str">
        <f>+IFERROR(IF(VALUE('data-cash-crude'!EL38)&gt;0,'data-cash-crude'!EL38-INDEX('data-futures'!$E:$E,MATCH('basis-cash-crude'!EM$1,'data-futures'!$A:$A,0),1),""),"")</f>
        <v/>
      </c>
      <c r="EN37" t="str">
        <f>+IFERROR(IF(VALUE('data-cash-crude'!EM38)&gt;0,'data-cash-crude'!EM38-INDEX('data-futures'!$E:$E,MATCH('basis-cash-crude'!EN$1,'data-futures'!$A:$A,0),1),""),"")</f>
        <v/>
      </c>
      <c r="EO37" t="str">
        <f>+IFERROR(IF(VALUE('data-cash-crude'!EN38)&gt;0,'data-cash-crude'!EN38-INDEX('data-futures'!$E:$E,MATCH('basis-cash-crude'!EO$1,'data-futures'!$A:$A,0),1),""),"")</f>
        <v/>
      </c>
      <c r="EP37" t="str">
        <f>+IFERROR(IF(VALUE('data-cash-crude'!EO38)&gt;0,'data-cash-crude'!EO38-INDEX('data-futures'!$E:$E,MATCH('basis-cash-crude'!EP$1,'data-futures'!$A:$A,0),1),""),"")</f>
        <v/>
      </c>
      <c r="EQ37" t="str">
        <f>+IFERROR(IF(VALUE('data-cash-crude'!EP38)&gt;0,'data-cash-crude'!EP38-INDEX('data-futures'!$E:$E,MATCH('basis-cash-crude'!EQ$1,'data-futures'!$A:$A,0),1),""),"")</f>
        <v/>
      </c>
      <c r="ER37" t="str">
        <f>+IFERROR(IF(VALUE('data-cash-crude'!EQ38)&gt;0,'data-cash-crude'!EQ38-INDEX('data-futures'!$E:$E,MATCH('basis-cash-crude'!ER$1,'data-futures'!$A:$A,0),1),""),"")</f>
        <v/>
      </c>
      <c r="ES37" t="str">
        <f>+IFERROR(IF(VALUE('data-cash-crude'!ER38)&gt;0,'data-cash-crude'!ER38-INDEX('data-futures'!$E:$E,MATCH('basis-cash-crude'!ES$1,'data-futures'!$A:$A,0),1),""),"")</f>
        <v/>
      </c>
      <c r="ET37" t="str">
        <f>+IFERROR(IF(VALUE('data-cash-crude'!ES38)&gt;0,'data-cash-crude'!ES38-INDEX('data-futures'!$E:$E,MATCH('basis-cash-crude'!ET$1,'data-futures'!$A:$A,0),1),""),"")</f>
        <v/>
      </c>
      <c r="EU37" t="str">
        <f>+IFERROR(IF(VALUE('data-cash-crude'!ET38)&gt;0,'data-cash-crude'!ET38-INDEX('data-futures'!$E:$E,MATCH('basis-cash-crude'!EU$1,'data-futures'!$A:$A,0),1),""),"")</f>
        <v/>
      </c>
      <c r="EV37" t="str">
        <f>+IFERROR(IF(VALUE('data-cash-crude'!EU38)&gt;0,'data-cash-crude'!EU38-INDEX('data-futures'!$E:$E,MATCH('basis-cash-crude'!EV$1,'data-futures'!$A:$A,0),1),""),"")</f>
        <v/>
      </c>
      <c r="EW37" t="str">
        <f>+IFERROR(IF(VALUE('data-cash-crude'!EV38)&gt;0,'data-cash-crude'!EV38-INDEX('data-futures'!$E:$E,MATCH('basis-cash-crude'!EW$1,'data-futures'!$A:$A,0),1),""),"")</f>
        <v/>
      </c>
      <c r="EX37" t="str">
        <f>+IFERROR(IF(VALUE('data-cash-crude'!EW38)&gt;0,'data-cash-crude'!EW38-INDEX('data-futures'!$E:$E,MATCH('basis-cash-crude'!EX$1,'data-futures'!$A:$A,0),1),""),"")</f>
        <v/>
      </c>
      <c r="EY37" t="str">
        <f>+IFERROR(IF(VALUE('data-cash-crude'!EX38)&gt;0,'data-cash-crude'!EX38-INDEX('data-futures'!$E:$E,MATCH('basis-cash-crude'!EY$1,'data-futures'!$A:$A,0),1),""),"")</f>
        <v/>
      </c>
      <c r="EZ37" t="str">
        <f>+IFERROR(IF(VALUE('data-cash-crude'!EY38)&gt;0,'data-cash-crude'!EY38-INDEX('data-futures'!$E:$E,MATCH('basis-cash-crude'!EZ$1,'data-futures'!$A:$A,0),1),""),"")</f>
        <v/>
      </c>
      <c r="FA37" t="str">
        <f>+IFERROR(IF(VALUE('data-cash-crude'!EZ38)&gt;0,'data-cash-crude'!EZ38-INDEX('data-futures'!$E:$E,MATCH('basis-cash-crude'!FA$1,'data-futures'!$A:$A,0),1),""),"")</f>
        <v/>
      </c>
      <c r="FB37" t="str">
        <f>+IFERROR(IF(VALUE('data-cash-crude'!FA38)&gt;0,'data-cash-crude'!FA38-INDEX('data-futures'!$E:$E,MATCH('basis-cash-crude'!FB$1,'data-futures'!$A:$A,0),1),""),"")</f>
        <v/>
      </c>
      <c r="FC37" t="str">
        <f>+IFERROR(IF(VALUE('data-cash-crude'!FB38)&gt;0,'data-cash-crude'!FB38-INDEX('data-futures'!$E:$E,MATCH('basis-cash-crude'!FC$1,'data-futures'!$A:$A,0),1),""),"")</f>
        <v/>
      </c>
      <c r="FD37" t="str">
        <f>+IFERROR(IF(VALUE('data-cash-crude'!FC38)&gt;0,'data-cash-crude'!FC38-INDEX('data-futures'!$E:$E,MATCH('basis-cash-crude'!FD$1,'data-futures'!$A:$A,0),1),""),"")</f>
        <v/>
      </c>
      <c r="FE37" t="str">
        <f>+IFERROR(IF(VALUE('data-cash-crude'!FD38)&gt;0,'data-cash-crude'!FD38-INDEX('data-futures'!$E:$E,MATCH('basis-cash-crude'!FE$1,'data-futures'!$A:$A,0),1),""),"")</f>
        <v/>
      </c>
      <c r="FF37" t="str">
        <f>+IFERROR(IF(VALUE('data-cash-crude'!FE38)&gt;0,'data-cash-crude'!FE38-INDEX('data-futures'!$E:$E,MATCH('basis-cash-crude'!FF$1,'data-futures'!$A:$A,0),1),""),"")</f>
        <v/>
      </c>
      <c r="FG37" t="str">
        <f>+IFERROR(IF(VALUE('data-cash-crude'!FF38)&gt;0,'data-cash-crude'!FF38-INDEX('data-futures'!$E:$E,MATCH('basis-cash-crude'!FG$1,'data-futures'!$A:$A,0),1),""),"")</f>
        <v/>
      </c>
      <c r="FH37" t="str">
        <f>+IFERROR(IF(VALUE('data-cash-crude'!FG38)&gt;0,'data-cash-crude'!FG38-INDEX('data-futures'!$E:$E,MATCH('basis-cash-crude'!FH$1,'data-futures'!$A:$A,0),1),""),"")</f>
        <v/>
      </c>
      <c r="FI37" t="str">
        <f>+IFERROR(IF(VALUE('data-cash-crude'!FH38)&gt;0,'data-cash-crude'!FH38-INDEX('data-futures'!$E:$E,MATCH('basis-cash-crude'!FI$1,'data-futures'!$A:$A,0),1),""),"")</f>
        <v/>
      </c>
      <c r="FJ37" t="str">
        <f>+IFERROR(IF(VALUE('data-cash-crude'!FI38)&gt;0,'data-cash-crude'!FI38-INDEX('data-futures'!$E:$E,MATCH('basis-cash-crude'!FJ$1,'data-futures'!$A:$A,0),1),""),"")</f>
        <v/>
      </c>
      <c r="FK37" t="str">
        <f>+IFERROR(IF(VALUE('data-cash-crude'!FJ38)&gt;0,'data-cash-crude'!FJ38-INDEX('data-futures'!$E:$E,MATCH('basis-cash-crude'!FK$1,'data-futures'!$A:$A,0),1),""),"")</f>
        <v/>
      </c>
      <c r="FL37" t="str">
        <f>+IFERROR(IF(VALUE('data-cash-crude'!FK38)&gt;0,'data-cash-crude'!FK38-INDEX('data-futures'!$E:$E,MATCH('basis-cash-crude'!FL$1,'data-futures'!$A:$A,0),1),""),"")</f>
        <v/>
      </c>
    </row>
    <row r="38" spans="1:168" x14ac:dyDescent="0.2">
      <c r="A38">
        <f t="shared" si="0"/>
        <v>-24.543333333333333</v>
      </c>
      <c r="B38">
        <f t="shared" si="1"/>
        <v>-24.433043478260871</v>
      </c>
      <c r="C38">
        <f t="shared" si="2"/>
        <v>-19.745285714285714</v>
      </c>
      <c r="D38" s="6" t="str">
        <f>+'data-cash-crude'!B39</f>
        <v>CLPA-11-152.CM</v>
      </c>
      <c r="E38">
        <f>+IFERROR(IF(VALUE('data-cash-crude'!D39)&gt;0,'data-cash-crude'!D39-INDEX('data-futures'!$E:$E,MATCH('basis-cash-crude'!E$1,'data-futures'!$A:$A,0),1),""),"")</f>
        <v>-24.439999999999998</v>
      </c>
      <c r="F38">
        <f>+IFERROR(IF(VALUE('data-cash-crude'!E39)&gt;0,'data-cash-crude'!E39-INDEX('data-futures'!$E:$E,MATCH('basis-cash-crude'!F$1,'data-futures'!$A:$A,0),1),""),"")</f>
        <v>-24.590000000000003</v>
      </c>
      <c r="G38">
        <f>+IFERROR(IF(VALUE('data-cash-crude'!F39)&gt;0,'data-cash-crude'!F39-INDEX('data-futures'!$E:$E,MATCH('basis-cash-crude'!G$1,'data-futures'!$A:$A,0),1),""),"")</f>
        <v>-24.490000000000002</v>
      </c>
      <c r="H38">
        <f>+IFERROR(IF(VALUE('data-cash-crude'!G39)&gt;0,'data-cash-crude'!G39-INDEX('data-futures'!$E:$E,MATCH('basis-cash-crude'!H$1,'data-futures'!$A:$A,0),1),""),"")</f>
        <v>-24.630000000000003</v>
      </c>
      <c r="I38" t="str">
        <f>+IFERROR(IF(VALUE('data-cash-crude'!H39)&gt;0,'data-cash-crude'!H39-INDEX('data-futures'!$E:$E,MATCH('basis-cash-crude'!I$1,'data-futures'!$A:$A,0),1),""),"")</f>
        <v/>
      </c>
      <c r="J38">
        <f>+IFERROR(IF(VALUE('data-cash-crude'!I39)&gt;0,'data-cash-crude'!I39-INDEX('data-futures'!$E:$E,MATCH('basis-cash-crude'!J$1,'data-futures'!$A:$A,0),1),""),"")</f>
        <v>-24.58</v>
      </c>
      <c r="K38">
        <f>+IFERROR(IF(VALUE('data-cash-crude'!J39)&gt;0,'data-cash-crude'!J39-INDEX('data-futures'!$E:$E,MATCH('basis-cash-crude'!K$1,'data-futures'!$A:$A,0),1),""),"")</f>
        <v>-24.53</v>
      </c>
      <c r="L38">
        <f>+IFERROR(IF(VALUE('data-cash-crude'!K39)&gt;0,'data-cash-crude'!K39-INDEX('data-futures'!$E:$E,MATCH('basis-cash-crude'!L$1,'data-futures'!$A:$A,0),1),""),"")</f>
        <v>-24.590000000000003</v>
      </c>
      <c r="M38">
        <f>+IFERROR(IF(VALUE('data-cash-crude'!L39)&gt;0,'data-cash-crude'!L39-INDEX('data-futures'!$E:$E,MATCH('basis-cash-crude'!M$1,'data-futures'!$A:$A,0),1),""),"")</f>
        <v>-24.509999999999998</v>
      </c>
      <c r="N38">
        <f>+IFERROR(IF(VALUE('data-cash-crude'!M39)&gt;0,'data-cash-crude'!M39-INDEX('data-futures'!$E:$E,MATCH('basis-cash-crude'!N$1,'data-futures'!$A:$A,0),1),""),"")</f>
        <v>-24.58</v>
      </c>
      <c r="O38">
        <f>+IFERROR(IF(VALUE('data-cash-crude'!N39)&gt;0,'data-cash-crude'!N39-INDEX('data-futures'!$E:$E,MATCH('basis-cash-crude'!O$1,'data-futures'!$A:$A,0),1),""),"")</f>
        <v>-24.490000000000002</v>
      </c>
      <c r="P38">
        <f>+IFERROR(IF(VALUE('data-cash-crude'!O39)&gt;0,'data-cash-crude'!O39-INDEX('data-futures'!$E:$E,MATCH('basis-cash-crude'!P$1,'data-futures'!$A:$A,0),1),""),"")</f>
        <v>-24.439999999999998</v>
      </c>
      <c r="Q38">
        <f>+IFERROR(IF(VALUE('data-cash-crude'!P39)&gt;0,'data-cash-crude'!P39-INDEX('data-futures'!$E:$E,MATCH('basis-cash-crude'!Q$1,'data-futures'!$A:$A,0),1),""),"")</f>
        <v>-24.46</v>
      </c>
      <c r="R38">
        <f>+IFERROR(IF(VALUE('data-cash-crude'!Q39)&gt;0,'data-cash-crude'!Q39-INDEX('data-futures'!$E:$E,MATCH('basis-cash-crude'!R$1,'data-futures'!$A:$A,0),1),""),"")</f>
        <v>-24.259999999999998</v>
      </c>
      <c r="S38">
        <f>+IFERROR(IF(VALUE('data-cash-crude'!R39)&gt;0,'data-cash-crude'!R39-INDEX('data-futures'!$E:$E,MATCH('basis-cash-crude'!S$1,'data-futures'!$A:$A,0),1),""),"")</f>
        <v>-24.29</v>
      </c>
      <c r="T38">
        <f>+IFERROR(IF(VALUE('data-cash-crude'!S39)&gt;0,'data-cash-crude'!S39-INDEX('data-futures'!$E:$E,MATCH('basis-cash-crude'!T$1,'data-futures'!$A:$A,0),1),""),"")</f>
        <v>-24.32</v>
      </c>
      <c r="U38" t="str">
        <f>+IFERROR(IF(VALUE('data-cash-crude'!T39)&gt;0,'data-cash-crude'!T39-INDEX('data-futures'!$E:$E,MATCH('basis-cash-crude'!U$1,'data-futures'!$A:$A,0),1),""),"")</f>
        <v/>
      </c>
      <c r="V38" t="str">
        <f>+IFERROR(IF(VALUE('data-cash-crude'!U39)&gt;0,'data-cash-crude'!U39-INDEX('data-futures'!$E:$E,MATCH('basis-cash-crude'!V$1,'data-futures'!$A:$A,0),1),""),"")</f>
        <v/>
      </c>
      <c r="W38" t="str">
        <f>+IFERROR(IF(VALUE('data-cash-crude'!V39)&gt;0,'data-cash-crude'!V39-INDEX('data-futures'!$E:$E,MATCH('basis-cash-crude'!W$1,'data-futures'!$A:$A,0),1),""),"")</f>
        <v/>
      </c>
      <c r="X38" t="str">
        <f>+IFERROR(IF(VALUE('data-cash-crude'!W39)&gt;0,'data-cash-crude'!W39-INDEX('data-futures'!$E:$E,MATCH('basis-cash-crude'!X$1,'data-futures'!$A:$A,0),1),""),"")</f>
        <v/>
      </c>
      <c r="Y38">
        <f>+IFERROR(IF(VALUE('data-cash-crude'!X39)&gt;0,'data-cash-crude'!X39-INDEX('data-futures'!$E:$E,MATCH('basis-cash-crude'!Y$1,'data-futures'!$A:$A,0),1),""),"")</f>
        <v>-24.229999999999997</v>
      </c>
      <c r="Z38" t="str">
        <f>+IFERROR(IF(VALUE('data-cash-crude'!Y39)&gt;0,'data-cash-crude'!Y39-INDEX('data-futures'!$E:$E,MATCH('basis-cash-crude'!Z$1,'data-futures'!$A:$A,0),1),""),"")</f>
        <v/>
      </c>
      <c r="AA38">
        <f>+IFERROR(IF(VALUE('data-cash-crude'!Z39)&gt;0,'data-cash-crude'!Z39-INDEX('data-futures'!$E:$E,MATCH('basis-cash-crude'!AA$1,'data-futures'!$A:$A,0),1),""),"")</f>
        <v>-24.939999999999998</v>
      </c>
      <c r="AB38">
        <f>+IFERROR(IF(VALUE('data-cash-crude'!AA39)&gt;0,'data-cash-crude'!AA39-INDEX('data-futures'!$E:$E,MATCH('basis-cash-crude'!AB$1,'data-futures'!$A:$A,0),1),""),"")</f>
        <v>-24.35</v>
      </c>
      <c r="AC38" t="str">
        <f>+IFERROR(IF(VALUE('data-cash-crude'!AB39)&gt;0,'data-cash-crude'!AB39-INDEX('data-futures'!$E:$E,MATCH('basis-cash-crude'!AC$1,'data-futures'!$A:$A,0),1),""),"")</f>
        <v/>
      </c>
      <c r="AD38">
        <f>+IFERROR(IF(VALUE('data-cash-crude'!AC39)&gt;0,'data-cash-crude'!AC39-INDEX('data-futures'!$E:$E,MATCH('basis-cash-crude'!AD$1,'data-futures'!$A:$A,0),1),""),"")</f>
        <v>-24.130000000000003</v>
      </c>
      <c r="AE38">
        <f>+IFERROR(IF(VALUE('data-cash-crude'!AD39)&gt;0,'data-cash-crude'!AD39-INDEX('data-futures'!$E:$E,MATCH('basis-cash-crude'!AE$1,'data-futures'!$A:$A,0),1),""),"")</f>
        <v>-24.060000000000002</v>
      </c>
      <c r="AF38">
        <f>+IFERROR(IF(VALUE('data-cash-crude'!AE39)&gt;0,'data-cash-crude'!AE39-INDEX('data-futures'!$E:$E,MATCH('basis-cash-crude'!AF$1,'data-futures'!$A:$A,0),1),""),"")</f>
        <v>-24.03</v>
      </c>
      <c r="AG38">
        <f>+IFERROR(IF(VALUE('data-cash-crude'!AF39)&gt;0,'data-cash-crude'!AF39-INDEX('data-futures'!$E:$E,MATCH('basis-cash-crude'!AG$1,'data-futures'!$A:$A,0),1),""),"")</f>
        <v>-24.1</v>
      </c>
      <c r="AH38">
        <f>+IFERROR(IF(VALUE('data-cash-crude'!AG39)&gt;0,'data-cash-crude'!AG39-INDEX('data-futures'!$E:$E,MATCH('basis-cash-crude'!AH$1,'data-futures'!$A:$A,0),1),""),"")</f>
        <v>-24.92</v>
      </c>
      <c r="AI38">
        <f>+IFERROR(IF(VALUE('data-cash-crude'!AH39)&gt;0,'data-cash-crude'!AH39-INDEX('data-futures'!$E:$E,MATCH('basis-cash-crude'!AI$1,'data-futures'!$A:$A,0),1),""),"")</f>
        <v>-24.009999999999998</v>
      </c>
      <c r="AJ38">
        <f>+IFERROR(IF(VALUE('data-cash-crude'!AI39)&gt;0,'data-cash-crude'!AI39-INDEX('data-futures'!$E:$E,MATCH('basis-cash-crude'!AJ$1,'data-futures'!$A:$A,0),1),""),"")</f>
        <v>-24.11</v>
      </c>
      <c r="AK38">
        <f>+IFERROR(IF(VALUE('data-cash-crude'!AJ39)&gt;0,'data-cash-crude'!AJ39-INDEX('data-futures'!$E:$E,MATCH('basis-cash-crude'!AK$1,'data-futures'!$A:$A,0),1),""),"")</f>
        <v>-24.130000000000003</v>
      </c>
      <c r="AL38">
        <f>+IFERROR(IF(VALUE('data-cash-crude'!AK39)&gt;0,'data-cash-crude'!AK39-INDEX('data-futures'!$E:$E,MATCH('basis-cash-crude'!AL$1,'data-futures'!$A:$A,0),1),""),"")</f>
        <v>-24.14</v>
      </c>
      <c r="AM38">
        <f>+IFERROR(IF(VALUE('data-cash-crude'!AL39)&gt;0,'data-cash-crude'!AL39-INDEX('data-futures'!$E:$E,MATCH('basis-cash-crude'!AM$1,'data-futures'!$A:$A,0),1),""),"")</f>
        <v>-24.03</v>
      </c>
      <c r="AN38">
        <f>+IFERROR(IF(VALUE('data-cash-crude'!AM39)&gt;0,'data-cash-crude'!AM39-INDEX('data-futures'!$E:$E,MATCH('basis-cash-crude'!AN$1,'data-futures'!$A:$A,0),1),""),"")</f>
        <v>-24.060000000000002</v>
      </c>
      <c r="AO38">
        <f>+IFERROR(IF(VALUE('data-cash-crude'!AN39)&gt;0,'data-cash-crude'!AN39-INDEX('data-futures'!$E:$E,MATCH('basis-cash-crude'!AO$1,'data-futures'!$A:$A,0),1),""),"")</f>
        <v>-24.04</v>
      </c>
      <c r="AP38" t="str">
        <f>+IFERROR(IF(VALUE('data-cash-crude'!AO39)&gt;0,'data-cash-crude'!AO39-INDEX('data-futures'!$E:$E,MATCH('basis-cash-crude'!AP$1,'data-futures'!$A:$A,0),1),""),"")</f>
        <v/>
      </c>
      <c r="AQ38" t="str">
        <f>+IFERROR(IF(VALUE('data-cash-crude'!AP39)&gt;0,'data-cash-crude'!AP39-INDEX('data-futures'!$E:$E,MATCH('basis-cash-crude'!AQ$1,'data-futures'!$A:$A,0),1),""),"")</f>
        <v/>
      </c>
      <c r="AR38">
        <f>+IFERROR(IF(VALUE('data-cash-crude'!AQ39)&gt;0,'data-cash-crude'!AQ39-INDEX('data-futures'!$E:$E,MATCH('basis-cash-crude'!AR$1,'data-futures'!$A:$A,0),1),""),"")</f>
        <v>-15.479999999999997</v>
      </c>
      <c r="AS38" t="str">
        <f>+IFERROR(IF(VALUE('data-cash-crude'!AR39)&gt;0,'data-cash-crude'!AR39-INDEX('data-futures'!$E:$E,MATCH('basis-cash-crude'!AS$1,'data-futures'!$A:$A,0),1),""),"")</f>
        <v/>
      </c>
      <c r="AT38">
        <f>+IFERROR(IF(VALUE('data-cash-crude'!AS39)&gt;0,'data-cash-crude'!AS39-INDEX('data-futures'!$E:$E,MATCH('basis-cash-crude'!AT$1,'data-futures'!$A:$A,0),1),""),"")</f>
        <v>-18.350000000000001</v>
      </c>
      <c r="AU38">
        <f>+IFERROR(IF(VALUE('data-cash-crude'!AT39)&gt;0,'data-cash-crude'!AT39-INDEX('data-futures'!$E:$E,MATCH('basis-cash-crude'!AU$1,'data-futures'!$A:$A,0),1),""),"")</f>
        <v>-18.060000000000002</v>
      </c>
      <c r="AV38">
        <f>+IFERROR(IF(VALUE('data-cash-crude'!AU39)&gt;0,'data-cash-crude'!AU39-INDEX('data-futures'!$E:$E,MATCH('basis-cash-crude'!AV$1,'data-futures'!$A:$A,0),1),""),"")</f>
        <v>-18.130000000000003</v>
      </c>
      <c r="AW38">
        <f>+IFERROR(IF(VALUE('data-cash-crude'!AV39)&gt;0,'data-cash-crude'!AV39-INDEX('data-futures'!$E:$E,MATCH('basis-cash-crude'!AW$1,'data-futures'!$A:$A,0),1),""),"")</f>
        <v>-18.100000000000001</v>
      </c>
      <c r="AX38">
        <f>+IFERROR(IF(VALUE('data-cash-crude'!AW39)&gt;0,'data-cash-crude'!AW39-INDEX('data-futures'!$E:$E,MATCH('basis-cash-crude'!AX$1,'data-futures'!$A:$A,0),1),""),"")</f>
        <v>-18.020000000000003</v>
      </c>
      <c r="AY38">
        <f>+IFERROR(IF(VALUE('data-cash-crude'!AX39)&gt;0,'data-cash-crude'!AX39-INDEX('data-futures'!$E:$E,MATCH('basis-cash-crude'!AY$1,'data-futures'!$A:$A,0),1),""),"")</f>
        <v>-18.079999999999998</v>
      </c>
      <c r="AZ38">
        <f>+IFERROR(IF(VALUE('data-cash-crude'!AY39)&gt;0,'data-cash-crude'!AY39-INDEX('data-futures'!$E:$E,MATCH('basis-cash-crude'!AZ$1,'data-futures'!$A:$A,0),1),""),"")</f>
        <v>-18.25</v>
      </c>
      <c r="BA38">
        <f>+IFERROR(IF(VALUE('data-cash-crude'!AZ39)&gt;0,'data-cash-crude'!AZ39-INDEX('data-futures'!$E:$E,MATCH('basis-cash-crude'!BA$1,'data-futures'!$A:$A,0),1),""),"")</f>
        <v>-18.170000000000002</v>
      </c>
      <c r="BB38">
        <f>+IFERROR(IF(VALUE('data-cash-crude'!BA39)&gt;0,'data-cash-crude'!BA39-INDEX('data-futures'!$E:$E,MATCH('basis-cash-crude'!BB$1,'data-futures'!$A:$A,0),1),""),"")</f>
        <v>-18.119999999999997</v>
      </c>
      <c r="BC38">
        <f>+IFERROR(IF(VALUE('data-cash-crude'!BB39)&gt;0,'data-cash-crude'!BB39-INDEX('data-futures'!$E:$E,MATCH('basis-cash-crude'!BC$1,'data-futures'!$A:$A,0),1),""),"")</f>
        <v>-18.229999999999997</v>
      </c>
      <c r="BD38">
        <f>+IFERROR(IF(VALUE('data-cash-crude'!BC39)&gt;0,'data-cash-crude'!BC39-INDEX('data-futures'!$E:$E,MATCH('basis-cash-crude'!BD$1,'data-futures'!$A:$A,0),1),""),"")</f>
        <v>-18.32</v>
      </c>
      <c r="BE38">
        <f>+IFERROR(IF(VALUE('data-cash-crude'!BD39)&gt;0,'data-cash-crude'!BD39-INDEX('data-futures'!$E:$E,MATCH('basis-cash-crude'!BE$1,'data-futures'!$A:$A,0),1),""),"")</f>
        <v>-18.229999999999997</v>
      </c>
      <c r="BF38">
        <f>+IFERROR(IF(VALUE('data-cash-crude'!BE39)&gt;0,'data-cash-crude'!BE39-INDEX('data-futures'!$E:$E,MATCH('basis-cash-crude'!BF$1,'data-futures'!$A:$A,0),1),""),"")</f>
        <v>-18.240000000000002</v>
      </c>
      <c r="BG38">
        <f>+IFERROR(IF(VALUE('data-cash-crude'!BF39)&gt;0,'data-cash-crude'!BF39-INDEX('data-futures'!$E:$E,MATCH('basis-cash-crude'!BG$1,'data-futures'!$A:$A,0),1),""),"")</f>
        <v>-18.020000000000003</v>
      </c>
      <c r="BH38">
        <f>+IFERROR(IF(VALUE('data-cash-crude'!BG39)&gt;0,'data-cash-crude'!BG39-INDEX('data-futures'!$E:$E,MATCH('basis-cash-crude'!BH$1,'data-futures'!$A:$A,0),1),""),"")</f>
        <v>-18.04</v>
      </c>
      <c r="BI38" t="str">
        <f>+IFERROR(IF(VALUE('data-cash-crude'!BH39)&gt;0,'data-cash-crude'!BH39-INDEX('data-futures'!$E:$E,MATCH('basis-cash-crude'!BI$1,'data-futures'!$A:$A,0),1),""),"")</f>
        <v/>
      </c>
      <c r="BJ38">
        <f>+IFERROR(IF(VALUE('data-cash-crude'!BI39)&gt;0,'data-cash-crude'!BI39-INDEX('data-futures'!$E:$E,MATCH('basis-cash-crude'!BJ$1,'data-futures'!$A:$A,0),1),""),"")</f>
        <v>-18.090000000000003</v>
      </c>
      <c r="BK38" t="str">
        <f>+IFERROR(IF(VALUE('data-cash-crude'!BJ39)&gt;0,'data-cash-crude'!BJ39-INDEX('data-futures'!$E:$E,MATCH('basis-cash-crude'!BK$1,'data-futures'!$A:$A,0),1),""),"")</f>
        <v/>
      </c>
      <c r="BL38" t="str">
        <f>+IFERROR(IF(VALUE('data-cash-crude'!BK39)&gt;0,'data-cash-crude'!BK39-INDEX('data-futures'!$E:$E,MATCH('basis-cash-crude'!BL$1,'data-futures'!$A:$A,0),1),""),"")</f>
        <v/>
      </c>
      <c r="BM38">
        <f>+IFERROR(IF(VALUE('data-cash-crude'!BL39)&gt;0,'data-cash-crude'!BL39-INDEX('data-futures'!$E:$E,MATCH('basis-cash-crude'!BM$1,'data-futures'!$A:$A,0),1),""),"")</f>
        <v>-15.560000000000002</v>
      </c>
      <c r="BN38">
        <f>+IFERROR(IF(VALUE('data-cash-crude'!BM39)&gt;0,'data-cash-crude'!BM39-INDEX('data-futures'!$E:$E,MATCH('basis-cash-crude'!BN$1,'data-futures'!$A:$A,0),1),""),"")</f>
        <v>-15.409999999999997</v>
      </c>
      <c r="BO38" t="str">
        <f>+IFERROR(IF(VALUE('data-cash-crude'!BN39)&gt;0,'data-cash-crude'!BN39-INDEX('data-futures'!$E:$E,MATCH('basis-cash-crude'!BO$1,'data-futures'!$A:$A,0),1),""),"")</f>
        <v/>
      </c>
      <c r="BP38" t="str">
        <f>+IFERROR(IF(VALUE('data-cash-crude'!BO39)&gt;0,'data-cash-crude'!BO39-INDEX('data-futures'!$E:$E,MATCH('basis-cash-crude'!BP$1,'data-futures'!$A:$A,0),1),""),"")</f>
        <v/>
      </c>
      <c r="BQ38" t="str">
        <f>+IFERROR(IF(VALUE('data-cash-crude'!BP39)&gt;0,'data-cash-crude'!BP39-INDEX('data-futures'!$E:$E,MATCH('basis-cash-crude'!BQ$1,'data-futures'!$A:$A,0),1),""),"")</f>
        <v/>
      </c>
      <c r="BR38">
        <f>+IFERROR(IF(VALUE('data-cash-crude'!BQ39)&gt;0,'data-cash-crude'!BQ39-INDEX('data-futures'!$E:$E,MATCH('basis-cash-crude'!BR$1,'data-futures'!$A:$A,0),1),""),"")</f>
        <v>-15.350000000000001</v>
      </c>
      <c r="BS38">
        <f>+IFERROR(IF(VALUE('data-cash-crude'!BR39)&gt;0,'data-cash-crude'!BR39-INDEX('data-futures'!$E:$E,MATCH('basis-cash-crude'!BS$1,'data-futures'!$A:$A,0),1),""),"")</f>
        <v>-15.270000000000003</v>
      </c>
      <c r="BT38">
        <f>+IFERROR(IF(VALUE('data-cash-crude'!BS39)&gt;0,'data-cash-crude'!BS39-INDEX('data-futures'!$E:$E,MATCH('basis-cash-crude'!BT$1,'data-futures'!$A:$A,0),1),""),"")</f>
        <v>-15.57</v>
      </c>
      <c r="BU38">
        <f>+IFERROR(IF(VALUE('data-cash-crude'!BT39)&gt;0,'data-cash-crude'!BT39-INDEX('data-futures'!$E:$E,MATCH('basis-cash-crude'!BU$1,'data-futures'!$A:$A,0),1),""),"")</f>
        <v>-15.68</v>
      </c>
      <c r="BV38">
        <f>+IFERROR(IF(VALUE('data-cash-crude'!BU39)&gt;0,'data-cash-crude'!BU39-INDEX('data-futures'!$E:$E,MATCH('basis-cash-crude'!BV$1,'data-futures'!$A:$A,0),1),""),"")</f>
        <v>-15.369999999999997</v>
      </c>
      <c r="BW38">
        <f>+IFERROR(IF(VALUE('data-cash-crude'!BV39)&gt;0,'data-cash-crude'!BV39-INDEX('data-futures'!$E:$E,MATCH('basis-cash-crude'!BW$1,'data-futures'!$A:$A,0),1),""),"")</f>
        <v>-15.380000000000003</v>
      </c>
      <c r="BX38">
        <f>+IFERROR(IF(VALUE('data-cash-crude'!BW39)&gt;0,'data-cash-crude'!BW39-INDEX('data-futures'!$E:$E,MATCH('basis-cash-crude'!BX$1,'data-futures'!$A:$A,0),1),""),"")</f>
        <v>-15.689999999999998</v>
      </c>
      <c r="BY38">
        <f>+IFERROR(IF(VALUE('data-cash-crude'!BX39)&gt;0,'data-cash-crude'!BX39-INDEX('data-futures'!$E:$E,MATCH('basis-cash-crude'!BY$1,'data-futures'!$A:$A,0),1),""),"")</f>
        <v>-15.659999999999997</v>
      </c>
      <c r="BZ38">
        <f>+IFERROR(IF(VALUE('data-cash-crude'!BY39)&gt;0,'data-cash-crude'!BY39-INDEX('data-futures'!$E:$E,MATCH('basis-cash-crude'!BZ$1,'data-futures'!$A:$A,0),1),""),"")</f>
        <v>-15.700000000000003</v>
      </c>
      <c r="CA38">
        <f>+IFERROR(IF(VALUE('data-cash-crude'!BZ39)&gt;0,'data-cash-crude'!BZ39-INDEX('data-futures'!$E:$E,MATCH('basis-cash-crude'!CA$1,'data-futures'!$A:$A,0),1),""),"")</f>
        <v>-15.340000000000003</v>
      </c>
      <c r="CB38">
        <f>+IFERROR(IF(VALUE('data-cash-crude'!CA39)&gt;0,'data-cash-crude'!CA39-INDEX('data-futures'!$E:$E,MATCH('basis-cash-crude'!CB$1,'data-futures'!$A:$A,0),1),""),"")</f>
        <v>-15.219999999999999</v>
      </c>
      <c r="CC38">
        <f>+IFERROR(IF(VALUE('data-cash-crude'!CB39)&gt;0,'data-cash-crude'!CB39-INDEX('data-futures'!$E:$E,MATCH('basis-cash-crude'!CC$1,'data-futures'!$A:$A,0),1),""),"")</f>
        <v>-15.369999999999997</v>
      </c>
      <c r="CD38">
        <f>+IFERROR(IF(VALUE('data-cash-crude'!CC39)&gt;0,'data-cash-crude'!CC39-INDEX('data-futures'!$E:$E,MATCH('basis-cash-crude'!CD$1,'data-futures'!$A:$A,0),1),""),"")</f>
        <v>-15.36</v>
      </c>
      <c r="CE38">
        <f>+IFERROR(IF(VALUE('data-cash-crude'!CD39)&gt;0,'data-cash-crude'!CD39-INDEX('data-futures'!$E:$E,MATCH('basis-cash-crude'!CE$1,'data-futures'!$A:$A,0),1),""),"")</f>
        <v>-15.149999999999999</v>
      </c>
      <c r="CF38">
        <f>+IFERROR(IF(VALUE('data-cash-crude'!CE39)&gt;0,'data-cash-crude'!CE39-INDEX('data-futures'!$E:$E,MATCH('basis-cash-crude'!CF$1,'data-futures'!$A:$A,0),1),""),"")</f>
        <v>-15.07</v>
      </c>
      <c r="CG38">
        <f>+IFERROR(IF(VALUE('data-cash-crude'!CF39)&gt;0,'data-cash-crude'!CF39-INDEX('data-futures'!$E:$E,MATCH('basis-cash-crude'!CG$1,'data-futures'!$A:$A,0),1),""),"")</f>
        <v>-14.840000000000003</v>
      </c>
      <c r="CH38" t="str">
        <f>+IFERROR(IF(VALUE('data-cash-crude'!CG39)&gt;0,'data-cash-crude'!CG39-INDEX('data-futures'!$E:$E,MATCH('basis-cash-crude'!CH$1,'data-futures'!$A:$A,0),1),""),"")</f>
        <v/>
      </c>
      <c r="CI38" t="str">
        <f>+IFERROR(IF(VALUE('data-cash-crude'!CH39)&gt;0,'data-cash-crude'!CH39-INDEX('data-futures'!$E:$E,MATCH('basis-cash-crude'!CI$1,'data-futures'!$A:$A,0),1),""),"")</f>
        <v/>
      </c>
      <c r="CJ38">
        <f>+IFERROR(IF(VALUE('data-cash-crude'!CI39)&gt;0,'data-cash-crude'!CI39-INDEX('data-futures'!$E:$E,MATCH('basis-cash-crude'!CJ$1,'data-futures'!$A:$A,0),1),""),"")</f>
        <v>-12.019999999999996</v>
      </c>
      <c r="CK38">
        <f>+IFERROR(IF(VALUE('data-cash-crude'!CJ39)&gt;0,'data-cash-crude'!CJ39-INDEX('data-futures'!$E:$E,MATCH('basis-cash-crude'!CK$1,'data-futures'!$A:$A,0),1),""),"")</f>
        <v>-14.240000000000002</v>
      </c>
      <c r="CL38">
        <f>+IFERROR(IF(VALUE('data-cash-crude'!CK39)&gt;0,'data-cash-crude'!CK39-INDEX('data-futures'!$E:$E,MATCH('basis-cash-crude'!CL$1,'data-futures'!$A:$A,0),1),""),"")</f>
        <v>-14.200000000000003</v>
      </c>
      <c r="CM38" t="str">
        <f>+IFERROR(IF(VALUE('data-cash-crude'!CL39)&gt;0,'data-cash-crude'!CL39-INDEX('data-futures'!$E:$E,MATCH('basis-cash-crude'!CM$1,'data-futures'!$A:$A,0),1),""),"")</f>
        <v/>
      </c>
      <c r="CN38" t="str">
        <f>+IFERROR(IF(VALUE('data-cash-crude'!CM39)&gt;0,'data-cash-crude'!CM39-INDEX('data-futures'!$E:$E,MATCH('basis-cash-crude'!CN$1,'data-futures'!$A:$A,0),1),""),"")</f>
        <v/>
      </c>
      <c r="CO38">
        <f>+IFERROR(IF(VALUE('data-cash-crude'!CN39)&gt;0,'data-cash-crude'!CN39-INDEX('data-futures'!$E:$E,MATCH('basis-cash-crude'!CO$1,'data-futures'!$A:$A,0),1),""),"")</f>
        <v>-14.18</v>
      </c>
      <c r="CP38">
        <f>+IFERROR(IF(VALUE('data-cash-crude'!CO39)&gt;0,'data-cash-crude'!CO39-INDEX('data-futures'!$E:$E,MATCH('basis-cash-crude'!CP$1,'data-futures'!$A:$A,0),1),""),"")</f>
        <v>-14.130000000000003</v>
      </c>
      <c r="CQ38" t="str">
        <f>+IFERROR(IF(VALUE('data-cash-crude'!CP39)&gt;0,'data-cash-crude'!CP39-INDEX('data-futures'!$E:$E,MATCH('basis-cash-crude'!CQ$1,'data-futures'!$A:$A,0),1),""),"")</f>
        <v/>
      </c>
      <c r="CR38">
        <f>+IFERROR(IF(VALUE('data-cash-crude'!CQ39)&gt;0,'data-cash-crude'!CQ39-INDEX('data-futures'!$E:$E,MATCH('basis-cash-crude'!CR$1,'data-futures'!$A:$A,0),1),""),"")</f>
        <v>-13.799999999999997</v>
      </c>
      <c r="CS38">
        <f>+IFERROR(IF(VALUE('data-cash-crude'!CR39)&gt;0,'data-cash-crude'!CR39-INDEX('data-futures'!$E:$E,MATCH('basis-cash-crude'!CS$1,'data-futures'!$A:$A,0),1),""),"")</f>
        <v>-13.119999999999997</v>
      </c>
      <c r="CT38">
        <f>+IFERROR(IF(VALUE('data-cash-crude'!CS39)&gt;0,'data-cash-crude'!CS39-INDEX('data-futures'!$E:$E,MATCH('basis-cash-crude'!CT$1,'data-futures'!$A:$A,0),1),""),"")</f>
        <v>-12.310000000000002</v>
      </c>
      <c r="CU38">
        <f>+IFERROR(IF(VALUE('data-cash-crude'!CT39)&gt;0,'data-cash-crude'!CT39-INDEX('data-futures'!$E:$E,MATCH('basis-cash-crude'!CU$1,'data-futures'!$A:$A,0),1),""),"")</f>
        <v>-14.61</v>
      </c>
      <c r="CV38">
        <f>+IFERROR(IF(VALUE('data-cash-crude'!CU39)&gt;0,'data-cash-crude'!CU39-INDEX('data-futures'!$E:$E,MATCH('basis-cash-crude'!CV$1,'data-futures'!$A:$A,0),1),""),"")</f>
        <v>-14.71</v>
      </c>
      <c r="CW38">
        <f>+IFERROR(IF(VALUE('data-cash-crude'!CV39)&gt;0,'data-cash-crude'!CV39-INDEX('data-futures'!$E:$E,MATCH('basis-cash-crude'!CW$1,'data-futures'!$A:$A,0),1),""),"")</f>
        <v>-14.450000000000003</v>
      </c>
      <c r="CX38">
        <f>+IFERROR(IF(VALUE('data-cash-crude'!CW39)&gt;0,'data-cash-crude'!CW39-INDEX('data-futures'!$E:$E,MATCH('basis-cash-crude'!CX$1,'data-futures'!$A:$A,0),1),""),"")</f>
        <v>-14.280000000000001</v>
      </c>
      <c r="CY38">
        <f>+IFERROR(IF(VALUE('data-cash-crude'!CX39)&gt;0,'data-cash-crude'!CX39-INDEX('data-futures'!$E:$E,MATCH('basis-cash-crude'!CY$1,'data-futures'!$A:$A,0),1),""),"")</f>
        <v>-14.18</v>
      </c>
      <c r="CZ38">
        <f>+IFERROR(IF(VALUE('data-cash-crude'!CY39)&gt;0,'data-cash-crude'!CY39-INDEX('data-futures'!$E:$E,MATCH('basis-cash-crude'!CZ$1,'data-futures'!$A:$A,0),1),""),"")</f>
        <v>-14.350000000000001</v>
      </c>
      <c r="DA38">
        <f>+IFERROR(IF(VALUE('data-cash-crude'!CZ39)&gt;0,'data-cash-crude'!CZ39-INDEX('data-futures'!$E:$E,MATCH('basis-cash-crude'!DA$1,'data-futures'!$A:$A,0),1),""),"")</f>
        <v>-14.299999999999997</v>
      </c>
      <c r="DB38">
        <f>+IFERROR(IF(VALUE('data-cash-crude'!DA39)&gt;0,'data-cash-crude'!DA39-INDEX('data-futures'!$E:$E,MATCH('basis-cash-crude'!DB$1,'data-futures'!$A:$A,0),1),""),"")</f>
        <v>-14.25</v>
      </c>
      <c r="DC38" t="str">
        <f>+IFERROR(IF(VALUE('data-cash-crude'!DB39)&gt;0,'data-cash-crude'!DB39-INDEX('data-futures'!$E:$E,MATCH('basis-cash-crude'!DC$1,'data-futures'!$A:$A,0),1),""),"")</f>
        <v/>
      </c>
      <c r="DD38" t="str">
        <f>+IFERROR(IF(VALUE('data-cash-crude'!DC39)&gt;0,'data-cash-crude'!DC39-INDEX('data-futures'!$E:$E,MATCH('basis-cash-crude'!DD$1,'data-futures'!$A:$A,0),1),""),"")</f>
        <v/>
      </c>
      <c r="DE38">
        <f>+IFERROR(IF(VALUE('data-cash-crude'!DD39)&gt;0,'data-cash-crude'!DD39-INDEX('data-futures'!$E:$E,MATCH('basis-cash-crude'!DE$1,'data-futures'!$A:$A,0),1),""),"")</f>
        <v>-13.850000000000001</v>
      </c>
      <c r="DF38">
        <f>+IFERROR(IF(VALUE('data-cash-crude'!DE39)&gt;0,'data-cash-crude'!DE39-INDEX('data-futures'!$E:$E,MATCH('basis-cash-crude'!DF$1,'data-futures'!$A:$A,0),1),""),"")</f>
        <v>-13.299999999999997</v>
      </c>
      <c r="DG38">
        <f>+IFERROR(IF(VALUE('data-cash-crude'!DF39)&gt;0,'data-cash-crude'!DF39-INDEX('data-futures'!$E:$E,MATCH('basis-cash-crude'!DG$1,'data-futures'!$A:$A,0),1),""),"")</f>
        <v>-13.700000000000003</v>
      </c>
      <c r="DH38">
        <f>+IFERROR(IF(VALUE('data-cash-crude'!DG39)&gt;0,'data-cash-crude'!DG39-INDEX('data-futures'!$E:$E,MATCH('basis-cash-crude'!DH$1,'data-futures'!$A:$A,0),1),""),"")</f>
        <v>-13.71</v>
      </c>
      <c r="DI38">
        <f>+IFERROR(IF(VALUE('data-cash-crude'!DH39)&gt;0,'data-cash-crude'!DH39-INDEX('data-futures'!$E:$E,MATCH('basis-cash-crude'!DI$1,'data-futures'!$A:$A,0),1),""),"")</f>
        <v>-14.090000000000003</v>
      </c>
      <c r="DJ38">
        <f>+IFERROR(IF(VALUE('data-cash-crude'!DI39)&gt;0,'data-cash-crude'!DI39-INDEX('data-futures'!$E:$E,MATCH('basis-cash-crude'!DJ$1,'data-futures'!$A:$A,0),1),""),"")</f>
        <v>-13.82</v>
      </c>
      <c r="DK38" t="str">
        <f>+IFERROR(IF(VALUE('data-cash-crude'!DJ39)&gt;0,'data-cash-crude'!DJ39-INDEX('data-futures'!$E:$E,MATCH('basis-cash-crude'!DK$1,'data-futures'!$A:$A,0),1),""),"")</f>
        <v/>
      </c>
      <c r="DL38">
        <f>+IFERROR(IF(VALUE('data-cash-crude'!DK39)&gt;0,'data-cash-crude'!DK39-INDEX('data-futures'!$E:$E,MATCH('basis-cash-crude'!DL$1,'data-futures'!$A:$A,0),1),""),"")</f>
        <v>-13.670000000000002</v>
      </c>
      <c r="DM38">
        <f>+IFERROR(IF(VALUE('data-cash-crude'!DL39)&gt;0,'data-cash-crude'!DL39-INDEX('data-futures'!$E:$E,MATCH('basis-cash-crude'!DM$1,'data-futures'!$A:$A,0),1),""),"")</f>
        <v>-13.119999999999997</v>
      </c>
      <c r="DN38">
        <f>+IFERROR(IF(VALUE('data-cash-crude'!DM39)&gt;0,'data-cash-crude'!DM39-INDEX('data-futures'!$E:$E,MATCH('basis-cash-crude'!DN$1,'data-futures'!$A:$A,0),1),""),"")</f>
        <v>-12.93</v>
      </c>
      <c r="DO38">
        <f>+IFERROR(IF(VALUE('data-cash-crude'!DN39)&gt;0,'data-cash-crude'!DN39-INDEX('data-futures'!$E:$E,MATCH('basis-cash-crude'!DO$1,'data-futures'!$A:$A,0),1),""),"")</f>
        <v>-13.399999999999999</v>
      </c>
      <c r="DP38">
        <f>+IFERROR(IF(VALUE('data-cash-crude'!DO39)&gt;0,'data-cash-crude'!DO39-INDEX('data-futures'!$E:$E,MATCH('basis-cash-crude'!DP$1,'data-futures'!$A:$A,0),1),""),"")</f>
        <v>-13.479999999999997</v>
      </c>
      <c r="DQ38">
        <f>+IFERROR(IF(VALUE('data-cash-crude'!DP39)&gt;0,'data-cash-crude'!DP39-INDEX('data-futures'!$E:$E,MATCH('basis-cash-crude'!DQ$1,'data-futures'!$A:$A,0),1),""),"")</f>
        <v>-13.780000000000001</v>
      </c>
      <c r="DR38">
        <f>+IFERROR(IF(VALUE('data-cash-crude'!DQ39)&gt;0,'data-cash-crude'!DQ39-INDEX('data-futures'!$E:$E,MATCH('basis-cash-crude'!DR$1,'data-futures'!$A:$A,0),1),""),"")</f>
        <v>-13.799999999999997</v>
      </c>
      <c r="DS38">
        <f>+IFERROR(IF(VALUE('data-cash-crude'!DR39)&gt;0,'data-cash-crude'!DR39-INDEX('data-futures'!$E:$E,MATCH('basis-cash-crude'!DS$1,'data-futures'!$A:$A,0),1),""),"")</f>
        <v>-13.439999999999998</v>
      </c>
      <c r="DT38">
        <f>+IFERROR(IF(VALUE('data-cash-crude'!DS39)&gt;0,'data-cash-crude'!DS39-INDEX('data-futures'!$E:$E,MATCH('basis-cash-crude'!DT$1,'data-futures'!$A:$A,0),1),""),"")</f>
        <v>-13.630000000000003</v>
      </c>
      <c r="DU38">
        <f>+IFERROR(IF(VALUE('data-cash-crude'!DT39)&gt;0,'data-cash-crude'!DT39-INDEX('data-futures'!$E:$E,MATCH('basis-cash-crude'!DU$1,'data-futures'!$A:$A,0),1),""),"")</f>
        <v>-14.189999999999998</v>
      </c>
      <c r="DV38">
        <f>+IFERROR(IF(VALUE('data-cash-crude'!DU39)&gt;0,'data-cash-crude'!DU39-INDEX('data-futures'!$E:$E,MATCH('basis-cash-crude'!DV$1,'data-futures'!$A:$A,0),1),""),"")</f>
        <v>-14.700000000000003</v>
      </c>
      <c r="DW38" t="str">
        <f>+IFERROR(IF(VALUE('data-cash-crude'!DV39)&gt;0,'data-cash-crude'!DV39-INDEX('data-futures'!$E:$E,MATCH('basis-cash-crude'!DW$1,'data-futures'!$A:$A,0),1),""),"")</f>
        <v/>
      </c>
      <c r="DX38">
        <f>+IFERROR(IF(VALUE('data-cash-crude'!DW39)&gt;0,'data-cash-crude'!DW39-INDEX('data-futures'!$E:$E,MATCH('basis-cash-crude'!DX$1,'data-futures'!$A:$A,0),1),""),"")</f>
        <v>-14.18</v>
      </c>
      <c r="DY38" t="str">
        <f>+IFERROR(IF(VALUE('data-cash-crude'!DX39)&gt;0,'data-cash-crude'!DX39-INDEX('data-futures'!$E:$E,MATCH('basis-cash-crude'!DY$1,'data-futures'!$A:$A,0),1),""),"")</f>
        <v/>
      </c>
      <c r="DZ38">
        <f>+IFERROR(IF(VALUE('data-cash-crude'!DY39)&gt;0,'data-cash-crude'!DY39-INDEX('data-futures'!$E:$E,MATCH('basis-cash-crude'!DZ$1,'data-futures'!$A:$A,0),1),""),"")</f>
        <v>-14.670000000000002</v>
      </c>
      <c r="EA38">
        <f>+IFERROR(IF(VALUE('data-cash-crude'!DZ39)&gt;0,'data-cash-crude'!DZ39-INDEX('data-futures'!$E:$E,MATCH('basis-cash-crude'!EA$1,'data-futures'!$A:$A,0),1),""),"")</f>
        <v>-16.560000000000002</v>
      </c>
      <c r="EB38">
        <f>+IFERROR(IF(VALUE('data-cash-crude'!EA39)&gt;0,'data-cash-crude'!EA39-INDEX('data-futures'!$E:$E,MATCH('basis-cash-crude'!EB$1,'data-futures'!$A:$A,0),1),""),"")</f>
        <v>-15.560000000000002</v>
      </c>
      <c r="EC38">
        <f>+IFERROR(IF(VALUE('data-cash-crude'!EB39)&gt;0,'data-cash-crude'!EB39-INDEX('data-futures'!$E:$E,MATCH('basis-cash-crude'!EC$1,'data-futures'!$A:$A,0),1),""),"")</f>
        <v>-15.950000000000003</v>
      </c>
      <c r="ED38" t="str">
        <f>+IFERROR(IF(VALUE('data-cash-crude'!EC39)&gt;0,'data-cash-crude'!EC39-INDEX('data-futures'!$E:$E,MATCH('basis-cash-crude'!ED$1,'data-futures'!$A:$A,0),1),""),"")</f>
        <v/>
      </c>
      <c r="EE38" t="str">
        <f>+IFERROR(IF(VALUE('data-cash-crude'!ED39)&gt;0,'data-cash-crude'!ED39-INDEX('data-futures'!$E:$E,MATCH('basis-cash-crude'!EE$1,'data-futures'!$A:$A,0),1),""),"")</f>
        <v/>
      </c>
      <c r="EF38" t="str">
        <f>+IFERROR(IF(VALUE('data-cash-crude'!EE39)&gt;0,'data-cash-crude'!EE39-INDEX('data-futures'!$E:$E,MATCH('basis-cash-crude'!EF$1,'data-futures'!$A:$A,0),1),""),"")</f>
        <v/>
      </c>
      <c r="EG38" t="str">
        <f>+IFERROR(IF(VALUE('data-cash-crude'!EF39)&gt;0,'data-cash-crude'!EF39-INDEX('data-futures'!$E:$E,MATCH('basis-cash-crude'!EG$1,'data-futures'!$A:$A,0),1),""),"")</f>
        <v/>
      </c>
      <c r="EH38" t="str">
        <f>+IFERROR(IF(VALUE('data-cash-crude'!EG39)&gt;0,'data-cash-crude'!EG39-INDEX('data-futures'!$E:$E,MATCH('basis-cash-crude'!EH$1,'data-futures'!$A:$A,0),1),""),"")</f>
        <v/>
      </c>
      <c r="EI38" t="str">
        <f>+IFERROR(IF(VALUE('data-cash-crude'!EH39)&gt;0,'data-cash-crude'!EH39-INDEX('data-futures'!$E:$E,MATCH('basis-cash-crude'!EI$1,'data-futures'!$A:$A,0),1),""),"")</f>
        <v/>
      </c>
      <c r="EJ38" t="str">
        <f>+IFERROR(IF(VALUE('data-cash-crude'!EI39)&gt;0,'data-cash-crude'!EI39-INDEX('data-futures'!$E:$E,MATCH('basis-cash-crude'!EJ$1,'data-futures'!$A:$A,0),1),""),"")</f>
        <v/>
      </c>
      <c r="EK38" t="str">
        <f>+IFERROR(IF(VALUE('data-cash-crude'!EJ39)&gt;0,'data-cash-crude'!EJ39-INDEX('data-futures'!$E:$E,MATCH('basis-cash-crude'!EK$1,'data-futures'!$A:$A,0),1),""),"")</f>
        <v/>
      </c>
      <c r="EL38" t="str">
        <f>+IFERROR(IF(VALUE('data-cash-crude'!EK39)&gt;0,'data-cash-crude'!EK39-INDEX('data-futures'!$E:$E,MATCH('basis-cash-crude'!EL$1,'data-futures'!$A:$A,0),1),""),"")</f>
        <v/>
      </c>
      <c r="EM38" t="str">
        <f>+IFERROR(IF(VALUE('data-cash-crude'!EL39)&gt;0,'data-cash-crude'!EL39-INDEX('data-futures'!$E:$E,MATCH('basis-cash-crude'!EM$1,'data-futures'!$A:$A,0),1),""),"")</f>
        <v/>
      </c>
      <c r="EN38" t="str">
        <f>+IFERROR(IF(VALUE('data-cash-crude'!EM39)&gt;0,'data-cash-crude'!EM39-INDEX('data-futures'!$E:$E,MATCH('basis-cash-crude'!EN$1,'data-futures'!$A:$A,0),1),""),"")</f>
        <v/>
      </c>
      <c r="EO38" t="str">
        <f>+IFERROR(IF(VALUE('data-cash-crude'!EN39)&gt;0,'data-cash-crude'!EN39-INDEX('data-futures'!$E:$E,MATCH('basis-cash-crude'!EO$1,'data-futures'!$A:$A,0),1),""),"")</f>
        <v/>
      </c>
      <c r="EP38" t="str">
        <f>+IFERROR(IF(VALUE('data-cash-crude'!EO39)&gt;0,'data-cash-crude'!EO39-INDEX('data-futures'!$E:$E,MATCH('basis-cash-crude'!EP$1,'data-futures'!$A:$A,0),1),""),"")</f>
        <v/>
      </c>
      <c r="EQ38" t="str">
        <f>+IFERROR(IF(VALUE('data-cash-crude'!EP39)&gt;0,'data-cash-crude'!EP39-INDEX('data-futures'!$E:$E,MATCH('basis-cash-crude'!EQ$1,'data-futures'!$A:$A,0),1),""),"")</f>
        <v/>
      </c>
      <c r="ER38" t="str">
        <f>+IFERROR(IF(VALUE('data-cash-crude'!EQ39)&gt;0,'data-cash-crude'!EQ39-INDEX('data-futures'!$E:$E,MATCH('basis-cash-crude'!ER$1,'data-futures'!$A:$A,0),1),""),"")</f>
        <v/>
      </c>
      <c r="ES38" t="str">
        <f>+IFERROR(IF(VALUE('data-cash-crude'!ER39)&gt;0,'data-cash-crude'!ER39-INDEX('data-futures'!$E:$E,MATCH('basis-cash-crude'!ES$1,'data-futures'!$A:$A,0),1),""),"")</f>
        <v/>
      </c>
      <c r="ET38" t="str">
        <f>+IFERROR(IF(VALUE('data-cash-crude'!ES39)&gt;0,'data-cash-crude'!ES39-INDEX('data-futures'!$E:$E,MATCH('basis-cash-crude'!ET$1,'data-futures'!$A:$A,0),1),""),"")</f>
        <v/>
      </c>
      <c r="EU38" t="str">
        <f>+IFERROR(IF(VALUE('data-cash-crude'!ET39)&gt;0,'data-cash-crude'!ET39-INDEX('data-futures'!$E:$E,MATCH('basis-cash-crude'!EU$1,'data-futures'!$A:$A,0),1),""),"")</f>
        <v/>
      </c>
      <c r="EV38" t="str">
        <f>+IFERROR(IF(VALUE('data-cash-crude'!EU39)&gt;0,'data-cash-crude'!EU39-INDEX('data-futures'!$E:$E,MATCH('basis-cash-crude'!EV$1,'data-futures'!$A:$A,0),1),""),"")</f>
        <v/>
      </c>
      <c r="EW38" t="str">
        <f>+IFERROR(IF(VALUE('data-cash-crude'!EV39)&gt;0,'data-cash-crude'!EV39-INDEX('data-futures'!$E:$E,MATCH('basis-cash-crude'!EW$1,'data-futures'!$A:$A,0),1),""),"")</f>
        <v/>
      </c>
      <c r="EX38" t="str">
        <f>+IFERROR(IF(VALUE('data-cash-crude'!EW39)&gt;0,'data-cash-crude'!EW39-INDEX('data-futures'!$E:$E,MATCH('basis-cash-crude'!EX$1,'data-futures'!$A:$A,0),1),""),"")</f>
        <v/>
      </c>
      <c r="EY38" t="str">
        <f>+IFERROR(IF(VALUE('data-cash-crude'!EX39)&gt;0,'data-cash-crude'!EX39-INDEX('data-futures'!$E:$E,MATCH('basis-cash-crude'!EY$1,'data-futures'!$A:$A,0),1),""),"")</f>
        <v/>
      </c>
      <c r="EZ38" t="str">
        <f>+IFERROR(IF(VALUE('data-cash-crude'!EY39)&gt;0,'data-cash-crude'!EY39-INDEX('data-futures'!$E:$E,MATCH('basis-cash-crude'!EZ$1,'data-futures'!$A:$A,0),1),""),"")</f>
        <v/>
      </c>
      <c r="FA38" t="str">
        <f>+IFERROR(IF(VALUE('data-cash-crude'!EZ39)&gt;0,'data-cash-crude'!EZ39-INDEX('data-futures'!$E:$E,MATCH('basis-cash-crude'!FA$1,'data-futures'!$A:$A,0),1),""),"")</f>
        <v/>
      </c>
      <c r="FB38" t="str">
        <f>+IFERROR(IF(VALUE('data-cash-crude'!FA39)&gt;0,'data-cash-crude'!FA39-INDEX('data-futures'!$E:$E,MATCH('basis-cash-crude'!FB$1,'data-futures'!$A:$A,0),1),""),"")</f>
        <v/>
      </c>
      <c r="FC38" t="str">
        <f>+IFERROR(IF(VALUE('data-cash-crude'!FB39)&gt;0,'data-cash-crude'!FB39-INDEX('data-futures'!$E:$E,MATCH('basis-cash-crude'!FC$1,'data-futures'!$A:$A,0),1),""),"")</f>
        <v/>
      </c>
      <c r="FD38" t="str">
        <f>+IFERROR(IF(VALUE('data-cash-crude'!FC39)&gt;0,'data-cash-crude'!FC39-INDEX('data-futures'!$E:$E,MATCH('basis-cash-crude'!FD$1,'data-futures'!$A:$A,0),1),""),"")</f>
        <v/>
      </c>
      <c r="FE38" t="str">
        <f>+IFERROR(IF(VALUE('data-cash-crude'!FD39)&gt;0,'data-cash-crude'!FD39-INDEX('data-futures'!$E:$E,MATCH('basis-cash-crude'!FE$1,'data-futures'!$A:$A,0),1),""),"")</f>
        <v/>
      </c>
      <c r="FF38" t="str">
        <f>+IFERROR(IF(VALUE('data-cash-crude'!FE39)&gt;0,'data-cash-crude'!FE39-INDEX('data-futures'!$E:$E,MATCH('basis-cash-crude'!FF$1,'data-futures'!$A:$A,0),1),""),"")</f>
        <v/>
      </c>
      <c r="FG38" t="str">
        <f>+IFERROR(IF(VALUE('data-cash-crude'!FF39)&gt;0,'data-cash-crude'!FF39-INDEX('data-futures'!$E:$E,MATCH('basis-cash-crude'!FG$1,'data-futures'!$A:$A,0),1),""),"")</f>
        <v/>
      </c>
      <c r="FH38" t="str">
        <f>+IFERROR(IF(VALUE('data-cash-crude'!FG39)&gt;0,'data-cash-crude'!FG39-INDEX('data-futures'!$E:$E,MATCH('basis-cash-crude'!FH$1,'data-futures'!$A:$A,0),1),""),"")</f>
        <v/>
      </c>
      <c r="FI38" t="str">
        <f>+IFERROR(IF(VALUE('data-cash-crude'!FH39)&gt;0,'data-cash-crude'!FH39-INDEX('data-futures'!$E:$E,MATCH('basis-cash-crude'!FI$1,'data-futures'!$A:$A,0),1),""),"")</f>
        <v/>
      </c>
      <c r="FJ38" t="str">
        <f>+IFERROR(IF(VALUE('data-cash-crude'!FI39)&gt;0,'data-cash-crude'!FI39-INDEX('data-futures'!$E:$E,MATCH('basis-cash-crude'!FJ$1,'data-futures'!$A:$A,0),1),""),"")</f>
        <v/>
      </c>
      <c r="FK38" t="str">
        <f>+IFERROR(IF(VALUE('data-cash-crude'!FJ39)&gt;0,'data-cash-crude'!FJ39-INDEX('data-futures'!$E:$E,MATCH('basis-cash-crude'!FK$1,'data-futures'!$A:$A,0),1),""),"")</f>
        <v/>
      </c>
      <c r="FL38" t="str">
        <f>+IFERROR(IF(VALUE('data-cash-crude'!FK39)&gt;0,'data-cash-crude'!FK39-INDEX('data-futures'!$E:$E,MATCH('basis-cash-crude'!FL$1,'data-futures'!$A:$A,0),1),""),"")</f>
        <v/>
      </c>
    </row>
    <row r="39" spans="1:168" x14ac:dyDescent="0.2">
      <c r="A39">
        <f t="shared" si="0"/>
        <v>-4.5433333333333339</v>
      </c>
      <c r="B39">
        <f t="shared" si="1"/>
        <v>-4.412962962962963</v>
      </c>
      <c r="C39">
        <f t="shared" si="2"/>
        <v>-4.1229729729729714</v>
      </c>
      <c r="D39" s="6" t="str">
        <f>+'data-cash-crude'!B40</f>
        <v>CLPA-11-26.CM</v>
      </c>
      <c r="E39">
        <f>+IFERROR(IF(VALUE('data-cash-crude'!D40)&gt;0,'data-cash-crude'!D40-INDEX('data-futures'!$E:$E,MATCH('basis-cash-crude'!E$1,'data-futures'!$A:$A,0),1),""),"")</f>
        <v>-4.4399999999999977</v>
      </c>
      <c r="F39">
        <f>+IFERROR(IF(VALUE('data-cash-crude'!E40)&gt;0,'data-cash-crude'!E40-INDEX('data-futures'!$E:$E,MATCH('basis-cash-crude'!F$1,'data-futures'!$A:$A,0),1),""),"")</f>
        <v>-4.5900000000000034</v>
      </c>
      <c r="G39">
        <f>+IFERROR(IF(VALUE('data-cash-crude'!F40)&gt;0,'data-cash-crude'!F40-INDEX('data-futures'!$E:$E,MATCH('basis-cash-crude'!G$1,'data-futures'!$A:$A,0),1),""),"")</f>
        <v>-4.490000000000002</v>
      </c>
      <c r="H39">
        <f>+IFERROR(IF(VALUE('data-cash-crude'!G40)&gt;0,'data-cash-crude'!G40-INDEX('data-futures'!$E:$E,MATCH('basis-cash-crude'!H$1,'data-futures'!$A:$A,0),1),""),"")</f>
        <v>-4.6300000000000026</v>
      </c>
      <c r="I39" t="str">
        <f>+IFERROR(IF(VALUE('data-cash-crude'!H40)&gt;0,'data-cash-crude'!H40-INDEX('data-futures'!$E:$E,MATCH('basis-cash-crude'!I$1,'data-futures'!$A:$A,0),1),""),"")</f>
        <v/>
      </c>
      <c r="J39">
        <f>+IFERROR(IF(VALUE('data-cash-crude'!I40)&gt;0,'data-cash-crude'!I40-INDEX('data-futures'!$E:$E,MATCH('basis-cash-crude'!J$1,'data-futures'!$A:$A,0),1),""),"")</f>
        <v>-4.5799999999999983</v>
      </c>
      <c r="K39">
        <f>+IFERROR(IF(VALUE('data-cash-crude'!J40)&gt;0,'data-cash-crude'!J40-INDEX('data-futures'!$E:$E,MATCH('basis-cash-crude'!K$1,'data-futures'!$A:$A,0),1),""),"")</f>
        <v>-4.5300000000000011</v>
      </c>
      <c r="L39">
        <f>+IFERROR(IF(VALUE('data-cash-crude'!K40)&gt;0,'data-cash-crude'!K40-INDEX('data-futures'!$E:$E,MATCH('basis-cash-crude'!L$1,'data-futures'!$A:$A,0),1),""),"")</f>
        <v>-4.5900000000000034</v>
      </c>
      <c r="M39">
        <f>+IFERROR(IF(VALUE('data-cash-crude'!L40)&gt;0,'data-cash-crude'!L40-INDEX('data-futures'!$E:$E,MATCH('basis-cash-crude'!M$1,'data-futures'!$A:$A,0),1),""),"")</f>
        <v>-4.509999999999998</v>
      </c>
      <c r="N39">
        <f>+IFERROR(IF(VALUE('data-cash-crude'!M40)&gt;0,'data-cash-crude'!M40-INDEX('data-futures'!$E:$E,MATCH('basis-cash-crude'!N$1,'data-futures'!$A:$A,0),1),""),"")</f>
        <v>-4.5799999999999983</v>
      </c>
      <c r="O39">
        <f>+IFERROR(IF(VALUE('data-cash-crude'!N40)&gt;0,'data-cash-crude'!N40-INDEX('data-futures'!$E:$E,MATCH('basis-cash-crude'!O$1,'data-futures'!$A:$A,0),1),""),"")</f>
        <v>-4.490000000000002</v>
      </c>
      <c r="P39">
        <f>+IFERROR(IF(VALUE('data-cash-crude'!O40)&gt;0,'data-cash-crude'!O40-INDEX('data-futures'!$E:$E,MATCH('basis-cash-crude'!P$1,'data-futures'!$A:$A,0),1),""),"")</f>
        <v>-4.4399999999999977</v>
      </c>
      <c r="Q39">
        <f>+IFERROR(IF(VALUE('data-cash-crude'!P40)&gt;0,'data-cash-crude'!P40-INDEX('data-futures'!$E:$E,MATCH('basis-cash-crude'!Q$1,'data-futures'!$A:$A,0),1),""),"")</f>
        <v>-4.4600000000000009</v>
      </c>
      <c r="R39">
        <f>+IFERROR(IF(VALUE('data-cash-crude'!Q40)&gt;0,'data-cash-crude'!Q40-INDEX('data-futures'!$E:$E,MATCH('basis-cash-crude'!R$1,'data-futures'!$A:$A,0),1),""),"")</f>
        <v>-4.259999999999998</v>
      </c>
      <c r="S39">
        <f>+IFERROR(IF(VALUE('data-cash-crude'!R40)&gt;0,'data-cash-crude'!R40-INDEX('data-futures'!$E:$E,MATCH('basis-cash-crude'!S$1,'data-futures'!$A:$A,0),1),""),"")</f>
        <v>-4.2899999999999991</v>
      </c>
      <c r="T39">
        <f>+IFERROR(IF(VALUE('data-cash-crude'!S40)&gt;0,'data-cash-crude'!S40-INDEX('data-futures'!$E:$E,MATCH('basis-cash-crude'!T$1,'data-futures'!$A:$A,0),1),""),"")</f>
        <v>-4.32</v>
      </c>
      <c r="U39">
        <f>+IFERROR(IF(VALUE('data-cash-crude'!T40)&gt;0,'data-cash-crude'!T40-INDEX('data-futures'!$E:$E,MATCH('basis-cash-crude'!U$1,'data-futures'!$A:$A,0),1),""),"")</f>
        <v>-4.4500000000000028</v>
      </c>
      <c r="V39">
        <f>+IFERROR(IF(VALUE('data-cash-crude'!U40)&gt;0,'data-cash-crude'!U40-INDEX('data-futures'!$E:$E,MATCH('basis-cash-crude'!V$1,'data-futures'!$A:$A,0),1),""),"")</f>
        <v>-4.2700000000000031</v>
      </c>
      <c r="W39">
        <f>+IFERROR(IF(VALUE('data-cash-crude'!V40)&gt;0,'data-cash-crude'!V40-INDEX('data-futures'!$E:$E,MATCH('basis-cash-crude'!W$1,'data-futures'!$A:$A,0),1),""),"")</f>
        <v>-4.1899999999999977</v>
      </c>
      <c r="X39">
        <f>+IFERROR(IF(VALUE('data-cash-crude'!W40)&gt;0,'data-cash-crude'!W40-INDEX('data-futures'!$E:$E,MATCH('basis-cash-crude'!X$1,'data-futures'!$A:$A,0),1),""),"")</f>
        <v>-4.2800000000000011</v>
      </c>
      <c r="Y39">
        <f>+IFERROR(IF(VALUE('data-cash-crude'!X40)&gt;0,'data-cash-crude'!X40-INDEX('data-futures'!$E:$E,MATCH('basis-cash-crude'!Y$1,'data-futures'!$A:$A,0),1),""),"")</f>
        <v>-4.2299999999999969</v>
      </c>
      <c r="Z39" t="str">
        <f>+IFERROR(IF(VALUE('data-cash-crude'!Y40)&gt;0,'data-cash-crude'!Y40-INDEX('data-futures'!$E:$E,MATCH('basis-cash-crude'!Z$1,'data-futures'!$A:$A,0),1),""),"")</f>
        <v/>
      </c>
      <c r="AA39">
        <f>+IFERROR(IF(VALUE('data-cash-crude'!Z40)&gt;0,'data-cash-crude'!Z40-INDEX('data-futures'!$E:$E,MATCH('basis-cash-crude'!AA$1,'data-futures'!$A:$A,0),1),""),"")</f>
        <v>-4.9399999999999977</v>
      </c>
      <c r="AB39">
        <f>+IFERROR(IF(VALUE('data-cash-crude'!AA40)&gt;0,'data-cash-crude'!AA40-INDEX('data-futures'!$E:$E,MATCH('basis-cash-crude'!AB$1,'data-futures'!$A:$A,0),1),""),"")</f>
        <v>-4.3500000000000014</v>
      </c>
      <c r="AC39" t="str">
        <f>+IFERROR(IF(VALUE('data-cash-crude'!AB40)&gt;0,'data-cash-crude'!AB40-INDEX('data-futures'!$E:$E,MATCH('basis-cash-crude'!AC$1,'data-futures'!$A:$A,0),1),""),"")</f>
        <v/>
      </c>
      <c r="AD39">
        <f>+IFERROR(IF(VALUE('data-cash-crude'!AC40)&gt;0,'data-cash-crude'!AC40-INDEX('data-futures'!$E:$E,MATCH('basis-cash-crude'!AD$1,'data-futures'!$A:$A,0),1),""),"")</f>
        <v>-4.1300000000000026</v>
      </c>
      <c r="AE39">
        <f>+IFERROR(IF(VALUE('data-cash-crude'!AD40)&gt;0,'data-cash-crude'!AD40-INDEX('data-futures'!$E:$E,MATCH('basis-cash-crude'!AE$1,'data-futures'!$A:$A,0),1),""),"")</f>
        <v>-4.0600000000000023</v>
      </c>
      <c r="AF39">
        <f>+IFERROR(IF(VALUE('data-cash-crude'!AE40)&gt;0,'data-cash-crude'!AE40-INDEX('data-futures'!$E:$E,MATCH('basis-cash-crude'!AF$1,'data-futures'!$A:$A,0),1),""),"")</f>
        <v>-4.0300000000000011</v>
      </c>
      <c r="AG39">
        <f>+IFERROR(IF(VALUE('data-cash-crude'!AF40)&gt;0,'data-cash-crude'!AF40-INDEX('data-futures'!$E:$E,MATCH('basis-cash-crude'!AG$1,'data-futures'!$A:$A,0),1),""),"")</f>
        <v>-4.1000000000000014</v>
      </c>
      <c r="AH39">
        <f>+IFERROR(IF(VALUE('data-cash-crude'!AG40)&gt;0,'data-cash-crude'!AG40-INDEX('data-futures'!$E:$E,MATCH('basis-cash-crude'!AH$1,'data-futures'!$A:$A,0),1),""),"")</f>
        <v>-4.9200000000000017</v>
      </c>
      <c r="AI39">
        <f>+IFERROR(IF(VALUE('data-cash-crude'!AH40)&gt;0,'data-cash-crude'!AH40-INDEX('data-futures'!$E:$E,MATCH('basis-cash-crude'!AI$1,'data-futures'!$A:$A,0),1),""),"")</f>
        <v>-4.009999999999998</v>
      </c>
      <c r="AJ39">
        <f>+IFERROR(IF(VALUE('data-cash-crude'!AI40)&gt;0,'data-cash-crude'!AI40-INDEX('data-futures'!$E:$E,MATCH('basis-cash-crude'!AJ$1,'data-futures'!$A:$A,0),1),""),"")</f>
        <v>-4.1099999999999994</v>
      </c>
      <c r="AK39">
        <f>+IFERROR(IF(VALUE('data-cash-crude'!AJ40)&gt;0,'data-cash-crude'!AJ40-INDEX('data-futures'!$E:$E,MATCH('basis-cash-crude'!AK$1,'data-futures'!$A:$A,0),1),""),"")</f>
        <v>-4.1300000000000026</v>
      </c>
      <c r="AL39">
        <f>+IFERROR(IF(VALUE('data-cash-crude'!AK40)&gt;0,'data-cash-crude'!AK40-INDEX('data-futures'!$E:$E,MATCH('basis-cash-crude'!AL$1,'data-futures'!$A:$A,0),1),""),"")</f>
        <v>-4.1400000000000006</v>
      </c>
      <c r="AM39">
        <f>+IFERROR(IF(VALUE('data-cash-crude'!AL40)&gt;0,'data-cash-crude'!AL40-INDEX('data-futures'!$E:$E,MATCH('basis-cash-crude'!AM$1,'data-futures'!$A:$A,0),1),""),"")</f>
        <v>-4.0300000000000011</v>
      </c>
      <c r="AN39">
        <f>+IFERROR(IF(VALUE('data-cash-crude'!AM40)&gt;0,'data-cash-crude'!AM40-INDEX('data-futures'!$E:$E,MATCH('basis-cash-crude'!AN$1,'data-futures'!$A:$A,0),1),""),"")</f>
        <v>-4.0600000000000023</v>
      </c>
      <c r="AO39">
        <f>+IFERROR(IF(VALUE('data-cash-crude'!AN40)&gt;0,'data-cash-crude'!AN40-INDEX('data-futures'!$E:$E,MATCH('basis-cash-crude'!AO$1,'data-futures'!$A:$A,0),1),""),"")</f>
        <v>-4.0399999999999991</v>
      </c>
      <c r="AP39" t="str">
        <f>+IFERROR(IF(VALUE('data-cash-crude'!AO40)&gt;0,'data-cash-crude'!AO40-INDEX('data-futures'!$E:$E,MATCH('basis-cash-crude'!AP$1,'data-futures'!$A:$A,0),1),""),"")</f>
        <v/>
      </c>
      <c r="AQ39" t="str">
        <f>+IFERROR(IF(VALUE('data-cash-crude'!AP40)&gt;0,'data-cash-crude'!AP40-INDEX('data-futures'!$E:$E,MATCH('basis-cash-crude'!AQ$1,'data-futures'!$A:$A,0),1),""),"")</f>
        <v/>
      </c>
      <c r="AR39">
        <f>+IFERROR(IF(VALUE('data-cash-crude'!AQ40)&gt;0,'data-cash-crude'!AQ40-INDEX('data-futures'!$E:$E,MATCH('basis-cash-crude'!AR$1,'data-futures'!$A:$A,0),1),""),"")</f>
        <v>-1.4799999999999969</v>
      </c>
      <c r="AS39" t="str">
        <f>+IFERROR(IF(VALUE('data-cash-crude'!AR40)&gt;0,'data-cash-crude'!AR40-INDEX('data-futures'!$E:$E,MATCH('basis-cash-crude'!AS$1,'data-futures'!$A:$A,0),1),""),"")</f>
        <v/>
      </c>
      <c r="AT39">
        <f>+IFERROR(IF(VALUE('data-cash-crude'!AS40)&gt;0,'data-cash-crude'!AS40-INDEX('data-futures'!$E:$E,MATCH('basis-cash-crude'!AT$1,'data-futures'!$A:$A,0),1),""),"")</f>
        <v>-4.3500000000000014</v>
      </c>
      <c r="AU39">
        <f>+IFERROR(IF(VALUE('data-cash-crude'!AT40)&gt;0,'data-cash-crude'!AT40-INDEX('data-futures'!$E:$E,MATCH('basis-cash-crude'!AU$1,'data-futures'!$A:$A,0),1),""),"")</f>
        <v>-4.0600000000000023</v>
      </c>
      <c r="AV39">
        <f>+IFERROR(IF(VALUE('data-cash-crude'!AU40)&gt;0,'data-cash-crude'!AU40-INDEX('data-futures'!$E:$E,MATCH('basis-cash-crude'!AV$1,'data-futures'!$A:$A,0),1),""),"")</f>
        <v>-4.1300000000000026</v>
      </c>
      <c r="AW39">
        <f>+IFERROR(IF(VALUE('data-cash-crude'!AV40)&gt;0,'data-cash-crude'!AV40-INDEX('data-futures'!$E:$E,MATCH('basis-cash-crude'!AW$1,'data-futures'!$A:$A,0),1),""),"")</f>
        <v>-4.1000000000000014</v>
      </c>
      <c r="AX39">
        <f>+IFERROR(IF(VALUE('data-cash-crude'!AW40)&gt;0,'data-cash-crude'!AW40-INDEX('data-futures'!$E:$E,MATCH('basis-cash-crude'!AX$1,'data-futures'!$A:$A,0),1),""),"")</f>
        <v>-4.0200000000000031</v>
      </c>
      <c r="AY39">
        <f>+IFERROR(IF(VALUE('data-cash-crude'!AX40)&gt;0,'data-cash-crude'!AX40-INDEX('data-futures'!$E:$E,MATCH('basis-cash-crude'!AY$1,'data-futures'!$A:$A,0),1),""),"")</f>
        <v>-4.0799999999999983</v>
      </c>
      <c r="AZ39">
        <f>+IFERROR(IF(VALUE('data-cash-crude'!AY40)&gt;0,'data-cash-crude'!AY40-INDEX('data-futures'!$E:$E,MATCH('basis-cash-crude'!AZ$1,'data-futures'!$A:$A,0),1),""),"")</f>
        <v>-4.25</v>
      </c>
      <c r="BA39">
        <f>+IFERROR(IF(VALUE('data-cash-crude'!AZ40)&gt;0,'data-cash-crude'!AZ40-INDEX('data-futures'!$E:$E,MATCH('basis-cash-crude'!BA$1,'data-futures'!$A:$A,0),1),""),"")</f>
        <v>-4.1700000000000017</v>
      </c>
      <c r="BB39">
        <f>+IFERROR(IF(VALUE('data-cash-crude'!BA40)&gt;0,'data-cash-crude'!BA40-INDEX('data-futures'!$E:$E,MATCH('basis-cash-crude'!BB$1,'data-futures'!$A:$A,0),1),""),"")</f>
        <v>-4.1199999999999974</v>
      </c>
      <c r="BC39">
        <f>+IFERROR(IF(VALUE('data-cash-crude'!BB40)&gt;0,'data-cash-crude'!BB40-INDEX('data-futures'!$E:$E,MATCH('basis-cash-crude'!BC$1,'data-futures'!$A:$A,0),1),""),"")</f>
        <v>-4.2299999999999969</v>
      </c>
      <c r="BD39">
        <f>+IFERROR(IF(VALUE('data-cash-crude'!BC40)&gt;0,'data-cash-crude'!BC40-INDEX('data-futures'!$E:$E,MATCH('basis-cash-crude'!BD$1,'data-futures'!$A:$A,0),1),""),"")</f>
        <v>-4.32</v>
      </c>
      <c r="BE39">
        <f>+IFERROR(IF(VALUE('data-cash-crude'!BD40)&gt;0,'data-cash-crude'!BD40-INDEX('data-futures'!$E:$E,MATCH('basis-cash-crude'!BE$1,'data-futures'!$A:$A,0),1),""),"")</f>
        <v>-4.2299999999999969</v>
      </c>
      <c r="BF39">
        <f>+IFERROR(IF(VALUE('data-cash-crude'!BE40)&gt;0,'data-cash-crude'!BE40-INDEX('data-futures'!$E:$E,MATCH('basis-cash-crude'!BF$1,'data-futures'!$A:$A,0),1),""),"")</f>
        <v>-4.240000000000002</v>
      </c>
      <c r="BG39">
        <f>+IFERROR(IF(VALUE('data-cash-crude'!BF40)&gt;0,'data-cash-crude'!BF40-INDEX('data-futures'!$E:$E,MATCH('basis-cash-crude'!BG$1,'data-futures'!$A:$A,0),1),""),"")</f>
        <v>-4.0200000000000031</v>
      </c>
      <c r="BH39">
        <f>+IFERROR(IF(VALUE('data-cash-crude'!BG40)&gt;0,'data-cash-crude'!BG40-INDEX('data-futures'!$E:$E,MATCH('basis-cash-crude'!BH$1,'data-futures'!$A:$A,0),1),""),"")</f>
        <v>-4.0399999999999991</v>
      </c>
      <c r="BI39" t="str">
        <f>+IFERROR(IF(VALUE('data-cash-crude'!BH40)&gt;0,'data-cash-crude'!BH40-INDEX('data-futures'!$E:$E,MATCH('basis-cash-crude'!BI$1,'data-futures'!$A:$A,0),1),""),"")</f>
        <v/>
      </c>
      <c r="BJ39">
        <f>+IFERROR(IF(VALUE('data-cash-crude'!BI40)&gt;0,'data-cash-crude'!BI40-INDEX('data-futures'!$E:$E,MATCH('basis-cash-crude'!BJ$1,'data-futures'!$A:$A,0),1),""),"")</f>
        <v>-4.0900000000000034</v>
      </c>
      <c r="BK39" t="str">
        <f>+IFERROR(IF(VALUE('data-cash-crude'!BJ40)&gt;0,'data-cash-crude'!BJ40-INDEX('data-futures'!$E:$E,MATCH('basis-cash-crude'!BK$1,'data-futures'!$A:$A,0),1),""),"")</f>
        <v/>
      </c>
      <c r="BL39" t="str">
        <f>+IFERROR(IF(VALUE('data-cash-crude'!BK40)&gt;0,'data-cash-crude'!BK40-INDEX('data-futures'!$E:$E,MATCH('basis-cash-crude'!BL$1,'data-futures'!$A:$A,0),1),""),"")</f>
        <v/>
      </c>
      <c r="BM39">
        <f>+IFERROR(IF(VALUE('data-cash-crude'!BL40)&gt;0,'data-cash-crude'!BL40-INDEX('data-futures'!$E:$E,MATCH('basis-cash-crude'!BM$1,'data-futures'!$A:$A,0),1),""),"")</f>
        <v>-4.1700000000000017</v>
      </c>
      <c r="BN39">
        <f>+IFERROR(IF(VALUE('data-cash-crude'!BM40)&gt;0,'data-cash-crude'!BM40-INDEX('data-futures'!$E:$E,MATCH('basis-cash-crude'!BN$1,'data-futures'!$A:$A,0),1),""),"")</f>
        <v>-4.1599999999999966</v>
      </c>
      <c r="BO39" t="str">
        <f>+IFERROR(IF(VALUE('data-cash-crude'!BN40)&gt;0,'data-cash-crude'!BN40-INDEX('data-futures'!$E:$E,MATCH('basis-cash-crude'!BO$1,'data-futures'!$A:$A,0),1),""),"")</f>
        <v/>
      </c>
      <c r="BP39" t="str">
        <f>+IFERROR(IF(VALUE('data-cash-crude'!BO40)&gt;0,'data-cash-crude'!BO40-INDEX('data-futures'!$E:$E,MATCH('basis-cash-crude'!BP$1,'data-futures'!$A:$A,0),1),""),"")</f>
        <v/>
      </c>
      <c r="BQ39" t="str">
        <f>+IFERROR(IF(VALUE('data-cash-crude'!BP40)&gt;0,'data-cash-crude'!BP40-INDEX('data-futures'!$E:$E,MATCH('basis-cash-crude'!BQ$1,'data-futures'!$A:$A,0),1),""),"")</f>
        <v/>
      </c>
      <c r="BR39">
        <f>+IFERROR(IF(VALUE('data-cash-crude'!BQ40)&gt;0,'data-cash-crude'!BQ40-INDEX('data-futures'!$E:$E,MATCH('basis-cash-crude'!BR$1,'data-futures'!$A:$A,0),1),""),"")</f>
        <v>-4.1000000000000014</v>
      </c>
      <c r="BS39">
        <f>+IFERROR(IF(VALUE('data-cash-crude'!BR40)&gt;0,'data-cash-crude'!BR40-INDEX('data-futures'!$E:$E,MATCH('basis-cash-crude'!BS$1,'data-futures'!$A:$A,0),1),""),"")</f>
        <v>-4.0200000000000031</v>
      </c>
      <c r="BT39">
        <f>+IFERROR(IF(VALUE('data-cash-crude'!BS40)&gt;0,'data-cash-crude'!BS40-INDEX('data-futures'!$E:$E,MATCH('basis-cash-crude'!BT$1,'data-futures'!$A:$A,0),1),""),"")</f>
        <v>-4.32</v>
      </c>
      <c r="BU39">
        <f>+IFERROR(IF(VALUE('data-cash-crude'!BT40)&gt;0,'data-cash-crude'!BT40-INDEX('data-futures'!$E:$E,MATCH('basis-cash-crude'!BU$1,'data-futures'!$A:$A,0),1),""),"")</f>
        <v>-4.43</v>
      </c>
      <c r="BV39">
        <f>+IFERROR(IF(VALUE('data-cash-crude'!BU40)&gt;0,'data-cash-crude'!BU40-INDEX('data-futures'!$E:$E,MATCH('basis-cash-crude'!BV$1,'data-futures'!$A:$A,0),1),""),"")</f>
        <v>-4.1199999999999974</v>
      </c>
      <c r="BW39">
        <f>+IFERROR(IF(VALUE('data-cash-crude'!BV40)&gt;0,'data-cash-crude'!BV40-INDEX('data-futures'!$E:$E,MATCH('basis-cash-crude'!BW$1,'data-futures'!$A:$A,0),1),""),"")</f>
        <v>-4.1300000000000026</v>
      </c>
      <c r="BX39">
        <f>+IFERROR(IF(VALUE('data-cash-crude'!BW40)&gt;0,'data-cash-crude'!BW40-INDEX('data-futures'!$E:$E,MATCH('basis-cash-crude'!BX$1,'data-futures'!$A:$A,0),1),""),"")</f>
        <v>-4.4399999999999977</v>
      </c>
      <c r="BY39">
        <f>+IFERROR(IF(VALUE('data-cash-crude'!BX40)&gt;0,'data-cash-crude'!BX40-INDEX('data-futures'!$E:$E,MATCH('basis-cash-crude'!BY$1,'data-futures'!$A:$A,0),1),""),"")</f>
        <v>-4.4099999999999966</v>
      </c>
      <c r="BZ39">
        <f>+IFERROR(IF(VALUE('data-cash-crude'!BY40)&gt;0,'data-cash-crude'!BY40-INDEX('data-futures'!$E:$E,MATCH('basis-cash-crude'!BZ$1,'data-futures'!$A:$A,0),1),""),"")</f>
        <v>-4.4500000000000028</v>
      </c>
      <c r="CA39">
        <f>+IFERROR(IF(VALUE('data-cash-crude'!BZ40)&gt;0,'data-cash-crude'!BZ40-INDEX('data-futures'!$E:$E,MATCH('basis-cash-crude'!CA$1,'data-futures'!$A:$A,0),1),""),"")</f>
        <v>-4.0900000000000034</v>
      </c>
      <c r="CB39">
        <f>+IFERROR(IF(VALUE('data-cash-crude'!CA40)&gt;0,'data-cash-crude'!CA40-INDEX('data-futures'!$E:$E,MATCH('basis-cash-crude'!CB$1,'data-futures'!$A:$A,0),1),""),"")</f>
        <v>-3.9699999999999989</v>
      </c>
      <c r="CC39">
        <f>+IFERROR(IF(VALUE('data-cash-crude'!CB40)&gt;0,'data-cash-crude'!CB40-INDEX('data-futures'!$E:$E,MATCH('basis-cash-crude'!CC$1,'data-futures'!$A:$A,0),1),""),"")</f>
        <v>-4.1199999999999974</v>
      </c>
      <c r="CD39">
        <f>+IFERROR(IF(VALUE('data-cash-crude'!CC40)&gt;0,'data-cash-crude'!CC40-INDEX('data-futures'!$E:$E,MATCH('basis-cash-crude'!CD$1,'data-futures'!$A:$A,0),1),""),"")</f>
        <v>-4.1099999999999994</v>
      </c>
      <c r="CE39">
        <f>+IFERROR(IF(VALUE('data-cash-crude'!CD40)&gt;0,'data-cash-crude'!CD40-INDEX('data-futures'!$E:$E,MATCH('basis-cash-crude'!CE$1,'data-futures'!$A:$A,0),1),""),"")</f>
        <v>-3.8999999999999986</v>
      </c>
      <c r="CF39">
        <f>+IFERROR(IF(VALUE('data-cash-crude'!CE40)&gt;0,'data-cash-crude'!CE40-INDEX('data-futures'!$E:$E,MATCH('basis-cash-crude'!CF$1,'data-futures'!$A:$A,0),1),""),"")</f>
        <v>-3.8200000000000003</v>
      </c>
      <c r="CG39">
        <f>+IFERROR(IF(VALUE('data-cash-crude'!CF40)&gt;0,'data-cash-crude'!CF40-INDEX('data-futures'!$E:$E,MATCH('basis-cash-crude'!CG$1,'data-futures'!$A:$A,0),1),""),"")</f>
        <v>-3.5900000000000034</v>
      </c>
      <c r="CH39" t="str">
        <f>+IFERROR(IF(VALUE('data-cash-crude'!CG40)&gt;0,'data-cash-crude'!CG40-INDEX('data-futures'!$E:$E,MATCH('basis-cash-crude'!CH$1,'data-futures'!$A:$A,0),1),""),"")</f>
        <v/>
      </c>
      <c r="CI39" t="str">
        <f>+IFERROR(IF(VALUE('data-cash-crude'!CH40)&gt;0,'data-cash-crude'!CH40-INDEX('data-futures'!$E:$E,MATCH('basis-cash-crude'!CI$1,'data-futures'!$A:$A,0),1),""),"")</f>
        <v/>
      </c>
      <c r="CJ39">
        <f>+IFERROR(IF(VALUE('data-cash-crude'!CI40)&gt;0,'data-cash-crude'!CI40-INDEX('data-futures'!$E:$E,MATCH('basis-cash-crude'!CJ$1,'data-futures'!$A:$A,0),1),""),"")</f>
        <v>-3.3999999999999986</v>
      </c>
      <c r="CK39">
        <f>+IFERROR(IF(VALUE('data-cash-crude'!CJ40)&gt;0,'data-cash-crude'!CJ40-INDEX('data-futures'!$E:$E,MATCH('basis-cash-crude'!CK$1,'data-futures'!$A:$A,0),1),""),"")</f>
        <v>-2.990000000000002</v>
      </c>
      <c r="CL39">
        <f>+IFERROR(IF(VALUE('data-cash-crude'!CK40)&gt;0,'data-cash-crude'!CK40-INDEX('data-futures'!$E:$E,MATCH('basis-cash-crude'!CL$1,'data-futures'!$A:$A,0),1),""),"")</f>
        <v>-2.9500000000000028</v>
      </c>
      <c r="CM39" t="str">
        <f>+IFERROR(IF(VALUE('data-cash-crude'!CL40)&gt;0,'data-cash-crude'!CL40-INDEX('data-futures'!$E:$E,MATCH('basis-cash-crude'!CM$1,'data-futures'!$A:$A,0),1),""),"")</f>
        <v/>
      </c>
      <c r="CN39" t="str">
        <f>+IFERROR(IF(VALUE('data-cash-crude'!CM40)&gt;0,'data-cash-crude'!CM40-INDEX('data-futures'!$E:$E,MATCH('basis-cash-crude'!CN$1,'data-futures'!$A:$A,0),1),""),"")</f>
        <v/>
      </c>
      <c r="CO39">
        <f>+IFERROR(IF(VALUE('data-cash-crude'!CN40)&gt;0,'data-cash-crude'!CN40-INDEX('data-futures'!$E:$E,MATCH('basis-cash-crude'!CO$1,'data-futures'!$A:$A,0),1),""),"")</f>
        <v>-2.9299999999999997</v>
      </c>
      <c r="CP39">
        <f>+IFERROR(IF(VALUE('data-cash-crude'!CO40)&gt;0,'data-cash-crude'!CO40-INDEX('data-futures'!$E:$E,MATCH('basis-cash-crude'!CP$1,'data-futures'!$A:$A,0),1),""),"")</f>
        <v>-2.8800000000000026</v>
      </c>
      <c r="CQ39" t="str">
        <f>+IFERROR(IF(VALUE('data-cash-crude'!CP40)&gt;0,'data-cash-crude'!CP40-INDEX('data-futures'!$E:$E,MATCH('basis-cash-crude'!CQ$1,'data-futures'!$A:$A,0),1),""),"")</f>
        <v/>
      </c>
      <c r="CR39">
        <f>+IFERROR(IF(VALUE('data-cash-crude'!CQ40)&gt;0,'data-cash-crude'!CQ40-INDEX('data-futures'!$E:$E,MATCH('basis-cash-crude'!CR$1,'data-futures'!$A:$A,0),1),""),"")</f>
        <v>-2.5499999999999972</v>
      </c>
      <c r="CS39">
        <f>+IFERROR(IF(VALUE('data-cash-crude'!CR40)&gt;0,'data-cash-crude'!CR40-INDEX('data-futures'!$E:$E,MATCH('basis-cash-crude'!CS$1,'data-futures'!$A:$A,0),1),""),"")</f>
        <v>-1.8699999999999974</v>
      </c>
      <c r="CT39">
        <f>+IFERROR(IF(VALUE('data-cash-crude'!CS40)&gt;0,'data-cash-crude'!CS40-INDEX('data-futures'!$E:$E,MATCH('basis-cash-crude'!CT$1,'data-futures'!$A:$A,0),1),""),"")</f>
        <v>-1.0600000000000023</v>
      </c>
      <c r="CU39">
        <f>+IFERROR(IF(VALUE('data-cash-crude'!CT40)&gt;0,'data-cash-crude'!CT40-INDEX('data-futures'!$E:$E,MATCH('basis-cash-crude'!CU$1,'data-futures'!$A:$A,0),1),""),"")</f>
        <v>-3.3599999999999994</v>
      </c>
      <c r="CV39">
        <f>+IFERROR(IF(VALUE('data-cash-crude'!CU40)&gt;0,'data-cash-crude'!CU40-INDEX('data-futures'!$E:$E,MATCH('basis-cash-crude'!CV$1,'data-futures'!$A:$A,0),1),""),"")</f>
        <v>-3.4600000000000009</v>
      </c>
      <c r="CW39">
        <f>+IFERROR(IF(VALUE('data-cash-crude'!CV40)&gt;0,'data-cash-crude'!CV40-INDEX('data-futures'!$E:$E,MATCH('basis-cash-crude'!CW$1,'data-futures'!$A:$A,0),1),""),"")</f>
        <v>-3.2000000000000028</v>
      </c>
      <c r="CX39">
        <f>+IFERROR(IF(VALUE('data-cash-crude'!CW40)&gt;0,'data-cash-crude'!CW40-INDEX('data-futures'!$E:$E,MATCH('basis-cash-crude'!CX$1,'data-futures'!$A:$A,0),1),""),"")</f>
        <v>-3.0300000000000011</v>
      </c>
      <c r="CY39">
        <f>+IFERROR(IF(VALUE('data-cash-crude'!CX40)&gt;0,'data-cash-crude'!CX40-INDEX('data-futures'!$E:$E,MATCH('basis-cash-crude'!CY$1,'data-futures'!$A:$A,0),1),""),"")</f>
        <v>-2.9299999999999997</v>
      </c>
      <c r="CZ39">
        <f>+IFERROR(IF(VALUE('data-cash-crude'!CY40)&gt;0,'data-cash-crude'!CY40-INDEX('data-futures'!$E:$E,MATCH('basis-cash-crude'!CZ$1,'data-futures'!$A:$A,0),1),""),"")</f>
        <v>-3.1000000000000014</v>
      </c>
      <c r="DA39">
        <f>+IFERROR(IF(VALUE('data-cash-crude'!CZ40)&gt;0,'data-cash-crude'!CZ40-INDEX('data-futures'!$E:$E,MATCH('basis-cash-crude'!DA$1,'data-futures'!$A:$A,0),1),""),"")</f>
        <v>-3.0499999999999972</v>
      </c>
      <c r="DB39">
        <f>+IFERROR(IF(VALUE('data-cash-crude'!DA40)&gt;0,'data-cash-crude'!DA40-INDEX('data-futures'!$E:$E,MATCH('basis-cash-crude'!DB$1,'data-futures'!$A:$A,0),1),""),"")</f>
        <v>-3</v>
      </c>
      <c r="DC39" t="str">
        <f>+IFERROR(IF(VALUE('data-cash-crude'!DB40)&gt;0,'data-cash-crude'!DB40-INDEX('data-futures'!$E:$E,MATCH('basis-cash-crude'!DC$1,'data-futures'!$A:$A,0),1),""),"")</f>
        <v/>
      </c>
      <c r="DD39" t="str">
        <f>+IFERROR(IF(VALUE('data-cash-crude'!DC40)&gt;0,'data-cash-crude'!DC40-INDEX('data-futures'!$E:$E,MATCH('basis-cash-crude'!DD$1,'data-futures'!$A:$A,0),1),""),"")</f>
        <v/>
      </c>
      <c r="DE39">
        <f>+IFERROR(IF(VALUE('data-cash-crude'!DD40)&gt;0,'data-cash-crude'!DD40-INDEX('data-futures'!$E:$E,MATCH('basis-cash-crude'!DE$1,'data-futures'!$A:$A,0),1),""),"")</f>
        <v>-2.9299999999999997</v>
      </c>
      <c r="DF39">
        <f>+IFERROR(IF(VALUE('data-cash-crude'!DE40)&gt;0,'data-cash-crude'!DE40-INDEX('data-futures'!$E:$E,MATCH('basis-cash-crude'!DF$1,'data-futures'!$A:$A,0),1),""),"")</f>
        <v>-2.5499999999999972</v>
      </c>
      <c r="DG39">
        <f>+IFERROR(IF(VALUE('data-cash-crude'!DF40)&gt;0,'data-cash-crude'!DF40-INDEX('data-futures'!$E:$E,MATCH('basis-cash-crude'!DG$1,'data-futures'!$A:$A,0),1),""),"")</f>
        <v>-2.9500000000000028</v>
      </c>
      <c r="DH39">
        <f>+IFERROR(IF(VALUE('data-cash-crude'!DG40)&gt;0,'data-cash-crude'!DG40-INDEX('data-futures'!$E:$E,MATCH('basis-cash-crude'!DH$1,'data-futures'!$A:$A,0),1),""),"")</f>
        <v>-2.9600000000000009</v>
      </c>
      <c r="DI39">
        <f>+IFERROR(IF(VALUE('data-cash-crude'!DH40)&gt;0,'data-cash-crude'!DH40-INDEX('data-futures'!$E:$E,MATCH('basis-cash-crude'!DI$1,'data-futures'!$A:$A,0),1),""),"")</f>
        <v>-3.3400000000000034</v>
      </c>
      <c r="DJ39">
        <f>+IFERROR(IF(VALUE('data-cash-crude'!DI40)&gt;0,'data-cash-crude'!DI40-INDEX('data-futures'!$E:$E,MATCH('basis-cash-crude'!DJ$1,'data-futures'!$A:$A,0),1),""),"")</f>
        <v>-3.0700000000000003</v>
      </c>
      <c r="DK39" t="str">
        <f>+IFERROR(IF(VALUE('data-cash-crude'!DJ40)&gt;0,'data-cash-crude'!DJ40-INDEX('data-futures'!$E:$E,MATCH('basis-cash-crude'!DK$1,'data-futures'!$A:$A,0),1),""),"")</f>
        <v/>
      </c>
      <c r="DL39">
        <f>+IFERROR(IF(VALUE('data-cash-crude'!DK40)&gt;0,'data-cash-crude'!DK40-INDEX('data-futures'!$E:$E,MATCH('basis-cash-crude'!DL$1,'data-futures'!$A:$A,0),1),""),"")</f>
        <v>-2.9200000000000017</v>
      </c>
      <c r="DM39">
        <f>+IFERROR(IF(VALUE('data-cash-crude'!DL40)&gt;0,'data-cash-crude'!DL40-INDEX('data-futures'!$E:$E,MATCH('basis-cash-crude'!DM$1,'data-futures'!$A:$A,0),1),""),"")</f>
        <v>-2.3699999999999974</v>
      </c>
      <c r="DN39">
        <f>+IFERROR(IF(VALUE('data-cash-crude'!DM40)&gt;0,'data-cash-crude'!DM40-INDEX('data-futures'!$E:$E,MATCH('basis-cash-crude'!DN$1,'data-futures'!$A:$A,0),1),""),"")</f>
        <v>-2.1799999999999997</v>
      </c>
      <c r="DO39">
        <f>+IFERROR(IF(VALUE('data-cash-crude'!DN40)&gt;0,'data-cash-crude'!DN40-INDEX('data-futures'!$E:$E,MATCH('basis-cash-crude'!DO$1,'data-futures'!$A:$A,0),1),""),"")</f>
        <v>-2.6499999999999986</v>
      </c>
      <c r="DP39">
        <f>+IFERROR(IF(VALUE('data-cash-crude'!DO40)&gt;0,'data-cash-crude'!DO40-INDEX('data-futures'!$E:$E,MATCH('basis-cash-crude'!DP$1,'data-futures'!$A:$A,0),1),""),"")</f>
        <v>-2.7299999999999969</v>
      </c>
      <c r="DQ39">
        <f>+IFERROR(IF(VALUE('data-cash-crude'!DP40)&gt;0,'data-cash-crude'!DP40-INDEX('data-futures'!$E:$E,MATCH('basis-cash-crude'!DQ$1,'data-futures'!$A:$A,0),1),""),"")</f>
        <v>-3.0300000000000011</v>
      </c>
      <c r="DR39">
        <f>+IFERROR(IF(VALUE('data-cash-crude'!DQ40)&gt;0,'data-cash-crude'!DQ40-INDEX('data-futures'!$E:$E,MATCH('basis-cash-crude'!DR$1,'data-futures'!$A:$A,0),1),""),"")</f>
        <v>-3.0499999999999972</v>
      </c>
      <c r="DS39">
        <f>+IFERROR(IF(VALUE('data-cash-crude'!DR40)&gt;0,'data-cash-crude'!DR40-INDEX('data-futures'!$E:$E,MATCH('basis-cash-crude'!DS$1,'data-futures'!$A:$A,0),1),""),"")</f>
        <v>-2.6899999999999977</v>
      </c>
      <c r="DT39">
        <f>+IFERROR(IF(VALUE('data-cash-crude'!DS40)&gt;0,'data-cash-crude'!DS40-INDEX('data-futures'!$E:$E,MATCH('basis-cash-crude'!DT$1,'data-futures'!$A:$A,0),1),""),"")</f>
        <v>-2.8800000000000026</v>
      </c>
      <c r="DU39">
        <f>+IFERROR(IF(VALUE('data-cash-crude'!DT40)&gt;0,'data-cash-crude'!DT40-INDEX('data-futures'!$E:$E,MATCH('basis-cash-crude'!DU$1,'data-futures'!$A:$A,0),1),""),"")</f>
        <v>-3.4399999999999977</v>
      </c>
      <c r="DV39">
        <f>+IFERROR(IF(VALUE('data-cash-crude'!DU40)&gt;0,'data-cash-crude'!DU40-INDEX('data-futures'!$E:$E,MATCH('basis-cash-crude'!DV$1,'data-futures'!$A:$A,0),1),""),"")</f>
        <v>-3.9500000000000028</v>
      </c>
      <c r="DW39" t="str">
        <f>+IFERROR(IF(VALUE('data-cash-crude'!DV40)&gt;0,'data-cash-crude'!DV40-INDEX('data-futures'!$E:$E,MATCH('basis-cash-crude'!DW$1,'data-futures'!$A:$A,0),1),""),"")</f>
        <v/>
      </c>
      <c r="DX39">
        <f>+IFERROR(IF(VALUE('data-cash-crude'!DW40)&gt;0,'data-cash-crude'!DW40-INDEX('data-futures'!$E:$E,MATCH('basis-cash-crude'!DX$1,'data-futures'!$A:$A,0),1),""),"")</f>
        <v>-3.4299999999999997</v>
      </c>
      <c r="DY39" t="str">
        <f>+IFERROR(IF(VALUE('data-cash-crude'!DX40)&gt;0,'data-cash-crude'!DX40-INDEX('data-futures'!$E:$E,MATCH('basis-cash-crude'!DY$1,'data-futures'!$A:$A,0),1),""),"")</f>
        <v/>
      </c>
      <c r="DZ39">
        <f>+IFERROR(IF(VALUE('data-cash-crude'!DY40)&gt;0,'data-cash-crude'!DY40-INDEX('data-futures'!$E:$E,MATCH('basis-cash-crude'!DZ$1,'data-futures'!$A:$A,0),1),""),"")</f>
        <v>-3.9200000000000017</v>
      </c>
      <c r="EA39">
        <f>+IFERROR(IF(VALUE('data-cash-crude'!DZ40)&gt;0,'data-cash-crude'!DZ40-INDEX('data-futures'!$E:$E,MATCH('basis-cash-crude'!EA$1,'data-futures'!$A:$A,0),1),""),"")</f>
        <v>-3.7800000000000011</v>
      </c>
      <c r="EB39">
        <f>+IFERROR(IF(VALUE('data-cash-crude'!EA40)&gt;0,'data-cash-crude'!EA40-INDEX('data-futures'!$E:$E,MATCH('basis-cash-crude'!EB$1,'data-futures'!$A:$A,0),1),""),"")</f>
        <v>-3.8100000000000023</v>
      </c>
      <c r="EC39">
        <f>+IFERROR(IF(VALUE('data-cash-crude'!EB40)&gt;0,'data-cash-crude'!EB40-INDEX('data-futures'!$E:$E,MATCH('basis-cash-crude'!EC$1,'data-futures'!$A:$A,0),1),""),"")</f>
        <v>-4.2000000000000028</v>
      </c>
      <c r="ED39" t="str">
        <f>+IFERROR(IF(VALUE('data-cash-crude'!EC40)&gt;0,'data-cash-crude'!EC40-INDEX('data-futures'!$E:$E,MATCH('basis-cash-crude'!ED$1,'data-futures'!$A:$A,0),1),""),"")</f>
        <v/>
      </c>
      <c r="EE39" t="str">
        <f>+IFERROR(IF(VALUE('data-cash-crude'!ED40)&gt;0,'data-cash-crude'!ED40-INDEX('data-futures'!$E:$E,MATCH('basis-cash-crude'!EE$1,'data-futures'!$A:$A,0),1),""),"")</f>
        <v/>
      </c>
      <c r="EF39" t="str">
        <f>+IFERROR(IF(VALUE('data-cash-crude'!EE40)&gt;0,'data-cash-crude'!EE40-INDEX('data-futures'!$E:$E,MATCH('basis-cash-crude'!EF$1,'data-futures'!$A:$A,0),1),""),"")</f>
        <v/>
      </c>
      <c r="EG39" t="str">
        <f>+IFERROR(IF(VALUE('data-cash-crude'!EF40)&gt;0,'data-cash-crude'!EF40-INDEX('data-futures'!$E:$E,MATCH('basis-cash-crude'!EG$1,'data-futures'!$A:$A,0),1),""),"")</f>
        <v/>
      </c>
      <c r="EH39" t="str">
        <f>+IFERROR(IF(VALUE('data-cash-crude'!EG40)&gt;0,'data-cash-crude'!EG40-INDEX('data-futures'!$E:$E,MATCH('basis-cash-crude'!EH$1,'data-futures'!$A:$A,0),1),""),"")</f>
        <v/>
      </c>
      <c r="EI39" t="str">
        <f>+IFERROR(IF(VALUE('data-cash-crude'!EH40)&gt;0,'data-cash-crude'!EH40-INDEX('data-futures'!$E:$E,MATCH('basis-cash-crude'!EI$1,'data-futures'!$A:$A,0),1),""),"")</f>
        <v/>
      </c>
      <c r="EJ39" t="str">
        <f>+IFERROR(IF(VALUE('data-cash-crude'!EI40)&gt;0,'data-cash-crude'!EI40-INDEX('data-futures'!$E:$E,MATCH('basis-cash-crude'!EJ$1,'data-futures'!$A:$A,0),1),""),"")</f>
        <v/>
      </c>
      <c r="EK39" t="str">
        <f>+IFERROR(IF(VALUE('data-cash-crude'!EJ40)&gt;0,'data-cash-crude'!EJ40-INDEX('data-futures'!$E:$E,MATCH('basis-cash-crude'!EK$1,'data-futures'!$A:$A,0),1),""),"")</f>
        <v/>
      </c>
      <c r="EL39" t="str">
        <f>+IFERROR(IF(VALUE('data-cash-crude'!EK40)&gt;0,'data-cash-crude'!EK40-INDEX('data-futures'!$E:$E,MATCH('basis-cash-crude'!EL$1,'data-futures'!$A:$A,0),1),""),"")</f>
        <v/>
      </c>
      <c r="EM39" t="str">
        <f>+IFERROR(IF(VALUE('data-cash-crude'!EL40)&gt;0,'data-cash-crude'!EL40-INDEX('data-futures'!$E:$E,MATCH('basis-cash-crude'!EM$1,'data-futures'!$A:$A,0),1),""),"")</f>
        <v/>
      </c>
      <c r="EN39" t="str">
        <f>+IFERROR(IF(VALUE('data-cash-crude'!EM40)&gt;0,'data-cash-crude'!EM40-INDEX('data-futures'!$E:$E,MATCH('basis-cash-crude'!EN$1,'data-futures'!$A:$A,0),1),""),"")</f>
        <v/>
      </c>
      <c r="EO39" t="str">
        <f>+IFERROR(IF(VALUE('data-cash-crude'!EN40)&gt;0,'data-cash-crude'!EN40-INDEX('data-futures'!$E:$E,MATCH('basis-cash-crude'!EO$1,'data-futures'!$A:$A,0),1),""),"")</f>
        <v/>
      </c>
      <c r="EP39" t="str">
        <f>+IFERROR(IF(VALUE('data-cash-crude'!EO40)&gt;0,'data-cash-crude'!EO40-INDEX('data-futures'!$E:$E,MATCH('basis-cash-crude'!EP$1,'data-futures'!$A:$A,0),1),""),"")</f>
        <v/>
      </c>
      <c r="EQ39" t="str">
        <f>+IFERROR(IF(VALUE('data-cash-crude'!EP40)&gt;0,'data-cash-crude'!EP40-INDEX('data-futures'!$E:$E,MATCH('basis-cash-crude'!EQ$1,'data-futures'!$A:$A,0),1),""),"")</f>
        <v/>
      </c>
      <c r="ER39" t="str">
        <f>+IFERROR(IF(VALUE('data-cash-crude'!EQ40)&gt;0,'data-cash-crude'!EQ40-INDEX('data-futures'!$E:$E,MATCH('basis-cash-crude'!ER$1,'data-futures'!$A:$A,0),1),""),"")</f>
        <v/>
      </c>
      <c r="ES39" t="str">
        <f>+IFERROR(IF(VALUE('data-cash-crude'!ER40)&gt;0,'data-cash-crude'!ER40-INDEX('data-futures'!$E:$E,MATCH('basis-cash-crude'!ES$1,'data-futures'!$A:$A,0),1),""),"")</f>
        <v/>
      </c>
      <c r="ET39" t="str">
        <f>+IFERROR(IF(VALUE('data-cash-crude'!ES40)&gt;0,'data-cash-crude'!ES40-INDEX('data-futures'!$E:$E,MATCH('basis-cash-crude'!ET$1,'data-futures'!$A:$A,0),1),""),"")</f>
        <v/>
      </c>
      <c r="EU39" t="str">
        <f>+IFERROR(IF(VALUE('data-cash-crude'!ET40)&gt;0,'data-cash-crude'!ET40-INDEX('data-futures'!$E:$E,MATCH('basis-cash-crude'!EU$1,'data-futures'!$A:$A,0),1),""),"")</f>
        <v/>
      </c>
      <c r="EV39" t="str">
        <f>+IFERROR(IF(VALUE('data-cash-crude'!EU40)&gt;0,'data-cash-crude'!EU40-INDEX('data-futures'!$E:$E,MATCH('basis-cash-crude'!EV$1,'data-futures'!$A:$A,0),1),""),"")</f>
        <v/>
      </c>
      <c r="EW39" t="str">
        <f>+IFERROR(IF(VALUE('data-cash-crude'!EV40)&gt;0,'data-cash-crude'!EV40-INDEX('data-futures'!$E:$E,MATCH('basis-cash-crude'!EW$1,'data-futures'!$A:$A,0),1),""),"")</f>
        <v/>
      </c>
      <c r="EX39" t="str">
        <f>+IFERROR(IF(VALUE('data-cash-crude'!EW40)&gt;0,'data-cash-crude'!EW40-INDEX('data-futures'!$E:$E,MATCH('basis-cash-crude'!EX$1,'data-futures'!$A:$A,0),1),""),"")</f>
        <v/>
      </c>
      <c r="EY39" t="str">
        <f>+IFERROR(IF(VALUE('data-cash-crude'!EX40)&gt;0,'data-cash-crude'!EX40-INDEX('data-futures'!$E:$E,MATCH('basis-cash-crude'!EY$1,'data-futures'!$A:$A,0),1),""),"")</f>
        <v/>
      </c>
      <c r="EZ39" t="str">
        <f>+IFERROR(IF(VALUE('data-cash-crude'!EY40)&gt;0,'data-cash-crude'!EY40-INDEX('data-futures'!$E:$E,MATCH('basis-cash-crude'!EZ$1,'data-futures'!$A:$A,0),1),""),"")</f>
        <v/>
      </c>
      <c r="FA39" t="str">
        <f>+IFERROR(IF(VALUE('data-cash-crude'!EZ40)&gt;0,'data-cash-crude'!EZ40-INDEX('data-futures'!$E:$E,MATCH('basis-cash-crude'!FA$1,'data-futures'!$A:$A,0),1),""),"")</f>
        <v/>
      </c>
      <c r="FB39" t="str">
        <f>+IFERROR(IF(VALUE('data-cash-crude'!FA40)&gt;0,'data-cash-crude'!FA40-INDEX('data-futures'!$E:$E,MATCH('basis-cash-crude'!FB$1,'data-futures'!$A:$A,0),1),""),"")</f>
        <v/>
      </c>
      <c r="FC39" t="str">
        <f>+IFERROR(IF(VALUE('data-cash-crude'!FB40)&gt;0,'data-cash-crude'!FB40-INDEX('data-futures'!$E:$E,MATCH('basis-cash-crude'!FC$1,'data-futures'!$A:$A,0),1),""),"")</f>
        <v/>
      </c>
      <c r="FD39" t="str">
        <f>+IFERROR(IF(VALUE('data-cash-crude'!FC40)&gt;0,'data-cash-crude'!FC40-INDEX('data-futures'!$E:$E,MATCH('basis-cash-crude'!FD$1,'data-futures'!$A:$A,0),1),""),"")</f>
        <v/>
      </c>
      <c r="FE39" t="str">
        <f>+IFERROR(IF(VALUE('data-cash-crude'!FD40)&gt;0,'data-cash-crude'!FD40-INDEX('data-futures'!$E:$E,MATCH('basis-cash-crude'!FE$1,'data-futures'!$A:$A,0),1),""),"")</f>
        <v/>
      </c>
      <c r="FF39" t="str">
        <f>+IFERROR(IF(VALUE('data-cash-crude'!FE40)&gt;0,'data-cash-crude'!FE40-INDEX('data-futures'!$E:$E,MATCH('basis-cash-crude'!FF$1,'data-futures'!$A:$A,0),1),""),"")</f>
        <v/>
      </c>
      <c r="FG39" t="str">
        <f>+IFERROR(IF(VALUE('data-cash-crude'!FF40)&gt;0,'data-cash-crude'!FF40-INDEX('data-futures'!$E:$E,MATCH('basis-cash-crude'!FG$1,'data-futures'!$A:$A,0),1),""),"")</f>
        <v/>
      </c>
      <c r="FH39" t="str">
        <f>+IFERROR(IF(VALUE('data-cash-crude'!FG40)&gt;0,'data-cash-crude'!FG40-INDEX('data-futures'!$E:$E,MATCH('basis-cash-crude'!FH$1,'data-futures'!$A:$A,0),1),""),"")</f>
        <v/>
      </c>
      <c r="FI39" t="str">
        <f>+IFERROR(IF(VALUE('data-cash-crude'!FH40)&gt;0,'data-cash-crude'!FH40-INDEX('data-futures'!$E:$E,MATCH('basis-cash-crude'!FI$1,'data-futures'!$A:$A,0),1),""),"")</f>
        <v/>
      </c>
      <c r="FJ39" t="str">
        <f>+IFERROR(IF(VALUE('data-cash-crude'!FI40)&gt;0,'data-cash-crude'!FI40-INDEX('data-futures'!$E:$E,MATCH('basis-cash-crude'!FJ$1,'data-futures'!$A:$A,0),1),""),"")</f>
        <v/>
      </c>
      <c r="FK39" t="str">
        <f>+IFERROR(IF(VALUE('data-cash-crude'!FJ40)&gt;0,'data-cash-crude'!FJ40-INDEX('data-futures'!$E:$E,MATCH('basis-cash-crude'!FK$1,'data-futures'!$A:$A,0),1),""),"")</f>
        <v/>
      </c>
      <c r="FL39" t="str">
        <f>+IFERROR(IF(VALUE('data-cash-crude'!FK40)&gt;0,'data-cash-crude'!FK40-INDEX('data-futures'!$E:$E,MATCH('basis-cash-crude'!FL$1,'data-futures'!$A:$A,0),1),""),"")</f>
        <v/>
      </c>
    </row>
    <row r="40" spans="1:168" x14ac:dyDescent="0.2">
      <c r="A40">
        <f t="shared" si="0"/>
        <v>-21.573333333333334</v>
      </c>
      <c r="B40">
        <f t="shared" si="1"/>
        <v>-22.054230769230774</v>
      </c>
      <c r="C40">
        <f t="shared" si="2"/>
        <v>-20.665068493150695</v>
      </c>
      <c r="D40" s="6" t="str">
        <f>+'data-cash-crude'!B41</f>
        <v>CLPA-11-74.CM</v>
      </c>
      <c r="E40">
        <f>+IFERROR(IF(VALUE('data-cash-crude'!D41)&gt;0,'data-cash-crude'!D41-INDEX('data-futures'!$E:$E,MATCH('basis-cash-crude'!E$1,'data-futures'!$A:$A,0),1),""),"")</f>
        <v>-21.47</v>
      </c>
      <c r="F40">
        <f>+IFERROR(IF(VALUE('data-cash-crude'!E41)&gt;0,'data-cash-crude'!E41-INDEX('data-futures'!$E:$E,MATCH('basis-cash-crude'!F$1,'data-futures'!$A:$A,0),1),""),"")</f>
        <v>-21.620000000000005</v>
      </c>
      <c r="G40">
        <f>+IFERROR(IF(VALUE('data-cash-crude'!F41)&gt;0,'data-cash-crude'!F41-INDEX('data-futures'!$E:$E,MATCH('basis-cash-crude'!G$1,'data-futures'!$A:$A,0),1),""),"")</f>
        <v>-21.520000000000003</v>
      </c>
      <c r="H40">
        <f>+IFERROR(IF(VALUE('data-cash-crude'!G41)&gt;0,'data-cash-crude'!G41-INDEX('data-futures'!$E:$E,MATCH('basis-cash-crude'!H$1,'data-futures'!$A:$A,0),1),""),"")</f>
        <v>-21.660000000000004</v>
      </c>
      <c r="I40" t="str">
        <f>+IFERROR(IF(VALUE('data-cash-crude'!H41)&gt;0,'data-cash-crude'!H41-INDEX('data-futures'!$E:$E,MATCH('basis-cash-crude'!I$1,'data-futures'!$A:$A,0),1),""),"")</f>
        <v/>
      </c>
      <c r="J40">
        <f>+IFERROR(IF(VALUE('data-cash-crude'!I41)&gt;0,'data-cash-crude'!I41-INDEX('data-futures'!$E:$E,MATCH('basis-cash-crude'!J$1,'data-futures'!$A:$A,0),1),""),"")</f>
        <v>-21.61</v>
      </c>
      <c r="K40">
        <f>+IFERROR(IF(VALUE('data-cash-crude'!J41)&gt;0,'data-cash-crude'!J41-INDEX('data-futures'!$E:$E,MATCH('basis-cash-crude'!K$1,'data-futures'!$A:$A,0),1),""),"")</f>
        <v>-21.560000000000002</v>
      </c>
      <c r="L40">
        <f>+IFERROR(IF(VALUE('data-cash-crude'!K41)&gt;0,'data-cash-crude'!K41-INDEX('data-futures'!$E:$E,MATCH('basis-cash-crude'!L$1,'data-futures'!$A:$A,0),1),""),"")</f>
        <v>-21.620000000000005</v>
      </c>
      <c r="M40">
        <f>+IFERROR(IF(VALUE('data-cash-crude'!L41)&gt;0,'data-cash-crude'!L41-INDEX('data-futures'!$E:$E,MATCH('basis-cash-crude'!M$1,'data-futures'!$A:$A,0),1),""),"")</f>
        <v>-21.54</v>
      </c>
      <c r="N40">
        <f>+IFERROR(IF(VALUE('data-cash-crude'!M41)&gt;0,'data-cash-crude'!M41-INDEX('data-futures'!$E:$E,MATCH('basis-cash-crude'!N$1,'data-futures'!$A:$A,0),1),""),"")</f>
        <v>-21.61</v>
      </c>
      <c r="O40">
        <f>+IFERROR(IF(VALUE('data-cash-crude'!N41)&gt;0,'data-cash-crude'!N41-INDEX('data-futures'!$E:$E,MATCH('basis-cash-crude'!O$1,'data-futures'!$A:$A,0),1),""),"")</f>
        <v>-21.520000000000003</v>
      </c>
      <c r="P40">
        <f>+IFERROR(IF(VALUE('data-cash-crude'!O41)&gt;0,'data-cash-crude'!O41-INDEX('data-futures'!$E:$E,MATCH('basis-cash-crude'!P$1,'data-futures'!$A:$A,0),1),""),"")</f>
        <v>-21.47</v>
      </c>
      <c r="Q40">
        <f>+IFERROR(IF(VALUE('data-cash-crude'!P41)&gt;0,'data-cash-crude'!P41-INDEX('data-futures'!$E:$E,MATCH('basis-cash-crude'!Q$1,'data-futures'!$A:$A,0),1),""),"")</f>
        <v>-21.490000000000002</v>
      </c>
      <c r="R40">
        <f>+IFERROR(IF(VALUE('data-cash-crude'!Q41)&gt;0,'data-cash-crude'!Q41-INDEX('data-futures'!$E:$E,MATCH('basis-cash-crude'!R$1,'data-futures'!$A:$A,0),1),""),"")</f>
        <v>-21.29</v>
      </c>
      <c r="S40">
        <f>+IFERROR(IF(VALUE('data-cash-crude'!R41)&gt;0,'data-cash-crude'!R41-INDEX('data-futures'!$E:$E,MATCH('basis-cash-crude'!S$1,'data-futures'!$A:$A,0),1),""),"")</f>
        <v>-21.32</v>
      </c>
      <c r="T40">
        <f>+IFERROR(IF(VALUE('data-cash-crude'!S41)&gt;0,'data-cash-crude'!S41-INDEX('data-futures'!$E:$E,MATCH('basis-cash-crude'!T$1,'data-futures'!$A:$A,0),1),""),"")</f>
        <v>-21.35</v>
      </c>
      <c r="U40">
        <f>+IFERROR(IF(VALUE('data-cash-crude'!T41)&gt;0,'data-cash-crude'!T41-INDEX('data-futures'!$E:$E,MATCH('basis-cash-crude'!U$1,'data-futures'!$A:$A,0),1),""),"")</f>
        <v>-23.840000000000003</v>
      </c>
      <c r="V40">
        <f>+IFERROR(IF(VALUE('data-cash-crude'!U41)&gt;0,'data-cash-crude'!U41-INDEX('data-futures'!$E:$E,MATCH('basis-cash-crude'!V$1,'data-futures'!$A:$A,0),1),""),"")</f>
        <v>-23.660000000000004</v>
      </c>
      <c r="W40">
        <f>+IFERROR(IF(VALUE('data-cash-crude'!V41)&gt;0,'data-cash-crude'!V41-INDEX('data-futures'!$E:$E,MATCH('basis-cash-crude'!W$1,'data-futures'!$A:$A,0),1),""),"")</f>
        <v>-22.43</v>
      </c>
      <c r="X40">
        <f>+IFERROR(IF(VALUE('data-cash-crude'!W41)&gt;0,'data-cash-crude'!W41-INDEX('data-futures'!$E:$E,MATCH('basis-cash-crude'!X$1,'data-futures'!$A:$A,0),1),""),"")</f>
        <v>-22.520000000000003</v>
      </c>
      <c r="Y40">
        <f>+IFERROR(IF(VALUE('data-cash-crude'!X41)&gt;0,'data-cash-crude'!X41-INDEX('data-futures'!$E:$E,MATCH('basis-cash-crude'!Y$1,'data-futures'!$A:$A,0),1),""),"")</f>
        <v>-22.47</v>
      </c>
      <c r="Z40" t="str">
        <f>+IFERROR(IF(VALUE('data-cash-crude'!Y41)&gt;0,'data-cash-crude'!Y41-INDEX('data-futures'!$E:$E,MATCH('basis-cash-crude'!Z$1,'data-futures'!$A:$A,0),1),""),"")</f>
        <v/>
      </c>
      <c r="AA40">
        <f>+IFERROR(IF(VALUE('data-cash-crude'!Z41)&gt;0,'data-cash-crude'!Z41-INDEX('data-futures'!$E:$E,MATCH('basis-cash-crude'!AA$1,'data-futures'!$A:$A,0),1),""),"")</f>
        <v>-23.18</v>
      </c>
      <c r="AB40">
        <f>+IFERROR(IF(VALUE('data-cash-crude'!AA41)&gt;0,'data-cash-crude'!AA41-INDEX('data-futures'!$E:$E,MATCH('basis-cash-crude'!AB$1,'data-futures'!$A:$A,0),1),""),"")</f>
        <v>-22.590000000000003</v>
      </c>
      <c r="AC40" t="str">
        <f>+IFERROR(IF(VALUE('data-cash-crude'!AB41)&gt;0,'data-cash-crude'!AB41-INDEX('data-futures'!$E:$E,MATCH('basis-cash-crude'!AC$1,'data-futures'!$A:$A,0),1),""),"")</f>
        <v/>
      </c>
      <c r="AD40" t="str">
        <f>+IFERROR(IF(VALUE('data-cash-crude'!AC41)&gt;0,'data-cash-crude'!AC41-INDEX('data-futures'!$E:$E,MATCH('basis-cash-crude'!AD$1,'data-futures'!$A:$A,0),1),""),"")</f>
        <v/>
      </c>
      <c r="AE40">
        <f>+IFERROR(IF(VALUE('data-cash-crude'!AD41)&gt;0,'data-cash-crude'!AD41-INDEX('data-futures'!$E:$E,MATCH('basis-cash-crude'!AE$1,'data-futures'!$A:$A,0),1),""),"")</f>
        <v>-22.300000000000004</v>
      </c>
      <c r="AF40">
        <f>+IFERROR(IF(VALUE('data-cash-crude'!AE41)&gt;0,'data-cash-crude'!AE41-INDEX('data-futures'!$E:$E,MATCH('basis-cash-crude'!AF$1,'data-futures'!$A:$A,0),1),""),"")</f>
        <v>-22.270000000000003</v>
      </c>
      <c r="AG40">
        <f>+IFERROR(IF(VALUE('data-cash-crude'!AF41)&gt;0,'data-cash-crude'!AF41-INDEX('data-futures'!$E:$E,MATCH('basis-cash-crude'!AG$1,'data-futures'!$A:$A,0),1),""),"")</f>
        <v>-22.340000000000003</v>
      </c>
      <c r="AH40">
        <f>+IFERROR(IF(VALUE('data-cash-crude'!AG41)&gt;0,'data-cash-crude'!AG41-INDEX('data-futures'!$E:$E,MATCH('basis-cash-crude'!AH$1,'data-futures'!$A:$A,0),1),""),"")</f>
        <v>-23.160000000000004</v>
      </c>
      <c r="AI40">
        <f>+IFERROR(IF(VALUE('data-cash-crude'!AH41)&gt;0,'data-cash-crude'!AH41-INDEX('data-futures'!$E:$E,MATCH('basis-cash-crude'!AI$1,'data-futures'!$A:$A,0),1),""),"")</f>
        <v>-22.25</v>
      </c>
      <c r="AJ40">
        <f>+IFERROR(IF(VALUE('data-cash-crude'!AI41)&gt;0,'data-cash-crude'!AI41-INDEX('data-futures'!$E:$E,MATCH('basis-cash-crude'!AJ$1,'data-futures'!$A:$A,0),1),""),"")</f>
        <v>-22.35</v>
      </c>
      <c r="AK40">
        <f>+IFERROR(IF(VALUE('data-cash-crude'!AJ41)&gt;0,'data-cash-crude'!AJ41-INDEX('data-futures'!$E:$E,MATCH('basis-cash-crude'!AK$1,'data-futures'!$A:$A,0),1),""),"")</f>
        <v>-22.370000000000005</v>
      </c>
      <c r="AL40">
        <f>+IFERROR(IF(VALUE('data-cash-crude'!AK41)&gt;0,'data-cash-crude'!AK41-INDEX('data-futures'!$E:$E,MATCH('basis-cash-crude'!AL$1,'data-futures'!$A:$A,0),1),""),"")</f>
        <v>-22.380000000000003</v>
      </c>
      <c r="AM40">
        <f>+IFERROR(IF(VALUE('data-cash-crude'!AL41)&gt;0,'data-cash-crude'!AL41-INDEX('data-futures'!$E:$E,MATCH('basis-cash-crude'!AM$1,'data-futures'!$A:$A,0),1),""),"")</f>
        <v>-22.270000000000003</v>
      </c>
      <c r="AN40">
        <f>+IFERROR(IF(VALUE('data-cash-crude'!AM41)&gt;0,'data-cash-crude'!AM41-INDEX('data-futures'!$E:$E,MATCH('basis-cash-crude'!AN$1,'data-futures'!$A:$A,0),1),""),"")</f>
        <v>-22.300000000000004</v>
      </c>
      <c r="AO40">
        <f>+IFERROR(IF(VALUE('data-cash-crude'!AN41)&gt;0,'data-cash-crude'!AN41-INDEX('data-futures'!$E:$E,MATCH('basis-cash-crude'!AO$1,'data-futures'!$A:$A,0),1),""),"")</f>
        <v>-22.28</v>
      </c>
      <c r="AP40" t="str">
        <f>+IFERROR(IF(VALUE('data-cash-crude'!AO41)&gt;0,'data-cash-crude'!AO41-INDEX('data-futures'!$E:$E,MATCH('basis-cash-crude'!AP$1,'data-futures'!$A:$A,0),1),""),"")</f>
        <v/>
      </c>
      <c r="AQ40" t="str">
        <f>+IFERROR(IF(VALUE('data-cash-crude'!AP41)&gt;0,'data-cash-crude'!AP41-INDEX('data-futures'!$E:$E,MATCH('basis-cash-crude'!AQ$1,'data-futures'!$A:$A,0),1),""),"")</f>
        <v/>
      </c>
      <c r="AR40">
        <f>+IFERROR(IF(VALUE('data-cash-crude'!AQ41)&gt;0,'data-cash-crude'!AQ41-INDEX('data-futures'!$E:$E,MATCH('basis-cash-crude'!AR$1,'data-futures'!$A:$A,0),1),""),"")</f>
        <v>-16.5</v>
      </c>
      <c r="AS40" t="str">
        <f>+IFERROR(IF(VALUE('data-cash-crude'!AR41)&gt;0,'data-cash-crude'!AR41-INDEX('data-futures'!$E:$E,MATCH('basis-cash-crude'!AS$1,'data-futures'!$A:$A,0),1),""),"")</f>
        <v/>
      </c>
      <c r="AT40">
        <f>+IFERROR(IF(VALUE('data-cash-crude'!AS41)&gt;0,'data-cash-crude'!AS41-INDEX('data-futures'!$E:$E,MATCH('basis-cash-crude'!AT$1,'data-futures'!$A:$A,0),1),""),"")</f>
        <v>-19.370000000000005</v>
      </c>
      <c r="AU40">
        <f>+IFERROR(IF(VALUE('data-cash-crude'!AT41)&gt;0,'data-cash-crude'!AT41-INDEX('data-futures'!$E:$E,MATCH('basis-cash-crude'!AU$1,'data-futures'!$A:$A,0),1),""),"")</f>
        <v>-19.080000000000005</v>
      </c>
      <c r="AV40">
        <f>+IFERROR(IF(VALUE('data-cash-crude'!AU41)&gt;0,'data-cash-crude'!AU41-INDEX('data-futures'!$E:$E,MATCH('basis-cash-crude'!AV$1,'data-futures'!$A:$A,0),1),""),"")</f>
        <v>-19.150000000000006</v>
      </c>
      <c r="AW40">
        <f>+IFERROR(IF(VALUE('data-cash-crude'!AV41)&gt;0,'data-cash-crude'!AV41-INDEX('data-futures'!$E:$E,MATCH('basis-cash-crude'!AW$1,'data-futures'!$A:$A,0),1),""),"")</f>
        <v>-19.120000000000005</v>
      </c>
      <c r="AX40">
        <f>+IFERROR(IF(VALUE('data-cash-crude'!AW41)&gt;0,'data-cash-crude'!AW41-INDEX('data-futures'!$E:$E,MATCH('basis-cash-crude'!AX$1,'data-futures'!$A:$A,0),1),""),"")</f>
        <v>-19.040000000000006</v>
      </c>
      <c r="AY40">
        <f>+IFERROR(IF(VALUE('data-cash-crude'!AX41)&gt;0,'data-cash-crude'!AX41-INDEX('data-futures'!$E:$E,MATCH('basis-cash-crude'!AY$1,'data-futures'!$A:$A,0),1),""),"")</f>
        <v>-19.100000000000001</v>
      </c>
      <c r="AZ40">
        <f>+IFERROR(IF(VALUE('data-cash-crude'!AY41)&gt;0,'data-cash-crude'!AY41-INDEX('data-futures'!$E:$E,MATCH('basis-cash-crude'!AZ$1,'data-futures'!$A:$A,0),1),""),"")</f>
        <v>-19.270000000000003</v>
      </c>
      <c r="BA40">
        <f>+IFERROR(IF(VALUE('data-cash-crude'!AZ41)&gt;0,'data-cash-crude'!AZ41-INDEX('data-futures'!$E:$E,MATCH('basis-cash-crude'!BA$1,'data-futures'!$A:$A,0),1),""),"")</f>
        <v>-19.190000000000005</v>
      </c>
      <c r="BB40">
        <f>+IFERROR(IF(VALUE('data-cash-crude'!BA41)&gt;0,'data-cash-crude'!BA41-INDEX('data-futures'!$E:$E,MATCH('basis-cash-crude'!BB$1,'data-futures'!$A:$A,0),1),""),"")</f>
        <v>-19.14</v>
      </c>
      <c r="BC40">
        <f>+IFERROR(IF(VALUE('data-cash-crude'!BB41)&gt;0,'data-cash-crude'!BB41-INDEX('data-futures'!$E:$E,MATCH('basis-cash-crude'!BC$1,'data-futures'!$A:$A,0),1),""),"")</f>
        <v>-19.25</v>
      </c>
      <c r="BD40">
        <f>+IFERROR(IF(VALUE('data-cash-crude'!BC41)&gt;0,'data-cash-crude'!BC41-INDEX('data-futures'!$E:$E,MATCH('basis-cash-crude'!BD$1,'data-futures'!$A:$A,0),1),""),"")</f>
        <v>-19.340000000000003</v>
      </c>
      <c r="BE40">
        <f>+IFERROR(IF(VALUE('data-cash-crude'!BD41)&gt;0,'data-cash-crude'!BD41-INDEX('data-futures'!$E:$E,MATCH('basis-cash-crude'!BE$1,'data-futures'!$A:$A,0),1),""),"")</f>
        <v>-19.25</v>
      </c>
      <c r="BF40">
        <f>+IFERROR(IF(VALUE('data-cash-crude'!BE41)&gt;0,'data-cash-crude'!BE41-INDEX('data-futures'!$E:$E,MATCH('basis-cash-crude'!BF$1,'data-futures'!$A:$A,0),1),""),"")</f>
        <v>-19.260000000000005</v>
      </c>
      <c r="BG40">
        <f>+IFERROR(IF(VALUE('data-cash-crude'!BF41)&gt;0,'data-cash-crude'!BF41-INDEX('data-futures'!$E:$E,MATCH('basis-cash-crude'!BG$1,'data-futures'!$A:$A,0),1),""),"")</f>
        <v>-19.040000000000006</v>
      </c>
      <c r="BH40">
        <f>+IFERROR(IF(VALUE('data-cash-crude'!BG41)&gt;0,'data-cash-crude'!BG41-INDEX('data-futures'!$E:$E,MATCH('basis-cash-crude'!BH$1,'data-futures'!$A:$A,0),1),""),"")</f>
        <v>-19.060000000000002</v>
      </c>
      <c r="BI40" t="str">
        <f>+IFERROR(IF(VALUE('data-cash-crude'!BH41)&gt;0,'data-cash-crude'!BH41-INDEX('data-futures'!$E:$E,MATCH('basis-cash-crude'!BI$1,'data-futures'!$A:$A,0),1),""),"")</f>
        <v/>
      </c>
      <c r="BJ40">
        <f>+IFERROR(IF(VALUE('data-cash-crude'!BI41)&gt;0,'data-cash-crude'!BI41-INDEX('data-futures'!$E:$E,MATCH('basis-cash-crude'!BJ$1,'data-futures'!$A:$A,0),1),""),"")</f>
        <v>-19.110000000000007</v>
      </c>
      <c r="BK40" t="str">
        <f>+IFERROR(IF(VALUE('data-cash-crude'!BJ41)&gt;0,'data-cash-crude'!BJ41-INDEX('data-futures'!$E:$E,MATCH('basis-cash-crude'!BK$1,'data-futures'!$A:$A,0),1),""),"")</f>
        <v/>
      </c>
      <c r="BL40" t="str">
        <f>+IFERROR(IF(VALUE('data-cash-crude'!BK41)&gt;0,'data-cash-crude'!BK41-INDEX('data-futures'!$E:$E,MATCH('basis-cash-crude'!BL$1,'data-futures'!$A:$A,0),1),""),"")</f>
        <v/>
      </c>
      <c r="BM40">
        <f>+IFERROR(IF(VALUE('data-cash-crude'!BL41)&gt;0,'data-cash-crude'!BL41-INDEX('data-futures'!$E:$E,MATCH('basis-cash-crude'!BM$1,'data-futures'!$A:$A,0),1),""),"")</f>
        <v>-20.630000000000003</v>
      </c>
      <c r="BN40">
        <f>+IFERROR(IF(VALUE('data-cash-crude'!BM41)&gt;0,'data-cash-crude'!BM41-INDEX('data-futures'!$E:$E,MATCH('basis-cash-crude'!BN$1,'data-futures'!$A:$A,0),1),""),"")</f>
        <v>-20.479999999999997</v>
      </c>
      <c r="BO40" t="str">
        <f>+IFERROR(IF(VALUE('data-cash-crude'!BN41)&gt;0,'data-cash-crude'!BN41-INDEX('data-futures'!$E:$E,MATCH('basis-cash-crude'!BO$1,'data-futures'!$A:$A,0),1),""),"")</f>
        <v/>
      </c>
      <c r="BP40" t="str">
        <f>+IFERROR(IF(VALUE('data-cash-crude'!BO41)&gt;0,'data-cash-crude'!BO41-INDEX('data-futures'!$E:$E,MATCH('basis-cash-crude'!BP$1,'data-futures'!$A:$A,0),1),""),"")</f>
        <v/>
      </c>
      <c r="BQ40" t="str">
        <f>+IFERROR(IF(VALUE('data-cash-crude'!BP41)&gt;0,'data-cash-crude'!BP41-INDEX('data-futures'!$E:$E,MATCH('basis-cash-crude'!BQ$1,'data-futures'!$A:$A,0),1),""),"")</f>
        <v/>
      </c>
      <c r="BR40">
        <f>+IFERROR(IF(VALUE('data-cash-crude'!BQ41)&gt;0,'data-cash-crude'!BQ41-INDEX('data-futures'!$E:$E,MATCH('basis-cash-crude'!BR$1,'data-futures'!$A:$A,0),1),""),"")</f>
        <v>-20.420000000000002</v>
      </c>
      <c r="BS40">
        <f>+IFERROR(IF(VALUE('data-cash-crude'!BR41)&gt;0,'data-cash-crude'!BR41-INDEX('data-futures'!$E:$E,MATCH('basis-cash-crude'!BS$1,'data-futures'!$A:$A,0),1),""),"")</f>
        <v>-20.340000000000003</v>
      </c>
      <c r="BT40">
        <f>+IFERROR(IF(VALUE('data-cash-crude'!BS41)&gt;0,'data-cash-crude'!BS41-INDEX('data-futures'!$E:$E,MATCH('basis-cash-crude'!BT$1,'data-futures'!$A:$A,0),1),""),"")</f>
        <v>-20.64</v>
      </c>
      <c r="BU40">
        <f>+IFERROR(IF(VALUE('data-cash-crude'!BT41)&gt;0,'data-cash-crude'!BT41-INDEX('data-futures'!$E:$E,MATCH('basis-cash-crude'!BU$1,'data-futures'!$A:$A,0),1),""),"")</f>
        <v>-20.75</v>
      </c>
      <c r="BV40">
        <f>+IFERROR(IF(VALUE('data-cash-crude'!BU41)&gt;0,'data-cash-crude'!BU41-INDEX('data-futures'!$E:$E,MATCH('basis-cash-crude'!BV$1,'data-futures'!$A:$A,0),1),""),"")</f>
        <v>-20.439999999999998</v>
      </c>
      <c r="BW40">
        <f>+IFERROR(IF(VALUE('data-cash-crude'!BV41)&gt;0,'data-cash-crude'!BV41-INDEX('data-futures'!$E:$E,MATCH('basis-cash-crude'!BW$1,'data-futures'!$A:$A,0),1),""),"")</f>
        <v>-20.450000000000003</v>
      </c>
      <c r="BX40">
        <f>+IFERROR(IF(VALUE('data-cash-crude'!BW41)&gt;0,'data-cash-crude'!BW41-INDEX('data-futures'!$E:$E,MATCH('basis-cash-crude'!BX$1,'data-futures'!$A:$A,0),1),""),"")</f>
        <v>-20.759999999999998</v>
      </c>
      <c r="BY40">
        <f>+IFERROR(IF(VALUE('data-cash-crude'!BX41)&gt;0,'data-cash-crude'!BX41-INDEX('data-futures'!$E:$E,MATCH('basis-cash-crude'!BY$1,'data-futures'!$A:$A,0),1),""),"")</f>
        <v>-20.729999999999997</v>
      </c>
      <c r="BZ40">
        <f>+IFERROR(IF(VALUE('data-cash-crude'!BY41)&gt;0,'data-cash-crude'!BY41-INDEX('data-futures'!$E:$E,MATCH('basis-cash-crude'!BZ$1,'data-futures'!$A:$A,0),1),""),"")</f>
        <v>-20.770000000000003</v>
      </c>
      <c r="CA40">
        <f>+IFERROR(IF(VALUE('data-cash-crude'!BZ41)&gt;0,'data-cash-crude'!BZ41-INDEX('data-futures'!$E:$E,MATCH('basis-cash-crude'!CA$1,'data-futures'!$A:$A,0),1),""),"")</f>
        <v>-20.410000000000004</v>
      </c>
      <c r="CB40">
        <f>+IFERROR(IF(VALUE('data-cash-crude'!CA41)&gt;0,'data-cash-crude'!CA41-INDEX('data-futures'!$E:$E,MATCH('basis-cash-crude'!CB$1,'data-futures'!$A:$A,0),1),""),"")</f>
        <v>-20.29</v>
      </c>
      <c r="CC40">
        <f>+IFERROR(IF(VALUE('data-cash-crude'!CB41)&gt;0,'data-cash-crude'!CB41-INDEX('data-futures'!$E:$E,MATCH('basis-cash-crude'!CC$1,'data-futures'!$A:$A,0),1),""),"")</f>
        <v>-20.439999999999998</v>
      </c>
      <c r="CD40">
        <f>+IFERROR(IF(VALUE('data-cash-crude'!CC41)&gt;0,'data-cash-crude'!CC41-INDEX('data-futures'!$E:$E,MATCH('basis-cash-crude'!CD$1,'data-futures'!$A:$A,0),1),""),"")</f>
        <v>-20.43</v>
      </c>
      <c r="CE40">
        <f>+IFERROR(IF(VALUE('data-cash-crude'!CD41)&gt;0,'data-cash-crude'!CD41-INDEX('data-futures'!$E:$E,MATCH('basis-cash-crude'!CE$1,'data-futures'!$A:$A,0),1),""),"")</f>
        <v>-20.22</v>
      </c>
      <c r="CF40">
        <f>+IFERROR(IF(VALUE('data-cash-crude'!CE41)&gt;0,'data-cash-crude'!CE41-INDEX('data-futures'!$E:$E,MATCH('basis-cash-crude'!CF$1,'data-futures'!$A:$A,0),1),""),"")</f>
        <v>-20.14</v>
      </c>
      <c r="CG40">
        <f>+IFERROR(IF(VALUE('data-cash-crude'!CF41)&gt;0,'data-cash-crude'!CF41-INDEX('data-futures'!$E:$E,MATCH('basis-cash-crude'!CG$1,'data-futures'!$A:$A,0),1),""),"")</f>
        <v>-19.910000000000004</v>
      </c>
      <c r="CH40" t="str">
        <f>+IFERROR(IF(VALUE('data-cash-crude'!CG41)&gt;0,'data-cash-crude'!CG41-INDEX('data-futures'!$E:$E,MATCH('basis-cash-crude'!CH$1,'data-futures'!$A:$A,0),1),""),"")</f>
        <v/>
      </c>
      <c r="CI40" t="str">
        <f>+IFERROR(IF(VALUE('data-cash-crude'!CH41)&gt;0,'data-cash-crude'!CH41-INDEX('data-futures'!$E:$E,MATCH('basis-cash-crude'!CI$1,'data-futures'!$A:$A,0),1),""),"")</f>
        <v/>
      </c>
      <c r="CJ40">
        <f>+IFERROR(IF(VALUE('data-cash-crude'!CI41)&gt;0,'data-cash-crude'!CI41-INDEX('data-futures'!$E:$E,MATCH('basis-cash-crude'!CJ$1,'data-futures'!$A:$A,0),1),""),"")</f>
        <v>-15.75</v>
      </c>
      <c r="CK40">
        <f>+IFERROR(IF(VALUE('data-cash-crude'!CJ41)&gt;0,'data-cash-crude'!CJ41-INDEX('data-futures'!$E:$E,MATCH('basis-cash-crude'!CK$1,'data-futures'!$A:$A,0),1),""),"")</f>
        <v>-17.97</v>
      </c>
      <c r="CL40">
        <f>+IFERROR(IF(VALUE('data-cash-crude'!CK41)&gt;0,'data-cash-crude'!CK41-INDEX('data-futures'!$E:$E,MATCH('basis-cash-crude'!CL$1,'data-futures'!$A:$A,0),1),""),"")</f>
        <v>-17.93</v>
      </c>
      <c r="CM40" t="str">
        <f>+IFERROR(IF(VALUE('data-cash-crude'!CL41)&gt;0,'data-cash-crude'!CL41-INDEX('data-futures'!$E:$E,MATCH('basis-cash-crude'!CM$1,'data-futures'!$A:$A,0),1),""),"")</f>
        <v/>
      </c>
      <c r="CN40" t="str">
        <f>+IFERROR(IF(VALUE('data-cash-crude'!CM41)&gt;0,'data-cash-crude'!CM41-INDEX('data-futures'!$E:$E,MATCH('basis-cash-crude'!CN$1,'data-futures'!$A:$A,0),1),""),"")</f>
        <v/>
      </c>
      <c r="CO40">
        <f>+IFERROR(IF(VALUE('data-cash-crude'!CN41)&gt;0,'data-cash-crude'!CN41-INDEX('data-futures'!$E:$E,MATCH('basis-cash-crude'!CO$1,'data-futures'!$A:$A,0),1),""),"")</f>
        <v>-17.909999999999997</v>
      </c>
      <c r="CP40">
        <f>+IFERROR(IF(VALUE('data-cash-crude'!CO41)&gt;0,'data-cash-crude'!CO41-INDEX('data-futures'!$E:$E,MATCH('basis-cash-crude'!CP$1,'data-futures'!$A:$A,0),1),""),"")</f>
        <v>-17.86</v>
      </c>
      <c r="CQ40" t="str">
        <f>+IFERROR(IF(VALUE('data-cash-crude'!CP41)&gt;0,'data-cash-crude'!CP41-INDEX('data-futures'!$E:$E,MATCH('basis-cash-crude'!CQ$1,'data-futures'!$A:$A,0),1),""),"")</f>
        <v/>
      </c>
      <c r="CR40">
        <f>+IFERROR(IF(VALUE('data-cash-crude'!CQ41)&gt;0,'data-cash-crude'!CQ41-INDEX('data-futures'!$E:$E,MATCH('basis-cash-crude'!CR$1,'data-futures'!$A:$A,0),1),""),"")</f>
        <v>-17.529999999999994</v>
      </c>
      <c r="CS40">
        <f>+IFERROR(IF(VALUE('data-cash-crude'!CR41)&gt;0,'data-cash-crude'!CR41-INDEX('data-futures'!$E:$E,MATCH('basis-cash-crude'!CS$1,'data-futures'!$A:$A,0),1),""),"")</f>
        <v>-16.849999999999994</v>
      </c>
      <c r="CT40">
        <f>+IFERROR(IF(VALUE('data-cash-crude'!CS41)&gt;0,'data-cash-crude'!CS41-INDEX('data-futures'!$E:$E,MATCH('basis-cash-crude'!CT$1,'data-futures'!$A:$A,0),1),""),"")</f>
        <v>-16.04</v>
      </c>
      <c r="CU40">
        <f>+IFERROR(IF(VALUE('data-cash-crude'!CT41)&gt;0,'data-cash-crude'!CT41-INDEX('data-futures'!$E:$E,MATCH('basis-cash-crude'!CU$1,'data-futures'!$A:$A,0),1),""),"")</f>
        <v>-18.339999999999996</v>
      </c>
      <c r="CV40">
        <f>+IFERROR(IF(VALUE('data-cash-crude'!CU41)&gt;0,'data-cash-crude'!CU41-INDEX('data-futures'!$E:$E,MATCH('basis-cash-crude'!CV$1,'data-futures'!$A:$A,0),1),""),"")</f>
        <v>-18.439999999999998</v>
      </c>
      <c r="CW40">
        <f>+IFERROR(IF(VALUE('data-cash-crude'!CV41)&gt;0,'data-cash-crude'!CV41-INDEX('data-futures'!$E:$E,MATCH('basis-cash-crude'!CW$1,'data-futures'!$A:$A,0),1),""),"")</f>
        <v>-18.18</v>
      </c>
      <c r="CX40">
        <f>+IFERROR(IF(VALUE('data-cash-crude'!CW41)&gt;0,'data-cash-crude'!CW41-INDEX('data-futures'!$E:$E,MATCH('basis-cash-crude'!CX$1,'data-futures'!$A:$A,0),1),""),"")</f>
        <v>-18.009999999999998</v>
      </c>
      <c r="CY40">
        <f>+IFERROR(IF(VALUE('data-cash-crude'!CX41)&gt;0,'data-cash-crude'!CX41-INDEX('data-futures'!$E:$E,MATCH('basis-cash-crude'!CY$1,'data-futures'!$A:$A,0),1),""),"")</f>
        <v>-17.909999999999997</v>
      </c>
      <c r="CZ40">
        <f>+IFERROR(IF(VALUE('data-cash-crude'!CY41)&gt;0,'data-cash-crude'!CY41-INDEX('data-futures'!$E:$E,MATCH('basis-cash-crude'!CZ$1,'data-futures'!$A:$A,0),1),""),"")</f>
        <v>-18.079999999999998</v>
      </c>
      <c r="DA40">
        <f>+IFERROR(IF(VALUE('data-cash-crude'!CZ41)&gt;0,'data-cash-crude'!CZ41-INDEX('data-futures'!$E:$E,MATCH('basis-cash-crude'!DA$1,'data-futures'!$A:$A,0),1),""),"")</f>
        <v>-18.029999999999994</v>
      </c>
      <c r="DB40">
        <f>+IFERROR(IF(VALUE('data-cash-crude'!DA41)&gt;0,'data-cash-crude'!DA41-INDEX('data-futures'!$E:$E,MATCH('basis-cash-crude'!DB$1,'data-futures'!$A:$A,0),1),""),"")</f>
        <v>-17.979999999999997</v>
      </c>
      <c r="DC40" t="str">
        <f>+IFERROR(IF(VALUE('data-cash-crude'!DB41)&gt;0,'data-cash-crude'!DB41-INDEX('data-futures'!$E:$E,MATCH('basis-cash-crude'!DC$1,'data-futures'!$A:$A,0),1),""),"")</f>
        <v/>
      </c>
      <c r="DD40" t="str">
        <f>+IFERROR(IF(VALUE('data-cash-crude'!DC41)&gt;0,'data-cash-crude'!DC41-INDEX('data-futures'!$E:$E,MATCH('basis-cash-crude'!DD$1,'data-futures'!$A:$A,0),1),""),"")</f>
        <v/>
      </c>
      <c r="DE40">
        <f>+IFERROR(IF(VALUE('data-cash-crude'!DD41)&gt;0,'data-cash-crude'!DD41-INDEX('data-futures'!$E:$E,MATCH('basis-cash-crude'!DE$1,'data-futures'!$A:$A,0),1),""),"")</f>
        <v>-17.350000000000001</v>
      </c>
      <c r="DF40">
        <f>+IFERROR(IF(VALUE('data-cash-crude'!DE41)&gt;0,'data-cash-crude'!DE41-INDEX('data-futures'!$E:$E,MATCH('basis-cash-crude'!DF$1,'data-futures'!$A:$A,0),1),""),"")</f>
        <v>-16.799999999999997</v>
      </c>
      <c r="DG40">
        <f>+IFERROR(IF(VALUE('data-cash-crude'!DF41)&gt;0,'data-cash-crude'!DF41-INDEX('data-futures'!$E:$E,MATCH('basis-cash-crude'!DG$1,'data-futures'!$A:$A,0),1),""),"")</f>
        <v>-17.200000000000003</v>
      </c>
      <c r="DH40">
        <f>+IFERROR(IF(VALUE('data-cash-crude'!DG41)&gt;0,'data-cash-crude'!DG41-INDEX('data-futures'!$E:$E,MATCH('basis-cash-crude'!DH$1,'data-futures'!$A:$A,0),1),""),"")</f>
        <v>-17.21</v>
      </c>
      <c r="DI40">
        <f>+IFERROR(IF(VALUE('data-cash-crude'!DH41)&gt;0,'data-cash-crude'!DH41-INDEX('data-futures'!$E:$E,MATCH('basis-cash-crude'!DI$1,'data-futures'!$A:$A,0),1),""),"")</f>
        <v>-17.590000000000003</v>
      </c>
      <c r="DJ40">
        <f>+IFERROR(IF(VALUE('data-cash-crude'!DI41)&gt;0,'data-cash-crude'!DI41-INDEX('data-futures'!$E:$E,MATCH('basis-cash-crude'!DJ$1,'data-futures'!$A:$A,0),1),""),"")</f>
        <v>-17.32</v>
      </c>
      <c r="DK40" t="str">
        <f>+IFERROR(IF(VALUE('data-cash-crude'!DJ41)&gt;0,'data-cash-crude'!DJ41-INDEX('data-futures'!$E:$E,MATCH('basis-cash-crude'!DK$1,'data-futures'!$A:$A,0),1),""),"")</f>
        <v/>
      </c>
      <c r="DL40">
        <f>+IFERROR(IF(VALUE('data-cash-crude'!DK41)&gt;0,'data-cash-crude'!DK41-INDEX('data-futures'!$E:$E,MATCH('basis-cash-crude'!DL$1,'data-futures'!$A:$A,0),1),""),"")</f>
        <v>-17.170000000000002</v>
      </c>
      <c r="DM40">
        <f>+IFERROR(IF(VALUE('data-cash-crude'!DL41)&gt;0,'data-cash-crude'!DL41-INDEX('data-futures'!$E:$E,MATCH('basis-cash-crude'!DM$1,'data-futures'!$A:$A,0),1),""),"")</f>
        <v>-16.619999999999997</v>
      </c>
      <c r="DN40">
        <f>+IFERROR(IF(VALUE('data-cash-crude'!DM41)&gt;0,'data-cash-crude'!DM41-INDEX('data-futures'!$E:$E,MATCH('basis-cash-crude'!DN$1,'data-futures'!$A:$A,0),1),""),"")</f>
        <v>-16.43</v>
      </c>
      <c r="DO40">
        <f>+IFERROR(IF(VALUE('data-cash-crude'!DN41)&gt;0,'data-cash-crude'!DN41-INDEX('data-futures'!$E:$E,MATCH('basis-cash-crude'!DO$1,'data-futures'!$A:$A,0),1),""),"")</f>
        <v>-16.899999999999999</v>
      </c>
      <c r="DP40">
        <f>+IFERROR(IF(VALUE('data-cash-crude'!DO41)&gt;0,'data-cash-crude'!DO41-INDEX('data-futures'!$E:$E,MATCH('basis-cash-crude'!DP$1,'data-futures'!$A:$A,0),1),""),"")</f>
        <v>-16.979999999999997</v>
      </c>
      <c r="DQ40">
        <f>+IFERROR(IF(VALUE('data-cash-crude'!DP41)&gt;0,'data-cash-crude'!DP41-INDEX('data-futures'!$E:$E,MATCH('basis-cash-crude'!DQ$1,'data-futures'!$A:$A,0),1),""),"")</f>
        <v>-17.28</v>
      </c>
      <c r="DR40">
        <f>+IFERROR(IF(VALUE('data-cash-crude'!DQ41)&gt;0,'data-cash-crude'!DQ41-INDEX('data-futures'!$E:$E,MATCH('basis-cash-crude'!DR$1,'data-futures'!$A:$A,0),1),""),"")</f>
        <v>-17.299999999999997</v>
      </c>
      <c r="DS40">
        <f>+IFERROR(IF(VALUE('data-cash-crude'!DR41)&gt;0,'data-cash-crude'!DR41-INDEX('data-futures'!$E:$E,MATCH('basis-cash-crude'!DS$1,'data-futures'!$A:$A,0),1),""),"")</f>
        <v>-16.939999999999998</v>
      </c>
      <c r="DT40">
        <f>+IFERROR(IF(VALUE('data-cash-crude'!DS41)&gt;0,'data-cash-crude'!DS41-INDEX('data-futures'!$E:$E,MATCH('basis-cash-crude'!DT$1,'data-futures'!$A:$A,0),1),""),"")</f>
        <v>-17.130000000000003</v>
      </c>
      <c r="DU40">
        <f>+IFERROR(IF(VALUE('data-cash-crude'!DT41)&gt;0,'data-cash-crude'!DT41-INDEX('data-futures'!$E:$E,MATCH('basis-cash-crude'!DU$1,'data-futures'!$A:$A,0),1),""),"")</f>
        <v>-17.689999999999998</v>
      </c>
      <c r="DV40">
        <f>+IFERROR(IF(VALUE('data-cash-crude'!DU41)&gt;0,'data-cash-crude'!DU41-INDEX('data-futures'!$E:$E,MATCH('basis-cash-crude'!DV$1,'data-futures'!$A:$A,0),1),""),"")</f>
        <v>-18.200000000000003</v>
      </c>
      <c r="DW40" t="str">
        <f>+IFERROR(IF(VALUE('data-cash-crude'!DV41)&gt;0,'data-cash-crude'!DV41-INDEX('data-futures'!$E:$E,MATCH('basis-cash-crude'!DW$1,'data-futures'!$A:$A,0),1),""),"")</f>
        <v/>
      </c>
      <c r="DX40">
        <f>+IFERROR(IF(VALUE('data-cash-crude'!DW41)&gt;0,'data-cash-crude'!DW41-INDEX('data-futures'!$E:$E,MATCH('basis-cash-crude'!DX$1,'data-futures'!$A:$A,0),1),""),"")</f>
        <v>-17.68</v>
      </c>
      <c r="DY40" t="str">
        <f>+IFERROR(IF(VALUE('data-cash-crude'!DX41)&gt;0,'data-cash-crude'!DX41-INDEX('data-futures'!$E:$E,MATCH('basis-cash-crude'!DY$1,'data-futures'!$A:$A,0),1),""),"")</f>
        <v/>
      </c>
      <c r="DZ40">
        <f>+IFERROR(IF(VALUE('data-cash-crude'!DY41)&gt;0,'data-cash-crude'!DY41-INDEX('data-futures'!$E:$E,MATCH('basis-cash-crude'!DZ$1,'data-futures'!$A:$A,0),1),""),"")</f>
        <v>-18.170000000000002</v>
      </c>
      <c r="EA40">
        <f>+IFERROR(IF(VALUE('data-cash-crude'!DZ41)&gt;0,'data-cash-crude'!DZ41-INDEX('data-futures'!$E:$E,MATCH('basis-cash-crude'!EA$1,'data-futures'!$A:$A,0),1),""),"")</f>
        <v>-21.32</v>
      </c>
      <c r="EB40">
        <f>+IFERROR(IF(VALUE('data-cash-crude'!EA41)&gt;0,'data-cash-crude'!EA41-INDEX('data-futures'!$E:$E,MATCH('basis-cash-crude'!EB$1,'data-futures'!$A:$A,0),1),""),"")</f>
        <v>-20.32</v>
      </c>
      <c r="EC40">
        <f>+IFERROR(IF(VALUE('data-cash-crude'!EB41)&gt;0,'data-cash-crude'!EB41-INDEX('data-futures'!$E:$E,MATCH('basis-cash-crude'!EC$1,'data-futures'!$A:$A,0),1),""),"")</f>
        <v>-20.71</v>
      </c>
      <c r="ED40" t="str">
        <f>+IFERROR(IF(VALUE('data-cash-crude'!EC41)&gt;0,'data-cash-crude'!EC41-INDEX('data-futures'!$E:$E,MATCH('basis-cash-crude'!ED$1,'data-futures'!$A:$A,0),1),""),"")</f>
        <v/>
      </c>
      <c r="EE40" t="str">
        <f>+IFERROR(IF(VALUE('data-cash-crude'!ED41)&gt;0,'data-cash-crude'!ED41-INDEX('data-futures'!$E:$E,MATCH('basis-cash-crude'!EE$1,'data-futures'!$A:$A,0),1),""),"")</f>
        <v/>
      </c>
      <c r="EF40" t="str">
        <f>+IFERROR(IF(VALUE('data-cash-crude'!EE41)&gt;0,'data-cash-crude'!EE41-INDEX('data-futures'!$E:$E,MATCH('basis-cash-crude'!EF$1,'data-futures'!$A:$A,0),1),""),"")</f>
        <v/>
      </c>
      <c r="EG40" t="str">
        <f>+IFERROR(IF(VALUE('data-cash-crude'!EF41)&gt;0,'data-cash-crude'!EF41-INDEX('data-futures'!$E:$E,MATCH('basis-cash-crude'!EG$1,'data-futures'!$A:$A,0),1),""),"")</f>
        <v/>
      </c>
      <c r="EH40" t="str">
        <f>+IFERROR(IF(VALUE('data-cash-crude'!EG41)&gt;0,'data-cash-crude'!EG41-INDEX('data-futures'!$E:$E,MATCH('basis-cash-crude'!EH$1,'data-futures'!$A:$A,0),1),""),"")</f>
        <v/>
      </c>
      <c r="EI40" t="str">
        <f>+IFERROR(IF(VALUE('data-cash-crude'!EH41)&gt;0,'data-cash-crude'!EH41-INDEX('data-futures'!$E:$E,MATCH('basis-cash-crude'!EI$1,'data-futures'!$A:$A,0),1),""),"")</f>
        <v/>
      </c>
      <c r="EJ40" t="str">
        <f>+IFERROR(IF(VALUE('data-cash-crude'!EI41)&gt;0,'data-cash-crude'!EI41-INDEX('data-futures'!$E:$E,MATCH('basis-cash-crude'!EJ$1,'data-futures'!$A:$A,0),1),""),"")</f>
        <v/>
      </c>
      <c r="EK40" t="str">
        <f>+IFERROR(IF(VALUE('data-cash-crude'!EJ41)&gt;0,'data-cash-crude'!EJ41-INDEX('data-futures'!$E:$E,MATCH('basis-cash-crude'!EK$1,'data-futures'!$A:$A,0),1),""),"")</f>
        <v/>
      </c>
      <c r="EL40" t="str">
        <f>+IFERROR(IF(VALUE('data-cash-crude'!EK41)&gt;0,'data-cash-crude'!EK41-INDEX('data-futures'!$E:$E,MATCH('basis-cash-crude'!EL$1,'data-futures'!$A:$A,0),1),""),"")</f>
        <v/>
      </c>
      <c r="EM40" t="str">
        <f>+IFERROR(IF(VALUE('data-cash-crude'!EL41)&gt;0,'data-cash-crude'!EL41-INDEX('data-futures'!$E:$E,MATCH('basis-cash-crude'!EM$1,'data-futures'!$A:$A,0),1),""),"")</f>
        <v/>
      </c>
      <c r="EN40" t="str">
        <f>+IFERROR(IF(VALUE('data-cash-crude'!EM41)&gt;0,'data-cash-crude'!EM41-INDEX('data-futures'!$E:$E,MATCH('basis-cash-crude'!EN$1,'data-futures'!$A:$A,0),1),""),"")</f>
        <v/>
      </c>
      <c r="EO40" t="str">
        <f>+IFERROR(IF(VALUE('data-cash-crude'!EN41)&gt;0,'data-cash-crude'!EN41-INDEX('data-futures'!$E:$E,MATCH('basis-cash-crude'!EO$1,'data-futures'!$A:$A,0),1),""),"")</f>
        <v/>
      </c>
      <c r="EP40" t="str">
        <f>+IFERROR(IF(VALUE('data-cash-crude'!EO41)&gt;0,'data-cash-crude'!EO41-INDEX('data-futures'!$E:$E,MATCH('basis-cash-crude'!EP$1,'data-futures'!$A:$A,0),1),""),"")</f>
        <v/>
      </c>
      <c r="EQ40" t="str">
        <f>+IFERROR(IF(VALUE('data-cash-crude'!EP41)&gt;0,'data-cash-crude'!EP41-INDEX('data-futures'!$E:$E,MATCH('basis-cash-crude'!EQ$1,'data-futures'!$A:$A,0),1),""),"")</f>
        <v/>
      </c>
      <c r="ER40" t="str">
        <f>+IFERROR(IF(VALUE('data-cash-crude'!EQ41)&gt;0,'data-cash-crude'!EQ41-INDEX('data-futures'!$E:$E,MATCH('basis-cash-crude'!ER$1,'data-futures'!$A:$A,0),1),""),"")</f>
        <v/>
      </c>
      <c r="ES40" t="str">
        <f>+IFERROR(IF(VALUE('data-cash-crude'!ER41)&gt;0,'data-cash-crude'!ER41-INDEX('data-futures'!$E:$E,MATCH('basis-cash-crude'!ES$1,'data-futures'!$A:$A,0),1),""),"")</f>
        <v/>
      </c>
      <c r="ET40" t="str">
        <f>+IFERROR(IF(VALUE('data-cash-crude'!ES41)&gt;0,'data-cash-crude'!ES41-INDEX('data-futures'!$E:$E,MATCH('basis-cash-crude'!ET$1,'data-futures'!$A:$A,0),1),""),"")</f>
        <v/>
      </c>
      <c r="EU40" t="str">
        <f>+IFERROR(IF(VALUE('data-cash-crude'!ET41)&gt;0,'data-cash-crude'!ET41-INDEX('data-futures'!$E:$E,MATCH('basis-cash-crude'!EU$1,'data-futures'!$A:$A,0),1),""),"")</f>
        <v/>
      </c>
      <c r="EV40" t="str">
        <f>+IFERROR(IF(VALUE('data-cash-crude'!EU41)&gt;0,'data-cash-crude'!EU41-INDEX('data-futures'!$E:$E,MATCH('basis-cash-crude'!EV$1,'data-futures'!$A:$A,0),1),""),"")</f>
        <v/>
      </c>
      <c r="EW40" t="str">
        <f>+IFERROR(IF(VALUE('data-cash-crude'!EV41)&gt;0,'data-cash-crude'!EV41-INDEX('data-futures'!$E:$E,MATCH('basis-cash-crude'!EW$1,'data-futures'!$A:$A,0),1),""),"")</f>
        <v/>
      </c>
      <c r="EX40" t="str">
        <f>+IFERROR(IF(VALUE('data-cash-crude'!EW41)&gt;0,'data-cash-crude'!EW41-INDEX('data-futures'!$E:$E,MATCH('basis-cash-crude'!EX$1,'data-futures'!$A:$A,0),1),""),"")</f>
        <v/>
      </c>
      <c r="EY40" t="str">
        <f>+IFERROR(IF(VALUE('data-cash-crude'!EX41)&gt;0,'data-cash-crude'!EX41-INDEX('data-futures'!$E:$E,MATCH('basis-cash-crude'!EY$1,'data-futures'!$A:$A,0),1),""),"")</f>
        <v/>
      </c>
      <c r="EZ40" t="str">
        <f>+IFERROR(IF(VALUE('data-cash-crude'!EY41)&gt;0,'data-cash-crude'!EY41-INDEX('data-futures'!$E:$E,MATCH('basis-cash-crude'!EZ$1,'data-futures'!$A:$A,0),1),""),"")</f>
        <v/>
      </c>
      <c r="FA40" t="str">
        <f>+IFERROR(IF(VALUE('data-cash-crude'!EZ41)&gt;0,'data-cash-crude'!EZ41-INDEX('data-futures'!$E:$E,MATCH('basis-cash-crude'!FA$1,'data-futures'!$A:$A,0),1),""),"")</f>
        <v/>
      </c>
      <c r="FB40" t="str">
        <f>+IFERROR(IF(VALUE('data-cash-crude'!FA41)&gt;0,'data-cash-crude'!FA41-INDEX('data-futures'!$E:$E,MATCH('basis-cash-crude'!FB$1,'data-futures'!$A:$A,0),1),""),"")</f>
        <v/>
      </c>
      <c r="FC40" t="str">
        <f>+IFERROR(IF(VALUE('data-cash-crude'!FB41)&gt;0,'data-cash-crude'!FB41-INDEX('data-futures'!$E:$E,MATCH('basis-cash-crude'!FC$1,'data-futures'!$A:$A,0),1),""),"")</f>
        <v/>
      </c>
      <c r="FD40" t="str">
        <f>+IFERROR(IF(VALUE('data-cash-crude'!FC41)&gt;0,'data-cash-crude'!FC41-INDEX('data-futures'!$E:$E,MATCH('basis-cash-crude'!FD$1,'data-futures'!$A:$A,0),1),""),"")</f>
        <v/>
      </c>
      <c r="FE40" t="str">
        <f>+IFERROR(IF(VALUE('data-cash-crude'!FD41)&gt;0,'data-cash-crude'!FD41-INDEX('data-futures'!$E:$E,MATCH('basis-cash-crude'!FE$1,'data-futures'!$A:$A,0),1),""),"")</f>
        <v/>
      </c>
      <c r="FF40" t="str">
        <f>+IFERROR(IF(VALUE('data-cash-crude'!FE41)&gt;0,'data-cash-crude'!FE41-INDEX('data-futures'!$E:$E,MATCH('basis-cash-crude'!FF$1,'data-futures'!$A:$A,0),1),""),"")</f>
        <v/>
      </c>
      <c r="FG40" t="str">
        <f>+IFERROR(IF(VALUE('data-cash-crude'!FF41)&gt;0,'data-cash-crude'!FF41-INDEX('data-futures'!$E:$E,MATCH('basis-cash-crude'!FG$1,'data-futures'!$A:$A,0),1),""),"")</f>
        <v/>
      </c>
      <c r="FH40" t="str">
        <f>+IFERROR(IF(VALUE('data-cash-crude'!FG41)&gt;0,'data-cash-crude'!FG41-INDEX('data-futures'!$E:$E,MATCH('basis-cash-crude'!FH$1,'data-futures'!$A:$A,0),1),""),"")</f>
        <v/>
      </c>
      <c r="FI40" t="str">
        <f>+IFERROR(IF(VALUE('data-cash-crude'!FH41)&gt;0,'data-cash-crude'!FH41-INDEX('data-futures'!$E:$E,MATCH('basis-cash-crude'!FI$1,'data-futures'!$A:$A,0),1),""),"")</f>
        <v/>
      </c>
      <c r="FJ40" t="str">
        <f>+IFERROR(IF(VALUE('data-cash-crude'!FI41)&gt;0,'data-cash-crude'!FI41-INDEX('data-futures'!$E:$E,MATCH('basis-cash-crude'!FJ$1,'data-futures'!$A:$A,0),1),""),"")</f>
        <v/>
      </c>
      <c r="FK40" t="str">
        <f>+IFERROR(IF(VALUE('data-cash-crude'!FJ41)&gt;0,'data-cash-crude'!FJ41-INDEX('data-futures'!$E:$E,MATCH('basis-cash-crude'!FK$1,'data-futures'!$A:$A,0),1),""),"")</f>
        <v/>
      </c>
      <c r="FL40" t="str">
        <f>+IFERROR(IF(VALUE('data-cash-crude'!FK41)&gt;0,'data-cash-crude'!FK41-INDEX('data-futures'!$E:$E,MATCH('basis-cash-crude'!FL$1,'data-futures'!$A:$A,0),1),""),"")</f>
        <v/>
      </c>
    </row>
    <row r="41" spans="1:168" x14ac:dyDescent="0.2">
      <c r="A41">
        <f t="shared" si="0"/>
        <v>-11.746666666666668</v>
      </c>
      <c r="B41">
        <f t="shared" si="1"/>
        <v>-14.138076923076925</v>
      </c>
      <c r="C41">
        <f t="shared" si="2"/>
        <v>-13.278082191780825</v>
      </c>
      <c r="D41" s="6" t="str">
        <f>+'data-cash-crude'!B42</f>
        <v>CLPA-11-75.CM</v>
      </c>
      <c r="E41">
        <f>+IFERROR(IF(VALUE('data-cash-crude'!D42)&gt;0,'data-cash-crude'!D42-INDEX('data-futures'!$E:$E,MATCH('basis-cash-crude'!E$1,'data-futures'!$A:$A,0),1),""),"")</f>
        <v>-10.689999999999998</v>
      </c>
      <c r="F41">
        <f>+IFERROR(IF(VALUE('data-cash-crude'!E42)&gt;0,'data-cash-crude'!E42-INDEX('data-futures'!$E:$E,MATCH('basis-cash-crude'!F$1,'data-futures'!$A:$A,0),1),""),"")</f>
        <v>-10.840000000000003</v>
      </c>
      <c r="G41">
        <f>+IFERROR(IF(VALUE('data-cash-crude'!F42)&gt;0,'data-cash-crude'!F42-INDEX('data-futures'!$E:$E,MATCH('basis-cash-crude'!G$1,'data-futures'!$A:$A,0),1),""),"")</f>
        <v>-10.740000000000002</v>
      </c>
      <c r="H41">
        <f>+IFERROR(IF(VALUE('data-cash-crude'!G42)&gt;0,'data-cash-crude'!G42-INDEX('data-futures'!$E:$E,MATCH('basis-cash-crude'!H$1,'data-futures'!$A:$A,0),1),""),"")</f>
        <v>-10.880000000000003</v>
      </c>
      <c r="I41" t="str">
        <f>+IFERROR(IF(VALUE('data-cash-crude'!H42)&gt;0,'data-cash-crude'!H42-INDEX('data-futures'!$E:$E,MATCH('basis-cash-crude'!I$1,'data-futures'!$A:$A,0),1),""),"")</f>
        <v/>
      </c>
      <c r="J41">
        <f>+IFERROR(IF(VALUE('data-cash-crude'!I42)&gt;0,'data-cash-crude'!I42-INDEX('data-futures'!$E:$E,MATCH('basis-cash-crude'!J$1,'data-futures'!$A:$A,0),1),""),"")</f>
        <v>-10.829999999999998</v>
      </c>
      <c r="K41">
        <f>+IFERROR(IF(VALUE('data-cash-crude'!J42)&gt;0,'data-cash-crude'!J42-INDEX('data-futures'!$E:$E,MATCH('basis-cash-crude'!K$1,'data-futures'!$A:$A,0),1),""),"")</f>
        <v>-16.5</v>
      </c>
      <c r="L41">
        <f>+IFERROR(IF(VALUE('data-cash-crude'!K42)&gt;0,'data-cash-crude'!K42-INDEX('data-futures'!$E:$E,MATCH('basis-cash-crude'!L$1,'data-futures'!$A:$A,0),1),""),"")</f>
        <v>-16.560000000000002</v>
      </c>
      <c r="M41">
        <f>+IFERROR(IF(VALUE('data-cash-crude'!L42)&gt;0,'data-cash-crude'!L42-INDEX('data-futures'!$E:$E,MATCH('basis-cash-crude'!M$1,'data-futures'!$A:$A,0),1),""),"")</f>
        <v>-16.479999999999997</v>
      </c>
      <c r="N41">
        <f>+IFERROR(IF(VALUE('data-cash-crude'!M42)&gt;0,'data-cash-crude'!M42-INDEX('data-futures'!$E:$E,MATCH('basis-cash-crude'!N$1,'data-futures'!$A:$A,0),1),""),"")</f>
        <v>-16.549999999999997</v>
      </c>
      <c r="O41">
        <f>+IFERROR(IF(VALUE('data-cash-crude'!N42)&gt;0,'data-cash-crude'!N42-INDEX('data-futures'!$E:$E,MATCH('basis-cash-crude'!O$1,'data-futures'!$A:$A,0),1),""),"")</f>
        <v>-16.46</v>
      </c>
      <c r="P41">
        <f>+IFERROR(IF(VALUE('data-cash-crude'!O42)&gt;0,'data-cash-crude'!O42-INDEX('data-futures'!$E:$E,MATCH('basis-cash-crude'!P$1,'data-futures'!$A:$A,0),1),""),"")</f>
        <v>-16.409999999999997</v>
      </c>
      <c r="Q41">
        <f>+IFERROR(IF(VALUE('data-cash-crude'!P42)&gt;0,'data-cash-crude'!P42-INDEX('data-futures'!$E:$E,MATCH('basis-cash-crude'!Q$1,'data-futures'!$A:$A,0),1),""),"")</f>
        <v>-16.43</v>
      </c>
      <c r="R41">
        <f>+IFERROR(IF(VALUE('data-cash-crude'!Q42)&gt;0,'data-cash-crude'!Q42-INDEX('data-futures'!$E:$E,MATCH('basis-cash-crude'!R$1,'data-futures'!$A:$A,0),1),""),"")</f>
        <v>-16.229999999999997</v>
      </c>
      <c r="S41">
        <f>+IFERROR(IF(VALUE('data-cash-crude'!R42)&gt;0,'data-cash-crude'!R42-INDEX('data-futures'!$E:$E,MATCH('basis-cash-crude'!S$1,'data-futures'!$A:$A,0),1),""),"")</f>
        <v>-16.259999999999998</v>
      </c>
      <c r="T41">
        <f>+IFERROR(IF(VALUE('data-cash-crude'!S42)&gt;0,'data-cash-crude'!S42-INDEX('data-futures'!$E:$E,MATCH('basis-cash-crude'!T$1,'data-futures'!$A:$A,0),1),""),"")</f>
        <v>-16.29</v>
      </c>
      <c r="U41">
        <f>+IFERROR(IF(VALUE('data-cash-crude'!T42)&gt;0,'data-cash-crude'!T42-INDEX('data-futures'!$E:$E,MATCH('basis-cash-crude'!U$1,'data-futures'!$A:$A,0),1),""),"")</f>
        <v>-12.600000000000001</v>
      </c>
      <c r="V41">
        <f>+IFERROR(IF(VALUE('data-cash-crude'!U42)&gt;0,'data-cash-crude'!U42-INDEX('data-futures'!$E:$E,MATCH('basis-cash-crude'!V$1,'data-futures'!$A:$A,0),1),""),"")</f>
        <v>-12.420000000000002</v>
      </c>
      <c r="W41">
        <f>+IFERROR(IF(VALUE('data-cash-crude'!V42)&gt;0,'data-cash-crude'!V42-INDEX('data-futures'!$E:$E,MATCH('basis-cash-crude'!W$1,'data-futures'!$A:$A,0),1),""),"")</f>
        <v>-11.189999999999998</v>
      </c>
      <c r="X41">
        <f>+IFERROR(IF(VALUE('data-cash-crude'!W42)&gt;0,'data-cash-crude'!W42-INDEX('data-futures'!$E:$E,MATCH('basis-cash-crude'!X$1,'data-futures'!$A:$A,0),1),""),"")</f>
        <v>-11.280000000000001</v>
      </c>
      <c r="Y41">
        <f>+IFERROR(IF(VALUE('data-cash-crude'!X42)&gt;0,'data-cash-crude'!X42-INDEX('data-futures'!$E:$E,MATCH('basis-cash-crude'!Y$1,'data-futures'!$A:$A,0),1),""),"")</f>
        <v>-11.229999999999997</v>
      </c>
      <c r="Z41" t="str">
        <f>+IFERROR(IF(VALUE('data-cash-crude'!Y42)&gt;0,'data-cash-crude'!Y42-INDEX('data-futures'!$E:$E,MATCH('basis-cash-crude'!Z$1,'data-futures'!$A:$A,0),1),""),"")</f>
        <v/>
      </c>
      <c r="AA41">
        <f>+IFERROR(IF(VALUE('data-cash-crude'!Z42)&gt;0,'data-cash-crude'!Z42-INDEX('data-futures'!$E:$E,MATCH('basis-cash-crude'!AA$1,'data-futures'!$A:$A,0),1),""),"")</f>
        <v>-11.939999999999998</v>
      </c>
      <c r="AB41">
        <f>+IFERROR(IF(VALUE('data-cash-crude'!AA42)&gt;0,'data-cash-crude'!AA42-INDEX('data-futures'!$E:$E,MATCH('basis-cash-crude'!AB$1,'data-futures'!$A:$A,0),1),""),"")</f>
        <v>-11.350000000000001</v>
      </c>
      <c r="AC41" t="str">
        <f>+IFERROR(IF(VALUE('data-cash-crude'!AB42)&gt;0,'data-cash-crude'!AB42-INDEX('data-futures'!$E:$E,MATCH('basis-cash-crude'!AC$1,'data-futures'!$A:$A,0),1),""),"")</f>
        <v/>
      </c>
      <c r="AD41" t="str">
        <f>+IFERROR(IF(VALUE('data-cash-crude'!AC42)&gt;0,'data-cash-crude'!AC42-INDEX('data-futures'!$E:$E,MATCH('basis-cash-crude'!AD$1,'data-futures'!$A:$A,0),1),""),"")</f>
        <v/>
      </c>
      <c r="AE41">
        <f>+IFERROR(IF(VALUE('data-cash-crude'!AD42)&gt;0,'data-cash-crude'!AD42-INDEX('data-futures'!$E:$E,MATCH('basis-cash-crude'!AE$1,'data-futures'!$A:$A,0),1),""),"")</f>
        <v>-16.64</v>
      </c>
      <c r="AF41">
        <f>+IFERROR(IF(VALUE('data-cash-crude'!AE42)&gt;0,'data-cash-crude'!AE42-INDEX('data-futures'!$E:$E,MATCH('basis-cash-crude'!AF$1,'data-futures'!$A:$A,0),1),""),"")</f>
        <v>-16.61</v>
      </c>
      <c r="AG41">
        <f>+IFERROR(IF(VALUE('data-cash-crude'!AF42)&gt;0,'data-cash-crude'!AF42-INDEX('data-futures'!$E:$E,MATCH('basis-cash-crude'!AG$1,'data-futures'!$A:$A,0),1),""),"")</f>
        <v>-16.68</v>
      </c>
      <c r="AH41">
        <f>+IFERROR(IF(VALUE('data-cash-crude'!AG42)&gt;0,'data-cash-crude'!AG42-INDEX('data-futures'!$E:$E,MATCH('basis-cash-crude'!AH$1,'data-futures'!$A:$A,0),1),""),"")</f>
        <v>-17.5</v>
      </c>
      <c r="AI41">
        <f>+IFERROR(IF(VALUE('data-cash-crude'!AH42)&gt;0,'data-cash-crude'!AH42-INDEX('data-futures'!$E:$E,MATCH('basis-cash-crude'!AI$1,'data-futures'!$A:$A,0),1),""),"")</f>
        <v>-16.589999999999996</v>
      </c>
      <c r="AJ41">
        <f>+IFERROR(IF(VALUE('data-cash-crude'!AI42)&gt;0,'data-cash-crude'!AI42-INDEX('data-futures'!$E:$E,MATCH('basis-cash-crude'!AJ$1,'data-futures'!$A:$A,0),1),""),"")</f>
        <v>-11.11</v>
      </c>
      <c r="AK41">
        <f>+IFERROR(IF(VALUE('data-cash-crude'!AJ42)&gt;0,'data-cash-crude'!AJ42-INDEX('data-futures'!$E:$E,MATCH('basis-cash-crude'!AK$1,'data-futures'!$A:$A,0),1),""),"")</f>
        <v>-11.130000000000003</v>
      </c>
      <c r="AL41">
        <f>+IFERROR(IF(VALUE('data-cash-crude'!AK42)&gt;0,'data-cash-crude'!AK42-INDEX('data-futures'!$E:$E,MATCH('basis-cash-crude'!AL$1,'data-futures'!$A:$A,0),1),""),"")</f>
        <v>-11.14</v>
      </c>
      <c r="AM41">
        <f>+IFERROR(IF(VALUE('data-cash-crude'!AL42)&gt;0,'data-cash-crude'!AL42-INDEX('data-futures'!$E:$E,MATCH('basis-cash-crude'!AM$1,'data-futures'!$A:$A,0),1),""),"")</f>
        <v>-11.030000000000001</v>
      </c>
      <c r="AN41">
        <f>+IFERROR(IF(VALUE('data-cash-crude'!AM42)&gt;0,'data-cash-crude'!AM42-INDEX('data-futures'!$E:$E,MATCH('basis-cash-crude'!AN$1,'data-futures'!$A:$A,0),1),""),"")</f>
        <v>-11.060000000000002</v>
      </c>
      <c r="AO41">
        <f>+IFERROR(IF(VALUE('data-cash-crude'!AN42)&gt;0,'data-cash-crude'!AN42-INDEX('data-futures'!$E:$E,MATCH('basis-cash-crude'!AO$1,'data-futures'!$A:$A,0),1),""),"")</f>
        <v>-16.619999999999997</v>
      </c>
      <c r="AP41" t="str">
        <f>+IFERROR(IF(VALUE('data-cash-crude'!AO42)&gt;0,'data-cash-crude'!AO42-INDEX('data-futures'!$E:$E,MATCH('basis-cash-crude'!AP$1,'data-futures'!$A:$A,0),1),""),"")</f>
        <v/>
      </c>
      <c r="AQ41" t="str">
        <f>+IFERROR(IF(VALUE('data-cash-crude'!AP42)&gt;0,'data-cash-crude'!AP42-INDEX('data-futures'!$E:$E,MATCH('basis-cash-crude'!AQ$1,'data-futures'!$A:$A,0),1),""),"")</f>
        <v/>
      </c>
      <c r="AR41">
        <f>+IFERROR(IF(VALUE('data-cash-crude'!AQ42)&gt;0,'data-cash-crude'!AQ42-INDEX('data-futures'!$E:$E,MATCH('basis-cash-crude'!AR$1,'data-futures'!$A:$A,0),1),""),"")</f>
        <v>-10.949999999999996</v>
      </c>
      <c r="AS41" t="str">
        <f>+IFERROR(IF(VALUE('data-cash-crude'!AR42)&gt;0,'data-cash-crude'!AR42-INDEX('data-futures'!$E:$E,MATCH('basis-cash-crude'!AS$1,'data-futures'!$A:$A,0),1),""),"")</f>
        <v/>
      </c>
      <c r="AT41">
        <f>+IFERROR(IF(VALUE('data-cash-crude'!AS42)&gt;0,'data-cash-crude'!AS42-INDEX('data-futures'!$E:$E,MATCH('basis-cash-crude'!AT$1,'data-futures'!$A:$A,0),1),""),"")</f>
        <v>-13.82</v>
      </c>
      <c r="AU41">
        <f>+IFERROR(IF(VALUE('data-cash-crude'!AT42)&gt;0,'data-cash-crude'!AT42-INDEX('data-futures'!$E:$E,MATCH('basis-cash-crude'!AU$1,'data-futures'!$A:$A,0),1),""),"")</f>
        <v>-13.530000000000001</v>
      </c>
      <c r="AV41">
        <f>+IFERROR(IF(VALUE('data-cash-crude'!AU42)&gt;0,'data-cash-crude'!AU42-INDEX('data-futures'!$E:$E,MATCH('basis-cash-crude'!AV$1,'data-futures'!$A:$A,0),1),""),"")</f>
        <v>-13.600000000000001</v>
      </c>
      <c r="AW41">
        <f>+IFERROR(IF(VALUE('data-cash-crude'!AV42)&gt;0,'data-cash-crude'!AV42-INDEX('data-futures'!$E:$E,MATCH('basis-cash-crude'!AW$1,'data-futures'!$A:$A,0),1),""),"")</f>
        <v>-13.57</v>
      </c>
      <c r="AX41">
        <f>+IFERROR(IF(VALUE('data-cash-crude'!AW42)&gt;0,'data-cash-crude'!AW42-INDEX('data-futures'!$E:$E,MATCH('basis-cash-crude'!AX$1,'data-futures'!$A:$A,0),1),""),"")</f>
        <v>-13.490000000000002</v>
      </c>
      <c r="AY41">
        <f>+IFERROR(IF(VALUE('data-cash-crude'!AX42)&gt;0,'data-cash-crude'!AX42-INDEX('data-futures'!$E:$E,MATCH('basis-cash-crude'!AY$1,'data-futures'!$A:$A,0),1),""),"")</f>
        <v>-13.549999999999997</v>
      </c>
      <c r="AZ41">
        <f>+IFERROR(IF(VALUE('data-cash-crude'!AY42)&gt;0,'data-cash-crude'!AY42-INDEX('data-futures'!$E:$E,MATCH('basis-cash-crude'!AZ$1,'data-futures'!$A:$A,0),1),""),"")</f>
        <v>-13.719999999999999</v>
      </c>
      <c r="BA41">
        <f>+IFERROR(IF(VALUE('data-cash-crude'!AZ42)&gt;0,'data-cash-crude'!AZ42-INDEX('data-futures'!$E:$E,MATCH('basis-cash-crude'!BA$1,'data-futures'!$A:$A,0),1),""),"")</f>
        <v>-13.64</v>
      </c>
      <c r="BB41">
        <f>+IFERROR(IF(VALUE('data-cash-crude'!BA42)&gt;0,'data-cash-crude'!BA42-INDEX('data-futures'!$E:$E,MATCH('basis-cash-crude'!BB$1,'data-futures'!$A:$A,0),1),""),"")</f>
        <v>-13.589999999999996</v>
      </c>
      <c r="BC41">
        <f>+IFERROR(IF(VALUE('data-cash-crude'!BB42)&gt;0,'data-cash-crude'!BB42-INDEX('data-futures'!$E:$E,MATCH('basis-cash-crude'!BC$1,'data-futures'!$A:$A,0),1),""),"")</f>
        <v>-13.699999999999996</v>
      </c>
      <c r="BD41">
        <f>+IFERROR(IF(VALUE('data-cash-crude'!BC42)&gt;0,'data-cash-crude'!BC42-INDEX('data-futures'!$E:$E,MATCH('basis-cash-crude'!BD$1,'data-futures'!$A:$A,0),1),""),"")</f>
        <v>-13.79</v>
      </c>
      <c r="BE41">
        <f>+IFERROR(IF(VALUE('data-cash-crude'!BD42)&gt;0,'data-cash-crude'!BD42-INDEX('data-futures'!$E:$E,MATCH('basis-cash-crude'!BE$1,'data-futures'!$A:$A,0),1),""),"")</f>
        <v>-13.699999999999996</v>
      </c>
      <c r="BF41">
        <f>+IFERROR(IF(VALUE('data-cash-crude'!BE42)&gt;0,'data-cash-crude'!BE42-INDEX('data-futures'!$E:$E,MATCH('basis-cash-crude'!BF$1,'data-futures'!$A:$A,0),1),""),"")</f>
        <v>-13.71</v>
      </c>
      <c r="BG41">
        <f>+IFERROR(IF(VALUE('data-cash-crude'!BF42)&gt;0,'data-cash-crude'!BF42-INDEX('data-futures'!$E:$E,MATCH('basis-cash-crude'!BG$1,'data-futures'!$A:$A,0),1),""),"")</f>
        <v>-13.490000000000002</v>
      </c>
      <c r="BH41">
        <f>+IFERROR(IF(VALUE('data-cash-crude'!BG42)&gt;0,'data-cash-crude'!BG42-INDEX('data-futures'!$E:$E,MATCH('basis-cash-crude'!BH$1,'data-futures'!$A:$A,0),1),""),"")</f>
        <v>-13.509999999999998</v>
      </c>
      <c r="BI41" t="str">
        <f>+IFERROR(IF(VALUE('data-cash-crude'!BH42)&gt;0,'data-cash-crude'!BH42-INDEX('data-futures'!$E:$E,MATCH('basis-cash-crude'!BI$1,'data-futures'!$A:$A,0),1),""),"")</f>
        <v/>
      </c>
      <c r="BJ41">
        <f>+IFERROR(IF(VALUE('data-cash-crude'!BI42)&gt;0,'data-cash-crude'!BI42-INDEX('data-futures'!$E:$E,MATCH('basis-cash-crude'!BJ$1,'data-futures'!$A:$A,0),1),""),"")</f>
        <v>-13.560000000000002</v>
      </c>
      <c r="BK41" t="str">
        <f>+IFERROR(IF(VALUE('data-cash-crude'!BJ42)&gt;0,'data-cash-crude'!BJ42-INDEX('data-futures'!$E:$E,MATCH('basis-cash-crude'!BK$1,'data-futures'!$A:$A,0),1),""),"")</f>
        <v/>
      </c>
      <c r="BL41" t="str">
        <f>+IFERROR(IF(VALUE('data-cash-crude'!BK42)&gt;0,'data-cash-crude'!BK42-INDEX('data-futures'!$E:$E,MATCH('basis-cash-crude'!BL$1,'data-futures'!$A:$A,0),1),""),"")</f>
        <v/>
      </c>
      <c r="BM41">
        <f>+IFERROR(IF(VALUE('data-cash-crude'!BL42)&gt;0,'data-cash-crude'!BL42-INDEX('data-futures'!$E:$E,MATCH('basis-cash-crude'!BM$1,'data-futures'!$A:$A,0),1),""),"")</f>
        <v>-14.910000000000004</v>
      </c>
      <c r="BN41">
        <f>+IFERROR(IF(VALUE('data-cash-crude'!BM42)&gt;0,'data-cash-crude'!BM42-INDEX('data-futures'!$E:$E,MATCH('basis-cash-crude'!BN$1,'data-futures'!$A:$A,0),1),""),"")</f>
        <v>-14.759999999999998</v>
      </c>
      <c r="BO41" t="str">
        <f>+IFERROR(IF(VALUE('data-cash-crude'!BN42)&gt;0,'data-cash-crude'!BN42-INDEX('data-futures'!$E:$E,MATCH('basis-cash-crude'!BO$1,'data-futures'!$A:$A,0),1),""),"")</f>
        <v/>
      </c>
      <c r="BP41" t="str">
        <f>+IFERROR(IF(VALUE('data-cash-crude'!BO42)&gt;0,'data-cash-crude'!BO42-INDEX('data-futures'!$E:$E,MATCH('basis-cash-crude'!BP$1,'data-futures'!$A:$A,0),1),""),"")</f>
        <v/>
      </c>
      <c r="BQ41" t="str">
        <f>+IFERROR(IF(VALUE('data-cash-crude'!BP42)&gt;0,'data-cash-crude'!BP42-INDEX('data-futures'!$E:$E,MATCH('basis-cash-crude'!BQ$1,'data-futures'!$A:$A,0),1),""),"")</f>
        <v/>
      </c>
      <c r="BR41">
        <f>+IFERROR(IF(VALUE('data-cash-crude'!BQ42)&gt;0,'data-cash-crude'!BQ42-INDEX('data-futures'!$E:$E,MATCH('basis-cash-crude'!BR$1,'data-futures'!$A:$A,0),1),""),"")</f>
        <v>-14.700000000000003</v>
      </c>
      <c r="BS41">
        <f>+IFERROR(IF(VALUE('data-cash-crude'!BR42)&gt;0,'data-cash-crude'!BR42-INDEX('data-futures'!$E:$E,MATCH('basis-cash-crude'!BS$1,'data-futures'!$A:$A,0),1),""),"")</f>
        <v>-14.620000000000005</v>
      </c>
      <c r="BT41">
        <f>+IFERROR(IF(VALUE('data-cash-crude'!BS42)&gt;0,'data-cash-crude'!BS42-INDEX('data-futures'!$E:$E,MATCH('basis-cash-crude'!BT$1,'data-futures'!$A:$A,0),1),""),"")</f>
        <v>-14.920000000000002</v>
      </c>
      <c r="BU41">
        <f>+IFERROR(IF(VALUE('data-cash-crude'!BT42)&gt;0,'data-cash-crude'!BT42-INDEX('data-futures'!$E:$E,MATCH('basis-cash-crude'!BU$1,'data-futures'!$A:$A,0),1),""),"")</f>
        <v>-15.030000000000001</v>
      </c>
      <c r="BV41">
        <f>+IFERROR(IF(VALUE('data-cash-crude'!BU42)&gt;0,'data-cash-crude'!BU42-INDEX('data-futures'!$E:$E,MATCH('basis-cash-crude'!BV$1,'data-futures'!$A:$A,0),1),""),"")</f>
        <v>-14.719999999999999</v>
      </c>
      <c r="BW41">
        <f>+IFERROR(IF(VALUE('data-cash-crude'!BV42)&gt;0,'data-cash-crude'!BV42-INDEX('data-futures'!$E:$E,MATCH('basis-cash-crude'!BW$1,'data-futures'!$A:$A,0),1),""),"")</f>
        <v>-14.730000000000004</v>
      </c>
      <c r="BX41">
        <f>+IFERROR(IF(VALUE('data-cash-crude'!BW42)&gt;0,'data-cash-crude'!BW42-INDEX('data-futures'!$E:$E,MATCH('basis-cash-crude'!BX$1,'data-futures'!$A:$A,0),1),""),"")</f>
        <v>-15.04</v>
      </c>
      <c r="BY41">
        <f>+IFERROR(IF(VALUE('data-cash-crude'!BX42)&gt;0,'data-cash-crude'!BX42-INDEX('data-futures'!$E:$E,MATCH('basis-cash-crude'!BY$1,'data-futures'!$A:$A,0),1),""),"")</f>
        <v>-12.159999999999997</v>
      </c>
      <c r="BZ41">
        <f>+IFERROR(IF(VALUE('data-cash-crude'!BY42)&gt;0,'data-cash-crude'!BY42-INDEX('data-futures'!$E:$E,MATCH('basis-cash-crude'!BZ$1,'data-futures'!$A:$A,0),1),""),"")</f>
        <v>-12.200000000000003</v>
      </c>
      <c r="CA41">
        <f>+IFERROR(IF(VALUE('data-cash-crude'!BZ42)&gt;0,'data-cash-crude'!BZ42-INDEX('data-futures'!$E:$E,MATCH('basis-cash-crude'!CA$1,'data-futures'!$A:$A,0),1),""),"")</f>
        <v>-11.840000000000003</v>
      </c>
      <c r="CB41">
        <f>+IFERROR(IF(VALUE('data-cash-crude'!CA42)&gt;0,'data-cash-crude'!CA42-INDEX('data-futures'!$E:$E,MATCH('basis-cash-crude'!CB$1,'data-futures'!$A:$A,0),1),""),"")</f>
        <v>-11.719999999999999</v>
      </c>
      <c r="CC41">
        <f>+IFERROR(IF(VALUE('data-cash-crude'!CB42)&gt;0,'data-cash-crude'!CB42-INDEX('data-futures'!$E:$E,MATCH('basis-cash-crude'!CC$1,'data-futures'!$A:$A,0),1),""),"")</f>
        <v>-11.869999999999997</v>
      </c>
      <c r="CD41">
        <f>+IFERROR(IF(VALUE('data-cash-crude'!CC42)&gt;0,'data-cash-crude'!CC42-INDEX('data-futures'!$E:$E,MATCH('basis-cash-crude'!CD$1,'data-futures'!$A:$A,0),1),""),"")</f>
        <v>-11.86</v>
      </c>
      <c r="CE41">
        <f>+IFERROR(IF(VALUE('data-cash-crude'!CD42)&gt;0,'data-cash-crude'!CD42-INDEX('data-futures'!$E:$E,MATCH('basis-cash-crude'!CE$1,'data-futures'!$A:$A,0),1),""),"")</f>
        <v>-11.649999999999999</v>
      </c>
      <c r="CF41">
        <f>+IFERROR(IF(VALUE('data-cash-crude'!CE42)&gt;0,'data-cash-crude'!CE42-INDEX('data-futures'!$E:$E,MATCH('basis-cash-crude'!CF$1,'data-futures'!$A:$A,0),1),""),"")</f>
        <v>-14.420000000000002</v>
      </c>
      <c r="CG41">
        <f>+IFERROR(IF(VALUE('data-cash-crude'!CF42)&gt;0,'data-cash-crude'!CF42-INDEX('data-futures'!$E:$E,MATCH('basis-cash-crude'!CG$1,'data-futures'!$A:$A,0),1),""),"")</f>
        <v>-14.190000000000005</v>
      </c>
      <c r="CH41" t="str">
        <f>+IFERROR(IF(VALUE('data-cash-crude'!CG42)&gt;0,'data-cash-crude'!CG42-INDEX('data-futures'!$E:$E,MATCH('basis-cash-crude'!CH$1,'data-futures'!$A:$A,0),1),""),"")</f>
        <v/>
      </c>
      <c r="CI41" t="str">
        <f>+IFERROR(IF(VALUE('data-cash-crude'!CH42)&gt;0,'data-cash-crude'!CH42-INDEX('data-futures'!$E:$E,MATCH('basis-cash-crude'!CI$1,'data-futures'!$A:$A,0),1),""),"")</f>
        <v/>
      </c>
      <c r="CJ41">
        <f>+IFERROR(IF(VALUE('data-cash-crude'!CI42)&gt;0,'data-cash-crude'!CI42-INDEX('data-futures'!$E:$E,MATCH('basis-cash-crude'!CJ$1,'data-futures'!$A:$A,0),1),""),"")</f>
        <v>-6.019999999999996</v>
      </c>
      <c r="CK41">
        <f>+IFERROR(IF(VALUE('data-cash-crude'!CJ42)&gt;0,'data-cash-crude'!CJ42-INDEX('data-futures'!$E:$E,MATCH('basis-cash-crude'!CK$1,'data-futures'!$A:$A,0),1),""),"")</f>
        <v>-8.240000000000002</v>
      </c>
      <c r="CL41">
        <f>+IFERROR(IF(VALUE('data-cash-crude'!CK42)&gt;0,'data-cash-crude'!CK42-INDEX('data-futures'!$E:$E,MATCH('basis-cash-crude'!CL$1,'data-futures'!$A:$A,0),1),""),"")</f>
        <v>-8.2000000000000028</v>
      </c>
      <c r="CM41" t="str">
        <f>+IFERROR(IF(VALUE('data-cash-crude'!CL42)&gt;0,'data-cash-crude'!CL42-INDEX('data-futures'!$E:$E,MATCH('basis-cash-crude'!CM$1,'data-futures'!$A:$A,0),1),""),"")</f>
        <v/>
      </c>
      <c r="CN41" t="str">
        <f>+IFERROR(IF(VALUE('data-cash-crude'!CM42)&gt;0,'data-cash-crude'!CM42-INDEX('data-futures'!$E:$E,MATCH('basis-cash-crude'!CN$1,'data-futures'!$A:$A,0),1),""),"")</f>
        <v/>
      </c>
      <c r="CO41">
        <f>+IFERROR(IF(VALUE('data-cash-crude'!CN42)&gt;0,'data-cash-crude'!CN42-INDEX('data-futures'!$E:$E,MATCH('basis-cash-crude'!CO$1,'data-futures'!$A:$A,0),1),""),"")</f>
        <v>-8.18</v>
      </c>
      <c r="CP41">
        <f>+IFERROR(IF(VALUE('data-cash-crude'!CO42)&gt;0,'data-cash-crude'!CO42-INDEX('data-futures'!$E:$E,MATCH('basis-cash-crude'!CP$1,'data-futures'!$A:$A,0),1),""),"")</f>
        <v>-8.1300000000000026</v>
      </c>
      <c r="CQ41" t="str">
        <f>+IFERROR(IF(VALUE('data-cash-crude'!CP42)&gt;0,'data-cash-crude'!CP42-INDEX('data-futures'!$E:$E,MATCH('basis-cash-crude'!CQ$1,'data-futures'!$A:$A,0),1),""),"")</f>
        <v/>
      </c>
      <c r="CR41">
        <f>+IFERROR(IF(VALUE('data-cash-crude'!CQ42)&gt;0,'data-cash-crude'!CQ42-INDEX('data-futures'!$E:$E,MATCH('basis-cash-crude'!CR$1,'data-futures'!$A:$A,0),1),""),"")</f>
        <v>-11.509999999999998</v>
      </c>
      <c r="CS41">
        <f>+IFERROR(IF(VALUE('data-cash-crude'!CR42)&gt;0,'data-cash-crude'!CR42-INDEX('data-futures'!$E:$E,MATCH('basis-cash-crude'!CS$1,'data-futures'!$A:$A,0),1),""),"")</f>
        <v>-10.829999999999998</v>
      </c>
      <c r="CT41">
        <f>+IFERROR(IF(VALUE('data-cash-crude'!CS42)&gt;0,'data-cash-crude'!CS42-INDEX('data-futures'!$E:$E,MATCH('basis-cash-crude'!CT$1,'data-futures'!$A:$A,0),1),""),"")</f>
        <v>-10.020000000000003</v>
      </c>
      <c r="CU41">
        <f>+IFERROR(IF(VALUE('data-cash-crude'!CT42)&gt;0,'data-cash-crude'!CT42-INDEX('data-futures'!$E:$E,MATCH('basis-cash-crude'!CU$1,'data-futures'!$A:$A,0),1),""),"")</f>
        <v>-12.32</v>
      </c>
      <c r="CV41">
        <f>+IFERROR(IF(VALUE('data-cash-crude'!CU42)&gt;0,'data-cash-crude'!CU42-INDEX('data-futures'!$E:$E,MATCH('basis-cash-crude'!CV$1,'data-futures'!$A:$A,0),1),""),"")</f>
        <v>-12.420000000000002</v>
      </c>
      <c r="CW41">
        <f>+IFERROR(IF(VALUE('data-cash-crude'!CV42)&gt;0,'data-cash-crude'!CV42-INDEX('data-futures'!$E:$E,MATCH('basis-cash-crude'!CW$1,'data-futures'!$A:$A,0),1),""),"")</f>
        <v>-12.160000000000004</v>
      </c>
      <c r="CX41">
        <f>+IFERROR(IF(VALUE('data-cash-crude'!CW42)&gt;0,'data-cash-crude'!CW42-INDEX('data-futures'!$E:$E,MATCH('basis-cash-crude'!CX$1,'data-futures'!$A:$A,0),1),""),"")</f>
        <v>-11.990000000000002</v>
      </c>
      <c r="CY41">
        <f>+IFERROR(IF(VALUE('data-cash-crude'!CX42)&gt;0,'data-cash-crude'!CX42-INDEX('data-futures'!$E:$E,MATCH('basis-cash-crude'!CY$1,'data-futures'!$A:$A,0),1),""),"")</f>
        <v>-11.89</v>
      </c>
      <c r="CZ41">
        <f>+IFERROR(IF(VALUE('data-cash-crude'!CY42)&gt;0,'data-cash-crude'!CY42-INDEX('data-futures'!$E:$E,MATCH('basis-cash-crude'!CZ$1,'data-futures'!$A:$A,0),1),""),"")</f>
        <v>-12.060000000000002</v>
      </c>
      <c r="DA41">
        <f>+IFERROR(IF(VALUE('data-cash-crude'!CZ42)&gt;0,'data-cash-crude'!CZ42-INDEX('data-futures'!$E:$E,MATCH('basis-cash-crude'!DA$1,'data-futures'!$A:$A,0),1),""),"")</f>
        <v>-12.009999999999998</v>
      </c>
      <c r="DB41">
        <f>+IFERROR(IF(VALUE('data-cash-crude'!DA42)&gt;0,'data-cash-crude'!DA42-INDEX('data-futures'!$E:$E,MATCH('basis-cash-crude'!DB$1,'data-futures'!$A:$A,0),1),""),"")</f>
        <v>-11.96</v>
      </c>
      <c r="DC41" t="str">
        <f>+IFERROR(IF(VALUE('data-cash-crude'!DB42)&gt;0,'data-cash-crude'!DB42-INDEX('data-futures'!$E:$E,MATCH('basis-cash-crude'!DC$1,'data-futures'!$A:$A,0),1),""),"")</f>
        <v/>
      </c>
      <c r="DD41" t="str">
        <f>+IFERROR(IF(VALUE('data-cash-crude'!DC42)&gt;0,'data-cash-crude'!DC42-INDEX('data-futures'!$E:$E,MATCH('basis-cash-crude'!DD$1,'data-futures'!$A:$A,0),1),""),"")</f>
        <v/>
      </c>
      <c r="DE41">
        <f>+IFERROR(IF(VALUE('data-cash-crude'!DD42)&gt;0,'data-cash-crude'!DD42-INDEX('data-futures'!$E:$E,MATCH('basis-cash-crude'!DE$1,'data-futures'!$A:$A,0),1),""),"")</f>
        <v>-12.719999999999999</v>
      </c>
      <c r="DF41">
        <f>+IFERROR(IF(VALUE('data-cash-crude'!DE42)&gt;0,'data-cash-crude'!DE42-INDEX('data-futures'!$E:$E,MATCH('basis-cash-crude'!DF$1,'data-futures'!$A:$A,0),1),""),"")</f>
        <v>-12.169999999999995</v>
      </c>
      <c r="DG41">
        <f>+IFERROR(IF(VALUE('data-cash-crude'!DF42)&gt;0,'data-cash-crude'!DF42-INDEX('data-futures'!$E:$E,MATCH('basis-cash-crude'!DG$1,'data-futures'!$A:$A,0),1),""),"")</f>
        <v>-12.57</v>
      </c>
      <c r="DH41">
        <f>+IFERROR(IF(VALUE('data-cash-crude'!DG42)&gt;0,'data-cash-crude'!DG42-INDEX('data-futures'!$E:$E,MATCH('basis-cash-crude'!DH$1,'data-futures'!$A:$A,0),1),""),"")</f>
        <v>-12.579999999999998</v>
      </c>
      <c r="DI41">
        <f>+IFERROR(IF(VALUE('data-cash-crude'!DH42)&gt;0,'data-cash-crude'!DH42-INDEX('data-futures'!$E:$E,MATCH('basis-cash-crude'!DI$1,'data-futures'!$A:$A,0),1),""),"")</f>
        <v>-12.96</v>
      </c>
      <c r="DJ41">
        <f>+IFERROR(IF(VALUE('data-cash-crude'!DI42)&gt;0,'data-cash-crude'!DI42-INDEX('data-futures'!$E:$E,MATCH('basis-cash-crude'!DJ$1,'data-futures'!$A:$A,0),1),""),"")</f>
        <v>-12.689999999999998</v>
      </c>
      <c r="DK41" t="str">
        <f>+IFERROR(IF(VALUE('data-cash-crude'!DJ42)&gt;0,'data-cash-crude'!DJ42-INDEX('data-futures'!$E:$E,MATCH('basis-cash-crude'!DK$1,'data-futures'!$A:$A,0),1),""),"")</f>
        <v/>
      </c>
      <c r="DL41">
        <f>+IFERROR(IF(VALUE('data-cash-crude'!DK42)&gt;0,'data-cash-crude'!DK42-INDEX('data-futures'!$E:$E,MATCH('basis-cash-crude'!DL$1,'data-futures'!$A:$A,0),1),""),"")</f>
        <v>-12.54</v>
      </c>
      <c r="DM41">
        <f>+IFERROR(IF(VALUE('data-cash-crude'!DL42)&gt;0,'data-cash-crude'!DL42-INDEX('data-futures'!$E:$E,MATCH('basis-cash-crude'!DM$1,'data-futures'!$A:$A,0),1),""),"")</f>
        <v>-11.989999999999995</v>
      </c>
      <c r="DN41">
        <f>+IFERROR(IF(VALUE('data-cash-crude'!DM42)&gt;0,'data-cash-crude'!DM42-INDEX('data-futures'!$E:$E,MATCH('basis-cash-crude'!DN$1,'data-futures'!$A:$A,0),1),""),"")</f>
        <v>-11.799999999999997</v>
      </c>
      <c r="DO41">
        <f>+IFERROR(IF(VALUE('data-cash-crude'!DN42)&gt;0,'data-cash-crude'!DN42-INDEX('data-futures'!$E:$E,MATCH('basis-cash-crude'!DO$1,'data-futures'!$A:$A,0),1),""),"")</f>
        <v>-12.269999999999996</v>
      </c>
      <c r="DP41">
        <f>+IFERROR(IF(VALUE('data-cash-crude'!DO42)&gt;0,'data-cash-crude'!DO42-INDEX('data-futures'!$E:$E,MATCH('basis-cash-crude'!DP$1,'data-futures'!$A:$A,0),1),""),"")</f>
        <v>-12.349999999999994</v>
      </c>
      <c r="DQ41">
        <f>+IFERROR(IF(VALUE('data-cash-crude'!DP42)&gt;0,'data-cash-crude'!DP42-INDEX('data-futures'!$E:$E,MATCH('basis-cash-crude'!DQ$1,'data-futures'!$A:$A,0),1),""),"")</f>
        <v>-12.649999999999999</v>
      </c>
      <c r="DR41">
        <f>+IFERROR(IF(VALUE('data-cash-crude'!DQ42)&gt;0,'data-cash-crude'!DQ42-INDEX('data-futures'!$E:$E,MATCH('basis-cash-crude'!DR$1,'data-futures'!$A:$A,0),1),""),"")</f>
        <v>-12.669999999999995</v>
      </c>
      <c r="DS41">
        <f>+IFERROR(IF(VALUE('data-cash-crude'!DR42)&gt;0,'data-cash-crude'!DR42-INDEX('data-futures'!$E:$E,MATCH('basis-cash-crude'!DS$1,'data-futures'!$A:$A,0),1),""),"")</f>
        <v>-12.309999999999995</v>
      </c>
      <c r="DT41">
        <f>+IFERROR(IF(VALUE('data-cash-crude'!DS42)&gt;0,'data-cash-crude'!DS42-INDEX('data-futures'!$E:$E,MATCH('basis-cash-crude'!DT$1,'data-futures'!$A:$A,0),1),""),"")</f>
        <v>-12.5</v>
      </c>
      <c r="DU41">
        <f>+IFERROR(IF(VALUE('data-cash-crude'!DT42)&gt;0,'data-cash-crude'!DT42-INDEX('data-futures'!$E:$E,MATCH('basis-cash-crude'!DU$1,'data-futures'!$A:$A,0),1),""),"")</f>
        <v>-13.059999999999995</v>
      </c>
      <c r="DV41">
        <f>+IFERROR(IF(VALUE('data-cash-crude'!DU42)&gt;0,'data-cash-crude'!DU42-INDEX('data-futures'!$E:$E,MATCH('basis-cash-crude'!DV$1,'data-futures'!$A:$A,0),1),""),"")</f>
        <v>-13.57</v>
      </c>
      <c r="DW41" t="str">
        <f>+IFERROR(IF(VALUE('data-cash-crude'!DV42)&gt;0,'data-cash-crude'!DV42-INDEX('data-futures'!$E:$E,MATCH('basis-cash-crude'!DW$1,'data-futures'!$A:$A,0),1),""),"")</f>
        <v/>
      </c>
      <c r="DX41">
        <f>+IFERROR(IF(VALUE('data-cash-crude'!DW42)&gt;0,'data-cash-crude'!DW42-INDEX('data-futures'!$E:$E,MATCH('basis-cash-crude'!DX$1,'data-futures'!$A:$A,0),1),""),"")</f>
        <v>-13.049999999999997</v>
      </c>
      <c r="DY41" t="str">
        <f>+IFERROR(IF(VALUE('data-cash-crude'!DX42)&gt;0,'data-cash-crude'!DX42-INDEX('data-futures'!$E:$E,MATCH('basis-cash-crude'!DY$1,'data-futures'!$A:$A,0),1),""),"")</f>
        <v/>
      </c>
      <c r="DZ41">
        <f>+IFERROR(IF(VALUE('data-cash-crude'!DY42)&gt;0,'data-cash-crude'!DY42-INDEX('data-futures'!$E:$E,MATCH('basis-cash-crude'!DZ$1,'data-futures'!$A:$A,0),1),""),"")</f>
        <v>-13.54</v>
      </c>
      <c r="EA41">
        <f>+IFERROR(IF(VALUE('data-cash-crude'!DZ42)&gt;0,'data-cash-crude'!DZ42-INDEX('data-futures'!$E:$E,MATCH('basis-cash-crude'!EA$1,'data-futures'!$A:$A,0),1),""),"")</f>
        <v>-16.04</v>
      </c>
      <c r="EB41">
        <f>+IFERROR(IF(VALUE('data-cash-crude'!EA42)&gt;0,'data-cash-crude'!EA42-INDEX('data-futures'!$E:$E,MATCH('basis-cash-crude'!EB$1,'data-futures'!$A:$A,0),1),""),"")</f>
        <v>-15.04</v>
      </c>
      <c r="EC41">
        <f>+IFERROR(IF(VALUE('data-cash-crude'!EB42)&gt;0,'data-cash-crude'!EB42-INDEX('data-futures'!$E:$E,MATCH('basis-cash-crude'!EC$1,'data-futures'!$A:$A,0),1),""),"")</f>
        <v>-15.43</v>
      </c>
      <c r="ED41" t="str">
        <f>+IFERROR(IF(VALUE('data-cash-crude'!EC42)&gt;0,'data-cash-crude'!EC42-INDEX('data-futures'!$E:$E,MATCH('basis-cash-crude'!ED$1,'data-futures'!$A:$A,0),1),""),"")</f>
        <v/>
      </c>
      <c r="EE41" t="str">
        <f>+IFERROR(IF(VALUE('data-cash-crude'!ED42)&gt;0,'data-cash-crude'!ED42-INDEX('data-futures'!$E:$E,MATCH('basis-cash-crude'!EE$1,'data-futures'!$A:$A,0),1),""),"")</f>
        <v/>
      </c>
      <c r="EF41" t="str">
        <f>+IFERROR(IF(VALUE('data-cash-crude'!EE42)&gt;0,'data-cash-crude'!EE42-INDEX('data-futures'!$E:$E,MATCH('basis-cash-crude'!EF$1,'data-futures'!$A:$A,0),1),""),"")</f>
        <v/>
      </c>
      <c r="EG41" t="str">
        <f>+IFERROR(IF(VALUE('data-cash-crude'!EF42)&gt;0,'data-cash-crude'!EF42-INDEX('data-futures'!$E:$E,MATCH('basis-cash-crude'!EG$1,'data-futures'!$A:$A,0),1),""),"")</f>
        <v/>
      </c>
      <c r="EH41" t="str">
        <f>+IFERROR(IF(VALUE('data-cash-crude'!EG42)&gt;0,'data-cash-crude'!EG42-INDEX('data-futures'!$E:$E,MATCH('basis-cash-crude'!EH$1,'data-futures'!$A:$A,0),1),""),"")</f>
        <v/>
      </c>
      <c r="EI41" t="str">
        <f>+IFERROR(IF(VALUE('data-cash-crude'!EH42)&gt;0,'data-cash-crude'!EH42-INDEX('data-futures'!$E:$E,MATCH('basis-cash-crude'!EI$1,'data-futures'!$A:$A,0),1),""),"")</f>
        <v/>
      </c>
      <c r="EJ41" t="str">
        <f>+IFERROR(IF(VALUE('data-cash-crude'!EI42)&gt;0,'data-cash-crude'!EI42-INDEX('data-futures'!$E:$E,MATCH('basis-cash-crude'!EJ$1,'data-futures'!$A:$A,0),1),""),"")</f>
        <v/>
      </c>
      <c r="EK41" t="str">
        <f>+IFERROR(IF(VALUE('data-cash-crude'!EJ42)&gt;0,'data-cash-crude'!EJ42-INDEX('data-futures'!$E:$E,MATCH('basis-cash-crude'!EK$1,'data-futures'!$A:$A,0),1),""),"")</f>
        <v/>
      </c>
      <c r="EL41" t="str">
        <f>+IFERROR(IF(VALUE('data-cash-crude'!EK42)&gt;0,'data-cash-crude'!EK42-INDEX('data-futures'!$E:$E,MATCH('basis-cash-crude'!EL$1,'data-futures'!$A:$A,0),1),""),"")</f>
        <v/>
      </c>
      <c r="EM41" t="str">
        <f>+IFERROR(IF(VALUE('data-cash-crude'!EL42)&gt;0,'data-cash-crude'!EL42-INDEX('data-futures'!$E:$E,MATCH('basis-cash-crude'!EM$1,'data-futures'!$A:$A,0),1),""),"")</f>
        <v/>
      </c>
      <c r="EN41" t="str">
        <f>+IFERROR(IF(VALUE('data-cash-crude'!EM42)&gt;0,'data-cash-crude'!EM42-INDEX('data-futures'!$E:$E,MATCH('basis-cash-crude'!EN$1,'data-futures'!$A:$A,0),1),""),"")</f>
        <v/>
      </c>
      <c r="EO41" t="str">
        <f>+IFERROR(IF(VALUE('data-cash-crude'!EN42)&gt;0,'data-cash-crude'!EN42-INDEX('data-futures'!$E:$E,MATCH('basis-cash-crude'!EO$1,'data-futures'!$A:$A,0),1),""),"")</f>
        <v/>
      </c>
      <c r="EP41" t="str">
        <f>+IFERROR(IF(VALUE('data-cash-crude'!EO42)&gt;0,'data-cash-crude'!EO42-INDEX('data-futures'!$E:$E,MATCH('basis-cash-crude'!EP$1,'data-futures'!$A:$A,0),1),""),"")</f>
        <v/>
      </c>
      <c r="EQ41" t="str">
        <f>+IFERROR(IF(VALUE('data-cash-crude'!EP42)&gt;0,'data-cash-crude'!EP42-INDEX('data-futures'!$E:$E,MATCH('basis-cash-crude'!EQ$1,'data-futures'!$A:$A,0),1),""),"")</f>
        <v/>
      </c>
      <c r="ER41" t="str">
        <f>+IFERROR(IF(VALUE('data-cash-crude'!EQ42)&gt;0,'data-cash-crude'!EQ42-INDEX('data-futures'!$E:$E,MATCH('basis-cash-crude'!ER$1,'data-futures'!$A:$A,0),1),""),"")</f>
        <v/>
      </c>
      <c r="ES41" t="str">
        <f>+IFERROR(IF(VALUE('data-cash-crude'!ER42)&gt;0,'data-cash-crude'!ER42-INDEX('data-futures'!$E:$E,MATCH('basis-cash-crude'!ES$1,'data-futures'!$A:$A,0),1),""),"")</f>
        <v/>
      </c>
      <c r="ET41" t="str">
        <f>+IFERROR(IF(VALUE('data-cash-crude'!ES42)&gt;0,'data-cash-crude'!ES42-INDEX('data-futures'!$E:$E,MATCH('basis-cash-crude'!ET$1,'data-futures'!$A:$A,0),1),""),"")</f>
        <v/>
      </c>
      <c r="EU41" t="str">
        <f>+IFERROR(IF(VALUE('data-cash-crude'!ET42)&gt;0,'data-cash-crude'!ET42-INDEX('data-futures'!$E:$E,MATCH('basis-cash-crude'!EU$1,'data-futures'!$A:$A,0),1),""),"")</f>
        <v/>
      </c>
      <c r="EV41" t="str">
        <f>+IFERROR(IF(VALUE('data-cash-crude'!EU42)&gt;0,'data-cash-crude'!EU42-INDEX('data-futures'!$E:$E,MATCH('basis-cash-crude'!EV$1,'data-futures'!$A:$A,0),1),""),"")</f>
        <v/>
      </c>
      <c r="EW41" t="str">
        <f>+IFERROR(IF(VALUE('data-cash-crude'!EV42)&gt;0,'data-cash-crude'!EV42-INDEX('data-futures'!$E:$E,MATCH('basis-cash-crude'!EW$1,'data-futures'!$A:$A,0),1),""),"")</f>
        <v/>
      </c>
      <c r="EX41" t="str">
        <f>+IFERROR(IF(VALUE('data-cash-crude'!EW42)&gt;0,'data-cash-crude'!EW42-INDEX('data-futures'!$E:$E,MATCH('basis-cash-crude'!EX$1,'data-futures'!$A:$A,0),1),""),"")</f>
        <v/>
      </c>
      <c r="EY41" t="str">
        <f>+IFERROR(IF(VALUE('data-cash-crude'!EX42)&gt;0,'data-cash-crude'!EX42-INDEX('data-futures'!$E:$E,MATCH('basis-cash-crude'!EY$1,'data-futures'!$A:$A,0),1),""),"")</f>
        <v/>
      </c>
      <c r="EZ41" t="str">
        <f>+IFERROR(IF(VALUE('data-cash-crude'!EY42)&gt;0,'data-cash-crude'!EY42-INDEX('data-futures'!$E:$E,MATCH('basis-cash-crude'!EZ$1,'data-futures'!$A:$A,0),1),""),"")</f>
        <v/>
      </c>
      <c r="FA41" t="str">
        <f>+IFERROR(IF(VALUE('data-cash-crude'!EZ42)&gt;0,'data-cash-crude'!EZ42-INDEX('data-futures'!$E:$E,MATCH('basis-cash-crude'!FA$1,'data-futures'!$A:$A,0),1),""),"")</f>
        <v/>
      </c>
      <c r="FB41" t="str">
        <f>+IFERROR(IF(VALUE('data-cash-crude'!FA42)&gt;0,'data-cash-crude'!FA42-INDEX('data-futures'!$E:$E,MATCH('basis-cash-crude'!FB$1,'data-futures'!$A:$A,0),1),""),"")</f>
        <v/>
      </c>
      <c r="FC41" t="str">
        <f>+IFERROR(IF(VALUE('data-cash-crude'!FB42)&gt;0,'data-cash-crude'!FB42-INDEX('data-futures'!$E:$E,MATCH('basis-cash-crude'!FC$1,'data-futures'!$A:$A,0),1),""),"")</f>
        <v/>
      </c>
      <c r="FD41" t="str">
        <f>+IFERROR(IF(VALUE('data-cash-crude'!FC42)&gt;0,'data-cash-crude'!FC42-INDEX('data-futures'!$E:$E,MATCH('basis-cash-crude'!FD$1,'data-futures'!$A:$A,0),1),""),"")</f>
        <v/>
      </c>
      <c r="FE41" t="str">
        <f>+IFERROR(IF(VALUE('data-cash-crude'!FD42)&gt;0,'data-cash-crude'!FD42-INDEX('data-futures'!$E:$E,MATCH('basis-cash-crude'!FE$1,'data-futures'!$A:$A,0),1),""),"")</f>
        <v/>
      </c>
      <c r="FF41" t="str">
        <f>+IFERROR(IF(VALUE('data-cash-crude'!FE42)&gt;0,'data-cash-crude'!FE42-INDEX('data-futures'!$E:$E,MATCH('basis-cash-crude'!FF$1,'data-futures'!$A:$A,0),1),""),"")</f>
        <v/>
      </c>
      <c r="FG41" t="str">
        <f>+IFERROR(IF(VALUE('data-cash-crude'!FF42)&gt;0,'data-cash-crude'!FF42-INDEX('data-futures'!$E:$E,MATCH('basis-cash-crude'!FG$1,'data-futures'!$A:$A,0),1),""),"")</f>
        <v/>
      </c>
      <c r="FH41" t="str">
        <f>+IFERROR(IF(VALUE('data-cash-crude'!FG42)&gt;0,'data-cash-crude'!FG42-INDEX('data-futures'!$E:$E,MATCH('basis-cash-crude'!FH$1,'data-futures'!$A:$A,0),1),""),"")</f>
        <v/>
      </c>
      <c r="FI41" t="str">
        <f>+IFERROR(IF(VALUE('data-cash-crude'!FH42)&gt;0,'data-cash-crude'!FH42-INDEX('data-futures'!$E:$E,MATCH('basis-cash-crude'!FI$1,'data-futures'!$A:$A,0),1),""),"")</f>
        <v/>
      </c>
      <c r="FJ41" t="str">
        <f>+IFERROR(IF(VALUE('data-cash-crude'!FI42)&gt;0,'data-cash-crude'!FI42-INDEX('data-futures'!$E:$E,MATCH('basis-cash-crude'!FJ$1,'data-futures'!$A:$A,0),1),""),"")</f>
        <v/>
      </c>
      <c r="FK41" t="str">
        <f>+IFERROR(IF(VALUE('data-cash-crude'!FJ42)&gt;0,'data-cash-crude'!FJ42-INDEX('data-futures'!$E:$E,MATCH('basis-cash-crude'!FK$1,'data-futures'!$A:$A,0),1),""),"")</f>
        <v/>
      </c>
      <c r="FL41" t="str">
        <f>+IFERROR(IF(VALUE('data-cash-crude'!FK42)&gt;0,'data-cash-crude'!FK42-INDEX('data-futures'!$E:$E,MATCH('basis-cash-crude'!FL$1,'data-futures'!$A:$A,0),1),""),"")</f>
        <v/>
      </c>
    </row>
    <row r="42" spans="1:168" x14ac:dyDescent="0.2">
      <c r="A42">
        <f t="shared" si="0"/>
        <v>-18.893333333333334</v>
      </c>
      <c r="B42">
        <f t="shared" si="1"/>
        <v>-15.528076923076926</v>
      </c>
      <c r="C42">
        <f t="shared" si="2"/>
        <v>-14.340410958904114</v>
      </c>
      <c r="D42" s="6" t="str">
        <f>+'data-cash-crude'!B43</f>
        <v>CLPA-11-76.CM</v>
      </c>
      <c r="E42">
        <f>+IFERROR(IF(VALUE('data-cash-crude'!D43)&gt;0,'data-cash-crude'!D43-INDEX('data-futures'!$E:$E,MATCH('basis-cash-crude'!E$1,'data-futures'!$A:$A,0),1),""),"")</f>
        <v>-20.409999999999997</v>
      </c>
      <c r="F42">
        <f>+IFERROR(IF(VALUE('data-cash-crude'!E43)&gt;0,'data-cash-crude'!E43-INDEX('data-futures'!$E:$E,MATCH('basis-cash-crude'!F$1,'data-futures'!$A:$A,0),1),""),"")</f>
        <v>-20.560000000000002</v>
      </c>
      <c r="G42">
        <f>+IFERROR(IF(VALUE('data-cash-crude'!F43)&gt;0,'data-cash-crude'!F43-INDEX('data-futures'!$E:$E,MATCH('basis-cash-crude'!G$1,'data-futures'!$A:$A,0),1),""),"")</f>
        <v>-20.46</v>
      </c>
      <c r="H42">
        <f>+IFERROR(IF(VALUE('data-cash-crude'!G43)&gt;0,'data-cash-crude'!G43-INDEX('data-futures'!$E:$E,MATCH('basis-cash-crude'!H$1,'data-futures'!$A:$A,0),1),""),"")</f>
        <v>-20.6</v>
      </c>
      <c r="I42" t="str">
        <f>+IFERROR(IF(VALUE('data-cash-crude'!H43)&gt;0,'data-cash-crude'!H43-INDEX('data-futures'!$E:$E,MATCH('basis-cash-crude'!I$1,'data-futures'!$A:$A,0),1),""),"")</f>
        <v/>
      </c>
      <c r="J42">
        <f>+IFERROR(IF(VALUE('data-cash-crude'!I43)&gt;0,'data-cash-crude'!I43-INDEX('data-futures'!$E:$E,MATCH('basis-cash-crude'!J$1,'data-futures'!$A:$A,0),1),""),"")</f>
        <v>-20.549999999999997</v>
      </c>
      <c r="K42">
        <f>+IFERROR(IF(VALUE('data-cash-crude'!J43)&gt;0,'data-cash-crude'!J43-INDEX('data-futures'!$E:$E,MATCH('basis-cash-crude'!K$1,'data-futures'!$A:$A,0),1),""),"")</f>
        <v>-10.780000000000001</v>
      </c>
      <c r="L42">
        <f>+IFERROR(IF(VALUE('data-cash-crude'!K43)&gt;0,'data-cash-crude'!K43-INDEX('data-futures'!$E:$E,MATCH('basis-cash-crude'!L$1,'data-futures'!$A:$A,0),1),""),"")</f>
        <v>-10.840000000000003</v>
      </c>
      <c r="M42">
        <f>+IFERROR(IF(VALUE('data-cash-crude'!L43)&gt;0,'data-cash-crude'!L43-INDEX('data-futures'!$E:$E,MATCH('basis-cash-crude'!M$1,'data-futures'!$A:$A,0),1),""),"")</f>
        <v>-10.759999999999998</v>
      </c>
      <c r="N42">
        <f>+IFERROR(IF(VALUE('data-cash-crude'!M43)&gt;0,'data-cash-crude'!M43-INDEX('data-futures'!$E:$E,MATCH('basis-cash-crude'!N$1,'data-futures'!$A:$A,0),1),""),"")</f>
        <v>-10.829999999999998</v>
      </c>
      <c r="O42">
        <f>+IFERROR(IF(VALUE('data-cash-crude'!N43)&gt;0,'data-cash-crude'!N43-INDEX('data-futures'!$E:$E,MATCH('basis-cash-crude'!O$1,'data-futures'!$A:$A,0),1),""),"")</f>
        <v>-10.740000000000002</v>
      </c>
      <c r="P42">
        <f>+IFERROR(IF(VALUE('data-cash-crude'!O43)&gt;0,'data-cash-crude'!O43-INDEX('data-futures'!$E:$E,MATCH('basis-cash-crude'!P$1,'data-futures'!$A:$A,0),1),""),"")</f>
        <v>-10.689999999999998</v>
      </c>
      <c r="Q42">
        <f>+IFERROR(IF(VALUE('data-cash-crude'!P43)&gt;0,'data-cash-crude'!P43-INDEX('data-futures'!$E:$E,MATCH('basis-cash-crude'!Q$1,'data-futures'!$A:$A,0),1),""),"")</f>
        <v>-10.71</v>
      </c>
      <c r="R42">
        <f>+IFERROR(IF(VALUE('data-cash-crude'!Q43)&gt;0,'data-cash-crude'!Q43-INDEX('data-futures'!$E:$E,MATCH('basis-cash-crude'!R$1,'data-futures'!$A:$A,0),1),""),"")</f>
        <v>-10.509999999999998</v>
      </c>
      <c r="S42">
        <f>+IFERROR(IF(VALUE('data-cash-crude'!R43)&gt;0,'data-cash-crude'!R43-INDEX('data-futures'!$E:$E,MATCH('basis-cash-crude'!S$1,'data-futures'!$A:$A,0),1),""),"")</f>
        <v>-10.54</v>
      </c>
      <c r="T42">
        <f>+IFERROR(IF(VALUE('data-cash-crude'!S43)&gt;0,'data-cash-crude'!S43-INDEX('data-futures'!$E:$E,MATCH('basis-cash-crude'!T$1,'data-futures'!$A:$A,0),1),""),"")</f>
        <v>-10.57</v>
      </c>
      <c r="U42">
        <f>+IFERROR(IF(VALUE('data-cash-crude'!T43)&gt;0,'data-cash-crude'!T43-INDEX('data-futures'!$E:$E,MATCH('basis-cash-crude'!U$1,'data-futures'!$A:$A,0),1),""),"")</f>
        <v>-22.18</v>
      </c>
      <c r="V42">
        <f>+IFERROR(IF(VALUE('data-cash-crude'!U43)&gt;0,'data-cash-crude'!U43-INDEX('data-futures'!$E:$E,MATCH('basis-cash-crude'!V$1,'data-futures'!$A:$A,0),1),""),"")</f>
        <v>-22</v>
      </c>
      <c r="W42">
        <f>+IFERROR(IF(VALUE('data-cash-crude'!V43)&gt;0,'data-cash-crude'!V43-INDEX('data-futures'!$E:$E,MATCH('basis-cash-crude'!W$1,'data-futures'!$A:$A,0),1),""),"")</f>
        <v>-20.769999999999996</v>
      </c>
      <c r="X42">
        <f>+IFERROR(IF(VALUE('data-cash-crude'!W43)&gt;0,'data-cash-crude'!W43-INDEX('data-futures'!$E:$E,MATCH('basis-cash-crude'!X$1,'data-futures'!$A:$A,0),1),""),"")</f>
        <v>-20.86</v>
      </c>
      <c r="Y42">
        <f>+IFERROR(IF(VALUE('data-cash-crude'!X43)&gt;0,'data-cash-crude'!X43-INDEX('data-futures'!$E:$E,MATCH('basis-cash-crude'!Y$1,'data-futures'!$A:$A,0),1),""),"")</f>
        <v>-20.809999999999995</v>
      </c>
      <c r="Z42" t="str">
        <f>+IFERROR(IF(VALUE('data-cash-crude'!Y43)&gt;0,'data-cash-crude'!Y43-INDEX('data-futures'!$E:$E,MATCH('basis-cash-crude'!Z$1,'data-futures'!$A:$A,0),1),""),"")</f>
        <v/>
      </c>
      <c r="AA42">
        <f>+IFERROR(IF(VALUE('data-cash-crude'!Z43)&gt;0,'data-cash-crude'!Z43-INDEX('data-futures'!$E:$E,MATCH('basis-cash-crude'!AA$1,'data-futures'!$A:$A,0),1),""),"")</f>
        <v>-21.519999999999996</v>
      </c>
      <c r="AB42">
        <f>+IFERROR(IF(VALUE('data-cash-crude'!AA43)&gt;0,'data-cash-crude'!AA43-INDEX('data-futures'!$E:$E,MATCH('basis-cash-crude'!AB$1,'data-futures'!$A:$A,0),1),""),"")</f>
        <v>-20.93</v>
      </c>
      <c r="AC42" t="str">
        <f>+IFERROR(IF(VALUE('data-cash-crude'!AB43)&gt;0,'data-cash-crude'!AB43-INDEX('data-futures'!$E:$E,MATCH('basis-cash-crude'!AC$1,'data-futures'!$A:$A,0),1),""),"")</f>
        <v/>
      </c>
      <c r="AD42" t="str">
        <f>+IFERROR(IF(VALUE('data-cash-crude'!AC43)&gt;0,'data-cash-crude'!AC43-INDEX('data-futures'!$E:$E,MATCH('basis-cash-crude'!AD$1,'data-futures'!$A:$A,0),1),""),"")</f>
        <v/>
      </c>
      <c r="AE42">
        <f>+IFERROR(IF(VALUE('data-cash-crude'!AD43)&gt;0,'data-cash-crude'!AD43-INDEX('data-futures'!$E:$E,MATCH('basis-cash-crude'!AE$1,'data-futures'!$A:$A,0),1),""),"")</f>
        <v>-11.060000000000002</v>
      </c>
      <c r="AF42">
        <f>+IFERROR(IF(VALUE('data-cash-crude'!AE43)&gt;0,'data-cash-crude'!AE43-INDEX('data-futures'!$E:$E,MATCH('basis-cash-crude'!AF$1,'data-futures'!$A:$A,0),1),""),"")</f>
        <v>-11.030000000000001</v>
      </c>
      <c r="AG42">
        <f>+IFERROR(IF(VALUE('data-cash-crude'!AF43)&gt;0,'data-cash-crude'!AF43-INDEX('data-futures'!$E:$E,MATCH('basis-cash-crude'!AG$1,'data-futures'!$A:$A,0),1),""),"")</f>
        <v>-11.100000000000001</v>
      </c>
      <c r="AH42">
        <f>+IFERROR(IF(VALUE('data-cash-crude'!AG43)&gt;0,'data-cash-crude'!AG43-INDEX('data-futures'!$E:$E,MATCH('basis-cash-crude'!AH$1,'data-futures'!$A:$A,0),1),""),"")</f>
        <v>-11.920000000000002</v>
      </c>
      <c r="AI42">
        <f>+IFERROR(IF(VALUE('data-cash-crude'!AH43)&gt;0,'data-cash-crude'!AH43-INDEX('data-futures'!$E:$E,MATCH('basis-cash-crude'!AI$1,'data-futures'!$A:$A,0),1),""),"")</f>
        <v>-11.009999999999998</v>
      </c>
      <c r="AJ42">
        <f>+IFERROR(IF(VALUE('data-cash-crude'!AI43)&gt;0,'data-cash-crude'!AI43-INDEX('data-futures'!$E:$E,MATCH('basis-cash-crude'!AJ$1,'data-futures'!$A:$A,0),1),""),"")</f>
        <v>-20.689999999999998</v>
      </c>
      <c r="AK42">
        <f>+IFERROR(IF(VALUE('data-cash-crude'!AJ43)&gt;0,'data-cash-crude'!AJ43-INDEX('data-futures'!$E:$E,MATCH('basis-cash-crude'!AK$1,'data-futures'!$A:$A,0),1),""),"")</f>
        <v>-20.71</v>
      </c>
      <c r="AL42">
        <f>+IFERROR(IF(VALUE('data-cash-crude'!AK43)&gt;0,'data-cash-crude'!AK43-INDEX('data-futures'!$E:$E,MATCH('basis-cash-crude'!AL$1,'data-futures'!$A:$A,0),1),""),"")</f>
        <v>-20.72</v>
      </c>
      <c r="AM42">
        <f>+IFERROR(IF(VALUE('data-cash-crude'!AL43)&gt;0,'data-cash-crude'!AL43-INDEX('data-futures'!$E:$E,MATCH('basis-cash-crude'!AM$1,'data-futures'!$A:$A,0),1),""),"")</f>
        <v>-20.61</v>
      </c>
      <c r="AN42">
        <f>+IFERROR(IF(VALUE('data-cash-crude'!AM43)&gt;0,'data-cash-crude'!AM43-INDEX('data-futures'!$E:$E,MATCH('basis-cash-crude'!AN$1,'data-futures'!$A:$A,0),1),""),"")</f>
        <v>-20.64</v>
      </c>
      <c r="AO42">
        <f>+IFERROR(IF(VALUE('data-cash-crude'!AN43)&gt;0,'data-cash-crude'!AN43-INDEX('data-futures'!$E:$E,MATCH('basis-cash-crude'!AO$1,'data-futures'!$A:$A,0),1),""),"")</f>
        <v>-11.04</v>
      </c>
      <c r="AP42" t="str">
        <f>+IFERROR(IF(VALUE('data-cash-crude'!AO43)&gt;0,'data-cash-crude'!AO43-INDEX('data-futures'!$E:$E,MATCH('basis-cash-crude'!AP$1,'data-futures'!$A:$A,0),1),""),"")</f>
        <v/>
      </c>
      <c r="AQ42" t="str">
        <f>+IFERROR(IF(VALUE('data-cash-crude'!AP43)&gt;0,'data-cash-crude'!AP43-INDEX('data-futures'!$E:$E,MATCH('basis-cash-crude'!AQ$1,'data-futures'!$A:$A,0),1),""),"")</f>
        <v/>
      </c>
      <c r="AR42">
        <f>+IFERROR(IF(VALUE('data-cash-crude'!AQ43)&gt;0,'data-cash-crude'!AQ43-INDEX('data-futures'!$E:$E,MATCH('basis-cash-crude'!AR$1,'data-futures'!$A:$A,0),1),""),"")</f>
        <v>-7.9799999999999969</v>
      </c>
      <c r="AS42" t="str">
        <f>+IFERROR(IF(VALUE('data-cash-crude'!AR43)&gt;0,'data-cash-crude'!AR43-INDEX('data-futures'!$E:$E,MATCH('basis-cash-crude'!AS$1,'data-futures'!$A:$A,0),1),""),"")</f>
        <v/>
      </c>
      <c r="AT42">
        <f>+IFERROR(IF(VALUE('data-cash-crude'!AS43)&gt;0,'data-cash-crude'!AS43-INDEX('data-futures'!$E:$E,MATCH('basis-cash-crude'!AT$1,'data-futures'!$A:$A,0),1),""),"")</f>
        <v>-10.850000000000001</v>
      </c>
      <c r="AU42">
        <f>+IFERROR(IF(VALUE('data-cash-crude'!AT43)&gt;0,'data-cash-crude'!AT43-INDEX('data-futures'!$E:$E,MATCH('basis-cash-crude'!AU$1,'data-futures'!$A:$A,0),1),""),"")</f>
        <v>-10.560000000000002</v>
      </c>
      <c r="AV42">
        <f>+IFERROR(IF(VALUE('data-cash-crude'!AU43)&gt;0,'data-cash-crude'!AU43-INDEX('data-futures'!$E:$E,MATCH('basis-cash-crude'!AV$1,'data-futures'!$A:$A,0),1),""),"")</f>
        <v>-10.630000000000003</v>
      </c>
      <c r="AW42">
        <f>+IFERROR(IF(VALUE('data-cash-crude'!AV43)&gt;0,'data-cash-crude'!AV43-INDEX('data-futures'!$E:$E,MATCH('basis-cash-crude'!AW$1,'data-futures'!$A:$A,0),1),""),"")</f>
        <v>-10.600000000000001</v>
      </c>
      <c r="AX42">
        <f>+IFERROR(IF(VALUE('data-cash-crude'!AW43)&gt;0,'data-cash-crude'!AW43-INDEX('data-futures'!$E:$E,MATCH('basis-cash-crude'!AX$1,'data-futures'!$A:$A,0),1),""),"")</f>
        <v>-10.520000000000003</v>
      </c>
      <c r="AY42">
        <f>+IFERROR(IF(VALUE('data-cash-crude'!AX43)&gt;0,'data-cash-crude'!AX43-INDEX('data-futures'!$E:$E,MATCH('basis-cash-crude'!AY$1,'data-futures'!$A:$A,0),1),""),"")</f>
        <v>-10.579999999999998</v>
      </c>
      <c r="AZ42">
        <f>+IFERROR(IF(VALUE('data-cash-crude'!AY43)&gt;0,'data-cash-crude'!AY43-INDEX('data-futures'!$E:$E,MATCH('basis-cash-crude'!AZ$1,'data-futures'!$A:$A,0),1),""),"")</f>
        <v>-10.75</v>
      </c>
      <c r="BA42">
        <f>+IFERROR(IF(VALUE('data-cash-crude'!AZ43)&gt;0,'data-cash-crude'!AZ43-INDEX('data-futures'!$E:$E,MATCH('basis-cash-crude'!BA$1,'data-futures'!$A:$A,0),1),""),"")</f>
        <v>-10.670000000000002</v>
      </c>
      <c r="BB42">
        <f>+IFERROR(IF(VALUE('data-cash-crude'!BA43)&gt;0,'data-cash-crude'!BA43-INDEX('data-futures'!$E:$E,MATCH('basis-cash-crude'!BB$1,'data-futures'!$A:$A,0),1),""),"")</f>
        <v>-10.619999999999997</v>
      </c>
      <c r="BC42">
        <f>+IFERROR(IF(VALUE('data-cash-crude'!BB43)&gt;0,'data-cash-crude'!BB43-INDEX('data-futures'!$E:$E,MATCH('basis-cash-crude'!BC$1,'data-futures'!$A:$A,0),1),""),"")</f>
        <v>-10.729999999999997</v>
      </c>
      <c r="BD42">
        <f>+IFERROR(IF(VALUE('data-cash-crude'!BC43)&gt;0,'data-cash-crude'!BC43-INDEX('data-futures'!$E:$E,MATCH('basis-cash-crude'!BD$1,'data-futures'!$A:$A,0),1),""),"")</f>
        <v>-10.82</v>
      </c>
      <c r="BE42">
        <f>+IFERROR(IF(VALUE('data-cash-crude'!BD43)&gt;0,'data-cash-crude'!BD43-INDEX('data-futures'!$E:$E,MATCH('basis-cash-crude'!BE$1,'data-futures'!$A:$A,0),1),""),"")</f>
        <v>-10.729999999999997</v>
      </c>
      <c r="BF42">
        <f>+IFERROR(IF(VALUE('data-cash-crude'!BE43)&gt;0,'data-cash-crude'!BE43-INDEX('data-futures'!$E:$E,MATCH('basis-cash-crude'!BF$1,'data-futures'!$A:$A,0),1),""),"")</f>
        <v>-10.740000000000002</v>
      </c>
      <c r="BG42">
        <f>+IFERROR(IF(VALUE('data-cash-crude'!BF43)&gt;0,'data-cash-crude'!BF43-INDEX('data-futures'!$E:$E,MATCH('basis-cash-crude'!BG$1,'data-futures'!$A:$A,0),1),""),"")</f>
        <v>-10.520000000000003</v>
      </c>
      <c r="BH42">
        <f>+IFERROR(IF(VALUE('data-cash-crude'!BG43)&gt;0,'data-cash-crude'!BG43-INDEX('data-futures'!$E:$E,MATCH('basis-cash-crude'!BH$1,'data-futures'!$A:$A,0),1),""),"")</f>
        <v>-10.54</v>
      </c>
      <c r="BI42" t="str">
        <f>+IFERROR(IF(VALUE('data-cash-crude'!BH43)&gt;0,'data-cash-crude'!BH43-INDEX('data-futures'!$E:$E,MATCH('basis-cash-crude'!BI$1,'data-futures'!$A:$A,0),1),""),"")</f>
        <v/>
      </c>
      <c r="BJ42">
        <f>+IFERROR(IF(VALUE('data-cash-crude'!BI43)&gt;0,'data-cash-crude'!BI43-INDEX('data-futures'!$E:$E,MATCH('basis-cash-crude'!BJ$1,'data-futures'!$A:$A,0),1),""),"")</f>
        <v>-10.590000000000003</v>
      </c>
      <c r="BK42" t="str">
        <f>+IFERROR(IF(VALUE('data-cash-crude'!BJ43)&gt;0,'data-cash-crude'!BJ43-INDEX('data-futures'!$E:$E,MATCH('basis-cash-crude'!BK$1,'data-futures'!$A:$A,0),1),""),"")</f>
        <v/>
      </c>
      <c r="BL42" t="str">
        <f>+IFERROR(IF(VALUE('data-cash-crude'!BK43)&gt;0,'data-cash-crude'!BK43-INDEX('data-futures'!$E:$E,MATCH('basis-cash-crude'!BL$1,'data-futures'!$A:$A,0),1),""),"")</f>
        <v/>
      </c>
      <c r="BM42">
        <f>+IFERROR(IF(VALUE('data-cash-crude'!BL43)&gt;0,'data-cash-crude'!BL43-INDEX('data-futures'!$E:$E,MATCH('basis-cash-crude'!BM$1,'data-futures'!$A:$A,0),1),""),"")</f>
        <v>-12.060000000000002</v>
      </c>
      <c r="BN42">
        <f>+IFERROR(IF(VALUE('data-cash-crude'!BM43)&gt;0,'data-cash-crude'!BM43-INDEX('data-futures'!$E:$E,MATCH('basis-cash-crude'!BN$1,'data-futures'!$A:$A,0),1),""),"")</f>
        <v>-11.909999999999997</v>
      </c>
      <c r="BO42" t="str">
        <f>+IFERROR(IF(VALUE('data-cash-crude'!BN43)&gt;0,'data-cash-crude'!BN43-INDEX('data-futures'!$E:$E,MATCH('basis-cash-crude'!BO$1,'data-futures'!$A:$A,0),1),""),"")</f>
        <v/>
      </c>
      <c r="BP42" t="str">
        <f>+IFERROR(IF(VALUE('data-cash-crude'!BO43)&gt;0,'data-cash-crude'!BO43-INDEX('data-futures'!$E:$E,MATCH('basis-cash-crude'!BP$1,'data-futures'!$A:$A,0),1),""),"")</f>
        <v/>
      </c>
      <c r="BQ42" t="str">
        <f>+IFERROR(IF(VALUE('data-cash-crude'!BP43)&gt;0,'data-cash-crude'!BP43-INDEX('data-futures'!$E:$E,MATCH('basis-cash-crude'!BQ$1,'data-futures'!$A:$A,0),1),""),"")</f>
        <v/>
      </c>
      <c r="BR42">
        <f>+IFERROR(IF(VALUE('data-cash-crude'!BQ43)&gt;0,'data-cash-crude'!BQ43-INDEX('data-futures'!$E:$E,MATCH('basis-cash-crude'!BR$1,'data-futures'!$A:$A,0),1),""),"")</f>
        <v>-11.850000000000001</v>
      </c>
      <c r="BS42">
        <f>+IFERROR(IF(VALUE('data-cash-crude'!BR43)&gt;0,'data-cash-crude'!BR43-INDEX('data-futures'!$E:$E,MATCH('basis-cash-crude'!BS$1,'data-futures'!$A:$A,0),1),""),"")</f>
        <v>-11.770000000000003</v>
      </c>
      <c r="BT42">
        <f>+IFERROR(IF(VALUE('data-cash-crude'!BS43)&gt;0,'data-cash-crude'!BS43-INDEX('data-futures'!$E:$E,MATCH('basis-cash-crude'!BT$1,'data-futures'!$A:$A,0),1),""),"")</f>
        <v>-12.07</v>
      </c>
      <c r="BU42">
        <f>+IFERROR(IF(VALUE('data-cash-crude'!BT43)&gt;0,'data-cash-crude'!BT43-INDEX('data-futures'!$E:$E,MATCH('basis-cash-crude'!BU$1,'data-futures'!$A:$A,0),1),""),"")</f>
        <v>-12.18</v>
      </c>
      <c r="BV42">
        <f>+IFERROR(IF(VALUE('data-cash-crude'!BU43)&gt;0,'data-cash-crude'!BU43-INDEX('data-futures'!$E:$E,MATCH('basis-cash-crude'!BV$1,'data-futures'!$A:$A,0),1),""),"")</f>
        <v>-11.869999999999997</v>
      </c>
      <c r="BW42">
        <f>+IFERROR(IF(VALUE('data-cash-crude'!BV43)&gt;0,'data-cash-crude'!BV43-INDEX('data-futures'!$E:$E,MATCH('basis-cash-crude'!BW$1,'data-futures'!$A:$A,0),1),""),"")</f>
        <v>-11.880000000000003</v>
      </c>
      <c r="BX42">
        <f>+IFERROR(IF(VALUE('data-cash-crude'!BW43)&gt;0,'data-cash-crude'!BW43-INDEX('data-futures'!$E:$E,MATCH('basis-cash-crude'!BX$1,'data-futures'!$A:$A,0),1),""),"")</f>
        <v>-12.189999999999998</v>
      </c>
      <c r="BY42">
        <f>+IFERROR(IF(VALUE('data-cash-crude'!BX43)&gt;0,'data-cash-crude'!BX43-INDEX('data-futures'!$E:$E,MATCH('basis-cash-crude'!BY$1,'data-futures'!$A:$A,0),1),""),"")</f>
        <v>-19.009999999999998</v>
      </c>
      <c r="BZ42">
        <f>+IFERROR(IF(VALUE('data-cash-crude'!BY43)&gt;0,'data-cash-crude'!BY43-INDEX('data-futures'!$E:$E,MATCH('basis-cash-crude'!BZ$1,'data-futures'!$A:$A,0),1),""),"")</f>
        <v>-19.050000000000004</v>
      </c>
      <c r="CA42">
        <f>+IFERROR(IF(VALUE('data-cash-crude'!BZ43)&gt;0,'data-cash-crude'!BZ43-INDEX('data-futures'!$E:$E,MATCH('basis-cash-crude'!CA$1,'data-futures'!$A:$A,0),1),""),"")</f>
        <v>-18.690000000000005</v>
      </c>
      <c r="CB42">
        <f>+IFERROR(IF(VALUE('data-cash-crude'!CA43)&gt;0,'data-cash-crude'!CA43-INDEX('data-futures'!$E:$E,MATCH('basis-cash-crude'!CB$1,'data-futures'!$A:$A,0),1),""),"")</f>
        <v>-18.57</v>
      </c>
      <c r="CC42">
        <f>+IFERROR(IF(VALUE('data-cash-crude'!CB43)&gt;0,'data-cash-crude'!CB43-INDEX('data-futures'!$E:$E,MATCH('basis-cash-crude'!CC$1,'data-futures'!$A:$A,0),1),""),"")</f>
        <v>-18.72</v>
      </c>
      <c r="CD42">
        <f>+IFERROR(IF(VALUE('data-cash-crude'!CC43)&gt;0,'data-cash-crude'!CC43-INDEX('data-futures'!$E:$E,MATCH('basis-cash-crude'!CD$1,'data-futures'!$A:$A,0),1),""),"")</f>
        <v>-18.71</v>
      </c>
      <c r="CE42">
        <f>+IFERROR(IF(VALUE('data-cash-crude'!CD43)&gt;0,'data-cash-crude'!CD43-INDEX('data-futures'!$E:$E,MATCH('basis-cash-crude'!CE$1,'data-futures'!$A:$A,0),1),""),"")</f>
        <v>-18.5</v>
      </c>
      <c r="CF42">
        <f>+IFERROR(IF(VALUE('data-cash-crude'!CE43)&gt;0,'data-cash-crude'!CE43-INDEX('data-futures'!$E:$E,MATCH('basis-cash-crude'!CF$1,'data-futures'!$A:$A,0),1),""),"")</f>
        <v>-11.57</v>
      </c>
      <c r="CG42">
        <f>+IFERROR(IF(VALUE('data-cash-crude'!CF43)&gt;0,'data-cash-crude'!CF43-INDEX('data-futures'!$E:$E,MATCH('basis-cash-crude'!CG$1,'data-futures'!$A:$A,0),1),""),"")</f>
        <v>-11.340000000000003</v>
      </c>
      <c r="CH42" t="str">
        <f>+IFERROR(IF(VALUE('data-cash-crude'!CG43)&gt;0,'data-cash-crude'!CG43-INDEX('data-futures'!$E:$E,MATCH('basis-cash-crude'!CH$1,'data-futures'!$A:$A,0),1),""),"")</f>
        <v/>
      </c>
      <c r="CI42" t="str">
        <f>+IFERROR(IF(VALUE('data-cash-crude'!CH43)&gt;0,'data-cash-crude'!CH43-INDEX('data-futures'!$E:$E,MATCH('basis-cash-crude'!CI$1,'data-futures'!$A:$A,0),1),""),"")</f>
        <v/>
      </c>
      <c r="CJ42">
        <f>+IFERROR(IF(VALUE('data-cash-crude'!CI43)&gt;0,'data-cash-crude'!CI43-INDEX('data-futures'!$E:$E,MATCH('basis-cash-crude'!CJ$1,'data-futures'!$A:$A,0),1),""),"")</f>
        <v>-13.740000000000002</v>
      </c>
      <c r="CK42">
        <f>+IFERROR(IF(VALUE('data-cash-crude'!CJ43)&gt;0,'data-cash-crude'!CJ43-INDEX('data-futures'!$E:$E,MATCH('basis-cash-crude'!CK$1,'data-futures'!$A:$A,0),1),""),"")</f>
        <v>-15.950000000000003</v>
      </c>
      <c r="CL42">
        <f>+IFERROR(IF(VALUE('data-cash-crude'!CK43)&gt;0,'data-cash-crude'!CK43-INDEX('data-futures'!$E:$E,MATCH('basis-cash-crude'!CL$1,'data-futures'!$A:$A,0),1),""),"")</f>
        <v>-15.910000000000004</v>
      </c>
      <c r="CM42" t="str">
        <f>+IFERROR(IF(VALUE('data-cash-crude'!CL43)&gt;0,'data-cash-crude'!CL43-INDEX('data-futures'!$E:$E,MATCH('basis-cash-crude'!CM$1,'data-futures'!$A:$A,0),1),""),"")</f>
        <v/>
      </c>
      <c r="CN42" t="str">
        <f>+IFERROR(IF(VALUE('data-cash-crude'!CM43)&gt;0,'data-cash-crude'!CM43-INDEX('data-futures'!$E:$E,MATCH('basis-cash-crude'!CN$1,'data-futures'!$A:$A,0),1),""),"")</f>
        <v/>
      </c>
      <c r="CO42">
        <f>+IFERROR(IF(VALUE('data-cash-crude'!CN43)&gt;0,'data-cash-crude'!CN43-INDEX('data-futures'!$E:$E,MATCH('basis-cash-crude'!CO$1,'data-futures'!$A:$A,0),1),""),"")</f>
        <v>-15.89</v>
      </c>
      <c r="CP42">
        <f>+IFERROR(IF(VALUE('data-cash-crude'!CO43)&gt;0,'data-cash-crude'!CO43-INDEX('data-futures'!$E:$E,MATCH('basis-cash-crude'!CP$1,'data-futures'!$A:$A,0),1),""),"")</f>
        <v>-15.840000000000003</v>
      </c>
      <c r="CQ42" t="str">
        <f>+IFERROR(IF(VALUE('data-cash-crude'!CP43)&gt;0,'data-cash-crude'!CP43-INDEX('data-futures'!$E:$E,MATCH('basis-cash-crude'!CQ$1,'data-futures'!$A:$A,0),1),""),"")</f>
        <v/>
      </c>
      <c r="CR42">
        <f>+IFERROR(IF(VALUE('data-cash-crude'!CQ43)&gt;0,'data-cash-crude'!CQ43-INDEX('data-futures'!$E:$E,MATCH('basis-cash-crude'!CR$1,'data-futures'!$A:$A,0),1),""),"")</f>
        <v>-7.7999999999999972</v>
      </c>
      <c r="CS42">
        <f>+IFERROR(IF(VALUE('data-cash-crude'!CR43)&gt;0,'data-cash-crude'!CR43-INDEX('data-futures'!$E:$E,MATCH('basis-cash-crude'!CS$1,'data-futures'!$A:$A,0),1),""),"")</f>
        <v>-7.1199999999999974</v>
      </c>
      <c r="CT42">
        <f>+IFERROR(IF(VALUE('data-cash-crude'!CS43)&gt;0,'data-cash-crude'!CS43-INDEX('data-futures'!$E:$E,MATCH('basis-cash-crude'!CT$1,'data-futures'!$A:$A,0),1),""),"")</f>
        <v>-6.3100000000000023</v>
      </c>
      <c r="CU42">
        <f>+IFERROR(IF(VALUE('data-cash-crude'!CT43)&gt;0,'data-cash-crude'!CT43-INDEX('data-futures'!$E:$E,MATCH('basis-cash-crude'!CU$1,'data-futures'!$A:$A,0),1),""),"")</f>
        <v>-8.61</v>
      </c>
      <c r="CV42">
        <f>+IFERROR(IF(VALUE('data-cash-crude'!CU43)&gt;0,'data-cash-crude'!CU43-INDEX('data-futures'!$E:$E,MATCH('basis-cash-crude'!CV$1,'data-futures'!$A:$A,0),1),""),"")</f>
        <v>-8.7100000000000009</v>
      </c>
      <c r="CW42">
        <f>+IFERROR(IF(VALUE('data-cash-crude'!CV43)&gt;0,'data-cash-crude'!CV43-INDEX('data-futures'!$E:$E,MATCH('basis-cash-crude'!CW$1,'data-futures'!$A:$A,0),1),""),"")</f>
        <v>-8.4500000000000028</v>
      </c>
      <c r="CX42">
        <f>+IFERROR(IF(VALUE('data-cash-crude'!CW43)&gt;0,'data-cash-crude'!CW43-INDEX('data-futures'!$E:$E,MATCH('basis-cash-crude'!CX$1,'data-futures'!$A:$A,0),1),""),"")</f>
        <v>-8.2800000000000011</v>
      </c>
      <c r="CY42">
        <f>+IFERROR(IF(VALUE('data-cash-crude'!CX43)&gt;0,'data-cash-crude'!CX43-INDEX('data-futures'!$E:$E,MATCH('basis-cash-crude'!CY$1,'data-futures'!$A:$A,0),1),""),"")</f>
        <v>-8.18</v>
      </c>
      <c r="CZ42">
        <f>+IFERROR(IF(VALUE('data-cash-crude'!CY43)&gt;0,'data-cash-crude'!CY43-INDEX('data-futures'!$E:$E,MATCH('basis-cash-crude'!CZ$1,'data-futures'!$A:$A,0),1),""),"")</f>
        <v>-8.3500000000000014</v>
      </c>
      <c r="DA42">
        <f>+IFERROR(IF(VALUE('data-cash-crude'!CZ43)&gt;0,'data-cash-crude'!CZ43-INDEX('data-futures'!$E:$E,MATCH('basis-cash-crude'!DA$1,'data-futures'!$A:$A,0),1),""),"")</f>
        <v>-8.2999999999999972</v>
      </c>
      <c r="DB42">
        <f>+IFERROR(IF(VALUE('data-cash-crude'!DA43)&gt;0,'data-cash-crude'!DA43-INDEX('data-futures'!$E:$E,MATCH('basis-cash-crude'!DB$1,'data-futures'!$A:$A,0),1),""),"")</f>
        <v>-8.25</v>
      </c>
      <c r="DC42" t="str">
        <f>+IFERROR(IF(VALUE('data-cash-crude'!DB43)&gt;0,'data-cash-crude'!DB43-INDEX('data-futures'!$E:$E,MATCH('basis-cash-crude'!DC$1,'data-futures'!$A:$A,0),1),""),"")</f>
        <v/>
      </c>
      <c r="DD42" t="str">
        <f>+IFERROR(IF(VALUE('data-cash-crude'!DC43)&gt;0,'data-cash-crude'!DC43-INDEX('data-futures'!$E:$E,MATCH('basis-cash-crude'!DD$1,'data-futures'!$A:$A,0),1),""),"")</f>
        <v/>
      </c>
      <c r="DE42">
        <f>+IFERROR(IF(VALUE('data-cash-crude'!DD43)&gt;0,'data-cash-crude'!DD43-INDEX('data-futures'!$E:$E,MATCH('basis-cash-crude'!DE$1,'data-futures'!$A:$A,0),1),""),"")</f>
        <v>-8.8500000000000014</v>
      </c>
      <c r="DF42">
        <f>+IFERROR(IF(VALUE('data-cash-crude'!DE43)&gt;0,'data-cash-crude'!DE43-INDEX('data-futures'!$E:$E,MATCH('basis-cash-crude'!DF$1,'data-futures'!$A:$A,0),1),""),"")</f>
        <v>-8.2999999999999972</v>
      </c>
      <c r="DG42">
        <f>+IFERROR(IF(VALUE('data-cash-crude'!DF43)&gt;0,'data-cash-crude'!DF43-INDEX('data-futures'!$E:$E,MATCH('basis-cash-crude'!DG$1,'data-futures'!$A:$A,0),1),""),"")</f>
        <v>-8.7000000000000028</v>
      </c>
      <c r="DH42">
        <f>+IFERROR(IF(VALUE('data-cash-crude'!DG43)&gt;0,'data-cash-crude'!DG43-INDEX('data-futures'!$E:$E,MATCH('basis-cash-crude'!DH$1,'data-futures'!$A:$A,0),1),""),"")</f>
        <v>-8.7100000000000009</v>
      </c>
      <c r="DI42">
        <f>+IFERROR(IF(VALUE('data-cash-crude'!DH43)&gt;0,'data-cash-crude'!DH43-INDEX('data-futures'!$E:$E,MATCH('basis-cash-crude'!DI$1,'data-futures'!$A:$A,0),1),""),"")</f>
        <v>-9.0900000000000034</v>
      </c>
      <c r="DJ42">
        <f>+IFERROR(IF(VALUE('data-cash-crude'!DI43)&gt;0,'data-cash-crude'!DI43-INDEX('data-futures'!$E:$E,MATCH('basis-cash-crude'!DJ$1,'data-futures'!$A:$A,0),1),""),"")</f>
        <v>-8.82</v>
      </c>
      <c r="DK42" t="str">
        <f>+IFERROR(IF(VALUE('data-cash-crude'!DJ43)&gt;0,'data-cash-crude'!DJ43-INDEX('data-futures'!$E:$E,MATCH('basis-cash-crude'!DK$1,'data-futures'!$A:$A,0),1),""),"")</f>
        <v/>
      </c>
      <c r="DL42">
        <f>+IFERROR(IF(VALUE('data-cash-crude'!DK43)&gt;0,'data-cash-crude'!DK43-INDEX('data-futures'!$E:$E,MATCH('basis-cash-crude'!DL$1,'data-futures'!$A:$A,0),1),""),"")</f>
        <v>-8.6700000000000017</v>
      </c>
      <c r="DM42">
        <f>+IFERROR(IF(VALUE('data-cash-crude'!DL43)&gt;0,'data-cash-crude'!DL43-INDEX('data-futures'!$E:$E,MATCH('basis-cash-crude'!DM$1,'data-futures'!$A:$A,0),1),""),"")</f>
        <v>-8.1199999999999974</v>
      </c>
      <c r="DN42">
        <f>+IFERROR(IF(VALUE('data-cash-crude'!DM43)&gt;0,'data-cash-crude'!DM43-INDEX('data-futures'!$E:$E,MATCH('basis-cash-crude'!DN$1,'data-futures'!$A:$A,0),1),""),"")</f>
        <v>-7.93</v>
      </c>
      <c r="DO42">
        <f>+IFERROR(IF(VALUE('data-cash-crude'!DN43)&gt;0,'data-cash-crude'!DN43-INDEX('data-futures'!$E:$E,MATCH('basis-cash-crude'!DO$1,'data-futures'!$A:$A,0),1),""),"")</f>
        <v>-8.3999999999999986</v>
      </c>
      <c r="DP42">
        <f>+IFERROR(IF(VALUE('data-cash-crude'!DO43)&gt;0,'data-cash-crude'!DO43-INDEX('data-futures'!$E:$E,MATCH('basis-cash-crude'!DP$1,'data-futures'!$A:$A,0),1),""),"")</f>
        <v>-8.4799999999999969</v>
      </c>
      <c r="DQ42">
        <f>+IFERROR(IF(VALUE('data-cash-crude'!DP43)&gt;0,'data-cash-crude'!DP43-INDEX('data-futures'!$E:$E,MATCH('basis-cash-crude'!DQ$1,'data-futures'!$A:$A,0),1),""),"")</f>
        <v>-8.7800000000000011</v>
      </c>
      <c r="DR42">
        <f>+IFERROR(IF(VALUE('data-cash-crude'!DQ43)&gt;0,'data-cash-crude'!DQ43-INDEX('data-futures'!$E:$E,MATCH('basis-cash-crude'!DR$1,'data-futures'!$A:$A,0),1),""),"")</f>
        <v>-8.7999999999999972</v>
      </c>
      <c r="DS42">
        <f>+IFERROR(IF(VALUE('data-cash-crude'!DR43)&gt;0,'data-cash-crude'!DR43-INDEX('data-futures'!$E:$E,MATCH('basis-cash-crude'!DS$1,'data-futures'!$A:$A,0),1),""),"")</f>
        <v>-8.4399999999999977</v>
      </c>
      <c r="DT42">
        <f>+IFERROR(IF(VALUE('data-cash-crude'!DS43)&gt;0,'data-cash-crude'!DS43-INDEX('data-futures'!$E:$E,MATCH('basis-cash-crude'!DT$1,'data-futures'!$A:$A,0),1),""),"")</f>
        <v>-8.6300000000000026</v>
      </c>
      <c r="DU42">
        <f>+IFERROR(IF(VALUE('data-cash-crude'!DT43)&gt;0,'data-cash-crude'!DT43-INDEX('data-futures'!$E:$E,MATCH('basis-cash-crude'!DU$1,'data-futures'!$A:$A,0),1),""),"")</f>
        <v>-9.1899999999999977</v>
      </c>
      <c r="DV42">
        <f>+IFERROR(IF(VALUE('data-cash-crude'!DU43)&gt;0,'data-cash-crude'!DU43-INDEX('data-futures'!$E:$E,MATCH('basis-cash-crude'!DV$1,'data-futures'!$A:$A,0),1),""),"")</f>
        <v>-9.7000000000000028</v>
      </c>
      <c r="DW42" t="str">
        <f>+IFERROR(IF(VALUE('data-cash-crude'!DV43)&gt;0,'data-cash-crude'!DV43-INDEX('data-futures'!$E:$E,MATCH('basis-cash-crude'!DW$1,'data-futures'!$A:$A,0),1),""),"")</f>
        <v/>
      </c>
      <c r="DX42">
        <f>+IFERROR(IF(VALUE('data-cash-crude'!DW43)&gt;0,'data-cash-crude'!DW43-INDEX('data-futures'!$E:$E,MATCH('basis-cash-crude'!DX$1,'data-futures'!$A:$A,0),1),""),"")</f>
        <v>-9.18</v>
      </c>
      <c r="DY42" t="str">
        <f>+IFERROR(IF(VALUE('data-cash-crude'!DX43)&gt;0,'data-cash-crude'!DX43-INDEX('data-futures'!$E:$E,MATCH('basis-cash-crude'!DY$1,'data-futures'!$A:$A,0),1),""),"")</f>
        <v/>
      </c>
      <c r="DZ42">
        <f>+IFERROR(IF(VALUE('data-cash-crude'!DY43)&gt;0,'data-cash-crude'!DY43-INDEX('data-futures'!$E:$E,MATCH('basis-cash-crude'!DZ$1,'data-futures'!$A:$A,0),1),""),"")</f>
        <v>-9.6700000000000017</v>
      </c>
      <c r="EA42">
        <f>+IFERROR(IF(VALUE('data-cash-crude'!DZ43)&gt;0,'data-cash-crude'!DZ43-INDEX('data-futures'!$E:$E,MATCH('basis-cash-crude'!EA$1,'data-futures'!$A:$A,0),1),""),"")</f>
        <v>-11.060000000000002</v>
      </c>
      <c r="EB42">
        <f>+IFERROR(IF(VALUE('data-cash-crude'!EA43)&gt;0,'data-cash-crude'!EA43-INDEX('data-futures'!$E:$E,MATCH('basis-cash-crude'!EB$1,'data-futures'!$A:$A,0),1),""),"")</f>
        <v>-10.060000000000002</v>
      </c>
      <c r="EC42">
        <f>+IFERROR(IF(VALUE('data-cash-crude'!EB43)&gt;0,'data-cash-crude'!EB43-INDEX('data-futures'!$E:$E,MATCH('basis-cash-crude'!EC$1,'data-futures'!$A:$A,0),1),""),"")</f>
        <v>-10.450000000000003</v>
      </c>
      <c r="ED42" t="str">
        <f>+IFERROR(IF(VALUE('data-cash-crude'!EC43)&gt;0,'data-cash-crude'!EC43-INDEX('data-futures'!$E:$E,MATCH('basis-cash-crude'!ED$1,'data-futures'!$A:$A,0),1),""),"")</f>
        <v/>
      </c>
      <c r="EE42" t="str">
        <f>+IFERROR(IF(VALUE('data-cash-crude'!ED43)&gt;0,'data-cash-crude'!ED43-INDEX('data-futures'!$E:$E,MATCH('basis-cash-crude'!EE$1,'data-futures'!$A:$A,0),1),""),"")</f>
        <v/>
      </c>
      <c r="EF42" t="str">
        <f>+IFERROR(IF(VALUE('data-cash-crude'!EE43)&gt;0,'data-cash-crude'!EE43-INDEX('data-futures'!$E:$E,MATCH('basis-cash-crude'!EF$1,'data-futures'!$A:$A,0),1),""),"")</f>
        <v/>
      </c>
      <c r="EG42" t="str">
        <f>+IFERROR(IF(VALUE('data-cash-crude'!EF43)&gt;0,'data-cash-crude'!EF43-INDEX('data-futures'!$E:$E,MATCH('basis-cash-crude'!EG$1,'data-futures'!$A:$A,0),1),""),"")</f>
        <v/>
      </c>
      <c r="EH42" t="str">
        <f>+IFERROR(IF(VALUE('data-cash-crude'!EG43)&gt;0,'data-cash-crude'!EG43-INDEX('data-futures'!$E:$E,MATCH('basis-cash-crude'!EH$1,'data-futures'!$A:$A,0),1),""),"")</f>
        <v/>
      </c>
      <c r="EI42" t="str">
        <f>+IFERROR(IF(VALUE('data-cash-crude'!EH43)&gt;0,'data-cash-crude'!EH43-INDEX('data-futures'!$E:$E,MATCH('basis-cash-crude'!EI$1,'data-futures'!$A:$A,0),1),""),"")</f>
        <v/>
      </c>
      <c r="EJ42" t="str">
        <f>+IFERROR(IF(VALUE('data-cash-crude'!EI43)&gt;0,'data-cash-crude'!EI43-INDEX('data-futures'!$E:$E,MATCH('basis-cash-crude'!EJ$1,'data-futures'!$A:$A,0),1),""),"")</f>
        <v/>
      </c>
      <c r="EK42" t="str">
        <f>+IFERROR(IF(VALUE('data-cash-crude'!EJ43)&gt;0,'data-cash-crude'!EJ43-INDEX('data-futures'!$E:$E,MATCH('basis-cash-crude'!EK$1,'data-futures'!$A:$A,0),1),""),"")</f>
        <v/>
      </c>
      <c r="EL42" t="str">
        <f>+IFERROR(IF(VALUE('data-cash-crude'!EK43)&gt;0,'data-cash-crude'!EK43-INDEX('data-futures'!$E:$E,MATCH('basis-cash-crude'!EL$1,'data-futures'!$A:$A,0),1),""),"")</f>
        <v/>
      </c>
      <c r="EM42" t="str">
        <f>+IFERROR(IF(VALUE('data-cash-crude'!EL43)&gt;0,'data-cash-crude'!EL43-INDEX('data-futures'!$E:$E,MATCH('basis-cash-crude'!EM$1,'data-futures'!$A:$A,0),1),""),"")</f>
        <v/>
      </c>
      <c r="EN42" t="str">
        <f>+IFERROR(IF(VALUE('data-cash-crude'!EM43)&gt;0,'data-cash-crude'!EM43-INDEX('data-futures'!$E:$E,MATCH('basis-cash-crude'!EN$1,'data-futures'!$A:$A,0),1),""),"")</f>
        <v/>
      </c>
      <c r="EO42" t="str">
        <f>+IFERROR(IF(VALUE('data-cash-crude'!EN43)&gt;0,'data-cash-crude'!EN43-INDEX('data-futures'!$E:$E,MATCH('basis-cash-crude'!EO$1,'data-futures'!$A:$A,0),1),""),"")</f>
        <v/>
      </c>
      <c r="EP42" t="str">
        <f>+IFERROR(IF(VALUE('data-cash-crude'!EO43)&gt;0,'data-cash-crude'!EO43-INDEX('data-futures'!$E:$E,MATCH('basis-cash-crude'!EP$1,'data-futures'!$A:$A,0),1),""),"")</f>
        <v/>
      </c>
      <c r="EQ42" t="str">
        <f>+IFERROR(IF(VALUE('data-cash-crude'!EP43)&gt;0,'data-cash-crude'!EP43-INDEX('data-futures'!$E:$E,MATCH('basis-cash-crude'!EQ$1,'data-futures'!$A:$A,0),1),""),"")</f>
        <v/>
      </c>
      <c r="ER42" t="str">
        <f>+IFERROR(IF(VALUE('data-cash-crude'!EQ43)&gt;0,'data-cash-crude'!EQ43-INDEX('data-futures'!$E:$E,MATCH('basis-cash-crude'!ER$1,'data-futures'!$A:$A,0),1),""),"")</f>
        <v/>
      </c>
      <c r="ES42" t="str">
        <f>+IFERROR(IF(VALUE('data-cash-crude'!ER43)&gt;0,'data-cash-crude'!ER43-INDEX('data-futures'!$E:$E,MATCH('basis-cash-crude'!ES$1,'data-futures'!$A:$A,0),1),""),"")</f>
        <v/>
      </c>
      <c r="ET42" t="str">
        <f>+IFERROR(IF(VALUE('data-cash-crude'!ES43)&gt;0,'data-cash-crude'!ES43-INDEX('data-futures'!$E:$E,MATCH('basis-cash-crude'!ET$1,'data-futures'!$A:$A,0),1),""),"")</f>
        <v/>
      </c>
      <c r="EU42" t="str">
        <f>+IFERROR(IF(VALUE('data-cash-crude'!ET43)&gt;0,'data-cash-crude'!ET43-INDEX('data-futures'!$E:$E,MATCH('basis-cash-crude'!EU$1,'data-futures'!$A:$A,0),1),""),"")</f>
        <v/>
      </c>
      <c r="EV42" t="str">
        <f>+IFERROR(IF(VALUE('data-cash-crude'!EU43)&gt;0,'data-cash-crude'!EU43-INDEX('data-futures'!$E:$E,MATCH('basis-cash-crude'!EV$1,'data-futures'!$A:$A,0),1),""),"")</f>
        <v/>
      </c>
      <c r="EW42" t="str">
        <f>+IFERROR(IF(VALUE('data-cash-crude'!EV43)&gt;0,'data-cash-crude'!EV43-INDEX('data-futures'!$E:$E,MATCH('basis-cash-crude'!EW$1,'data-futures'!$A:$A,0),1),""),"")</f>
        <v/>
      </c>
      <c r="EX42" t="str">
        <f>+IFERROR(IF(VALUE('data-cash-crude'!EW43)&gt;0,'data-cash-crude'!EW43-INDEX('data-futures'!$E:$E,MATCH('basis-cash-crude'!EX$1,'data-futures'!$A:$A,0),1),""),"")</f>
        <v/>
      </c>
      <c r="EY42" t="str">
        <f>+IFERROR(IF(VALUE('data-cash-crude'!EX43)&gt;0,'data-cash-crude'!EX43-INDEX('data-futures'!$E:$E,MATCH('basis-cash-crude'!EY$1,'data-futures'!$A:$A,0),1),""),"")</f>
        <v/>
      </c>
      <c r="EZ42" t="str">
        <f>+IFERROR(IF(VALUE('data-cash-crude'!EY43)&gt;0,'data-cash-crude'!EY43-INDEX('data-futures'!$E:$E,MATCH('basis-cash-crude'!EZ$1,'data-futures'!$A:$A,0),1),""),"")</f>
        <v/>
      </c>
      <c r="FA42" t="str">
        <f>+IFERROR(IF(VALUE('data-cash-crude'!EZ43)&gt;0,'data-cash-crude'!EZ43-INDEX('data-futures'!$E:$E,MATCH('basis-cash-crude'!FA$1,'data-futures'!$A:$A,0),1),""),"")</f>
        <v/>
      </c>
      <c r="FB42" t="str">
        <f>+IFERROR(IF(VALUE('data-cash-crude'!FA43)&gt;0,'data-cash-crude'!FA43-INDEX('data-futures'!$E:$E,MATCH('basis-cash-crude'!FB$1,'data-futures'!$A:$A,0),1),""),"")</f>
        <v/>
      </c>
      <c r="FC42" t="str">
        <f>+IFERROR(IF(VALUE('data-cash-crude'!FB43)&gt;0,'data-cash-crude'!FB43-INDEX('data-futures'!$E:$E,MATCH('basis-cash-crude'!FC$1,'data-futures'!$A:$A,0),1),""),"")</f>
        <v/>
      </c>
      <c r="FD42" t="str">
        <f>+IFERROR(IF(VALUE('data-cash-crude'!FC43)&gt;0,'data-cash-crude'!FC43-INDEX('data-futures'!$E:$E,MATCH('basis-cash-crude'!FD$1,'data-futures'!$A:$A,0),1),""),"")</f>
        <v/>
      </c>
      <c r="FE42" t="str">
        <f>+IFERROR(IF(VALUE('data-cash-crude'!FD43)&gt;0,'data-cash-crude'!FD43-INDEX('data-futures'!$E:$E,MATCH('basis-cash-crude'!FE$1,'data-futures'!$A:$A,0),1),""),"")</f>
        <v/>
      </c>
      <c r="FF42" t="str">
        <f>+IFERROR(IF(VALUE('data-cash-crude'!FE43)&gt;0,'data-cash-crude'!FE43-INDEX('data-futures'!$E:$E,MATCH('basis-cash-crude'!FF$1,'data-futures'!$A:$A,0),1),""),"")</f>
        <v/>
      </c>
      <c r="FG42" t="str">
        <f>+IFERROR(IF(VALUE('data-cash-crude'!FF43)&gt;0,'data-cash-crude'!FF43-INDEX('data-futures'!$E:$E,MATCH('basis-cash-crude'!FG$1,'data-futures'!$A:$A,0),1),""),"")</f>
        <v/>
      </c>
      <c r="FH42" t="str">
        <f>+IFERROR(IF(VALUE('data-cash-crude'!FG43)&gt;0,'data-cash-crude'!FG43-INDEX('data-futures'!$E:$E,MATCH('basis-cash-crude'!FH$1,'data-futures'!$A:$A,0),1),""),"")</f>
        <v/>
      </c>
      <c r="FI42" t="str">
        <f>+IFERROR(IF(VALUE('data-cash-crude'!FH43)&gt;0,'data-cash-crude'!FH43-INDEX('data-futures'!$E:$E,MATCH('basis-cash-crude'!FI$1,'data-futures'!$A:$A,0),1),""),"")</f>
        <v/>
      </c>
      <c r="FJ42" t="str">
        <f>+IFERROR(IF(VALUE('data-cash-crude'!FI43)&gt;0,'data-cash-crude'!FI43-INDEX('data-futures'!$E:$E,MATCH('basis-cash-crude'!FJ$1,'data-futures'!$A:$A,0),1),""),"")</f>
        <v/>
      </c>
      <c r="FK42" t="str">
        <f>+IFERROR(IF(VALUE('data-cash-crude'!FJ43)&gt;0,'data-cash-crude'!FJ43-INDEX('data-futures'!$E:$E,MATCH('basis-cash-crude'!FK$1,'data-futures'!$A:$A,0),1),""),"")</f>
        <v/>
      </c>
      <c r="FL42" t="str">
        <f>+IFERROR(IF(VALUE('data-cash-crude'!FK43)&gt;0,'data-cash-crude'!FK43-INDEX('data-futures'!$E:$E,MATCH('basis-cash-crude'!FL$1,'data-futures'!$A:$A,0),1),""),"")</f>
        <v/>
      </c>
    </row>
    <row r="43" spans="1:168" x14ac:dyDescent="0.2">
      <c r="A43">
        <f t="shared" si="0"/>
        <v>-20.5</v>
      </c>
      <c r="B43">
        <f t="shared" si="1"/>
        <v>-20.553999999999998</v>
      </c>
      <c r="C43">
        <f t="shared" si="2"/>
        <v>-18.943999999999999</v>
      </c>
      <c r="D43" s="6" t="str">
        <f>+'data-cash-crude'!B44</f>
        <v>CLPA-11-77.CM</v>
      </c>
      <c r="E43" t="str">
        <f>+IFERROR(IF(VALUE('data-cash-crude'!D44)&gt;0,'data-cash-crude'!D44-INDEX('data-futures'!$E:$E,MATCH('basis-cash-crude'!E$1,'data-futures'!$A:$A,0),1),""),"")</f>
        <v/>
      </c>
      <c r="F43" t="str">
        <f>+IFERROR(IF(VALUE('data-cash-crude'!E44)&gt;0,'data-cash-crude'!E44-INDEX('data-futures'!$E:$E,MATCH('basis-cash-crude'!F$1,'data-futures'!$A:$A,0),1),""),"")</f>
        <v/>
      </c>
      <c r="G43" t="str">
        <f>+IFERROR(IF(VALUE('data-cash-crude'!F44)&gt;0,'data-cash-crude'!F44-INDEX('data-futures'!$E:$E,MATCH('basis-cash-crude'!G$1,'data-futures'!$A:$A,0),1),""),"")</f>
        <v/>
      </c>
      <c r="H43" t="str">
        <f>+IFERROR(IF(VALUE('data-cash-crude'!G44)&gt;0,'data-cash-crude'!G44-INDEX('data-futures'!$E:$E,MATCH('basis-cash-crude'!H$1,'data-futures'!$A:$A,0),1),""),"")</f>
        <v/>
      </c>
      <c r="I43" t="str">
        <f>+IFERROR(IF(VALUE('data-cash-crude'!H44)&gt;0,'data-cash-crude'!H44-INDEX('data-futures'!$E:$E,MATCH('basis-cash-crude'!I$1,'data-futures'!$A:$A,0),1),""),"")</f>
        <v/>
      </c>
      <c r="J43" t="str">
        <f>+IFERROR(IF(VALUE('data-cash-crude'!I44)&gt;0,'data-cash-crude'!I44-INDEX('data-futures'!$E:$E,MATCH('basis-cash-crude'!J$1,'data-futures'!$A:$A,0),1),""),"")</f>
        <v/>
      </c>
      <c r="K43">
        <f>+IFERROR(IF(VALUE('data-cash-crude'!J44)&gt;0,'data-cash-crude'!J44-INDEX('data-futures'!$E:$E,MATCH('basis-cash-crude'!K$1,'data-futures'!$A:$A,0),1),""),"")</f>
        <v>-20.5</v>
      </c>
      <c r="L43">
        <f>+IFERROR(IF(VALUE('data-cash-crude'!K44)&gt;0,'data-cash-crude'!K44-INDEX('data-futures'!$E:$E,MATCH('basis-cash-crude'!L$1,'data-futures'!$A:$A,0),1),""),"")</f>
        <v>-20.560000000000002</v>
      </c>
      <c r="M43">
        <f>+IFERROR(IF(VALUE('data-cash-crude'!L44)&gt;0,'data-cash-crude'!L44-INDEX('data-futures'!$E:$E,MATCH('basis-cash-crude'!M$1,'data-futures'!$A:$A,0),1),""),"")</f>
        <v>-20.479999999999997</v>
      </c>
      <c r="N43">
        <f>+IFERROR(IF(VALUE('data-cash-crude'!M44)&gt;0,'data-cash-crude'!M44-INDEX('data-futures'!$E:$E,MATCH('basis-cash-crude'!N$1,'data-futures'!$A:$A,0),1),""),"")</f>
        <v>-20.549999999999997</v>
      </c>
      <c r="O43">
        <f>+IFERROR(IF(VALUE('data-cash-crude'!N44)&gt;0,'data-cash-crude'!N44-INDEX('data-futures'!$E:$E,MATCH('basis-cash-crude'!O$1,'data-futures'!$A:$A,0),1),""),"")</f>
        <v>-20.46</v>
      </c>
      <c r="P43">
        <f>+IFERROR(IF(VALUE('data-cash-crude'!O44)&gt;0,'data-cash-crude'!O44-INDEX('data-futures'!$E:$E,MATCH('basis-cash-crude'!P$1,'data-futures'!$A:$A,0),1),""),"")</f>
        <v>-20.409999999999997</v>
      </c>
      <c r="Q43">
        <f>+IFERROR(IF(VALUE('data-cash-crude'!P44)&gt;0,'data-cash-crude'!P44-INDEX('data-futures'!$E:$E,MATCH('basis-cash-crude'!Q$1,'data-futures'!$A:$A,0),1),""),"")</f>
        <v>-20.43</v>
      </c>
      <c r="R43">
        <f>+IFERROR(IF(VALUE('data-cash-crude'!Q44)&gt;0,'data-cash-crude'!Q44-INDEX('data-futures'!$E:$E,MATCH('basis-cash-crude'!R$1,'data-futures'!$A:$A,0),1),""),"")</f>
        <v>-20.229999999999997</v>
      </c>
      <c r="S43">
        <f>+IFERROR(IF(VALUE('data-cash-crude'!R44)&gt;0,'data-cash-crude'!R44-INDEX('data-futures'!$E:$E,MATCH('basis-cash-crude'!S$1,'data-futures'!$A:$A,0),1),""),"")</f>
        <v>-20.259999999999998</v>
      </c>
      <c r="T43">
        <f>+IFERROR(IF(VALUE('data-cash-crude'!S44)&gt;0,'data-cash-crude'!S44-INDEX('data-futures'!$E:$E,MATCH('basis-cash-crude'!T$1,'data-futures'!$A:$A,0),1),""),"")</f>
        <v>-20.29</v>
      </c>
      <c r="U43" t="str">
        <f>+IFERROR(IF(VALUE('data-cash-crude'!T44)&gt;0,'data-cash-crude'!T44-INDEX('data-futures'!$E:$E,MATCH('basis-cash-crude'!U$1,'data-futures'!$A:$A,0),1),""),"")</f>
        <v/>
      </c>
      <c r="V43" t="str">
        <f>+IFERROR(IF(VALUE('data-cash-crude'!U44)&gt;0,'data-cash-crude'!U44-INDEX('data-futures'!$E:$E,MATCH('basis-cash-crude'!V$1,'data-futures'!$A:$A,0),1),""),"")</f>
        <v/>
      </c>
      <c r="W43" t="str">
        <f>+IFERROR(IF(VALUE('data-cash-crude'!V44)&gt;0,'data-cash-crude'!V44-INDEX('data-futures'!$E:$E,MATCH('basis-cash-crude'!W$1,'data-futures'!$A:$A,0),1),""),"")</f>
        <v/>
      </c>
      <c r="X43" t="str">
        <f>+IFERROR(IF(VALUE('data-cash-crude'!W44)&gt;0,'data-cash-crude'!W44-INDEX('data-futures'!$E:$E,MATCH('basis-cash-crude'!X$1,'data-futures'!$A:$A,0),1),""),"")</f>
        <v/>
      </c>
      <c r="Y43" t="str">
        <f>+IFERROR(IF(VALUE('data-cash-crude'!X44)&gt;0,'data-cash-crude'!X44-INDEX('data-futures'!$E:$E,MATCH('basis-cash-crude'!Y$1,'data-futures'!$A:$A,0),1),""),"")</f>
        <v/>
      </c>
      <c r="Z43" t="str">
        <f>+IFERROR(IF(VALUE('data-cash-crude'!Y44)&gt;0,'data-cash-crude'!Y44-INDEX('data-futures'!$E:$E,MATCH('basis-cash-crude'!Z$1,'data-futures'!$A:$A,0),1),""),"")</f>
        <v/>
      </c>
      <c r="AA43" t="str">
        <f>+IFERROR(IF(VALUE('data-cash-crude'!Z44)&gt;0,'data-cash-crude'!Z44-INDEX('data-futures'!$E:$E,MATCH('basis-cash-crude'!AA$1,'data-futures'!$A:$A,0),1),""),"")</f>
        <v/>
      </c>
      <c r="AB43" t="str">
        <f>+IFERROR(IF(VALUE('data-cash-crude'!AA44)&gt;0,'data-cash-crude'!AA44-INDEX('data-futures'!$E:$E,MATCH('basis-cash-crude'!AB$1,'data-futures'!$A:$A,0),1),""),"")</f>
        <v/>
      </c>
      <c r="AC43" t="str">
        <f>+IFERROR(IF(VALUE('data-cash-crude'!AB44)&gt;0,'data-cash-crude'!AB44-INDEX('data-futures'!$E:$E,MATCH('basis-cash-crude'!AC$1,'data-futures'!$A:$A,0),1),""),"")</f>
        <v/>
      </c>
      <c r="AD43">
        <f>+IFERROR(IF(VALUE('data-cash-crude'!AC44)&gt;0,'data-cash-crude'!AC44-INDEX('data-futures'!$E:$E,MATCH('basis-cash-crude'!AD$1,'data-futures'!$A:$A,0),1),""),"")</f>
        <v>-20.71</v>
      </c>
      <c r="AE43">
        <f>+IFERROR(IF(VALUE('data-cash-crude'!AD44)&gt;0,'data-cash-crude'!AD44-INDEX('data-futures'!$E:$E,MATCH('basis-cash-crude'!AE$1,'data-futures'!$A:$A,0),1),""),"")</f>
        <v>-20.64</v>
      </c>
      <c r="AF43">
        <f>+IFERROR(IF(VALUE('data-cash-crude'!AE44)&gt;0,'data-cash-crude'!AE44-INDEX('data-futures'!$E:$E,MATCH('basis-cash-crude'!AF$1,'data-futures'!$A:$A,0),1),""),"")</f>
        <v>-20.61</v>
      </c>
      <c r="AG43">
        <f>+IFERROR(IF(VALUE('data-cash-crude'!AF44)&gt;0,'data-cash-crude'!AF44-INDEX('data-futures'!$E:$E,MATCH('basis-cash-crude'!AG$1,'data-futures'!$A:$A,0),1),""),"")</f>
        <v>-20.68</v>
      </c>
      <c r="AH43">
        <f>+IFERROR(IF(VALUE('data-cash-crude'!AG44)&gt;0,'data-cash-crude'!AG44-INDEX('data-futures'!$E:$E,MATCH('basis-cash-crude'!AH$1,'data-futures'!$A:$A,0),1),""),"")</f>
        <v>-21.5</v>
      </c>
      <c r="AI43">
        <f>+IFERROR(IF(VALUE('data-cash-crude'!AH44)&gt;0,'data-cash-crude'!AH44-INDEX('data-futures'!$E:$E,MATCH('basis-cash-crude'!AI$1,'data-futures'!$A:$A,0),1),""),"")</f>
        <v>-20.589999999999996</v>
      </c>
      <c r="AJ43" t="str">
        <f>+IFERROR(IF(VALUE('data-cash-crude'!AI44)&gt;0,'data-cash-crude'!AI44-INDEX('data-futures'!$E:$E,MATCH('basis-cash-crude'!AJ$1,'data-futures'!$A:$A,0),1),""),"")</f>
        <v/>
      </c>
      <c r="AK43" t="str">
        <f>+IFERROR(IF(VALUE('data-cash-crude'!AJ44)&gt;0,'data-cash-crude'!AJ44-INDEX('data-futures'!$E:$E,MATCH('basis-cash-crude'!AK$1,'data-futures'!$A:$A,0),1),""),"")</f>
        <v/>
      </c>
      <c r="AL43" t="str">
        <f>+IFERROR(IF(VALUE('data-cash-crude'!AK44)&gt;0,'data-cash-crude'!AK44-INDEX('data-futures'!$E:$E,MATCH('basis-cash-crude'!AL$1,'data-futures'!$A:$A,0),1),""),"")</f>
        <v/>
      </c>
      <c r="AM43" t="str">
        <f>+IFERROR(IF(VALUE('data-cash-crude'!AL44)&gt;0,'data-cash-crude'!AL44-INDEX('data-futures'!$E:$E,MATCH('basis-cash-crude'!AM$1,'data-futures'!$A:$A,0),1),""),"")</f>
        <v/>
      </c>
      <c r="AN43" t="str">
        <f>+IFERROR(IF(VALUE('data-cash-crude'!AM44)&gt;0,'data-cash-crude'!AM44-INDEX('data-futures'!$E:$E,MATCH('basis-cash-crude'!AN$1,'data-futures'!$A:$A,0),1),""),"")</f>
        <v/>
      </c>
      <c r="AO43">
        <f>+IFERROR(IF(VALUE('data-cash-crude'!AN44)&gt;0,'data-cash-crude'!AN44-INDEX('data-futures'!$E:$E,MATCH('basis-cash-crude'!AO$1,'data-futures'!$A:$A,0),1),""),"")</f>
        <v>-20.619999999999997</v>
      </c>
      <c r="AP43" t="str">
        <f>+IFERROR(IF(VALUE('data-cash-crude'!AO44)&gt;0,'data-cash-crude'!AO44-INDEX('data-futures'!$E:$E,MATCH('basis-cash-crude'!AP$1,'data-futures'!$A:$A,0),1),""),"")</f>
        <v/>
      </c>
      <c r="AQ43" t="str">
        <f>+IFERROR(IF(VALUE('data-cash-crude'!AP44)&gt;0,'data-cash-crude'!AP44-INDEX('data-futures'!$E:$E,MATCH('basis-cash-crude'!AQ$1,'data-futures'!$A:$A,0),1),""),"")</f>
        <v/>
      </c>
      <c r="AR43">
        <f>+IFERROR(IF(VALUE('data-cash-crude'!AQ44)&gt;0,'data-cash-crude'!AQ44-INDEX('data-futures'!$E:$E,MATCH('basis-cash-crude'!AR$1,'data-futures'!$A:$A,0),1),""),"")</f>
        <v>-14.949999999999996</v>
      </c>
      <c r="AS43" t="str">
        <f>+IFERROR(IF(VALUE('data-cash-crude'!AR44)&gt;0,'data-cash-crude'!AR44-INDEX('data-futures'!$E:$E,MATCH('basis-cash-crude'!AS$1,'data-futures'!$A:$A,0),1),""),"")</f>
        <v/>
      </c>
      <c r="AT43">
        <f>+IFERROR(IF(VALUE('data-cash-crude'!AS44)&gt;0,'data-cash-crude'!AS44-INDEX('data-futures'!$E:$E,MATCH('basis-cash-crude'!AT$1,'data-futures'!$A:$A,0),1),""),"")</f>
        <v>-17.82</v>
      </c>
      <c r="AU43">
        <f>+IFERROR(IF(VALUE('data-cash-crude'!AT44)&gt;0,'data-cash-crude'!AT44-INDEX('data-futures'!$E:$E,MATCH('basis-cash-crude'!AU$1,'data-futures'!$A:$A,0),1),""),"")</f>
        <v>-17.53</v>
      </c>
      <c r="AV43">
        <f>+IFERROR(IF(VALUE('data-cash-crude'!AU44)&gt;0,'data-cash-crude'!AU44-INDEX('data-futures'!$E:$E,MATCH('basis-cash-crude'!AV$1,'data-futures'!$A:$A,0),1),""),"")</f>
        <v>-17.600000000000001</v>
      </c>
      <c r="AW43">
        <f>+IFERROR(IF(VALUE('data-cash-crude'!AV44)&gt;0,'data-cash-crude'!AV44-INDEX('data-futures'!$E:$E,MATCH('basis-cash-crude'!AW$1,'data-futures'!$A:$A,0),1),""),"")</f>
        <v>-17.57</v>
      </c>
      <c r="AX43">
        <f>+IFERROR(IF(VALUE('data-cash-crude'!AW44)&gt;0,'data-cash-crude'!AW44-INDEX('data-futures'!$E:$E,MATCH('basis-cash-crude'!AX$1,'data-futures'!$A:$A,0),1),""),"")</f>
        <v>-17.490000000000002</v>
      </c>
      <c r="AY43">
        <f>+IFERROR(IF(VALUE('data-cash-crude'!AX44)&gt;0,'data-cash-crude'!AX44-INDEX('data-futures'!$E:$E,MATCH('basis-cash-crude'!AY$1,'data-futures'!$A:$A,0),1),""),"")</f>
        <v>-17.549999999999997</v>
      </c>
      <c r="AZ43">
        <f>+IFERROR(IF(VALUE('data-cash-crude'!AY44)&gt;0,'data-cash-crude'!AY44-INDEX('data-futures'!$E:$E,MATCH('basis-cash-crude'!AZ$1,'data-futures'!$A:$A,0),1),""),"")</f>
        <v>-17.72</v>
      </c>
      <c r="BA43">
        <f>+IFERROR(IF(VALUE('data-cash-crude'!AZ44)&gt;0,'data-cash-crude'!AZ44-INDEX('data-futures'!$E:$E,MATCH('basis-cash-crude'!BA$1,'data-futures'!$A:$A,0),1),""),"")</f>
        <v>-17.64</v>
      </c>
      <c r="BB43">
        <f>+IFERROR(IF(VALUE('data-cash-crude'!BA44)&gt;0,'data-cash-crude'!BA44-INDEX('data-futures'!$E:$E,MATCH('basis-cash-crude'!BB$1,'data-futures'!$A:$A,0),1),""),"")</f>
        <v>-17.589999999999996</v>
      </c>
      <c r="BC43">
        <f>+IFERROR(IF(VALUE('data-cash-crude'!BB44)&gt;0,'data-cash-crude'!BB44-INDEX('data-futures'!$E:$E,MATCH('basis-cash-crude'!BC$1,'data-futures'!$A:$A,0),1),""),"")</f>
        <v>-17.699999999999996</v>
      </c>
      <c r="BD43">
        <f>+IFERROR(IF(VALUE('data-cash-crude'!BC44)&gt;0,'data-cash-crude'!BC44-INDEX('data-futures'!$E:$E,MATCH('basis-cash-crude'!BD$1,'data-futures'!$A:$A,0),1),""),"")</f>
        <v>-17.79</v>
      </c>
      <c r="BE43">
        <f>+IFERROR(IF(VALUE('data-cash-crude'!BD44)&gt;0,'data-cash-crude'!BD44-INDEX('data-futures'!$E:$E,MATCH('basis-cash-crude'!BE$1,'data-futures'!$A:$A,0),1),""),"")</f>
        <v>-17.699999999999996</v>
      </c>
      <c r="BF43">
        <f>+IFERROR(IF(VALUE('data-cash-crude'!BE44)&gt;0,'data-cash-crude'!BE44-INDEX('data-futures'!$E:$E,MATCH('basis-cash-crude'!BF$1,'data-futures'!$A:$A,0),1),""),"")</f>
        <v>-17.71</v>
      </c>
      <c r="BG43">
        <f>+IFERROR(IF(VALUE('data-cash-crude'!BF44)&gt;0,'data-cash-crude'!BF44-INDEX('data-futures'!$E:$E,MATCH('basis-cash-crude'!BG$1,'data-futures'!$A:$A,0),1),""),"")</f>
        <v>-17.490000000000002</v>
      </c>
      <c r="BH43">
        <f>+IFERROR(IF(VALUE('data-cash-crude'!BG44)&gt;0,'data-cash-crude'!BG44-INDEX('data-futures'!$E:$E,MATCH('basis-cash-crude'!BH$1,'data-futures'!$A:$A,0),1),""),"")</f>
        <v>-17.509999999999998</v>
      </c>
      <c r="BI43" t="str">
        <f>+IFERROR(IF(VALUE('data-cash-crude'!BH44)&gt;0,'data-cash-crude'!BH44-INDEX('data-futures'!$E:$E,MATCH('basis-cash-crude'!BI$1,'data-futures'!$A:$A,0),1),""),"")</f>
        <v/>
      </c>
      <c r="BJ43">
        <f>+IFERROR(IF(VALUE('data-cash-crude'!BI44)&gt;0,'data-cash-crude'!BI44-INDEX('data-futures'!$E:$E,MATCH('basis-cash-crude'!BJ$1,'data-futures'!$A:$A,0),1),""),"")</f>
        <v>-17.560000000000002</v>
      </c>
      <c r="BK43" t="str">
        <f>+IFERROR(IF(VALUE('data-cash-crude'!BJ44)&gt;0,'data-cash-crude'!BJ44-INDEX('data-futures'!$E:$E,MATCH('basis-cash-crude'!BK$1,'data-futures'!$A:$A,0),1),""),"")</f>
        <v/>
      </c>
      <c r="BL43" t="str">
        <f>+IFERROR(IF(VALUE('data-cash-crude'!BK44)&gt;0,'data-cash-crude'!BK44-INDEX('data-futures'!$E:$E,MATCH('basis-cash-crude'!BL$1,'data-futures'!$A:$A,0),1),""),"")</f>
        <v/>
      </c>
      <c r="BM43">
        <f>+IFERROR(IF(VALUE('data-cash-crude'!BL44)&gt;0,'data-cash-crude'!BL44-INDEX('data-futures'!$E:$E,MATCH('basis-cash-crude'!BM$1,'data-futures'!$A:$A,0),1),""),"")</f>
        <v>-18.910000000000004</v>
      </c>
      <c r="BN43">
        <f>+IFERROR(IF(VALUE('data-cash-crude'!BM44)&gt;0,'data-cash-crude'!BM44-INDEX('data-futures'!$E:$E,MATCH('basis-cash-crude'!BN$1,'data-futures'!$A:$A,0),1),""),"")</f>
        <v>-18.759999999999998</v>
      </c>
      <c r="BO43" t="str">
        <f>+IFERROR(IF(VALUE('data-cash-crude'!BN44)&gt;0,'data-cash-crude'!BN44-INDEX('data-futures'!$E:$E,MATCH('basis-cash-crude'!BO$1,'data-futures'!$A:$A,0),1),""),"")</f>
        <v/>
      </c>
      <c r="BP43" t="str">
        <f>+IFERROR(IF(VALUE('data-cash-crude'!BO44)&gt;0,'data-cash-crude'!BO44-INDEX('data-futures'!$E:$E,MATCH('basis-cash-crude'!BP$1,'data-futures'!$A:$A,0),1),""),"")</f>
        <v/>
      </c>
      <c r="BQ43" t="str">
        <f>+IFERROR(IF(VALUE('data-cash-crude'!BP44)&gt;0,'data-cash-crude'!BP44-INDEX('data-futures'!$E:$E,MATCH('basis-cash-crude'!BQ$1,'data-futures'!$A:$A,0),1),""),"")</f>
        <v/>
      </c>
      <c r="BR43">
        <f>+IFERROR(IF(VALUE('data-cash-crude'!BQ44)&gt;0,'data-cash-crude'!BQ44-INDEX('data-futures'!$E:$E,MATCH('basis-cash-crude'!BR$1,'data-futures'!$A:$A,0),1),""),"")</f>
        <v>-18.700000000000003</v>
      </c>
      <c r="BS43">
        <f>+IFERROR(IF(VALUE('data-cash-crude'!BR44)&gt;0,'data-cash-crude'!BR44-INDEX('data-futures'!$E:$E,MATCH('basis-cash-crude'!BS$1,'data-futures'!$A:$A,0),1),""),"")</f>
        <v>-18.620000000000005</v>
      </c>
      <c r="BT43">
        <f>+IFERROR(IF(VALUE('data-cash-crude'!BS44)&gt;0,'data-cash-crude'!BS44-INDEX('data-futures'!$E:$E,MATCH('basis-cash-crude'!BT$1,'data-futures'!$A:$A,0),1),""),"")</f>
        <v>-18.920000000000002</v>
      </c>
      <c r="BU43">
        <f>+IFERROR(IF(VALUE('data-cash-crude'!BT44)&gt;0,'data-cash-crude'!BT44-INDEX('data-futures'!$E:$E,MATCH('basis-cash-crude'!BU$1,'data-futures'!$A:$A,0),1),""),"")</f>
        <v>-19.03</v>
      </c>
      <c r="BV43">
        <f>+IFERROR(IF(VALUE('data-cash-crude'!BU44)&gt;0,'data-cash-crude'!BU44-INDEX('data-futures'!$E:$E,MATCH('basis-cash-crude'!BV$1,'data-futures'!$A:$A,0),1),""),"")</f>
        <v>-18.72</v>
      </c>
      <c r="BW43">
        <f>+IFERROR(IF(VALUE('data-cash-crude'!BV44)&gt;0,'data-cash-crude'!BV44-INDEX('data-futures'!$E:$E,MATCH('basis-cash-crude'!BW$1,'data-futures'!$A:$A,0),1),""),"")</f>
        <v>-18.730000000000004</v>
      </c>
      <c r="BX43">
        <f>+IFERROR(IF(VALUE('data-cash-crude'!BW44)&gt;0,'data-cash-crude'!BW44-INDEX('data-futures'!$E:$E,MATCH('basis-cash-crude'!BX$1,'data-futures'!$A:$A,0),1),""),"")</f>
        <v>-19.04</v>
      </c>
      <c r="BY43" t="str">
        <f>+IFERROR(IF(VALUE('data-cash-crude'!BX44)&gt;0,'data-cash-crude'!BX44-INDEX('data-futures'!$E:$E,MATCH('basis-cash-crude'!BY$1,'data-futures'!$A:$A,0),1),""),"")</f>
        <v/>
      </c>
      <c r="BZ43" t="str">
        <f>+IFERROR(IF(VALUE('data-cash-crude'!BY44)&gt;0,'data-cash-crude'!BY44-INDEX('data-futures'!$E:$E,MATCH('basis-cash-crude'!BZ$1,'data-futures'!$A:$A,0),1),""),"")</f>
        <v/>
      </c>
      <c r="CA43" t="str">
        <f>+IFERROR(IF(VALUE('data-cash-crude'!BZ44)&gt;0,'data-cash-crude'!BZ44-INDEX('data-futures'!$E:$E,MATCH('basis-cash-crude'!CA$1,'data-futures'!$A:$A,0),1),""),"")</f>
        <v/>
      </c>
      <c r="CB43" t="str">
        <f>+IFERROR(IF(VALUE('data-cash-crude'!CA44)&gt;0,'data-cash-crude'!CA44-INDEX('data-futures'!$E:$E,MATCH('basis-cash-crude'!CB$1,'data-futures'!$A:$A,0),1),""),"")</f>
        <v/>
      </c>
      <c r="CC43" t="str">
        <f>+IFERROR(IF(VALUE('data-cash-crude'!CB44)&gt;0,'data-cash-crude'!CB44-INDEX('data-futures'!$E:$E,MATCH('basis-cash-crude'!CC$1,'data-futures'!$A:$A,0),1),""),"")</f>
        <v/>
      </c>
      <c r="CD43" t="str">
        <f>+IFERROR(IF(VALUE('data-cash-crude'!CC44)&gt;0,'data-cash-crude'!CC44-INDEX('data-futures'!$E:$E,MATCH('basis-cash-crude'!CD$1,'data-futures'!$A:$A,0),1),""),"")</f>
        <v/>
      </c>
      <c r="CE43" t="str">
        <f>+IFERROR(IF(VALUE('data-cash-crude'!CD44)&gt;0,'data-cash-crude'!CD44-INDEX('data-futures'!$E:$E,MATCH('basis-cash-crude'!CE$1,'data-futures'!$A:$A,0),1),""),"")</f>
        <v/>
      </c>
      <c r="CF43">
        <f>+IFERROR(IF(VALUE('data-cash-crude'!CE44)&gt;0,'data-cash-crude'!CE44-INDEX('data-futures'!$E:$E,MATCH('basis-cash-crude'!CF$1,'data-futures'!$A:$A,0),1),""),"")</f>
        <v>-18.420000000000002</v>
      </c>
      <c r="CG43">
        <f>+IFERROR(IF(VALUE('data-cash-crude'!CF44)&gt;0,'data-cash-crude'!CF44-INDEX('data-futures'!$E:$E,MATCH('basis-cash-crude'!CG$1,'data-futures'!$A:$A,0),1),""),"")</f>
        <v>-18.190000000000005</v>
      </c>
      <c r="CH43" t="str">
        <f>+IFERROR(IF(VALUE('data-cash-crude'!CG44)&gt;0,'data-cash-crude'!CG44-INDEX('data-futures'!$E:$E,MATCH('basis-cash-crude'!CH$1,'data-futures'!$A:$A,0),1),""),"")</f>
        <v/>
      </c>
      <c r="CI43" t="str">
        <f>+IFERROR(IF(VALUE('data-cash-crude'!CH44)&gt;0,'data-cash-crude'!CH44-INDEX('data-futures'!$E:$E,MATCH('basis-cash-crude'!CI$1,'data-futures'!$A:$A,0),1),""),"")</f>
        <v/>
      </c>
      <c r="CJ43" t="str">
        <f>+IFERROR(IF(VALUE('data-cash-crude'!CI44)&gt;0,'data-cash-crude'!CI44-INDEX('data-futures'!$E:$E,MATCH('basis-cash-crude'!CJ$1,'data-futures'!$A:$A,0),1),""),"")</f>
        <v/>
      </c>
      <c r="CK43" t="str">
        <f>+IFERROR(IF(VALUE('data-cash-crude'!CJ44)&gt;0,'data-cash-crude'!CJ44-INDEX('data-futures'!$E:$E,MATCH('basis-cash-crude'!CK$1,'data-futures'!$A:$A,0),1),""),"")</f>
        <v/>
      </c>
      <c r="CL43" t="str">
        <f>+IFERROR(IF(VALUE('data-cash-crude'!CK44)&gt;0,'data-cash-crude'!CK44-INDEX('data-futures'!$E:$E,MATCH('basis-cash-crude'!CL$1,'data-futures'!$A:$A,0),1),""),"")</f>
        <v/>
      </c>
      <c r="CM43" t="str">
        <f>+IFERROR(IF(VALUE('data-cash-crude'!CL44)&gt;0,'data-cash-crude'!CL44-INDEX('data-futures'!$E:$E,MATCH('basis-cash-crude'!CM$1,'data-futures'!$A:$A,0),1),""),"")</f>
        <v/>
      </c>
      <c r="CN43" t="str">
        <f>+IFERROR(IF(VALUE('data-cash-crude'!CM44)&gt;0,'data-cash-crude'!CM44-INDEX('data-futures'!$E:$E,MATCH('basis-cash-crude'!CN$1,'data-futures'!$A:$A,0),1),""),"")</f>
        <v/>
      </c>
      <c r="CO43" t="str">
        <f>+IFERROR(IF(VALUE('data-cash-crude'!CN44)&gt;0,'data-cash-crude'!CN44-INDEX('data-futures'!$E:$E,MATCH('basis-cash-crude'!CO$1,'data-futures'!$A:$A,0),1),""),"")</f>
        <v/>
      </c>
      <c r="CP43" t="str">
        <f>+IFERROR(IF(VALUE('data-cash-crude'!CO44)&gt;0,'data-cash-crude'!CO44-INDEX('data-futures'!$E:$E,MATCH('basis-cash-crude'!CP$1,'data-futures'!$A:$A,0),1),""),"")</f>
        <v/>
      </c>
      <c r="CQ43" t="str">
        <f>+IFERROR(IF(VALUE('data-cash-crude'!CP44)&gt;0,'data-cash-crude'!CP44-INDEX('data-futures'!$E:$E,MATCH('basis-cash-crude'!CQ$1,'data-futures'!$A:$A,0),1),""),"")</f>
        <v/>
      </c>
      <c r="CR43">
        <f>+IFERROR(IF(VALUE('data-cash-crude'!CQ44)&gt;0,'data-cash-crude'!CQ44-INDEX('data-futures'!$E:$E,MATCH('basis-cash-crude'!CR$1,'data-futures'!$A:$A,0),1),""),"")</f>
        <v>-15.509999999999998</v>
      </c>
      <c r="CS43">
        <f>+IFERROR(IF(VALUE('data-cash-crude'!CR44)&gt;0,'data-cash-crude'!CR44-INDEX('data-futures'!$E:$E,MATCH('basis-cash-crude'!CS$1,'data-futures'!$A:$A,0),1),""),"")</f>
        <v>-14.829999999999998</v>
      </c>
      <c r="CT43">
        <f>+IFERROR(IF(VALUE('data-cash-crude'!CS44)&gt;0,'data-cash-crude'!CS44-INDEX('data-futures'!$E:$E,MATCH('basis-cash-crude'!CT$1,'data-futures'!$A:$A,0),1),""),"")</f>
        <v>-14.020000000000003</v>
      </c>
      <c r="CU43">
        <f>+IFERROR(IF(VALUE('data-cash-crude'!CT44)&gt;0,'data-cash-crude'!CT44-INDEX('data-futures'!$E:$E,MATCH('basis-cash-crude'!CU$1,'data-futures'!$A:$A,0),1),""),"")</f>
        <v>-16.32</v>
      </c>
      <c r="CV43">
        <f>+IFERROR(IF(VALUE('data-cash-crude'!CU44)&gt;0,'data-cash-crude'!CU44-INDEX('data-futures'!$E:$E,MATCH('basis-cash-crude'!CV$1,'data-futures'!$A:$A,0),1),""),"")</f>
        <v>-16.420000000000002</v>
      </c>
      <c r="CW43">
        <f>+IFERROR(IF(VALUE('data-cash-crude'!CV44)&gt;0,'data-cash-crude'!CV44-INDEX('data-futures'!$E:$E,MATCH('basis-cash-crude'!CW$1,'data-futures'!$A:$A,0),1),""),"")</f>
        <v>-16.160000000000004</v>
      </c>
      <c r="CX43">
        <f>+IFERROR(IF(VALUE('data-cash-crude'!CW44)&gt;0,'data-cash-crude'!CW44-INDEX('data-futures'!$E:$E,MATCH('basis-cash-crude'!CX$1,'data-futures'!$A:$A,0),1),""),"")</f>
        <v>-15.990000000000002</v>
      </c>
      <c r="CY43">
        <f>+IFERROR(IF(VALUE('data-cash-crude'!CX44)&gt;0,'data-cash-crude'!CX44-INDEX('data-futures'!$E:$E,MATCH('basis-cash-crude'!CY$1,'data-futures'!$A:$A,0),1),""),"")</f>
        <v>-15.89</v>
      </c>
      <c r="CZ43">
        <f>+IFERROR(IF(VALUE('data-cash-crude'!CY44)&gt;0,'data-cash-crude'!CY44-INDEX('data-futures'!$E:$E,MATCH('basis-cash-crude'!CZ$1,'data-futures'!$A:$A,0),1),""),"")</f>
        <v>-16.060000000000002</v>
      </c>
      <c r="DA43">
        <f>+IFERROR(IF(VALUE('data-cash-crude'!CZ44)&gt;0,'data-cash-crude'!CZ44-INDEX('data-futures'!$E:$E,MATCH('basis-cash-crude'!DA$1,'data-futures'!$A:$A,0),1),""),"")</f>
        <v>-16.009999999999998</v>
      </c>
      <c r="DB43">
        <f>+IFERROR(IF(VALUE('data-cash-crude'!DA44)&gt;0,'data-cash-crude'!DA44-INDEX('data-futures'!$E:$E,MATCH('basis-cash-crude'!DB$1,'data-futures'!$A:$A,0),1),""),"")</f>
        <v>-15.96</v>
      </c>
      <c r="DC43" t="str">
        <f>+IFERROR(IF(VALUE('data-cash-crude'!DB44)&gt;0,'data-cash-crude'!DB44-INDEX('data-futures'!$E:$E,MATCH('basis-cash-crude'!DC$1,'data-futures'!$A:$A,0),1),""),"")</f>
        <v/>
      </c>
      <c r="DD43" t="str">
        <f>+IFERROR(IF(VALUE('data-cash-crude'!DC44)&gt;0,'data-cash-crude'!DC44-INDEX('data-futures'!$E:$E,MATCH('basis-cash-crude'!DD$1,'data-futures'!$A:$A,0),1),""),"")</f>
        <v/>
      </c>
      <c r="DE43">
        <f>+IFERROR(IF(VALUE('data-cash-crude'!DD44)&gt;0,'data-cash-crude'!DD44-INDEX('data-futures'!$E:$E,MATCH('basis-cash-crude'!DE$1,'data-futures'!$A:$A,0),1),""),"")</f>
        <v>-16.72</v>
      </c>
      <c r="DF43">
        <f>+IFERROR(IF(VALUE('data-cash-crude'!DE44)&gt;0,'data-cash-crude'!DE44-INDEX('data-futures'!$E:$E,MATCH('basis-cash-crude'!DF$1,'data-futures'!$A:$A,0),1),""),"")</f>
        <v>-16.169999999999995</v>
      </c>
      <c r="DG43">
        <f>+IFERROR(IF(VALUE('data-cash-crude'!DF44)&gt;0,'data-cash-crude'!DF44-INDEX('data-futures'!$E:$E,MATCH('basis-cash-crude'!DG$1,'data-futures'!$A:$A,0),1),""),"")</f>
        <v>-16.57</v>
      </c>
      <c r="DH43">
        <f>+IFERROR(IF(VALUE('data-cash-crude'!DG44)&gt;0,'data-cash-crude'!DG44-INDEX('data-futures'!$E:$E,MATCH('basis-cash-crude'!DH$1,'data-futures'!$A:$A,0),1),""),"")</f>
        <v>-16.579999999999998</v>
      </c>
      <c r="DI43">
        <f>+IFERROR(IF(VALUE('data-cash-crude'!DH44)&gt;0,'data-cash-crude'!DH44-INDEX('data-futures'!$E:$E,MATCH('basis-cash-crude'!DI$1,'data-futures'!$A:$A,0),1),""),"")</f>
        <v>-16.96</v>
      </c>
      <c r="DJ43">
        <f>+IFERROR(IF(VALUE('data-cash-crude'!DI44)&gt;0,'data-cash-crude'!DI44-INDEX('data-futures'!$E:$E,MATCH('basis-cash-crude'!DJ$1,'data-futures'!$A:$A,0),1),""),"")</f>
        <v>-16.689999999999998</v>
      </c>
      <c r="DK43" t="str">
        <f>+IFERROR(IF(VALUE('data-cash-crude'!DJ44)&gt;0,'data-cash-crude'!DJ44-INDEX('data-futures'!$E:$E,MATCH('basis-cash-crude'!DK$1,'data-futures'!$A:$A,0),1),""),"")</f>
        <v/>
      </c>
      <c r="DL43">
        <f>+IFERROR(IF(VALUE('data-cash-crude'!DK44)&gt;0,'data-cash-crude'!DK44-INDEX('data-futures'!$E:$E,MATCH('basis-cash-crude'!DL$1,'data-futures'!$A:$A,0),1),""),"")</f>
        <v>-16.54</v>
      </c>
      <c r="DM43">
        <f>+IFERROR(IF(VALUE('data-cash-crude'!DL44)&gt;0,'data-cash-crude'!DL44-INDEX('data-futures'!$E:$E,MATCH('basis-cash-crude'!DM$1,'data-futures'!$A:$A,0),1),""),"")</f>
        <v>-15.989999999999995</v>
      </c>
      <c r="DN43">
        <f>+IFERROR(IF(VALUE('data-cash-crude'!DM44)&gt;0,'data-cash-crude'!DM44-INDEX('data-futures'!$E:$E,MATCH('basis-cash-crude'!DN$1,'data-futures'!$A:$A,0),1),""),"")</f>
        <v>-15.799999999999997</v>
      </c>
      <c r="DO43">
        <f>+IFERROR(IF(VALUE('data-cash-crude'!DN44)&gt;0,'data-cash-crude'!DN44-INDEX('data-futures'!$E:$E,MATCH('basis-cash-crude'!DO$1,'data-futures'!$A:$A,0),1),""),"")</f>
        <v>-16.269999999999996</v>
      </c>
      <c r="DP43">
        <f>+IFERROR(IF(VALUE('data-cash-crude'!DO44)&gt;0,'data-cash-crude'!DO44-INDEX('data-futures'!$E:$E,MATCH('basis-cash-crude'!DP$1,'data-futures'!$A:$A,0),1),""),"")</f>
        <v>-16.349999999999994</v>
      </c>
      <c r="DQ43">
        <f>+IFERROR(IF(VALUE('data-cash-crude'!DP44)&gt;0,'data-cash-crude'!DP44-INDEX('data-futures'!$E:$E,MATCH('basis-cash-crude'!DQ$1,'data-futures'!$A:$A,0),1),""),"")</f>
        <v>-16.649999999999999</v>
      </c>
      <c r="DR43">
        <f>+IFERROR(IF(VALUE('data-cash-crude'!DQ44)&gt;0,'data-cash-crude'!DQ44-INDEX('data-futures'!$E:$E,MATCH('basis-cash-crude'!DR$1,'data-futures'!$A:$A,0),1),""),"")</f>
        <v>-16.669999999999995</v>
      </c>
      <c r="DS43">
        <f>+IFERROR(IF(VALUE('data-cash-crude'!DR44)&gt;0,'data-cash-crude'!DR44-INDEX('data-futures'!$E:$E,MATCH('basis-cash-crude'!DS$1,'data-futures'!$A:$A,0),1),""),"")</f>
        <v>-16.309999999999995</v>
      </c>
      <c r="DT43">
        <f>+IFERROR(IF(VALUE('data-cash-crude'!DS44)&gt;0,'data-cash-crude'!DS44-INDEX('data-futures'!$E:$E,MATCH('basis-cash-crude'!DT$1,'data-futures'!$A:$A,0),1),""),"")</f>
        <v>-16.5</v>
      </c>
      <c r="DU43">
        <f>+IFERROR(IF(VALUE('data-cash-crude'!DT44)&gt;0,'data-cash-crude'!DT44-INDEX('data-futures'!$E:$E,MATCH('basis-cash-crude'!DU$1,'data-futures'!$A:$A,0),1),""),"")</f>
        <v>-17.059999999999995</v>
      </c>
      <c r="DV43">
        <f>+IFERROR(IF(VALUE('data-cash-crude'!DU44)&gt;0,'data-cash-crude'!DU44-INDEX('data-futures'!$E:$E,MATCH('basis-cash-crude'!DV$1,'data-futures'!$A:$A,0),1),""),"")</f>
        <v>-17.57</v>
      </c>
      <c r="DW43" t="str">
        <f>+IFERROR(IF(VALUE('data-cash-crude'!DV44)&gt;0,'data-cash-crude'!DV44-INDEX('data-futures'!$E:$E,MATCH('basis-cash-crude'!DW$1,'data-futures'!$A:$A,0),1),""),"")</f>
        <v/>
      </c>
      <c r="DX43">
        <f>+IFERROR(IF(VALUE('data-cash-crude'!DW44)&gt;0,'data-cash-crude'!DW44-INDEX('data-futures'!$E:$E,MATCH('basis-cash-crude'!DX$1,'data-futures'!$A:$A,0),1),""),"")</f>
        <v>-17.049999999999997</v>
      </c>
      <c r="DY43" t="str">
        <f>+IFERROR(IF(VALUE('data-cash-crude'!DX44)&gt;0,'data-cash-crude'!DX44-INDEX('data-futures'!$E:$E,MATCH('basis-cash-crude'!DY$1,'data-futures'!$A:$A,0),1),""),"")</f>
        <v/>
      </c>
      <c r="DZ43">
        <f>+IFERROR(IF(VALUE('data-cash-crude'!DY44)&gt;0,'data-cash-crude'!DY44-INDEX('data-futures'!$E:$E,MATCH('basis-cash-crude'!DZ$1,'data-futures'!$A:$A,0),1),""),"")</f>
        <v>-17.54</v>
      </c>
      <c r="EA43">
        <f>+IFERROR(IF(VALUE('data-cash-crude'!DZ44)&gt;0,'data-cash-crude'!DZ44-INDEX('data-futures'!$E:$E,MATCH('basis-cash-crude'!EA$1,'data-futures'!$A:$A,0),1),""),"")</f>
        <v>-20.04</v>
      </c>
      <c r="EB43">
        <f>+IFERROR(IF(VALUE('data-cash-crude'!EA44)&gt;0,'data-cash-crude'!EA44-INDEX('data-futures'!$E:$E,MATCH('basis-cash-crude'!EB$1,'data-futures'!$A:$A,0),1),""),"")</f>
        <v>-19.04</v>
      </c>
      <c r="EC43">
        <f>+IFERROR(IF(VALUE('data-cash-crude'!EB44)&gt;0,'data-cash-crude'!EB44-INDEX('data-futures'!$E:$E,MATCH('basis-cash-crude'!EC$1,'data-futures'!$A:$A,0),1),""),"")</f>
        <v>-19.43</v>
      </c>
      <c r="ED43" t="str">
        <f>+IFERROR(IF(VALUE('data-cash-crude'!EC44)&gt;0,'data-cash-crude'!EC44-INDEX('data-futures'!$E:$E,MATCH('basis-cash-crude'!ED$1,'data-futures'!$A:$A,0),1),""),"")</f>
        <v/>
      </c>
      <c r="EE43" t="str">
        <f>+IFERROR(IF(VALUE('data-cash-crude'!ED44)&gt;0,'data-cash-crude'!ED44-INDEX('data-futures'!$E:$E,MATCH('basis-cash-crude'!EE$1,'data-futures'!$A:$A,0),1),""),"")</f>
        <v/>
      </c>
      <c r="EF43" t="str">
        <f>+IFERROR(IF(VALUE('data-cash-crude'!EE44)&gt;0,'data-cash-crude'!EE44-INDEX('data-futures'!$E:$E,MATCH('basis-cash-crude'!EF$1,'data-futures'!$A:$A,0),1),""),"")</f>
        <v/>
      </c>
      <c r="EG43" t="str">
        <f>+IFERROR(IF(VALUE('data-cash-crude'!EF44)&gt;0,'data-cash-crude'!EF44-INDEX('data-futures'!$E:$E,MATCH('basis-cash-crude'!EG$1,'data-futures'!$A:$A,0),1),""),"")</f>
        <v/>
      </c>
      <c r="EH43" t="str">
        <f>+IFERROR(IF(VALUE('data-cash-crude'!EG44)&gt;0,'data-cash-crude'!EG44-INDEX('data-futures'!$E:$E,MATCH('basis-cash-crude'!EH$1,'data-futures'!$A:$A,0),1),""),"")</f>
        <v/>
      </c>
      <c r="EI43" t="str">
        <f>+IFERROR(IF(VALUE('data-cash-crude'!EH44)&gt;0,'data-cash-crude'!EH44-INDEX('data-futures'!$E:$E,MATCH('basis-cash-crude'!EI$1,'data-futures'!$A:$A,0),1),""),"")</f>
        <v/>
      </c>
      <c r="EJ43" t="str">
        <f>+IFERROR(IF(VALUE('data-cash-crude'!EI44)&gt;0,'data-cash-crude'!EI44-INDEX('data-futures'!$E:$E,MATCH('basis-cash-crude'!EJ$1,'data-futures'!$A:$A,0),1),""),"")</f>
        <v/>
      </c>
      <c r="EK43" t="str">
        <f>+IFERROR(IF(VALUE('data-cash-crude'!EJ44)&gt;0,'data-cash-crude'!EJ44-INDEX('data-futures'!$E:$E,MATCH('basis-cash-crude'!EK$1,'data-futures'!$A:$A,0),1),""),"")</f>
        <v/>
      </c>
      <c r="EL43" t="str">
        <f>+IFERROR(IF(VALUE('data-cash-crude'!EK44)&gt;0,'data-cash-crude'!EK44-INDEX('data-futures'!$E:$E,MATCH('basis-cash-crude'!EL$1,'data-futures'!$A:$A,0),1),""),"")</f>
        <v/>
      </c>
      <c r="EM43" t="str">
        <f>+IFERROR(IF(VALUE('data-cash-crude'!EL44)&gt;0,'data-cash-crude'!EL44-INDEX('data-futures'!$E:$E,MATCH('basis-cash-crude'!EM$1,'data-futures'!$A:$A,0),1),""),"")</f>
        <v/>
      </c>
      <c r="EN43" t="str">
        <f>+IFERROR(IF(VALUE('data-cash-crude'!EM44)&gt;0,'data-cash-crude'!EM44-INDEX('data-futures'!$E:$E,MATCH('basis-cash-crude'!EN$1,'data-futures'!$A:$A,0),1),""),"")</f>
        <v/>
      </c>
      <c r="EO43" t="str">
        <f>+IFERROR(IF(VALUE('data-cash-crude'!EN44)&gt;0,'data-cash-crude'!EN44-INDEX('data-futures'!$E:$E,MATCH('basis-cash-crude'!EO$1,'data-futures'!$A:$A,0),1),""),"")</f>
        <v/>
      </c>
      <c r="EP43" t="str">
        <f>+IFERROR(IF(VALUE('data-cash-crude'!EO44)&gt;0,'data-cash-crude'!EO44-INDEX('data-futures'!$E:$E,MATCH('basis-cash-crude'!EP$1,'data-futures'!$A:$A,0),1),""),"")</f>
        <v/>
      </c>
      <c r="EQ43" t="str">
        <f>+IFERROR(IF(VALUE('data-cash-crude'!EP44)&gt;0,'data-cash-crude'!EP44-INDEX('data-futures'!$E:$E,MATCH('basis-cash-crude'!EQ$1,'data-futures'!$A:$A,0),1),""),"")</f>
        <v/>
      </c>
      <c r="ER43" t="str">
        <f>+IFERROR(IF(VALUE('data-cash-crude'!EQ44)&gt;0,'data-cash-crude'!EQ44-INDEX('data-futures'!$E:$E,MATCH('basis-cash-crude'!ER$1,'data-futures'!$A:$A,0),1),""),"")</f>
        <v/>
      </c>
      <c r="ES43" t="str">
        <f>+IFERROR(IF(VALUE('data-cash-crude'!ER44)&gt;0,'data-cash-crude'!ER44-INDEX('data-futures'!$E:$E,MATCH('basis-cash-crude'!ES$1,'data-futures'!$A:$A,0),1),""),"")</f>
        <v/>
      </c>
      <c r="ET43" t="str">
        <f>+IFERROR(IF(VALUE('data-cash-crude'!ES44)&gt;0,'data-cash-crude'!ES44-INDEX('data-futures'!$E:$E,MATCH('basis-cash-crude'!ET$1,'data-futures'!$A:$A,0),1),""),"")</f>
        <v/>
      </c>
      <c r="EU43" t="str">
        <f>+IFERROR(IF(VALUE('data-cash-crude'!ET44)&gt;0,'data-cash-crude'!ET44-INDEX('data-futures'!$E:$E,MATCH('basis-cash-crude'!EU$1,'data-futures'!$A:$A,0),1),""),"")</f>
        <v/>
      </c>
      <c r="EV43" t="str">
        <f>+IFERROR(IF(VALUE('data-cash-crude'!EU44)&gt;0,'data-cash-crude'!EU44-INDEX('data-futures'!$E:$E,MATCH('basis-cash-crude'!EV$1,'data-futures'!$A:$A,0),1),""),"")</f>
        <v/>
      </c>
      <c r="EW43" t="str">
        <f>+IFERROR(IF(VALUE('data-cash-crude'!EV44)&gt;0,'data-cash-crude'!EV44-INDEX('data-futures'!$E:$E,MATCH('basis-cash-crude'!EW$1,'data-futures'!$A:$A,0),1),""),"")</f>
        <v/>
      </c>
      <c r="EX43" t="str">
        <f>+IFERROR(IF(VALUE('data-cash-crude'!EW44)&gt;0,'data-cash-crude'!EW44-INDEX('data-futures'!$E:$E,MATCH('basis-cash-crude'!EX$1,'data-futures'!$A:$A,0),1),""),"")</f>
        <v/>
      </c>
      <c r="EY43" t="str">
        <f>+IFERROR(IF(VALUE('data-cash-crude'!EX44)&gt;0,'data-cash-crude'!EX44-INDEX('data-futures'!$E:$E,MATCH('basis-cash-crude'!EY$1,'data-futures'!$A:$A,0),1),""),"")</f>
        <v/>
      </c>
      <c r="EZ43" t="str">
        <f>+IFERROR(IF(VALUE('data-cash-crude'!EY44)&gt;0,'data-cash-crude'!EY44-INDEX('data-futures'!$E:$E,MATCH('basis-cash-crude'!EZ$1,'data-futures'!$A:$A,0),1),""),"")</f>
        <v/>
      </c>
      <c r="FA43" t="str">
        <f>+IFERROR(IF(VALUE('data-cash-crude'!EZ44)&gt;0,'data-cash-crude'!EZ44-INDEX('data-futures'!$E:$E,MATCH('basis-cash-crude'!FA$1,'data-futures'!$A:$A,0),1),""),"")</f>
        <v/>
      </c>
      <c r="FB43" t="str">
        <f>+IFERROR(IF(VALUE('data-cash-crude'!FA44)&gt;0,'data-cash-crude'!FA44-INDEX('data-futures'!$E:$E,MATCH('basis-cash-crude'!FB$1,'data-futures'!$A:$A,0),1),""),"")</f>
        <v/>
      </c>
      <c r="FC43" t="str">
        <f>+IFERROR(IF(VALUE('data-cash-crude'!FB44)&gt;0,'data-cash-crude'!FB44-INDEX('data-futures'!$E:$E,MATCH('basis-cash-crude'!FC$1,'data-futures'!$A:$A,0),1),""),"")</f>
        <v/>
      </c>
      <c r="FD43" t="str">
        <f>+IFERROR(IF(VALUE('data-cash-crude'!FC44)&gt;0,'data-cash-crude'!FC44-INDEX('data-futures'!$E:$E,MATCH('basis-cash-crude'!FD$1,'data-futures'!$A:$A,0),1),""),"")</f>
        <v/>
      </c>
      <c r="FE43" t="str">
        <f>+IFERROR(IF(VALUE('data-cash-crude'!FD44)&gt;0,'data-cash-crude'!FD44-INDEX('data-futures'!$E:$E,MATCH('basis-cash-crude'!FE$1,'data-futures'!$A:$A,0),1),""),"")</f>
        <v/>
      </c>
      <c r="FF43" t="str">
        <f>+IFERROR(IF(VALUE('data-cash-crude'!FE44)&gt;0,'data-cash-crude'!FE44-INDEX('data-futures'!$E:$E,MATCH('basis-cash-crude'!FF$1,'data-futures'!$A:$A,0),1),""),"")</f>
        <v/>
      </c>
      <c r="FG43" t="str">
        <f>+IFERROR(IF(VALUE('data-cash-crude'!FF44)&gt;0,'data-cash-crude'!FF44-INDEX('data-futures'!$E:$E,MATCH('basis-cash-crude'!FG$1,'data-futures'!$A:$A,0),1),""),"")</f>
        <v/>
      </c>
      <c r="FH43" t="str">
        <f>+IFERROR(IF(VALUE('data-cash-crude'!FG44)&gt;0,'data-cash-crude'!FG44-INDEX('data-futures'!$E:$E,MATCH('basis-cash-crude'!FH$1,'data-futures'!$A:$A,0),1),""),"")</f>
        <v/>
      </c>
      <c r="FI43" t="str">
        <f>+IFERROR(IF(VALUE('data-cash-crude'!FH44)&gt;0,'data-cash-crude'!FH44-INDEX('data-futures'!$E:$E,MATCH('basis-cash-crude'!FI$1,'data-futures'!$A:$A,0),1),""),"")</f>
        <v/>
      </c>
      <c r="FJ43" t="str">
        <f>+IFERROR(IF(VALUE('data-cash-crude'!FI44)&gt;0,'data-cash-crude'!FI44-INDEX('data-futures'!$E:$E,MATCH('basis-cash-crude'!FJ$1,'data-futures'!$A:$A,0),1),""),"")</f>
        <v/>
      </c>
      <c r="FK43" t="str">
        <f>+IFERROR(IF(VALUE('data-cash-crude'!FJ44)&gt;0,'data-cash-crude'!FJ44-INDEX('data-futures'!$E:$E,MATCH('basis-cash-crude'!FK$1,'data-futures'!$A:$A,0),1),""),"")</f>
        <v/>
      </c>
      <c r="FL43" t="str">
        <f>+IFERROR(IF(VALUE('data-cash-crude'!FK44)&gt;0,'data-cash-crude'!FK44-INDEX('data-futures'!$E:$E,MATCH('basis-cash-crude'!FL$1,'data-futures'!$A:$A,0),1),""),"")</f>
        <v/>
      </c>
    </row>
    <row r="44" spans="1:168" x14ac:dyDescent="0.2">
      <c r="A44">
        <f t="shared" si="0"/>
        <v>-10.793333333333335</v>
      </c>
      <c r="B44">
        <f t="shared" si="1"/>
        <v>-11.081481481481481</v>
      </c>
      <c r="C44">
        <f t="shared" si="2"/>
        <v>-10.917702702702705</v>
      </c>
      <c r="D44" s="6" t="str">
        <f>+'data-cash-crude'!B45</f>
        <v>CLPA-11-78.CM</v>
      </c>
      <c r="E44">
        <f>+IFERROR(IF(VALUE('data-cash-crude'!D45)&gt;0,'data-cash-crude'!D45-INDEX('data-futures'!$E:$E,MATCH('basis-cash-crude'!E$1,'data-futures'!$A:$A,0),1),""),"")</f>
        <v>-10.689999999999998</v>
      </c>
      <c r="F44">
        <f>+IFERROR(IF(VALUE('data-cash-crude'!E45)&gt;0,'data-cash-crude'!E45-INDEX('data-futures'!$E:$E,MATCH('basis-cash-crude'!F$1,'data-futures'!$A:$A,0),1),""),"")</f>
        <v>-10.840000000000003</v>
      </c>
      <c r="G44">
        <f>+IFERROR(IF(VALUE('data-cash-crude'!F45)&gt;0,'data-cash-crude'!F45-INDEX('data-futures'!$E:$E,MATCH('basis-cash-crude'!G$1,'data-futures'!$A:$A,0),1),""),"")</f>
        <v>-10.740000000000002</v>
      </c>
      <c r="H44">
        <f>+IFERROR(IF(VALUE('data-cash-crude'!G45)&gt;0,'data-cash-crude'!G45-INDEX('data-futures'!$E:$E,MATCH('basis-cash-crude'!H$1,'data-futures'!$A:$A,0),1),""),"")</f>
        <v>-10.880000000000003</v>
      </c>
      <c r="I44" t="str">
        <f>+IFERROR(IF(VALUE('data-cash-crude'!H45)&gt;0,'data-cash-crude'!H45-INDEX('data-futures'!$E:$E,MATCH('basis-cash-crude'!I$1,'data-futures'!$A:$A,0),1),""),"")</f>
        <v/>
      </c>
      <c r="J44">
        <f>+IFERROR(IF(VALUE('data-cash-crude'!I45)&gt;0,'data-cash-crude'!I45-INDEX('data-futures'!$E:$E,MATCH('basis-cash-crude'!J$1,'data-futures'!$A:$A,0),1),""),"")</f>
        <v>-10.829999999999998</v>
      </c>
      <c r="K44">
        <f>+IFERROR(IF(VALUE('data-cash-crude'!J45)&gt;0,'data-cash-crude'!J45-INDEX('data-futures'!$E:$E,MATCH('basis-cash-crude'!K$1,'data-futures'!$A:$A,0),1),""),"")</f>
        <v>-10.780000000000001</v>
      </c>
      <c r="L44">
        <f>+IFERROR(IF(VALUE('data-cash-crude'!K45)&gt;0,'data-cash-crude'!K45-INDEX('data-futures'!$E:$E,MATCH('basis-cash-crude'!L$1,'data-futures'!$A:$A,0),1),""),"")</f>
        <v>-10.840000000000003</v>
      </c>
      <c r="M44">
        <f>+IFERROR(IF(VALUE('data-cash-crude'!L45)&gt;0,'data-cash-crude'!L45-INDEX('data-futures'!$E:$E,MATCH('basis-cash-crude'!M$1,'data-futures'!$A:$A,0),1),""),"")</f>
        <v>-10.759999999999998</v>
      </c>
      <c r="N44">
        <f>+IFERROR(IF(VALUE('data-cash-crude'!M45)&gt;0,'data-cash-crude'!M45-INDEX('data-futures'!$E:$E,MATCH('basis-cash-crude'!N$1,'data-futures'!$A:$A,0),1),""),"")</f>
        <v>-10.829999999999998</v>
      </c>
      <c r="O44">
        <f>+IFERROR(IF(VALUE('data-cash-crude'!N45)&gt;0,'data-cash-crude'!N45-INDEX('data-futures'!$E:$E,MATCH('basis-cash-crude'!O$1,'data-futures'!$A:$A,0),1),""),"")</f>
        <v>-10.740000000000002</v>
      </c>
      <c r="P44">
        <f>+IFERROR(IF(VALUE('data-cash-crude'!O45)&gt;0,'data-cash-crude'!O45-INDEX('data-futures'!$E:$E,MATCH('basis-cash-crude'!P$1,'data-futures'!$A:$A,0),1),""),"")</f>
        <v>-10.689999999999998</v>
      </c>
      <c r="Q44">
        <f>+IFERROR(IF(VALUE('data-cash-crude'!P45)&gt;0,'data-cash-crude'!P45-INDEX('data-futures'!$E:$E,MATCH('basis-cash-crude'!Q$1,'data-futures'!$A:$A,0),1),""),"")</f>
        <v>-10.71</v>
      </c>
      <c r="R44">
        <f>+IFERROR(IF(VALUE('data-cash-crude'!Q45)&gt;0,'data-cash-crude'!Q45-INDEX('data-futures'!$E:$E,MATCH('basis-cash-crude'!R$1,'data-futures'!$A:$A,0),1),""),"")</f>
        <v>-10.509999999999998</v>
      </c>
      <c r="S44">
        <f>+IFERROR(IF(VALUE('data-cash-crude'!R45)&gt;0,'data-cash-crude'!R45-INDEX('data-futures'!$E:$E,MATCH('basis-cash-crude'!S$1,'data-futures'!$A:$A,0),1),""),"")</f>
        <v>-10.54</v>
      </c>
      <c r="T44">
        <f>+IFERROR(IF(VALUE('data-cash-crude'!S45)&gt;0,'data-cash-crude'!S45-INDEX('data-futures'!$E:$E,MATCH('basis-cash-crude'!T$1,'data-futures'!$A:$A,0),1),""),"")</f>
        <v>-10.57</v>
      </c>
      <c r="U44">
        <f>+IFERROR(IF(VALUE('data-cash-crude'!T45)&gt;0,'data-cash-crude'!T45-INDEX('data-futures'!$E:$E,MATCH('basis-cash-crude'!U$1,'data-futures'!$A:$A,0),1),""),"")</f>
        <v>-12.600000000000001</v>
      </c>
      <c r="V44">
        <f>+IFERROR(IF(VALUE('data-cash-crude'!U45)&gt;0,'data-cash-crude'!U45-INDEX('data-futures'!$E:$E,MATCH('basis-cash-crude'!V$1,'data-futures'!$A:$A,0),1),""),"")</f>
        <v>-12.420000000000002</v>
      </c>
      <c r="W44">
        <f>+IFERROR(IF(VALUE('data-cash-crude'!V45)&gt;0,'data-cash-crude'!V45-INDEX('data-futures'!$E:$E,MATCH('basis-cash-crude'!W$1,'data-futures'!$A:$A,0),1),""),"")</f>
        <v>-11.189999999999998</v>
      </c>
      <c r="X44">
        <f>+IFERROR(IF(VALUE('data-cash-crude'!W45)&gt;0,'data-cash-crude'!W45-INDEX('data-futures'!$E:$E,MATCH('basis-cash-crude'!X$1,'data-futures'!$A:$A,0),1),""),"")</f>
        <v>-11.280000000000001</v>
      </c>
      <c r="Y44">
        <f>+IFERROR(IF(VALUE('data-cash-crude'!X45)&gt;0,'data-cash-crude'!X45-INDEX('data-futures'!$E:$E,MATCH('basis-cash-crude'!Y$1,'data-futures'!$A:$A,0),1),""),"")</f>
        <v>-11.229999999999997</v>
      </c>
      <c r="Z44" t="str">
        <f>+IFERROR(IF(VALUE('data-cash-crude'!Y45)&gt;0,'data-cash-crude'!Y45-INDEX('data-futures'!$E:$E,MATCH('basis-cash-crude'!Z$1,'data-futures'!$A:$A,0),1),""),"")</f>
        <v/>
      </c>
      <c r="AA44">
        <f>+IFERROR(IF(VALUE('data-cash-crude'!Z45)&gt;0,'data-cash-crude'!Z45-INDEX('data-futures'!$E:$E,MATCH('basis-cash-crude'!AA$1,'data-futures'!$A:$A,0),1),""),"")</f>
        <v>-11.939999999999998</v>
      </c>
      <c r="AB44">
        <f>+IFERROR(IF(VALUE('data-cash-crude'!AA45)&gt;0,'data-cash-crude'!AA45-INDEX('data-futures'!$E:$E,MATCH('basis-cash-crude'!AB$1,'data-futures'!$A:$A,0),1),""),"")</f>
        <v>-11.350000000000001</v>
      </c>
      <c r="AC44" t="str">
        <f>+IFERROR(IF(VALUE('data-cash-crude'!AB45)&gt;0,'data-cash-crude'!AB45-INDEX('data-futures'!$E:$E,MATCH('basis-cash-crude'!AC$1,'data-futures'!$A:$A,0),1),""),"")</f>
        <v/>
      </c>
      <c r="AD44">
        <f>+IFERROR(IF(VALUE('data-cash-crude'!AC45)&gt;0,'data-cash-crude'!AC45-INDEX('data-futures'!$E:$E,MATCH('basis-cash-crude'!AD$1,'data-futures'!$A:$A,0),1),""),"")</f>
        <v>-11.130000000000003</v>
      </c>
      <c r="AE44">
        <f>+IFERROR(IF(VALUE('data-cash-crude'!AD45)&gt;0,'data-cash-crude'!AD45-INDEX('data-futures'!$E:$E,MATCH('basis-cash-crude'!AE$1,'data-futures'!$A:$A,0),1),""),"")</f>
        <v>-11.060000000000002</v>
      </c>
      <c r="AF44">
        <f>+IFERROR(IF(VALUE('data-cash-crude'!AE45)&gt;0,'data-cash-crude'!AE45-INDEX('data-futures'!$E:$E,MATCH('basis-cash-crude'!AF$1,'data-futures'!$A:$A,0),1),""),"")</f>
        <v>-11.030000000000001</v>
      </c>
      <c r="AG44">
        <f>+IFERROR(IF(VALUE('data-cash-crude'!AF45)&gt;0,'data-cash-crude'!AF45-INDEX('data-futures'!$E:$E,MATCH('basis-cash-crude'!AG$1,'data-futures'!$A:$A,0),1),""),"")</f>
        <v>-11.100000000000001</v>
      </c>
      <c r="AH44">
        <f>+IFERROR(IF(VALUE('data-cash-crude'!AG45)&gt;0,'data-cash-crude'!AG45-INDEX('data-futures'!$E:$E,MATCH('basis-cash-crude'!AH$1,'data-futures'!$A:$A,0),1),""),"")</f>
        <v>-11.920000000000002</v>
      </c>
      <c r="AI44">
        <f>+IFERROR(IF(VALUE('data-cash-crude'!AH45)&gt;0,'data-cash-crude'!AH45-INDEX('data-futures'!$E:$E,MATCH('basis-cash-crude'!AI$1,'data-futures'!$A:$A,0),1),""),"")</f>
        <v>-11.009999999999998</v>
      </c>
      <c r="AJ44">
        <f>+IFERROR(IF(VALUE('data-cash-crude'!AI45)&gt;0,'data-cash-crude'!AI45-INDEX('data-futures'!$E:$E,MATCH('basis-cash-crude'!AJ$1,'data-futures'!$A:$A,0),1),""),"")</f>
        <v>-11.11</v>
      </c>
      <c r="AK44">
        <f>+IFERROR(IF(VALUE('data-cash-crude'!AJ45)&gt;0,'data-cash-crude'!AJ45-INDEX('data-futures'!$E:$E,MATCH('basis-cash-crude'!AK$1,'data-futures'!$A:$A,0),1),""),"")</f>
        <v>-11.130000000000003</v>
      </c>
      <c r="AL44">
        <f>+IFERROR(IF(VALUE('data-cash-crude'!AK45)&gt;0,'data-cash-crude'!AK45-INDEX('data-futures'!$E:$E,MATCH('basis-cash-crude'!AL$1,'data-futures'!$A:$A,0),1),""),"")</f>
        <v>-11.14</v>
      </c>
      <c r="AM44">
        <f>+IFERROR(IF(VALUE('data-cash-crude'!AL45)&gt;0,'data-cash-crude'!AL45-INDEX('data-futures'!$E:$E,MATCH('basis-cash-crude'!AM$1,'data-futures'!$A:$A,0),1),""),"")</f>
        <v>-11.030000000000001</v>
      </c>
      <c r="AN44">
        <f>+IFERROR(IF(VALUE('data-cash-crude'!AM45)&gt;0,'data-cash-crude'!AM45-INDEX('data-futures'!$E:$E,MATCH('basis-cash-crude'!AN$1,'data-futures'!$A:$A,0),1),""),"")</f>
        <v>-11.060000000000002</v>
      </c>
      <c r="AO44">
        <f>+IFERROR(IF(VALUE('data-cash-crude'!AN45)&gt;0,'data-cash-crude'!AN45-INDEX('data-futures'!$E:$E,MATCH('basis-cash-crude'!AO$1,'data-futures'!$A:$A,0),1),""),"")</f>
        <v>-11.04</v>
      </c>
      <c r="AP44" t="str">
        <f>+IFERROR(IF(VALUE('data-cash-crude'!AO45)&gt;0,'data-cash-crude'!AO45-INDEX('data-futures'!$E:$E,MATCH('basis-cash-crude'!AP$1,'data-futures'!$A:$A,0),1),""),"")</f>
        <v/>
      </c>
      <c r="AQ44" t="str">
        <f>+IFERROR(IF(VALUE('data-cash-crude'!AP45)&gt;0,'data-cash-crude'!AP45-INDEX('data-futures'!$E:$E,MATCH('basis-cash-crude'!AQ$1,'data-futures'!$A:$A,0),1),""),"")</f>
        <v/>
      </c>
      <c r="AR44">
        <f>+IFERROR(IF(VALUE('data-cash-crude'!AQ45)&gt;0,'data-cash-crude'!AQ45-INDEX('data-futures'!$E:$E,MATCH('basis-cash-crude'!AR$1,'data-futures'!$A:$A,0),1),""),"")</f>
        <v>-7.9799999999999969</v>
      </c>
      <c r="AS44" t="str">
        <f>+IFERROR(IF(VALUE('data-cash-crude'!AR45)&gt;0,'data-cash-crude'!AR45-INDEX('data-futures'!$E:$E,MATCH('basis-cash-crude'!AS$1,'data-futures'!$A:$A,0),1),""),"")</f>
        <v/>
      </c>
      <c r="AT44">
        <f>+IFERROR(IF(VALUE('data-cash-crude'!AS45)&gt;0,'data-cash-crude'!AS45-INDEX('data-futures'!$E:$E,MATCH('basis-cash-crude'!AT$1,'data-futures'!$A:$A,0),1),""),"")</f>
        <v>-10.850000000000001</v>
      </c>
      <c r="AU44">
        <f>+IFERROR(IF(VALUE('data-cash-crude'!AT45)&gt;0,'data-cash-crude'!AT45-INDEX('data-futures'!$E:$E,MATCH('basis-cash-crude'!AU$1,'data-futures'!$A:$A,0),1),""),"")</f>
        <v>-10.560000000000002</v>
      </c>
      <c r="AV44">
        <f>+IFERROR(IF(VALUE('data-cash-crude'!AU45)&gt;0,'data-cash-crude'!AU45-INDEX('data-futures'!$E:$E,MATCH('basis-cash-crude'!AV$1,'data-futures'!$A:$A,0),1),""),"")</f>
        <v>-10.630000000000003</v>
      </c>
      <c r="AW44">
        <f>+IFERROR(IF(VALUE('data-cash-crude'!AV45)&gt;0,'data-cash-crude'!AV45-INDEX('data-futures'!$E:$E,MATCH('basis-cash-crude'!AW$1,'data-futures'!$A:$A,0),1),""),"")</f>
        <v>-10.600000000000001</v>
      </c>
      <c r="AX44">
        <f>+IFERROR(IF(VALUE('data-cash-crude'!AW45)&gt;0,'data-cash-crude'!AW45-INDEX('data-futures'!$E:$E,MATCH('basis-cash-crude'!AX$1,'data-futures'!$A:$A,0),1),""),"")</f>
        <v>-10.520000000000003</v>
      </c>
      <c r="AY44">
        <f>+IFERROR(IF(VALUE('data-cash-crude'!AX45)&gt;0,'data-cash-crude'!AX45-INDEX('data-futures'!$E:$E,MATCH('basis-cash-crude'!AY$1,'data-futures'!$A:$A,0),1),""),"")</f>
        <v>-10.579999999999998</v>
      </c>
      <c r="AZ44">
        <f>+IFERROR(IF(VALUE('data-cash-crude'!AY45)&gt;0,'data-cash-crude'!AY45-INDEX('data-futures'!$E:$E,MATCH('basis-cash-crude'!AZ$1,'data-futures'!$A:$A,0),1),""),"")</f>
        <v>-10.75</v>
      </c>
      <c r="BA44">
        <f>+IFERROR(IF(VALUE('data-cash-crude'!AZ45)&gt;0,'data-cash-crude'!AZ45-INDEX('data-futures'!$E:$E,MATCH('basis-cash-crude'!BA$1,'data-futures'!$A:$A,0),1),""),"")</f>
        <v>-10.670000000000002</v>
      </c>
      <c r="BB44">
        <f>+IFERROR(IF(VALUE('data-cash-crude'!BA45)&gt;0,'data-cash-crude'!BA45-INDEX('data-futures'!$E:$E,MATCH('basis-cash-crude'!BB$1,'data-futures'!$A:$A,0),1),""),"")</f>
        <v>-10.619999999999997</v>
      </c>
      <c r="BC44">
        <f>+IFERROR(IF(VALUE('data-cash-crude'!BB45)&gt;0,'data-cash-crude'!BB45-INDEX('data-futures'!$E:$E,MATCH('basis-cash-crude'!BC$1,'data-futures'!$A:$A,0),1),""),"")</f>
        <v>-10.729999999999997</v>
      </c>
      <c r="BD44">
        <f>+IFERROR(IF(VALUE('data-cash-crude'!BC45)&gt;0,'data-cash-crude'!BC45-INDEX('data-futures'!$E:$E,MATCH('basis-cash-crude'!BD$1,'data-futures'!$A:$A,0),1),""),"")</f>
        <v>-10.82</v>
      </c>
      <c r="BE44">
        <f>+IFERROR(IF(VALUE('data-cash-crude'!BD45)&gt;0,'data-cash-crude'!BD45-INDEX('data-futures'!$E:$E,MATCH('basis-cash-crude'!BE$1,'data-futures'!$A:$A,0),1),""),"")</f>
        <v>-10.729999999999997</v>
      </c>
      <c r="BF44">
        <f>+IFERROR(IF(VALUE('data-cash-crude'!BE45)&gt;0,'data-cash-crude'!BE45-INDEX('data-futures'!$E:$E,MATCH('basis-cash-crude'!BF$1,'data-futures'!$A:$A,0),1),""),"")</f>
        <v>-10.740000000000002</v>
      </c>
      <c r="BG44">
        <f>+IFERROR(IF(VALUE('data-cash-crude'!BF45)&gt;0,'data-cash-crude'!BF45-INDEX('data-futures'!$E:$E,MATCH('basis-cash-crude'!BG$1,'data-futures'!$A:$A,0),1),""),"")</f>
        <v>-10.520000000000003</v>
      </c>
      <c r="BH44">
        <f>+IFERROR(IF(VALUE('data-cash-crude'!BG45)&gt;0,'data-cash-crude'!BG45-INDEX('data-futures'!$E:$E,MATCH('basis-cash-crude'!BH$1,'data-futures'!$A:$A,0),1),""),"")</f>
        <v>-10.54</v>
      </c>
      <c r="BI44" t="str">
        <f>+IFERROR(IF(VALUE('data-cash-crude'!BH45)&gt;0,'data-cash-crude'!BH45-INDEX('data-futures'!$E:$E,MATCH('basis-cash-crude'!BI$1,'data-futures'!$A:$A,0),1),""),"")</f>
        <v/>
      </c>
      <c r="BJ44">
        <f>+IFERROR(IF(VALUE('data-cash-crude'!BI45)&gt;0,'data-cash-crude'!BI45-INDEX('data-futures'!$E:$E,MATCH('basis-cash-crude'!BJ$1,'data-futures'!$A:$A,0),1),""),"")</f>
        <v>-10.590000000000003</v>
      </c>
      <c r="BK44" t="str">
        <f>+IFERROR(IF(VALUE('data-cash-crude'!BJ45)&gt;0,'data-cash-crude'!BJ45-INDEX('data-futures'!$E:$E,MATCH('basis-cash-crude'!BK$1,'data-futures'!$A:$A,0),1),""),"")</f>
        <v/>
      </c>
      <c r="BL44" t="str">
        <f>+IFERROR(IF(VALUE('data-cash-crude'!BK45)&gt;0,'data-cash-crude'!BK45-INDEX('data-futures'!$E:$E,MATCH('basis-cash-crude'!BL$1,'data-futures'!$A:$A,0),1),""),"")</f>
        <v/>
      </c>
      <c r="BM44">
        <f>+IFERROR(IF(VALUE('data-cash-crude'!BL45)&gt;0,'data-cash-crude'!BL45-INDEX('data-futures'!$E:$E,MATCH('basis-cash-crude'!BM$1,'data-futures'!$A:$A,0),1),""),"")</f>
        <v>-12.060000000000002</v>
      </c>
      <c r="BN44">
        <f>+IFERROR(IF(VALUE('data-cash-crude'!BM45)&gt;0,'data-cash-crude'!BM45-INDEX('data-futures'!$E:$E,MATCH('basis-cash-crude'!BN$1,'data-futures'!$A:$A,0),1),""),"")</f>
        <v>-11.909999999999997</v>
      </c>
      <c r="BO44" t="str">
        <f>+IFERROR(IF(VALUE('data-cash-crude'!BN45)&gt;0,'data-cash-crude'!BN45-INDEX('data-futures'!$E:$E,MATCH('basis-cash-crude'!BO$1,'data-futures'!$A:$A,0),1),""),"")</f>
        <v/>
      </c>
      <c r="BP44" t="str">
        <f>+IFERROR(IF(VALUE('data-cash-crude'!BO45)&gt;0,'data-cash-crude'!BO45-INDEX('data-futures'!$E:$E,MATCH('basis-cash-crude'!BP$1,'data-futures'!$A:$A,0),1),""),"")</f>
        <v/>
      </c>
      <c r="BQ44" t="str">
        <f>+IFERROR(IF(VALUE('data-cash-crude'!BP45)&gt;0,'data-cash-crude'!BP45-INDEX('data-futures'!$E:$E,MATCH('basis-cash-crude'!BQ$1,'data-futures'!$A:$A,0),1),""),"")</f>
        <v/>
      </c>
      <c r="BR44">
        <f>+IFERROR(IF(VALUE('data-cash-crude'!BQ45)&gt;0,'data-cash-crude'!BQ45-INDEX('data-futures'!$E:$E,MATCH('basis-cash-crude'!BR$1,'data-futures'!$A:$A,0),1),""),"")</f>
        <v>-11.850000000000001</v>
      </c>
      <c r="BS44">
        <f>+IFERROR(IF(VALUE('data-cash-crude'!BR45)&gt;0,'data-cash-crude'!BR45-INDEX('data-futures'!$E:$E,MATCH('basis-cash-crude'!BS$1,'data-futures'!$A:$A,0),1),""),"")</f>
        <v>-11.770000000000003</v>
      </c>
      <c r="BT44">
        <f>+IFERROR(IF(VALUE('data-cash-crude'!BS45)&gt;0,'data-cash-crude'!BS45-INDEX('data-futures'!$E:$E,MATCH('basis-cash-crude'!BT$1,'data-futures'!$A:$A,0),1),""),"")</f>
        <v>-12.07</v>
      </c>
      <c r="BU44">
        <f>+IFERROR(IF(VALUE('data-cash-crude'!BT45)&gt;0,'data-cash-crude'!BT45-INDEX('data-futures'!$E:$E,MATCH('basis-cash-crude'!BU$1,'data-futures'!$A:$A,0),1),""),"")</f>
        <v>-12.18</v>
      </c>
      <c r="BV44">
        <f>+IFERROR(IF(VALUE('data-cash-crude'!BU45)&gt;0,'data-cash-crude'!BU45-INDEX('data-futures'!$E:$E,MATCH('basis-cash-crude'!BV$1,'data-futures'!$A:$A,0),1),""),"")</f>
        <v>-11.869999999999997</v>
      </c>
      <c r="BW44">
        <f>+IFERROR(IF(VALUE('data-cash-crude'!BV45)&gt;0,'data-cash-crude'!BV45-INDEX('data-futures'!$E:$E,MATCH('basis-cash-crude'!BW$1,'data-futures'!$A:$A,0),1),""),"")</f>
        <v>-11.880000000000003</v>
      </c>
      <c r="BX44">
        <f>+IFERROR(IF(VALUE('data-cash-crude'!BW45)&gt;0,'data-cash-crude'!BW45-INDEX('data-futures'!$E:$E,MATCH('basis-cash-crude'!BX$1,'data-futures'!$A:$A,0),1),""),"")</f>
        <v>-12.189999999999998</v>
      </c>
      <c r="BY44">
        <f>+IFERROR(IF(VALUE('data-cash-crude'!BX45)&gt;0,'data-cash-crude'!BX45-INDEX('data-futures'!$E:$E,MATCH('basis-cash-crude'!BY$1,'data-futures'!$A:$A,0),1),""),"")</f>
        <v>-12.159999999999997</v>
      </c>
      <c r="BZ44">
        <f>+IFERROR(IF(VALUE('data-cash-crude'!BY45)&gt;0,'data-cash-crude'!BY45-INDEX('data-futures'!$E:$E,MATCH('basis-cash-crude'!BZ$1,'data-futures'!$A:$A,0),1),""),"")</f>
        <v>-12.200000000000003</v>
      </c>
      <c r="CA44">
        <f>+IFERROR(IF(VALUE('data-cash-crude'!BZ45)&gt;0,'data-cash-crude'!BZ45-INDEX('data-futures'!$E:$E,MATCH('basis-cash-crude'!CA$1,'data-futures'!$A:$A,0),1),""),"")</f>
        <v>-11.840000000000003</v>
      </c>
      <c r="CB44">
        <f>+IFERROR(IF(VALUE('data-cash-crude'!CA45)&gt;0,'data-cash-crude'!CA45-INDEX('data-futures'!$E:$E,MATCH('basis-cash-crude'!CB$1,'data-futures'!$A:$A,0),1),""),"")</f>
        <v>-11.719999999999999</v>
      </c>
      <c r="CC44">
        <f>+IFERROR(IF(VALUE('data-cash-crude'!CB45)&gt;0,'data-cash-crude'!CB45-INDEX('data-futures'!$E:$E,MATCH('basis-cash-crude'!CC$1,'data-futures'!$A:$A,0),1),""),"")</f>
        <v>-11.869999999999997</v>
      </c>
      <c r="CD44">
        <f>+IFERROR(IF(VALUE('data-cash-crude'!CC45)&gt;0,'data-cash-crude'!CC45-INDEX('data-futures'!$E:$E,MATCH('basis-cash-crude'!CD$1,'data-futures'!$A:$A,0),1),""),"")</f>
        <v>-11.86</v>
      </c>
      <c r="CE44">
        <f>+IFERROR(IF(VALUE('data-cash-crude'!CD45)&gt;0,'data-cash-crude'!CD45-INDEX('data-futures'!$E:$E,MATCH('basis-cash-crude'!CE$1,'data-futures'!$A:$A,0),1),""),"")</f>
        <v>-11.649999999999999</v>
      </c>
      <c r="CF44">
        <f>+IFERROR(IF(VALUE('data-cash-crude'!CE45)&gt;0,'data-cash-crude'!CE45-INDEX('data-futures'!$E:$E,MATCH('basis-cash-crude'!CF$1,'data-futures'!$A:$A,0),1),""),"")</f>
        <v>-11.57</v>
      </c>
      <c r="CG44">
        <f>+IFERROR(IF(VALUE('data-cash-crude'!CF45)&gt;0,'data-cash-crude'!CF45-INDEX('data-futures'!$E:$E,MATCH('basis-cash-crude'!CG$1,'data-futures'!$A:$A,0),1),""),"")</f>
        <v>-11.340000000000003</v>
      </c>
      <c r="CH44" t="str">
        <f>+IFERROR(IF(VALUE('data-cash-crude'!CG45)&gt;0,'data-cash-crude'!CG45-INDEX('data-futures'!$E:$E,MATCH('basis-cash-crude'!CH$1,'data-futures'!$A:$A,0),1),""),"")</f>
        <v/>
      </c>
      <c r="CI44" t="str">
        <f>+IFERROR(IF(VALUE('data-cash-crude'!CH45)&gt;0,'data-cash-crude'!CH45-INDEX('data-futures'!$E:$E,MATCH('basis-cash-crude'!CI$1,'data-futures'!$A:$A,0),1),""),"")</f>
        <v/>
      </c>
      <c r="CJ44">
        <f>+IFERROR(IF(VALUE('data-cash-crude'!CI45)&gt;0,'data-cash-crude'!CI45-INDEX('data-futures'!$E:$E,MATCH('basis-cash-crude'!CJ$1,'data-futures'!$A:$A,0),1),""),"")</f>
        <v>-6.019999999999996</v>
      </c>
      <c r="CK44">
        <f>+IFERROR(IF(VALUE('data-cash-crude'!CJ45)&gt;0,'data-cash-crude'!CJ45-INDEX('data-futures'!$E:$E,MATCH('basis-cash-crude'!CK$1,'data-futures'!$A:$A,0),1),""),"")</f>
        <v>-8.240000000000002</v>
      </c>
      <c r="CL44">
        <f>+IFERROR(IF(VALUE('data-cash-crude'!CK45)&gt;0,'data-cash-crude'!CK45-INDEX('data-futures'!$E:$E,MATCH('basis-cash-crude'!CL$1,'data-futures'!$A:$A,0),1),""),"")</f>
        <v>-8.2000000000000028</v>
      </c>
      <c r="CM44" t="str">
        <f>+IFERROR(IF(VALUE('data-cash-crude'!CL45)&gt;0,'data-cash-crude'!CL45-INDEX('data-futures'!$E:$E,MATCH('basis-cash-crude'!CM$1,'data-futures'!$A:$A,0),1),""),"")</f>
        <v/>
      </c>
      <c r="CN44" t="str">
        <f>+IFERROR(IF(VALUE('data-cash-crude'!CM45)&gt;0,'data-cash-crude'!CM45-INDEX('data-futures'!$E:$E,MATCH('basis-cash-crude'!CN$1,'data-futures'!$A:$A,0),1),""),"")</f>
        <v/>
      </c>
      <c r="CO44">
        <f>+IFERROR(IF(VALUE('data-cash-crude'!CN45)&gt;0,'data-cash-crude'!CN45-INDEX('data-futures'!$E:$E,MATCH('basis-cash-crude'!CO$1,'data-futures'!$A:$A,0),1),""),"")</f>
        <v>-8.18</v>
      </c>
      <c r="CP44">
        <f>+IFERROR(IF(VALUE('data-cash-crude'!CO45)&gt;0,'data-cash-crude'!CO45-INDEX('data-futures'!$E:$E,MATCH('basis-cash-crude'!CP$1,'data-futures'!$A:$A,0),1),""),"")</f>
        <v>-8.1300000000000026</v>
      </c>
      <c r="CQ44" t="str">
        <f>+IFERROR(IF(VALUE('data-cash-crude'!CP45)&gt;0,'data-cash-crude'!CP45-INDEX('data-futures'!$E:$E,MATCH('basis-cash-crude'!CQ$1,'data-futures'!$A:$A,0),1),""),"")</f>
        <v/>
      </c>
      <c r="CR44">
        <f>+IFERROR(IF(VALUE('data-cash-crude'!CQ45)&gt;0,'data-cash-crude'!CQ45-INDEX('data-futures'!$E:$E,MATCH('basis-cash-crude'!CR$1,'data-futures'!$A:$A,0),1),""),"")</f>
        <v>-7.7999999999999972</v>
      </c>
      <c r="CS44">
        <f>+IFERROR(IF(VALUE('data-cash-crude'!CR45)&gt;0,'data-cash-crude'!CR45-INDEX('data-futures'!$E:$E,MATCH('basis-cash-crude'!CS$1,'data-futures'!$A:$A,0),1),""),"")</f>
        <v>-7.1199999999999974</v>
      </c>
      <c r="CT44">
        <f>+IFERROR(IF(VALUE('data-cash-crude'!CS45)&gt;0,'data-cash-crude'!CS45-INDEX('data-futures'!$E:$E,MATCH('basis-cash-crude'!CT$1,'data-futures'!$A:$A,0),1),""),"")</f>
        <v>-6.3100000000000023</v>
      </c>
      <c r="CU44">
        <f>+IFERROR(IF(VALUE('data-cash-crude'!CT45)&gt;0,'data-cash-crude'!CT45-INDEX('data-futures'!$E:$E,MATCH('basis-cash-crude'!CU$1,'data-futures'!$A:$A,0),1),""),"")</f>
        <v>-8.61</v>
      </c>
      <c r="CV44">
        <f>+IFERROR(IF(VALUE('data-cash-crude'!CU45)&gt;0,'data-cash-crude'!CU45-INDEX('data-futures'!$E:$E,MATCH('basis-cash-crude'!CV$1,'data-futures'!$A:$A,0),1),""),"")</f>
        <v>-8.7100000000000009</v>
      </c>
      <c r="CW44">
        <f>+IFERROR(IF(VALUE('data-cash-crude'!CV45)&gt;0,'data-cash-crude'!CV45-INDEX('data-futures'!$E:$E,MATCH('basis-cash-crude'!CW$1,'data-futures'!$A:$A,0),1),""),"")</f>
        <v>-8.4500000000000028</v>
      </c>
      <c r="CX44">
        <f>+IFERROR(IF(VALUE('data-cash-crude'!CW45)&gt;0,'data-cash-crude'!CW45-INDEX('data-futures'!$E:$E,MATCH('basis-cash-crude'!CX$1,'data-futures'!$A:$A,0),1),""),"")</f>
        <v>-8.2800000000000011</v>
      </c>
      <c r="CY44">
        <f>+IFERROR(IF(VALUE('data-cash-crude'!CX45)&gt;0,'data-cash-crude'!CX45-INDEX('data-futures'!$E:$E,MATCH('basis-cash-crude'!CY$1,'data-futures'!$A:$A,0),1),""),"")</f>
        <v>-8.18</v>
      </c>
      <c r="CZ44">
        <f>+IFERROR(IF(VALUE('data-cash-crude'!CY45)&gt;0,'data-cash-crude'!CY45-INDEX('data-futures'!$E:$E,MATCH('basis-cash-crude'!CZ$1,'data-futures'!$A:$A,0),1),""),"")</f>
        <v>-8.3500000000000014</v>
      </c>
      <c r="DA44">
        <f>+IFERROR(IF(VALUE('data-cash-crude'!CZ45)&gt;0,'data-cash-crude'!CZ45-INDEX('data-futures'!$E:$E,MATCH('basis-cash-crude'!DA$1,'data-futures'!$A:$A,0),1),""),"")</f>
        <v>-8.2999999999999972</v>
      </c>
      <c r="DB44">
        <f>+IFERROR(IF(VALUE('data-cash-crude'!DA45)&gt;0,'data-cash-crude'!DA45-INDEX('data-futures'!$E:$E,MATCH('basis-cash-crude'!DB$1,'data-futures'!$A:$A,0),1),""),"")</f>
        <v>-8.25</v>
      </c>
      <c r="DC44" t="str">
        <f>+IFERROR(IF(VALUE('data-cash-crude'!DB45)&gt;0,'data-cash-crude'!DB45-INDEX('data-futures'!$E:$E,MATCH('basis-cash-crude'!DC$1,'data-futures'!$A:$A,0),1),""),"")</f>
        <v/>
      </c>
      <c r="DD44" t="str">
        <f>+IFERROR(IF(VALUE('data-cash-crude'!DC45)&gt;0,'data-cash-crude'!DC45-INDEX('data-futures'!$E:$E,MATCH('basis-cash-crude'!DD$1,'data-futures'!$A:$A,0),1),""),"")</f>
        <v/>
      </c>
      <c r="DE44">
        <f>+IFERROR(IF(VALUE('data-cash-crude'!DD45)&gt;0,'data-cash-crude'!DD45-INDEX('data-futures'!$E:$E,MATCH('basis-cash-crude'!DE$1,'data-futures'!$A:$A,0),1),""),"")</f>
        <v>-8.8500000000000014</v>
      </c>
      <c r="DF44">
        <f>+IFERROR(IF(VALUE('data-cash-crude'!DE45)&gt;0,'data-cash-crude'!DE45-INDEX('data-futures'!$E:$E,MATCH('basis-cash-crude'!DF$1,'data-futures'!$A:$A,0),1),""),"")</f>
        <v>-8.2999999999999972</v>
      </c>
      <c r="DG44">
        <f>+IFERROR(IF(VALUE('data-cash-crude'!DF45)&gt;0,'data-cash-crude'!DF45-INDEX('data-futures'!$E:$E,MATCH('basis-cash-crude'!DG$1,'data-futures'!$A:$A,0),1),""),"")</f>
        <v>-8.7000000000000028</v>
      </c>
      <c r="DH44">
        <f>+IFERROR(IF(VALUE('data-cash-crude'!DG45)&gt;0,'data-cash-crude'!DG45-INDEX('data-futures'!$E:$E,MATCH('basis-cash-crude'!DH$1,'data-futures'!$A:$A,0),1),""),"")</f>
        <v>-8.7100000000000009</v>
      </c>
      <c r="DI44">
        <f>+IFERROR(IF(VALUE('data-cash-crude'!DH45)&gt;0,'data-cash-crude'!DH45-INDEX('data-futures'!$E:$E,MATCH('basis-cash-crude'!DI$1,'data-futures'!$A:$A,0),1),""),"")</f>
        <v>-9.0900000000000034</v>
      </c>
      <c r="DJ44">
        <f>+IFERROR(IF(VALUE('data-cash-crude'!DI45)&gt;0,'data-cash-crude'!DI45-INDEX('data-futures'!$E:$E,MATCH('basis-cash-crude'!DJ$1,'data-futures'!$A:$A,0),1),""),"")</f>
        <v>-8.82</v>
      </c>
      <c r="DK44" t="str">
        <f>+IFERROR(IF(VALUE('data-cash-crude'!DJ45)&gt;0,'data-cash-crude'!DJ45-INDEX('data-futures'!$E:$E,MATCH('basis-cash-crude'!DK$1,'data-futures'!$A:$A,0),1),""),"")</f>
        <v/>
      </c>
      <c r="DL44">
        <f>+IFERROR(IF(VALUE('data-cash-crude'!DK45)&gt;0,'data-cash-crude'!DK45-INDEX('data-futures'!$E:$E,MATCH('basis-cash-crude'!DL$1,'data-futures'!$A:$A,0),1),""),"")</f>
        <v>-8.6700000000000017</v>
      </c>
      <c r="DM44">
        <f>+IFERROR(IF(VALUE('data-cash-crude'!DL45)&gt;0,'data-cash-crude'!DL45-INDEX('data-futures'!$E:$E,MATCH('basis-cash-crude'!DM$1,'data-futures'!$A:$A,0),1),""),"")</f>
        <v>-8.1199999999999974</v>
      </c>
      <c r="DN44">
        <f>+IFERROR(IF(VALUE('data-cash-crude'!DM45)&gt;0,'data-cash-crude'!DM45-INDEX('data-futures'!$E:$E,MATCH('basis-cash-crude'!DN$1,'data-futures'!$A:$A,0),1),""),"")</f>
        <v>-7.93</v>
      </c>
      <c r="DO44">
        <f>+IFERROR(IF(VALUE('data-cash-crude'!DN45)&gt;0,'data-cash-crude'!DN45-INDEX('data-futures'!$E:$E,MATCH('basis-cash-crude'!DO$1,'data-futures'!$A:$A,0),1),""),"")</f>
        <v>-8.3999999999999986</v>
      </c>
      <c r="DP44">
        <f>+IFERROR(IF(VALUE('data-cash-crude'!DO45)&gt;0,'data-cash-crude'!DO45-INDEX('data-futures'!$E:$E,MATCH('basis-cash-crude'!DP$1,'data-futures'!$A:$A,0),1),""),"")</f>
        <v>-8.4799999999999969</v>
      </c>
      <c r="DQ44">
        <f>+IFERROR(IF(VALUE('data-cash-crude'!DP45)&gt;0,'data-cash-crude'!DP45-INDEX('data-futures'!$E:$E,MATCH('basis-cash-crude'!DQ$1,'data-futures'!$A:$A,0),1),""),"")</f>
        <v>-8.7800000000000011</v>
      </c>
      <c r="DR44">
        <f>+IFERROR(IF(VALUE('data-cash-crude'!DQ45)&gt;0,'data-cash-crude'!DQ45-INDEX('data-futures'!$E:$E,MATCH('basis-cash-crude'!DR$1,'data-futures'!$A:$A,0),1),""),"")</f>
        <v>-8.7999999999999972</v>
      </c>
      <c r="DS44">
        <f>+IFERROR(IF(VALUE('data-cash-crude'!DR45)&gt;0,'data-cash-crude'!DR45-INDEX('data-futures'!$E:$E,MATCH('basis-cash-crude'!DS$1,'data-futures'!$A:$A,0),1),""),"")</f>
        <v>-8.4399999999999977</v>
      </c>
      <c r="DT44">
        <f>+IFERROR(IF(VALUE('data-cash-crude'!DS45)&gt;0,'data-cash-crude'!DS45-INDEX('data-futures'!$E:$E,MATCH('basis-cash-crude'!DT$1,'data-futures'!$A:$A,0),1),""),"")</f>
        <v>-8.6300000000000026</v>
      </c>
      <c r="DU44">
        <f>+IFERROR(IF(VALUE('data-cash-crude'!DT45)&gt;0,'data-cash-crude'!DT45-INDEX('data-futures'!$E:$E,MATCH('basis-cash-crude'!DU$1,'data-futures'!$A:$A,0),1),""),"")</f>
        <v>-9.1899999999999977</v>
      </c>
      <c r="DV44">
        <f>+IFERROR(IF(VALUE('data-cash-crude'!DU45)&gt;0,'data-cash-crude'!DU45-INDEX('data-futures'!$E:$E,MATCH('basis-cash-crude'!DV$1,'data-futures'!$A:$A,0),1),""),"")</f>
        <v>-9.7000000000000028</v>
      </c>
      <c r="DW44" t="str">
        <f>+IFERROR(IF(VALUE('data-cash-crude'!DV45)&gt;0,'data-cash-crude'!DV45-INDEX('data-futures'!$E:$E,MATCH('basis-cash-crude'!DW$1,'data-futures'!$A:$A,0),1),""),"")</f>
        <v/>
      </c>
      <c r="DX44">
        <f>+IFERROR(IF(VALUE('data-cash-crude'!DW45)&gt;0,'data-cash-crude'!DW45-INDEX('data-futures'!$E:$E,MATCH('basis-cash-crude'!DX$1,'data-futures'!$A:$A,0),1),""),"")</f>
        <v>-9.18</v>
      </c>
      <c r="DY44" t="str">
        <f>+IFERROR(IF(VALUE('data-cash-crude'!DX45)&gt;0,'data-cash-crude'!DX45-INDEX('data-futures'!$E:$E,MATCH('basis-cash-crude'!DY$1,'data-futures'!$A:$A,0),1),""),"")</f>
        <v/>
      </c>
      <c r="DZ44">
        <f>+IFERROR(IF(VALUE('data-cash-crude'!DY45)&gt;0,'data-cash-crude'!DY45-INDEX('data-futures'!$E:$E,MATCH('basis-cash-crude'!DZ$1,'data-futures'!$A:$A,0),1),""),"")</f>
        <v>-9.6700000000000017</v>
      </c>
      <c r="EA44">
        <f>+IFERROR(IF(VALUE('data-cash-crude'!DZ45)&gt;0,'data-cash-crude'!DZ45-INDEX('data-futures'!$E:$E,MATCH('basis-cash-crude'!EA$1,'data-futures'!$A:$A,0),1),""),"")</f>
        <v>-11.060000000000002</v>
      </c>
      <c r="EB44">
        <f>+IFERROR(IF(VALUE('data-cash-crude'!EA45)&gt;0,'data-cash-crude'!EA45-INDEX('data-futures'!$E:$E,MATCH('basis-cash-crude'!EB$1,'data-futures'!$A:$A,0),1),""),"")</f>
        <v>-10.060000000000002</v>
      </c>
      <c r="EC44">
        <f>+IFERROR(IF(VALUE('data-cash-crude'!EB45)&gt;0,'data-cash-crude'!EB45-INDEX('data-futures'!$E:$E,MATCH('basis-cash-crude'!EC$1,'data-futures'!$A:$A,0),1),""),"")</f>
        <v>-10.450000000000003</v>
      </c>
      <c r="ED44" t="str">
        <f>+IFERROR(IF(VALUE('data-cash-crude'!EC45)&gt;0,'data-cash-crude'!EC45-INDEX('data-futures'!$E:$E,MATCH('basis-cash-crude'!ED$1,'data-futures'!$A:$A,0),1),""),"")</f>
        <v/>
      </c>
      <c r="EE44" t="str">
        <f>+IFERROR(IF(VALUE('data-cash-crude'!ED45)&gt;0,'data-cash-crude'!ED45-INDEX('data-futures'!$E:$E,MATCH('basis-cash-crude'!EE$1,'data-futures'!$A:$A,0),1),""),"")</f>
        <v/>
      </c>
      <c r="EF44" t="str">
        <f>+IFERROR(IF(VALUE('data-cash-crude'!EE45)&gt;0,'data-cash-crude'!EE45-INDEX('data-futures'!$E:$E,MATCH('basis-cash-crude'!EF$1,'data-futures'!$A:$A,0),1),""),"")</f>
        <v/>
      </c>
      <c r="EG44" t="str">
        <f>+IFERROR(IF(VALUE('data-cash-crude'!EF45)&gt;0,'data-cash-crude'!EF45-INDEX('data-futures'!$E:$E,MATCH('basis-cash-crude'!EG$1,'data-futures'!$A:$A,0),1),""),"")</f>
        <v/>
      </c>
      <c r="EH44" t="str">
        <f>+IFERROR(IF(VALUE('data-cash-crude'!EG45)&gt;0,'data-cash-crude'!EG45-INDEX('data-futures'!$E:$E,MATCH('basis-cash-crude'!EH$1,'data-futures'!$A:$A,0),1),""),"")</f>
        <v/>
      </c>
      <c r="EI44" t="str">
        <f>+IFERROR(IF(VALUE('data-cash-crude'!EH45)&gt;0,'data-cash-crude'!EH45-INDEX('data-futures'!$E:$E,MATCH('basis-cash-crude'!EI$1,'data-futures'!$A:$A,0),1),""),"")</f>
        <v/>
      </c>
      <c r="EJ44" t="str">
        <f>+IFERROR(IF(VALUE('data-cash-crude'!EI45)&gt;0,'data-cash-crude'!EI45-INDEX('data-futures'!$E:$E,MATCH('basis-cash-crude'!EJ$1,'data-futures'!$A:$A,0),1),""),"")</f>
        <v/>
      </c>
      <c r="EK44" t="str">
        <f>+IFERROR(IF(VALUE('data-cash-crude'!EJ45)&gt;0,'data-cash-crude'!EJ45-INDEX('data-futures'!$E:$E,MATCH('basis-cash-crude'!EK$1,'data-futures'!$A:$A,0),1),""),"")</f>
        <v/>
      </c>
      <c r="EL44" t="str">
        <f>+IFERROR(IF(VALUE('data-cash-crude'!EK45)&gt;0,'data-cash-crude'!EK45-INDEX('data-futures'!$E:$E,MATCH('basis-cash-crude'!EL$1,'data-futures'!$A:$A,0),1),""),"")</f>
        <v/>
      </c>
      <c r="EM44" t="str">
        <f>+IFERROR(IF(VALUE('data-cash-crude'!EL45)&gt;0,'data-cash-crude'!EL45-INDEX('data-futures'!$E:$E,MATCH('basis-cash-crude'!EM$1,'data-futures'!$A:$A,0),1),""),"")</f>
        <v/>
      </c>
      <c r="EN44" t="str">
        <f>+IFERROR(IF(VALUE('data-cash-crude'!EM45)&gt;0,'data-cash-crude'!EM45-INDEX('data-futures'!$E:$E,MATCH('basis-cash-crude'!EN$1,'data-futures'!$A:$A,0),1),""),"")</f>
        <v/>
      </c>
      <c r="EO44" t="str">
        <f>+IFERROR(IF(VALUE('data-cash-crude'!EN45)&gt;0,'data-cash-crude'!EN45-INDEX('data-futures'!$E:$E,MATCH('basis-cash-crude'!EO$1,'data-futures'!$A:$A,0),1),""),"")</f>
        <v/>
      </c>
      <c r="EP44" t="str">
        <f>+IFERROR(IF(VALUE('data-cash-crude'!EO45)&gt;0,'data-cash-crude'!EO45-INDEX('data-futures'!$E:$E,MATCH('basis-cash-crude'!EP$1,'data-futures'!$A:$A,0),1),""),"")</f>
        <v/>
      </c>
      <c r="EQ44" t="str">
        <f>+IFERROR(IF(VALUE('data-cash-crude'!EP45)&gt;0,'data-cash-crude'!EP45-INDEX('data-futures'!$E:$E,MATCH('basis-cash-crude'!EQ$1,'data-futures'!$A:$A,0),1),""),"")</f>
        <v/>
      </c>
      <c r="ER44" t="str">
        <f>+IFERROR(IF(VALUE('data-cash-crude'!EQ45)&gt;0,'data-cash-crude'!EQ45-INDEX('data-futures'!$E:$E,MATCH('basis-cash-crude'!ER$1,'data-futures'!$A:$A,0),1),""),"")</f>
        <v/>
      </c>
      <c r="ES44" t="str">
        <f>+IFERROR(IF(VALUE('data-cash-crude'!ER45)&gt;0,'data-cash-crude'!ER45-INDEX('data-futures'!$E:$E,MATCH('basis-cash-crude'!ES$1,'data-futures'!$A:$A,0),1),""),"")</f>
        <v/>
      </c>
      <c r="ET44" t="str">
        <f>+IFERROR(IF(VALUE('data-cash-crude'!ES45)&gt;0,'data-cash-crude'!ES45-INDEX('data-futures'!$E:$E,MATCH('basis-cash-crude'!ET$1,'data-futures'!$A:$A,0),1),""),"")</f>
        <v/>
      </c>
      <c r="EU44" t="str">
        <f>+IFERROR(IF(VALUE('data-cash-crude'!ET45)&gt;0,'data-cash-crude'!ET45-INDEX('data-futures'!$E:$E,MATCH('basis-cash-crude'!EU$1,'data-futures'!$A:$A,0),1),""),"")</f>
        <v/>
      </c>
      <c r="EV44" t="str">
        <f>+IFERROR(IF(VALUE('data-cash-crude'!EU45)&gt;0,'data-cash-crude'!EU45-INDEX('data-futures'!$E:$E,MATCH('basis-cash-crude'!EV$1,'data-futures'!$A:$A,0),1),""),"")</f>
        <v/>
      </c>
      <c r="EW44" t="str">
        <f>+IFERROR(IF(VALUE('data-cash-crude'!EV45)&gt;0,'data-cash-crude'!EV45-INDEX('data-futures'!$E:$E,MATCH('basis-cash-crude'!EW$1,'data-futures'!$A:$A,0),1),""),"")</f>
        <v/>
      </c>
      <c r="EX44" t="str">
        <f>+IFERROR(IF(VALUE('data-cash-crude'!EW45)&gt;0,'data-cash-crude'!EW45-INDEX('data-futures'!$E:$E,MATCH('basis-cash-crude'!EX$1,'data-futures'!$A:$A,0),1),""),"")</f>
        <v/>
      </c>
      <c r="EY44" t="str">
        <f>+IFERROR(IF(VALUE('data-cash-crude'!EX45)&gt;0,'data-cash-crude'!EX45-INDEX('data-futures'!$E:$E,MATCH('basis-cash-crude'!EY$1,'data-futures'!$A:$A,0),1),""),"")</f>
        <v/>
      </c>
      <c r="EZ44" t="str">
        <f>+IFERROR(IF(VALUE('data-cash-crude'!EY45)&gt;0,'data-cash-crude'!EY45-INDEX('data-futures'!$E:$E,MATCH('basis-cash-crude'!EZ$1,'data-futures'!$A:$A,0),1),""),"")</f>
        <v/>
      </c>
      <c r="FA44" t="str">
        <f>+IFERROR(IF(VALUE('data-cash-crude'!EZ45)&gt;0,'data-cash-crude'!EZ45-INDEX('data-futures'!$E:$E,MATCH('basis-cash-crude'!FA$1,'data-futures'!$A:$A,0),1),""),"")</f>
        <v/>
      </c>
      <c r="FB44" t="str">
        <f>+IFERROR(IF(VALUE('data-cash-crude'!FA45)&gt;0,'data-cash-crude'!FA45-INDEX('data-futures'!$E:$E,MATCH('basis-cash-crude'!FB$1,'data-futures'!$A:$A,0),1),""),"")</f>
        <v/>
      </c>
      <c r="FC44" t="str">
        <f>+IFERROR(IF(VALUE('data-cash-crude'!FB45)&gt;0,'data-cash-crude'!FB45-INDEX('data-futures'!$E:$E,MATCH('basis-cash-crude'!FC$1,'data-futures'!$A:$A,0),1),""),"")</f>
        <v/>
      </c>
      <c r="FD44" t="str">
        <f>+IFERROR(IF(VALUE('data-cash-crude'!FC45)&gt;0,'data-cash-crude'!FC45-INDEX('data-futures'!$E:$E,MATCH('basis-cash-crude'!FD$1,'data-futures'!$A:$A,0),1),""),"")</f>
        <v/>
      </c>
      <c r="FE44" t="str">
        <f>+IFERROR(IF(VALUE('data-cash-crude'!FD45)&gt;0,'data-cash-crude'!FD45-INDEX('data-futures'!$E:$E,MATCH('basis-cash-crude'!FE$1,'data-futures'!$A:$A,0),1),""),"")</f>
        <v/>
      </c>
      <c r="FF44" t="str">
        <f>+IFERROR(IF(VALUE('data-cash-crude'!FE45)&gt;0,'data-cash-crude'!FE45-INDEX('data-futures'!$E:$E,MATCH('basis-cash-crude'!FF$1,'data-futures'!$A:$A,0),1),""),"")</f>
        <v/>
      </c>
      <c r="FG44" t="str">
        <f>+IFERROR(IF(VALUE('data-cash-crude'!FF45)&gt;0,'data-cash-crude'!FF45-INDEX('data-futures'!$E:$E,MATCH('basis-cash-crude'!FG$1,'data-futures'!$A:$A,0),1),""),"")</f>
        <v/>
      </c>
      <c r="FH44" t="str">
        <f>+IFERROR(IF(VALUE('data-cash-crude'!FG45)&gt;0,'data-cash-crude'!FG45-INDEX('data-futures'!$E:$E,MATCH('basis-cash-crude'!FH$1,'data-futures'!$A:$A,0),1),""),"")</f>
        <v/>
      </c>
      <c r="FI44" t="str">
        <f>+IFERROR(IF(VALUE('data-cash-crude'!FH45)&gt;0,'data-cash-crude'!FH45-INDEX('data-futures'!$E:$E,MATCH('basis-cash-crude'!FI$1,'data-futures'!$A:$A,0),1),""),"")</f>
        <v/>
      </c>
      <c r="FJ44" t="str">
        <f>+IFERROR(IF(VALUE('data-cash-crude'!FI45)&gt;0,'data-cash-crude'!FI45-INDEX('data-futures'!$E:$E,MATCH('basis-cash-crude'!FJ$1,'data-futures'!$A:$A,0),1),""),"")</f>
        <v/>
      </c>
      <c r="FK44" t="str">
        <f>+IFERROR(IF(VALUE('data-cash-crude'!FJ45)&gt;0,'data-cash-crude'!FJ45-INDEX('data-futures'!$E:$E,MATCH('basis-cash-crude'!FK$1,'data-futures'!$A:$A,0),1),""),"")</f>
        <v/>
      </c>
      <c r="FL44" t="str">
        <f>+IFERROR(IF(VALUE('data-cash-crude'!FK45)&gt;0,'data-cash-crude'!FK45-INDEX('data-futures'!$E:$E,MATCH('basis-cash-crude'!FL$1,'data-futures'!$A:$A,0),1),""),"")</f>
        <v/>
      </c>
    </row>
    <row r="45" spans="1:168" x14ac:dyDescent="0.2">
      <c r="A45">
        <f t="shared" si="0"/>
        <v>-9.5433333333333348</v>
      </c>
      <c r="B45">
        <f t="shared" si="1"/>
        <v>-9.1648148148148127</v>
      </c>
      <c r="C45">
        <f t="shared" si="2"/>
        <v>-9.1745945945945966</v>
      </c>
      <c r="D45" s="6" t="str">
        <f>+'data-cash-crude'!B46</f>
        <v>CLPA-11-79.CM</v>
      </c>
      <c r="E45">
        <f>+IFERROR(IF(VALUE('data-cash-crude'!D46)&gt;0,'data-cash-crude'!D46-INDEX('data-futures'!$E:$E,MATCH('basis-cash-crude'!E$1,'data-futures'!$A:$A,0),1),""),"")</f>
        <v>-9.4399999999999977</v>
      </c>
      <c r="F45">
        <f>+IFERROR(IF(VALUE('data-cash-crude'!E46)&gt;0,'data-cash-crude'!E46-INDEX('data-futures'!$E:$E,MATCH('basis-cash-crude'!F$1,'data-futures'!$A:$A,0),1),""),"")</f>
        <v>-9.5900000000000034</v>
      </c>
      <c r="G45">
        <f>+IFERROR(IF(VALUE('data-cash-crude'!F46)&gt;0,'data-cash-crude'!F46-INDEX('data-futures'!$E:$E,MATCH('basis-cash-crude'!G$1,'data-futures'!$A:$A,0),1),""),"")</f>
        <v>-9.490000000000002</v>
      </c>
      <c r="H45">
        <f>+IFERROR(IF(VALUE('data-cash-crude'!G46)&gt;0,'data-cash-crude'!G46-INDEX('data-futures'!$E:$E,MATCH('basis-cash-crude'!H$1,'data-futures'!$A:$A,0),1),""),"")</f>
        <v>-9.6300000000000026</v>
      </c>
      <c r="I45" t="str">
        <f>+IFERROR(IF(VALUE('data-cash-crude'!H46)&gt;0,'data-cash-crude'!H46-INDEX('data-futures'!$E:$E,MATCH('basis-cash-crude'!I$1,'data-futures'!$A:$A,0),1),""),"")</f>
        <v/>
      </c>
      <c r="J45">
        <f>+IFERROR(IF(VALUE('data-cash-crude'!I46)&gt;0,'data-cash-crude'!I46-INDEX('data-futures'!$E:$E,MATCH('basis-cash-crude'!J$1,'data-futures'!$A:$A,0),1),""),"")</f>
        <v>-9.5799999999999983</v>
      </c>
      <c r="K45">
        <f>+IFERROR(IF(VALUE('data-cash-crude'!J46)&gt;0,'data-cash-crude'!J46-INDEX('data-futures'!$E:$E,MATCH('basis-cash-crude'!K$1,'data-futures'!$A:$A,0),1),""),"")</f>
        <v>-9.5300000000000011</v>
      </c>
      <c r="L45">
        <f>+IFERROR(IF(VALUE('data-cash-crude'!K46)&gt;0,'data-cash-crude'!K46-INDEX('data-futures'!$E:$E,MATCH('basis-cash-crude'!L$1,'data-futures'!$A:$A,0),1),""),"")</f>
        <v>-9.5900000000000034</v>
      </c>
      <c r="M45">
        <f>+IFERROR(IF(VALUE('data-cash-crude'!L46)&gt;0,'data-cash-crude'!L46-INDEX('data-futures'!$E:$E,MATCH('basis-cash-crude'!M$1,'data-futures'!$A:$A,0),1),""),"")</f>
        <v>-9.509999999999998</v>
      </c>
      <c r="N45">
        <f>+IFERROR(IF(VALUE('data-cash-crude'!M46)&gt;0,'data-cash-crude'!M46-INDEX('data-futures'!$E:$E,MATCH('basis-cash-crude'!N$1,'data-futures'!$A:$A,0),1),""),"")</f>
        <v>-9.5799999999999983</v>
      </c>
      <c r="O45">
        <f>+IFERROR(IF(VALUE('data-cash-crude'!N46)&gt;0,'data-cash-crude'!N46-INDEX('data-futures'!$E:$E,MATCH('basis-cash-crude'!O$1,'data-futures'!$A:$A,0),1),""),"")</f>
        <v>-9.490000000000002</v>
      </c>
      <c r="P45">
        <f>+IFERROR(IF(VALUE('data-cash-crude'!O46)&gt;0,'data-cash-crude'!O46-INDEX('data-futures'!$E:$E,MATCH('basis-cash-crude'!P$1,'data-futures'!$A:$A,0),1),""),"")</f>
        <v>-9.4399999999999977</v>
      </c>
      <c r="Q45">
        <f>+IFERROR(IF(VALUE('data-cash-crude'!P46)&gt;0,'data-cash-crude'!P46-INDEX('data-futures'!$E:$E,MATCH('basis-cash-crude'!Q$1,'data-futures'!$A:$A,0),1),""),"")</f>
        <v>-9.4600000000000009</v>
      </c>
      <c r="R45">
        <f>+IFERROR(IF(VALUE('data-cash-crude'!Q46)&gt;0,'data-cash-crude'!Q46-INDEX('data-futures'!$E:$E,MATCH('basis-cash-crude'!R$1,'data-futures'!$A:$A,0),1),""),"")</f>
        <v>-9.259999999999998</v>
      </c>
      <c r="S45">
        <f>+IFERROR(IF(VALUE('data-cash-crude'!R46)&gt;0,'data-cash-crude'!R46-INDEX('data-futures'!$E:$E,MATCH('basis-cash-crude'!S$1,'data-futures'!$A:$A,0),1),""),"")</f>
        <v>-9.2899999999999991</v>
      </c>
      <c r="T45">
        <f>+IFERROR(IF(VALUE('data-cash-crude'!S46)&gt;0,'data-cash-crude'!S46-INDEX('data-futures'!$E:$E,MATCH('basis-cash-crude'!T$1,'data-futures'!$A:$A,0),1),""),"")</f>
        <v>-9.32</v>
      </c>
      <c r="U45">
        <f>+IFERROR(IF(VALUE('data-cash-crude'!T46)&gt;0,'data-cash-crude'!T46-INDEX('data-futures'!$E:$E,MATCH('basis-cash-crude'!U$1,'data-futures'!$A:$A,0),1),""),"")</f>
        <v>-9.8500000000000014</v>
      </c>
      <c r="V45">
        <f>+IFERROR(IF(VALUE('data-cash-crude'!U46)&gt;0,'data-cash-crude'!U46-INDEX('data-futures'!$E:$E,MATCH('basis-cash-crude'!V$1,'data-futures'!$A:$A,0),1),""),"")</f>
        <v>-9.6700000000000017</v>
      </c>
      <c r="W45">
        <f>+IFERROR(IF(VALUE('data-cash-crude'!V46)&gt;0,'data-cash-crude'!V46-INDEX('data-futures'!$E:$E,MATCH('basis-cash-crude'!W$1,'data-futures'!$A:$A,0),1),""),"")</f>
        <v>-8.4399999999999977</v>
      </c>
      <c r="X45">
        <f>+IFERROR(IF(VALUE('data-cash-crude'!W46)&gt;0,'data-cash-crude'!W46-INDEX('data-futures'!$E:$E,MATCH('basis-cash-crude'!X$1,'data-futures'!$A:$A,0),1),""),"")</f>
        <v>-8.5300000000000011</v>
      </c>
      <c r="Y45">
        <f>+IFERROR(IF(VALUE('data-cash-crude'!X46)&gt;0,'data-cash-crude'!X46-INDEX('data-futures'!$E:$E,MATCH('basis-cash-crude'!Y$1,'data-futures'!$A:$A,0),1),""),"")</f>
        <v>-8.4799999999999969</v>
      </c>
      <c r="Z45" t="str">
        <f>+IFERROR(IF(VALUE('data-cash-crude'!Y46)&gt;0,'data-cash-crude'!Y46-INDEX('data-futures'!$E:$E,MATCH('basis-cash-crude'!Z$1,'data-futures'!$A:$A,0),1),""),"")</f>
        <v/>
      </c>
      <c r="AA45">
        <f>+IFERROR(IF(VALUE('data-cash-crude'!Z46)&gt;0,'data-cash-crude'!Z46-INDEX('data-futures'!$E:$E,MATCH('basis-cash-crude'!AA$1,'data-futures'!$A:$A,0),1),""),"")</f>
        <v>-9.1899999999999977</v>
      </c>
      <c r="AB45">
        <f>+IFERROR(IF(VALUE('data-cash-crude'!AA46)&gt;0,'data-cash-crude'!AA46-INDEX('data-futures'!$E:$E,MATCH('basis-cash-crude'!AB$1,'data-futures'!$A:$A,0),1),""),"")</f>
        <v>-8.6000000000000014</v>
      </c>
      <c r="AC45" t="str">
        <f>+IFERROR(IF(VALUE('data-cash-crude'!AB46)&gt;0,'data-cash-crude'!AB46-INDEX('data-futures'!$E:$E,MATCH('basis-cash-crude'!AC$1,'data-futures'!$A:$A,0),1),""),"")</f>
        <v/>
      </c>
      <c r="AD45">
        <f>+IFERROR(IF(VALUE('data-cash-crude'!AC46)&gt;0,'data-cash-crude'!AC46-INDEX('data-futures'!$E:$E,MATCH('basis-cash-crude'!AD$1,'data-futures'!$A:$A,0),1),""),"")</f>
        <v>-8.3800000000000026</v>
      </c>
      <c r="AE45">
        <f>+IFERROR(IF(VALUE('data-cash-crude'!AD46)&gt;0,'data-cash-crude'!AD46-INDEX('data-futures'!$E:$E,MATCH('basis-cash-crude'!AE$1,'data-futures'!$A:$A,0),1),""),"")</f>
        <v>-8.3100000000000023</v>
      </c>
      <c r="AF45">
        <f>+IFERROR(IF(VALUE('data-cash-crude'!AE46)&gt;0,'data-cash-crude'!AE46-INDEX('data-futures'!$E:$E,MATCH('basis-cash-crude'!AF$1,'data-futures'!$A:$A,0),1),""),"")</f>
        <v>-8.2800000000000011</v>
      </c>
      <c r="AG45">
        <f>+IFERROR(IF(VALUE('data-cash-crude'!AF46)&gt;0,'data-cash-crude'!AF46-INDEX('data-futures'!$E:$E,MATCH('basis-cash-crude'!AG$1,'data-futures'!$A:$A,0),1),""),"")</f>
        <v>-8.3500000000000014</v>
      </c>
      <c r="AH45">
        <f>+IFERROR(IF(VALUE('data-cash-crude'!AG46)&gt;0,'data-cash-crude'!AG46-INDEX('data-futures'!$E:$E,MATCH('basis-cash-crude'!AH$1,'data-futures'!$A:$A,0),1),""),"")</f>
        <v>-9.1700000000000017</v>
      </c>
      <c r="AI45">
        <f>+IFERROR(IF(VALUE('data-cash-crude'!AH46)&gt;0,'data-cash-crude'!AH46-INDEX('data-futures'!$E:$E,MATCH('basis-cash-crude'!AI$1,'data-futures'!$A:$A,0),1),""),"")</f>
        <v>-8.259999999999998</v>
      </c>
      <c r="AJ45">
        <f>+IFERROR(IF(VALUE('data-cash-crude'!AI46)&gt;0,'data-cash-crude'!AI46-INDEX('data-futures'!$E:$E,MATCH('basis-cash-crude'!AJ$1,'data-futures'!$A:$A,0),1),""),"")</f>
        <v>-8.36</v>
      </c>
      <c r="AK45">
        <f>+IFERROR(IF(VALUE('data-cash-crude'!AJ46)&gt;0,'data-cash-crude'!AJ46-INDEX('data-futures'!$E:$E,MATCH('basis-cash-crude'!AK$1,'data-futures'!$A:$A,0),1),""),"")</f>
        <v>-8.3800000000000026</v>
      </c>
      <c r="AL45">
        <f>+IFERROR(IF(VALUE('data-cash-crude'!AK46)&gt;0,'data-cash-crude'!AK46-INDEX('data-futures'!$E:$E,MATCH('basis-cash-crude'!AL$1,'data-futures'!$A:$A,0),1),""),"")</f>
        <v>-8.39</v>
      </c>
      <c r="AM45">
        <f>+IFERROR(IF(VALUE('data-cash-crude'!AL46)&gt;0,'data-cash-crude'!AL46-INDEX('data-futures'!$E:$E,MATCH('basis-cash-crude'!AM$1,'data-futures'!$A:$A,0),1),""),"")</f>
        <v>-8.2800000000000011</v>
      </c>
      <c r="AN45">
        <f>+IFERROR(IF(VALUE('data-cash-crude'!AM46)&gt;0,'data-cash-crude'!AM46-INDEX('data-futures'!$E:$E,MATCH('basis-cash-crude'!AN$1,'data-futures'!$A:$A,0),1),""),"")</f>
        <v>-8.3100000000000023</v>
      </c>
      <c r="AO45">
        <f>+IFERROR(IF(VALUE('data-cash-crude'!AN46)&gt;0,'data-cash-crude'!AN46-INDEX('data-futures'!$E:$E,MATCH('basis-cash-crude'!AO$1,'data-futures'!$A:$A,0),1),""),"")</f>
        <v>-8.2899999999999991</v>
      </c>
      <c r="AP45" t="str">
        <f>+IFERROR(IF(VALUE('data-cash-crude'!AO46)&gt;0,'data-cash-crude'!AO46-INDEX('data-futures'!$E:$E,MATCH('basis-cash-crude'!AP$1,'data-futures'!$A:$A,0),1),""),"")</f>
        <v/>
      </c>
      <c r="AQ45" t="str">
        <f>+IFERROR(IF(VALUE('data-cash-crude'!AP46)&gt;0,'data-cash-crude'!AP46-INDEX('data-futures'!$E:$E,MATCH('basis-cash-crude'!AQ$1,'data-futures'!$A:$A,0),1),""),"")</f>
        <v/>
      </c>
      <c r="AR45">
        <f>+IFERROR(IF(VALUE('data-cash-crude'!AQ46)&gt;0,'data-cash-crude'!AQ46-INDEX('data-futures'!$E:$E,MATCH('basis-cash-crude'!AR$1,'data-futures'!$A:$A,0),1),""),"")</f>
        <v>-6.2299999999999969</v>
      </c>
      <c r="AS45" t="str">
        <f>+IFERROR(IF(VALUE('data-cash-crude'!AR46)&gt;0,'data-cash-crude'!AR46-INDEX('data-futures'!$E:$E,MATCH('basis-cash-crude'!AS$1,'data-futures'!$A:$A,0),1),""),"")</f>
        <v/>
      </c>
      <c r="AT45">
        <f>+IFERROR(IF(VALUE('data-cash-crude'!AS46)&gt;0,'data-cash-crude'!AS46-INDEX('data-futures'!$E:$E,MATCH('basis-cash-crude'!AT$1,'data-futures'!$A:$A,0),1),""),"")</f>
        <v>-9.1000000000000014</v>
      </c>
      <c r="AU45">
        <f>+IFERROR(IF(VALUE('data-cash-crude'!AT46)&gt;0,'data-cash-crude'!AT46-INDEX('data-futures'!$E:$E,MATCH('basis-cash-crude'!AU$1,'data-futures'!$A:$A,0),1),""),"")</f>
        <v>-8.8100000000000023</v>
      </c>
      <c r="AV45">
        <f>+IFERROR(IF(VALUE('data-cash-crude'!AU46)&gt;0,'data-cash-crude'!AU46-INDEX('data-futures'!$E:$E,MATCH('basis-cash-crude'!AV$1,'data-futures'!$A:$A,0),1),""),"")</f>
        <v>-8.8800000000000026</v>
      </c>
      <c r="AW45">
        <f>+IFERROR(IF(VALUE('data-cash-crude'!AV46)&gt;0,'data-cash-crude'!AV46-INDEX('data-futures'!$E:$E,MATCH('basis-cash-crude'!AW$1,'data-futures'!$A:$A,0),1),""),"")</f>
        <v>-8.8500000000000014</v>
      </c>
      <c r="AX45">
        <f>+IFERROR(IF(VALUE('data-cash-crude'!AW46)&gt;0,'data-cash-crude'!AW46-INDEX('data-futures'!$E:$E,MATCH('basis-cash-crude'!AX$1,'data-futures'!$A:$A,0),1),""),"")</f>
        <v>-8.7700000000000031</v>
      </c>
      <c r="AY45">
        <f>+IFERROR(IF(VALUE('data-cash-crude'!AX46)&gt;0,'data-cash-crude'!AX46-INDEX('data-futures'!$E:$E,MATCH('basis-cash-crude'!AY$1,'data-futures'!$A:$A,0),1),""),"")</f>
        <v>-8.8299999999999983</v>
      </c>
      <c r="AZ45">
        <f>+IFERROR(IF(VALUE('data-cash-crude'!AY46)&gt;0,'data-cash-crude'!AY46-INDEX('data-futures'!$E:$E,MATCH('basis-cash-crude'!AZ$1,'data-futures'!$A:$A,0),1),""),"")</f>
        <v>-9</v>
      </c>
      <c r="BA45">
        <f>+IFERROR(IF(VALUE('data-cash-crude'!AZ46)&gt;0,'data-cash-crude'!AZ46-INDEX('data-futures'!$E:$E,MATCH('basis-cash-crude'!BA$1,'data-futures'!$A:$A,0),1),""),"")</f>
        <v>-8.9200000000000017</v>
      </c>
      <c r="BB45">
        <f>+IFERROR(IF(VALUE('data-cash-crude'!BA46)&gt;0,'data-cash-crude'!BA46-INDEX('data-futures'!$E:$E,MATCH('basis-cash-crude'!BB$1,'data-futures'!$A:$A,0),1),""),"")</f>
        <v>-8.8699999999999974</v>
      </c>
      <c r="BC45">
        <f>+IFERROR(IF(VALUE('data-cash-crude'!BB46)&gt;0,'data-cash-crude'!BB46-INDEX('data-futures'!$E:$E,MATCH('basis-cash-crude'!BC$1,'data-futures'!$A:$A,0),1),""),"")</f>
        <v>-8.9799999999999969</v>
      </c>
      <c r="BD45">
        <f>+IFERROR(IF(VALUE('data-cash-crude'!BC46)&gt;0,'data-cash-crude'!BC46-INDEX('data-futures'!$E:$E,MATCH('basis-cash-crude'!BD$1,'data-futures'!$A:$A,0),1),""),"")</f>
        <v>-9.07</v>
      </c>
      <c r="BE45">
        <f>+IFERROR(IF(VALUE('data-cash-crude'!BD46)&gt;0,'data-cash-crude'!BD46-INDEX('data-futures'!$E:$E,MATCH('basis-cash-crude'!BE$1,'data-futures'!$A:$A,0),1),""),"")</f>
        <v>-8.9799999999999969</v>
      </c>
      <c r="BF45">
        <f>+IFERROR(IF(VALUE('data-cash-crude'!BE46)&gt;0,'data-cash-crude'!BE46-INDEX('data-futures'!$E:$E,MATCH('basis-cash-crude'!BF$1,'data-futures'!$A:$A,0),1),""),"")</f>
        <v>-8.990000000000002</v>
      </c>
      <c r="BG45">
        <f>+IFERROR(IF(VALUE('data-cash-crude'!BF46)&gt;0,'data-cash-crude'!BF46-INDEX('data-futures'!$E:$E,MATCH('basis-cash-crude'!BG$1,'data-futures'!$A:$A,0),1),""),"")</f>
        <v>-8.7700000000000031</v>
      </c>
      <c r="BH45">
        <f>+IFERROR(IF(VALUE('data-cash-crude'!BG46)&gt;0,'data-cash-crude'!BG46-INDEX('data-futures'!$E:$E,MATCH('basis-cash-crude'!BH$1,'data-futures'!$A:$A,0),1),""),"")</f>
        <v>-8.7899999999999991</v>
      </c>
      <c r="BI45" t="str">
        <f>+IFERROR(IF(VALUE('data-cash-crude'!BH46)&gt;0,'data-cash-crude'!BH46-INDEX('data-futures'!$E:$E,MATCH('basis-cash-crude'!BI$1,'data-futures'!$A:$A,0),1),""),"")</f>
        <v/>
      </c>
      <c r="BJ45">
        <f>+IFERROR(IF(VALUE('data-cash-crude'!BI46)&gt;0,'data-cash-crude'!BI46-INDEX('data-futures'!$E:$E,MATCH('basis-cash-crude'!BJ$1,'data-futures'!$A:$A,0),1),""),"")</f>
        <v>-8.8400000000000034</v>
      </c>
      <c r="BK45" t="str">
        <f>+IFERROR(IF(VALUE('data-cash-crude'!BJ46)&gt;0,'data-cash-crude'!BJ46-INDEX('data-futures'!$E:$E,MATCH('basis-cash-crude'!BK$1,'data-futures'!$A:$A,0),1),""),"")</f>
        <v/>
      </c>
      <c r="BL45" t="str">
        <f>+IFERROR(IF(VALUE('data-cash-crude'!BK46)&gt;0,'data-cash-crude'!BK46-INDEX('data-futures'!$E:$E,MATCH('basis-cash-crude'!BL$1,'data-futures'!$A:$A,0),1),""),"")</f>
        <v/>
      </c>
      <c r="BM45">
        <f>+IFERROR(IF(VALUE('data-cash-crude'!BL46)&gt;0,'data-cash-crude'!BL46-INDEX('data-futures'!$E:$E,MATCH('basis-cash-crude'!BM$1,'data-futures'!$A:$A,0),1),""),"")</f>
        <v>-10.560000000000002</v>
      </c>
      <c r="BN45">
        <f>+IFERROR(IF(VALUE('data-cash-crude'!BM46)&gt;0,'data-cash-crude'!BM46-INDEX('data-futures'!$E:$E,MATCH('basis-cash-crude'!BN$1,'data-futures'!$A:$A,0),1),""),"")</f>
        <v>-10.409999999999997</v>
      </c>
      <c r="BO45" t="str">
        <f>+IFERROR(IF(VALUE('data-cash-crude'!BN46)&gt;0,'data-cash-crude'!BN46-INDEX('data-futures'!$E:$E,MATCH('basis-cash-crude'!BO$1,'data-futures'!$A:$A,0),1),""),"")</f>
        <v/>
      </c>
      <c r="BP45" t="str">
        <f>+IFERROR(IF(VALUE('data-cash-crude'!BO46)&gt;0,'data-cash-crude'!BO46-INDEX('data-futures'!$E:$E,MATCH('basis-cash-crude'!BP$1,'data-futures'!$A:$A,0),1),""),"")</f>
        <v/>
      </c>
      <c r="BQ45" t="str">
        <f>+IFERROR(IF(VALUE('data-cash-crude'!BP46)&gt;0,'data-cash-crude'!BP46-INDEX('data-futures'!$E:$E,MATCH('basis-cash-crude'!BQ$1,'data-futures'!$A:$A,0),1),""),"")</f>
        <v/>
      </c>
      <c r="BR45">
        <f>+IFERROR(IF(VALUE('data-cash-crude'!BQ46)&gt;0,'data-cash-crude'!BQ46-INDEX('data-futures'!$E:$E,MATCH('basis-cash-crude'!BR$1,'data-futures'!$A:$A,0),1),""),"")</f>
        <v>-10.350000000000001</v>
      </c>
      <c r="BS45">
        <f>+IFERROR(IF(VALUE('data-cash-crude'!BR46)&gt;0,'data-cash-crude'!BR46-INDEX('data-futures'!$E:$E,MATCH('basis-cash-crude'!BS$1,'data-futures'!$A:$A,0),1),""),"")</f>
        <v>-10.270000000000003</v>
      </c>
      <c r="BT45">
        <f>+IFERROR(IF(VALUE('data-cash-crude'!BS46)&gt;0,'data-cash-crude'!BS46-INDEX('data-futures'!$E:$E,MATCH('basis-cash-crude'!BT$1,'data-futures'!$A:$A,0),1),""),"")</f>
        <v>-10.57</v>
      </c>
      <c r="BU45">
        <f>+IFERROR(IF(VALUE('data-cash-crude'!BT46)&gt;0,'data-cash-crude'!BT46-INDEX('data-futures'!$E:$E,MATCH('basis-cash-crude'!BU$1,'data-futures'!$A:$A,0),1),""),"")</f>
        <v>-10.68</v>
      </c>
      <c r="BV45">
        <f>+IFERROR(IF(VALUE('data-cash-crude'!BU46)&gt;0,'data-cash-crude'!BU46-INDEX('data-futures'!$E:$E,MATCH('basis-cash-crude'!BV$1,'data-futures'!$A:$A,0),1),""),"")</f>
        <v>-10.369999999999997</v>
      </c>
      <c r="BW45">
        <f>+IFERROR(IF(VALUE('data-cash-crude'!BV46)&gt;0,'data-cash-crude'!BV46-INDEX('data-futures'!$E:$E,MATCH('basis-cash-crude'!BW$1,'data-futures'!$A:$A,0),1),""),"")</f>
        <v>-10.380000000000003</v>
      </c>
      <c r="BX45">
        <f>+IFERROR(IF(VALUE('data-cash-crude'!BW46)&gt;0,'data-cash-crude'!BW46-INDEX('data-futures'!$E:$E,MATCH('basis-cash-crude'!BX$1,'data-futures'!$A:$A,0),1),""),"")</f>
        <v>-10.689999999999998</v>
      </c>
      <c r="BY45">
        <f>+IFERROR(IF(VALUE('data-cash-crude'!BX46)&gt;0,'data-cash-crude'!BX46-INDEX('data-futures'!$E:$E,MATCH('basis-cash-crude'!BY$1,'data-futures'!$A:$A,0),1),""),"")</f>
        <v>-10.659999999999997</v>
      </c>
      <c r="BZ45">
        <f>+IFERROR(IF(VALUE('data-cash-crude'!BY46)&gt;0,'data-cash-crude'!BY46-INDEX('data-futures'!$E:$E,MATCH('basis-cash-crude'!BZ$1,'data-futures'!$A:$A,0),1),""),"")</f>
        <v>-10.700000000000003</v>
      </c>
      <c r="CA45">
        <f>+IFERROR(IF(VALUE('data-cash-crude'!BZ46)&gt;0,'data-cash-crude'!BZ46-INDEX('data-futures'!$E:$E,MATCH('basis-cash-crude'!CA$1,'data-futures'!$A:$A,0),1),""),"")</f>
        <v>-10.340000000000003</v>
      </c>
      <c r="CB45">
        <f>+IFERROR(IF(VALUE('data-cash-crude'!CA46)&gt;0,'data-cash-crude'!CA46-INDEX('data-futures'!$E:$E,MATCH('basis-cash-crude'!CB$1,'data-futures'!$A:$A,0),1),""),"")</f>
        <v>-10.219999999999999</v>
      </c>
      <c r="CC45">
        <f>+IFERROR(IF(VALUE('data-cash-crude'!CB46)&gt;0,'data-cash-crude'!CB46-INDEX('data-futures'!$E:$E,MATCH('basis-cash-crude'!CC$1,'data-futures'!$A:$A,0),1),""),"")</f>
        <v>-10.369999999999997</v>
      </c>
      <c r="CD45">
        <f>+IFERROR(IF(VALUE('data-cash-crude'!CC46)&gt;0,'data-cash-crude'!CC46-INDEX('data-futures'!$E:$E,MATCH('basis-cash-crude'!CD$1,'data-futures'!$A:$A,0),1),""),"")</f>
        <v>-10.36</v>
      </c>
      <c r="CE45">
        <f>+IFERROR(IF(VALUE('data-cash-crude'!CD46)&gt;0,'data-cash-crude'!CD46-INDEX('data-futures'!$E:$E,MATCH('basis-cash-crude'!CE$1,'data-futures'!$A:$A,0),1),""),"")</f>
        <v>-10.149999999999999</v>
      </c>
      <c r="CF45">
        <f>+IFERROR(IF(VALUE('data-cash-crude'!CE46)&gt;0,'data-cash-crude'!CE46-INDEX('data-futures'!$E:$E,MATCH('basis-cash-crude'!CF$1,'data-futures'!$A:$A,0),1),""),"")</f>
        <v>-10.07</v>
      </c>
      <c r="CG45">
        <f>+IFERROR(IF(VALUE('data-cash-crude'!CF46)&gt;0,'data-cash-crude'!CF46-INDEX('data-futures'!$E:$E,MATCH('basis-cash-crude'!CG$1,'data-futures'!$A:$A,0),1),""),"")</f>
        <v>-9.8400000000000034</v>
      </c>
      <c r="CH45" t="str">
        <f>+IFERROR(IF(VALUE('data-cash-crude'!CG46)&gt;0,'data-cash-crude'!CG46-INDEX('data-futures'!$E:$E,MATCH('basis-cash-crude'!CH$1,'data-futures'!$A:$A,0),1),""),"")</f>
        <v/>
      </c>
      <c r="CI45" t="str">
        <f>+IFERROR(IF(VALUE('data-cash-crude'!CH46)&gt;0,'data-cash-crude'!CH46-INDEX('data-futures'!$E:$E,MATCH('basis-cash-crude'!CI$1,'data-futures'!$A:$A,0),1),""),"")</f>
        <v/>
      </c>
      <c r="CJ45">
        <f>+IFERROR(IF(VALUE('data-cash-crude'!CI46)&gt;0,'data-cash-crude'!CI46-INDEX('data-futures'!$E:$E,MATCH('basis-cash-crude'!CJ$1,'data-futures'!$A:$A,0),1),""),"")</f>
        <v>-5.7800000000000011</v>
      </c>
      <c r="CK45">
        <f>+IFERROR(IF(VALUE('data-cash-crude'!CJ46)&gt;0,'data-cash-crude'!CJ46-INDEX('data-futures'!$E:$E,MATCH('basis-cash-crude'!CK$1,'data-futures'!$A:$A,0),1),""),"")</f>
        <v>-7.990000000000002</v>
      </c>
      <c r="CL45">
        <f>+IFERROR(IF(VALUE('data-cash-crude'!CK46)&gt;0,'data-cash-crude'!CK46-INDEX('data-futures'!$E:$E,MATCH('basis-cash-crude'!CL$1,'data-futures'!$A:$A,0),1),""),"")</f>
        <v>-7.9500000000000028</v>
      </c>
      <c r="CM45" t="str">
        <f>+IFERROR(IF(VALUE('data-cash-crude'!CL46)&gt;0,'data-cash-crude'!CL46-INDEX('data-futures'!$E:$E,MATCH('basis-cash-crude'!CM$1,'data-futures'!$A:$A,0),1),""),"")</f>
        <v/>
      </c>
      <c r="CN45" t="str">
        <f>+IFERROR(IF(VALUE('data-cash-crude'!CM46)&gt;0,'data-cash-crude'!CM46-INDEX('data-futures'!$E:$E,MATCH('basis-cash-crude'!CN$1,'data-futures'!$A:$A,0),1),""),"")</f>
        <v/>
      </c>
      <c r="CO45">
        <f>+IFERROR(IF(VALUE('data-cash-crude'!CN46)&gt;0,'data-cash-crude'!CN46-INDEX('data-futures'!$E:$E,MATCH('basis-cash-crude'!CO$1,'data-futures'!$A:$A,0),1),""),"")</f>
        <v>-7.93</v>
      </c>
      <c r="CP45">
        <f>+IFERROR(IF(VALUE('data-cash-crude'!CO46)&gt;0,'data-cash-crude'!CO46-INDEX('data-futures'!$E:$E,MATCH('basis-cash-crude'!CP$1,'data-futures'!$A:$A,0),1),""),"")</f>
        <v>-7.8800000000000026</v>
      </c>
      <c r="CQ45" t="str">
        <f>+IFERROR(IF(VALUE('data-cash-crude'!CP46)&gt;0,'data-cash-crude'!CP46-INDEX('data-futures'!$E:$E,MATCH('basis-cash-crude'!CQ$1,'data-futures'!$A:$A,0),1),""),"")</f>
        <v/>
      </c>
      <c r="CR45">
        <f>+IFERROR(IF(VALUE('data-cash-crude'!CQ46)&gt;0,'data-cash-crude'!CQ46-INDEX('data-futures'!$E:$E,MATCH('basis-cash-crude'!CR$1,'data-futures'!$A:$A,0),1),""),"")</f>
        <v>-7.5499999999999972</v>
      </c>
      <c r="CS45">
        <f>+IFERROR(IF(VALUE('data-cash-crude'!CR46)&gt;0,'data-cash-crude'!CR46-INDEX('data-futures'!$E:$E,MATCH('basis-cash-crude'!CS$1,'data-futures'!$A:$A,0),1),""),"")</f>
        <v>-6.8699999999999974</v>
      </c>
      <c r="CT45">
        <f>+IFERROR(IF(VALUE('data-cash-crude'!CS46)&gt;0,'data-cash-crude'!CS46-INDEX('data-futures'!$E:$E,MATCH('basis-cash-crude'!CT$1,'data-futures'!$A:$A,0),1),""),"")</f>
        <v>-6.0600000000000023</v>
      </c>
      <c r="CU45">
        <f>+IFERROR(IF(VALUE('data-cash-crude'!CT46)&gt;0,'data-cash-crude'!CT46-INDEX('data-futures'!$E:$E,MATCH('basis-cash-crude'!CU$1,'data-futures'!$A:$A,0),1),""),"")</f>
        <v>-8.36</v>
      </c>
      <c r="CV45">
        <f>+IFERROR(IF(VALUE('data-cash-crude'!CU46)&gt;0,'data-cash-crude'!CU46-INDEX('data-futures'!$E:$E,MATCH('basis-cash-crude'!CV$1,'data-futures'!$A:$A,0),1),""),"")</f>
        <v>-8.4600000000000009</v>
      </c>
      <c r="CW45">
        <f>+IFERROR(IF(VALUE('data-cash-crude'!CV46)&gt;0,'data-cash-crude'!CV46-INDEX('data-futures'!$E:$E,MATCH('basis-cash-crude'!CW$1,'data-futures'!$A:$A,0),1),""),"")</f>
        <v>-8.2000000000000028</v>
      </c>
      <c r="CX45">
        <f>+IFERROR(IF(VALUE('data-cash-crude'!CW46)&gt;0,'data-cash-crude'!CW46-INDEX('data-futures'!$E:$E,MATCH('basis-cash-crude'!CX$1,'data-futures'!$A:$A,0),1),""),"")</f>
        <v>-8.0300000000000011</v>
      </c>
      <c r="CY45">
        <f>+IFERROR(IF(VALUE('data-cash-crude'!CX46)&gt;0,'data-cash-crude'!CX46-INDEX('data-futures'!$E:$E,MATCH('basis-cash-crude'!CY$1,'data-futures'!$A:$A,0),1),""),"")</f>
        <v>-7.93</v>
      </c>
      <c r="CZ45">
        <f>+IFERROR(IF(VALUE('data-cash-crude'!CY46)&gt;0,'data-cash-crude'!CY46-INDEX('data-futures'!$E:$E,MATCH('basis-cash-crude'!CZ$1,'data-futures'!$A:$A,0),1),""),"")</f>
        <v>-8.1000000000000014</v>
      </c>
      <c r="DA45">
        <f>+IFERROR(IF(VALUE('data-cash-crude'!CZ46)&gt;0,'data-cash-crude'!CZ46-INDEX('data-futures'!$E:$E,MATCH('basis-cash-crude'!DA$1,'data-futures'!$A:$A,0),1),""),"")</f>
        <v>-8.0499999999999972</v>
      </c>
      <c r="DB45">
        <f>+IFERROR(IF(VALUE('data-cash-crude'!DA46)&gt;0,'data-cash-crude'!DA46-INDEX('data-futures'!$E:$E,MATCH('basis-cash-crude'!DB$1,'data-futures'!$A:$A,0),1),""),"")</f>
        <v>-8</v>
      </c>
      <c r="DC45" t="str">
        <f>+IFERROR(IF(VALUE('data-cash-crude'!DB46)&gt;0,'data-cash-crude'!DB46-INDEX('data-futures'!$E:$E,MATCH('basis-cash-crude'!DC$1,'data-futures'!$A:$A,0),1),""),"")</f>
        <v/>
      </c>
      <c r="DD45" t="str">
        <f>+IFERROR(IF(VALUE('data-cash-crude'!DC46)&gt;0,'data-cash-crude'!DC46-INDEX('data-futures'!$E:$E,MATCH('basis-cash-crude'!DD$1,'data-futures'!$A:$A,0),1),""),"")</f>
        <v/>
      </c>
      <c r="DE45">
        <f>+IFERROR(IF(VALUE('data-cash-crude'!DD46)&gt;0,'data-cash-crude'!DD46-INDEX('data-futures'!$E:$E,MATCH('basis-cash-crude'!DE$1,'data-futures'!$A:$A,0),1),""),"")</f>
        <v>-7.1000000000000014</v>
      </c>
      <c r="DF45">
        <f>+IFERROR(IF(VALUE('data-cash-crude'!DE46)&gt;0,'data-cash-crude'!DE46-INDEX('data-futures'!$E:$E,MATCH('basis-cash-crude'!DF$1,'data-futures'!$A:$A,0),1),""),"")</f>
        <v>-6.5499999999999972</v>
      </c>
      <c r="DG45">
        <f>+IFERROR(IF(VALUE('data-cash-crude'!DF46)&gt;0,'data-cash-crude'!DF46-INDEX('data-futures'!$E:$E,MATCH('basis-cash-crude'!DG$1,'data-futures'!$A:$A,0),1),""),"")</f>
        <v>-6.9500000000000028</v>
      </c>
      <c r="DH45">
        <f>+IFERROR(IF(VALUE('data-cash-crude'!DG46)&gt;0,'data-cash-crude'!DG46-INDEX('data-futures'!$E:$E,MATCH('basis-cash-crude'!DH$1,'data-futures'!$A:$A,0),1),""),"")</f>
        <v>-6.9600000000000009</v>
      </c>
      <c r="DI45">
        <f>+IFERROR(IF(VALUE('data-cash-crude'!DH46)&gt;0,'data-cash-crude'!DH46-INDEX('data-futures'!$E:$E,MATCH('basis-cash-crude'!DI$1,'data-futures'!$A:$A,0),1),""),"")</f>
        <v>-7.3400000000000034</v>
      </c>
      <c r="DJ45">
        <f>+IFERROR(IF(VALUE('data-cash-crude'!DI46)&gt;0,'data-cash-crude'!DI46-INDEX('data-futures'!$E:$E,MATCH('basis-cash-crude'!DJ$1,'data-futures'!$A:$A,0),1),""),"")</f>
        <v>-7.07</v>
      </c>
      <c r="DK45" t="str">
        <f>+IFERROR(IF(VALUE('data-cash-crude'!DJ46)&gt;0,'data-cash-crude'!DJ46-INDEX('data-futures'!$E:$E,MATCH('basis-cash-crude'!DK$1,'data-futures'!$A:$A,0),1),""),"")</f>
        <v/>
      </c>
      <c r="DL45">
        <f>+IFERROR(IF(VALUE('data-cash-crude'!DK46)&gt;0,'data-cash-crude'!DK46-INDEX('data-futures'!$E:$E,MATCH('basis-cash-crude'!DL$1,'data-futures'!$A:$A,0),1),""),"")</f>
        <v>-6.9200000000000017</v>
      </c>
      <c r="DM45">
        <f>+IFERROR(IF(VALUE('data-cash-crude'!DL46)&gt;0,'data-cash-crude'!DL46-INDEX('data-futures'!$E:$E,MATCH('basis-cash-crude'!DM$1,'data-futures'!$A:$A,0),1),""),"")</f>
        <v>-6.3699999999999974</v>
      </c>
      <c r="DN45">
        <f>+IFERROR(IF(VALUE('data-cash-crude'!DM46)&gt;0,'data-cash-crude'!DM46-INDEX('data-futures'!$E:$E,MATCH('basis-cash-crude'!DN$1,'data-futures'!$A:$A,0),1),""),"")</f>
        <v>-6.18</v>
      </c>
      <c r="DO45">
        <f>+IFERROR(IF(VALUE('data-cash-crude'!DN46)&gt;0,'data-cash-crude'!DN46-INDEX('data-futures'!$E:$E,MATCH('basis-cash-crude'!DO$1,'data-futures'!$A:$A,0),1),""),"")</f>
        <v>-6.6499999999999986</v>
      </c>
      <c r="DP45">
        <f>+IFERROR(IF(VALUE('data-cash-crude'!DO46)&gt;0,'data-cash-crude'!DO46-INDEX('data-futures'!$E:$E,MATCH('basis-cash-crude'!DP$1,'data-futures'!$A:$A,0),1),""),"")</f>
        <v>-6.7299999999999969</v>
      </c>
      <c r="DQ45">
        <f>+IFERROR(IF(VALUE('data-cash-crude'!DP46)&gt;0,'data-cash-crude'!DP46-INDEX('data-futures'!$E:$E,MATCH('basis-cash-crude'!DQ$1,'data-futures'!$A:$A,0),1),""),"")</f>
        <v>-7.0300000000000011</v>
      </c>
      <c r="DR45">
        <f>+IFERROR(IF(VALUE('data-cash-crude'!DQ46)&gt;0,'data-cash-crude'!DQ46-INDEX('data-futures'!$E:$E,MATCH('basis-cash-crude'!DR$1,'data-futures'!$A:$A,0),1),""),"")</f>
        <v>-7.0499999999999972</v>
      </c>
      <c r="DS45">
        <f>+IFERROR(IF(VALUE('data-cash-crude'!DR46)&gt;0,'data-cash-crude'!DR46-INDEX('data-futures'!$E:$E,MATCH('basis-cash-crude'!DS$1,'data-futures'!$A:$A,0),1),""),"")</f>
        <v>-6.6899999999999977</v>
      </c>
      <c r="DT45">
        <f>+IFERROR(IF(VALUE('data-cash-crude'!DS46)&gt;0,'data-cash-crude'!DS46-INDEX('data-futures'!$E:$E,MATCH('basis-cash-crude'!DT$1,'data-futures'!$A:$A,0),1),""),"")</f>
        <v>-6.8800000000000026</v>
      </c>
      <c r="DU45">
        <f>+IFERROR(IF(VALUE('data-cash-crude'!DT46)&gt;0,'data-cash-crude'!DT46-INDEX('data-futures'!$E:$E,MATCH('basis-cash-crude'!DU$1,'data-futures'!$A:$A,0),1),""),"")</f>
        <v>-7.4399999999999977</v>
      </c>
      <c r="DV45">
        <f>+IFERROR(IF(VALUE('data-cash-crude'!DU46)&gt;0,'data-cash-crude'!DU46-INDEX('data-futures'!$E:$E,MATCH('basis-cash-crude'!DV$1,'data-futures'!$A:$A,0),1),""),"")</f>
        <v>-7.9500000000000028</v>
      </c>
      <c r="DW45" t="str">
        <f>+IFERROR(IF(VALUE('data-cash-crude'!DV46)&gt;0,'data-cash-crude'!DV46-INDEX('data-futures'!$E:$E,MATCH('basis-cash-crude'!DW$1,'data-futures'!$A:$A,0),1),""),"")</f>
        <v/>
      </c>
      <c r="DX45">
        <f>+IFERROR(IF(VALUE('data-cash-crude'!DW46)&gt;0,'data-cash-crude'!DW46-INDEX('data-futures'!$E:$E,MATCH('basis-cash-crude'!DX$1,'data-futures'!$A:$A,0),1),""),"")</f>
        <v>-7.43</v>
      </c>
      <c r="DY45" t="str">
        <f>+IFERROR(IF(VALUE('data-cash-crude'!DX46)&gt;0,'data-cash-crude'!DX46-INDEX('data-futures'!$E:$E,MATCH('basis-cash-crude'!DY$1,'data-futures'!$A:$A,0),1),""),"")</f>
        <v/>
      </c>
      <c r="DZ45">
        <f>+IFERROR(IF(VALUE('data-cash-crude'!DY46)&gt;0,'data-cash-crude'!DY46-INDEX('data-futures'!$E:$E,MATCH('basis-cash-crude'!DZ$1,'data-futures'!$A:$A,0),1),""),"")</f>
        <v>-7.9200000000000017</v>
      </c>
      <c r="EA45">
        <f>+IFERROR(IF(VALUE('data-cash-crude'!DZ46)&gt;0,'data-cash-crude'!DZ46-INDEX('data-futures'!$E:$E,MATCH('basis-cash-crude'!EA$1,'data-futures'!$A:$A,0),1),""),"")</f>
        <v>-8.3100000000000023</v>
      </c>
      <c r="EB45">
        <f>+IFERROR(IF(VALUE('data-cash-crude'!EA46)&gt;0,'data-cash-crude'!EA46-INDEX('data-futures'!$E:$E,MATCH('basis-cash-crude'!EB$1,'data-futures'!$A:$A,0),1),""),"")</f>
        <v>-7.3100000000000023</v>
      </c>
      <c r="EC45">
        <f>+IFERROR(IF(VALUE('data-cash-crude'!EB46)&gt;0,'data-cash-crude'!EB46-INDEX('data-futures'!$E:$E,MATCH('basis-cash-crude'!EC$1,'data-futures'!$A:$A,0),1),""),"")</f>
        <v>-7.7000000000000028</v>
      </c>
      <c r="ED45" t="str">
        <f>+IFERROR(IF(VALUE('data-cash-crude'!EC46)&gt;0,'data-cash-crude'!EC46-INDEX('data-futures'!$E:$E,MATCH('basis-cash-crude'!ED$1,'data-futures'!$A:$A,0),1),""),"")</f>
        <v/>
      </c>
      <c r="EE45" t="str">
        <f>+IFERROR(IF(VALUE('data-cash-crude'!ED46)&gt;0,'data-cash-crude'!ED46-INDEX('data-futures'!$E:$E,MATCH('basis-cash-crude'!EE$1,'data-futures'!$A:$A,0),1),""),"")</f>
        <v/>
      </c>
      <c r="EF45" t="str">
        <f>+IFERROR(IF(VALUE('data-cash-crude'!EE46)&gt;0,'data-cash-crude'!EE46-INDEX('data-futures'!$E:$E,MATCH('basis-cash-crude'!EF$1,'data-futures'!$A:$A,0),1),""),"")</f>
        <v/>
      </c>
      <c r="EG45" t="str">
        <f>+IFERROR(IF(VALUE('data-cash-crude'!EF46)&gt;0,'data-cash-crude'!EF46-INDEX('data-futures'!$E:$E,MATCH('basis-cash-crude'!EG$1,'data-futures'!$A:$A,0),1),""),"")</f>
        <v/>
      </c>
      <c r="EH45" t="str">
        <f>+IFERROR(IF(VALUE('data-cash-crude'!EG46)&gt;0,'data-cash-crude'!EG46-INDEX('data-futures'!$E:$E,MATCH('basis-cash-crude'!EH$1,'data-futures'!$A:$A,0),1),""),"")</f>
        <v/>
      </c>
      <c r="EI45" t="str">
        <f>+IFERROR(IF(VALUE('data-cash-crude'!EH46)&gt;0,'data-cash-crude'!EH46-INDEX('data-futures'!$E:$E,MATCH('basis-cash-crude'!EI$1,'data-futures'!$A:$A,0),1),""),"")</f>
        <v/>
      </c>
      <c r="EJ45" t="str">
        <f>+IFERROR(IF(VALUE('data-cash-crude'!EI46)&gt;0,'data-cash-crude'!EI46-INDEX('data-futures'!$E:$E,MATCH('basis-cash-crude'!EJ$1,'data-futures'!$A:$A,0),1),""),"")</f>
        <v/>
      </c>
      <c r="EK45" t="str">
        <f>+IFERROR(IF(VALUE('data-cash-crude'!EJ46)&gt;0,'data-cash-crude'!EJ46-INDEX('data-futures'!$E:$E,MATCH('basis-cash-crude'!EK$1,'data-futures'!$A:$A,0),1),""),"")</f>
        <v/>
      </c>
      <c r="EL45" t="str">
        <f>+IFERROR(IF(VALUE('data-cash-crude'!EK46)&gt;0,'data-cash-crude'!EK46-INDEX('data-futures'!$E:$E,MATCH('basis-cash-crude'!EL$1,'data-futures'!$A:$A,0),1),""),"")</f>
        <v/>
      </c>
      <c r="EM45" t="str">
        <f>+IFERROR(IF(VALUE('data-cash-crude'!EL46)&gt;0,'data-cash-crude'!EL46-INDEX('data-futures'!$E:$E,MATCH('basis-cash-crude'!EM$1,'data-futures'!$A:$A,0),1),""),"")</f>
        <v/>
      </c>
      <c r="EN45" t="str">
        <f>+IFERROR(IF(VALUE('data-cash-crude'!EM46)&gt;0,'data-cash-crude'!EM46-INDEX('data-futures'!$E:$E,MATCH('basis-cash-crude'!EN$1,'data-futures'!$A:$A,0),1),""),"")</f>
        <v/>
      </c>
      <c r="EO45" t="str">
        <f>+IFERROR(IF(VALUE('data-cash-crude'!EN46)&gt;0,'data-cash-crude'!EN46-INDEX('data-futures'!$E:$E,MATCH('basis-cash-crude'!EO$1,'data-futures'!$A:$A,0),1),""),"")</f>
        <v/>
      </c>
      <c r="EP45" t="str">
        <f>+IFERROR(IF(VALUE('data-cash-crude'!EO46)&gt;0,'data-cash-crude'!EO46-INDEX('data-futures'!$E:$E,MATCH('basis-cash-crude'!EP$1,'data-futures'!$A:$A,0),1),""),"")</f>
        <v/>
      </c>
      <c r="EQ45" t="str">
        <f>+IFERROR(IF(VALUE('data-cash-crude'!EP46)&gt;0,'data-cash-crude'!EP46-INDEX('data-futures'!$E:$E,MATCH('basis-cash-crude'!EQ$1,'data-futures'!$A:$A,0),1),""),"")</f>
        <v/>
      </c>
      <c r="ER45" t="str">
        <f>+IFERROR(IF(VALUE('data-cash-crude'!EQ46)&gt;0,'data-cash-crude'!EQ46-INDEX('data-futures'!$E:$E,MATCH('basis-cash-crude'!ER$1,'data-futures'!$A:$A,0),1),""),"")</f>
        <v/>
      </c>
      <c r="ES45" t="str">
        <f>+IFERROR(IF(VALUE('data-cash-crude'!ER46)&gt;0,'data-cash-crude'!ER46-INDEX('data-futures'!$E:$E,MATCH('basis-cash-crude'!ES$1,'data-futures'!$A:$A,0),1),""),"")</f>
        <v/>
      </c>
      <c r="ET45" t="str">
        <f>+IFERROR(IF(VALUE('data-cash-crude'!ES46)&gt;0,'data-cash-crude'!ES46-INDEX('data-futures'!$E:$E,MATCH('basis-cash-crude'!ET$1,'data-futures'!$A:$A,0),1),""),"")</f>
        <v/>
      </c>
      <c r="EU45" t="str">
        <f>+IFERROR(IF(VALUE('data-cash-crude'!ET46)&gt;0,'data-cash-crude'!ET46-INDEX('data-futures'!$E:$E,MATCH('basis-cash-crude'!EU$1,'data-futures'!$A:$A,0),1),""),"")</f>
        <v/>
      </c>
      <c r="EV45" t="str">
        <f>+IFERROR(IF(VALUE('data-cash-crude'!EU46)&gt;0,'data-cash-crude'!EU46-INDEX('data-futures'!$E:$E,MATCH('basis-cash-crude'!EV$1,'data-futures'!$A:$A,0),1),""),"")</f>
        <v/>
      </c>
      <c r="EW45" t="str">
        <f>+IFERROR(IF(VALUE('data-cash-crude'!EV46)&gt;0,'data-cash-crude'!EV46-INDEX('data-futures'!$E:$E,MATCH('basis-cash-crude'!EW$1,'data-futures'!$A:$A,0),1),""),"")</f>
        <v/>
      </c>
      <c r="EX45" t="str">
        <f>+IFERROR(IF(VALUE('data-cash-crude'!EW46)&gt;0,'data-cash-crude'!EW46-INDEX('data-futures'!$E:$E,MATCH('basis-cash-crude'!EX$1,'data-futures'!$A:$A,0),1),""),"")</f>
        <v/>
      </c>
      <c r="EY45" t="str">
        <f>+IFERROR(IF(VALUE('data-cash-crude'!EX46)&gt;0,'data-cash-crude'!EX46-INDEX('data-futures'!$E:$E,MATCH('basis-cash-crude'!EY$1,'data-futures'!$A:$A,0),1),""),"")</f>
        <v/>
      </c>
      <c r="EZ45" t="str">
        <f>+IFERROR(IF(VALUE('data-cash-crude'!EY46)&gt;0,'data-cash-crude'!EY46-INDEX('data-futures'!$E:$E,MATCH('basis-cash-crude'!EZ$1,'data-futures'!$A:$A,0),1),""),"")</f>
        <v/>
      </c>
      <c r="FA45" t="str">
        <f>+IFERROR(IF(VALUE('data-cash-crude'!EZ46)&gt;0,'data-cash-crude'!EZ46-INDEX('data-futures'!$E:$E,MATCH('basis-cash-crude'!FA$1,'data-futures'!$A:$A,0),1),""),"")</f>
        <v/>
      </c>
      <c r="FB45" t="str">
        <f>+IFERROR(IF(VALUE('data-cash-crude'!FA46)&gt;0,'data-cash-crude'!FA46-INDEX('data-futures'!$E:$E,MATCH('basis-cash-crude'!FB$1,'data-futures'!$A:$A,0),1),""),"")</f>
        <v/>
      </c>
      <c r="FC45" t="str">
        <f>+IFERROR(IF(VALUE('data-cash-crude'!FB46)&gt;0,'data-cash-crude'!FB46-INDEX('data-futures'!$E:$E,MATCH('basis-cash-crude'!FC$1,'data-futures'!$A:$A,0),1),""),"")</f>
        <v/>
      </c>
      <c r="FD45" t="str">
        <f>+IFERROR(IF(VALUE('data-cash-crude'!FC46)&gt;0,'data-cash-crude'!FC46-INDEX('data-futures'!$E:$E,MATCH('basis-cash-crude'!FD$1,'data-futures'!$A:$A,0),1),""),"")</f>
        <v/>
      </c>
      <c r="FE45" t="str">
        <f>+IFERROR(IF(VALUE('data-cash-crude'!FD46)&gt;0,'data-cash-crude'!FD46-INDEX('data-futures'!$E:$E,MATCH('basis-cash-crude'!FE$1,'data-futures'!$A:$A,0),1),""),"")</f>
        <v/>
      </c>
      <c r="FF45" t="str">
        <f>+IFERROR(IF(VALUE('data-cash-crude'!FE46)&gt;0,'data-cash-crude'!FE46-INDEX('data-futures'!$E:$E,MATCH('basis-cash-crude'!FF$1,'data-futures'!$A:$A,0),1),""),"")</f>
        <v/>
      </c>
      <c r="FG45" t="str">
        <f>+IFERROR(IF(VALUE('data-cash-crude'!FF46)&gt;0,'data-cash-crude'!FF46-INDEX('data-futures'!$E:$E,MATCH('basis-cash-crude'!FG$1,'data-futures'!$A:$A,0),1),""),"")</f>
        <v/>
      </c>
      <c r="FH45" t="str">
        <f>+IFERROR(IF(VALUE('data-cash-crude'!FG46)&gt;0,'data-cash-crude'!FG46-INDEX('data-futures'!$E:$E,MATCH('basis-cash-crude'!FH$1,'data-futures'!$A:$A,0),1),""),"")</f>
        <v/>
      </c>
      <c r="FI45" t="str">
        <f>+IFERROR(IF(VALUE('data-cash-crude'!FH46)&gt;0,'data-cash-crude'!FH46-INDEX('data-futures'!$E:$E,MATCH('basis-cash-crude'!FI$1,'data-futures'!$A:$A,0),1),""),"")</f>
        <v/>
      </c>
      <c r="FJ45" t="str">
        <f>+IFERROR(IF(VALUE('data-cash-crude'!FI46)&gt;0,'data-cash-crude'!FI46-INDEX('data-futures'!$E:$E,MATCH('basis-cash-crude'!FJ$1,'data-futures'!$A:$A,0),1),""),"")</f>
        <v/>
      </c>
      <c r="FK45" t="str">
        <f>+IFERROR(IF(VALUE('data-cash-crude'!FJ46)&gt;0,'data-cash-crude'!FJ46-INDEX('data-futures'!$E:$E,MATCH('basis-cash-crude'!FK$1,'data-futures'!$A:$A,0),1),""),"")</f>
        <v/>
      </c>
      <c r="FL45" t="str">
        <f>+IFERROR(IF(VALUE('data-cash-crude'!FK46)&gt;0,'data-cash-crude'!FK46-INDEX('data-futures'!$E:$E,MATCH('basis-cash-crude'!FL$1,'data-futures'!$A:$A,0),1),""),"")</f>
        <v/>
      </c>
    </row>
    <row r="46" spans="1:168" x14ac:dyDescent="0.2">
      <c r="A46">
        <f t="shared" si="0"/>
        <v>4.5250000000000021</v>
      </c>
      <c r="B46">
        <f t="shared" si="1"/>
        <v>4.6739999999999995</v>
      </c>
      <c r="C46">
        <f t="shared" si="2"/>
        <v>5.1371428571428579</v>
      </c>
      <c r="D46" s="6" t="str">
        <f>+'data-cash-crude'!B47</f>
        <v>CLPA-12-10.CM</v>
      </c>
      <c r="E46" t="str">
        <f>+IFERROR(IF(VALUE('data-cash-crude'!D47)&gt;0,'data-cash-crude'!D47-INDEX('data-futures'!$E:$E,MATCH('basis-cash-crude'!E$1,'data-futures'!$A:$A,0),1),""),"")</f>
        <v/>
      </c>
      <c r="F46" t="str">
        <f>+IFERROR(IF(VALUE('data-cash-crude'!E47)&gt;0,'data-cash-crude'!E47-INDEX('data-futures'!$E:$E,MATCH('basis-cash-crude'!F$1,'data-futures'!$A:$A,0),1),""),"")</f>
        <v/>
      </c>
      <c r="G46" t="str">
        <f>+IFERROR(IF(VALUE('data-cash-crude'!F47)&gt;0,'data-cash-crude'!F47-INDEX('data-futures'!$E:$E,MATCH('basis-cash-crude'!G$1,'data-futures'!$A:$A,0),1),""),"")</f>
        <v/>
      </c>
      <c r="H46" t="str">
        <f>+IFERROR(IF(VALUE('data-cash-crude'!G47)&gt;0,'data-cash-crude'!G47-INDEX('data-futures'!$E:$E,MATCH('basis-cash-crude'!H$1,'data-futures'!$A:$A,0),1),""),"")</f>
        <v/>
      </c>
      <c r="I46" t="str">
        <f>+IFERROR(IF(VALUE('data-cash-crude'!H47)&gt;0,'data-cash-crude'!H47-INDEX('data-futures'!$E:$E,MATCH('basis-cash-crude'!I$1,'data-futures'!$A:$A,0),1),""),"")</f>
        <v/>
      </c>
      <c r="J46">
        <f>+IFERROR(IF(VALUE('data-cash-crude'!I47)&gt;0,'data-cash-crude'!I47-INDEX('data-futures'!$E:$E,MATCH('basis-cash-crude'!J$1,'data-futures'!$A:$A,0),1),""),"")</f>
        <v>4.5100000000000051</v>
      </c>
      <c r="K46">
        <f>+IFERROR(IF(VALUE('data-cash-crude'!J47)&gt;0,'data-cash-crude'!J47-INDEX('data-futures'!$E:$E,MATCH('basis-cash-crude'!K$1,'data-futures'!$A:$A,0),1),""),"")</f>
        <v>4.5399999999999991</v>
      </c>
      <c r="L46">
        <f>+IFERROR(IF(VALUE('data-cash-crude'!K47)&gt;0,'data-cash-crude'!K47-INDEX('data-futures'!$E:$E,MATCH('basis-cash-crude'!L$1,'data-futures'!$A:$A,0),1),""),"")</f>
        <v>4.7899999999999991</v>
      </c>
      <c r="M46">
        <f>+IFERROR(IF(VALUE('data-cash-crude'!L47)&gt;0,'data-cash-crude'!L47-INDEX('data-futures'!$E:$E,MATCH('basis-cash-crude'!M$1,'data-futures'!$A:$A,0),1),""),"")</f>
        <v>4.3700000000000045</v>
      </c>
      <c r="N46">
        <f>+IFERROR(IF(VALUE('data-cash-crude'!M47)&gt;0,'data-cash-crude'!M47-INDEX('data-futures'!$E:$E,MATCH('basis-cash-crude'!N$1,'data-futures'!$A:$A,0),1),""),"")</f>
        <v>4.5500000000000043</v>
      </c>
      <c r="O46">
        <f>+IFERROR(IF(VALUE('data-cash-crude'!N47)&gt;0,'data-cash-crude'!N47-INDEX('data-futures'!$E:$E,MATCH('basis-cash-crude'!O$1,'data-futures'!$A:$A,0),1),""),"")</f>
        <v>5.1199999999999974</v>
      </c>
      <c r="P46">
        <f>+IFERROR(IF(VALUE('data-cash-crude'!O47)&gt;0,'data-cash-crude'!O47-INDEX('data-futures'!$E:$E,MATCH('basis-cash-crude'!P$1,'data-futures'!$A:$A,0),1),""),"")</f>
        <v>4.6700000000000017</v>
      </c>
      <c r="Q46">
        <f>+IFERROR(IF(VALUE('data-cash-crude'!P47)&gt;0,'data-cash-crude'!P47-INDEX('data-futures'!$E:$E,MATCH('basis-cash-crude'!Q$1,'data-futures'!$A:$A,0),1),""),"")</f>
        <v>4.6999999999999957</v>
      </c>
      <c r="R46">
        <f>+IFERROR(IF(VALUE('data-cash-crude'!Q47)&gt;0,'data-cash-crude'!Q47-INDEX('data-futures'!$E:$E,MATCH('basis-cash-crude'!R$1,'data-futures'!$A:$A,0),1),""),"")</f>
        <v>4.740000000000002</v>
      </c>
      <c r="S46">
        <f>+IFERROR(IF(VALUE('data-cash-crude'!R47)&gt;0,'data-cash-crude'!R47-INDEX('data-futures'!$E:$E,MATCH('basis-cash-crude'!S$1,'data-futures'!$A:$A,0),1),""),"")</f>
        <v>4.779999999999994</v>
      </c>
      <c r="T46">
        <f>+IFERROR(IF(VALUE('data-cash-crude'!S47)&gt;0,'data-cash-crude'!S47-INDEX('data-futures'!$E:$E,MATCH('basis-cash-crude'!T$1,'data-futures'!$A:$A,0),1),""),"")</f>
        <v>4.779999999999994</v>
      </c>
      <c r="U46">
        <f>+IFERROR(IF(VALUE('data-cash-crude'!T47)&gt;0,'data-cash-crude'!T47-INDEX('data-futures'!$E:$E,MATCH('basis-cash-crude'!U$1,'data-futures'!$A:$A,0),1),""),"")</f>
        <v>4.7800000000000011</v>
      </c>
      <c r="V46" t="str">
        <f>+IFERROR(IF(VALUE('data-cash-crude'!U47)&gt;0,'data-cash-crude'!U47-INDEX('data-futures'!$E:$E,MATCH('basis-cash-crude'!V$1,'data-futures'!$A:$A,0),1),""),"")</f>
        <v/>
      </c>
      <c r="W46" t="str">
        <f>+IFERROR(IF(VALUE('data-cash-crude'!V47)&gt;0,'data-cash-crude'!V47-INDEX('data-futures'!$E:$E,MATCH('basis-cash-crude'!W$1,'data-futures'!$A:$A,0),1),""),"")</f>
        <v/>
      </c>
      <c r="X46">
        <f>+IFERROR(IF(VALUE('data-cash-crude'!W47)&gt;0,'data-cash-crude'!W47-INDEX('data-futures'!$E:$E,MATCH('basis-cash-crude'!X$1,'data-futures'!$A:$A,0),1),""),"")</f>
        <v>4.7000000000000028</v>
      </c>
      <c r="Y46">
        <f>+IFERROR(IF(VALUE('data-cash-crude'!X47)&gt;0,'data-cash-crude'!X47-INDEX('data-futures'!$E:$E,MATCH('basis-cash-crude'!Y$1,'data-futures'!$A:$A,0),1),""),"")</f>
        <v>4.7500000000000071</v>
      </c>
      <c r="Z46" t="str">
        <f>+IFERROR(IF(VALUE('data-cash-crude'!Y47)&gt;0,'data-cash-crude'!Y47-INDEX('data-futures'!$E:$E,MATCH('basis-cash-crude'!Z$1,'data-futures'!$A:$A,0),1),""),"")</f>
        <v/>
      </c>
      <c r="AA46">
        <f>+IFERROR(IF(VALUE('data-cash-crude'!Z47)&gt;0,'data-cash-crude'!Z47-INDEX('data-futures'!$E:$E,MATCH('basis-cash-crude'!AA$1,'data-futures'!$A:$A,0),1),""),"")</f>
        <v>4.1299999999999955</v>
      </c>
      <c r="AB46">
        <f>+IFERROR(IF(VALUE('data-cash-crude'!AA47)&gt;0,'data-cash-crude'!AA47-INDEX('data-futures'!$E:$E,MATCH('basis-cash-crude'!AB$1,'data-futures'!$A:$A,0),1),""),"")</f>
        <v>4.7199999999999918</v>
      </c>
      <c r="AC46" t="str">
        <f>+IFERROR(IF(VALUE('data-cash-crude'!AB47)&gt;0,'data-cash-crude'!AB47-INDEX('data-futures'!$E:$E,MATCH('basis-cash-crude'!AC$1,'data-futures'!$A:$A,0),1),""),"")</f>
        <v/>
      </c>
      <c r="AD46" t="str">
        <f>+IFERROR(IF(VALUE('data-cash-crude'!AC47)&gt;0,'data-cash-crude'!AC47-INDEX('data-futures'!$E:$E,MATCH('basis-cash-crude'!AD$1,'data-futures'!$A:$A,0),1),""),"")</f>
        <v/>
      </c>
      <c r="AE46">
        <f>+IFERROR(IF(VALUE('data-cash-crude'!AD47)&gt;0,'data-cash-crude'!AD47-INDEX('data-futures'!$E:$E,MATCH('basis-cash-crude'!AE$1,'data-futures'!$A:$A,0),1),""),"")</f>
        <v>4.9200000000000017</v>
      </c>
      <c r="AF46">
        <f>+IFERROR(IF(VALUE('data-cash-crude'!AE47)&gt;0,'data-cash-crude'!AE47-INDEX('data-futures'!$E:$E,MATCH('basis-cash-crude'!AF$1,'data-futures'!$A:$A,0),1),""),"")</f>
        <v>4.9599999999999937</v>
      </c>
      <c r="AG46">
        <f>+IFERROR(IF(VALUE('data-cash-crude'!AF47)&gt;0,'data-cash-crude'!AF47-INDEX('data-futures'!$E:$E,MATCH('basis-cash-crude'!AG$1,'data-futures'!$A:$A,0),1),""),"")</f>
        <v>4.9100000000000037</v>
      </c>
      <c r="AH46">
        <f>+IFERROR(IF(VALUE('data-cash-crude'!AG47)&gt;0,'data-cash-crude'!AG47-INDEX('data-futures'!$E:$E,MATCH('basis-cash-crude'!AH$1,'data-futures'!$A:$A,0),1),""),"")</f>
        <v>4.0599999999999952</v>
      </c>
      <c r="AI46">
        <f>+IFERROR(IF(VALUE('data-cash-crude'!AH47)&gt;0,'data-cash-crude'!AH47-INDEX('data-futures'!$E:$E,MATCH('basis-cash-crude'!AI$1,'data-futures'!$A:$A,0),1),""),"")</f>
        <v>4.9699999999999989</v>
      </c>
      <c r="AJ46">
        <f>+IFERROR(IF(VALUE('data-cash-crude'!AI47)&gt;0,'data-cash-crude'!AI47-INDEX('data-futures'!$E:$E,MATCH('basis-cash-crude'!AJ$1,'data-futures'!$A:$A,0),1),""),"")</f>
        <v>4.9500000000000028</v>
      </c>
      <c r="AK46">
        <f>+IFERROR(IF(VALUE('data-cash-crude'!AJ47)&gt;0,'data-cash-crude'!AJ47-INDEX('data-futures'!$E:$E,MATCH('basis-cash-crude'!AK$1,'data-futures'!$A:$A,0),1),""),"")</f>
        <v>4.9099999999999966</v>
      </c>
      <c r="AL46">
        <f>+IFERROR(IF(VALUE('data-cash-crude'!AK47)&gt;0,'data-cash-crude'!AK47-INDEX('data-futures'!$E:$E,MATCH('basis-cash-crude'!AL$1,'data-futures'!$A:$A,0),1),""),"")</f>
        <v>4.93</v>
      </c>
      <c r="AM46">
        <f>+IFERROR(IF(VALUE('data-cash-crude'!AL47)&gt;0,'data-cash-crude'!AL47-INDEX('data-futures'!$E:$E,MATCH('basis-cash-crude'!AM$1,'data-futures'!$A:$A,0),1),""),"")</f>
        <v>4.9699999999999989</v>
      </c>
      <c r="AN46">
        <f>+IFERROR(IF(VALUE('data-cash-crude'!AM47)&gt;0,'data-cash-crude'!AM47-INDEX('data-futures'!$E:$E,MATCH('basis-cash-crude'!AN$1,'data-futures'!$A:$A,0),1),""),"")</f>
        <v>4.9199999999999946</v>
      </c>
      <c r="AO46">
        <f>+IFERROR(IF(VALUE('data-cash-crude'!AN47)&gt;0,'data-cash-crude'!AN47-INDEX('data-futures'!$E:$E,MATCH('basis-cash-crude'!AO$1,'data-futures'!$A:$A,0),1),""),"")</f>
        <v>4.9399999999999977</v>
      </c>
      <c r="AP46">
        <f>+IFERROR(IF(VALUE('data-cash-crude'!AO47)&gt;0,'data-cash-crude'!AO47-INDEX('data-futures'!$E:$E,MATCH('basis-cash-crude'!AP$1,'data-futures'!$A:$A,0),1),""),"")</f>
        <v>4.8299999999999983</v>
      </c>
      <c r="AQ46">
        <f>+IFERROR(IF(VALUE('data-cash-crude'!AP47)&gt;0,'data-cash-crude'!AP47-INDEX('data-futures'!$E:$E,MATCH('basis-cash-crude'!AQ$1,'data-futures'!$A:$A,0),1),""),"")</f>
        <v>4.769999999999996</v>
      </c>
      <c r="AR46">
        <f>+IFERROR(IF(VALUE('data-cash-crude'!AQ47)&gt;0,'data-cash-crude'!AQ47-INDEX('data-futures'!$E:$E,MATCH('basis-cash-crude'!AR$1,'data-futures'!$A:$A,0),1),""),"")</f>
        <v>7.740000000000002</v>
      </c>
      <c r="AS46" t="str">
        <f>+IFERROR(IF(VALUE('data-cash-crude'!AR47)&gt;0,'data-cash-crude'!AR47-INDEX('data-futures'!$E:$E,MATCH('basis-cash-crude'!AS$1,'data-futures'!$A:$A,0),1),""),"")</f>
        <v/>
      </c>
      <c r="AT46" t="str">
        <f>+IFERROR(IF(VALUE('data-cash-crude'!AS47)&gt;0,'data-cash-crude'!AS47-INDEX('data-futures'!$E:$E,MATCH('basis-cash-crude'!AT$1,'data-futures'!$A:$A,0),1),""),"")</f>
        <v/>
      </c>
      <c r="AU46" t="str">
        <f>+IFERROR(IF(VALUE('data-cash-crude'!AT47)&gt;0,'data-cash-crude'!AT47-INDEX('data-futures'!$E:$E,MATCH('basis-cash-crude'!AU$1,'data-futures'!$A:$A,0),1),""),"")</f>
        <v/>
      </c>
      <c r="AV46">
        <f>+IFERROR(IF(VALUE('data-cash-crude'!AU47)&gt;0,'data-cash-crude'!AU47-INDEX('data-futures'!$E:$E,MATCH('basis-cash-crude'!AV$1,'data-futures'!$A:$A,0),1),""),"")</f>
        <v>5.0399999999999991</v>
      </c>
      <c r="AW46">
        <f>+IFERROR(IF(VALUE('data-cash-crude'!AV47)&gt;0,'data-cash-crude'!AV47-INDEX('data-futures'!$E:$E,MATCH('basis-cash-crude'!AW$1,'data-futures'!$A:$A,0),1),""),"")</f>
        <v>5.32</v>
      </c>
      <c r="AX46">
        <f>+IFERROR(IF(VALUE('data-cash-crude'!AW47)&gt;0,'data-cash-crude'!AW47-INDEX('data-futures'!$E:$E,MATCH('basis-cash-crude'!AX$1,'data-futures'!$A:$A,0),1),""),"")</f>
        <v>5.4599999999999937</v>
      </c>
      <c r="AY46">
        <f>+IFERROR(IF(VALUE('data-cash-crude'!AX47)&gt;0,'data-cash-crude'!AX47-INDEX('data-futures'!$E:$E,MATCH('basis-cash-crude'!AY$1,'data-futures'!$A:$A,0),1),""),"")</f>
        <v>5.43</v>
      </c>
      <c r="AZ46">
        <f>+IFERROR(IF(VALUE('data-cash-crude'!AY47)&gt;0,'data-cash-crude'!AY47-INDEX('data-futures'!$E:$E,MATCH('basis-cash-crude'!AZ$1,'data-futures'!$A:$A,0),1),""),"")</f>
        <v>5.1099999999999994</v>
      </c>
      <c r="BA46">
        <f>+IFERROR(IF(VALUE('data-cash-crude'!AZ47)&gt;0,'data-cash-crude'!AZ47-INDEX('data-futures'!$E:$E,MATCH('basis-cash-crude'!BA$1,'data-futures'!$A:$A,0),1),""),"")</f>
        <v>5.2800000000000011</v>
      </c>
      <c r="BB46">
        <f>+IFERROR(IF(VALUE('data-cash-crude'!BA47)&gt;0,'data-cash-crude'!BA47-INDEX('data-futures'!$E:$E,MATCH('basis-cash-crude'!BB$1,'data-futures'!$A:$A,0),1),""),"")</f>
        <v>5.25</v>
      </c>
      <c r="BC46">
        <f>+IFERROR(IF(VALUE('data-cash-crude'!BB47)&gt;0,'data-cash-crude'!BB47-INDEX('data-futures'!$E:$E,MATCH('basis-cash-crude'!BC$1,'data-futures'!$A:$A,0),1),""),"")</f>
        <v>5.1900000000000048</v>
      </c>
      <c r="BD46">
        <f>+IFERROR(IF(VALUE('data-cash-crude'!BC47)&gt;0,'data-cash-crude'!BC47-INDEX('data-futures'!$E:$E,MATCH('basis-cash-crude'!BD$1,'data-futures'!$A:$A,0),1),""),"")</f>
        <v>5.2000000000000028</v>
      </c>
      <c r="BE46">
        <f>+IFERROR(IF(VALUE('data-cash-crude'!BD47)&gt;0,'data-cash-crude'!BD47-INDEX('data-futures'!$E:$E,MATCH('basis-cash-crude'!BE$1,'data-futures'!$A:$A,0),1),""),"")</f>
        <v>5.220000000000006</v>
      </c>
      <c r="BF46">
        <f>+IFERROR(IF(VALUE('data-cash-crude'!BE47)&gt;0,'data-cash-crude'!BE47-INDEX('data-futures'!$E:$E,MATCH('basis-cash-crude'!BF$1,'data-futures'!$A:$A,0),1),""),"")</f>
        <v>5.269999999999996</v>
      </c>
      <c r="BG46">
        <f>+IFERROR(IF(VALUE('data-cash-crude'!BF47)&gt;0,'data-cash-crude'!BF47-INDEX('data-futures'!$E:$E,MATCH('basis-cash-crude'!BG$1,'data-futures'!$A:$A,0),1),""),"")</f>
        <v>5.3699999999999974</v>
      </c>
      <c r="BH46">
        <f>+IFERROR(IF(VALUE('data-cash-crude'!BG47)&gt;0,'data-cash-crude'!BG47-INDEX('data-futures'!$E:$E,MATCH('basis-cash-crude'!BH$1,'data-futures'!$A:$A,0),1),""),"")</f>
        <v>5.509999999999998</v>
      </c>
      <c r="BI46">
        <f>+IFERROR(IF(VALUE('data-cash-crude'!BH47)&gt;0,'data-cash-crude'!BH47-INDEX('data-futures'!$E:$E,MATCH('basis-cash-crude'!BI$1,'data-futures'!$A:$A,0),1),""),"")</f>
        <v>5.4099999999999966</v>
      </c>
      <c r="BJ46">
        <f>+IFERROR(IF(VALUE('data-cash-crude'!BI47)&gt;0,'data-cash-crude'!BI47-INDEX('data-futures'!$E:$E,MATCH('basis-cash-crude'!BJ$1,'data-futures'!$A:$A,0),1),""),"")</f>
        <v>5.2899999999999991</v>
      </c>
      <c r="BK46">
        <f>+IFERROR(IF(VALUE('data-cash-crude'!BJ47)&gt;0,'data-cash-crude'!BJ47-INDEX('data-futures'!$E:$E,MATCH('basis-cash-crude'!BK$1,'data-futures'!$A:$A,0),1),""),"")</f>
        <v>5.259999999999998</v>
      </c>
      <c r="BL46">
        <f>+IFERROR(IF(VALUE('data-cash-crude'!BK47)&gt;0,'data-cash-crude'!BK47-INDEX('data-futures'!$E:$E,MATCH('basis-cash-crude'!BL$1,'data-futures'!$A:$A,0),1),""),"")</f>
        <v>5.240000000000002</v>
      </c>
      <c r="BM46">
        <f>+IFERROR(IF(VALUE('data-cash-crude'!BL47)&gt;0,'data-cash-crude'!BL47-INDEX('data-futures'!$E:$E,MATCH('basis-cash-crude'!BM$1,'data-futures'!$A:$A,0),1),""),"")</f>
        <v>5.1599999999999966</v>
      </c>
      <c r="BN46">
        <f>+IFERROR(IF(VALUE('data-cash-crude'!BM47)&gt;0,'data-cash-crude'!BM47-INDEX('data-futures'!$E:$E,MATCH('basis-cash-crude'!BN$1,'data-futures'!$A:$A,0),1),""),"")</f>
        <v>5.3000000000000043</v>
      </c>
      <c r="BO46">
        <f>+IFERROR(IF(VALUE('data-cash-crude'!BN47)&gt;0,'data-cash-crude'!BN47-INDEX('data-futures'!$E:$E,MATCH('basis-cash-crude'!BO$1,'data-futures'!$A:$A,0),1),""),"")</f>
        <v>4.9699999999999989</v>
      </c>
      <c r="BP46">
        <f>+IFERROR(IF(VALUE('data-cash-crude'!BO47)&gt;0,'data-cash-crude'!BO47-INDEX('data-futures'!$E:$E,MATCH('basis-cash-crude'!BP$1,'data-futures'!$A:$A,0),1),""),"")</f>
        <v>5.0799999999999983</v>
      </c>
      <c r="BQ46">
        <f>+IFERROR(IF(VALUE('data-cash-crude'!BP47)&gt;0,'data-cash-crude'!BP47-INDEX('data-futures'!$E:$E,MATCH('basis-cash-crude'!BQ$1,'data-futures'!$A:$A,0),1),""),"")</f>
        <v>5.240000000000002</v>
      </c>
      <c r="BR46">
        <f>+IFERROR(IF(VALUE('data-cash-crude'!BQ47)&gt;0,'data-cash-crude'!BQ47-INDEX('data-futures'!$E:$E,MATCH('basis-cash-crude'!BR$1,'data-futures'!$A:$A,0),1),""),"")</f>
        <v>5.2800000000000011</v>
      </c>
      <c r="BS46">
        <f>+IFERROR(IF(VALUE('data-cash-crude'!BR47)&gt;0,'data-cash-crude'!BR47-INDEX('data-futures'!$E:$E,MATCH('basis-cash-crude'!BS$1,'data-futures'!$A:$A,0),1),""),"")</f>
        <v>5.3499999999999943</v>
      </c>
      <c r="BT46">
        <f>+IFERROR(IF(VALUE('data-cash-crude'!BS47)&gt;0,'data-cash-crude'!BS47-INDEX('data-futures'!$E:$E,MATCH('basis-cash-crude'!BT$1,'data-futures'!$A:$A,0),1),""),"")</f>
        <v>4.990000000000002</v>
      </c>
      <c r="BU46">
        <f>+IFERROR(IF(VALUE('data-cash-crude'!BT47)&gt;0,'data-cash-crude'!BT47-INDEX('data-futures'!$E:$E,MATCH('basis-cash-crude'!BU$1,'data-futures'!$A:$A,0),1),""),"")</f>
        <v>5.0300000000000011</v>
      </c>
      <c r="BV46">
        <f>+IFERROR(IF(VALUE('data-cash-crude'!BU47)&gt;0,'data-cash-crude'!BU47-INDEX('data-futures'!$E:$E,MATCH('basis-cash-crude'!BV$1,'data-futures'!$A:$A,0),1),""),"")</f>
        <v>5.3100000000000023</v>
      </c>
      <c r="BW46">
        <f>+IFERROR(IF(VALUE('data-cash-crude'!BV47)&gt;0,'data-cash-crude'!BV47-INDEX('data-futures'!$E:$E,MATCH('basis-cash-crude'!BW$1,'data-futures'!$A:$A,0),1),""),"")</f>
        <v>5.0499999999999972</v>
      </c>
      <c r="BX46">
        <f>+IFERROR(IF(VALUE('data-cash-crude'!BW47)&gt;0,'data-cash-crude'!BW47-INDEX('data-futures'!$E:$E,MATCH('basis-cash-crude'!BX$1,'data-futures'!$A:$A,0),1),""),"")</f>
        <v>4.9200000000000017</v>
      </c>
      <c r="BY46">
        <f>+IFERROR(IF(VALUE('data-cash-crude'!BX47)&gt;0,'data-cash-crude'!BX47-INDEX('data-futures'!$E:$E,MATCH('basis-cash-crude'!BY$1,'data-futures'!$A:$A,0),1),""),"")</f>
        <v>4.9000000000000057</v>
      </c>
      <c r="BZ46">
        <f>+IFERROR(IF(VALUE('data-cash-crude'!BY47)&gt;0,'data-cash-crude'!BY47-INDEX('data-futures'!$E:$E,MATCH('basis-cash-crude'!BZ$1,'data-futures'!$A:$A,0),1),""),"")</f>
        <v>4.8900000000000006</v>
      </c>
      <c r="CA46">
        <f>+IFERROR(IF(VALUE('data-cash-crude'!BZ47)&gt;0,'data-cash-crude'!BZ47-INDEX('data-futures'!$E:$E,MATCH('basis-cash-crude'!CA$1,'data-futures'!$A:$A,0),1),""),"")</f>
        <v>5.1099999999999994</v>
      </c>
      <c r="CB46">
        <f>+IFERROR(IF(VALUE('data-cash-crude'!CA47)&gt;0,'data-cash-crude'!CA47-INDEX('data-futures'!$E:$E,MATCH('basis-cash-crude'!CB$1,'data-futures'!$A:$A,0),1),""),"")</f>
        <v>5.3299999999999983</v>
      </c>
      <c r="CC46">
        <f>+IFERROR(IF(VALUE('data-cash-crude'!CB47)&gt;0,'data-cash-crude'!CB47-INDEX('data-futures'!$E:$E,MATCH('basis-cash-crude'!CC$1,'data-futures'!$A:$A,0),1),""),"")</f>
        <v>5.220000000000006</v>
      </c>
      <c r="CD46">
        <f>+IFERROR(IF(VALUE('data-cash-crude'!CC47)&gt;0,'data-cash-crude'!CC47-INDEX('data-futures'!$E:$E,MATCH('basis-cash-crude'!CD$1,'data-futures'!$A:$A,0),1),""),"")</f>
        <v>5.2700000000000031</v>
      </c>
      <c r="CE46">
        <f>+IFERROR(IF(VALUE('data-cash-crude'!CD47)&gt;0,'data-cash-crude'!CD47-INDEX('data-futures'!$E:$E,MATCH('basis-cash-crude'!CE$1,'data-futures'!$A:$A,0),1),""),"")</f>
        <v>5.3500000000000014</v>
      </c>
      <c r="CF46">
        <f>+IFERROR(IF(VALUE('data-cash-crude'!CE47)&gt;0,'data-cash-crude'!CE47-INDEX('data-futures'!$E:$E,MATCH('basis-cash-crude'!CF$1,'data-futures'!$A:$A,0),1),""),"")</f>
        <v>5.490000000000002</v>
      </c>
      <c r="CG46">
        <f>+IFERROR(IF(VALUE('data-cash-crude'!CF47)&gt;0,'data-cash-crude'!CF47-INDEX('data-futures'!$E:$E,MATCH('basis-cash-crude'!CG$1,'data-futures'!$A:$A,0),1),""),"")</f>
        <v>5.6099999999999994</v>
      </c>
      <c r="CH46">
        <f>+IFERROR(IF(VALUE('data-cash-crude'!CG47)&gt;0,'data-cash-crude'!CG47-INDEX('data-futures'!$E:$E,MATCH('basis-cash-crude'!CH$1,'data-futures'!$A:$A,0),1),""),"")</f>
        <v>5.759999999999998</v>
      </c>
      <c r="CI46">
        <f>+IFERROR(IF(VALUE('data-cash-crude'!CH47)&gt;0,'data-cash-crude'!CH47-INDEX('data-futures'!$E:$E,MATCH('basis-cash-crude'!CI$1,'data-futures'!$A:$A,0),1),""),"")</f>
        <v>5.8299999999999983</v>
      </c>
      <c r="CJ46">
        <f>+IFERROR(IF(VALUE('data-cash-crude'!CI47)&gt;0,'data-cash-crude'!CI47-INDEX('data-futures'!$E:$E,MATCH('basis-cash-crude'!CJ$1,'data-futures'!$A:$A,0),1),""),"")</f>
        <v>5.9200000000000017</v>
      </c>
      <c r="CK46">
        <f>+IFERROR(IF(VALUE('data-cash-crude'!CJ47)&gt;0,'data-cash-crude'!CJ47-INDEX('data-futures'!$E:$E,MATCH('basis-cash-crude'!CK$1,'data-futures'!$A:$A,0),1),""),"")</f>
        <v>6.6699999999999946</v>
      </c>
      <c r="CL46">
        <f>+IFERROR(IF(VALUE('data-cash-crude'!CK47)&gt;0,'data-cash-crude'!CK47-INDEX('data-futures'!$E:$E,MATCH('basis-cash-crude'!CL$1,'data-futures'!$A:$A,0),1),""),"")</f>
        <v>5.3099999999999952</v>
      </c>
      <c r="CM46">
        <f>+IFERROR(IF(VALUE('data-cash-crude'!CL47)&gt;0,'data-cash-crude'!CL47-INDEX('data-futures'!$E:$E,MATCH('basis-cash-crude'!CM$1,'data-futures'!$A:$A,0),1),""),"")</f>
        <v>5.3400000000000034</v>
      </c>
      <c r="CN46">
        <f>+IFERROR(IF(VALUE('data-cash-crude'!CM47)&gt;0,'data-cash-crude'!CM47-INDEX('data-futures'!$E:$E,MATCH('basis-cash-crude'!CN$1,'data-futures'!$A:$A,0),1),""),"")</f>
        <v>5.5</v>
      </c>
      <c r="CO46">
        <f>+IFERROR(IF(VALUE('data-cash-crude'!CN47)&gt;0,'data-cash-crude'!CN47-INDEX('data-futures'!$E:$E,MATCH('basis-cash-crude'!CO$1,'data-futures'!$A:$A,0),1),""),"")</f>
        <v>5.5600000000000023</v>
      </c>
      <c r="CP46">
        <f>+IFERROR(IF(VALUE('data-cash-crude'!CO47)&gt;0,'data-cash-crude'!CO47-INDEX('data-futures'!$E:$E,MATCH('basis-cash-crude'!CP$1,'data-futures'!$A:$A,0),1),""),"")</f>
        <v>5.5599999999999952</v>
      </c>
      <c r="CQ46">
        <f>+IFERROR(IF(VALUE('data-cash-crude'!CP47)&gt;0,'data-cash-crude'!CP47-INDEX('data-futures'!$E:$E,MATCH('basis-cash-crude'!CQ$1,'data-futures'!$A:$A,0),1),""),"")</f>
        <v>5.6099999999999994</v>
      </c>
      <c r="CR46">
        <f>+IFERROR(IF(VALUE('data-cash-crude'!CQ47)&gt;0,'data-cash-crude'!CQ47-INDEX('data-futures'!$E:$E,MATCH('basis-cash-crude'!CR$1,'data-futures'!$A:$A,0),1),""),"")</f>
        <v>5.9100000000000037</v>
      </c>
      <c r="CS46">
        <f>+IFERROR(IF(VALUE('data-cash-crude'!CR47)&gt;0,'data-cash-crude'!CR47-INDEX('data-futures'!$E:$E,MATCH('basis-cash-crude'!CS$1,'data-futures'!$A:$A,0),1),""),"")</f>
        <v>6.57</v>
      </c>
      <c r="CT46">
        <f>+IFERROR(IF(VALUE('data-cash-crude'!CS47)&gt;0,'data-cash-crude'!CS47-INDEX('data-futures'!$E:$E,MATCH('basis-cash-crude'!CT$1,'data-futures'!$A:$A,0),1),""),"")</f>
        <v>7.4399999999999977</v>
      </c>
      <c r="CU46">
        <f>+IFERROR(IF(VALUE('data-cash-crude'!CT47)&gt;0,'data-cash-crude'!CT47-INDEX('data-futures'!$E:$E,MATCH('basis-cash-crude'!CU$1,'data-futures'!$A:$A,0),1),""),"")</f>
        <v>4.6899999999999977</v>
      </c>
      <c r="CV46">
        <f>+IFERROR(IF(VALUE('data-cash-crude'!CU47)&gt;0,'data-cash-crude'!CU47-INDEX('data-futures'!$E:$E,MATCH('basis-cash-crude'!CV$1,'data-futures'!$A:$A,0),1),""),"")</f>
        <v>4.5799999999999983</v>
      </c>
      <c r="CW46">
        <f>+IFERROR(IF(VALUE('data-cash-crude'!CV47)&gt;0,'data-cash-crude'!CV47-INDEX('data-futures'!$E:$E,MATCH('basis-cash-crude'!CW$1,'data-futures'!$A:$A,0),1),""),"")</f>
        <v>4.75</v>
      </c>
      <c r="CX46">
        <f>+IFERROR(IF(VALUE('data-cash-crude'!CW47)&gt;0,'data-cash-crude'!CW47-INDEX('data-futures'!$E:$E,MATCH('basis-cash-crude'!CX$1,'data-futures'!$A:$A,0),1),""),"")</f>
        <v>5.07</v>
      </c>
      <c r="CY46">
        <f>+IFERROR(IF(VALUE('data-cash-crude'!CX47)&gt;0,'data-cash-crude'!CX47-INDEX('data-futures'!$E:$E,MATCH('basis-cash-crude'!CY$1,'data-futures'!$A:$A,0),1),""),"")</f>
        <v>5.1199999999999974</v>
      </c>
      <c r="CZ46">
        <f>+IFERROR(IF(VALUE('data-cash-crude'!CY47)&gt;0,'data-cash-crude'!CY47-INDEX('data-futures'!$E:$E,MATCH('basis-cash-crude'!CZ$1,'data-futures'!$A:$A,0),1),""),"")</f>
        <v>4.8699999999999974</v>
      </c>
      <c r="DA46">
        <f>+IFERROR(IF(VALUE('data-cash-crude'!CZ47)&gt;0,'data-cash-crude'!CZ47-INDEX('data-futures'!$E:$E,MATCH('basis-cash-crude'!DA$1,'data-futures'!$A:$A,0),1),""),"")</f>
        <v>4.9500000000000028</v>
      </c>
      <c r="DB46">
        <f>+IFERROR(IF(VALUE('data-cash-crude'!DA47)&gt;0,'data-cash-crude'!DA47-INDEX('data-futures'!$E:$E,MATCH('basis-cash-crude'!DB$1,'data-futures'!$A:$A,0),1),""),"")</f>
        <v>4.9600000000000009</v>
      </c>
      <c r="DC46">
        <f>+IFERROR(IF(VALUE('data-cash-crude'!DB47)&gt;0,'data-cash-crude'!DB47-INDEX('data-futures'!$E:$E,MATCH('basis-cash-crude'!DC$1,'data-futures'!$A:$A,0),1),""),"")</f>
        <v>4.8699999999999974</v>
      </c>
      <c r="DD46" t="str">
        <f>+IFERROR(IF(VALUE('data-cash-crude'!DC47)&gt;0,'data-cash-crude'!DC47-INDEX('data-futures'!$E:$E,MATCH('basis-cash-crude'!DD$1,'data-futures'!$A:$A,0),1),""),"")</f>
        <v/>
      </c>
      <c r="DE46">
        <f>+IFERROR(IF(VALUE('data-cash-crude'!DD47)&gt;0,'data-cash-crude'!DD47-INDEX('data-futures'!$E:$E,MATCH('basis-cash-crude'!DE$1,'data-futures'!$A:$A,0),1),""),"")</f>
        <v>5.1199999999999974</v>
      </c>
      <c r="DF46">
        <f>+IFERROR(IF(VALUE('data-cash-crude'!DE47)&gt;0,'data-cash-crude'!DE47-INDEX('data-futures'!$E:$E,MATCH('basis-cash-crude'!DF$1,'data-futures'!$A:$A,0),1),""),"")</f>
        <v>5.3599999999999994</v>
      </c>
      <c r="DG46">
        <f>+IFERROR(IF(VALUE('data-cash-crude'!DF47)&gt;0,'data-cash-crude'!DF47-INDEX('data-futures'!$E:$E,MATCH('basis-cash-crude'!DG$1,'data-futures'!$A:$A,0),1),""),"")</f>
        <v>5.279999999999994</v>
      </c>
      <c r="DH46">
        <f>+IFERROR(IF(VALUE('data-cash-crude'!DG47)&gt;0,'data-cash-crude'!DG47-INDEX('data-futures'!$E:$E,MATCH('basis-cash-crude'!DH$1,'data-futures'!$A:$A,0),1),""),"")</f>
        <v>5.1700000000000017</v>
      </c>
      <c r="DI46">
        <f>+IFERROR(IF(VALUE('data-cash-crude'!DH47)&gt;0,'data-cash-crude'!DH47-INDEX('data-futures'!$E:$E,MATCH('basis-cash-crude'!DI$1,'data-futures'!$A:$A,0),1),""),"")</f>
        <v>5</v>
      </c>
      <c r="DJ46">
        <f>+IFERROR(IF(VALUE('data-cash-crude'!DI47)&gt;0,'data-cash-crude'!DI47-INDEX('data-futures'!$E:$E,MATCH('basis-cash-crude'!DJ$1,'data-futures'!$A:$A,0),1),""),"")</f>
        <v>5.0499999999999972</v>
      </c>
      <c r="DK46">
        <f>+IFERROR(IF(VALUE('data-cash-crude'!DJ47)&gt;0,'data-cash-crude'!DJ47-INDEX('data-futures'!$E:$E,MATCH('basis-cash-crude'!DK$1,'data-futures'!$A:$A,0),1),""),"")</f>
        <v>5.18</v>
      </c>
      <c r="DL46">
        <f>+IFERROR(IF(VALUE('data-cash-crude'!DK47)&gt;0,'data-cash-crude'!DK47-INDEX('data-futures'!$E:$E,MATCH('basis-cash-crude'!DL$1,'data-futures'!$A:$A,0),1),""),"")</f>
        <v>5.2100000000000009</v>
      </c>
      <c r="DM46">
        <f>+IFERROR(IF(VALUE('data-cash-crude'!DL47)&gt;0,'data-cash-crude'!DL47-INDEX('data-futures'!$E:$E,MATCH('basis-cash-crude'!DM$1,'data-futures'!$A:$A,0),1),""),"")</f>
        <v>5.9200000000000017</v>
      </c>
      <c r="DN46">
        <f>+IFERROR(IF(VALUE('data-cash-crude'!DM47)&gt;0,'data-cash-crude'!DM47-INDEX('data-futures'!$E:$E,MATCH('basis-cash-crude'!DN$1,'data-futures'!$A:$A,0),1),""),"")</f>
        <v>7.2299999999999969</v>
      </c>
      <c r="DO46">
        <f>+IFERROR(IF(VALUE('data-cash-crude'!DN47)&gt;0,'data-cash-crude'!DN47-INDEX('data-futures'!$E:$E,MATCH('basis-cash-crude'!DO$1,'data-futures'!$A:$A,0),1),""),"")</f>
        <v>7.1700000000000017</v>
      </c>
      <c r="DP46">
        <f>+IFERROR(IF(VALUE('data-cash-crude'!DO47)&gt;0,'data-cash-crude'!DO47-INDEX('data-futures'!$E:$E,MATCH('basis-cash-crude'!DP$1,'data-futures'!$A:$A,0),1),""),"")</f>
        <v>6.9400000000000048</v>
      </c>
      <c r="DQ46">
        <f>+IFERROR(IF(VALUE('data-cash-crude'!DP47)&gt;0,'data-cash-crude'!DP47-INDEX('data-futures'!$E:$E,MATCH('basis-cash-crude'!DQ$1,'data-futures'!$A:$A,0),1),""),"")</f>
        <v>6.6499999999999986</v>
      </c>
      <c r="DR46">
        <f>+IFERROR(IF(VALUE('data-cash-crude'!DQ47)&gt;0,'data-cash-crude'!DQ47-INDEX('data-futures'!$E:$E,MATCH('basis-cash-crude'!DR$1,'data-futures'!$A:$A,0),1),""),"")</f>
        <v>6.75</v>
      </c>
      <c r="DS46">
        <f>+IFERROR(IF(VALUE('data-cash-crude'!DR47)&gt;0,'data-cash-crude'!DR47-INDEX('data-futures'!$E:$E,MATCH('basis-cash-crude'!DS$1,'data-futures'!$A:$A,0),1),""),"")</f>
        <v>6.9400000000000048</v>
      </c>
      <c r="DT46">
        <f>+IFERROR(IF(VALUE('data-cash-crude'!DS47)&gt;0,'data-cash-crude'!DS47-INDEX('data-futures'!$E:$E,MATCH('basis-cash-crude'!DT$1,'data-futures'!$A:$A,0),1),""),"")</f>
        <v>6.82</v>
      </c>
      <c r="DU46">
        <f>+IFERROR(IF(VALUE('data-cash-crude'!DT47)&gt;0,'data-cash-crude'!DT47-INDEX('data-futures'!$E:$E,MATCH('basis-cash-crude'!DU$1,'data-futures'!$A:$A,0),1),""),"")</f>
        <v>6.3000000000000043</v>
      </c>
      <c r="DV46">
        <f>+IFERROR(IF(VALUE('data-cash-crude'!DU47)&gt;0,'data-cash-crude'!DU47-INDEX('data-futures'!$E:$E,MATCH('basis-cash-crude'!DV$1,'data-futures'!$A:$A,0),1),""),"")</f>
        <v>5.8399999999999963</v>
      </c>
      <c r="DW46">
        <f>+IFERROR(IF(VALUE('data-cash-crude'!DV47)&gt;0,'data-cash-crude'!DV47-INDEX('data-futures'!$E:$E,MATCH('basis-cash-crude'!DW$1,'data-futures'!$A:$A,0),1),""),"")</f>
        <v>6.1899999999999977</v>
      </c>
      <c r="DX46">
        <f>+IFERROR(IF(VALUE('data-cash-crude'!DW47)&gt;0,'data-cash-crude'!DW47-INDEX('data-futures'!$E:$E,MATCH('basis-cash-crude'!DX$1,'data-futures'!$A:$A,0),1),""),"")</f>
        <v>6.7100000000000009</v>
      </c>
      <c r="DY46">
        <f>+IFERROR(IF(VALUE('data-cash-crude'!DX47)&gt;0,'data-cash-crude'!DX47-INDEX('data-futures'!$E:$E,MATCH('basis-cash-crude'!DY$1,'data-futures'!$A:$A,0),1),""),"")</f>
        <v>6.8599999999999994</v>
      </c>
      <c r="DZ46">
        <f>+IFERROR(IF(VALUE('data-cash-crude'!DY47)&gt;0,'data-cash-crude'!DY47-INDEX('data-futures'!$E:$E,MATCH('basis-cash-crude'!DZ$1,'data-futures'!$A:$A,0),1),""),"")</f>
        <v>6.7299999999999969</v>
      </c>
      <c r="EA46" t="str">
        <f>+IFERROR(IF(VALUE('data-cash-crude'!DZ47)&gt;0,'data-cash-crude'!DZ47-INDEX('data-futures'!$E:$E,MATCH('basis-cash-crude'!EA$1,'data-futures'!$A:$A,0),1),""),"")</f>
        <v/>
      </c>
      <c r="EB46" t="str">
        <f>+IFERROR(IF(VALUE('data-cash-crude'!EA47)&gt;0,'data-cash-crude'!EA47-INDEX('data-futures'!$E:$E,MATCH('basis-cash-crude'!EB$1,'data-futures'!$A:$A,0),1),""),"")</f>
        <v/>
      </c>
      <c r="EC46">
        <f>+IFERROR(IF(VALUE('data-cash-crude'!EB47)&gt;0,'data-cash-crude'!EB47-INDEX('data-futures'!$E:$E,MATCH('basis-cash-crude'!EC$1,'data-futures'!$A:$A,0),1),""),"")</f>
        <v>6.6199999999999974</v>
      </c>
      <c r="ED46" t="str">
        <f>+IFERROR(IF(VALUE('data-cash-crude'!EC47)&gt;0,'data-cash-crude'!EC47-INDEX('data-futures'!$E:$E,MATCH('basis-cash-crude'!ED$1,'data-futures'!$A:$A,0),1),""),"")</f>
        <v/>
      </c>
      <c r="EE46">
        <f>+IFERROR(IF(VALUE('data-cash-crude'!ED47)&gt;0,'data-cash-crude'!ED47-INDEX('data-futures'!$E:$E,MATCH('basis-cash-crude'!EE$1,'data-futures'!$A:$A,0),1),""),"")</f>
        <v>6.3699999999999974</v>
      </c>
      <c r="EF46" t="str">
        <f>+IFERROR(IF(VALUE('data-cash-crude'!EE47)&gt;0,'data-cash-crude'!EE47-INDEX('data-futures'!$E:$E,MATCH('basis-cash-crude'!EF$1,'data-futures'!$A:$A,0),1),""),"")</f>
        <v/>
      </c>
      <c r="EG46" t="str">
        <f>+IFERROR(IF(VALUE('data-cash-crude'!EF47)&gt;0,'data-cash-crude'!EF47-INDEX('data-futures'!$E:$E,MATCH('basis-cash-crude'!EG$1,'data-futures'!$A:$A,0),1),""),"")</f>
        <v/>
      </c>
      <c r="EH46" t="str">
        <f>+IFERROR(IF(VALUE('data-cash-crude'!EG47)&gt;0,'data-cash-crude'!EG47-INDEX('data-futures'!$E:$E,MATCH('basis-cash-crude'!EH$1,'data-futures'!$A:$A,0),1),""),"")</f>
        <v/>
      </c>
      <c r="EI46" t="str">
        <f>+IFERROR(IF(VALUE('data-cash-crude'!EH47)&gt;0,'data-cash-crude'!EH47-INDEX('data-futures'!$E:$E,MATCH('basis-cash-crude'!EI$1,'data-futures'!$A:$A,0),1),""),"")</f>
        <v/>
      </c>
      <c r="EJ46" t="str">
        <f>+IFERROR(IF(VALUE('data-cash-crude'!EI47)&gt;0,'data-cash-crude'!EI47-INDEX('data-futures'!$E:$E,MATCH('basis-cash-crude'!EJ$1,'data-futures'!$A:$A,0),1),""),"")</f>
        <v/>
      </c>
      <c r="EK46" t="str">
        <f>+IFERROR(IF(VALUE('data-cash-crude'!EJ47)&gt;0,'data-cash-crude'!EJ47-INDEX('data-futures'!$E:$E,MATCH('basis-cash-crude'!EK$1,'data-futures'!$A:$A,0),1),""),"")</f>
        <v/>
      </c>
      <c r="EL46" t="str">
        <f>+IFERROR(IF(VALUE('data-cash-crude'!EK47)&gt;0,'data-cash-crude'!EK47-INDEX('data-futures'!$E:$E,MATCH('basis-cash-crude'!EL$1,'data-futures'!$A:$A,0),1),""),"")</f>
        <v/>
      </c>
      <c r="EM46" t="str">
        <f>+IFERROR(IF(VALUE('data-cash-crude'!EL47)&gt;0,'data-cash-crude'!EL47-INDEX('data-futures'!$E:$E,MATCH('basis-cash-crude'!EM$1,'data-futures'!$A:$A,0),1),""),"")</f>
        <v/>
      </c>
      <c r="EN46" t="str">
        <f>+IFERROR(IF(VALUE('data-cash-crude'!EM47)&gt;0,'data-cash-crude'!EM47-INDEX('data-futures'!$E:$E,MATCH('basis-cash-crude'!EN$1,'data-futures'!$A:$A,0),1),""),"")</f>
        <v/>
      </c>
      <c r="EO46" t="str">
        <f>+IFERROR(IF(VALUE('data-cash-crude'!EN47)&gt;0,'data-cash-crude'!EN47-INDEX('data-futures'!$E:$E,MATCH('basis-cash-crude'!EO$1,'data-futures'!$A:$A,0),1),""),"")</f>
        <v/>
      </c>
      <c r="EP46" t="str">
        <f>+IFERROR(IF(VALUE('data-cash-crude'!EO47)&gt;0,'data-cash-crude'!EO47-INDEX('data-futures'!$E:$E,MATCH('basis-cash-crude'!EP$1,'data-futures'!$A:$A,0),1),""),"")</f>
        <v/>
      </c>
      <c r="EQ46" t="str">
        <f>+IFERROR(IF(VALUE('data-cash-crude'!EP47)&gt;0,'data-cash-crude'!EP47-INDEX('data-futures'!$E:$E,MATCH('basis-cash-crude'!EQ$1,'data-futures'!$A:$A,0),1),""),"")</f>
        <v/>
      </c>
      <c r="ER46" t="str">
        <f>+IFERROR(IF(VALUE('data-cash-crude'!EQ47)&gt;0,'data-cash-crude'!EQ47-INDEX('data-futures'!$E:$E,MATCH('basis-cash-crude'!ER$1,'data-futures'!$A:$A,0),1),""),"")</f>
        <v/>
      </c>
      <c r="ES46" t="str">
        <f>+IFERROR(IF(VALUE('data-cash-crude'!ER47)&gt;0,'data-cash-crude'!ER47-INDEX('data-futures'!$E:$E,MATCH('basis-cash-crude'!ES$1,'data-futures'!$A:$A,0),1),""),"")</f>
        <v/>
      </c>
      <c r="ET46" t="str">
        <f>+IFERROR(IF(VALUE('data-cash-crude'!ES47)&gt;0,'data-cash-crude'!ES47-INDEX('data-futures'!$E:$E,MATCH('basis-cash-crude'!ET$1,'data-futures'!$A:$A,0),1),""),"")</f>
        <v/>
      </c>
      <c r="EU46" t="str">
        <f>+IFERROR(IF(VALUE('data-cash-crude'!ET47)&gt;0,'data-cash-crude'!ET47-INDEX('data-futures'!$E:$E,MATCH('basis-cash-crude'!EU$1,'data-futures'!$A:$A,0),1),""),"")</f>
        <v/>
      </c>
      <c r="EV46" t="str">
        <f>+IFERROR(IF(VALUE('data-cash-crude'!EU47)&gt;0,'data-cash-crude'!EU47-INDEX('data-futures'!$E:$E,MATCH('basis-cash-crude'!EV$1,'data-futures'!$A:$A,0),1),""),"")</f>
        <v/>
      </c>
      <c r="EW46" t="str">
        <f>+IFERROR(IF(VALUE('data-cash-crude'!EV47)&gt;0,'data-cash-crude'!EV47-INDEX('data-futures'!$E:$E,MATCH('basis-cash-crude'!EW$1,'data-futures'!$A:$A,0),1),""),"")</f>
        <v/>
      </c>
      <c r="EX46" t="str">
        <f>+IFERROR(IF(VALUE('data-cash-crude'!EW47)&gt;0,'data-cash-crude'!EW47-INDEX('data-futures'!$E:$E,MATCH('basis-cash-crude'!EX$1,'data-futures'!$A:$A,0),1),""),"")</f>
        <v/>
      </c>
      <c r="EY46" t="str">
        <f>+IFERROR(IF(VALUE('data-cash-crude'!EX47)&gt;0,'data-cash-crude'!EX47-INDEX('data-futures'!$E:$E,MATCH('basis-cash-crude'!EY$1,'data-futures'!$A:$A,0),1),""),"")</f>
        <v/>
      </c>
      <c r="EZ46" t="str">
        <f>+IFERROR(IF(VALUE('data-cash-crude'!EY47)&gt;0,'data-cash-crude'!EY47-INDEX('data-futures'!$E:$E,MATCH('basis-cash-crude'!EZ$1,'data-futures'!$A:$A,0),1),""),"")</f>
        <v/>
      </c>
      <c r="FA46" t="str">
        <f>+IFERROR(IF(VALUE('data-cash-crude'!EZ47)&gt;0,'data-cash-crude'!EZ47-INDEX('data-futures'!$E:$E,MATCH('basis-cash-crude'!FA$1,'data-futures'!$A:$A,0),1),""),"")</f>
        <v/>
      </c>
      <c r="FB46" t="str">
        <f>+IFERROR(IF(VALUE('data-cash-crude'!FA47)&gt;0,'data-cash-crude'!FA47-INDEX('data-futures'!$E:$E,MATCH('basis-cash-crude'!FB$1,'data-futures'!$A:$A,0),1),""),"")</f>
        <v/>
      </c>
      <c r="FC46" t="str">
        <f>+IFERROR(IF(VALUE('data-cash-crude'!FB47)&gt;0,'data-cash-crude'!FB47-INDEX('data-futures'!$E:$E,MATCH('basis-cash-crude'!FC$1,'data-futures'!$A:$A,0),1),""),"")</f>
        <v/>
      </c>
      <c r="FD46" t="str">
        <f>+IFERROR(IF(VALUE('data-cash-crude'!FC47)&gt;0,'data-cash-crude'!FC47-INDEX('data-futures'!$E:$E,MATCH('basis-cash-crude'!FD$1,'data-futures'!$A:$A,0),1),""),"")</f>
        <v/>
      </c>
      <c r="FE46" t="str">
        <f>+IFERROR(IF(VALUE('data-cash-crude'!FD47)&gt;0,'data-cash-crude'!FD47-INDEX('data-futures'!$E:$E,MATCH('basis-cash-crude'!FE$1,'data-futures'!$A:$A,0),1),""),"")</f>
        <v/>
      </c>
      <c r="FF46" t="str">
        <f>+IFERROR(IF(VALUE('data-cash-crude'!FE47)&gt;0,'data-cash-crude'!FE47-INDEX('data-futures'!$E:$E,MATCH('basis-cash-crude'!FF$1,'data-futures'!$A:$A,0),1),""),"")</f>
        <v/>
      </c>
      <c r="FG46" t="str">
        <f>+IFERROR(IF(VALUE('data-cash-crude'!FF47)&gt;0,'data-cash-crude'!FF47-INDEX('data-futures'!$E:$E,MATCH('basis-cash-crude'!FG$1,'data-futures'!$A:$A,0),1),""),"")</f>
        <v/>
      </c>
      <c r="FH46" t="str">
        <f>+IFERROR(IF(VALUE('data-cash-crude'!FG47)&gt;0,'data-cash-crude'!FG47-INDEX('data-futures'!$E:$E,MATCH('basis-cash-crude'!FH$1,'data-futures'!$A:$A,0),1),""),"")</f>
        <v/>
      </c>
      <c r="FI46" t="str">
        <f>+IFERROR(IF(VALUE('data-cash-crude'!FH47)&gt;0,'data-cash-crude'!FH47-INDEX('data-futures'!$E:$E,MATCH('basis-cash-crude'!FI$1,'data-futures'!$A:$A,0),1),""),"")</f>
        <v/>
      </c>
      <c r="FJ46" t="str">
        <f>+IFERROR(IF(VALUE('data-cash-crude'!FI47)&gt;0,'data-cash-crude'!FI47-INDEX('data-futures'!$E:$E,MATCH('basis-cash-crude'!FJ$1,'data-futures'!$A:$A,0),1),""),"")</f>
        <v/>
      </c>
      <c r="FK46" t="str">
        <f>+IFERROR(IF(VALUE('data-cash-crude'!FJ47)&gt;0,'data-cash-crude'!FJ47-INDEX('data-futures'!$E:$E,MATCH('basis-cash-crude'!FK$1,'data-futures'!$A:$A,0),1),""),"")</f>
        <v/>
      </c>
      <c r="FL46" t="str">
        <f>+IFERROR(IF(VALUE('data-cash-crude'!FK47)&gt;0,'data-cash-crude'!FK47-INDEX('data-futures'!$E:$E,MATCH('basis-cash-crude'!FL$1,'data-futures'!$A:$A,0),1),""),"")</f>
        <v/>
      </c>
    </row>
    <row r="47" spans="1:168" x14ac:dyDescent="0.2">
      <c r="A47">
        <f t="shared" si="0"/>
        <v>9.2049999999999983</v>
      </c>
      <c r="B47">
        <f t="shared" si="1"/>
        <v>9.3540000000000028</v>
      </c>
      <c r="C47">
        <f t="shared" si="2"/>
        <v>9.81</v>
      </c>
      <c r="D47" s="6" t="str">
        <f>+'data-cash-crude'!B48</f>
        <v>CLPA-12-9.CM</v>
      </c>
      <c r="E47" t="str">
        <f>+IFERROR(IF(VALUE('data-cash-crude'!D48)&gt;0,'data-cash-crude'!D48-INDEX('data-futures'!$E:$E,MATCH('basis-cash-crude'!E$1,'data-futures'!$A:$A,0),1),""),"")</f>
        <v/>
      </c>
      <c r="F47" t="str">
        <f>+IFERROR(IF(VALUE('data-cash-crude'!E48)&gt;0,'data-cash-crude'!E48-INDEX('data-futures'!$E:$E,MATCH('basis-cash-crude'!F$1,'data-futures'!$A:$A,0),1),""),"")</f>
        <v/>
      </c>
      <c r="G47" t="str">
        <f>+IFERROR(IF(VALUE('data-cash-crude'!F48)&gt;0,'data-cash-crude'!F48-INDEX('data-futures'!$E:$E,MATCH('basis-cash-crude'!G$1,'data-futures'!$A:$A,0),1),""),"")</f>
        <v/>
      </c>
      <c r="H47" t="str">
        <f>+IFERROR(IF(VALUE('data-cash-crude'!G48)&gt;0,'data-cash-crude'!G48-INDEX('data-futures'!$E:$E,MATCH('basis-cash-crude'!H$1,'data-futures'!$A:$A,0),1),""),"")</f>
        <v/>
      </c>
      <c r="I47" t="str">
        <f>+IFERROR(IF(VALUE('data-cash-crude'!H48)&gt;0,'data-cash-crude'!H48-INDEX('data-futures'!$E:$E,MATCH('basis-cash-crude'!I$1,'data-futures'!$A:$A,0),1),""),"")</f>
        <v/>
      </c>
      <c r="J47">
        <f>+IFERROR(IF(VALUE('data-cash-crude'!I48)&gt;0,'data-cash-crude'!I48-INDEX('data-futures'!$E:$E,MATCH('basis-cash-crude'!J$1,'data-futures'!$A:$A,0),1),""),"")</f>
        <v>9.1899999999999977</v>
      </c>
      <c r="K47">
        <f>+IFERROR(IF(VALUE('data-cash-crude'!J48)&gt;0,'data-cash-crude'!J48-INDEX('data-futures'!$E:$E,MATCH('basis-cash-crude'!K$1,'data-futures'!$A:$A,0),1),""),"")</f>
        <v>9.2199999999999989</v>
      </c>
      <c r="L47">
        <f>+IFERROR(IF(VALUE('data-cash-crude'!K48)&gt;0,'data-cash-crude'!K48-INDEX('data-futures'!$E:$E,MATCH('basis-cash-crude'!L$1,'data-futures'!$A:$A,0),1),""),"")</f>
        <v>9.4699999999999989</v>
      </c>
      <c r="M47">
        <f>+IFERROR(IF(VALUE('data-cash-crude'!L48)&gt;0,'data-cash-crude'!L48-INDEX('data-futures'!$E:$E,MATCH('basis-cash-crude'!M$1,'data-futures'!$A:$A,0),1),""),"")</f>
        <v>9.0500000000000043</v>
      </c>
      <c r="N47">
        <f>+IFERROR(IF(VALUE('data-cash-crude'!M48)&gt;0,'data-cash-crude'!M48-INDEX('data-futures'!$E:$E,MATCH('basis-cash-crude'!N$1,'data-futures'!$A:$A,0),1),""),"")</f>
        <v>9.230000000000004</v>
      </c>
      <c r="O47">
        <f>+IFERROR(IF(VALUE('data-cash-crude'!N48)&gt;0,'data-cash-crude'!N48-INDEX('data-futures'!$E:$E,MATCH('basis-cash-crude'!O$1,'data-futures'!$A:$A,0),1),""),"")</f>
        <v>9.8000000000000043</v>
      </c>
      <c r="P47">
        <f>+IFERROR(IF(VALUE('data-cash-crude'!O48)&gt;0,'data-cash-crude'!O48-INDEX('data-futures'!$E:$E,MATCH('basis-cash-crude'!P$1,'data-futures'!$A:$A,0),1),""),"")</f>
        <v>9.3500000000000085</v>
      </c>
      <c r="Q47">
        <f>+IFERROR(IF(VALUE('data-cash-crude'!P48)&gt;0,'data-cash-crude'!P48-INDEX('data-futures'!$E:$E,MATCH('basis-cash-crude'!Q$1,'data-futures'!$A:$A,0),1),""),"")</f>
        <v>9.3800000000000026</v>
      </c>
      <c r="R47">
        <f>+IFERROR(IF(VALUE('data-cash-crude'!Q48)&gt;0,'data-cash-crude'!Q48-INDEX('data-futures'!$E:$E,MATCH('basis-cash-crude'!R$1,'data-futures'!$A:$A,0),1),""),"")</f>
        <v>9.4200000000000088</v>
      </c>
      <c r="S47">
        <f>+IFERROR(IF(VALUE('data-cash-crude'!R48)&gt;0,'data-cash-crude'!R48-INDEX('data-futures'!$E:$E,MATCH('basis-cash-crude'!S$1,'data-futures'!$A:$A,0),1),""),"")</f>
        <v>9.4600000000000009</v>
      </c>
      <c r="T47">
        <f>+IFERROR(IF(VALUE('data-cash-crude'!S48)&gt;0,'data-cash-crude'!S48-INDEX('data-futures'!$E:$E,MATCH('basis-cash-crude'!T$1,'data-futures'!$A:$A,0),1),""),"")</f>
        <v>9.4600000000000009</v>
      </c>
      <c r="U47">
        <f>+IFERROR(IF(VALUE('data-cash-crude'!T48)&gt;0,'data-cash-crude'!T48-INDEX('data-futures'!$E:$E,MATCH('basis-cash-crude'!U$1,'data-futures'!$A:$A,0),1),""),"")</f>
        <v>9.4599999999999937</v>
      </c>
      <c r="V47" t="str">
        <f>+IFERROR(IF(VALUE('data-cash-crude'!U48)&gt;0,'data-cash-crude'!U48-INDEX('data-futures'!$E:$E,MATCH('basis-cash-crude'!V$1,'data-futures'!$A:$A,0),1),""),"")</f>
        <v/>
      </c>
      <c r="W47" t="str">
        <f>+IFERROR(IF(VALUE('data-cash-crude'!V48)&gt;0,'data-cash-crude'!V48-INDEX('data-futures'!$E:$E,MATCH('basis-cash-crude'!W$1,'data-futures'!$A:$A,0),1),""),"")</f>
        <v/>
      </c>
      <c r="X47">
        <f>+IFERROR(IF(VALUE('data-cash-crude'!W48)&gt;0,'data-cash-crude'!W48-INDEX('data-futures'!$E:$E,MATCH('basis-cash-crude'!X$1,'data-futures'!$A:$A,0),1),""),"")</f>
        <v>9.3799999999999955</v>
      </c>
      <c r="Y47">
        <f>+IFERROR(IF(VALUE('data-cash-crude'!X48)&gt;0,'data-cash-crude'!X48-INDEX('data-futures'!$E:$E,MATCH('basis-cash-crude'!Y$1,'data-futures'!$A:$A,0),1),""),"")</f>
        <v>9.43</v>
      </c>
      <c r="Z47" t="str">
        <f>+IFERROR(IF(VALUE('data-cash-crude'!Y48)&gt;0,'data-cash-crude'!Y48-INDEX('data-futures'!$E:$E,MATCH('basis-cash-crude'!Z$1,'data-futures'!$A:$A,0),1),""),"")</f>
        <v/>
      </c>
      <c r="AA47">
        <f>+IFERROR(IF(VALUE('data-cash-crude'!Z48)&gt;0,'data-cash-crude'!Z48-INDEX('data-futures'!$E:$E,MATCH('basis-cash-crude'!AA$1,'data-futures'!$A:$A,0),1),""),"")</f>
        <v>8.8100000000000023</v>
      </c>
      <c r="AB47">
        <f>+IFERROR(IF(VALUE('data-cash-crude'!AA48)&gt;0,'data-cash-crude'!AA48-INDEX('data-futures'!$E:$E,MATCH('basis-cash-crude'!AB$1,'data-futures'!$A:$A,0),1),""),"")</f>
        <v>9.3999999999999986</v>
      </c>
      <c r="AC47" t="str">
        <f>+IFERROR(IF(VALUE('data-cash-crude'!AB48)&gt;0,'data-cash-crude'!AB48-INDEX('data-futures'!$E:$E,MATCH('basis-cash-crude'!AC$1,'data-futures'!$A:$A,0),1),""),"")</f>
        <v/>
      </c>
      <c r="AD47" t="str">
        <f>+IFERROR(IF(VALUE('data-cash-crude'!AC48)&gt;0,'data-cash-crude'!AC48-INDEX('data-futures'!$E:$E,MATCH('basis-cash-crude'!AD$1,'data-futures'!$A:$A,0),1),""),"")</f>
        <v/>
      </c>
      <c r="AE47">
        <f>+IFERROR(IF(VALUE('data-cash-crude'!AD48)&gt;0,'data-cash-crude'!AD48-INDEX('data-futures'!$E:$E,MATCH('basis-cash-crude'!AE$1,'data-futures'!$A:$A,0),1),""),"")</f>
        <v>9.5999999999999943</v>
      </c>
      <c r="AF47">
        <f>+IFERROR(IF(VALUE('data-cash-crude'!AE48)&gt;0,'data-cash-crude'!AE48-INDEX('data-futures'!$E:$E,MATCH('basis-cash-crude'!AF$1,'data-futures'!$A:$A,0),1),""),"")</f>
        <v>9.64</v>
      </c>
      <c r="AG47">
        <f>+IFERROR(IF(VALUE('data-cash-crude'!AF48)&gt;0,'data-cash-crude'!AF48-INDEX('data-futures'!$E:$E,MATCH('basis-cash-crude'!AG$1,'data-futures'!$A:$A,0),1),""),"")</f>
        <v>9.5899999999999963</v>
      </c>
      <c r="AH47">
        <f>+IFERROR(IF(VALUE('data-cash-crude'!AG48)&gt;0,'data-cash-crude'!AG48-INDEX('data-futures'!$E:$E,MATCH('basis-cash-crude'!AH$1,'data-futures'!$A:$A,0),1),""),"")</f>
        <v>8.7399999999999949</v>
      </c>
      <c r="AI47">
        <f>+IFERROR(IF(VALUE('data-cash-crude'!AH48)&gt;0,'data-cash-crude'!AH48-INDEX('data-futures'!$E:$E,MATCH('basis-cash-crude'!AI$1,'data-futures'!$A:$A,0),1),""),"")</f>
        <v>9.6499999999999986</v>
      </c>
      <c r="AJ47">
        <f>+IFERROR(IF(VALUE('data-cash-crude'!AI48)&gt;0,'data-cash-crude'!AI48-INDEX('data-futures'!$E:$E,MATCH('basis-cash-crude'!AJ$1,'data-futures'!$A:$A,0),1),""),"")</f>
        <v>9.6299999999999955</v>
      </c>
      <c r="AK47">
        <f>+IFERROR(IF(VALUE('data-cash-crude'!AJ48)&gt;0,'data-cash-crude'!AJ48-INDEX('data-futures'!$E:$E,MATCH('basis-cash-crude'!AK$1,'data-futures'!$A:$A,0),1),""),"")</f>
        <v>9.5899999999999963</v>
      </c>
      <c r="AL47">
        <f>+IFERROR(IF(VALUE('data-cash-crude'!AK48)&gt;0,'data-cash-crude'!AK48-INDEX('data-futures'!$E:$E,MATCH('basis-cash-crude'!AL$1,'data-futures'!$A:$A,0),1),""),"")</f>
        <v>9.61</v>
      </c>
      <c r="AM47">
        <f>+IFERROR(IF(VALUE('data-cash-crude'!AL48)&gt;0,'data-cash-crude'!AL48-INDEX('data-futures'!$E:$E,MATCH('basis-cash-crude'!AM$1,'data-futures'!$A:$A,0),1),""),"")</f>
        <v>9.6500000000000057</v>
      </c>
      <c r="AN47">
        <f>+IFERROR(IF(VALUE('data-cash-crude'!AM48)&gt;0,'data-cash-crude'!AM48-INDEX('data-futures'!$E:$E,MATCH('basis-cash-crude'!AN$1,'data-futures'!$A:$A,0),1),""),"")</f>
        <v>9.5999999999999943</v>
      </c>
      <c r="AO47">
        <f>+IFERROR(IF(VALUE('data-cash-crude'!AN48)&gt;0,'data-cash-crude'!AN48-INDEX('data-futures'!$E:$E,MATCH('basis-cash-crude'!AO$1,'data-futures'!$A:$A,0),1),""),"")</f>
        <v>9.6199999999999974</v>
      </c>
      <c r="AP47">
        <f>+IFERROR(IF(VALUE('data-cash-crude'!AO48)&gt;0,'data-cash-crude'!AO48-INDEX('data-futures'!$E:$E,MATCH('basis-cash-crude'!AP$1,'data-futures'!$A:$A,0),1),""),"")</f>
        <v>9.509999999999998</v>
      </c>
      <c r="AQ47">
        <f>+IFERROR(IF(VALUE('data-cash-crude'!AP48)&gt;0,'data-cash-crude'!AP48-INDEX('data-futures'!$E:$E,MATCH('basis-cash-crude'!AQ$1,'data-futures'!$A:$A,0),1),""),"")</f>
        <v>9.4499999999999957</v>
      </c>
      <c r="AR47">
        <f>+IFERROR(IF(VALUE('data-cash-crude'!AQ48)&gt;0,'data-cash-crude'!AQ48-INDEX('data-futures'!$E:$E,MATCH('basis-cash-crude'!AR$1,'data-futures'!$A:$A,0),1),""),"")</f>
        <v>12.420000000000009</v>
      </c>
      <c r="AS47" t="str">
        <f>+IFERROR(IF(VALUE('data-cash-crude'!AR48)&gt;0,'data-cash-crude'!AR48-INDEX('data-futures'!$E:$E,MATCH('basis-cash-crude'!AS$1,'data-futures'!$A:$A,0),1),""),"")</f>
        <v/>
      </c>
      <c r="AT47" t="str">
        <f>+IFERROR(IF(VALUE('data-cash-crude'!AS48)&gt;0,'data-cash-crude'!AS48-INDEX('data-futures'!$E:$E,MATCH('basis-cash-crude'!AT$1,'data-futures'!$A:$A,0),1),""),"")</f>
        <v/>
      </c>
      <c r="AU47" t="str">
        <f>+IFERROR(IF(VALUE('data-cash-crude'!AT48)&gt;0,'data-cash-crude'!AT48-INDEX('data-futures'!$E:$E,MATCH('basis-cash-crude'!AU$1,'data-futures'!$A:$A,0),1),""),"")</f>
        <v/>
      </c>
      <c r="AV47">
        <f>+IFERROR(IF(VALUE('data-cash-crude'!AU48)&gt;0,'data-cash-crude'!AU48-INDEX('data-futures'!$E:$E,MATCH('basis-cash-crude'!AV$1,'data-futures'!$A:$A,0),1),""),"")</f>
        <v>9.7199999999999918</v>
      </c>
      <c r="AW47">
        <f>+IFERROR(IF(VALUE('data-cash-crude'!AV48)&gt;0,'data-cash-crude'!AV48-INDEX('data-futures'!$E:$E,MATCH('basis-cash-crude'!AW$1,'data-futures'!$A:$A,0),1),""),"")</f>
        <v>9.9999999999999929</v>
      </c>
      <c r="AX47">
        <f>+IFERROR(IF(VALUE('data-cash-crude'!AW48)&gt;0,'data-cash-crude'!AW48-INDEX('data-futures'!$E:$E,MATCH('basis-cash-crude'!AX$1,'data-futures'!$A:$A,0),1),""),"")</f>
        <v>10.139999999999993</v>
      </c>
      <c r="AY47">
        <f>+IFERROR(IF(VALUE('data-cash-crude'!AX48)&gt;0,'data-cash-crude'!AX48-INDEX('data-futures'!$E:$E,MATCH('basis-cash-crude'!AY$1,'data-futures'!$A:$A,0),1),""),"")</f>
        <v>10.11</v>
      </c>
      <c r="AZ47">
        <f>+IFERROR(IF(VALUE('data-cash-crude'!AY48)&gt;0,'data-cash-crude'!AY48-INDEX('data-futures'!$E:$E,MATCH('basis-cash-crude'!AZ$1,'data-futures'!$A:$A,0),1),""),"")</f>
        <v>9.7900000000000063</v>
      </c>
      <c r="BA47">
        <f>+IFERROR(IF(VALUE('data-cash-crude'!AZ48)&gt;0,'data-cash-crude'!AZ48-INDEX('data-futures'!$E:$E,MATCH('basis-cash-crude'!BA$1,'data-futures'!$A:$A,0),1),""),"")</f>
        <v>9.9599999999999937</v>
      </c>
      <c r="BB47">
        <f>+IFERROR(IF(VALUE('data-cash-crude'!BA48)&gt;0,'data-cash-crude'!BA48-INDEX('data-futures'!$E:$E,MATCH('basis-cash-crude'!BB$1,'data-futures'!$A:$A,0),1),""),"")</f>
        <v>9.93</v>
      </c>
      <c r="BC47">
        <f>+IFERROR(IF(VALUE('data-cash-crude'!BB48)&gt;0,'data-cash-crude'!BB48-INDEX('data-futures'!$E:$E,MATCH('basis-cash-crude'!BC$1,'data-futures'!$A:$A,0),1),""),"")</f>
        <v>9.8699999999999974</v>
      </c>
      <c r="BD47">
        <f>+IFERROR(IF(VALUE('data-cash-crude'!BC48)&gt;0,'data-cash-crude'!BC48-INDEX('data-futures'!$E:$E,MATCH('basis-cash-crude'!BD$1,'data-futures'!$A:$A,0),1),""),"")</f>
        <v>9.8800000000000026</v>
      </c>
      <c r="BE47">
        <f>+IFERROR(IF(VALUE('data-cash-crude'!BD48)&gt;0,'data-cash-crude'!BD48-INDEX('data-futures'!$E:$E,MATCH('basis-cash-crude'!BE$1,'data-futures'!$A:$A,0),1),""),"")</f>
        <v>9.8999999999999986</v>
      </c>
      <c r="BF47">
        <f>+IFERROR(IF(VALUE('data-cash-crude'!BE48)&gt;0,'data-cash-crude'!BE48-INDEX('data-futures'!$E:$E,MATCH('basis-cash-crude'!BF$1,'data-futures'!$A:$A,0),1),""),"")</f>
        <v>9.9499999999999957</v>
      </c>
      <c r="BG47">
        <f>+IFERROR(IF(VALUE('data-cash-crude'!BF48)&gt;0,'data-cash-crude'!BF48-INDEX('data-futures'!$E:$E,MATCH('basis-cash-crude'!BG$1,'data-futures'!$A:$A,0),1),""),"")</f>
        <v>10.04999999999999</v>
      </c>
      <c r="BH47">
        <f>+IFERROR(IF(VALUE('data-cash-crude'!BG48)&gt;0,'data-cash-crude'!BG48-INDEX('data-futures'!$E:$E,MATCH('basis-cash-crude'!BH$1,'data-futures'!$A:$A,0),1),""),"")</f>
        <v>10.190000000000005</v>
      </c>
      <c r="BI47">
        <f>+IFERROR(IF(VALUE('data-cash-crude'!BH48)&gt;0,'data-cash-crude'!BH48-INDEX('data-futures'!$E:$E,MATCH('basis-cash-crude'!BI$1,'data-futures'!$A:$A,0),1),""),"")</f>
        <v>10.090000000000003</v>
      </c>
      <c r="BJ47">
        <f>+IFERROR(IF(VALUE('data-cash-crude'!BI48)&gt;0,'data-cash-crude'!BI48-INDEX('data-futures'!$E:$E,MATCH('basis-cash-crude'!BJ$1,'data-futures'!$A:$A,0),1),""),"")</f>
        <v>9.9699999999999989</v>
      </c>
      <c r="BK47">
        <f>+IFERROR(IF(VALUE('data-cash-crude'!BJ48)&gt;0,'data-cash-crude'!BJ48-INDEX('data-futures'!$E:$E,MATCH('basis-cash-crude'!BK$1,'data-futures'!$A:$A,0),1),""),"")</f>
        <v>9.9400000000000048</v>
      </c>
      <c r="BL47">
        <f>+IFERROR(IF(VALUE('data-cash-crude'!BK48)&gt;0,'data-cash-crude'!BK48-INDEX('data-futures'!$E:$E,MATCH('basis-cash-crude'!BL$1,'data-futures'!$A:$A,0),1),""),"")</f>
        <v>9.9200000000000017</v>
      </c>
      <c r="BM47">
        <f>+IFERROR(IF(VALUE('data-cash-crude'!BL48)&gt;0,'data-cash-crude'!BL48-INDEX('data-futures'!$E:$E,MATCH('basis-cash-crude'!BM$1,'data-futures'!$A:$A,0),1),""),"")</f>
        <v>9.8399999999999963</v>
      </c>
      <c r="BN47">
        <f>+IFERROR(IF(VALUE('data-cash-crude'!BM48)&gt;0,'data-cash-crude'!BM48-INDEX('data-futures'!$E:$E,MATCH('basis-cash-crude'!BN$1,'data-futures'!$A:$A,0),1),""),"")</f>
        <v>9.980000000000004</v>
      </c>
      <c r="BO47">
        <f>+IFERROR(IF(VALUE('data-cash-crude'!BN48)&gt;0,'data-cash-crude'!BN48-INDEX('data-futures'!$E:$E,MATCH('basis-cash-crude'!BO$1,'data-futures'!$A:$A,0),1),""),"")</f>
        <v>9.6500000000000057</v>
      </c>
      <c r="BP47">
        <f>+IFERROR(IF(VALUE('data-cash-crude'!BO48)&gt;0,'data-cash-crude'!BO48-INDEX('data-futures'!$E:$E,MATCH('basis-cash-crude'!BP$1,'data-futures'!$A:$A,0),1),""),"")</f>
        <v>9.759999999999998</v>
      </c>
      <c r="BQ47">
        <f>+IFERROR(IF(VALUE('data-cash-crude'!BP48)&gt;0,'data-cash-crude'!BP48-INDEX('data-futures'!$E:$E,MATCH('basis-cash-crude'!BQ$1,'data-futures'!$A:$A,0),1),""),"")</f>
        <v>9.9199999999999946</v>
      </c>
      <c r="BR47">
        <f>+IFERROR(IF(VALUE('data-cash-crude'!BQ48)&gt;0,'data-cash-crude'!BQ48-INDEX('data-futures'!$E:$E,MATCH('basis-cash-crude'!BR$1,'data-futures'!$A:$A,0),1),""),"")</f>
        <v>9.9600000000000009</v>
      </c>
      <c r="BS47">
        <f>+IFERROR(IF(VALUE('data-cash-crude'!BR48)&gt;0,'data-cash-crude'!BR48-INDEX('data-futures'!$E:$E,MATCH('basis-cash-crude'!BS$1,'data-futures'!$A:$A,0),1),""),"")</f>
        <v>10.029999999999994</v>
      </c>
      <c r="BT47">
        <f>+IFERROR(IF(VALUE('data-cash-crude'!BS48)&gt;0,'data-cash-crude'!BS48-INDEX('data-futures'!$E:$E,MATCH('basis-cash-crude'!BT$1,'data-futures'!$A:$A,0),1),""),"")</f>
        <v>9.6700000000000017</v>
      </c>
      <c r="BU47">
        <f>+IFERROR(IF(VALUE('data-cash-crude'!BT48)&gt;0,'data-cash-crude'!BT48-INDEX('data-futures'!$E:$E,MATCH('basis-cash-crude'!BU$1,'data-futures'!$A:$A,0),1),""),"")</f>
        <v>9.7100000000000009</v>
      </c>
      <c r="BV47">
        <f>+IFERROR(IF(VALUE('data-cash-crude'!BU48)&gt;0,'data-cash-crude'!BU48-INDEX('data-futures'!$E:$E,MATCH('basis-cash-crude'!BV$1,'data-futures'!$A:$A,0),1),""),"")</f>
        <v>9.990000000000002</v>
      </c>
      <c r="BW47">
        <f>+IFERROR(IF(VALUE('data-cash-crude'!BV48)&gt;0,'data-cash-crude'!BV48-INDEX('data-futures'!$E:$E,MATCH('basis-cash-crude'!BW$1,'data-futures'!$A:$A,0),1),""),"")</f>
        <v>9.7299999999999969</v>
      </c>
      <c r="BX47">
        <f>+IFERROR(IF(VALUE('data-cash-crude'!BW48)&gt;0,'data-cash-crude'!BW48-INDEX('data-futures'!$E:$E,MATCH('basis-cash-crude'!BX$1,'data-futures'!$A:$A,0),1),""),"")</f>
        <v>9.0500000000000043</v>
      </c>
      <c r="BY47">
        <f>+IFERROR(IF(VALUE('data-cash-crude'!BX48)&gt;0,'data-cash-crude'!BX48-INDEX('data-futures'!$E:$E,MATCH('basis-cash-crude'!BY$1,'data-futures'!$A:$A,0),1),""),"")</f>
        <v>9.5800000000000054</v>
      </c>
      <c r="BZ47">
        <f>+IFERROR(IF(VALUE('data-cash-crude'!BY48)&gt;0,'data-cash-crude'!BY48-INDEX('data-futures'!$E:$E,MATCH('basis-cash-crude'!BZ$1,'data-futures'!$A:$A,0),1),""),"")</f>
        <v>9.57</v>
      </c>
      <c r="CA47">
        <f>+IFERROR(IF(VALUE('data-cash-crude'!BZ48)&gt;0,'data-cash-crude'!BZ48-INDEX('data-futures'!$E:$E,MATCH('basis-cash-crude'!CA$1,'data-futures'!$A:$A,0),1),""),"")</f>
        <v>9.789999999999992</v>
      </c>
      <c r="CB47">
        <f>+IFERROR(IF(VALUE('data-cash-crude'!CA48)&gt;0,'data-cash-crude'!CA48-INDEX('data-futures'!$E:$E,MATCH('basis-cash-crude'!CB$1,'data-futures'!$A:$A,0),1),""),"")</f>
        <v>10.009999999999998</v>
      </c>
      <c r="CC47">
        <f>+IFERROR(IF(VALUE('data-cash-crude'!CB48)&gt;0,'data-cash-crude'!CB48-INDEX('data-futures'!$E:$E,MATCH('basis-cash-crude'!CC$1,'data-futures'!$A:$A,0),1),""),"")</f>
        <v>9.9000000000000057</v>
      </c>
      <c r="CD47">
        <f>+IFERROR(IF(VALUE('data-cash-crude'!CC48)&gt;0,'data-cash-crude'!CC48-INDEX('data-futures'!$E:$E,MATCH('basis-cash-crude'!CD$1,'data-futures'!$A:$A,0),1),""),"")</f>
        <v>9.9500000000000028</v>
      </c>
      <c r="CE47">
        <f>+IFERROR(IF(VALUE('data-cash-crude'!CD48)&gt;0,'data-cash-crude'!CD48-INDEX('data-futures'!$E:$E,MATCH('basis-cash-crude'!CE$1,'data-futures'!$A:$A,0),1),""),"")</f>
        <v>10.030000000000001</v>
      </c>
      <c r="CF47">
        <f>+IFERROR(IF(VALUE('data-cash-crude'!CE48)&gt;0,'data-cash-crude'!CE48-INDEX('data-futures'!$E:$E,MATCH('basis-cash-crude'!CF$1,'data-futures'!$A:$A,0),1),""),"")</f>
        <v>10.170000000000002</v>
      </c>
      <c r="CG47">
        <f>+IFERROR(IF(VALUE('data-cash-crude'!CF48)&gt;0,'data-cash-crude'!CF48-INDEX('data-futures'!$E:$E,MATCH('basis-cash-crude'!CG$1,'data-futures'!$A:$A,0),1),""),"")</f>
        <v>10.29</v>
      </c>
      <c r="CH47">
        <f>+IFERROR(IF(VALUE('data-cash-crude'!CG48)&gt;0,'data-cash-crude'!CG48-INDEX('data-futures'!$E:$E,MATCH('basis-cash-crude'!CH$1,'data-futures'!$A:$A,0),1),""),"")</f>
        <v>10.439999999999998</v>
      </c>
      <c r="CI47">
        <f>+IFERROR(IF(VALUE('data-cash-crude'!CH48)&gt;0,'data-cash-crude'!CH48-INDEX('data-futures'!$E:$E,MATCH('basis-cash-crude'!CI$1,'data-futures'!$A:$A,0),1),""),"")</f>
        <v>10.509999999999998</v>
      </c>
      <c r="CJ47">
        <f>+IFERROR(IF(VALUE('data-cash-crude'!CI48)&gt;0,'data-cash-crude'!CI48-INDEX('data-futures'!$E:$E,MATCH('basis-cash-crude'!CJ$1,'data-futures'!$A:$A,0),1),""),"")</f>
        <v>10.600000000000001</v>
      </c>
      <c r="CK47">
        <f>+IFERROR(IF(VALUE('data-cash-crude'!CJ48)&gt;0,'data-cash-crude'!CJ48-INDEX('data-futures'!$E:$E,MATCH('basis-cash-crude'!CK$1,'data-futures'!$A:$A,0),1),""),"")</f>
        <v>11.350000000000001</v>
      </c>
      <c r="CL47">
        <f>+IFERROR(IF(VALUE('data-cash-crude'!CK48)&gt;0,'data-cash-crude'!CK48-INDEX('data-futures'!$E:$E,MATCH('basis-cash-crude'!CL$1,'data-futures'!$A:$A,0),1),""),"")</f>
        <v>9.9899999999999949</v>
      </c>
      <c r="CM47">
        <f>+IFERROR(IF(VALUE('data-cash-crude'!CL48)&gt;0,'data-cash-crude'!CL48-INDEX('data-futures'!$E:$E,MATCH('basis-cash-crude'!CM$1,'data-futures'!$A:$A,0),1),""),"")</f>
        <v>10.019999999999996</v>
      </c>
      <c r="CN47">
        <f>+IFERROR(IF(VALUE('data-cash-crude'!CM48)&gt;0,'data-cash-crude'!CM48-INDEX('data-futures'!$E:$E,MATCH('basis-cash-crude'!CN$1,'data-futures'!$A:$A,0),1),""),"")</f>
        <v>10.179999999999993</v>
      </c>
      <c r="CO47">
        <f>+IFERROR(IF(VALUE('data-cash-crude'!CN48)&gt;0,'data-cash-crude'!CN48-INDEX('data-futures'!$E:$E,MATCH('basis-cash-crude'!CO$1,'data-futures'!$A:$A,0),1),""),"")</f>
        <v>10.240000000000002</v>
      </c>
      <c r="CP47">
        <f>+IFERROR(IF(VALUE('data-cash-crude'!CO48)&gt;0,'data-cash-crude'!CO48-INDEX('data-futures'!$E:$E,MATCH('basis-cash-crude'!CP$1,'data-futures'!$A:$A,0),1),""),"")</f>
        <v>10.240000000000002</v>
      </c>
      <c r="CQ47">
        <f>+IFERROR(IF(VALUE('data-cash-crude'!CP48)&gt;0,'data-cash-crude'!CP48-INDEX('data-futures'!$E:$E,MATCH('basis-cash-crude'!CQ$1,'data-futures'!$A:$A,0),1),""),"")</f>
        <v>10.29</v>
      </c>
      <c r="CR47">
        <f>+IFERROR(IF(VALUE('data-cash-crude'!CQ48)&gt;0,'data-cash-crude'!CQ48-INDEX('data-futures'!$E:$E,MATCH('basis-cash-crude'!CR$1,'data-futures'!$A:$A,0),1),""),"")</f>
        <v>10.590000000000003</v>
      </c>
      <c r="CS47">
        <f>+IFERROR(IF(VALUE('data-cash-crude'!CR48)&gt;0,'data-cash-crude'!CR48-INDEX('data-futures'!$E:$E,MATCH('basis-cash-crude'!CS$1,'data-futures'!$A:$A,0),1),""),"")</f>
        <v>11.250000000000007</v>
      </c>
      <c r="CT47">
        <f>+IFERROR(IF(VALUE('data-cash-crude'!CS48)&gt;0,'data-cash-crude'!CS48-INDEX('data-futures'!$E:$E,MATCH('basis-cash-crude'!CT$1,'data-futures'!$A:$A,0),1),""),"")</f>
        <v>12.120000000000005</v>
      </c>
      <c r="CU47">
        <f>+IFERROR(IF(VALUE('data-cash-crude'!CT48)&gt;0,'data-cash-crude'!CT48-INDEX('data-futures'!$E:$E,MATCH('basis-cash-crude'!CU$1,'data-futures'!$A:$A,0),1),""),"")</f>
        <v>9.3699999999999974</v>
      </c>
      <c r="CV47">
        <f>+IFERROR(IF(VALUE('data-cash-crude'!CU48)&gt;0,'data-cash-crude'!CU48-INDEX('data-futures'!$E:$E,MATCH('basis-cash-crude'!CV$1,'data-futures'!$A:$A,0),1),""),"")</f>
        <v>9.259999999999998</v>
      </c>
      <c r="CW47">
        <f>+IFERROR(IF(VALUE('data-cash-crude'!CV48)&gt;0,'data-cash-crude'!CV48-INDEX('data-futures'!$E:$E,MATCH('basis-cash-crude'!CW$1,'data-futures'!$A:$A,0),1),""),"")</f>
        <v>9.43</v>
      </c>
      <c r="CX47">
        <f>+IFERROR(IF(VALUE('data-cash-crude'!CW48)&gt;0,'data-cash-crude'!CW48-INDEX('data-futures'!$E:$E,MATCH('basis-cash-crude'!CX$1,'data-futures'!$A:$A,0),1),""),"")</f>
        <v>9.75</v>
      </c>
      <c r="CY47">
        <f>+IFERROR(IF(VALUE('data-cash-crude'!CX48)&gt;0,'data-cash-crude'!CX48-INDEX('data-futures'!$E:$E,MATCH('basis-cash-crude'!CY$1,'data-futures'!$A:$A,0),1),""),"")</f>
        <v>9.8000000000000043</v>
      </c>
      <c r="CZ47">
        <f>+IFERROR(IF(VALUE('data-cash-crude'!CY48)&gt;0,'data-cash-crude'!CY48-INDEX('data-futures'!$E:$E,MATCH('basis-cash-crude'!CZ$1,'data-futures'!$A:$A,0),1),""),"")</f>
        <v>9.5500000000000043</v>
      </c>
      <c r="DA47">
        <f>+IFERROR(IF(VALUE('data-cash-crude'!CZ48)&gt;0,'data-cash-crude'!CZ48-INDEX('data-futures'!$E:$E,MATCH('basis-cash-crude'!DA$1,'data-futures'!$A:$A,0),1),""),"")</f>
        <v>9.6300000000000097</v>
      </c>
      <c r="DB47">
        <f>+IFERROR(IF(VALUE('data-cash-crude'!DA48)&gt;0,'data-cash-crude'!DA48-INDEX('data-futures'!$E:$E,MATCH('basis-cash-crude'!DB$1,'data-futures'!$A:$A,0),1),""),"")</f>
        <v>9.64</v>
      </c>
      <c r="DC47">
        <f>+IFERROR(IF(VALUE('data-cash-crude'!DB48)&gt;0,'data-cash-crude'!DB48-INDEX('data-futures'!$E:$E,MATCH('basis-cash-crude'!DC$1,'data-futures'!$A:$A,0),1),""),"")</f>
        <v>9.5499999999999972</v>
      </c>
      <c r="DD47" t="str">
        <f>+IFERROR(IF(VALUE('data-cash-crude'!DC48)&gt;0,'data-cash-crude'!DC48-INDEX('data-futures'!$E:$E,MATCH('basis-cash-crude'!DD$1,'data-futures'!$A:$A,0),1),""),"")</f>
        <v/>
      </c>
      <c r="DE47">
        <f>+IFERROR(IF(VALUE('data-cash-crude'!DD48)&gt;0,'data-cash-crude'!DD48-INDEX('data-futures'!$E:$E,MATCH('basis-cash-crude'!DE$1,'data-futures'!$A:$A,0),1),""),"")</f>
        <v>9.7999999999999972</v>
      </c>
      <c r="DF47">
        <f>+IFERROR(IF(VALUE('data-cash-crude'!DE48)&gt;0,'data-cash-crude'!DE48-INDEX('data-futures'!$E:$E,MATCH('basis-cash-crude'!DF$1,'data-futures'!$A:$A,0),1),""),"")</f>
        <v>10.040000000000006</v>
      </c>
      <c r="DG47">
        <f>+IFERROR(IF(VALUE('data-cash-crude'!DF48)&gt;0,'data-cash-crude'!DF48-INDEX('data-futures'!$E:$E,MATCH('basis-cash-crude'!DG$1,'data-futures'!$A:$A,0),1),""),"")</f>
        <v>9.9599999999999937</v>
      </c>
      <c r="DH47">
        <f>+IFERROR(IF(VALUE('data-cash-crude'!DG48)&gt;0,'data-cash-crude'!DG48-INDEX('data-futures'!$E:$E,MATCH('basis-cash-crude'!DH$1,'data-futures'!$A:$A,0),1),""),"")</f>
        <v>9.8500000000000014</v>
      </c>
      <c r="DI47">
        <f>+IFERROR(IF(VALUE('data-cash-crude'!DH48)&gt;0,'data-cash-crude'!DH48-INDEX('data-futures'!$E:$E,MATCH('basis-cash-crude'!DI$1,'data-futures'!$A:$A,0),1),""),"")</f>
        <v>9.68</v>
      </c>
      <c r="DJ47">
        <f>+IFERROR(IF(VALUE('data-cash-crude'!DI48)&gt;0,'data-cash-crude'!DI48-INDEX('data-futures'!$E:$E,MATCH('basis-cash-crude'!DJ$1,'data-futures'!$A:$A,0),1),""),"")</f>
        <v>9.7299999999999969</v>
      </c>
      <c r="DK47">
        <f>+IFERROR(IF(VALUE('data-cash-crude'!DJ48)&gt;0,'data-cash-crude'!DJ48-INDEX('data-futures'!$E:$E,MATCH('basis-cash-crude'!DK$1,'data-futures'!$A:$A,0),1),""),"")</f>
        <v>9.86</v>
      </c>
      <c r="DL47">
        <f>+IFERROR(IF(VALUE('data-cash-crude'!DK48)&gt;0,'data-cash-crude'!DK48-INDEX('data-futures'!$E:$E,MATCH('basis-cash-crude'!DL$1,'data-futures'!$A:$A,0),1),""),"")</f>
        <v>9.89</v>
      </c>
      <c r="DM47">
        <f>+IFERROR(IF(VALUE('data-cash-crude'!DL48)&gt;0,'data-cash-crude'!DL48-INDEX('data-futures'!$E:$E,MATCH('basis-cash-crude'!DM$1,'data-futures'!$A:$A,0),1),""),"")</f>
        <v>10.600000000000001</v>
      </c>
      <c r="DN47">
        <f>+IFERROR(IF(VALUE('data-cash-crude'!DM48)&gt;0,'data-cash-crude'!DM48-INDEX('data-futures'!$E:$E,MATCH('basis-cash-crude'!DN$1,'data-futures'!$A:$A,0),1),""),"")</f>
        <v>11.910000000000004</v>
      </c>
      <c r="DO47">
        <f>+IFERROR(IF(VALUE('data-cash-crude'!DN48)&gt;0,'data-cash-crude'!DN48-INDEX('data-futures'!$E:$E,MATCH('basis-cash-crude'!DO$1,'data-futures'!$A:$A,0),1),""),"")</f>
        <v>11.850000000000001</v>
      </c>
      <c r="DP47">
        <f>+IFERROR(IF(VALUE('data-cash-crude'!DO48)&gt;0,'data-cash-crude'!DO48-INDEX('data-futures'!$E:$E,MATCH('basis-cash-crude'!DP$1,'data-futures'!$A:$A,0),1),""),"")</f>
        <v>11.619999999999997</v>
      </c>
      <c r="DQ47">
        <f>+IFERROR(IF(VALUE('data-cash-crude'!DP48)&gt;0,'data-cash-crude'!DP48-INDEX('data-futures'!$E:$E,MATCH('basis-cash-crude'!DQ$1,'data-futures'!$A:$A,0),1),""),"")</f>
        <v>11.329999999999998</v>
      </c>
      <c r="DR47">
        <f>+IFERROR(IF(VALUE('data-cash-crude'!DQ48)&gt;0,'data-cash-crude'!DQ48-INDEX('data-futures'!$E:$E,MATCH('basis-cash-crude'!DR$1,'data-futures'!$A:$A,0),1),""),"")</f>
        <v>11.430000000000007</v>
      </c>
      <c r="DS47">
        <f>+IFERROR(IF(VALUE('data-cash-crude'!DR48)&gt;0,'data-cash-crude'!DR48-INDEX('data-futures'!$E:$E,MATCH('basis-cash-crude'!DS$1,'data-futures'!$A:$A,0),1),""),"")</f>
        <v>11.620000000000005</v>
      </c>
      <c r="DT47">
        <f>+IFERROR(IF(VALUE('data-cash-crude'!DS48)&gt;0,'data-cash-crude'!DS48-INDEX('data-futures'!$E:$E,MATCH('basis-cash-crude'!DT$1,'data-futures'!$A:$A,0),1),""),"")</f>
        <v>11.499999999999993</v>
      </c>
      <c r="DU47">
        <f>+IFERROR(IF(VALUE('data-cash-crude'!DT48)&gt;0,'data-cash-crude'!DT48-INDEX('data-futures'!$E:$E,MATCH('basis-cash-crude'!DU$1,'data-futures'!$A:$A,0),1),""),"")</f>
        <v>10.980000000000004</v>
      </c>
      <c r="DV47">
        <f>+IFERROR(IF(VALUE('data-cash-crude'!DU48)&gt;0,'data-cash-crude'!DU48-INDEX('data-futures'!$E:$E,MATCH('basis-cash-crude'!DV$1,'data-futures'!$A:$A,0),1),""),"")</f>
        <v>10.519999999999996</v>
      </c>
      <c r="DW47">
        <f>+IFERROR(IF(VALUE('data-cash-crude'!DV48)&gt;0,'data-cash-crude'!DV48-INDEX('data-futures'!$E:$E,MATCH('basis-cash-crude'!DW$1,'data-futures'!$A:$A,0),1),""),"")</f>
        <v>10.869999999999997</v>
      </c>
      <c r="DX47">
        <f>+IFERROR(IF(VALUE('data-cash-crude'!DW48)&gt;0,'data-cash-crude'!DW48-INDEX('data-futures'!$E:$E,MATCH('basis-cash-crude'!DX$1,'data-futures'!$A:$A,0),1),""),"")</f>
        <v>11.389999999999993</v>
      </c>
      <c r="DY47">
        <f>+IFERROR(IF(VALUE('data-cash-crude'!DX48)&gt;0,'data-cash-crude'!DX48-INDEX('data-futures'!$E:$E,MATCH('basis-cash-crude'!DY$1,'data-futures'!$A:$A,0),1),""),"")</f>
        <v>11.540000000000006</v>
      </c>
      <c r="DZ47">
        <f>+IFERROR(IF(VALUE('data-cash-crude'!DY48)&gt;0,'data-cash-crude'!DY48-INDEX('data-futures'!$E:$E,MATCH('basis-cash-crude'!DZ$1,'data-futures'!$A:$A,0),1),""),"")</f>
        <v>11.409999999999997</v>
      </c>
      <c r="EA47" t="str">
        <f>+IFERROR(IF(VALUE('data-cash-crude'!DZ48)&gt;0,'data-cash-crude'!DZ48-INDEX('data-futures'!$E:$E,MATCH('basis-cash-crude'!EA$1,'data-futures'!$A:$A,0),1),""),"")</f>
        <v/>
      </c>
      <c r="EB47" t="str">
        <f>+IFERROR(IF(VALUE('data-cash-crude'!EA48)&gt;0,'data-cash-crude'!EA48-INDEX('data-futures'!$E:$E,MATCH('basis-cash-crude'!EB$1,'data-futures'!$A:$A,0),1),""),"")</f>
        <v/>
      </c>
      <c r="EC47">
        <f>+IFERROR(IF(VALUE('data-cash-crude'!EB48)&gt;0,'data-cash-crude'!EB48-INDEX('data-futures'!$E:$E,MATCH('basis-cash-crude'!EC$1,'data-futures'!$A:$A,0),1),""),"")</f>
        <v>11.299999999999997</v>
      </c>
      <c r="ED47" t="str">
        <f>+IFERROR(IF(VALUE('data-cash-crude'!EC48)&gt;0,'data-cash-crude'!EC48-INDEX('data-futures'!$E:$E,MATCH('basis-cash-crude'!ED$1,'data-futures'!$A:$A,0),1),""),"")</f>
        <v/>
      </c>
      <c r="EE47">
        <f>+IFERROR(IF(VALUE('data-cash-crude'!ED48)&gt;0,'data-cash-crude'!ED48-INDEX('data-futures'!$E:$E,MATCH('basis-cash-crude'!EE$1,'data-futures'!$A:$A,0),1),""),"")</f>
        <v>11.049999999999997</v>
      </c>
      <c r="EF47" t="str">
        <f>+IFERROR(IF(VALUE('data-cash-crude'!EE48)&gt;0,'data-cash-crude'!EE48-INDEX('data-futures'!$E:$E,MATCH('basis-cash-crude'!EF$1,'data-futures'!$A:$A,0),1),""),"")</f>
        <v/>
      </c>
      <c r="EG47" t="str">
        <f>+IFERROR(IF(VALUE('data-cash-crude'!EF48)&gt;0,'data-cash-crude'!EF48-INDEX('data-futures'!$E:$E,MATCH('basis-cash-crude'!EG$1,'data-futures'!$A:$A,0),1),""),"")</f>
        <v/>
      </c>
      <c r="EH47" t="str">
        <f>+IFERROR(IF(VALUE('data-cash-crude'!EG48)&gt;0,'data-cash-crude'!EG48-INDEX('data-futures'!$E:$E,MATCH('basis-cash-crude'!EH$1,'data-futures'!$A:$A,0),1),""),"")</f>
        <v/>
      </c>
      <c r="EI47" t="str">
        <f>+IFERROR(IF(VALUE('data-cash-crude'!EH48)&gt;0,'data-cash-crude'!EH48-INDEX('data-futures'!$E:$E,MATCH('basis-cash-crude'!EI$1,'data-futures'!$A:$A,0),1),""),"")</f>
        <v/>
      </c>
      <c r="EJ47" t="str">
        <f>+IFERROR(IF(VALUE('data-cash-crude'!EI48)&gt;0,'data-cash-crude'!EI48-INDEX('data-futures'!$E:$E,MATCH('basis-cash-crude'!EJ$1,'data-futures'!$A:$A,0),1),""),"")</f>
        <v/>
      </c>
      <c r="EK47" t="str">
        <f>+IFERROR(IF(VALUE('data-cash-crude'!EJ48)&gt;0,'data-cash-crude'!EJ48-INDEX('data-futures'!$E:$E,MATCH('basis-cash-crude'!EK$1,'data-futures'!$A:$A,0),1),""),"")</f>
        <v/>
      </c>
      <c r="EL47" t="str">
        <f>+IFERROR(IF(VALUE('data-cash-crude'!EK48)&gt;0,'data-cash-crude'!EK48-INDEX('data-futures'!$E:$E,MATCH('basis-cash-crude'!EL$1,'data-futures'!$A:$A,0),1),""),"")</f>
        <v/>
      </c>
      <c r="EM47" t="str">
        <f>+IFERROR(IF(VALUE('data-cash-crude'!EL48)&gt;0,'data-cash-crude'!EL48-INDEX('data-futures'!$E:$E,MATCH('basis-cash-crude'!EM$1,'data-futures'!$A:$A,0),1),""),"")</f>
        <v/>
      </c>
      <c r="EN47" t="str">
        <f>+IFERROR(IF(VALUE('data-cash-crude'!EM48)&gt;0,'data-cash-crude'!EM48-INDEX('data-futures'!$E:$E,MATCH('basis-cash-crude'!EN$1,'data-futures'!$A:$A,0),1),""),"")</f>
        <v/>
      </c>
      <c r="EO47" t="str">
        <f>+IFERROR(IF(VALUE('data-cash-crude'!EN48)&gt;0,'data-cash-crude'!EN48-INDEX('data-futures'!$E:$E,MATCH('basis-cash-crude'!EO$1,'data-futures'!$A:$A,0),1),""),"")</f>
        <v/>
      </c>
      <c r="EP47" t="str">
        <f>+IFERROR(IF(VALUE('data-cash-crude'!EO48)&gt;0,'data-cash-crude'!EO48-INDEX('data-futures'!$E:$E,MATCH('basis-cash-crude'!EP$1,'data-futures'!$A:$A,0),1),""),"")</f>
        <v/>
      </c>
      <c r="EQ47" t="str">
        <f>+IFERROR(IF(VALUE('data-cash-crude'!EP48)&gt;0,'data-cash-crude'!EP48-INDEX('data-futures'!$E:$E,MATCH('basis-cash-crude'!EQ$1,'data-futures'!$A:$A,0),1),""),"")</f>
        <v/>
      </c>
      <c r="ER47" t="str">
        <f>+IFERROR(IF(VALUE('data-cash-crude'!EQ48)&gt;0,'data-cash-crude'!EQ48-INDEX('data-futures'!$E:$E,MATCH('basis-cash-crude'!ER$1,'data-futures'!$A:$A,0),1),""),"")</f>
        <v/>
      </c>
      <c r="ES47" t="str">
        <f>+IFERROR(IF(VALUE('data-cash-crude'!ER48)&gt;0,'data-cash-crude'!ER48-INDEX('data-futures'!$E:$E,MATCH('basis-cash-crude'!ES$1,'data-futures'!$A:$A,0),1),""),"")</f>
        <v/>
      </c>
      <c r="ET47" t="str">
        <f>+IFERROR(IF(VALUE('data-cash-crude'!ES48)&gt;0,'data-cash-crude'!ES48-INDEX('data-futures'!$E:$E,MATCH('basis-cash-crude'!ET$1,'data-futures'!$A:$A,0),1),""),"")</f>
        <v/>
      </c>
      <c r="EU47" t="str">
        <f>+IFERROR(IF(VALUE('data-cash-crude'!ET48)&gt;0,'data-cash-crude'!ET48-INDEX('data-futures'!$E:$E,MATCH('basis-cash-crude'!EU$1,'data-futures'!$A:$A,0),1),""),"")</f>
        <v/>
      </c>
      <c r="EV47" t="str">
        <f>+IFERROR(IF(VALUE('data-cash-crude'!EU48)&gt;0,'data-cash-crude'!EU48-INDEX('data-futures'!$E:$E,MATCH('basis-cash-crude'!EV$1,'data-futures'!$A:$A,0),1),""),"")</f>
        <v/>
      </c>
      <c r="EW47" t="str">
        <f>+IFERROR(IF(VALUE('data-cash-crude'!EV48)&gt;0,'data-cash-crude'!EV48-INDEX('data-futures'!$E:$E,MATCH('basis-cash-crude'!EW$1,'data-futures'!$A:$A,0),1),""),"")</f>
        <v/>
      </c>
      <c r="EX47" t="str">
        <f>+IFERROR(IF(VALUE('data-cash-crude'!EW48)&gt;0,'data-cash-crude'!EW48-INDEX('data-futures'!$E:$E,MATCH('basis-cash-crude'!EX$1,'data-futures'!$A:$A,0),1),""),"")</f>
        <v/>
      </c>
      <c r="EY47" t="str">
        <f>+IFERROR(IF(VALUE('data-cash-crude'!EX48)&gt;0,'data-cash-crude'!EX48-INDEX('data-futures'!$E:$E,MATCH('basis-cash-crude'!EY$1,'data-futures'!$A:$A,0),1),""),"")</f>
        <v/>
      </c>
      <c r="EZ47" t="str">
        <f>+IFERROR(IF(VALUE('data-cash-crude'!EY48)&gt;0,'data-cash-crude'!EY48-INDEX('data-futures'!$E:$E,MATCH('basis-cash-crude'!EZ$1,'data-futures'!$A:$A,0),1),""),"")</f>
        <v/>
      </c>
      <c r="FA47" t="str">
        <f>+IFERROR(IF(VALUE('data-cash-crude'!EZ48)&gt;0,'data-cash-crude'!EZ48-INDEX('data-futures'!$E:$E,MATCH('basis-cash-crude'!FA$1,'data-futures'!$A:$A,0),1),""),"")</f>
        <v/>
      </c>
      <c r="FB47" t="str">
        <f>+IFERROR(IF(VALUE('data-cash-crude'!FA48)&gt;0,'data-cash-crude'!FA48-INDEX('data-futures'!$E:$E,MATCH('basis-cash-crude'!FB$1,'data-futures'!$A:$A,0),1),""),"")</f>
        <v/>
      </c>
      <c r="FC47" t="str">
        <f>+IFERROR(IF(VALUE('data-cash-crude'!FB48)&gt;0,'data-cash-crude'!FB48-INDEX('data-futures'!$E:$E,MATCH('basis-cash-crude'!FC$1,'data-futures'!$A:$A,0),1),""),"")</f>
        <v/>
      </c>
      <c r="FD47" t="str">
        <f>+IFERROR(IF(VALUE('data-cash-crude'!FC48)&gt;0,'data-cash-crude'!FC48-INDEX('data-futures'!$E:$E,MATCH('basis-cash-crude'!FD$1,'data-futures'!$A:$A,0),1),""),"")</f>
        <v/>
      </c>
      <c r="FE47" t="str">
        <f>+IFERROR(IF(VALUE('data-cash-crude'!FD48)&gt;0,'data-cash-crude'!FD48-INDEX('data-futures'!$E:$E,MATCH('basis-cash-crude'!FE$1,'data-futures'!$A:$A,0),1),""),"")</f>
        <v/>
      </c>
      <c r="FF47" t="str">
        <f>+IFERROR(IF(VALUE('data-cash-crude'!FE48)&gt;0,'data-cash-crude'!FE48-INDEX('data-futures'!$E:$E,MATCH('basis-cash-crude'!FF$1,'data-futures'!$A:$A,0),1),""),"")</f>
        <v/>
      </c>
      <c r="FG47" t="str">
        <f>+IFERROR(IF(VALUE('data-cash-crude'!FF48)&gt;0,'data-cash-crude'!FF48-INDEX('data-futures'!$E:$E,MATCH('basis-cash-crude'!FG$1,'data-futures'!$A:$A,0),1),""),"")</f>
        <v/>
      </c>
      <c r="FH47" t="str">
        <f>+IFERROR(IF(VALUE('data-cash-crude'!FG48)&gt;0,'data-cash-crude'!FG48-INDEX('data-futures'!$E:$E,MATCH('basis-cash-crude'!FH$1,'data-futures'!$A:$A,0),1),""),"")</f>
        <v/>
      </c>
      <c r="FI47" t="str">
        <f>+IFERROR(IF(VALUE('data-cash-crude'!FH48)&gt;0,'data-cash-crude'!FH48-INDEX('data-futures'!$E:$E,MATCH('basis-cash-crude'!FI$1,'data-futures'!$A:$A,0),1),""),"")</f>
        <v/>
      </c>
      <c r="FJ47" t="str">
        <f>+IFERROR(IF(VALUE('data-cash-crude'!FI48)&gt;0,'data-cash-crude'!FI48-INDEX('data-futures'!$E:$E,MATCH('basis-cash-crude'!FJ$1,'data-futures'!$A:$A,0),1),""),"")</f>
        <v/>
      </c>
      <c r="FK47" t="str">
        <f>+IFERROR(IF(VALUE('data-cash-crude'!FJ48)&gt;0,'data-cash-crude'!FJ48-INDEX('data-futures'!$E:$E,MATCH('basis-cash-crude'!FK$1,'data-futures'!$A:$A,0),1),""),"")</f>
        <v/>
      </c>
      <c r="FL47" t="str">
        <f>+IFERROR(IF(VALUE('data-cash-crude'!FK48)&gt;0,'data-cash-crude'!FK48-INDEX('data-futures'!$E:$E,MATCH('basis-cash-crude'!FL$1,'data-futures'!$A:$A,0),1),""),"")</f>
        <v/>
      </c>
    </row>
    <row r="48" spans="1:168" x14ac:dyDescent="0.2">
      <c r="A48">
        <f t="shared" si="0"/>
        <v>-0.95166666666666799</v>
      </c>
      <c r="B48">
        <f t="shared" si="1"/>
        <v>-1.5620833333333337</v>
      </c>
      <c r="C48">
        <f t="shared" si="2"/>
        <v>-0.89975000000000072</v>
      </c>
      <c r="D48" s="6" t="str">
        <f>+'data-cash-crude'!B49</f>
        <v>CLPA-13-10.CM</v>
      </c>
      <c r="E48">
        <f>+IFERROR(IF(VALUE('data-cash-crude'!D49)&gt;0,'data-cash-crude'!D49-INDEX('data-futures'!$E:$E,MATCH('basis-cash-crude'!E$1,'data-futures'!$A:$A,0),1),""),"")</f>
        <v>-1.1400000000000006</v>
      </c>
      <c r="F48">
        <f>+IFERROR(IF(VALUE('data-cash-crude'!E49)&gt;0,'data-cash-crude'!E49-INDEX('data-futures'!$E:$E,MATCH('basis-cash-crude'!F$1,'data-futures'!$A:$A,0),1),""),"")</f>
        <v>-1.1400000000000006</v>
      </c>
      <c r="G48">
        <f>+IFERROR(IF(VALUE('data-cash-crude'!F49)&gt;0,'data-cash-crude'!F49-INDEX('data-futures'!$E:$E,MATCH('basis-cash-crude'!G$1,'data-futures'!$A:$A,0),1),""),"")</f>
        <v>0.35999999999999943</v>
      </c>
      <c r="H48">
        <f>+IFERROR(IF(VALUE('data-cash-crude'!G49)&gt;0,'data-cash-crude'!G49-INDEX('data-futures'!$E:$E,MATCH('basis-cash-crude'!H$1,'data-futures'!$A:$A,0),1),""),"")</f>
        <v>-1.2800000000000011</v>
      </c>
      <c r="I48" t="str">
        <f>+IFERROR(IF(VALUE('data-cash-crude'!H49)&gt;0,'data-cash-crude'!H49-INDEX('data-futures'!$E:$E,MATCH('basis-cash-crude'!I$1,'data-futures'!$A:$A,0),1),""),"")</f>
        <v/>
      </c>
      <c r="J48">
        <f>+IFERROR(IF(VALUE('data-cash-crude'!I49)&gt;0,'data-cash-crude'!I49-INDEX('data-futures'!$E:$E,MATCH('basis-cash-crude'!J$1,'data-futures'!$A:$A,0),1),""),"")</f>
        <v>-1.2800000000000011</v>
      </c>
      <c r="K48">
        <f>+IFERROR(IF(VALUE('data-cash-crude'!J49)&gt;0,'data-cash-crude'!J49-INDEX('data-futures'!$E:$E,MATCH('basis-cash-crude'!K$1,'data-futures'!$A:$A,0),1),""),"")</f>
        <v>-1.230000000000004</v>
      </c>
      <c r="L48">
        <f>+IFERROR(IF(VALUE('data-cash-crude'!K49)&gt;0,'data-cash-crude'!K49-INDEX('data-futures'!$E:$E,MATCH('basis-cash-crude'!L$1,'data-futures'!$A:$A,0),1),""),"")</f>
        <v>-1.240000000000002</v>
      </c>
      <c r="M48">
        <f>+IFERROR(IF(VALUE('data-cash-crude'!L49)&gt;0,'data-cash-crude'!L49-INDEX('data-futures'!$E:$E,MATCH('basis-cash-crude'!M$1,'data-futures'!$A:$A,0),1),""),"")</f>
        <v>-1.2100000000000009</v>
      </c>
      <c r="N48">
        <f>+IFERROR(IF(VALUE('data-cash-crude'!M49)&gt;0,'data-cash-crude'!M49-INDEX('data-futures'!$E:$E,MATCH('basis-cash-crude'!N$1,'data-futures'!$A:$A,0),1),""),"")</f>
        <v>-1.1799999999999997</v>
      </c>
      <c r="O48">
        <f>+IFERROR(IF(VALUE('data-cash-crude'!N49)&gt;0,'data-cash-crude'!N49-INDEX('data-futures'!$E:$E,MATCH('basis-cash-crude'!O$1,'data-futures'!$A:$A,0),1),""),"")</f>
        <v>-1.0399999999999991</v>
      </c>
      <c r="P48">
        <f>+IFERROR(IF(VALUE('data-cash-crude'!O49)&gt;0,'data-cash-crude'!O49-INDEX('data-futures'!$E:$E,MATCH('basis-cash-crude'!P$1,'data-futures'!$A:$A,0),1),""),"")</f>
        <v>-1.4899999999999949</v>
      </c>
      <c r="Q48">
        <f>+IFERROR(IF(VALUE('data-cash-crude'!P49)&gt;0,'data-cash-crude'!P49-INDEX('data-futures'!$E:$E,MATCH('basis-cash-crude'!Q$1,'data-futures'!$A:$A,0),1),""),"")</f>
        <v>-1.4600000000000009</v>
      </c>
      <c r="R48">
        <f>+IFERROR(IF(VALUE('data-cash-crude'!Q49)&gt;0,'data-cash-crude'!Q49-INDEX('data-futures'!$E:$E,MATCH('basis-cash-crude'!R$1,'data-futures'!$A:$A,0),1),""),"")</f>
        <v>-1.4099999999999966</v>
      </c>
      <c r="S48">
        <f>+IFERROR(IF(VALUE('data-cash-crude'!R49)&gt;0,'data-cash-crude'!R49-INDEX('data-futures'!$E:$E,MATCH('basis-cash-crude'!S$1,'data-futures'!$A:$A,0),1),""),"")</f>
        <v>-2.5399999999999991</v>
      </c>
      <c r="T48">
        <f>+IFERROR(IF(VALUE('data-cash-crude'!S49)&gt;0,'data-cash-crude'!S49-INDEX('data-futures'!$E:$E,MATCH('basis-cash-crude'!T$1,'data-futures'!$A:$A,0),1),""),"")</f>
        <v>-2.3200000000000003</v>
      </c>
      <c r="U48">
        <f>+IFERROR(IF(VALUE('data-cash-crude'!T49)&gt;0,'data-cash-crude'!T49-INDEX('data-futures'!$E:$E,MATCH('basis-cash-crude'!U$1,'data-futures'!$A:$A,0),1),""),"")</f>
        <v>-2.3500000000000014</v>
      </c>
      <c r="V48" t="str">
        <f>+IFERROR(IF(VALUE('data-cash-crude'!U49)&gt;0,'data-cash-crude'!U49-INDEX('data-futures'!$E:$E,MATCH('basis-cash-crude'!V$1,'data-futures'!$A:$A,0),1),""),"")</f>
        <v/>
      </c>
      <c r="W48" t="str">
        <f>+IFERROR(IF(VALUE('data-cash-crude'!V49)&gt;0,'data-cash-crude'!V49-INDEX('data-futures'!$E:$E,MATCH('basis-cash-crude'!W$1,'data-futures'!$A:$A,0),1),""),"")</f>
        <v/>
      </c>
      <c r="X48">
        <f>+IFERROR(IF(VALUE('data-cash-crude'!W49)&gt;0,'data-cash-crude'!W49-INDEX('data-futures'!$E:$E,MATCH('basis-cash-crude'!X$1,'data-futures'!$A:$A,0),1),""),"")</f>
        <v>-2.480000000000004</v>
      </c>
      <c r="Y48">
        <f>+IFERROR(IF(VALUE('data-cash-crude'!X49)&gt;0,'data-cash-crude'!X49-INDEX('data-futures'!$E:$E,MATCH('basis-cash-crude'!Y$1,'data-futures'!$A:$A,0),1),""),"")</f>
        <v>-2.4799999999999969</v>
      </c>
      <c r="Z48" t="str">
        <f>+IFERROR(IF(VALUE('data-cash-crude'!Y49)&gt;0,'data-cash-crude'!Y49-INDEX('data-futures'!$E:$E,MATCH('basis-cash-crude'!Z$1,'data-futures'!$A:$A,0),1),""),"")</f>
        <v/>
      </c>
      <c r="AA48">
        <f>+IFERROR(IF(VALUE('data-cash-crude'!Z49)&gt;0,'data-cash-crude'!Z49-INDEX('data-futures'!$E:$E,MATCH('basis-cash-crude'!AA$1,'data-futures'!$A:$A,0),1),""),"")</f>
        <v>-2.4899999999999949</v>
      </c>
      <c r="AB48" t="str">
        <f>+IFERROR(IF(VALUE('data-cash-crude'!AA49)&gt;0,'data-cash-crude'!AA49-INDEX('data-futures'!$E:$E,MATCH('basis-cash-crude'!AB$1,'data-futures'!$A:$A,0),1),""),"")</f>
        <v/>
      </c>
      <c r="AC48" t="str">
        <f>+IFERROR(IF(VALUE('data-cash-crude'!AB49)&gt;0,'data-cash-crude'!AB49-INDEX('data-futures'!$E:$E,MATCH('basis-cash-crude'!AC$1,'data-futures'!$A:$A,0),1),""),"")</f>
        <v/>
      </c>
      <c r="AD48">
        <f>+IFERROR(IF(VALUE('data-cash-crude'!AC49)&gt;0,'data-cash-crude'!AC49-INDEX('data-futures'!$E:$E,MATCH('basis-cash-crude'!AD$1,'data-futures'!$A:$A,0),1),""),"")</f>
        <v>-2.3300000000000054</v>
      </c>
      <c r="AE48">
        <f>+IFERROR(IF(VALUE('data-cash-crude'!AD49)&gt;0,'data-cash-crude'!AD49-INDEX('data-futures'!$E:$E,MATCH('basis-cash-crude'!AE$1,'data-futures'!$A:$A,0),1),""),"")</f>
        <v>-2.3100000000000023</v>
      </c>
      <c r="AF48">
        <f>+IFERROR(IF(VALUE('data-cash-crude'!AE49)&gt;0,'data-cash-crude'!AE49-INDEX('data-futures'!$E:$E,MATCH('basis-cash-crude'!AF$1,'data-futures'!$A:$A,0),1),""),"")</f>
        <v>-2.1799999999999997</v>
      </c>
      <c r="AG48">
        <f>+IFERROR(IF(VALUE('data-cash-crude'!AF49)&gt;0,'data-cash-crude'!AF49-INDEX('data-futures'!$E:$E,MATCH('basis-cash-crude'!AG$1,'data-futures'!$A:$A,0),1),""),"")</f>
        <v>-0.30000000000000426</v>
      </c>
      <c r="AH48">
        <f>+IFERROR(IF(VALUE('data-cash-crude'!AG49)&gt;0,'data-cash-crude'!AG49-INDEX('data-futures'!$E:$E,MATCH('basis-cash-crude'!AH$1,'data-futures'!$A:$A,0),1),""),"")</f>
        <v>-0.96999999999999886</v>
      </c>
      <c r="AI48">
        <f>+IFERROR(IF(VALUE('data-cash-crude'!AH49)&gt;0,'data-cash-crude'!AH49-INDEX('data-futures'!$E:$E,MATCH('basis-cash-crude'!AI$1,'data-futures'!$A:$A,0),1),""),"")</f>
        <v>-0.96000000000000085</v>
      </c>
      <c r="AJ48">
        <f>+IFERROR(IF(VALUE('data-cash-crude'!AI49)&gt;0,'data-cash-crude'!AI49-INDEX('data-futures'!$E:$E,MATCH('basis-cash-crude'!AJ$1,'data-futures'!$A:$A,0),1),""),"")</f>
        <v>-1.0600000000000023</v>
      </c>
      <c r="AK48">
        <f>+IFERROR(IF(VALUE('data-cash-crude'!AJ49)&gt;0,'data-cash-crude'!AJ49-INDEX('data-futures'!$E:$E,MATCH('basis-cash-crude'!AK$1,'data-futures'!$A:$A,0),1),""),"")</f>
        <v>-1.6300000000000026</v>
      </c>
      <c r="AL48">
        <f>+IFERROR(IF(VALUE('data-cash-crude'!AK49)&gt;0,'data-cash-crude'!AK49-INDEX('data-futures'!$E:$E,MATCH('basis-cash-crude'!AL$1,'data-futures'!$A:$A,0),1),""),"")</f>
        <v>-1.3900000000000006</v>
      </c>
      <c r="AM48">
        <f>+IFERROR(IF(VALUE('data-cash-crude'!AL49)&gt;0,'data-cash-crude'!AL49-INDEX('data-futures'!$E:$E,MATCH('basis-cash-crude'!AM$1,'data-futures'!$A:$A,0),1),""),"")</f>
        <v>-1.5300000000000011</v>
      </c>
      <c r="AN48">
        <f>+IFERROR(IF(VALUE('data-cash-crude'!AM49)&gt;0,'data-cash-crude'!AM49-INDEX('data-futures'!$E:$E,MATCH('basis-cash-crude'!AN$1,'data-futures'!$A:$A,0),1),""),"")</f>
        <v>-1.6099999999999994</v>
      </c>
      <c r="AO48">
        <f>+IFERROR(IF(VALUE('data-cash-crude'!AN49)&gt;0,'data-cash-crude'!AN49-INDEX('data-futures'!$E:$E,MATCH('basis-cash-crude'!AO$1,'data-futures'!$A:$A,0),1),""),"")</f>
        <v>-1.5899999999999963</v>
      </c>
      <c r="AP48">
        <f>+IFERROR(IF(VALUE('data-cash-crude'!AO49)&gt;0,'data-cash-crude'!AO49-INDEX('data-futures'!$E:$E,MATCH('basis-cash-crude'!AP$1,'data-futures'!$A:$A,0),1),""),"")</f>
        <v>-1.9699999999999989</v>
      </c>
      <c r="AQ48">
        <f>+IFERROR(IF(VALUE('data-cash-crude'!AP49)&gt;0,'data-cash-crude'!AP49-INDEX('data-futures'!$E:$E,MATCH('basis-cash-crude'!AQ$1,'data-futures'!$A:$A,0),1),""),"")</f>
        <v>-1.8900000000000006</v>
      </c>
      <c r="AR48">
        <f>+IFERROR(IF(VALUE('data-cash-crude'!AQ49)&gt;0,'data-cash-crude'!AQ49-INDEX('data-futures'!$E:$E,MATCH('basis-cash-crude'!AR$1,'data-futures'!$A:$A,0),1),""),"")</f>
        <v>-1.9299999999999997</v>
      </c>
      <c r="AS48" t="str">
        <f>+IFERROR(IF(VALUE('data-cash-crude'!AR49)&gt;0,'data-cash-crude'!AR49-INDEX('data-futures'!$E:$E,MATCH('basis-cash-crude'!AS$1,'data-futures'!$A:$A,0),1),""),"")</f>
        <v/>
      </c>
      <c r="AT48">
        <f>+IFERROR(IF(VALUE('data-cash-crude'!AS49)&gt;0,'data-cash-crude'!AS49-INDEX('data-futures'!$E:$E,MATCH('basis-cash-crude'!AT$1,'data-futures'!$A:$A,0),1),""),"")</f>
        <v>-1.8000000000000043</v>
      </c>
      <c r="AU48">
        <f>+IFERROR(IF(VALUE('data-cash-crude'!AT49)&gt;0,'data-cash-crude'!AT49-INDEX('data-futures'!$E:$E,MATCH('basis-cash-crude'!AU$1,'data-futures'!$A:$A,0),1),""),"")</f>
        <v>-1.7100000000000009</v>
      </c>
      <c r="AV48">
        <f>+IFERROR(IF(VALUE('data-cash-crude'!AU49)&gt;0,'data-cash-crude'!AU49-INDEX('data-futures'!$E:$E,MATCH('basis-cash-crude'!AV$1,'data-futures'!$A:$A,0),1),""),"")</f>
        <v>-1.9299999999999997</v>
      </c>
      <c r="AW48">
        <f>+IFERROR(IF(VALUE('data-cash-crude'!AV49)&gt;0,'data-cash-crude'!AV49-INDEX('data-futures'!$E:$E,MATCH('basis-cash-crude'!AW$1,'data-futures'!$A:$A,0),1),""),"")</f>
        <v>-1.6499999999999986</v>
      </c>
      <c r="AX48">
        <f>+IFERROR(IF(VALUE('data-cash-crude'!AW49)&gt;0,'data-cash-crude'!AW49-INDEX('data-futures'!$E:$E,MATCH('basis-cash-crude'!AX$1,'data-futures'!$A:$A,0),1),""),"")</f>
        <v>-1.5200000000000031</v>
      </c>
      <c r="AY48">
        <f>+IFERROR(IF(VALUE('data-cash-crude'!AX49)&gt;0,'data-cash-crude'!AX49-INDEX('data-futures'!$E:$E,MATCH('basis-cash-crude'!AY$1,'data-futures'!$A:$A,0),1),""),"")</f>
        <v>-1.3799999999999955</v>
      </c>
      <c r="AZ48">
        <f>+IFERROR(IF(VALUE('data-cash-crude'!AY49)&gt;0,'data-cash-crude'!AY49-INDEX('data-futures'!$E:$E,MATCH('basis-cash-crude'!AZ$1,'data-futures'!$A:$A,0),1),""),"")</f>
        <v>-1.7000000000000028</v>
      </c>
      <c r="BA48">
        <f>+IFERROR(IF(VALUE('data-cash-crude'!AZ49)&gt;0,'data-cash-crude'!AZ49-INDEX('data-futures'!$E:$E,MATCH('basis-cash-crude'!BA$1,'data-futures'!$A:$A,0),1),""),"")</f>
        <v>-1.4699999999999989</v>
      </c>
      <c r="BB48">
        <f>+IFERROR(IF(VALUE('data-cash-crude'!BA49)&gt;0,'data-cash-crude'!BA49-INDEX('data-futures'!$E:$E,MATCH('basis-cash-crude'!BB$1,'data-futures'!$A:$A,0),1),""),"")</f>
        <v>-1.4699999999999989</v>
      </c>
      <c r="BC48">
        <f>+IFERROR(IF(VALUE('data-cash-crude'!BB49)&gt;0,'data-cash-crude'!BB49-INDEX('data-futures'!$E:$E,MATCH('basis-cash-crude'!BC$1,'data-futures'!$A:$A,0),1),""),"")</f>
        <v>-1.529999999999994</v>
      </c>
      <c r="BD48">
        <f>+IFERROR(IF(VALUE('data-cash-crude'!BC49)&gt;0,'data-cash-crude'!BC49-INDEX('data-futures'!$E:$E,MATCH('basis-cash-crude'!BD$1,'data-futures'!$A:$A,0),1),""),"")</f>
        <v>-1.5200000000000031</v>
      </c>
      <c r="BE48">
        <f>+IFERROR(IF(VALUE('data-cash-crude'!BD49)&gt;0,'data-cash-crude'!BD49-INDEX('data-futures'!$E:$E,MATCH('basis-cash-crude'!BE$1,'data-futures'!$A:$A,0),1),""),"")</f>
        <v>-1.4799999999999969</v>
      </c>
      <c r="BF48">
        <f>+IFERROR(IF(VALUE('data-cash-crude'!BE49)&gt;0,'data-cash-crude'!BE49-INDEX('data-futures'!$E:$E,MATCH('basis-cash-crude'!BF$1,'data-futures'!$A:$A,0),1),""),"")</f>
        <v>-0.99000000000000199</v>
      </c>
      <c r="BG48">
        <f>+IFERROR(IF(VALUE('data-cash-crude'!BF49)&gt;0,'data-cash-crude'!BF49-INDEX('data-futures'!$E:$E,MATCH('basis-cash-crude'!BG$1,'data-futures'!$A:$A,0),1),""),"")</f>
        <v>0.12999999999999545</v>
      </c>
      <c r="BH48">
        <f>+IFERROR(IF(VALUE('data-cash-crude'!BG49)&gt;0,'data-cash-crude'!BG49-INDEX('data-futures'!$E:$E,MATCH('basis-cash-crude'!BH$1,'data-futures'!$A:$A,0),1),""),"")</f>
        <v>0.35999999999999943</v>
      </c>
      <c r="BI48">
        <f>+IFERROR(IF(VALUE('data-cash-crude'!BH49)&gt;0,'data-cash-crude'!BH49-INDEX('data-futures'!$E:$E,MATCH('basis-cash-crude'!BI$1,'data-futures'!$A:$A,0),1),""),"")</f>
        <v>0.45999999999999375</v>
      </c>
      <c r="BJ48">
        <f>+IFERROR(IF(VALUE('data-cash-crude'!BI49)&gt;0,'data-cash-crude'!BI49-INDEX('data-futures'!$E:$E,MATCH('basis-cash-crude'!BJ$1,'data-futures'!$A:$A,0),1),""),"")</f>
        <v>0.35999999999999943</v>
      </c>
      <c r="BK48">
        <f>+IFERROR(IF(VALUE('data-cash-crude'!BJ49)&gt;0,'data-cash-crude'!BJ49-INDEX('data-futures'!$E:$E,MATCH('basis-cash-crude'!BK$1,'data-futures'!$A:$A,0),1),""),"")</f>
        <v>0.61999999999999744</v>
      </c>
      <c r="BL48">
        <f>+IFERROR(IF(VALUE('data-cash-crude'!BK49)&gt;0,'data-cash-crude'!BK49-INDEX('data-futures'!$E:$E,MATCH('basis-cash-crude'!BL$1,'data-futures'!$A:$A,0),1),""),"")</f>
        <v>0.59000000000000341</v>
      </c>
      <c r="BM48" t="str">
        <f>+IFERROR(IF(VALUE('data-cash-crude'!BL49)&gt;0,'data-cash-crude'!BL49-INDEX('data-futures'!$E:$E,MATCH('basis-cash-crude'!BM$1,'data-futures'!$A:$A,0),1),""),"")</f>
        <v/>
      </c>
      <c r="BN48" t="str">
        <f>+IFERROR(IF(VALUE('data-cash-crude'!BM49)&gt;0,'data-cash-crude'!BM49-INDEX('data-futures'!$E:$E,MATCH('basis-cash-crude'!BN$1,'data-futures'!$A:$A,0),1),""),"")</f>
        <v/>
      </c>
      <c r="BO48">
        <f>+IFERROR(IF(VALUE('data-cash-crude'!BN49)&gt;0,'data-cash-crude'!BN49-INDEX('data-futures'!$E:$E,MATCH('basis-cash-crude'!BO$1,'data-futures'!$A:$A,0),1),""),"")</f>
        <v>-0.11999999999999744</v>
      </c>
      <c r="BP48">
        <f>+IFERROR(IF(VALUE('data-cash-crude'!BO49)&gt;0,'data-cash-crude'!BO49-INDEX('data-futures'!$E:$E,MATCH('basis-cash-crude'!BP$1,'data-futures'!$A:$A,0),1),""),"")</f>
        <v>-0.78000000000000114</v>
      </c>
      <c r="BQ48">
        <f>+IFERROR(IF(VALUE('data-cash-crude'!BP49)&gt;0,'data-cash-crude'!BP49-INDEX('data-futures'!$E:$E,MATCH('basis-cash-crude'!BQ$1,'data-futures'!$A:$A,0),1),""),"")</f>
        <v>-0.61999999999999744</v>
      </c>
      <c r="BR48">
        <f>+IFERROR(IF(VALUE('data-cash-crude'!BQ49)&gt;0,'data-cash-crude'!BQ49-INDEX('data-futures'!$E:$E,MATCH('basis-cash-crude'!BR$1,'data-futures'!$A:$A,0),1),""),"")</f>
        <v>-0.60000000000000142</v>
      </c>
      <c r="BS48">
        <f>+IFERROR(IF(VALUE('data-cash-crude'!BR49)&gt;0,'data-cash-crude'!BR49-INDEX('data-futures'!$E:$E,MATCH('basis-cash-crude'!BS$1,'data-futures'!$A:$A,0),1),""),"")</f>
        <v>-0.52000000000000313</v>
      </c>
      <c r="BT48">
        <f>+IFERROR(IF(VALUE('data-cash-crude'!BS49)&gt;0,'data-cash-crude'!BS49-INDEX('data-futures'!$E:$E,MATCH('basis-cash-crude'!BT$1,'data-futures'!$A:$A,0),1),""),"")</f>
        <v>0.32999999999999829</v>
      </c>
      <c r="BU48">
        <f>+IFERROR(IF(VALUE('data-cash-crude'!BT49)&gt;0,'data-cash-crude'!BT49-INDEX('data-futures'!$E:$E,MATCH('basis-cash-crude'!BU$1,'data-futures'!$A:$A,0),1),""),"")</f>
        <v>0.46999999999999886</v>
      </c>
      <c r="BV48">
        <f>+IFERROR(IF(VALUE('data-cash-crude'!BU49)&gt;0,'data-cash-crude'!BU49-INDEX('data-futures'!$E:$E,MATCH('basis-cash-crude'!BV$1,'data-futures'!$A:$A,0),1),""),"")</f>
        <v>0.78000000000000114</v>
      </c>
      <c r="BW48">
        <f>+IFERROR(IF(VALUE('data-cash-crude'!BV49)&gt;0,'data-cash-crude'!BV49-INDEX('data-futures'!$E:$E,MATCH('basis-cash-crude'!BW$1,'data-futures'!$A:$A,0),1),""),"")</f>
        <v>0.6699999999999946</v>
      </c>
      <c r="BX48">
        <f>+IFERROR(IF(VALUE('data-cash-crude'!BW49)&gt;0,'data-cash-crude'!BW49-INDEX('data-futures'!$E:$E,MATCH('basis-cash-crude'!BX$1,'data-futures'!$A:$A,0),1),""),"")</f>
        <v>0.56000000000000227</v>
      </c>
      <c r="BY48">
        <f>+IFERROR(IF(VALUE('data-cash-crude'!BX49)&gt;0,'data-cash-crude'!BX49-INDEX('data-futures'!$E:$E,MATCH('basis-cash-crude'!BY$1,'data-futures'!$A:$A,0),1),""),"")</f>
        <v>0.54000000000000625</v>
      </c>
      <c r="BZ48">
        <f>+IFERROR(IF(VALUE('data-cash-crude'!BY49)&gt;0,'data-cash-crude'!BY49-INDEX('data-futures'!$E:$E,MATCH('basis-cash-crude'!BZ$1,'data-futures'!$A:$A,0),1),""),"")</f>
        <v>0.25</v>
      </c>
      <c r="CA48">
        <f>+IFERROR(IF(VALUE('data-cash-crude'!BZ49)&gt;0,'data-cash-crude'!BZ49-INDEX('data-futures'!$E:$E,MATCH('basis-cash-crude'!CA$1,'data-futures'!$A:$A,0),1),""),"")</f>
        <v>-0.34000000000000341</v>
      </c>
      <c r="CB48">
        <f>+IFERROR(IF(VALUE('data-cash-crude'!CA49)&gt;0,'data-cash-crude'!CA49-INDEX('data-futures'!$E:$E,MATCH('basis-cash-crude'!CB$1,'data-futures'!$A:$A,0),1),""),"")</f>
        <v>-0.46999999999999886</v>
      </c>
      <c r="CC48">
        <f>+IFERROR(IF(VALUE('data-cash-crude'!CB49)&gt;0,'data-cash-crude'!CB49-INDEX('data-futures'!$E:$E,MATCH('basis-cash-crude'!CC$1,'data-futures'!$A:$A,0),1),""),"")</f>
        <v>-0.61999999999999744</v>
      </c>
      <c r="CD48">
        <f>+IFERROR(IF(VALUE('data-cash-crude'!CC49)&gt;0,'data-cash-crude'!CC49-INDEX('data-futures'!$E:$E,MATCH('basis-cash-crude'!CD$1,'data-futures'!$A:$A,0),1),""),"")</f>
        <v>-0.60999999999999943</v>
      </c>
      <c r="CE48">
        <f>+IFERROR(IF(VALUE('data-cash-crude'!CD49)&gt;0,'data-cash-crude'!CD49-INDEX('data-futures'!$E:$E,MATCH('basis-cash-crude'!CE$1,'data-futures'!$A:$A,0),1),""),"")</f>
        <v>-0.54999999999999716</v>
      </c>
      <c r="CF48">
        <f>+IFERROR(IF(VALUE('data-cash-crude'!CE49)&gt;0,'data-cash-crude'!CE49-INDEX('data-futures'!$E:$E,MATCH('basis-cash-crude'!CF$1,'data-futures'!$A:$A,0),1),""),"")</f>
        <v>-0.42000000000000171</v>
      </c>
      <c r="CG48">
        <f>+IFERROR(IF(VALUE('data-cash-crude'!CF49)&gt;0,'data-cash-crude'!CF49-INDEX('data-futures'!$E:$E,MATCH('basis-cash-crude'!CG$1,'data-futures'!$A:$A,0),1),""),"")</f>
        <v>-0.29000000000000625</v>
      </c>
      <c r="CH48">
        <f>+IFERROR(IF(VALUE('data-cash-crude'!CG49)&gt;0,'data-cash-crude'!CG49-INDEX('data-futures'!$E:$E,MATCH('basis-cash-crude'!CH$1,'data-futures'!$A:$A,0),1),""),"")</f>
        <v>-0.3300000000000054</v>
      </c>
      <c r="CI48">
        <f>+IFERROR(IF(VALUE('data-cash-crude'!CH49)&gt;0,'data-cash-crude'!CH49-INDEX('data-futures'!$E:$E,MATCH('basis-cash-crude'!CI$1,'data-futures'!$A:$A,0),1),""),"")</f>
        <v>-0.24000000000000199</v>
      </c>
      <c r="CJ48" t="str">
        <f>+IFERROR(IF(VALUE('data-cash-crude'!CI49)&gt;0,'data-cash-crude'!CI49-INDEX('data-futures'!$E:$E,MATCH('basis-cash-crude'!CJ$1,'data-futures'!$A:$A,0),1),""),"")</f>
        <v/>
      </c>
      <c r="CK48">
        <f>+IFERROR(IF(VALUE('data-cash-crude'!CJ49)&gt;0,'data-cash-crude'!CJ49-INDEX('data-futures'!$E:$E,MATCH('basis-cash-crude'!CK$1,'data-futures'!$A:$A,0),1),""),"")</f>
        <v>5.9999999999995168E-2</v>
      </c>
      <c r="CL48">
        <f>+IFERROR(IF(VALUE('data-cash-crude'!CK49)&gt;0,'data-cash-crude'!CK49-INDEX('data-futures'!$E:$E,MATCH('basis-cash-crude'!CL$1,'data-futures'!$A:$A,0),1),""),"")</f>
        <v>0</v>
      </c>
      <c r="CM48">
        <f>+IFERROR(IF(VALUE('data-cash-crude'!CL49)&gt;0,'data-cash-crude'!CL49-INDEX('data-futures'!$E:$E,MATCH('basis-cash-crude'!CM$1,'data-futures'!$A:$A,0),1),""),"")</f>
        <v>0</v>
      </c>
      <c r="CN48">
        <f>+IFERROR(IF(VALUE('data-cash-crude'!CM49)&gt;0,'data-cash-crude'!CM49-INDEX('data-futures'!$E:$E,MATCH('basis-cash-crude'!CN$1,'data-futures'!$A:$A,0),1),""),"")</f>
        <v>0.35999999999999943</v>
      </c>
      <c r="CO48">
        <f>+IFERROR(IF(VALUE('data-cash-crude'!CN49)&gt;0,'data-cash-crude'!CN49-INDEX('data-futures'!$E:$E,MATCH('basis-cash-crude'!CO$1,'data-futures'!$A:$A,0),1),""),"")</f>
        <v>0.42000000000000171</v>
      </c>
      <c r="CP48">
        <f>+IFERROR(IF(VALUE('data-cash-crude'!CO49)&gt;0,'data-cash-crude'!CO49-INDEX('data-futures'!$E:$E,MATCH('basis-cash-crude'!CP$1,'data-futures'!$A:$A,0),1),""),"")</f>
        <v>0.76999999999999602</v>
      </c>
      <c r="CQ48">
        <f>+IFERROR(IF(VALUE('data-cash-crude'!CP49)&gt;0,'data-cash-crude'!CP49-INDEX('data-futures'!$E:$E,MATCH('basis-cash-crude'!CQ$1,'data-futures'!$A:$A,0),1),""),"")</f>
        <v>0.8300000000000054</v>
      </c>
      <c r="CR48">
        <f>+IFERROR(IF(VALUE('data-cash-crude'!CQ49)&gt;0,'data-cash-crude'!CQ49-INDEX('data-futures'!$E:$E,MATCH('basis-cash-crude'!CR$1,'data-futures'!$A:$A,0),1),""),"")</f>
        <v>1.1500000000000057</v>
      </c>
      <c r="CS48" t="str">
        <f>+IFERROR(IF(VALUE('data-cash-crude'!CR49)&gt;0,'data-cash-crude'!CR49-INDEX('data-futures'!$E:$E,MATCH('basis-cash-crude'!CS$1,'data-futures'!$A:$A,0),1),""),"")</f>
        <v/>
      </c>
      <c r="CT48">
        <f>+IFERROR(IF(VALUE('data-cash-crude'!CS49)&gt;0,'data-cash-crude'!CS49-INDEX('data-futures'!$E:$E,MATCH('basis-cash-crude'!CT$1,'data-futures'!$A:$A,0),1),""),"")</f>
        <v>1.9399999999999977</v>
      </c>
      <c r="CU48">
        <f>+IFERROR(IF(VALUE('data-cash-crude'!CT49)&gt;0,'data-cash-crude'!CT49-INDEX('data-futures'!$E:$E,MATCH('basis-cash-crude'!CU$1,'data-futures'!$A:$A,0),1),""),"")</f>
        <v>-0.60999999999999943</v>
      </c>
      <c r="CV48">
        <f>+IFERROR(IF(VALUE('data-cash-crude'!CU49)&gt;0,'data-cash-crude'!CU49-INDEX('data-futures'!$E:$E,MATCH('basis-cash-crude'!CV$1,'data-futures'!$A:$A,0),1),""),"")</f>
        <v>-1.1600000000000037</v>
      </c>
      <c r="CW48">
        <f>+IFERROR(IF(VALUE('data-cash-crude'!CV49)&gt;0,'data-cash-crude'!CV49-INDEX('data-futures'!$E:$E,MATCH('basis-cash-crude'!CW$1,'data-futures'!$A:$A,0),1),""),"")</f>
        <v>-1</v>
      </c>
      <c r="CX48">
        <f>+IFERROR(IF(VALUE('data-cash-crude'!CW49)&gt;0,'data-cash-crude'!CW49-INDEX('data-futures'!$E:$E,MATCH('basis-cash-crude'!CX$1,'data-futures'!$A:$A,0),1),""),"")</f>
        <v>-0.88000000000000256</v>
      </c>
      <c r="CY48">
        <f>+IFERROR(IF(VALUE('data-cash-crude'!CX49)&gt;0,'data-cash-crude'!CX49-INDEX('data-futures'!$E:$E,MATCH('basis-cash-crude'!CY$1,'data-futures'!$A:$A,0),1),""),"")</f>
        <v>-1.8299999999999983</v>
      </c>
      <c r="CZ48">
        <f>+IFERROR(IF(VALUE('data-cash-crude'!CY49)&gt;0,'data-cash-crude'!CY49-INDEX('data-futures'!$E:$E,MATCH('basis-cash-crude'!CZ$1,'data-futures'!$A:$A,0),1),""),"")</f>
        <v>-2.1000000000000014</v>
      </c>
      <c r="DA48" t="str">
        <f>+IFERROR(IF(VALUE('data-cash-crude'!CZ49)&gt;0,'data-cash-crude'!CZ49-INDEX('data-futures'!$E:$E,MATCH('basis-cash-crude'!DA$1,'data-futures'!$A:$A,0),1),""),"")</f>
        <v/>
      </c>
      <c r="DB48">
        <f>+IFERROR(IF(VALUE('data-cash-crude'!DA49)&gt;0,'data-cash-crude'!DA49-INDEX('data-futures'!$E:$E,MATCH('basis-cash-crude'!DB$1,'data-futures'!$A:$A,0),1),""),"")</f>
        <v>-2</v>
      </c>
      <c r="DC48">
        <f>+IFERROR(IF(VALUE('data-cash-crude'!DB49)&gt;0,'data-cash-crude'!DB49-INDEX('data-futures'!$E:$E,MATCH('basis-cash-crude'!DC$1,'data-futures'!$A:$A,0),1),""),"")</f>
        <v>-2.0700000000000003</v>
      </c>
      <c r="DD48" t="str">
        <f>+IFERROR(IF(VALUE('data-cash-crude'!DC49)&gt;0,'data-cash-crude'!DC49-INDEX('data-futures'!$E:$E,MATCH('basis-cash-crude'!DD$1,'data-futures'!$A:$A,0),1),""),"")</f>
        <v/>
      </c>
      <c r="DE48">
        <f>+IFERROR(IF(VALUE('data-cash-crude'!DD49)&gt;0,'data-cash-crude'!DD49-INDEX('data-futures'!$E:$E,MATCH('basis-cash-crude'!DE$1,'data-futures'!$A:$A,0),1),""),"")</f>
        <v>-1.9299999999999997</v>
      </c>
      <c r="DF48">
        <f>+IFERROR(IF(VALUE('data-cash-crude'!DE49)&gt;0,'data-cash-crude'!DE49-INDEX('data-futures'!$E:$E,MATCH('basis-cash-crude'!DF$1,'data-futures'!$A:$A,0),1),""),"")</f>
        <v>-1.75</v>
      </c>
      <c r="DG48">
        <f>+IFERROR(IF(VALUE('data-cash-crude'!DF49)&gt;0,'data-cash-crude'!DF49-INDEX('data-futures'!$E:$E,MATCH('basis-cash-crude'!DG$1,'data-futures'!$A:$A,0),1),""),"")</f>
        <v>-2.1500000000000057</v>
      </c>
      <c r="DH48">
        <f>+IFERROR(IF(VALUE('data-cash-crude'!DG49)&gt;0,'data-cash-crude'!DG49-INDEX('data-futures'!$E:$E,MATCH('basis-cash-crude'!DH$1,'data-futures'!$A:$A,0),1),""),"")</f>
        <v>-2.259999999999998</v>
      </c>
      <c r="DI48">
        <f>+IFERROR(IF(VALUE('data-cash-crude'!DH49)&gt;0,'data-cash-crude'!DH49-INDEX('data-futures'!$E:$E,MATCH('basis-cash-crude'!DI$1,'data-futures'!$A:$A,0),1),""),"")</f>
        <v>-2.4400000000000048</v>
      </c>
      <c r="DJ48">
        <f>+IFERROR(IF(VALUE('data-cash-crude'!DI49)&gt;0,'data-cash-crude'!DI49-INDEX('data-futures'!$E:$E,MATCH('basis-cash-crude'!DJ$1,'data-futures'!$A:$A,0),1),""),"")</f>
        <v>-2.4200000000000017</v>
      </c>
      <c r="DK48">
        <f>+IFERROR(IF(VALUE('data-cash-crude'!DJ49)&gt;0,'data-cash-crude'!DJ49-INDEX('data-futures'!$E:$E,MATCH('basis-cash-crude'!DK$1,'data-futures'!$A:$A,0),1),""),"")</f>
        <v>-2.269999999999996</v>
      </c>
      <c r="DL48">
        <f>+IFERROR(IF(VALUE('data-cash-crude'!DK49)&gt;0,'data-cash-crude'!DK49-INDEX('data-futures'!$E:$E,MATCH('basis-cash-crude'!DL$1,'data-futures'!$A:$A,0),1),""),"")</f>
        <v>-2.2700000000000031</v>
      </c>
      <c r="DM48">
        <f>+IFERROR(IF(VALUE('data-cash-crude'!DL49)&gt;0,'data-cash-crude'!DL49-INDEX('data-futures'!$E:$E,MATCH('basis-cash-crude'!DM$1,'data-futures'!$A:$A,0),1),""),"")</f>
        <v>-1.519999999999996</v>
      </c>
      <c r="DN48">
        <f>+IFERROR(IF(VALUE('data-cash-crude'!DM49)&gt;0,'data-cash-crude'!DM49-INDEX('data-futures'!$E:$E,MATCH('basis-cash-crude'!DN$1,'data-futures'!$A:$A,0),1),""),"")</f>
        <v>-1.4799999999999969</v>
      </c>
      <c r="DO48">
        <f>+IFERROR(IF(VALUE('data-cash-crude'!DN49)&gt;0,'data-cash-crude'!DN49-INDEX('data-futures'!$E:$E,MATCH('basis-cash-crude'!DO$1,'data-futures'!$A:$A,0),1),""),"")</f>
        <v>-1.7999999999999972</v>
      </c>
      <c r="DP48">
        <f>+IFERROR(IF(VALUE('data-cash-crude'!DO49)&gt;0,'data-cash-crude'!DO49-INDEX('data-futures'!$E:$E,MATCH('basis-cash-crude'!DP$1,'data-futures'!$A:$A,0),1),""),"")</f>
        <v>-2.029999999999994</v>
      </c>
      <c r="DQ48">
        <f>+IFERROR(IF(VALUE('data-cash-crude'!DP49)&gt;0,'data-cash-crude'!DP49-INDEX('data-futures'!$E:$E,MATCH('basis-cash-crude'!DQ$1,'data-futures'!$A:$A,0),1),""),"")</f>
        <v>-2.0799999999999983</v>
      </c>
      <c r="DR48">
        <f>+IFERROR(IF(VALUE('data-cash-crude'!DQ49)&gt;0,'data-cash-crude'!DQ49-INDEX('data-futures'!$E:$E,MATCH('basis-cash-crude'!DR$1,'data-futures'!$A:$A,0),1),""),"")</f>
        <v>-1.9499999999999957</v>
      </c>
      <c r="DS48">
        <f>+IFERROR(IF(VALUE('data-cash-crude'!DR49)&gt;0,'data-cash-crude'!DR49-INDEX('data-futures'!$E:$E,MATCH('basis-cash-crude'!DS$1,'data-futures'!$A:$A,0),1),""),"")</f>
        <v>-1.3900000000000006</v>
      </c>
      <c r="DT48">
        <f>+IFERROR(IF(VALUE('data-cash-crude'!DS49)&gt;0,'data-cash-crude'!DS49-INDEX('data-futures'!$E:$E,MATCH('basis-cash-crude'!DT$1,'data-futures'!$A:$A,0),1),""),"")</f>
        <v>-0.5800000000000054</v>
      </c>
      <c r="DU48">
        <f>+IFERROR(IF(VALUE('data-cash-crude'!DT49)&gt;0,'data-cash-crude'!DT49-INDEX('data-futures'!$E:$E,MATCH('basis-cash-crude'!DU$1,'data-futures'!$A:$A,0),1),""),"")</f>
        <v>-0.89000000000000057</v>
      </c>
      <c r="DV48">
        <f>+IFERROR(IF(VALUE('data-cash-crude'!DU49)&gt;0,'data-cash-crude'!DU49-INDEX('data-futures'!$E:$E,MATCH('basis-cash-crude'!DV$1,'data-futures'!$A:$A,0),1),""),"")</f>
        <v>-1.1500000000000057</v>
      </c>
      <c r="DW48" t="str">
        <f>+IFERROR(IF(VALUE('data-cash-crude'!DV49)&gt;0,'data-cash-crude'!DV49-INDEX('data-futures'!$E:$E,MATCH('basis-cash-crude'!DW$1,'data-futures'!$A:$A,0),1),""),"")</f>
        <v/>
      </c>
      <c r="DX48">
        <f>+IFERROR(IF(VALUE('data-cash-crude'!DW49)&gt;0,'data-cash-crude'!DW49-INDEX('data-futures'!$E:$E,MATCH('basis-cash-crude'!DX$1,'data-futures'!$A:$A,0),1),""),"")</f>
        <v>-7.9999999999998295E-2</v>
      </c>
      <c r="DY48">
        <f>+IFERROR(IF(VALUE('data-cash-crude'!DX49)&gt;0,'data-cash-crude'!DX49-INDEX('data-futures'!$E:$E,MATCH('basis-cash-crude'!DY$1,'data-futures'!$A:$A,0),1),""),"")</f>
        <v>-0.20000000000000284</v>
      </c>
      <c r="DZ48">
        <f>+IFERROR(IF(VALUE('data-cash-crude'!DY49)&gt;0,'data-cash-crude'!DY49-INDEX('data-futures'!$E:$E,MATCH('basis-cash-crude'!DZ$1,'data-futures'!$A:$A,0),1),""),"")</f>
        <v>-0.12000000000000455</v>
      </c>
      <c r="EA48" t="str">
        <f>+IFERROR(IF(VALUE('data-cash-crude'!DZ49)&gt;0,'data-cash-crude'!DZ49-INDEX('data-futures'!$E:$E,MATCH('basis-cash-crude'!EA$1,'data-futures'!$A:$A,0),1),""),"")</f>
        <v/>
      </c>
      <c r="EB48" t="str">
        <f>+IFERROR(IF(VALUE('data-cash-crude'!EA49)&gt;0,'data-cash-crude'!EA49-INDEX('data-futures'!$E:$E,MATCH('basis-cash-crude'!EB$1,'data-futures'!$A:$A,0),1),""),"")</f>
        <v/>
      </c>
      <c r="EC48" t="str">
        <f>+IFERROR(IF(VALUE('data-cash-crude'!EB49)&gt;0,'data-cash-crude'!EB49-INDEX('data-futures'!$E:$E,MATCH('basis-cash-crude'!EC$1,'data-futures'!$A:$A,0),1),""),"")</f>
        <v/>
      </c>
      <c r="ED48" t="str">
        <f>+IFERROR(IF(VALUE('data-cash-crude'!EC49)&gt;0,'data-cash-crude'!EC49-INDEX('data-futures'!$E:$E,MATCH('basis-cash-crude'!ED$1,'data-futures'!$A:$A,0),1),""),"")</f>
        <v/>
      </c>
      <c r="EE48">
        <f>+IFERROR(IF(VALUE('data-cash-crude'!ED49)&gt;0,'data-cash-crude'!ED49-INDEX('data-futures'!$E:$E,MATCH('basis-cash-crude'!EE$1,'data-futures'!$A:$A,0),1),""),"")</f>
        <v>0.46999999999999886</v>
      </c>
      <c r="EF48" t="str">
        <f>+IFERROR(IF(VALUE('data-cash-crude'!EE49)&gt;0,'data-cash-crude'!EE49-INDEX('data-futures'!$E:$E,MATCH('basis-cash-crude'!EF$1,'data-futures'!$A:$A,0),1),""),"")</f>
        <v/>
      </c>
      <c r="EG48" t="str">
        <f>+IFERROR(IF(VALUE('data-cash-crude'!EF49)&gt;0,'data-cash-crude'!EF49-INDEX('data-futures'!$E:$E,MATCH('basis-cash-crude'!EG$1,'data-futures'!$A:$A,0),1),""),"")</f>
        <v/>
      </c>
      <c r="EH48" t="str">
        <f>+IFERROR(IF(VALUE('data-cash-crude'!EG49)&gt;0,'data-cash-crude'!EG49-INDEX('data-futures'!$E:$E,MATCH('basis-cash-crude'!EH$1,'data-futures'!$A:$A,0),1),""),"")</f>
        <v/>
      </c>
      <c r="EI48" t="str">
        <f>+IFERROR(IF(VALUE('data-cash-crude'!EH49)&gt;0,'data-cash-crude'!EH49-INDEX('data-futures'!$E:$E,MATCH('basis-cash-crude'!EI$1,'data-futures'!$A:$A,0),1),""),"")</f>
        <v/>
      </c>
      <c r="EJ48" t="str">
        <f>+IFERROR(IF(VALUE('data-cash-crude'!EI49)&gt;0,'data-cash-crude'!EI49-INDEX('data-futures'!$E:$E,MATCH('basis-cash-crude'!EJ$1,'data-futures'!$A:$A,0),1),""),"")</f>
        <v/>
      </c>
      <c r="EK48" t="str">
        <f>+IFERROR(IF(VALUE('data-cash-crude'!EJ49)&gt;0,'data-cash-crude'!EJ49-INDEX('data-futures'!$E:$E,MATCH('basis-cash-crude'!EK$1,'data-futures'!$A:$A,0),1),""),"")</f>
        <v/>
      </c>
      <c r="EL48" t="str">
        <f>+IFERROR(IF(VALUE('data-cash-crude'!EK49)&gt;0,'data-cash-crude'!EK49-INDEX('data-futures'!$E:$E,MATCH('basis-cash-crude'!EL$1,'data-futures'!$A:$A,0),1),""),"")</f>
        <v/>
      </c>
      <c r="EM48" t="str">
        <f>+IFERROR(IF(VALUE('data-cash-crude'!EL49)&gt;0,'data-cash-crude'!EL49-INDEX('data-futures'!$E:$E,MATCH('basis-cash-crude'!EM$1,'data-futures'!$A:$A,0),1),""),"")</f>
        <v/>
      </c>
      <c r="EN48" t="str">
        <f>+IFERROR(IF(VALUE('data-cash-crude'!EM49)&gt;0,'data-cash-crude'!EM49-INDEX('data-futures'!$E:$E,MATCH('basis-cash-crude'!EN$1,'data-futures'!$A:$A,0),1),""),"")</f>
        <v/>
      </c>
      <c r="EO48" t="str">
        <f>+IFERROR(IF(VALUE('data-cash-crude'!EN49)&gt;0,'data-cash-crude'!EN49-INDEX('data-futures'!$E:$E,MATCH('basis-cash-crude'!EO$1,'data-futures'!$A:$A,0),1),""),"")</f>
        <v/>
      </c>
      <c r="EP48" t="str">
        <f>+IFERROR(IF(VALUE('data-cash-crude'!EO49)&gt;0,'data-cash-crude'!EO49-INDEX('data-futures'!$E:$E,MATCH('basis-cash-crude'!EP$1,'data-futures'!$A:$A,0),1),""),"")</f>
        <v/>
      </c>
      <c r="EQ48" t="str">
        <f>+IFERROR(IF(VALUE('data-cash-crude'!EP49)&gt;0,'data-cash-crude'!EP49-INDEX('data-futures'!$E:$E,MATCH('basis-cash-crude'!EQ$1,'data-futures'!$A:$A,0),1),""),"")</f>
        <v/>
      </c>
      <c r="ER48" t="str">
        <f>+IFERROR(IF(VALUE('data-cash-crude'!EQ49)&gt;0,'data-cash-crude'!EQ49-INDEX('data-futures'!$E:$E,MATCH('basis-cash-crude'!ER$1,'data-futures'!$A:$A,0),1),""),"")</f>
        <v/>
      </c>
      <c r="ES48" t="str">
        <f>+IFERROR(IF(VALUE('data-cash-crude'!ER49)&gt;0,'data-cash-crude'!ER49-INDEX('data-futures'!$E:$E,MATCH('basis-cash-crude'!ES$1,'data-futures'!$A:$A,0),1),""),"")</f>
        <v/>
      </c>
      <c r="ET48" t="str">
        <f>+IFERROR(IF(VALUE('data-cash-crude'!ES49)&gt;0,'data-cash-crude'!ES49-INDEX('data-futures'!$E:$E,MATCH('basis-cash-crude'!ET$1,'data-futures'!$A:$A,0),1),""),"")</f>
        <v/>
      </c>
      <c r="EU48" t="str">
        <f>+IFERROR(IF(VALUE('data-cash-crude'!ET49)&gt;0,'data-cash-crude'!ET49-INDEX('data-futures'!$E:$E,MATCH('basis-cash-crude'!EU$1,'data-futures'!$A:$A,0),1),""),"")</f>
        <v/>
      </c>
      <c r="EV48" t="str">
        <f>+IFERROR(IF(VALUE('data-cash-crude'!EU49)&gt;0,'data-cash-crude'!EU49-INDEX('data-futures'!$E:$E,MATCH('basis-cash-crude'!EV$1,'data-futures'!$A:$A,0),1),""),"")</f>
        <v/>
      </c>
      <c r="EW48" t="str">
        <f>+IFERROR(IF(VALUE('data-cash-crude'!EV49)&gt;0,'data-cash-crude'!EV49-INDEX('data-futures'!$E:$E,MATCH('basis-cash-crude'!EW$1,'data-futures'!$A:$A,0),1),""),"")</f>
        <v/>
      </c>
      <c r="EX48" t="str">
        <f>+IFERROR(IF(VALUE('data-cash-crude'!EW49)&gt;0,'data-cash-crude'!EW49-INDEX('data-futures'!$E:$E,MATCH('basis-cash-crude'!EX$1,'data-futures'!$A:$A,0),1),""),"")</f>
        <v/>
      </c>
      <c r="EY48" t="str">
        <f>+IFERROR(IF(VALUE('data-cash-crude'!EX49)&gt;0,'data-cash-crude'!EX49-INDEX('data-futures'!$E:$E,MATCH('basis-cash-crude'!EY$1,'data-futures'!$A:$A,0),1),""),"")</f>
        <v/>
      </c>
      <c r="EZ48" t="str">
        <f>+IFERROR(IF(VALUE('data-cash-crude'!EY49)&gt;0,'data-cash-crude'!EY49-INDEX('data-futures'!$E:$E,MATCH('basis-cash-crude'!EZ$1,'data-futures'!$A:$A,0),1),""),"")</f>
        <v/>
      </c>
      <c r="FA48" t="str">
        <f>+IFERROR(IF(VALUE('data-cash-crude'!EZ49)&gt;0,'data-cash-crude'!EZ49-INDEX('data-futures'!$E:$E,MATCH('basis-cash-crude'!FA$1,'data-futures'!$A:$A,0),1),""),"")</f>
        <v/>
      </c>
      <c r="FB48" t="str">
        <f>+IFERROR(IF(VALUE('data-cash-crude'!FA49)&gt;0,'data-cash-crude'!FA49-INDEX('data-futures'!$E:$E,MATCH('basis-cash-crude'!FB$1,'data-futures'!$A:$A,0),1),""),"")</f>
        <v/>
      </c>
      <c r="FC48" t="str">
        <f>+IFERROR(IF(VALUE('data-cash-crude'!FB49)&gt;0,'data-cash-crude'!FB49-INDEX('data-futures'!$E:$E,MATCH('basis-cash-crude'!FC$1,'data-futures'!$A:$A,0),1),""),"")</f>
        <v/>
      </c>
      <c r="FD48" t="str">
        <f>+IFERROR(IF(VALUE('data-cash-crude'!FC49)&gt;0,'data-cash-crude'!FC49-INDEX('data-futures'!$E:$E,MATCH('basis-cash-crude'!FD$1,'data-futures'!$A:$A,0),1),""),"")</f>
        <v/>
      </c>
      <c r="FE48" t="str">
        <f>+IFERROR(IF(VALUE('data-cash-crude'!FD49)&gt;0,'data-cash-crude'!FD49-INDEX('data-futures'!$E:$E,MATCH('basis-cash-crude'!FE$1,'data-futures'!$A:$A,0),1),""),"")</f>
        <v/>
      </c>
      <c r="FF48" t="str">
        <f>+IFERROR(IF(VALUE('data-cash-crude'!FE49)&gt;0,'data-cash-crude'!FE49-INDEX('data-futures'!$E:$E,MATCH('basis-cash-crude'!FF$1,'data-futures'!$A:$A,0),1),""),"")</f>
        <v/>
      </c>
      <c r="FG48" t="str">
        <f>+IFERROR(IF(VALUE('data-cash-crude'!FF49)&gt;0,'data-cash-crude'!FF49-INDEX('data-futures'!$E:$E,MATCH('basis-cash-crude'!FG$1,'data-futures'!$A:$A,0),1),""),"")</f>
        <v/>
      </c>
      <c r="FH48" t="str">
        <f>+IFERROR(IF(VALUE('data-cash-crude'!FG49)&gt;0,'data-cash-crude'!FG49-INDEX('data-futures'!$E:$E,MATCH('basis-cash-crude'!FH$1,'data-futures'!$A:$A,0),1),""),"")</f>
        <v/>
      </c>
      <c r="FI48" t="str">
        <f>+IFERROR(IF(VALUE('data-cash-crude'!FH49)&gt;0,'data-cash-crude'!FH49-INDEX('data-futures'!$E:$E,MATCH('basis-cash-crude'!FI$1,'data-futures'!$A:$A,0),1),""),"")</f>
        <v/>
      </c>
      <c r="FJ48" t="str">
        <f>+IFERROR(IF(VALUE('data-cash-crude'!FI49)&gt;0,'data-cash-crude'!FI49-INDEX('data-futures'!$E:$E,MATCH('basis-cash-crude'!FJ$1,'data-futures'!$A:$A,0),1),""),"")</f>
        <v/>
      </c>
      <c r="FK48" t="str">
        <f>+IFERROR(IF(VALUE('data-cash-crude'!FJ49)&gt;0,'data-cash-crude'!FJ49-INDEX('data-futures'!$E:$E,MATCH('basis-cash-crude'!FK$1,'data-futures'!$A:$A,0),1),""),"")</f>
        <v/>
      </c>
      <c r="FL48" t="str">
        <f>+IFERROR(IF(VALUE('data-cash-crude'!FK49)&gt;0,'data-cash-crude'!FK49-INDEX('data-futures'!$E:$E,MATCH('basis-cash-crude'!FL$1,'data-futures'!$A:$A,0),1),""),"")</f>
        <v/>
      </c>
    </row>
    <row r="49" spans="1:168" x14ac:dyDescent="0.2">
      <c r="A49">
        <f t="shared" si="0"/>
        <v>4.3483333333333327</v>
      </c>
      <c r="B49">
        <f t="shared" si="1"/>
        <v>3.7379166666666652</v>
      </c>
      <c r="C49">
        <f t="shared" si="2"/>
        <v>4.4002499999999989</v>
      </c>
      <c r="D49" s="6" t="str">
        <f>+'data-cash-crude'!B50</f>
        <v>CLPA-13-9.CM</v>
      </c>
      <c r="E49">
        <f>+IFERROR(IF(VALUE('data-cash-crude'!D50)&gt;0,'data-cash-crude'!D50-INDEX('data-futures'!$E:$E,MATCH('basis-cash-crude'!E$1,'data-futures'!$A:$A,0),1),""),"")</f>
        <v>4.1600000000000037</v>
      </c>
      <c r="F49">
        <f>+IFERROR(IF(VALUE('data-cash-crude'!E50)&gt;0,'data-cash-crude'!E50-INDEX('data-futures'!$E:$E,MATCH('basis-cash-crude'!F$1,'data-futures'!$A:$A,0),1),""),"")</f>
        <v>4.1599999999999966</v>
      </c>
      <c r="G49">
        <f>+IFERROR(IF(VALUE('data-cash-crude'!F50)&gt;0,'data-cash-crude'!F50-INDEX('data-futures'!$E:$E,MATCH('basis-cash-crude'!G$1,'data-futures'!$A:$A,0),1),""),"")</f>
        <v>5.6599999999999966</v>
      </c>
      <c r="H49">
        <f>+IFERROR(IF(VALUE('data-cash-crude'!G50)&gt;0,'data-cash-crude'!G50-INDEX('data-futures'!$E:$E,MATCH('basis-cash-crude'!H$1,'data-futures'!$A:$A,0),1),""),"")</f>
        <v>4.019999999999996</v>
      </c>
      <c r="I49" t="str">
        <f>+IFERROR(IF(VALUE('data-cash-crude'!H50)&gt;0,'data-cash-crude'!H50-INDEX('data-futures'!$E:$E,MATCH('basis-cash-crude'!I$1,'data-futures'!$A:$A,0),1),""),"")</f>
        <v/>
      </c>
      <c r="J49">
        <f>+IFERROR(IF(VALUE('data-cash-crude'!I50)&gt;0,'data-cash-crude'!I50-INDEX('data-futures'!$E:$E,MATCH('basis-cash-crude'!J$1,'data-futures'!$A:$A,0),1),""),"")</f>
        <v>4.0200000000000031</v>
      </c>
      <c r="K49">
        <f>+IFERROR(IF(VALUE('data-cash-crude'!J50)&gt;0,'data-cash-crude'!J50-INDEX('data-futures'!$E:$E,MATCH('basis-cash-crude'!K$1,'data-futures'!$A:$A,0),1),""),"")</f>
        <v>4.07</v>
      </c>
      <c r="L49">
        <f>+IFERROR(IF(VALUE('data-cash-crude'!K50)&gt;0,'data-cash-crude'!K50-INDEX('data-futures'!$E:$E,MATCH('basis-cash-crude'!L$1,'data-futures'!$A:$A,0),1),""),"")</f>
        <v>4.0599999999999952</v>
      </c>
      <c r="M49">
        <f>+IFERROR(IF(VALUE('data-cash-crude'!L50)&gt;0,'data-cash-crude'!L50-INDEX('data-futures'!$E:$E,MATCH('basis-cash-crude'!M$1,'data-futures'!$A:$A,0),1),""),"")</f>
        <v>4.0900000000000034</v>
      </c>
      <c r="N49">
        <f>+IFERROR(IF(VALUE('data-cash-crude'!M50)&gt;0,'data-cash-crude'!M50-INDEX('data-futures'!$E:$E,MATCH('basis-cash-crude'!N$1,'data-futures'!$A:$A,0),1),""),"")</f>
        <v>4.1200000000000045</v>
      </c>
      <c r="O49">
        <f>+IFERROR(IF(VALUE('data-cash-crude'!N50)&gt;0,'data-cash-crude'!N50-INDEX('data-futures'!$E:$E,MATCH('basis-cash-crude'!O$1,'data-futures'!$A:$A,0),1),""),"")</f>
        <v>4.259999999999998</v>
      </c>
      <c r="P49">
        <f>+IFERROR(IF(VALUE('data-cash-crude'!O50)&gt;0,'data-cash-crude'!O50-INDEX('data-futures'!$E:$E,MATCH('basis-cash-crude'!P$1,'data-futures'!$A:$A,0),1),""),"")</f>
        <v>3.8100000000000023</v>
      </c>
      <c r="Q49">
        <f>+IFERROR(IF(VALUE('data-cash-crude'!P50)&gt;0,'data-cash-crude'!P50-INDEX('data-futures'!$E:$E,MATCH('basis-cash-crude'!Q$1,'data-futures'!$A:$A,0),1),""),"")</f>
        <v>3.8399999999999963</v>
      </c>
      <c r="R49">
        <f>+IFERROR(IF(VALUE('data-cash-crude'!Q50)&gt;0,'data-cash-crude'!Q50-INDEX('data-futures'!$E:$E,MATCH('basis-cash-crude'!R$1,'data-futures'!$A:$A,0),1),""),"")</f>
        <v>3.8900000000000077</v>
      </c>
      <c r="S49">
        <f>+IFERROR(IF(VALUE('data-cash-crude'!R50)&gt;0,'data-cash-crude'!R50-INDEX('data-futures'!$E:$E,MATCH('basis-cash-crude'!S$1,'data-futures'!$A:$A,0),1),""),"")</f>
        <v>2.759999999999998</v>
      </c>
      <c r="T49">
        <f>+IFERROR(IF(VALUE('data-cash-crude'!S50)&gt;0,'data-cash-crude'!S50-INDEX('data-futures'!$E:$E,MATCH('basis-cash-crude'!T$1,'data-futures'!$A:$A,0),1),""),"")</f>
        <v>2.9799999999999969</v>
      </c>
      <c r="U49">
        <f>+IFERROR(IF(VALUE('data-cash-crude'!T50)&gt;0,'data-cash-crude'!T50-INDEX('data-futures'!$E:$E,MATCH('basis-cash-crude'!U$1,'data-futures'!$A:$A,0),1),""),"")</f>
        <v>2.9499999999999957</v>
      </c>
      <c r="V49" t="str">
        <f>+IFERROR(IF(VALUE('data-cash-crude'!U50)&gt;0,'data-cash-crude'!U50-INDEX('data-futures'!$E:$E,MATCH('basis-cash-crude'!V$1,'data-futures'!$A:$A,0),1),""),"")</f>
        <v/>
      </c>
      <c r="W49" t="str">
        <f>+IFERROR(IF(VALUE('data-cash-crude'!V50)&gt;0,'data-cash-crude'!V50-INDEX('data-futures'!$E:$E,MATCH('basis-cash-crude'!W$1,'data-futures'!$A:$A,0),1),""),"")</f>
        <v/>
      </c>
      <c r="X49">
        <f>+IFERROR(IF(VALUE('data-cash-crude'!W50)&gt;0,'data-cash-crude'!W50-INDEX('data-futures'!$E:$E,MATCH('basis-cash-crude'!X$1,'data-futures'!$A:$A,0),1),""),"")</f>
        <v>2.8199999999999932</v>
      </c>
      <c r="Y49">
        <f>+IFERROR(IF(VALUE('data-cash-crude'!X50)&gt;0,'data-cash-crude'!X50-INDEX('data-futures'!$E:$E,MATCH('basis-cash-crude'!Y$1,'data-futures'!$A:$A,0),1),""),"")</f>
        <v>2.8200000000000003</v>
      </c>
      <c r="Z49" t="str">
        <f>+IFERROR(IF(VALUE('data-cash-crude'!Y50)&gt;0,'data-cash-crude'!Y50-INDEX('data-futures'!$E:$E,MATCH('basis-cash-crude'!Z$1,'data-futures'!$A:$A,0),1),""),"")</f>
        <v/>
      </c>
      <c r="AA49">
        <f>+IFERROR(IF(VALUE('data-cash-crude'!Z50)&gt;0,'data-cash-crude'!Z50-INDEX('data-futures'!$E:$E,MATCH('basis-cash-crude'!AA$1,'data-futures'!$A:$A,0),1),""),"")</f>
        <v>2.8100000000000023</v>
      </c>
      <c r="AB49" t="str">
        <f>+IFERROR(IF(VALUE('data-cash-crude'!AA50)&gt;0,'data-cash-crude'!AA50-INDEX('data-futures'!$E:$E,MATCH('basis-cash-crude'!AB$1,'data-futures'!$A:$A,0),1),""),"")</f>
        <v/>
      </c>
      <c r="AC49" t="str">
        <f>+IFERROR(IF(VALUE('data-cash-crude'!AB50)&gt;0,'data-cash-crude'!AB50-INDEX('data-futures'!$E:$E,MATCH('basis-cash-crude'!AC$1,'data-futures'!$A:$A,0),1),""),"")</f>
        <v/>
      </c>
      <c r="AD49">
        <f>+IFERROR(IF(VALUE('data-cash-crude'!AC50)&gt;0,'data-cash-crude'!AC50-INDEX('data-futures'!$E:$E,MATCH('basis-cash-crude'!AD$1,'data-futures'!$A:$A,0),1),""),"")</f>
        <v>2.9699999999999989</v>
      </c>
      <c r="AE49">
        <f>+IFERROR(IF(VALUE('data-cash-crude'!AD50)&gt;0,'data-cash-crude'!AD50-INDEX('data-futures'!$E:$E,MATCH('basis-cash-crude'!AE$1,'data-futures'!$A:$A,0),1),""),"")</f>
        <v>2.9899999999999949</v>
      </c>
      <c r="AF49">
        <f>+IFERROR(IF(VALUE('data-cash-crude'!AE50)&gt;0,'data-cash-crude'!AE50-INDEX('data-futures'!$E:$E,MATCH('basis-cash-crude'!AF$1,'data-futures'!$A:$A,0),1),""),"")</f>
        <v>3.1199999999999974</v>
      </c>
      <c r="AG49">
        <f>+IFERROR(IF(VALUE('data-cash-crude'!AF50)&gt;0,'data-cash-crude'!AF50-INDEX('data-futures'!$E:$E,MATCH('basis-cash-crude'!AG$1,'data-futures'!$A:$A,0),1),""),"")</f>
        <v>4.9999999999999929</v>
      </c>
      <c r="AH49">
        <f>+IFERROR(IF(VALUE('data-cash-crude'!AG50)&gt;0,'data-cash-crude'!AG50-INDEX('data-futures'!$E:$E,MATCH('basis-cash-crude'!AH$1,'data-futures'!$A:$A,0),1),""),"")</f>
        <v>4.3299999999999983</v>
      </c>
      <c r="AI49">
        <f>+IFERROR(IF(VALUE('data-cash-crude'!AH50)&gt;0,'data-cash-crude'!AH50-INDEX('data-futures'!$E:$E,MATCH('basis-cash-crude'!AI$1,'data-futures'!$A:$A,0),1),""),"")</f>
        <v>4.3400000000000034</v>
      </c>
      <c r="AJ49">
        <f>+IFERROR(IF(VALUE('data-cash-crude'!AI50)&gt;0,'data-cash-crude'!AI50-INDEX('data-futures'!$E:$E,MATCH('basis-cash-crude'!AJ$1,'data-futures'!$A:$A,0),1),""),"")</f>
        <v>4.240000000000002</v>
      </c>
      <c r="AK49">
        <f>+IFERROR(IF(VALUE('data-cash-crude'!AJ50)&gt;0,'data-cash-crude'!AJ50-INDEX('data-futures'!$E:$E,MATCH('basis-cash-crude'!AK$1,'data-futures'!$A:$A,0),1),""),"")</f>
        <v>3.6699999999999946</v>
      </c>
      <c r="AL49">
        <f>+IFERROR(IF(VALUE('data-cash-crude'!AK50)&gt;0,'data-cash-crude'!AK50-INDEX('data-futures'!$E:$E,MATCH('basis-cash-crude'!AL$1,'data-futures'!$A:$A,0),1),""),"")</f>
        <v>3.9099999999999966</v>
      </c>
      <c r="AM49">
        <f>+IFERROR(IF(VALUE('data-cash-crude'!AL50)&gt;0,'data-cash-crude'!AL50-INDEX('data-futures'!$E:$E,MATCH('basis-cash-crude'!AM$1,'data-futures'!$A:$A,0),1),""),"")</f>
        <v>3.769999999999996</v>
      </c>
      <c r="AN49">
        <f>+IFERROR(IF(VALUE('data-cash-crude'!AM50)&gt;0,'data-cash-crude'!AM50-INDEX('data-futures'!$E:$E,MATCH('basis-cash-crude'!AN$1,'data-futures'!$A:$A,0),1),""),"")</f>
        <v>3.6899999999999977</v>
      </c>
      <c r="AO49">
        <f>+IFERROR(IF(VALUE('data-cash-crude'!AN50)&gt;0,'data-cash-crude'!AN50-INDEX('data-futures'!$E:$E,MATCH('basis-cash-crude'!AO$1,'data-futures'!$A:$A,0),1),""),"")</f>
        <v>3.7100000000000009</v>
      </c>
      <c r="AP49">
        <f>+IFERROR(IF(VALUE('data-cash-crude'!AO50)&gt;0,'data-cash-crude'!AO50-INDEX('data-futures'!$E:$E,MATCH('basis-cash-crude'!AP$1,'data-futures'!$A:$A,0),1),""),"")</f>
        <v>3.3299999999999983</v>
      </c>
      <c r="AQ49">
        <f>+IFERROR(IF(VALUE('data-cash-crude'!AP50)&gt;0,'data-cash-crude'!AP50-INDEX('data-futures'!$E:$E,MATCH('basis-cash-crude'!AQ$1,'data-futures'!$A:$A,0),1),""),"")</f>
        <v>3.4099999999999966</v>
      </c>
      <c r="AR49">
        <f>+IFERROR(IF(VALUE('data-cash-crude'!AQ50)&gt;0,'data-cash-crude'!AQ50-INDEX('data-futures'!$E:$E,MATCH('basis-cash-crude'!AR$1,'data-futures'!$A:$A,0),1),""),"")</f>
        <v>3.3700000000000045</v>
      </c>
      <c r="AS49" t="str">
        <f>+IFERROR(IF(VALUE('data-cash-crude'!AR50)&gt;0,'data-cash-crude'!AR50-INDEX('data-futures'!$E:$E,MATCH('basis-cash-crude'!AS$1,'data-futures'!$A:$A,0),1),""),"")</f>
        <v/>
      </c>
      <c r="AT49">
        <f>+IFERROR(IF(VALUE('data-cash-crude'!AS50)&gt;0,'data-cash-crude'!AS50-INDEX('data-futures'!$E:$E,MATCH('basis-cash-crude'!AT$1,'data-futures'!$A:$A,0),1),""),"")</f>
        <v>3.5</v>
      </c>
      <c r="AU49">
        <f>+IFERROR(IF(VALUE('data-cash-crude'!AT50)&gt;0,'data-cash-crude'!AT50-INDEX('data-futures'!$E:$E,MATCH('basis-cash-crude'!AU$1,'data-futures'!$A:$A,0),1),""),"")</f>
        <v>3.5899999999999963</v>
      </c>
      <c r="AV49">
        <f>+IFERROR(IF(VALUE('data-cash-crude'!AU50)&gt;0,'data-cash-crude'!AU50-INDEX('data-futures'!$E:$E,MATCH('basis-cash-crude'!AV$1,'data-futures'!$A:$A,0),1),""),"")</f>
        <v>3.3699999999999974</v>
      </c>
      <c r="AW49">
        <f>+IFERROR(IF(VALUE('data-cash-crude'!AV50)&gt;0,'data-cash-crude'!AV50-INDEX('data-futures'!$E:$E,MATCH('basis-cash-crude'!AW$1,'data-futures'!$A:$A,0),1),""),"")</f>
        <v>3.6499999999999986</v>
      </c>
      <c r="AX49">
        <f>+IFERROR(IF(VALUE('data-cash-crude'!AW50)&gt;0,'data-cash-crude'!AW50-INDEX('data-futures'!$E:$E,MATCH('basis-cash-crude'!AX$1,'data-futures'!$A:$A,0),1),""),"")</f>
        <v>3.779999999999994</v>
      </c>
      <c r="AY49">
        <f>+IFERROR(IF(VALUE('data-cash-crude'!AX50)&gt;0,'data-cash-crude'!AX50-INDEX('data-futures'!$E:$E,MATCH('basis-cash-crude'!AY$1,'data-futures'!$A:$A,0),1),""),"")</f>
        <v>3.9200000000000017</v>
      </c>
      <c r="AZ49">
        <f>+IFERROR(IF(VALUE('data-cash-crude'!AY50)&gt;0,'data-cash-crude'!AY50-INDEX('data-futures'!$E:$E,MATCH('basis-cash-crude'!AZ$1,'data-futures'!$A:$A,0),1),""),"")</f>
        <v>3.6000000000000014</v>
      </c>
      <c r="BA49">
        <f>+IFERROR(IF(VALUE('data-cash-crude'!AZ50)&gt;0,'data-cash-crude'!AZ50-INDEX('data-futures'!$E:$E,MATCH('basis-cash-crude'!BA$1,'data-futures'!$A:$A,0),1),""),"")</f>
        <v>3.8299999999999983</v>
      </c>
      <c r="BB49">
        <f>+IFERROR(IF(VALUE('data-cash-crude'!BA50)&gt;0,'data-cash-crude'!BA50-INDEX('data-futures'!$E:$E,MATCH('basis-cash-crude'!BB$1,'data-futures'!$A:$A,0),1),""),"")</f>
        <v>3.8300000000000054</v>
      </c>
      <c r="BC49">
        <f>+IFERROR(IF(VALUE('data-cash-crude'!BB50)&gt;0,'data-cash-crude'!BB50-INDEX('data-futures'!$E:$E,MATCH('basis-cash-crude'!BC$1,'data-futures'!$A:$A,0),1),""),"")</f>
        <v>3.7700000000000031</v>
      </c>
      <c r="BD49">
        <f>+IFERROR(IF(VALUE('data-cash-crude'!BC50)&gt;0,'data-cash-crude'!BC50-INDEX('data-futures'!$E:$E,MATCH('basis-cash-crude'!BD$1,'data-futures'!$A:$A,0),1),""),"")</f>
        <v>3.7800000000000011</v>
      </c>
      <c r="BE49">
        <f>+IFERROR(IF(VALUE('data-cash-crude'!BD50)&gt;0,'data-cash-crude'!BD50-INDEX('data-futures'!$E:$E,MATCH('basis-cash-crude'!BE$1,'data-futures'!$A:$A,0),1),""),"")</f>
        <v>3.8200000000000003</v>
      </c>
      <c r="BF49">
        <f>+IFERROR(IF(VALUE('data-cash-crude'!BE50)&gt;0,'data-cash-crude'!BE50-INDEX('data-futures'!$E:$E,MATCH('basis-cash-crude'!BF$1,'data-futures'!$A:$A,0),1),""),"")</f>
        <v>4.3099999999999952</v>
      </c>
      <c r="BG49">
        <f>+IFERROR(IF(VALUE('data-cash-crude'!BF50)&gt;0,'data-cash-crude'!BF50-INDEX('data-futures'!$E:$E,MATCH('basis-cash-crude'!BG$1,'data-futures'!$A:$A,0),1),""),"")</f>
        <v>5.43</v>
      </c>
      <c r="BH49">
        <f>+IFERROR(IF(VALUE('data-cash-crude'!BG50)&gt;0,'data-cash-crude'!BG50-INDEX('data-futures'!$E:$E,MATCH('basis-cash-crude'!BH$1,'data-futures'!$A:$A,0),1),""),"")</f>
        <v>5.6600000000000037</v>
      </c>
      <c r="BI49">
        <f>+IFERROR(IF(VALUE('data-cash-crude'!BH50)&gt;0,'data-cash-crude'!BH50-INDEX('data-futures'!$E:$E,MATCH('basis-cash-crude'!BI$1,'data-futures'!$A:$A,0),1),""),"")</f>
        <v>5.759999999999998</v>
      </c>
      <c r="BJ49">
        <f>+IFERROR(IF(VALUE('data-cash-crude'!BI50)&gt;0,'data-cash-crude'!BI50-INDEX('data-futures'!$E:$E,MATCH('basis-cash-crude'!BJ$1,'data-futures'!$A:$A,0),1),""),"")</f>
        <v>5.6599999999999966</v>
      </c>
      <c r="BK49">
        <f>+IFERROR(IF(VALUE('data-cash-crude'!BJ50)&gt;0,'data-cash-crude'!BJ50-INDEX('data-futures'!$E:$E,MATCH('basis-cash-crude'!BK$1,'data-futures'!$A:$A,0),1),""),"")</f>
        <v>5.9200000000000017</v>
      </c>
      <c r="BL49">
        <f>+IFERROR(IF(VALUE('data-cash-crude'!BK50)&gt;0,'data-cash-crude'!BK50-INDEX('data-futures'!$E:$E,MATCH('basis-cash-crude'!BL$1,'data-futures'!$A:$A,0),1),""),"")</f>
        <v>5.8900000000000006</v>
      </c>
      <c r="BM49" t="str">
        <f>+IFERROR(IF(VALUE('data-cash-crude'!BL50)&gt;0,'data-cash-crude'!BL50-INDEX('data-futures'!$E:$E,MATCH('basis-cash-crude'!BM$1,'data-futures'!$A:$A,0),1),""),"")</f>
        <v/>
      </c>
      <c r="BN49" t="str">
        <f>+IFERROR(IF(VALUE('data-cash-crude'!BM50)&gt;0,'data-cash-crude'!BM50-INDEX('data-futures'!$E:$E,MATCH('basis-cash-crude'!BN$1,'data-futures'!$A:$A,0),1),""),"")</f>
        <v/>
      </c>
      <c r="BO49">
        <f>+IFERROR(IF(VALUE('data-cash-crude'!BN50)&gt;0,'data-cash-crude'!BN50-INDEX('data-futures'!$E:$E,MATCH('basis-cash-crude'!BO$1,'data-futures'!$A:$A,0),1),""),"")</f>
        <v>5.18</v>
      </c>
      <c r="BP49">
        <f>+IFERROR(IF(VALUE('data-cash-crude'!BO50)&gt;0,'data-cash-crude'!BO50-INDEX('data-futures'!$E:$E,MATCH('basis-cash-crude'!BP$1,'data-futures'!$A:$A,0),1),""),"")</f>
        <v>4.519999999999996</v>
      </c>
      <c r="BQ49">
        <f>+IFERROR(IF(VALUE('data-cash-crude'!BP50)&gt;0,'data-cash-crude'!BP50-INDEX('data-futures'!$E:$E,MATCH('basis-cash-crude'!BQ$1,'data-futures'!$A:$A,0),1),""),"")</f>
        <v>4.68</v>
      </c>
      <c r="BR49">
        <f>+IFERROR(IF(VALUE('data-cash-crude'!BQ50)&gt;0,'data-cash-crude'!BQ50-INDEX('data-futures'!$E:$E,MATCH('basis-cash-crude'!BR$1,'data-futures'!$A:$A,0),1),""),"")</f>
        <v>4.6999999999999957</v>
      </c>
      <c r="BS49">
        <f>+IFERROR(IF(VALUE('data-cash-crude'!BR50)&gt;0,'data-cash-crude'!BR50-INDEX('data-futures'!$E:$E,MATCH('basis-cash-crude'!BS$1,'data-futures'!$A:$A,0),1),""),"")</f>
        <v>4.779999999999994</v>
      </c>
      <c r="BT49">
        <f>+IFERROR(IF(VALUE('data-cash-crude'!BS50)&gt;0,'data-cash-crude'!BS50-INDEX('data-futures'!$E:$E,MATCH('basis-cash-crude'!BT$1,'data-futures'!$A:$A,0),1),""),"")</f>
        <v>5.6300000000000026</v>
      </c>
      <c r="BU49">
        <f>+IFERROR(IF(VALUE('data-cash-crude'!BT50)&gt;0,'data-cash-crude'!BT50-INDEX('data-futures'!$E:$E,MATCH('basis-cash-crude'!BU$1,'data-futures'!$A:$A,0),1),""),"")</f>
        <v>5.7700000000000031</v>
      </c>
      <c r="BV49">
        <f>+IFERROR(IF(VALUE('data-cash-crude'!BU50)&gt;0,'data-cash-crude'!BU50-INDEX('data-futures'!$E:$E,MATCH('basis-cash-crude'!BV$1,'data-futures'!$A:$A,0),1),""),"")</f>
        <v>6.0800000000000054</v>
      </c>
      <c r="BW49">
        <f>+IFERROR(IF(VALUE('data-cash-crude'!BV50)&gt;0,'data-cash-crude'!BV50-INDEX('data-futures'!$E:$E,MATCH('basis-cash-crude'!BW$1,'data-futures'!$A:$A,0),1),""),"")</f>
        <v>5.9699999999999989</v>
      </c>
      <c r="BX49">
        <f>+IFERROR(IF(VALUE('data-cash-crude'!BW50)&gt;0,'data-cash-crude'!BW50-INDEX('data-futures'!$E:$E,MATCH('basis-cash-crude'!BX$1,'data-futures'!$A:$A,0),1),""),"")</f>
        <v>5.8599999999999994</v>
      </c>
      <c r="BY49">
        <f>+IFERROR(IF(VALUE('data-cash-crude'!BX50)&gt;0,'data-cash-crude'!BX50-INDEX('data-futures'!$E:$E,MATCH('basis-cash-crude'!BY$1,'data-futures'!$A:$A,0),1),""),"")</f>
        <v>5.8400000000000034</v>
      </c>
      <c r="BZ49">
        <f>+IFERROR(IF(VALUE('data-cash-crude'!BY50)&gt;0,'data-cash-crude'!BY50-INDEX('data-futures'!$E:$E,MATCH('basis-cash-crude'!BZ$1,'data-futures'!$A:$A,0),1),""),"")</f>
        <v>5.5499999999999972</v>
      </c>
      <c r="CA49">
        <f>+IFERROR(IF(VALUE('data-cash-crude'!BZ50)&gt;0,'data-cash-crude'!BZ50-INDEX('data-futures'!$E:$E,MATCH('basis-cash-crude'!CA$1,'data-futures'!$A:$A,0),1),""),"")</f>
        <v>4.9599999999999937</v>
      </c>
      <c r="CB49">
        <f>+IFERROR(IF(VALUE('data-cash-crude'!CA50)&gt;0,'data-cash-crude'!CA50-INDEX('data-futures'!$E:$E,MATCH('basis-cash-crude'!CB$1,'data-futures'!$A:$A,0),1),""),"")</f>
        <v>4.8299999999999983</v>
      </c>
      <c r="CC49">
        <f>+IFERROR(IF(VALUE('data-cash-crude'!CB50)&gt;0,'data-cash-crude'!CB50-INDEX('data-futures'!$E:$E,MATCH('basis-cash-crude'!CC$1,'data-futures'!$A:$A,0),1),""),"")</f>
        <v>4.68</v>
      </c>
      <c r="CD49">
        <f>+IFERROR(IF(VALUE('data-cash-crude'!CC50)&gt;0,'data-cash-crude'!CC50-INDEX('data-futures'!$E:$E,MATCH('basis-cash-crude'!CD$1,'data-futures'!$A:$A,0),1),""),"")</f>
        <v>4.6899999999999977</v>
      </c>
      <c r="CE49">
        <f>+IFERROR(IF(VALUE('data-cash-crude'!CD50)&gt;0,'data-cash-crude'!CD50-INDEX('data-futures'!$E:$E,MATCH('basis-cash-crude'!CE$1,'data-futures'!$A:$A,0),1),""),"")</f>
        <v>4.75</v>
      </c>
      <c r="CF49">
        <f>+IFERROR(IF(VALUE('data-cash-crude'!CE50)&gt;0,'data-cash-crude'!CE50-INDEX('data-futures'!$E:$E,MATCH('basis-cash-crude'!CF$1,'data-futures'!$A:$A,0),1),""),"")</f>
        <v>4.8800000000000026</v>
      </c>
      <c r="CG49">
        <f>+IFERROR(IF(VALUE('data-cash-crude'!CF50)&gt;0,'data-cash-crude'!CF50-INDEX('data-futures'!$E:$E,MATCH('basis-cash-crude'!CG$1,'data-futures'!$A:$A,0),1),""),"")</f>
        <v>5.009999999999998</v>
      </c>
      <c r="CH49">
        <f>+IFERROR(IF(VALUE('data-cash-crude'!CG50)&gt;0,'data-cash-crude'!CG50-INDEX('data-futures'!$E:$E,MATCH('basis-cash-crude'!CH$1,'data-futures'!$A:$A,0),1),""),"")</f>
        <v>4.9699999999999989</v>
      </c>
      <c r="CI49">
        <f>+IFERROR(IF(VALUE('data-cash-crude'!CH50)&gt;0,'data-cash-crude'!CH50-INDEX('data-futures'!$E:$E,MATCH('basis-cash-crude'!CI$1,'data-futures'!$A:$A,0),1),""),"")</f>
        <v>5.0600000000000023</v>
      </c>
      <c r="CJ49" t="str">
        <f>+IFERROR(IF(VALUE('data-cash-crude'!CI50)&gt;0,'data-cash-crude'!CI50-INDEX('data-futures'!$E:$E,MATCH('basis-cash-crude'!CJ$1,'data-futures'!$A:$A,0),1),""),"")</f>
        <v/>
      </c>
      <c r="CK49">
        <f>+IFERROR(IF(VALUE('data-cash-crude'!CJ50)&gt;0,'data-cash-crude'!CJ50-INDEX('data-futures'!$E:$E,MATCH('basis-cash-crude'!CK$1,'data-futures'!$A:$A,0),1),""),"")</f>
        <v>5.3599999999999994</v>
      </c>
      <c r="CL49">
        <f>+IFERROR(IF(VALUE('data-cash-crude'!CK50)&gt;0,'data-cash-crude'!CK50-INDEX('data-futures'!$E:$E,MATCH('basis-cash-crude'!CL$1,'data-futures'!$A:$A,0),1),""),"")</f>
        <v>5.2999999999999972</v>
      </c>
      <c r="CM49">
        <f>+IFERROR(IF(VALUE('data-cash-crude'!CL50)&gt;0,'data-cash-crude'!CL50-INDEX('data-futures'!$E:$E,MATCH('basis-cash-crude'!CM$1,'data-futures'!$A:$A,0),1),""),"")</f>
        <v>5.2999999999999972</v>
      </c>
      <c r="CN49">
        <f>+IFERROR(IF(VALUE('data-cash-crude'!CM50)&gt;0,'data-cash-crude'!CM50-INDEX('data-futures'!$E:$E,MATCH('basis-cash-crude'!CN$1,'data-futures'!$A:$A,0),1),""),"")</f>
        <v>5.6599999999999966</v>
      </c>
      <c r="CO49">
        <f>+IFERROR(IF(VALUE('data-cash-crude'!CN50)&gt;0,'data-cash-crude'!CN50-INDEX('data-futures'!$E:$E,MATCH('basis-cash-crude'!CO$1,'data-futures'!$A:$A,0),1),""),"")</f>
        <v>5.7199999999999989</v>
      </c>
      <c r="CP49">
        <f>+IFERROR(IF(VALUE('data-cash-crude'!CO50)&gt;0,'data-cash-crude'!CO50-INDEX('data-futures'!$E:$E,MATCH('basis-cash-crude'!CP$1,'data-futures'!$A:$A,0),1),""),"")</f>
        <v>6.07</v>
      </c>
      <c r="CQ49">
        <f>+IFERROR(IF(VALUE('data-cash-crude'!CP50)&gt;0,'data-cash-crude'!CP50-INDEX('data-futures'!$E:$E,MATCH('basis-cash-crude'!CQ$1,'data-futures'!$A:$A,0),1),""),"")</f>
        <v>6.1300000000000026</v>
      </c>
      <c r="CR49">
        <f>+IFERROR(IF(VALUE('data-cash-crude'!CQ50)&gt;0,'data-cash-crude'!CQ50-INDEX('data-futures'!$E:$E,MATCH('basis-cash-crude'!CR$1,'data-futures'!$A:$A,0),1),""),"")</f>
        <v>6.4500000000000028</v>
      </c>
      <c r="CS49" t="str">
        <f>+IFERROR(IF(VALUE('data-cash-crude'!CR50)&gt;0,'data-cash-crude'!CR50-INDEX('data-futures'!$E:$E,MATCH('basis-cash-crude'!CS$1,'data-futures'!$A:$A,0),1),""),"")</f>
        <v/>
      </c>
      <c r="CT49">
        <f>+IFERROR(IF(VALUE('data-cash-crude'!CS50)&gt;0,'data-cash-crude'!CS50-INDEX('data-futures'!$E:$E,MATCH('basis-cash-crude'!CT$1,'data-futures'!$A:$A,0),1),""),"")</f>
        <v>7.2399999999999949</v>
      </c>
      <c r="CU49">
        <f>+IFERROR(IF(VALUE('data-cash-crude'!CT50)&gt;0,'data-cash-crude'!CT50-INDEX('data-futures'!$E:$E,MATCH('basis-cash-crude'!CU$1,'data-futures'!$A:$A,0),1),""),"")</f>
        <v>4.6899999999999977</v>
      </c>
      <c r="CV49">
        <f>+IFERROR(IF(VALUE('data-cash-crude'!CU50)&gt;0,'data-cash-crude'!CU50-INDEX('data-futures'!$E:$E,MATCH('basis-cash-crude'!CV$1,'data-futures'!$A:$A,0),1),""),"")</f>
        <v>4.1400000000000006</v>
      </c>
      <c r="CW49">
        <f>+IFERROR(IF(VALUE('data-cash-crude'!CV50)&gt;0,'data-cash-crude'!CV50-INDEX('data-futures'!$E:$E,MATCH('basis-cash-crude'!CW$1,'data-futures'!$A:$A,0),1),""),"")</f>
        <v>4.2999999999999972</v>
      </c>
      <c r="CX49">
        <f>+IFERROR(IF(VALUE('data-cash-crude'!CW50)&gt;0,'data-cash-crude'!CW50-INDEX('data-futures'!$E:$E,MATCH('basis-cash-crude'!CX$1,'data-futures'!$A:$A,0),1),""),"")</f>
        <v>4.4200000000000017</v>
      </c>
      <c r="CY49">
        <f>+IFERROR(IF(VALUE('data-cash-crude'!CX50)&gt;0,'data-cash-crude'!CX50-INDEX('data-futures'!$E:$E,MATCH('basis-cash-crude'!CY$1,'data-futures'!$A:$A,0),1),""),"")</f>
        <v>3.4699999999999989</v>
      </c>
      <c r="CZ49">
        <f>+IFERROR(IF(VALUE('data-cash-crude'!CY50)&gt;0,'data-cash-crude'!CY50-INDEX('data-futures'!$E:$E,MATCH('basis-cash-crude'!CZ$1,'data-futures'!$A:$A,0),1),""),"")</f>
        <v>3.1999999999999957</v>
      </c>
      <c r="DA49" t="str">
        <f>+IFERROR(IF(VALUE('data-cash-crude'!CZ50)&gt;0,'data-cash-crude'!CZ50-INDEX('data-futures'!$E:$E,MATCH('basis-cash-crude'!DA$1,'data-futures'!$A:$A,0),1),""),"")</f>
        <v/>
      </c>
      <c r="DB49">
        <f>+IFERROR(IF(VALUE('data-cash-crude'!DA50)&gt;0,'data-cash-crude'!DA50-INDEX('data-futures'!$E:$E,MATCH('basis-cash-crude'!DB$1,'data-futures'!$A:$A,0),1),""),"")</f>
        <v>3.2999999999999972</v>
      </c>
      <c r="DC49">
        <f>+IFERROR(IF(VALUE('data-cash-crude'!DB50)&gt;0,'data-cash-crude'!DB50-INDEX('data-futures'!$E:$E,MATCH('basis-cash-crude'!DC$1,'data-futures'!$A:$A,0),1),""),"")</f>
        <v>3.2299999999999969</v>
      </c>
      <c r="DD49" t="str">
        <f>+IFERROR(IF(VALUE('data-cash-crude'!DC50)&gt;0,'data-cash-crude'!DC50-INDEX('data-futures'!$E:$E,MATCH('basis-cash-crude'!DD$1,'data-futures'!$A:$A,0),1),""),"")</f>
        <v/>
      </c>
      <c r="DE49">
        <f>+IFERROR(IF(VALUE('data-cash-crude'!DD50)&gt;0,'data-cash-crude'!DD50-INDEX('data-futures'!$E:$E,MATCH('basis-cash-crude'!DE$1,'data-futures'!$A:$A,0),1),""),"")</f>
        <v>3.3699999999999974</v>
      </c>
      <c r="DF49">
        <f>+IFERROR(IF(VALUE('data-cash-crude'!DE50)&gt;0,'data-cash-crude'!DE50-INDEX('data-futures'!$E:$E,MATCH('basis-cash-crude'!DF$1,'data-futures'!$A:$A,0),1),""),"")</f>
        <v>3.5500000000000043</v>
      </c>
      <c r="DG49">
        <f>+IFERROR(IF(VALUE('data-cash-crude'!DF50)&gt;0,'data-cash-crude'!DF50-INDEX('data-futures'!$E:$E,MATCH('basis-cash-crude'!DG$1,'data-futures'!$A:$A,0),1),""),"")</f>
        <v>3.1499999999999986</v>
      </c>
      <c r="DH49">
        <f>+IFERROR(IF(VALUE('data-cash-crude'!DG50)&gt;0,'data-cash-crude'!DG50-INDEX('data-futures'!$E:$E,MATCH('basis-cash-crude'!DH$1,'data-futures'!$A:$A,0),1),""),"")</f>
        <v>3.0399999999999991</v>
      </c>
      <c r="DI49">
        <f>+IFERROR(IF(VALUE('data-cash-crude'!DH50)&gt;0,'data-cash-crude'!DH50-INDEX('data-futures'!$E:$E,MATCH('basis-cash-crude'!DI$1,'data-futures'!$A:$A,0),1),""),"")</f>
        <v>2.8599999999999994</v>
      </c>
      <c r="DJ49">
        <f>+IFERROR(IF(VALUE('data-cash-crude'!DI50)&gt;0,'data-cash-crude'!DI50-INDEX('data-futures'!$E:$E,MATCH('basis-cash-crude'!DJ$1,'data-futures'!$A:$A,0),1),""),"")</f>
        <v>2.8800000000000026</v>
      </c>
      <c r="DK49">
        <f>+IFERROR(IF(VALUE('data-cash-crude'!DJ50)&gt;0,'data-cash-crude'!DJ50-INDEX('data-futures'!$E:$E,MATCH('basis-cash-crude'!DK$1,'data-futures'!$A:$A,0),1),""),"")</f>
        <v>3.0300000000000011</v>
      </c>
      <c r="DL49">
        <f>+IFERROR(IF(VALUE('data-cash-crude'!DK50)&gt;0,'data-cash-crude'!DK50-INDEX('data-futures'!$E:$E,MATCH('basis-cash-crude'!DL$1,'data-futures'!$A:$A,0),1),""),"")</f>
        <v>3.0300000000000011</v>
      </c>
      <c r="DM49">
        <f>+IFERROR(IF(VALUE('data-cash-crude'!DL50)&gt;0,'data-cash-crude'!DL50-INDEX('data-futures'!$E:$E,MATCH('basis-cash-crude'!DM$1,'data-futures'!$A:$A,0),1),""),"")</f>
        <v>3.7800000000000011</v>
      </c>
      <c r="DN49">
        <f>+IFERROR(IF(VALUE('data-cash-crude'!DM50)&gt;0,'data-cash-crude'!DM50-INDEX('data-futures'!$E:$E,MATCH('basis-cash-crude'!DN$1,'data-futures'!$A:$A,0),1),""),"")</f>
        <v>3.8200000000000003</v>
      </c>
      <c r="DO49">
        <f>+IFERROR(IF(VALUE('data-cash-crude'!DN50)&gt;0,'data-cash-crude'!DN50-INDEX('data-futures'!$E:$E,MATCH('basis-cash-crude'!DO$1,'data-futures'!$A:$A,0),1),""),"")</f>
        <v>3.5</v>
      </c>
      <c r="DP49">
        <f>+IFERROR(IF(VALUE('data-cash-crude'!DO50)&gt;0,'data-cash-crude'!DO50-INDEX('data-futures'!$E:$E,MATCH('basis-cash-crude'!DP$1,'data-futures'!$A:$A,0),1),""),"")</f>
        <v>3.2700000000000031</v>
      </c>
      <c r="DQ49">
        <f>+IFERROR(IF(VALUE('data-cash-crude'!DP50)&gt;0,'data-cash-crude'!DP50-INDEX('data-futures'!$E:$E,MATCH('basis-cash-crude'!DQ$1,'data-futures'!$A:$A,0),1),""),"")</f>
        <v>3.2199999999999989</v>
      </c>
      <c r="DR49">
        <f>+IFERROR(IF(VALUE('data-cash-crude'!DQ50)&gt;0,'data-cash-crude'!DQ50-INDEX('data-futures'!$E:$E,MATCH('basis-cash-crude'!DR$1,'data-futures'!$A:$A,0),1),""),"")</f>
        <v>3.3500000000000014</v>
      </c>
      <c r="DS49">
        <f>+IFERROR(IF(VALUE('data-cash-crude'!DR50)&gt;0,'data-cash-crude'!DR50-INDEX('data-futures'!$E:$E,MATCH('basis-cash-crude'!DS$1,'data-futures'!$A:$A,0),1),""),"")</f>
        <v>3.9100000000000037</v>
      </c>
      <c r="DT49">
        <f>+IFERROR(IF(VALUE('data-cash-crude'!DS50)&gt;0,'data-cash-crude'!DS50-INDEX('data-futures'!$E:$E,MATCH('basis-cash-crude'!DT$1,'data-futures'!$A:$A,0),1),""),"")</f>
        <v>4.7199999999999989</v>
      </c>
      <c r="DU49">
        <f>+IFERROR(IF(VALUE('data-cash-crude'!DT50)&gt;0,'data-cash-crude'!DT50-INDEX('data-futures'!$E:$E,MATCH('basis-cash-crude'!DU$1,'data-futures'!$A:$A,0),1),""),"")</f>
        <v>4.4100000000000037</v>
      </c>
      <c r="DV49">
        <f>+IFERROR(IF(VALUE('data-cash-crude'!DU50)&gt;0,'data-cash-crude'!DU50-INDEX('data-futures'!$E:$E,MATCH('basis-cash-crude'!DV$1,'data-futures'!$A:$A,0),1),""),"")</f>
        <v>4.1499999999999986</v>
      </c>
      <c r="DW49" t="str">
        <f>+IFERROR(IF(VALUE('data-cash-crude'!DV50)&gt;0,'data-cash-crude'!DV50-INDEX('data-futures'!$E:$E,MATCH('basis-cash-crude'!DW$1,'data-futures'!$A:$A,0),1),""),"")</f>
        <v/>
      </c>
      <c r="DX49">
        <f>+IFERROR(IF(VALUE('data-cash-crude'!DW50)&gt;0,'data-cash-crude'!DW50-INDEX('data-futures'!$E:$E,MATCH('basis-cash-crude'!DX$1,'data-futures'!$A:$A,0),1),""),"")</f>
        <v>5.2199999999999989</v>
      </c>
      <c r="DY49">
        <f>+IFERROR(IF(VALUE('data-cash-crude'!DX50)&gt;0,'data-cash-crude'!DX50-INDEX('data-futures'!$E:$E,MATCH('basis-cash-crude'!DY$1,'data-futures'!$A:$A,0),1),""),"")</f>
        <v>5.1000000000000014</v>
      </c>
      <c r="DZ49">
        <f>+IFERROR(IF(VALUE('data-cash-crude'!DY50)&gt;0,'data-cash-crude'!DY50-INDEX('data-futures'!$E:$E,MATCH('basis-cash-crude'!DZ$1,'data-futures'!$A:$A,0),1),""),"")</f>
        <v>5.18</v>
      </c>
      <c r="EA49" t="str">
        <f>+IFERROR(IF(VALUE('data-cash-crude'!DZ50)&gt;0,'data-cash-crude'!DZ50-INDEX('data-futures'!$E:$E,MATCH('basis-cash-crude'!EA$1,'data-futures'!$A:$A,0),1),""),"")</f>
        <v/>
      </c>
      <c r="EB49" t="str">
        <f>+IFERROR(IF(VALUE('data-cash-crude'!EA50)&gt;0,'data-cash-crude'!EA50-INDEX('data-futures'!$E:$E,MATCH('basis-cash-crude'!EB$1,'data-futures'!$A:$A,0),1),""),"")</f>
        <v/>
      </c>
      <c r="EC49" t="str">
        <f>+IFERROR(IF(VALUE('data-cash-crude'!EB50)&gt;0,'data-cash-crude'!EB50-INDEX('data-futures'!$E:$E,MATCH('basis-cash-crude'!EC$1,'data-futures'!$A:$A,0),1),""),"")</f>
        <v/>
      </c>
      <c r="ED49" t="str">
        <f>+IFERROR(IF(VALUE('data-cash-crude'!EC50)&gt;0,'data-cash-crude'!EC50-INDEX('data-futures'!$E:$E,MATCH('basis-cash-crude'!ED$1,'data-futures'!$A:$A,0),1),""),"")</f>
        <v/>
      </c>
      <c r="EE49">
        <f>+IFERROR(IF(VALUE('data-cash-crude'!ED50)&gt;0,'data-cash-crude'!ED50-INDEX('data-futures'!$E:$E,MATCH('basis-cash-crude'!EE$1,'data-futures'!$A:$A,0),1),""),"")</f>
        <v>5.769999999999996</v>
      </c>
      <c r="EF49" t="str">
        <f>+IFERROR(IF(VALUE('data-cash-crude'!EE50)&gt;0,'data-cash-crude'!EE50-INDEX('data-futures'!$E:$E,MATCH('basis-cash-crude'!EF$1,'data-futures'!$A:$A,0),1),""),"")</f>
        <v/>
      </c>
      <c r="EG49" t="str">
        <f>+IFERROR(IF(VALUE('data-cash-crude'!EF50)&gt;0,'data-cash-crude'!EF50-INDEX('data-futures'!$E:$E,MATCH('basis-cash-crude'!EG$1,'data-futures'!$A:$A,0),1),""),"")</f>
        <v/>
      </c>
      <c r="EH49" t="str">
        <f>+IFERROR(IF(VALUE('data-cash-crude'!EG50)&gt;0,'data-cash-crude'!EG50-INDEX('data-futures'!$E:$E,MATCH('basis-cash-crude'!EH$1,'data-futures'!$A:$A,0),1),""),"")</f>
        <v/>
      </c>
      <c r="EI49" t="str">
        <f>+IFERROR(IF(VALUE('data-cash-crude'!EH50)&gt;0,'data-cash-crude'!EH50-INDEX('data-futures'!$E:$E,MATCH('basis-cash-crude'!EI$1,'data-futures'!$A:$A,0),1),""),"")</f>
        <v/>
      </c>
      <c r="EJ49" t="str">
        <f>+IFERROR(IF(VALUE('data-cash-crude'!EI50)&gt;0,'data-cash-crude'!EI50-INDEX('data-futures'!$E:$E,MATCH('basis-cash-crude'!EJ$1,'data-futures'!$A:$A,0),1),""),"")</f>
        <v/>
      </c>
      <c r="EK49" t="str">
        <f>+IFERROR(IF(VALUE('data-cash-crude'!EJ50)&gt;0,'data-cash-crude'!EJ50-INDEX('data-futures'!$E:$E,MATCH('basis-cash-crude'!EK$1,'data-futures'!$A:$A,0),1),""),"")</f>
        <v/>
      </c>
      <c r="EL49" t="str">
        <f>+IFERROR(IF(VALUE('data-cash-crude'!EK50)&gt;0,'data-cash-crude'!EK50-INDEX('data-futures'!$E:$E,MATCH('basis-cash-crude'!EL$1,'data-futures'!$A:$A,0),1),""),"")</f>
        <v/>
      </c>
      <c r="EM49" t="str">
        <f>+IFERROR(IF(VALUE('data-cash-crude'!EL50)&gt;0,'data-cash-crude'!EL50-INDEX('data-futures'!$E:$E,MATCH('basis-cash-crude'!EM$1,'data-futures'!$A:$A,0),1),""),"")</f>
        <v/>
      </c>
      <c r="EN49" t="str">
        <f>+IFERROR(IF(VALUE('data-cash-crude'!EM50)&gt;0,'data-cash-crude'!EM50-INDEX('data-futures'!$E:$E,MATCH('basis-cash-crude'!EN$1,'data-futures'!$A:$A,0),1),""),"")</f>
        <v/>
      </c>
      <c r="EO49" t="str">
        <f>+IFERROR(IF(VALUE('data-cash-crude'!EN50)&gt;0,'data-cash-crude'!EN50-INDEX('data-futures'!$E:$E,MATCH('basis-cash-crude'!EO$1,'data-futures'!$A:$A,0),1),""),"")</f>
        <v/>
      </c>
      <c r="EP49" t="str">
        <f>+IFERROR(IF(VALUE('data-cash-crude'!EO50)&gt;0,'data-cash-crude'!EO50-INDEX('data-futures'!$E:$E,MATCH('basis-cash-crude'!EP$1,'data-futures'!$A:$A,0),1),""),"")</f>
        <v/>
      </c>
      <c r="EQ49" t="str">
        <f>+IFERROR(IF(VALUE('data-cash-crude'!EP50)&gt;0,'data-cash-crude'!EP50-INDEX('data-futures'!$E:$E,MATCH('basis-cash-crude'!EQ$1,'data-futures'!$A:$A,0),1),""),"")</f>
        <v/>
      </c>
      <c r="ER49" t="str">
        <f>+IFERROR(IF(VALUE('data-cash-crude'!EQ50)&gt;0,'data-cash-crude'!EQ50-INDEX('data-futures'!$E:$E,MATCH('basis-cash-crude'!ER$1,'data-futures'!$A:$A,0),1),""),"")</f>
        <v/>
      </c>
      <c r="ES49" t="str">
        <f>+IFERROR(IF(VALUE('data-cash-crude'!ER50)&gt;0,'data-cash-crude'!ER50-INDEX('data-futures'!$E:$E,MATCH('basis-cash-crude'!ES$1,'data-futures'!$A:$A,0),1),""),"")</f>
        <v/>
      </c>
      <c r="ET49" t="str">
        <f>+IFERROR(IF(VALUE('data-cash-crude'!ES50)&gt;0,'data-cash-crude'!ES50-INDEX('data-futures'!$E:$E,MATCH('basis-cash-crude'!ET$1,'data-futures'!$A:$A,0),1),""),"")</f>
        <v/>
      </c>
      <c r="EU49" t="str">
        <f>+IFERROR(IF(VALUE('data-cash-crude'!ET50)&gt;0,'data-cash-crude'!ET50-INDEX('data-futures'!$E:$E,MATCH('basis-cash-crude'!EU$1,'data-futures'!$A:$A,0),1),""),"")</f>
        <v/>
      </c>
      <c r="EV49" t="str">
        <f>+IFERROR(IF(VALUE('data-cash-crude'!EU50)&gt;0,'data-cash-crude'!EU50-INDEX('data-futures'!$E:$E,MATCH('basis-cash-crude'!EV$1,'data-futures'!$A:$A,0),1),""),"")</f>
        <v/>
      </c>
      <c r="EW49" t="str">
        <f>+IFERROR(IF(VALUE('data-cash-crude'!EV50)&gt;0,'data-cash-crude'!EV50-INDEX('data-futures'!$E:$E,MATCH('basis-cash-crude'!EW$1,'data-futures'!$A:$A,0),1),""),"")</f>
        <v/>
      </c>
      <c r="EX49" t="str">
        <f>+IFERROR(IF(VALUE('data-cash-crude'!EW50)&gt;0,'data-cash-crude'!EW50-INDEX('data-futures'!$E:$E,MATCH('basis-cash-crude'!EX$1,'data-futures'!$A:$A,0),1),""),"")</f>
        <v/>
      </c>
      <c r="EY49" t="str">
        <f>+IFERROR(IF(VALUE('data-cash-crude'!EX50)&gt;0,'data-cash-crude'!EX50-INDEX('data-futures'!$E:$E,MATCH('basis-cash-crude'!EY$1,'data-futures'!$A:$A,0),1),""),"")</f>
        <v/>
      </c>
      <c r="EZ49" t="str">
        <f>+IFERROR(IF(VALUE('data-cash-crude'!EY50)&gt;0,'data-cash-crude'!EY50-INDEX('data-futures'!$E:$E,MATCH('basis-cash-crude'!EZ$1,'data-futures'!$A:$A,0),1),""),"")</f>
        <v/>
      </c>
      <c r="FA49" t="str">
        <f>+IFERROR(IF(VALUE('data-cash-crude'!EZ50)&gt;0,'data-cash-crude'!EZ50-INDEX('data-futures'!$E:$E,MATCH('basis-cash-crude'!FA$1,'data-futures'!$A:$A,0),1),""),"")</f>
        <v/>
      </c>
      <c r="FB49" t="str">
        <f>+IFERROR(IF(VALUE('data-cash-crude'!FA50)&gt;0,'data-cash-crude'!FA50-INDEX('data-futures'!$E:$E,MATCH('basis-cash-crude'!FB$1,'data-futures'!$A:$A,0),1),""),"")</f>
        <v/>
      </c>
      <c r="FC49" t="str">
        <f>+IFERROR(IF(VALUE('data-cash-crude'!FB50)&gt;0,'data-cash-crude'!FB50-INDEX('data-futures'!$E:$E,MATCH('basis-cash-crude'!FC$1,'data-futures'!$A:$A,0),1),""),"")</f>
        <v/>
      </c>
      <c r="FD49" t="str">
        <f>+IFERROR(IF(VALUE('data-cash-crude'!FC50)&gt;0,'data-cash-crude'!FC50-INDEX('data-futures'!$E:$E,MATCH('basis-cash-crude'!FD$1,'data-futures'!$A:$A,0),1),""),"")</f>
        <v/>
      </c>
      <c r="FE49" t="str">
        <f>+IFERROR(IF(VALUE('data-cash-crude'!FD50)&gt;0,'data-cash-crude'!FD50-INDEX('data-futures'!$E:$E,MATCH('basis-cash-crude'!FE$1,'data-futures'!$A:$A,0),1),""),"")</f>
        <v/>
      </c>
      <c r="FF49" t="str">
        <f>+IFERROR(IF(VALUE('data-cash-crude'!FE50)&gt;0,'data-cash-crude'!FE50-INDEX('data-futures'!$E:$E,MATCH('basis-cash-crude'!FF$1,'data-futures'!$A:$A,0),1),""),"")</f>
        <v/>
      </c>
      <c r="FG49" t="str">
        <f>+IFERROR(IF(VALUE('data-cash-crude'!FF50)&gt;0,'data-cash-crude'!FF50-INDEX('data-futures'!$E:$E,MATCH('basis-cash-crude'!FG$1,'data-futures'!$A:$A,0),1),""),"")</f>
        <v/>
      </c>
      <c r="FH49" t="str">
        <f>+IFERROR(IF(VALUE('data-cash-crude'!FG50)&gt;0,'data-cash-crude'!FG50-INDEX('data-futures'!$E:$E,MATCH('basis-cash-crude'!FH$1,'data-futures'!$A:$A,0),1),""),"")</f>
        <v/>
      </c>
      <c r="FI49" t="str">
        <f>+IFERROR(IF(VALUE('data-cash-crude'!FH50)&gt;0,'data-cash-crude'!FH50-INDEX('data-futures'!$E:$E,MATCH('basis-cash-crude'!FI$1,'data-futures'!$A:$A,0),1),""),"")</f>
        <v/>
      </c>
      <c r="FJ49" t="str">
        <f>+IFERROR(IF(VALUE('data-cash-crude'!FI50)&gt;0,'data-cash-crude'!FI50-INDEX('data-futures'!$E:$E,MATCH('basis-cash-crude'!FJ$1,'data-futures'!$A:$A,0),1),""),"")</f>
        <v/>
      </c>
      <c r="FK49" t="str">
        <f>+IFERROR(IF(VALUE('data-cash-crude'!FJ50)&gt;0,'data-cash-crude'!FJ50-INDEX('data-futures'!$E:$E,MATCH('basis-cash-crude'!FK$1,'data-futures'!$A:$A,0),1),""),"")</f>
        <v/>
      </c>
      <c r="FL49" t="str">
        <f>+IFERROR(IF(VALUE('data-cash-crude'!FK50)&gt;0,'data-cash-crude'!FK50-INDEX('data-futures'!$E:$E,MATCH('basis-cash-crude'!FL$1,'data-futures'!$A:$A,0),1),""),"")</f>
        <v/>
      </c>
    </row>
    <row r="50" spans="1:168" x14ac:dyDescent="0.2">
      <c r="A50" t="str">
        <f t="shared" si="0"/>
        <v/>
      </c>
      <c r="B50" t="str">
        <f t="shared" si="1"/>
        <v/>
      </c>
      <c r="C50">
        <f t="shared" si="2"/>
        <v>-14.335263157894737</v>
      </c>
      <c r="D50" s="6" t="str">
        <f>+'data-cash-crude'!B51</f>
        <v>CLPA-14-34.CM</v>
      </c>
      <c r="E50" t="str">
        <f>+IFERROR(IF(VALUE('data-cash-crude'!D51)&gt;0,'data-cash-crude'!D51-INDEX('data-futures'!$E:$E,MATCH('basis-cash-crude'!E$1,'data-futures'!$A:$A,0),1),""),"")</f>
        <v/>
      </c>
      <c r="F50" t="str">
        <f>+IFERROR(IF(VALUE('data-cash-crude'!E51)&gt;0,'data-cash-crude'!E51-INDEX('data-futures'!$E:$E,MATCH('basis-cash-crude'!F$1,'data-futures'!$A:$A,0),1),""),"")</f>
        <v/>
      </c>
      <c r="G50" t="str">
        <f>+IFERROR(IF(VALUE('data-cash-crude'!F51)&gt;0,'data-cash-crude'!F51-INDEX('data-futures'!$E:$E,MATCH('basis-cash-crude'!G$1,'data-futures'!$A:$A,0),1),""),"")</f>
        <v/>
      </c>
      <c r="H50" t="str">
        <f>+IFERROR(IF(VALUE('data-cash-crude'!G51)&gt;0,'data-cash-crude'!G51-INDEX('data-futures'!$E:$E,MATCH('basis-cash-crude'!H$1,'data-futures'!$A:$A,0),1),""),"")</f>
        <v/>
      </c>
      <c r="I50" t="str">
        <f>+IFERROR(IF(VALUE('data-cash-crude'!H51)&gt;0,'data-cash-crude'!H51-INDEX('data-futures'!$E:$E,MATCH('basis-cash-crude'!I$1,'data-futures'!$A:$A,0),1),""),"")</f>
        <v/>
      </c>
      <c r="J50" t="str">
        <f>+IFERROR(IF(VALUE('data-cash-crude'!I51)&gt;0,'data-cash-crude'!I51-INDEX('data-futures'!$E:$E,MATCH('basis-cash-crude'!J$1,'data-futures'!$A:$A,0),1),""),"")</f>
        <v/>
      </c>
      <c r="K50" t="str">
        <f>+IFERROR(IF(VALUE('data-cash-crude'!J51)&gt;0,'data-cash-crude'!J51-INDEX('data-futures'!$E:$E,MATCH('basis-cash-crude'!K$1,'data-futures'!$A:$A,0),1),""),"")</f>
        <v/>
      </c>
      <c r="L50" t="str">
        <f>+IFERROR(IF(VALUE('data-cash-crude'!K51)&gt;0,'data-cash-crude'!K51-INDEX('data-futures'!$E:$E,MATCH('basis-cash-crude'!L$1,'data-futures'!$A:$A,0),1),""),"")</f>
        <v/>
      </c>
      <c r="M50" t="str">
        <f>+IFERROR(IF(VALUE('data-cash-crude'!L51)&gt;0,'data-cash-crude'!L51-INDEX('data-futures'!$E:$E,MATCH('basis-cash-crude'!M$1,'data-futures'!$A:$A,0),1),""),"")</f>
        <v/>
      </c>
      <c r="N50" t="str">
        <f>+IFERROR(IF(VALUE('data-cash-crude'!M51)&gt;0,'data-cash-crude'!M51-INDEX('data-futures'!$E:$E,MATCH('basis-cash-crude'!N$1,'data-futures'!$A:$A,0),1),""),"")</f>
        <v/>
      </c>
      <c r="O50" t="str">
        <f>+IFERROR(IF(VALUE('data-cash-crude'!N51)&gt;0,'data-cash-crude'!N51-INDEX('data-futures'!$E:$E,MATCH('basis-cash-crude'!O$1,'data-futures'!$A:$A,0),1),""),"")</f>
        <v/>
      </c>
      <c r="P50" t="str">
        <f>+IFERROR(IF(VALUE('data-cash-crude'!O51)&gt;0,'data-cash-crude'!O51-INDEX('data-futures'!$E:$E,MATCH('basis-cash-crude'!P$1,'data-futures'!$A:$A,0),1),""),"")</f>
        <v/>
      </c>
      <c r="Q50" t="str">
        <f>+IFERROR(IF(VALUE('data-cash-crude'!P51)&gt;0,'data-cash-crude'!P51-INDEX('data-futures'!$E:$E,MATCH('basis-cash-crude'!Q$1,'data-futures'!$A:$A,0),1),""),"")</f>
        <v/>
      </c>
      <c r="R50" t="str">
        <f>+IFERROR(IF(VALUE('data-cash-crude'!Q51)&gt;0,'data-cash-crude'!Q51-INDEX('data-futures'!$E:$E,MATCH('basis-cash-crude'!R$1,'data-futures'!$A:$A,0),1),""),"")</f>
        <v/>
      </c>
      <c r="S50" t="str">
        <f>+IFERROR(IF(VALUE('data-cash-crude'!R51)&gt;0,'data-cash-crude'!R51-INDEX('data-futures'!$E:$E,MATCH('basis-cash-crude'!S$1,'data-futures'!$A:$A,0),1),""),"")</f>
        <v/>
      </c>
      <c r="T50" t="str">
        <f>+IFERROR(IF(VALUE('data-cash-crude'!S51)&gt;0,'data-cash-crude'!S51-INDEX('data-futures'!$E:$E,MATCH('basis-cash-crude'!T$1,'data-futures'!$A:$A,0),1),""),"")</f>
        <v/>
      </c>
      <c r="U50" t="str">
        <f>+IFERROR(IF(VALUE('data-cash-crude'!T51)&gt;0,'data-cash-crude'!T51-INDEX('data-futures'!$E:$E,MATCH('basis-cash-crude'!U$1,'data-futures'!$A:$A,0),1),""),"")</f>
        <v/>
      </c>
      <c r="V50" t="str">
        <f>+IFERROR(IF(VALUE('data-cash-crude'!U51)&gt;0,'data-cash-crude'!U51-INDEX('data-futures'!$E:$E,MATCH('basis-cash-crude'!V$1,'data-futures'!$A:$A,0),1),""),"")</f>
        <v/>
      </c>
      <c r="W50" t="str">
        <f>+IFERROR(IF(VALUE('data-cash-crude'!V51)&gt;0,'data-cash-crude'!V51-INDEX('data-futures'!$E:$E,MATCH('basis-cash-crude'!W$1,'data-futures'!$A:$A,0),1),""),"")</f>
        <v/>
      </c>
      <c r="X50" t="str">
        <f>+IFERROR(IF(VALUE('data-cash-crude'!W51)&gt;0,'data-cash-crude'!W51-INDEX('data-futures'!$E:$E,MATCH('basis-cash-crude'!X$1,'data-futures'!$A:$A,0),1),""),"")</f>
        <v/>
      </c>
      <c r="Y50" t="str">
        <f>+IFERROR(IF(VALUE('data-cash-crude'!X51)&gt;0,'data-cash-crude'!X51-INDEX('data-futures'!$E:$E,MATCH('basis-cash-crude'!Y$1,'data-futures'!$A:$A,0),1),""),"")</f>
        <v/>
      </c>
      <c r="Z50" t="str">
        <f>+IFERROR(IF(VALUE('data-cash-crude'!Y51)&gt;0,'data-cash-crude'!Y51-INDEX('data-futures'!$E:$E,MATCH('basis-cash-crude'!Z$1,'data-futures'!$A:$A,0),1),""),"")</f>
        <v/>
      </c>
      <c r="AA50" t="str">
        <f>+IFERROR(IF(VALUE('data-cash-crude'!Z51)&gt;0,'data-cash-crude'!Z51-INDEX('data-futures'!$E:$E,MATCH('basis-cash-crude'!AA$1,'data-futures'!$A:$A,0),1),""),"")</f>
        <v/>
      </c>
      <c r="AB50" t="str">
        <f>+IFERROR(IF(VALUE('data-cash-crude'!AA51)&gt;0,'data-cash-crude'!AA51-INDEX('data-futures'!$E:$E,MATCH('basis-cash-crude'!AB$1,'data-futures'!$A:$A,0),1),""),"")</f>
        <v/>
      </c>
      <c r="AC50" t="str">
        <f>+IFERROR(IF(VALUE('data-cash-crude'!AB51)&gt;0,'data-cash-crude'!AB51-INDEX('data-futures'!$E:$E,MATCH('basis-cash-crude'!AC$1,'data-futures'!$A:$A,0),1),""),"")</f>
        <v/>
      </c>
      <c r="AD50" t="str">
        <f>+IFERROR(IF(VALUE('data-cash-crude'!AC51)&gt;0,'data-cash-crude'!AC51-INDEX('data-futures'!$E:$E,MATCH('basis-cash-crude'!AD$1,'data-futures'!$A:$A,0),1),""),"")</f>
        <v/>
      </c>
      <c r="AE50" t="str">
        <f>+IFERROR(IF(VALUE('data-cash-crude'!AD51)&gt;0,'data-cash-crude'!AD51-INDEX('data-futures'!$E:$E,MATCH('basis-cash-crude'!AE$1,'data-futures'!$A:$A,0),1),""),"")</f>
        <v/>
      </c>
      <c r="AF50" t="str">
        <f>+IFERROR(IF(VALUE('data-cash-crude'!AE51)&gt;0,'data-cash-crude'!AE51-INDEX('data-futures'!$E:$E,MATCH('basis-cash-crude'!AF$1,'data-futures'!$A:$A,0),1),""),"")</f>
        <v/>
      </c>
      <c r="AG50" t="str">
        <f>+IFERROR(IF(VALUE('data-cash-crude'!AF51)&gt;0,'data-cash-crude'!AF51-INDEX('data-futures'!$E:$E,MATCH('basis-cash-crude'!AG$1,'data-futures'!$A:$A,0),1),""),"")</f>
        <v/>
      </c>
      <c r="AH50" t="str">
        <f>+IFERROR(IF(VALUE('data-cash-crude'!AG51)&gt;0,'data-cash-crude'!AG51-INDEX('data-futures'!$E:$E,MATCH('basis-cash-crude'!AH$1,'data-futures'!$A:$A,0),1),""),"")</f>
        <v/>
      </c>
      <c r="AI50" t="str">
        <f>+IFERROR(IF(VALUE('data-cash-crude'!AH51)&gt;0,'data-cash-crude'!AH51-INDEX('data-futures'!$E:$E,MATCH('basis-cash-crude'!AI$1,'data-futures'!$A:$A,0),1),""),"")</f>
        <v/>
      </c>
      <c r="AJ50" t="str">
        <f>+IFERROR(IF(VALUE('data-cash-crude'!AI51)&gt;0,'data-cash-crude'!AI51-INDEX('data-futures'!$E:$E,MATCH('basis-cash-crude'!AJ$1,'data-futures'!$A:$A,0),1),""),"")</f>
        <v/>
      </c>
      <c r="AK50" t="str">
        <f>+IFERROR(IF(VALUE('data-cash-crude'!AJ51)&gt;0,'data-cash-crude'!AJ51-INDEX('data-futures'!$E:$E,MATCH('basis-cash-crude'!AK$1,'data-futures'!$A:$A,0),1),""),"")</f>
        <v/>
      </c>
      <c r="AL50" t="str">
        <f>+IFERROR(IF(VALUE('data-cash-crude'!AK51)&gt;0,'data-cash-crude'!AK51-INDEX('data-futures'!$E:$E,MATCH('basis-cash-crude'!AL$1,'data-futures'!$A:$A,0),1),""),"")</f>
        <v/>
      </c>
      <c r="AM50" t="str">
        <f>+IFERROR(IF(VALUE('data-cash-crude'!AL51)&gt;0,'data-cash-crude'!AL51-INDEX('data-futures'!$E:$E,MATCH('basis-cash-crude'!AM$1,'data-futures'!$A:$A,0),1),""),"")</f>
        <v/>
      </c>
      <c r="AN50" t="str">
        <f>+IFERROR(IF(VALUE('data-cash-crude'!AM51)&gt;0,'data-cash-crude'!AM51-INDEX('data-futures'!$E:$E,MATCH('basis-cash-crude'!AN$1,'data-futures'!$A:$A,0),1),""),"")</f>
        <v/>
      </c>
      <c r="AO50" t="str">
        <f>+IFERROR(IF(VALUE('data-cash-crude'!AN51)&gt;0,'data-cash-crude'!AN51-INDEX('data-futures'!$E:$E,MATCH('basis-cash-crude'!AO$1,'data-futures'!$A:$A,0),1),""),"")</f>
        <v/>
      </c>
      <c r="AP50" t="str">
        <f>+IFERROR(IF(VALUE('data-cash-crude'!AO51)&gt;0,'data-cash-crude'!AO51-INDEX('data-futures'!$E:$E,MATCH('basis-cash-crude'!AP$1,'data-futures'!$A:$A,0),1),""),"")</f>
        <v/>
      </c>
      <c r="AQ50" t="str">
        <f>+IFERROR(IF(VALUE('data-cash-crude'!AP51)&gt;0,'data-cash-crude'!AP51-INDEX('data-futures'!$E:$E,MATCH('basis-cash-crude'!AQ$1,'data-futures'!$A:$A,0),1),""),"")</f>
        <v/>
      </c>
      <c r="AR50" t="str">
        <f>+IFERROR(IF(VALUE('data-cash-crude'!AQ51)&gt;0,'data-cash-crude'!AQ51-INDEX('data-futures'!$E:$E,MATCH('basis-cash-crude'!AR$1,'data-futures'!$A:$A,0),1),""),"")</f>
        <v/>
      </c>
      <c r="AS50" t="str">
        <f>+IFERROR(IF(VALUE('data-cash-crude'!AR51)&gt;0,'data-cash-crude'!AR51-INDEX('data-futures'!$E:$E,MATCH('basis-cash-crude'!AS$1,'data-futures'!$A:$A,0),1),""),"")</f>
        <v/>
      </c>
      <c r="AT50" t="str">
        <f>+IFERROR(IF(VALUE('data-cash-crude'!AS51)&gt;0,'data-cash-crude'!AS51-INDEX('data-futures'!$E:$E,MATCH('basis-cash-crude'!AT$1,'data-futures'!$A:$A,0),1),""),"")</f>
        <v/>
      </c>
      <c r="AU50" t="str">
        <f>+IFERROR(IF(VALUE('data-cash-crude'!AT51)&gt;0,'data-cash-crude'!AT51-INDEX('data-futures'!$E:$E,MATCH('basis-cash-crude'!AU$1,'data-futures'!$A:$A,0),1),""),"")</f>
        <v/>
      </c>
      <c r="AV50" t="str">
        <f>+IFERROR(IF(VALUE('data-cash-crude'!AU51)&gt;0,'data-cash-crude'!AU51-INDEX('data-futures'!$E:$E,MATCH('basis-cash-crude'!AV$1,'data-futures'!$A:$A,0),1),""),"")</f>
        <v/>
      </c>
      <c r="AW50" t="str">
        <f>+IFERROR(IF(VALUE('data-cash-crude'!AV51)&gt;0,'data-cash-crude'!AV51-INDEX('data-futures'!$E:$E,MATCH('basis-cash-crude'!AW$1,'data-futures'!$A:$A,0),1),""),"")</f>
        <v/>
      </c>
      <c r="AX50" t="str">
        <f>+IFERROR(IF(VALUE('data-cash-crude'!AW51)&gt;0,'data-cash-crude'!AW51-INDEX('data-futures'!$E:$E,MATCH('basis-cash-crude'!AX$1,'data-futures'!$A:$A,0),1),""),"")</f>
        <v/>
      </c>
      <c r="AY50" t="str">
        <f>+IFERROR(IF(VALUE('data-cash-crude'!AX51)&gt;0,'data-cash-crude'!AX51-INDEX('data-futures'!$E:$E,MATCH('basis-cash-crude'!AY$1,'data-futures'!$A:$A,0),1),""),"")</f>
        <v/>
      </c>
      <c r="AZ50" t="str">
        <f>+IFERROR(IF(VALUE('data-cash-crude'!AY51)&gt;0,'data-cash-crude'!AY51-INDEX('data-futures'!$E:$E,MATCH('basis-cash-crude'!AZ$1,'data-futures'!$A:$A,0),1),""),"")</f>
        <v/>
      </c>
      <c r="BA50" t="str">
        <f>+IFERROR(IF(VALUE('data-cash-crude'!AZ51)&gt;0,'data-cash-crude'!AZ51-INDEX('data-futures'!$E:$E,MATCH('basis-cash-crude'!BA$1,'data-futures'!$A:$A,0),1),""),"")</f>
        <v/>
      </c>
      <c r="BB50" t="str">
        <f>+IFERROR(IF(VALUE('data-cash-crude'!BA51)&gt;0,'data-cash-crude'!BA51-INDEX('data-futures'!$E:$E,MATCH('basis-cash-crude'!BB$1,'data-futures'!$A:$A,0),1),""),"")</f>
        <v/>
      </c>
      <c r="BC50" t="str">
        <f>+IFERROR(IF(VALUE('data-cash-crude'!BB51)&gt;0,'data-cash-crude'!BB51-INDEX('data-futures'!$E:$E,MATCH('basis-cash-crude'!BC$1,'data-futures'!$A:$A,0),1),""),"")</f>
        <v/>
      </c>
      <c r="BD50" t="str">
        <f>+IFERROR(IF(VALUE('data-cash-crude'!BC51)&gt;0,'data-cash-crude'!BC51-INDEX('data-futures'!$E:$E,MATCH('basis-cash-crude'!BD$1,'data-futures'!$A:$A,0),1),""),"")</f>
        <v/>
      </c>
      <c r="BE50" t="str">
        <f>+IFERROR(IF(VALUE('data-cash-crude'!BD51)&gt;0,'data-cash-crude'!BD51-INDEX('data-futures'!$E:$E,MATCH('basis-cash-crude'!BE$1,'data-futures'!$A:$A,0),1),""),"")</f>
        <v/>
      </c>
      <c r="BF50" t="str">
        <f>+IFERROR(IF(VALUE('data-cash-crude'!BE51)&gt;0,'data-cash-crude'!BE51-INDEX('data-futures'!$E:$E,MATCH('basis-cash-crude'!BF$1,'data-futures'!$A:$A,0),1),""),"")</f>
        <v/>
      </c>
      <c r="BG50" t="str">
        <f>+IFERROR(IF(VALUE('data-cash-crude'!BF51)&gt;0,'data-cash-crude'!BF51-INDEX('data-futures'!$E:$E,MATCH('basis-cash-crude'!BG$1,'data-futures'!$A:$A,0),1),""),"")</f>
        <v/>
      </c>
      <c r="BH50" t="str">
        <f>+IFERROR(IF(VALUE('data-cash-crude'!BG51)&gt;0,'data-cash-crude'!BG51-INDEX('data-futures'!$E:$E,MATCH('basis-cash-crude'!BH$1,'data-futures'!$A:$A,0),1),""),"")</f>
        <v/>
      </c>
      <c r="BI50" t="str">
        <f>+IFERROR(IF(VALUE('data-cash-crude'!BH51)&gt;0,'data-cash-crude'!BH51-INDEX('data-futures'!$E:$E,MATCH('basis-cash-crude'!BI$1,'data-futures'!$A:$A,0),1),""),"")</f>
        <v/>
      </c>
      <c r="BJ50" t="str">
        <f>+IFERROR(IF(VALUE('data-cash-crude'!BI51)&gt;0,'data-cash-crude'!BI51-INDEX('data-futures'!$E:$E,MATCH('basis-cash-crude'!BJ$1,'data-futures'!$A:$A,0),1),""),"")</f>
        <v/>
      </c>
      <c r="BK50" t="str">
        <f>+IFERROR(IF(VALUE('data-cash-crude'!BJ51)&gt;0,'data-cash-crude'!BJ51-INDEX('data-futures'!$E:$E,MATCH('basis-cash-crude'!BK$1,'data-futures'!$A:$A,0),1),""),"")</f>
        <v/>
      </c>
      <c r="BL50" t="str">
        <f>+IFERROR(IF(VALUE('data-cash-crude'!BK51)&gt;0,'data-cash-crude'!BK51-INDEX('data-futures'!$E:$E,MATCH('basis-cash-crude'!BL$1,'data-futures'!$A:$A,0),1),""),"")</f>
        <v/>
      </c>
      <c r="BM50" t="str">
        <f>+IFERROR(IF(VALUE('data-cash-crude'!BL51)&gt;0,'data-cash-crude'!BL51-INDEX('data-futures'!$E:$E,MATCH('basis-cash-crude'!BM$1,'data-futures'!$A:$A,0),1),""),"")</f>
        <v/>
      </c>
      <c r="BN50" t="str">
        <f>+IFERROR(IF(VALUE('data-cash-crude'!BM51)&gt;0,'data-cash-crude'!BM51-INDEX('data-futures'!$E:$E,MATCH('basis-cash-crude'!BN$1,'data-futures'!$A:$A,0),1),""),"")</f>
        <v/>
      </c>
      <c r="BO50" t="str">
        <f>+IFERROR(IF(VALUE('data-cash-crude'!BN51)&gt;0,'data-cash-crude'!BN51-INDEX('data-futures'!$E:$E,MATCH('basis-cash-crude'!BO$1,'data-futures'!$A:$A,0),1),""),"")</f>
        <v/>
      </c>
      <c r="BP50" t="str">
        <f>+IFERROR(IF(VALUE('data-cash-crude'!BO51)&gt;0,'data-cash-crude'!BO51-INDEX('data-futures'!$E:$E,MATCH('basis-cash-crude'!BP$1,'data-futures'!$A:$A,0),1),""),"")</f>
        <v/>
      </c>
      <c r="BQ50" t="str">
        <f>+IFERROR(IF(VALUE('data-cash-crude'!BP51)&gt;0,'data-cash-crude'!BP51-INDEX('data-futures'!$E:$E,MATCH('basis-cash-crude'!BQ$1,'data-futures'!$A:$A,0),1),""),"")</f>
        <v/>
      </c>
      <c r="BR50">
        <f>+IFERROR(IF(VALUE('data-cash-crude'!BQ51)&gt;0,'data-cash-crude'!BQ51-INDEX('data-futures'!$E:$E,MATCH('basis-cash-crude'!BR$1,'data-futures'!$A:$A,0),1),""),"")</f>
        <v>-14.600000000000001</v>
      </c>
      <c r="BS50">
        <f>+IFERROR(IF(VALUE('data-cash-crude'!BR51)&gt;0,'data-cash-crude'!BR51-INDEX('data-futures'!$E:$E,MATCH('basis-cash-crude'!BS$1,'data-futures'!$A:$A,0),1),""),"")</f>
        <v>-14.520000000000003</v>
      </c>
      <c r="BT50">
        <f>+IFERROR(IF(VALUE('data-cash-crude'!BS51)&gt;0,'data-cash-crude'!BS51-INDEX('data-futures'!$E:$E,MATCH('basis-cash-crude'!BT$1,'data-futures'!$A:$A,0),1),""),"")</f>
        <v>-14.82</v>
      </c>
      <c r="BU50">
        <f>+IFERROR(IF(VALUE('data-cash-crude'!BT51)&gt;0,'data-cash-crude'!BT51-INDEX('data-futures'!$E:$E,MATCH('basis-cash-crude'!BU$1,'data-futures'!$A:$A,0),1),""),"")</f>
        <v>-14.93</v>
      </c>
      <c r="BV50" t="str">
        <f>+IFERROR(IF(VALUE('data-cash-crude'!BU51)&gt;0,'data-cash-crude'!BU51-INDEX('data-futures'!$E:$E,MATCH('basis-cash-crude'!BV$1,'data-futures'!$A:$A,0),1),""),"")</f>
        <v/>
      </c>
      <c r="BW50">
        <f>+IFERROR(IF(VALUE('data-cash-crude'!BV51)&gt;0,'data-cash-crude'!BV51-INDEX('data-futures'!$E:$E,MATCH('basis-cash-crude'!BW$1,'data-futures'!$A:$A,0),1),""),"")</f>
        <v>-14.630000000000003</v>
      </c>
      <c r="BX50">
        <f>+IFERROR(IF(VALUE('data-cash-crude'!BW51)&gt;0,'data-cash-crude'!BW51-INDEX('data-futures'!$E:$E,MATCH('basis-cash-crude'!BX$1,'data-futures'!$A:$A,0),1),""),"")</f>
        <v>-14.939999999999998</v>
      </c>
      <c r="BY50">
        <f>+IFERROR(IF(VALUE('data-cash-crude'!BX51)&gt;0,'data-cash-crude'!BX51-INDEX('data-futures'!$E:$E,MATCH('basis-cash-crude'!BY$1,'data-futures'!$A:$A,0),1),""),"")</f>
        <v>-14.909999999999997</v>
      </c>
      <c r="BZ50">
        <f>+IFERROR(IF(VALUE('data-cash-crude'!BY51)&gt;0,'data-cash-crude'!BY51-INDEX('data-futures'!$E:$E,MATCH('basis-cash-crude'!BZ$1,'data-futures'!$A:$A,0),1),""),"")</f>
        <v>-14.950000000000003</v>
      </c>
      <c r="CA50">
        <f>+IFERROR(IF(VALUE('data-cash-crude'!BZ51)&gt;0,'data-cash-crude'!BZ51-INDEX('data-futures'!$E:$E,MATCH('basis-cash-crude'!CA$1,'data-futures'!$A:$A,0),1),""),"")</f>
        <v>-14.590000000000003</v>
      </c>
      <c r="CB50">
        <f>+IFERROR(IF(VALUE('data-cash-crude'!CA51)&gt;0,'data-cash-crude'!CA51-INDEX('data-futures'!$E:$E,MATCH('basis-cash-crude'!CB$1,'data-futures'!$A:$A,0),1),""),"")</f>
        <v>-14.469999999999999</v>
      </c>
      <c r="CC50">
        <f>+IFERROR(IF(VALUE('data-cash-crude'!CB51)&gt;0,'data-cash-crude'!CB51-INDEX('data-futures'!$E:$E,MATCH('basis-cash-crude'!CC$1,'data-futures'!$A:$A,0),1),""),"")</f>
        <v>-14.619999999999997</v>
      </c>
      <c r="CD50">
        <f>+IFERROR(IF(VALUE('data-cash-crude'!CC51)&gt;0,'data-cash-crude'!CC51-INDEX('data-futures'!$E:$E,MATCH('basis-cash-crude'!CD$1,'data-futures'!$A:$A,0),1),""),"")</f>
        <v>-14.36</v>
      </c>
      <c r="CE50">
        <f>+IFERROR(IF(VALUE('data-cash-crude'!CD51)&gt;0,'data-cash-crude'!CD51-INDEX('data-futures'!$E:$E,MATCH('basis-cash-crude'!CE$1,'data-futures'!$A:$A,0),1),""),"")</f>
        <v>-14.399999999999999</v>
      </c>
      <c r="CF50" t="str">
        <f>+IFERROR(IF(VALUE('data-cash-crude'!CE51)&gt;0,'data-cash-crude'!CE51-INDEX('data-futures'!$E:$E,MATCH('basis-cash-crude'!CF$1,'data-futures'!$A:$A,0),1),""),"")</f>
        <v/>
      </c>
      <c r="CG50">
        <f>+IFERROR(IF(VALUE('data-cash-crude'!CF51)&gt;0,'data-cash-crude'!CF51-INDEX('data-futures'!$E:$E,MATCH('basis-cash-crude'!CG$1,'data-futures'!$A:$A,0),1),""),"")</f>
        <v>-14.090000000000003</v>
      </c>
      <c r="CH50" t="str">
        <f>+IFERROR(IF(VALUE('data-cash-crude'!CG51)&gt;0,'data-cash-crude'!CG51-INDEX('data-futures'!$E:$E,MATCH('basis-cash-crude'!CH$1,'data-futures'!$A:$A,0),1),""),"")</f>
        <v/>
      </c>
      <c r="CI50">
        <f>+IFERROR(IF(VALUE('data-cash-crude'!CH51)&gt;0,'data-cash-crude'!CH51-INDEX('data-futures'!$E:$E,MATCH('basis-cash-crude'!CI$1,'data-futures'!$A:$A,0),1),""),"")</f>
        <v>-14.04</v>
      </c>
      <c r="CJ50" t="str">
        <f>+IFERROR(IF(VALUE('data-cash-crude'!CI51)&gt;0,'data-cash-crude'!CI51-INDEX('data-futures'!$E:$E,MATCH('basis-cash-crude'!CJ$1,'data-futures'!$A:$A,0),1),""),"")</f>
        <v/>
      </c>
      <c r="CK50">
        <f>+IFERROR(IF(VALUE('data-cash-crude'!CJ51)&gt;0,'data-cash-crude'!CJ51-INDEX('data-futures'!$E:$E,MATCH('basis-cash-crude'!CK$1,'data-futures'!$A:$A,0),1),""),"")</f>
        <v>-13.490000000000002</v>
      </c>
      <c r="CL50">
        <f>+IFERROR(IF(VALUE('data-cash-crude'!CK51)&gt;0,'data-cash-crude'!CK51-INDEX('data-futures'!$E:$E,MATCH('basis-cash-crude'!CL$1,'data-futures'!$A:$A,0),1),""),"")</f>
        <v>-13.450000000000003</v>
      </c>
      <c r="CM50" t="str">
        <f>+IFERROR(IF(VALUE('data-cash-crude'!CL51)&gt;0,'data-cash-crude'!CL51-INDEX('data-futures'!$E:$E,MATCH('basis-cash-crude'!CM$1,'data-futures'!$A:$A,0),1),""),"")</f>
        <v/>
      </c>
      <c r="CN50" t="str">
        <f>+IFERROR(IF(VALUE('data-cash-crude'!CM51)&gt;0,'data-cash-crude'!CM51-INDEX('data-futures'!$E:$E,MATCH('basis-cash-crude'!CN$1,'data-futures'!$A:$A,0),1),""),"")</f>
        <v/>
      </c>
      <c r="CO50">
        <f>+IFERROR(IF(VALUE('data-cash-crude'!CN51)&gt;0,'data-cash-crude'!CN51-INDEX('data-futures'!$E:$E,MATCH('basis-cash-crude'!CO$1,'data-futures'!$A:$A,0),1),""),"")</f>
        <v>-13.18</v>
      </c>
      <c r="CP50">
        <f>+IFERROR(IF(VALUE('data-cash-crude'!CO51)&gt;0,'data-cash-crude'!CO51-INDEX('data-futures'!$E:$E,MATCH('basis-cash-crude'!CP$1,'data-futures'!$A:$A,0),1),""),"")</f>
        <v>-13.380000000000003</v>
      </c>
      <c r="CQ50">
        <f>+IFERROR(IF(VALUE('data-cash-crude'!CP51)&gt;0,'data-cash-crude'!CP51-INDEX('data-futures'!$E:$E,MATCH('basis-cash-crude'!CQ$1,'data-futures'!$A:$A,0),1),""),"")</f>
        <v>-13.119999999999997</v>
      </c>
      <c r="CR50">
        <f>+IFERROR(IF(VALUE('data-cash-crude'!CQ51)&gt;0,'data-cash-crude'!CQ51-INDEX('data-futures'!$E:$E,MATCH('basis-cash-crude'!CR$1,'data-futures'!$A:$A,0),1),""),"")</f>
        <v>-13.049999999999997</v>
      </c>
      <c r="CS50">
        <f>+IFERROR(IF(VALUE('data-cash-crude'!CR51)&gt;0,'data-cash-crude'!CR51-INDEX('data-futures'!$E:$E,MATCH('basis-cash-crude'!CS$1,'data-futures'!$A:$A,0),1),""),"")</f>
        <v>-12.369999999999997</v>
      </c>
      <c r="CT50">
        <f>+IFERROR(IF(VALUE('data-cash-crude'!CS51)&gt;0,'data-cash-crude'!CS51-INDEX('data-futures'!$E:$E,MATCH('basis-cash-crude'!CT$1,'data-futures'!$A:$A,0),1),""),"")</f>
        <v>-11.310000000000002</v>
      </c>
      <c r="CU50">
        <f>+IFERROR(IF(VALUE('data-cash-crude'!CT51)&gt;0,'data-cash-crude'!CT51-INDEX('data-futures'!$E:$E,MATCH('basis-cash-crude'!CU$1,'data-futures'!$A:$A,0),1),""),"")</f>
        <v>-13.86</v>
      </c>
      <c r="CV50">
        <f>+IFERROR(IF(VALUE('data-cash-crude'!CU51)&gt;0,'data-cash-crude'!CU51-INDEX('data-futures'!$E:$E,MATCH('basis-cash-crude'!CV$1,'data-futures'!$A:$A,0),1),""),"")</f>
        <v>-13.96</v>
      </c>
      <c r="CW50">
        <f>+IFERROR(IF(VALUE('data-cash-crude'!CV51)&gt;0,'data-cash-crude'!CV51-INDEX('data-futures'!$E:$E,MATCH('basis-cash-crude'!CW$1,'data-futures'!$A:$A,0),1),""),"")</f>
        <v>-13.700000000000003</v>
      </c>
      <c r="CX50">
        <f>+IFERROR(IF(VALUE('data-cash-crude'!CW51)&gt;0,'data-cash-crude'!CW51-INDEX('data-futures'!$E:$E,MATCH('basis-cash-crude'!CX$1,'data-futures'!$A:$A,0),1),""),"")</f>
        <v>-13.280000000000001</v>
      </c>
      <c r="CY50">
        <f>+IFERROR(IF(VALUE('data-cash-crude'!CX51)&gt;0,'data-cash-crude'!CX51-INDEX('data-futures'!$E:$E,MATCH('basis-cash-crude'!CY$1,'data-futures'!$A:$A,0),1),""),"")</f>
        <v>-13.43</v>
      </c>
      <c r="CZ50">
        <f>+IFERROR(IF(VALUE('data-cash-crude'!CY51)&gt;0,'data-cash-crude'!CY51-INDEX('data-futures'!$E:$E,MATCH('basis-cash-crude'!CZ$1,'data-futures'!$A:$A,0),1),""),"")</f>
        <v>-13.600000000000001</v>
      </c>
      <c r="DA50">
        <f>+IFERROR(IF(VALUE('data-cash-crude'!CZ51)&gt;0,'data-cash-crude'!CZ51-INDEX('data-futures'!$E:$E,MATCH('basis-cash-crude'!DA$1,'data-futures'!$A:$A,0),1),""),"")</f>
        <v>-13.549999999999997</v>
      </c>
      <c r="DB50">
        <f>+IFERROR(IF(VALUE('data-cash-crude'!DA51)&gt;0,'data-cash-crude'!DA51-INDEX('data-futures'!$E:$E,MATCH('basis-cash-crude'!DB$1,'data-futures'!$A:$A,0),1),""),"")</f>
        <v>-13.5</v>
      </c>
      <c r="DC50">
        <f>+IFERROR(IF(VALUE('data-cash-crude'!DB51)&gt;0,'data-cash-crude'!DB51-INDEX('data-futures'!$E:$E,MATCH('basis-cash-crude'!DC$1,'data-futures'!$A:$A,0),1),""),"")</f>
        <v>-13.520000000000003</v>
      </c>
      <c r="DD50" t="str">
        <f>+IFERROR(IF(VALUE('data-cash-crude'!DC51)&gt;0,'data-cash-crude'!DC51-INDEX('data-futures'!$E:$E,MATCH('basis-cash-crude'!DD$1,'data-futures'!$A:$A,0),1),""),"")</f>
        <v/>
      </c>
      <c r="DE50">
        <f>+IFERROR(IF(VALUE('data-cash-crude'!DD51)&gt;0,'data-cash-crude'!DD51-INDEX('data-futures'!$E:$E,MATCH('basis-cash-crude'!DE$1,'data-futures'!$A:$A,0),1),""),"")</f>
        <v>-13.43</v>
      </c>
      <c r="DF50">
        <f>+IFERROR(IF(VALUE('data-cash-crude'!DE51)&gt;0,'data-cash-crude'!DE51-INDEX('data-futures'!$E:$E,MATCH('basis-cash-crude'!DF$1,'data-futures'!$A:$A,0),1),""),"")</f>
        <v>-13.049999999999997</v>
      </c>
      <c r="DG50">
        <f>+IFERROR(IF(VALUE('data-cash-crude'!DF51)&gt;0,'data-cash-crude'!DF51-INDEX('data-futures'!$E:$E,MATCH('basis-cash-crude'!DG$1,'data-futures'!$A:$A,0),1),""),"")</f>
        <v>-13.450000000000003</v>
      </c>
      <c r="DH50">
        <f>+IFERROR(IF(VALUE('data-cash-crude'!DG51)&gt;0,'data-cash-crude'!DG51-INDEX('data-futures'!$E:$E,MATCH('basis-cash-crude'!DH$1,'data-futures'!$A:$A,0),1),""),"")</f>
        <v>-13.46</v>
      </c>
      <c r="DI50">
        <f>+IFERROR(IF(VALUE('data-cash-crude'!DH51)&gt;0,'data-cash-crude'!DH51-INDEX('data-futures'!$E:$E,MATCH('basis-cash-crude'!DI$1,'data-futures'!$A:$A,0),1),""),"")</f>
        <v>-13.590000000000003</v>
      </c>
      <c r="DJ50">
        <f>+IFERROR(IF(VALUE('data-cash-crude'!DI51)&gt;0,'data-cash-crude'!DI51-INDEX('data-futures'!$E:$E,MATCH('basis-cash-crude'!DJ$1,'data-futures'!$A:$A,0),1),""),"")</f>
        <v>-13.57</v>
      </c>
      <c r="DK50">
        <f>+IFERROR(IF(VALUE('data-cash-crude'!DJ51)&gt;0,'data-cash-crude'!DJ51-INDEX('data-futures'!$E:$E,MATCH('basis-cash-crude'!DK$1,'data-futures'!$A:$A,0),1),""),"")</f>
        <v>-13.619999999999997</v>
      </c>
      <c r="DL50">
        <f>+IFERROR(IF(VALUE('data-cash-crude'!DK51)&gt;0,'data-cash-crude'!DK51-INDEX('data-futures'!$E:$E,MATCH('basis-cash-crude'!DL$1,'data-futures'!$A:$A,0),1),""),"")</f>
        <v>-13.420000000000002</v>
      </c>
      <c r="DM50">
        <f>+IFERROR(IF(VALUE('data-cash-crude'!DL51)&gt;0,'data-cash-crude'!DL51-INDEX('data-futures'!$E:$E,MATCH('basis-cash-crude'!DM$1,'data-futures'!$A:$A,0),1),""),"")</f>
        <v>-12.869999999999997</v>
      </c>
      <c r="DN50">
        <f>+IFERROR(IF(VALUE('data-cash-crude'!DM51)&gt;0,'data-cash-crude'!DM51-INDEX('data-futures'!$E:$E,MATCH('basis-cash-crude'!DN$1,'data-futures'!$A:$A,0),1),""),"")</f>
        <v>-12.68</v>
      </c>
      <c r="DO50">
        <f>+IFERROR(IF(VALUE('data-cash-crude'!DN51)&gt;0,'data-cash-crude'!DN51-INDEX('data-futures'!$E:$E,MATCH('basis-cash-crude'!DO$1,'data-futures'!$A:$A,0),1),""),"")</f>
        <v>-13.149999999999999</v>
      </c>
      <c r="DP50">
        <f>+IFERROR(IF(VALUE('data-cash-crude'!DO51)&gt;0,'data-cash-crude'!DO51-INDEX('data-futures'!$E:$E,MATCH('basis-cash-crude'!DP$1,'data-futures'!$A:$A,0),1),""),"")</f>
        <v>-13.229999999999997</v>
      </c>
      <c r="DQ50">
        <f>+IFERROR(IF(VALUE('data-cash-crude'!DP51)&gt;0,'data-cash-crude'!DP51-INDEX('data-futures'!$E:$E,MATCH('basis-cash-crude'!DQ$1,'data-futures'!$A:$A,0),1),""),"")</f>
        <v>-13.530000000000001</v>
      </c>
      <c r="DR50">
        <f>+IFERROR(IF(VALUE('data-cash-crude'!DQ51)&gt;0,'data-cash-crude'!DQ51-INDEX('data-futures'!$E:$E,MATCH('basis-cash-crude'!DR$1,'data-futures'!$A:$A,0),1),""),"")</f>
        <v>-13.549999999999997</v>
      </c>
      <c r="DS50">
        <f>+IFERROR(IF(VALUE('data-cash-crude'!DR51)&gt;0,'data-cash-crude'!DR51-INDEX('data-futures'!$E:$E,MATCH('basis-cash-crude'!DS$1,'data-futures'!$A:$A,0),1),""),"")</f>
        <v>-13.189999999999998</v>
      </c>
      <c r="DT50">
        <f>+IFERROR(IF(VALUE('data-cash-crude'!DS51)&gt;0,'data-cash-crude'!DS51-INDEX('data-futures'!$E:$E,MATCH('basis-cash-crude'!DT$1,'data-futures'!$A:$A,0),1),""),"")</f>
        <v>-13.380000000000003</v>
      </c>
      <c r="DU50">
        <f>+IFERROR(IF(VALUE('data-cash-crude'!DT51)&gt;0,'data-cash-crude'!DT51-INDEX('data-futures'!$E:$E,MATCH('basis-cash-crude'!DU$1,'data-futures'!$A:$A,0),1),""),"")</f>
        <v>-13.939999999999998</v>
      </c>
      <c r="DV50" t="str">
        <f>+IFERROR(IF(VALUE('data-cash-crude'!DU51)&gt;0,'data-cash-crude'!DU51-INDEX('data-futures'!$E:$E,MATCH('basis-cash-crude'!DV$1,'data-futures'!$A:$A,0),1),""),"")</f>
        <v/>
      </c>
      <c r="DW50">
        <f>+IFERROR(IF(VALUE('data-cash-crude'!DV51)&gt;0,'data-cash-crude'!DV51-INDEX('data-futures'!$E:$E,MATCH('basis-cash-crude'!DW$1,'data-futures'!$A:$A,0),1),""),"")</f>
        <v>-14.14</v>
      </c>
      <c r="DX50">
        <f>+IFERROR(IF(VALUE('data-cash-crude'!DW51)&gt;0,'data-cash-crude'!DW51-INDEX('data-futures'!$E:$E,MATCH('basis-cash-crude'!DX$1,'data-futures'!$A:$A,0),1),""),"")</f>
        <v>-13.93</v>
      </c>
      <c r="DY50" t="str">
        <f>+IFERROR(IF(VALUE('data-cash-crude'!DX51)&gt;0,'data-cash-crude'!DX51-INDEX('data-futures'!$E:$E,MATCH('basis-cash-crude'!DY$1,'data-futures'!$A:$A,0),1),""),"")</f>
        <v/>
      </c>
      <c r="DZ50">
        <f>+IFERROR(IF(VALUE('data-cash-crude'!DY51)&gt;0,'data-cash-crude'!DY51-INDEX('data-futures'!$E:$E,MATCH('basis-cash-crude'!DZ$1,'data-futures'!$A:$A,0),1),""),"")</f>
        <v>-14.420000000000002</v>
      </c>
      <c r="EA50" t="str">
        <f>+IFERROR(IF(VALUE('data-cash-crude'!DZ51)&gt;0,'data-cash-crude'!DZ51-INDEX('data-futures'!$E:$E,MATCH('basis-cash-crude'!EA$1,'data-futures'!$A:$A,0),1),""),"")</f>
        <v/>
      </c>
      <c r="EB50">
        <f>+IFERROR(IF(VALUE('data-cash-crude'!EA51)&gt;0,'data-cash-crude'!EA51-INDEX('data-futures'!$E:$E,MATCH('basis-cash-crude'!EB$1,'data-futures'!$A:$A,0),1),""),"")</f>
        <v>-14.310000000000002</v>
      </c>
      <c r="EC50" t="str">
        <f>+IFERROR(IF(VALUE('data-cash-crude'!EB51)&gt;0,'data-cash-crude'!EB51-INDEX('data-futures'!$E:$E,MATCH('basis-cash-crude'!EC$1,'data-futures'!$A:$A,0),1),""),"")</f>
        <v/>
      </c>
      <c r="ED50" t="str">
        <f>+IFERROR(IF(VALUE('data-cash-crude'!EC51)&gt;0,'data-cash-crude'!EC51-INDEX('data-futures'!$E:$E,MATCH('basis-cash-crude'!ED$1,'data-futures'!$A:$A,0),1),""),"")</f>
        <v/>
      </c>
      <c r="EE50" t="str">
        <f>+IFERROR(IF(VALUE('data-cash-crude'!ED51)&gt;0,'data-cash-crude'!ED51-INDEX('data-futures'!$E:$E,MATCH('basis-cash-crude'!EE$1,'data-futures'!$A:$A,0),1),""),"")</f>
        <v/>
      </c>
      <c r="EF50" t="str">
        <f>+IFERROR(IF(VALUE('data-cash-crude'!EE51)&gt;0,'data-cash-crude'!EE51-INDEX('data-futures'!$E:$E,MATCH('basis-cash-crude'!EF$1,'data-futures'!$A:$A,0),1),""),"")</f>
        <v/>
      </c>
      <c r="EG50" t="str">
        <f>+IFERROR(IF(VALUE('data-cash-crude'!EF51)&gt;0,'data-cash-crude'!EF51-INDEX('data-futures'!$E:$E,MATCH('basis-cash-crude'!EG$1,'data-futures'!$A:$A,0),1),""),"")</f>
        <v/>
      </c>
      <c r="EH50" t="str">
        <f>+IFERROR(IF(VALUE('data-cash-crude'!EG51)&gt;0,'data-cash-crude'!EG51-INDEX('data-futures'!$E:$E,MATCH('basis-cash-crude'!EH$1,'data-futures'!$A:$A,0),1),""),"")</f>
        <v/>
      </c>
      <c r="EI50" t="str">
        <f>+IFERROR(IF(VALUE('data-cash-crude'!EH51)&gt;0,'data-cash-crude'!EH51-INDEX('data-futures'!$E:$E,MATCH('basis-cash-crude'!EI$1,'data-futures'!$A:$A,0),1),""),"")</f>
        <v/>
      </c>
      <c r="EJ50" t="str">
        <f>+IFERROR(IF(VALUE('data-cash-crude'!EI51)&gt;0,'data-cash-crude'!EI51-INDEX('data-futures'!$E:$E,MATCH('basis-cash-crude'!EJ$1,'data-futures'!$A:$A,0),1),""),"")</f>
        <v/>
      </c>
      <c r="EK50" t="str">
        <f>+IFERROR(IF(VALUE('data-cash-crude'!EJ51)&gt;0,'data-cash-crude'!EJ51-INDEX('data-futures'!$E:$E,MATCH('basis-cash-crude'!EK$1,'data-futures'!$A:$A,0),1),""),"")</f>
        <v/>
      </c>
      <c r="EL50" t="str">
        <f>+IFERROR(IF(VALUE('data-cash-crude'!EK51)&gt;0,'data-cash-crude'!EK51-INDEX('data-futures'!$E:$E,MATCH('basis-cash-crude'!EL$1,'data-futures'!$A:$A,0),1),""),"")</f>
        <v/>
      </c>
      <c r="EM50" t="str">
        <f>+IFERROR(IF(VALUE('data-cash-crude'!EL51)&gt;0,'data-cash-crude'!EL51-INDEX('data-futures'!$E:$E,MATCH('basis-cash-crude'!EM$1,'data-futures'!$A:$A,0),1),""),"")</f>
        <v/>
      </c>
      <c r="EN50" t="str">
        <f>+IFERROR(IF(VALUE('data-cash-crude'!EM51)&gt;0,'data-cash-crude'!EM51-INDEX('data-futures'!$E:$E,MATCH('basis-cash-crude'!EN$1,'data-futures'!$A:$A,0),1),""),"")</f>
        <v/>
      </c>
      <c r="EO50" t="str">
        <f>+IFERROR(IF(VALUE('data-cash-crude'!EN51)&gt;0,'data-cash-crude'!EN51-INDEX('data-futures'!$E:$E,MATCH('basis-cash-crude'!EO$1,'data-futures'!$A:$A,0),1),""),"")</f>
        <v/>
      </c>
      <c r="EP50" t="str">
        <f>+IFERROR(IF(VALUE('data-cash-crude'!EO51)&gt;0,'data-cash-crude'!EO51-INDEX('data-futures'!$E:$E,MATCH('basis-cash-crude'!EP$1,'data-futures'!$A:$A,0),1),""),"")</f>
        <v/>
      </c>
      <c r="EQ50" t="str">
        <f>+IFERROR(IF(VALUE('data-cash-crude'!EP51)&gt;0,'data-cash-crude'!EP51-INDEX('data-futures'!$E:$E,MATCH('basis-cash-crude'!EQ$1,'data-futures'!$A:$A,0),1),""),"")</f>
        <v/>
      </c>
      <c r="ER50" t="str">
        <f>+IFERROR(IF(VALUE('data-cash-crude'!EQ51)&gt;0,'data-cash-crude'!EQ51-INDEX('data-futures'!$E:$E,MATCH('basis-cash-crude'!ER$1,'data-futures'!$A:$A,0),1),""),"")</f>
        <v/>
      </c>
      <c r="ES50" t="str">
        <f>+IFERROR(IF(VALUE('data-cash-crude'!ER51)&gt;0,'data-cash-crude'!ER51-INDEX('data-futures'!$E:$E,MATCH('basis-cash-crude'!ES$1,'data-futures'!$A:$A,0),1),""),"")</f>
        <v/>
      </c>
      <c r="ET50" t="str">
        <f>+IFERROR(IF(VALUE('data-cash-crude'!ES51)&gt;0,'data-cash-crude'!ES51-INDEX('data-futures'!$E:$E,MATCH('basis-cash-crude'!ET$1,'data-futures'!$A:$A,0),1),""),"")</f>
        <v/>
      </c>
      <c r="EU50" t="str">
        <f>+IFERROR(IF(VALUE('data-cash-crude'!ET51)&gt;0,'data-cash-crude'!ET51-INDEX('data-futures'!$E:$E,MATCH('basis-cash-crude'!EU$1,'data-futures'!$A:$A,0),1),""),"")</f>
        <v/>
      </c>
      <c r="EV50" t="str">
        <f>+IFERROR(IF(VALUE('data-cash-crude'!EU51)&gt;0,'data-cash-crude'!EU51-INDEX('data-futures'!$E:$E,MATCH('basis-cash-crude'!EV$1,'data-futures'!$A:$A,0),1),""),"")</f>
        <v/>
      </c>
      <c r="EW50" t="str">
        <f>+IFERROR(IF(VALUE('data-cash-crude'!EV51)&gt;0,'data-cash-crude'!EV51-INDEX('data-futures'!$E:$E,MATCH('basis-cash-crude'!EW$1,'data-futures'!$A:$A,0),1),""),"")</f>
        <v/>
      </c>
      <c r="EX50" t="str">
        <f>+IFERROR(IF(VALUE('data-cash-crude'!EW51)&gt;0,'data-cash-crude'!EW51-INDEX('data-futures'!$E:$E,MATCH('basis-cash-crude'!EX$1,'data-futures'!$A:$A,0),1),""),"")</f>
        <v/>
      </c>
      <c r="EY50" t="str">
        <f>+IFERROR(IF(VALUE('data-cash-crude'!EX51)&gt;0,'data-cash-crude'!EX51-INDEX('data-futures'!$E:$E,MATCH('basis-cash-crude'!EY$1,'data-futures'!$A:$A,0),1),""),"")</f>
        <v/>
      </c>
      <c r="EZ50" t="str">
        <f>+IFERROR(IF(VALUE('data-cash-crude'!EY51)&gt;0,'data-cash-crude'!EY51-INDEX('data-futures'!$E:$E,MATCH('basis-cash-crude'!EZ$1,'data-futures'!$A:$A,0),1),""),"")</f>
        <v/>
      </c>
      <c r="FA50" t="str">
        <f>+IFERROR(IF(VALUE('data-cash-crude'!EZ51)&gt;0,'data-cash-crude'!EZ51-INDEX('data-futures'!$E:$E,MATCH('basis-cash-crude'!FA$1,'data-futures'!$A:$A,0),1),""),"")</f>
        <v/>
      </c>
      <c r="FB50" t="str">
        <f>+IFERROR(IF(VALUE('data-cash-crude'!FA51)&gt;0,'data-cash-crude'!FA51-INDEX('data-futures'!$E:$E,MATCH('basis-cash-crude'!FB$1,'data-futures'!$A:$A,0),1),""),"")</f>
        <v/>
      </c>
      <c r="FC50" t="str">
        <f>+IFERROR(IF(VALUE('data-cash-crude'!FB51)&gt;0,'data-cash-crude'!FB51-INDEX('data-futures'!$E:$E,MATCH('basis-cash-crude'!FC$1,'data-futures'!$A:$A,0),1),""),"")</f>
        <v/>
      </c>
      <c r="FD50" t="str">
        <f>+IFERROR(IF(VALUE('data-cash-crude'!FC51)&gt;0,'data-cash-crude'!FC51-INDEX('data-futures'!$E:$E,MATCH('basis-cash-crude'!FD$1,'data-futures'!$A:$A,0),1),""),"")</f>
        <v/>
      </c>
      <c r="FE50" t="str">
        <f>+IFERROR(IF(VALUE('data-cash-crude'!FD51)&gt;0,'data-cash-crude'!FD51-INDEX('data-futures'!$E:$E,MATCH('basis-cash-crude'!FE$1,'data-futures'!$A:$A,0),1),""),"")</f>
        <v/>
      </c>
      <c r="FF50" t="str">
        <f>+IFERROR(IF(VALUE('data-cash-crude'!FE51)&gt;0,'data-cash-crude'!FE51-INDEX('data-futures'!$E:$E,MATCH('basis-cash-crude'!FF$1,'data-futures'!$A:$A,0),1),""),"")</f>
        <v/>
      </c>
      <c r="FG50" t="str">
        <f>+IFERROR(IF(VALUE('data-cash-crude'!FF51)&gt;0,'data-cash-crude'!FF51-INDEX('data-futures'!$E:$E,MATCH('basis-cash-crude'!FG$1,'data-futures'!$A:$A,0),1),""),"")</f>
        <v/>
      </c>
      <c r="FH50" t="str">
        <f>+IFERROR(IF(VALUE('data-cash-crude'!FG51)&gt;0,'data-cash-crude'!FG51-INDEX('data-futures'!$E:$E,MATCH('basis-cash-crude'!FH$1,'data-futures'!$A:$A,0),1),""),"")</f>
        <v/>
      </c>
      <c r="FI50" t="str">
        <f>+IFERROR(IF(VALUE('data-cash-crude'!FH51)&gt;0,'data-cash-crude'!FH51-INDEX('data-futures'!$E:$E,MATCH('basis-cash-crude'!FI$1,'data-futures'!$A:$A,0),1),""),"")</f>
        <v/>
      </c>
      <c r="FJ50" t="str">
        <f>+IFERROR(IF(VALUE('data-cash-crude'!FI51)&gt;0,'data-cash-crude'!FI51-INDEX('data-futures'!$E:$E,MATCH('basis-cash-crude'!FJ$1,'data-futures'!$A:$A,0),1),""),"")</f>
        <v/>
      </c>
      <c r="FK50" t="str">
        <f>+IFERROR(IF(VALUE('data-cash-crude'!FJ51)&gt;0,'data-cash-crude'!FJ51-INDEX('data-futures'!$E:$E,MATCH('basis-cash-crude'!FK$1,'data-futures'!$A:$A,0),1),""),"")</f>
        <v/>
      </c>
      <c r="FL50" t="str">
        <f>+IFERROR(IF(VALUE('data-cash-crude'!FK51)&gt;0,'data-cash-crude'!FK51-INDEX('data-futures'!$E:$E,MATCH('basis-cash-crude'!FL$1,'data-futures'!$A:$A,0),1),""),"")</f>
        <v/>
      </c>
    </row>
    <row r="51" spans="1:168" x14ac:dyDescent="0.2">
      <c r="A51">
        <f t="shared" si="0"/>
        <v>-9.7933333333333348</v>
      </c>
      <c r="B51">
        <f t="shared" si="1"/>
        <v>-9.6684615384615356</v>
      </c>
      <c r="C51">
        <f t="shared" si="2"/>
        <v>-9.3662820512820542</v>
      </c>
      <c r="D51" s="6" t="str">
        <f>+'data-cash-crude'!B52</f>
        <v>CLPA-14-38.CM</v>
      </c>
      <c r="E51">
        <f>+IFERROR(IF(VALUE('data-cash-crude'!D52)&gt;0,'data-cash-crude'!D52-INDEX('data-futures'!$E:$E,MATCH('basis-cash-crude'!E$1,'data-futures'!$A:$A,0),1),""),"")</f>
        <v>-9.6899999999999977</v>
      </c>
      <c r="F51">
        <f>+IFERROR(IF(VALUE('data-cash-crude'!E52)&gt;0,'data-cash-crude'!E52-INDEX('data-futures'!$E:$E,MATCH('basis-cash-crude'!F$1,'data-futures'!$A:$A,0),1),""),"")</f>
        <v>-9.8400000000000034</v>
      </c>
      <c r="G51">
        <f>+IFERROR(IF(VALUE('data-cash-crude'!F52)&gt;0,'data-cash-crude'!F52-INDEX('data-futures'!$E:$E,MATCH('basis-cash-crude'!G$1,'data-futures'!$A:$A,0),1),""),"")</f>
        <v>-9.740000000000002</v>
      </c>
      <c r="H51">
        <f>+IFERROR(IF(VALUE('data-cash-crude'!G52)&gt;0,'data-cash-crude'!G52-INDEX('data-futures'!$E:$E,MATCH('basis-cash-crude'!H$1,'data-futures'!$A:$A,0),1),""),"")</f>
        <v>-9.8800000000000026</v>
      </c>
      <c r="I51" t="str">
        <f>+IFERROR(IF(VALUE('data-cash-crude'!H52)&gt;0,'data-cash-crude'!H52-INDEX('data-futures'!$E:$E,MATCH('basis-cash-crude'!I$1,'data-futures'!$A:$A,0),1),""),"")</f>
        <v/>
      </c>
      <c r="J51">
        <f>+IFERROR(IF(VALUE('data-cash-crude'!I52)&gt;0,'data-cash-crude'!I52-INDEX('data-futures'!$E:$E,MATCH('basis-cash-crude'!J$1,'data-futures'!$A:$A,0),1),""),"")</f>
        <v>-9.8299999999999983</v>
      </c>
      <c r="K51">
        <f>+IFERROR(IF(VALUE('data-cash-crude'!J52)&gt;0,'data-cash-crude'!J52-INDEX('data-futures'!$E:$E,MATCH('basis-cash-crude'!K$1,'data-futures'!$A:$A,0),1),""),"")</f>
        <v>-9.7800000000000011</v>
      </c>
      <c r="L51">
        <f>+IFERROR(IF(VALUE('data-cash-crude'!K52)&gt;0,'data-cash-crude'!K52-INDEX('data-futures'!$E:$E,MATCH('basis-cash-crude'!L$1,'data-futures'!$A:$A,0),1),""),"")</f>
        <v>-9.8400000000000034</v>
      </c>
      <c r="M51">
        <f>+IFERROR(IF(VALUE('data-cash-crude'!L52)&gt;0,'data-cash-crude'!L52-INDEX('data-futures'!$E:$E,MATCH('basis-cash-crude'!M$1,'data-futures'!$A:$A,0),1),""),"")</f>
        <v>-9.759999999999998</v>
      </c>
      <c r="N51">
        <f>+IFERROR(IF(VALUE('data-cash-crude'!M52)&gt;0,'data-cash-crude'!M52-INDEX('data-futures'!$E:$E,MATCH('basis-cash-crude'!N$1,'data-futures'!$A:$A,0),1),""),"")</f>
        <v>-9.8299999999999983</v>
      </c>
      <c r="O51">
        <f>+IFERROR(IF(VALUE('data-cash-crude'!N52)&gt;0,'data-cash-crude'!N52-INDEX('data-futures'!$E:$E,MATCH('basis-cash-crude'!O$1,'data-futures'!$A:$A,0),1),""),"")</f>
        <v>-9.740000000000002</v>
      </c>
      <c r="P51">
        <f>+IFERROR(IF(VALUE('data-cash-crude'!O52)&gt;0,'data-cash-crude'!O52-INDEX('data-futures'!$E:$E,MATCH('basis-cash-crude'!P$1,'data-futures'!$A:$A,0),1),""),"")</f>
        <v>-9.6899999999999977</v>
      </c>
      <c r="Q51">
        <f>+IFERROR(IF(VALUE('data-cash-crude'!P52)&gt;0,'data-cash-crude'!P52-INDEX('data-futures'!$E:$E,MATCH('basis-cash-crude'!Q$1,'data-futures'!$A:$A,0),1),""),"")</f>
        <v>-9.7100000000000009</v>
      </c>
      <c r="R51">
        <f>+IFERROR(IF(VALUE('data-cash-crude'!Q52)&gt;0,'data-cash-crude'!Q52-INDEX('data-futures'!$E:$E,MATCH('basis-cash-crude'!R$1,'data-futures'!$A:$A,0),1),""),"")</f>
        <v>-9.509999999999998</v>
      </c>
      <c r="S51">
        <f>+IFERROR(IF(VALUE('data-cash-crude'!R52)&gt;0,'data-cash-crude'!R52-INDEX('data-futures'!$E:$E,MATCH('basis-cash-crude'!S$1,'data-futures'!$A:$A,0),1),""),"")</f>
        <v>-9.5399999999999991</v>
      </c>
      <c r="T51">
        <f>+IFERROR(IF(VALUE('data-cash-crude'!S52)&gt;0,'data-cash-crude'!S52-INDEX('data-futures'!$E:$E,MATCH('basis-cash-crude'!T$1,'data-futures'!$A:$A,0),1),""),"")</f>
        <v>-10.82</v>
      </c>
      <c r="U51">
        <f>+IFERROR(IF(VALUE('data-cash-crude'!T52)&gt;0,'data-cash-crude'!T52-INDEX('data-futures'!$E:$E,MATCH('basis-cash-crude'!U$1,'data-futures'!$A:$A,0),1),""),"")</f>
        <v>-8.9500000000000028</v>
      </c>
      <c r="V51" t="str">
        <f>+IFERROR(IF(VALUE('data-cash-crude'!U52)&gt;0,'data-cash-crude'!U52-INDEX('data-futures'!$E:$E,MATCH('basis-cash-crude'!V$1,'data-futures'!$A:$A,0),1),""),"")</f>
        <v/>
      </c>
      <c r="W51">
        <f>+IFERROR(IF(VALUE('data-cash-crude'!V52)&gt;0,'data-cash-crude'!V52-INDEX('data-futures'!$E:$E,MATCH('basis-cash-crude'!W$1,'data-futures'!$A:$A,0),1),""),"")</f>
        <v>-9.4399999999999977</v>
      </c>
      <c r="X51">
        <f>+IFERROR(IF(VALUE('data-cash-crude'!W52)&gt;0,'data-cash-crude'!W52-INDEX('data-futures'!$E:$E,MATCH('basis-cash-crude'!X$1,'data-futures'!$A:$A,0),1),""),"")</f>
        <v>-9.5300000000000011</v>
      </c>
      <c r="Y51">
        <f>+IFERROR(IF(VALUE('data-cash-crude'!X52)&gt;0,'data-cash-crude'!X52-INDEX('data-futures'!$E:$E,MATCH('basis-cash-crude'!Y$1,'data-futures'!$A:$A,0),1),""),"")</f>
        <v>-9.4799999999999969</v>
      </c>
      <c r="Z51" t="str">
        <f>+IFERROR(IF(VALUE('data-cash-crude'!Y52)&gt;0,'data-cash-crude'!Y52-INDEX('data-futures'!$E:$E,MATCH('basis-cash-crude'!Z$1,'data-futures'!$A:$A,0),1),""),"")</f>
        <v/>
      </c>
      <c r="AA51">
        <f>+IFERROR(IF(VALUE('data-cash-crude'!Z52)&gt;0,'data-cash-crude'!Z52-INDEX('data-futures'!$E:$E,MATCH('basis-cash-crude'!AA$1,'data-futures'!$A:$A,0),1),""),"")</f>
        <v>-9.6899999999999977</v>
      </c>
      <c r="AB51">
        <f>+IFERROR(IF(VALUE('data-cash-crude'!AA52)&gt;0,'data-cash-crude'!AA52-INDEX('data-futures'!$E:$E,MATCH('basis-cash-crude'!AB$1,'data-futures'!$A:$A,0),1),""),"")</f>
        <v>-9.6000000000000014</v>
      </c>
      <c r="AC51" t="str">
        <f>+IFERROR(IF(VALUE('data-cash-crude'!AB52)&gt;0,'data-cash-crude'!AB52-INDEX('data-futures'!$E:$E,MATCH('basis-cash-crude'!AC$1,'data-futures'!$A:$A,0),1),""),"")</f>
        <v/>
      </c>
      <c r="AD51">
        <f>+IFERROR(IF(VALUE('data-cash-crude'!AC52)&gt;0,'data-cash-crude'!AC52-INDEX('data-futures'!$E:$E,MATCH('basis-cash-crude'!AD$1,'data-futures'!$A:$A,0),1),""),"")</f>
        <v>-9.3800000000000026</v>
      </c>
      <c r="AE51">
        <f>+IFERROR(IF(VALUE('data-cash-crude'!AD52)&gt;0,'data-cash-crude'!AD52-INDEX('data-futures'!$E:$E,MATCH('basis-cash-crude'!AE$1,'data-futures'!$A:$A,0),1),""),"")</f>
        <v>-9.3100000000000023</v>
      </c>
      <c r="AF51">
        <f>+IFERROR(IF(VALUE('data-cash-crude'!AE52)&gt;0,'data-cash-crude'!AE52-INDEX('data-futures'!$E:$E,MATCH('basis-cash-crude'!AF$1,'data-futures'!$A:$A,0),1),""),"")</f>
        <v>-9.2800000000000011</v>
      </c>
      <c r="AG51">
        <f>+IFERROR(IF(VALUE('data-cash-crude'!AF52)&gt;0,'data-cash-crude'!AF52-INDEX('data-futures'!$E:$E,MATCH('basis-cash-crude'!AG$1,'data-futures'!$A:$A,0),1),""),"")</f>
        <v>-9.3500000000000014</v>
      </c>
      <c r="AH51">
        <f>+IFERROR(IF(VALUE('data-cash-crude'!AG52)&gt;0,'data-cash-crude'!AG52-INDEX('data-futures'!$E:$E,MATCH('basis-cash-crude'!AH$1,'data-futures'!$A:$A,0),1),""),"")</f>
        <v>-10.170000000000002</v>
      </c>
      <c r="AI51">
        <f>+IFERROR(IF(VALUE('data-cash-crude'!AH52)&gt;0,'data-cash-crude'!AH52-INDEX('data-futures'!$E:$E,MATCH('basis-cash-crude'!AI$1,'data-futures'!$A:$A,0),1),""),"")</f>
        <v>-9.259999999999998</v>
      </c>
      <c r="AJ51">
        <f>+IFERROR(IF(VALUE('data-cash-crude'!AI52)&gt;0,'data-cash-crude'!AI52-INDEX('data-futures'!$E:$E,MATCH('basis-cash-crude'!AJ$1,'data-futures'!$A:$A,0),1),""),"")</f>
        <v>-9.36</v>
      </c>
      <c r="AK51">
        <f>+IFERROR(IF(VALUE('data-cash-crude'!AJ52)&gt;0,'data-cash-crude'!AJ52-INDEX('data-futures'!$E:$E,MATCH('basis-cash-crude'!AK$1,'data-futures'!$A:$A,0),1),""),"")</f>
        <v>-9.3800000000000026</v>
      </c>
      <c r="AL51">
        <f>+IFERROR(IF(VALUE('data-cash-crude'!AK52)&gt;0,'data-cash-crude'!AK52-INDEX('data-futures'!$E:$E,MATCH('basis-cash-crude'!AL$1,'data-futures'!$A:$A,0),1),""),"")</f>
        <v>-9.39</v>
      </c>
      <c r="AM51">
        <f>+IFERROR(IF(VALUE('data-cash-crude'!AL52)&gt;0,'data-cash-crude'!AL52-INDEX('data-futures'!$E:$E,MATCH('basis-cash-crude'!AM$1,'data-futures'!$A:$A,0),1),""),"")</f>
        <v>-9.2800000000000011</v>
      </c>
      <c r="AN51">
        <f>+IFERROR(IF(VALUE('data-cash-crude'!AM52)&gt;0,'data-cash-crude'!AM52-INDEX('data-futures'!$E:$E,MATCH('basis-cash-crude'!AN$1,'data-futures'!$A:$A,0),1),""),"")</f>
        <v>-9.3100000000000023</v>
      </c>
      <c r="AO51">
        <f>+IFERROR(IF(VALUE('data-cash-crude'!AN52)&gt;0,'data-cash-crude'!AN52-INDEX('data-futures'!$E:$E,MATCH('basis-cash-crude'!AO$1,'data-futures'!$A:$A,0),1),""),"")</f>
        <v>-9.2899999999999991</v>
      </c>
      <c r="AP51" t="str">
        <f>+IFERROR(IF(VALUE('data-cash-crude'!AO52)&gt;0,'data-cash-crude'!AO52-INDEX('data-futures'!$E:$E,MATCH('basis-cash-crude'!AP$1,'data-futures'!$A:$A,0),1),""),"")</f>
        <v/>
      </c>
      <c r="AQ51">
        <f>+IFERROR(IF(VALUE('data-cash-crude'!AP52)&gt;0,'data-cash-crude'!AP52-INDEX('data-futures'!$E:$E,MATCH('basis-cash-crude'!AQ$1,'data-futures'!$A:$A,0),1),""),"")</f>
        <v>-9.490000000000002</v>
      </c>
      <c r="AR51">
        <f>+IFERROR(IF(VALUE('data-cash-crude'!AQ52)&gt;0,'data-cash-crude'!AQ52-INDEX('data-futures'!$E:$E,MATCH('basis-cash-crude'!AR$1,'data-futures'!$A:$A,0),1),""),"")</f>
        <v>-6.7299999999999969</v>
      </c>
      <c r="AS51" t="str">
        <f>+IFERROR(IF(VALUE('data-cash-crude'!AR52)&gt;0,'data-cash-crude'!AR52-INDEX('data-futures'!$E:$E,MATCH('basis-cash-crude'!AS$1,'data-futures'!$A:$A,0),1),""),"")</f>
        <v/>
      </c>
      <c r="AT51">
        <f>+IFERROR(IF(VALUE('data-cash-crude'!AS52)&gt;0,'data-cash-crude'!AS52-INDEX('data-futures'!$E:$E,MATCH('basis-cash-crude'!AT$1,'data-futures'!$A:$A,0),1),""),"")</f>
        <v>-9.6000000000000014</v>
      </c>
      <c r="AU51">
        <f>+IFERROR(IF(VALUE('data-cash-crude'!AT52)&gt;0,'data-cash-crude'!AT52-INDEX('data-futures'!$E:$E,MATCH('basis-cash-crude'!AU$1,'data-futures'!$A:$A,0),1),""),"")</f>
        <v>-9.3100000000000023</v>
      </c>
      <c r="AV51">
        <f>+IFERROR(IF(VALUE('data-cash-crude'!AU52)&gt;0,'data-cash-crude'!AU52-INDEX('data-futures'!$E:$E,MATCH('basis-cash-crude'!AV$1,'data-futures'!$A:$A,0),1),""),"")</f>
        <v>-9.3800000000000026</v>
      </c>
      <c r="AW51">
        <f>+IFERROR(IF(VALUE('data-cash-crude'!AV52)&gt;0,'data-cash-crude'!AV52-INDEX('data-futures'!$E:$E,MATCH('basis-cash-crude'!AW$1,'data-futures'!$A:$A,0),1),""),"")</f>
        <v>-9.3500000000000014</v>
      </c>
      <c r="AX51">
        <f>+IFERROR(IF(VALUE('data-cash-crude'!AW52)&gt;0,'data-cash-crude'!AW52-INDEX('data-futures'!$E:$E,MATCH('basis-cash-crude'!AX$1,'data-futures'!$A:$A,0),1),""),"")</f>
        <v>-9.2700000000000031</v>
      </c>
      <c r="AY51">
        <f>+IFERROR(IF(VALUE('data-cash-crude'!AX52)&gt;0,'data-cash-crude'!AX52-INDEX('data-futures'!$E:$E,MATCH('basis-cash-crude'!AY$1,'data-futures'!$A:$A,0),1),""),"")</f>
        <v>-9.3299999999999983</v>
      </c>
      <c r="AZ51">
        <f>+IFERROR(IF(VALUE('data-cash-crude'!AY52)&gt;0,'data-cash-crude'!AY52-INDEX('data-futures'!$E:$E,MATCH('basis-cash-crude'!AZ$1,'data-futures'!$A:$A,0),1),""),"")</f>
        <v>-9.5</v>
      </c>
      <c r="BA51">
        <f>+IFERROR(IF(VALUE('data-cash-crude'!AZ52)&gt;0,'data-cash-crude'!AZ52-INDEX('data-futures'!$E:$E,MATCH('basis-cash-crude'!BA$1,'data-futures'!$A:$A,0),1),""),"")</f>
        <v>-9.4200000000000017</v>
      </c>
      <c r="BB51">
        <f>+IFERROR(IF(VALUE('data-cash-crude'!BA52)&gt;0,'data-cash-crude'!BA52-INDEX('data-futures'!$E:$E,MATCH('basis-cash-crude'!BB$1,'data-futures'!$A:$A,0),1),""),"")</f>
        <v>-9.3699999999999974</v>
      </c>
      <c r="BC51">
        <f>+IFERROR(IF(VALUE('data-cash-crude'!BB52)&gt;0,'data-cash-crude'!BB52-INDEX('data-futures'!$E:$E,MATCH('basis-cash-crude'!BC$1,'data-futures'!$A:$A,0),1),""),"")</f>
        <v>-9.4799999999999969</v>
      </c>
      <c r="BD51">
        <f>+IFERROR(IF(VALUE('data-cash-crude'!BC52)&gt;0,'data-cash-crude'!BC52-INDEX('data-futures'!$E:$E,MATCH('basis-cash-crude'!BD$1,'data-futures'!$A:$A,0),1),""),"")</f>
        <v>-9.57</v>
      </c>
      <c r="BE51">
        <f>+IFERROR(IF(VALUE('data-cash-crude'!BD52)&gt;0,'data-cash-crude'!BD52-INDEX('data-futures'!$E:$E,MATCH('basis-cash-crude'!BE$1,'data-futures'!$A:$A,0),1),""),"")</f>
        <v>-9.4799999999999969</v>
      </c>
      <c r="BF51">
        <f>+IFERROR(IF(VALUE('data-cash-crude'!BE52)&gt;0,'data-cash-crude'!BE52-INDEX('data-futures'!$E:$E,MATCH('basis-cash-crude'!BF$1,'data-futures'!$A:$A,0),1),""),"")</f>
        <v>-9.490000000000002</v>
      </c>
      <c r="BG51">
        <f>+IFERROR(IF(VALUE('data-cash-crude'!BF52)&gt;0,'data-cash-crude'!BF52-INDEX('data-futures'!$E:$E,MATCH('basis-cash-crude'!BG$1,'data-futures'!$A:$A,0),1),""),"")</f>
        <v>-9.2700000000000031</v>
      </c>
      <c r="BH51">
        <f>+IFERROR(IF(VALUE('data-cash-crude'!BG52)&gt;0,'data-cash-crude'!BG52-INDEX('data-futures'!$E:$E,MATCH('basis-cash-crude'!BH$1,'data-futures'!$A:$A,0),1),""),"")</f>
        <v>-9.0399999999999991</v>
      </c>
      <c r="BI51">
        <f>+IFERROR(IF(VALUE('data-cash-crude'!BH52)&gt;0,'data-cash-crude'!BH52-INDEX('data-futures'!$E:$E,MATCH('basis-cash-crude'!BI$1,'data-futures'!$A:$A,0),1),""),"")</f>
        <v>-9.3400000000000034</v>
      </c>
      <c r="BJ51">
        <f>+IFERROR(IF(VALUE('data-cash-crude'!BI52)&gt;0,'data-cash-crude'!BI52-INDEX('data-futures'!$E:$E,MATCH('basis-cash-crude'!BJ$1,'data-futures'!$A:$A,0),1),""),"")</f>
        <v>-9.3400000000000034</v>
      </c>
      <c r="BK51">
        <f>+IFERROR(IF(VALUE('data-cash-crude'!BJ52)&gt;0,'data-cash-crude'!BJ52-INDEX('data-futures'!$E:$E,MATCH('basis-cash-crude'!BK$1,'data-futures'!$A:$A,0),1),""),"")</f>
        <v>-9.43</v>
      </c>
      <c r="BL51">
        <f>+IFERROR(IF(VALUE('data-cash-crude'!BK52)&gt;0,'data-cash-crude'!BK52-INDEX('data-futures'!$E:$E,MATCH('basis-cash-crude'!BL$1,'data-futures'!$A:$A,0),1),""),"")</f>
        <v>-9.36</v>
      </c>
      <c r="BM51">
        <f>+IFERROR(IF(VALUE('data-cash-crude'!BL52)&gt;0,'data-cash-crude'!BL52-INDEX('data-futures'!$E:$E,MATCH('basis-cash-crude'!BM$1,'data-futures'!$A:$A,0),1),""),"")</f>
        <v>-8.6700000000000017</v>
      </c>
      <c r="BN51">
        <f>+IFERROR(IF(VALUE('data-cash-crude'!BM52)&gt;0,'data-cash-crude'!BM52-INDEX('data-futures'!$E:$E,MATCH('basis-cash-crude'!BN$1,'data-futures'!$A:$A,0),1),""),"")</f>
        <v>-9.4099999999999966</v>
      </c>
      <c r="BO51">
        <f>+IFERROR(IF(VALUE('data-cash-crude'!BN52)&gt;0,'data-cash-crude'!BN52-INDEX('data-futures'!$E:$E,MATCH('basis-cash-crude'!BO$1,'data-futures'!$A:$A,0),1),""),"")</f>
        <v>-9.7199999999999989</v>
      </c>
      <c r="BP51">
        <f>+IFERROR(IF(VALUE('data-cash-crude'!BO52)&gt;0,'data-cash-crude'!BO52-INDEX('data-futures'!$E:$E,MATCH('basis-cash-crude'!BP$1,'data-futures'!$A:$A,0),1),""),"")</f>
        <v>-9.6300000000000026</v>
      </c>
      <c r="BQ51">
        <f>+IFERROR(IF(VALUE('data-cash-crude'!BP52)&gt;0,'data-cash-crude'!BP52-INDEX('data-futures'!$E:$E,MATCH('basis-cash-crude'!BQ$1,'data-futures'!$A:$A,0),1),""),"")</f>
        <v>-9.32</v>
      </c>
      <c r="BR51">
        <f>+IFERROR(IF(VALUE('data-cash-crude'!BQ52)&gt;0,'data-cash-crude'!BQ52-INDEX('data-futures'!$E:$E,MATCH('basis-cash-crude'!BR$1,'data-futures'!$A:$A,0),1),""),"")</f>
        <v>-9.3500000000000014</v>
      </c>
      <c r="BS51">
        <f>+IFERROR(IF(VALUE('data-cash-crude'!BR52)&gt;0,'data-cash-crude'!BR52-INDEX('data-futures'!$E:$E,MATCH('basis-cash-crude'!BS$1,'data-futures'!$A:$A,0),1),""),"")</f>
        <v>-9.2700000000000031</v>
      </c>
      <c r="BT51">
        <f>+IFERROR(IF(VALUE('data-cash-crude'!BS52)&gt;0,'data-cash-crude'!BS52-INDEX('data-futures'!$E:$E,MATCH('basis-cash-crude'!BT$1,'data-futures'!$A:$A,0),1),""),"")</f>
        <v>-9.57</v>
      </c>
      <c r="BU51">
        <f>+IFERROR(IF(VALUE('data-cash-crude'!BT52)&gt;0,'data-cash-crude'!BT52-INDEX('data-futures'!$E:$E,MATCH('basis-cash-crude'!BU$1,'data-futures'!$A:$A,0),1),""),"")</f>
        <v>-9.68</v>
      </c>
      <c r="BV51" t="str">
        <f>+IFERROR(IF(VALUE('data-cash-crude'!BU52)&gt;0,'data-cash-crude'!BU52-INDEX('data-futures'!$E:$E,MATCH('basis-cash-crude'!BV$1,'data-futures'!$A:$A,0),1),""),"")</f>
        <v/>
      </c>
      <c r="BW51">
        <f>+IFERROR(IF(VALUE('data-cash-crude'!BV52)&gt;0,'data-cash-crude'!BV52-INDEX('data-futures'!$E:$E,MATCH('basis-cash-crude'!BW$1,'data-futures'!$A:$A,0),1),""),"")</f>
        <v>-9.3800000000000026</v>
      </c>
      <c r="BX51">
        <f>+IFERROR(IF(VALUE('data-cash-crude'!BW52)&gt;0,'data-cash-crude'!BW52-INDEX('data-futures'!$E:$E,MATCH('basis-cash-crude'!BX$1,'data-futures'!$A:$A,0),1),""),"")</f>
        <v>-9.6899999999999977</v>
      </c>
      <c r="BY51">
        <f>+IFERROR(IF(VALUE('data-cash-crude'!BX52)&gt;0,'data-cash-crude'!BX52-INDEX('data-futures'!$E:$E,MATCH('basis-cash-crude'!BY$1,'data-futures'!$A:$A,0),1),""),"")</f>
        <v>-9.6599999999999966</v>
      </c>
      <c r="BZ51">
        <f>+IFERROR(IF(VALUE('data-cash-crude'!BY52)&gt;0,'data-cash-crude'!BY52-INDEX('data-futures'!$E:$E,MATCH('basis-cash-crude'!BZ$1,'data-futures'!$A:$A,0),1),""),"")</f>
        <v>-9.7000000000000028</v>
      </c>
      <c r="CA51">
        <f>+IFERROR(IF(VALUE('data-cash-crude'!BZ52)&gt;0,'data-cash-crude'!BZ52-INDEX('data-futures'!$E:$E,MATCH('basis-cash-crude'!CA$1,'data-futures'!$A:$A,0),1),""),"")</f>
        <v>-9.3400000000000034</v>
      </c>
      <c r="CB51">
        <f>+IFERROR(IF(VALUE('data-cash-crude'!CA52)&gt;0,'data-cash-crude'!CA52-INDEX('data-futures'!$E:$E,MATCH('basis-cash-crude'!CB$1,'data-futures'!$A:$A,0),1),""),"")</f>
        <v>-9.2199999999999989</v>
      </c>
      <c r="CC51">
        <f>+IFERROR(IF(VALUE('data-cash-crude'!CB52)&gt;0,'data-cash-crude'!CB52-INDEX('data-futures'!$E:$E,MATCH('basis-cash-crude'!CC$1,'data-futures'!$A:$A,0),1),""),"")</f>
        <v>-9.3699999999999974</v>
      </c>
      <c r="CD51">
        <f>+IFERROR(IF(VALUE('data-cash-crude'!CC52)&gt;0,'data-cash-crude'!CC52-INDEX('data-futures'!$E:$E,MATCH('basis-cash-crude'!CD$1,'data-futures'!$A:$A,0),1),""),"")</f>
        <v>-9.11</v>
      </c>
      <c r="CE51">
        <f>+IFERROR(IF(VALUE('data-cash-crude'!CD52)&gt;0,'data-cash-crude'!CD52-INDEX('data-futures'!$E:$E,MATCH('basis-cash-crude'!CE$1,'data-futures'!$A:$A,0),1),""),"")</f>
        <v>-9.1499999999999986</v>
      </c>
      <c r="CF51" t="str">
        <f>+IFERROR(IF(VALUE('data-cash-crude'!CE52)&gt;0,'data-cash-crude'!CE52-INDEX('data-futures'!$E:$E,MATCH('basis-cash-crude'!CF$1,'data-futures'!$A:$A,0),1),""),"")</f>
        <v/>
      </c>
      <c r="CG51">
        <f>+IFERROR(IF(VALUE('data-cash-crude'!CF52)&gt;0,'data-cash-crude'!CF52-INDEX('data-futures'!$E:$E,MATCH('basis-cash-crude'!CG$1,'data-futures'!$A:$A,0),1),""),"")</f>
        <v>-8.8400000000000034</v>
      </c>
      <c r="CH51" t="str">
        <f>+IFERROR(IF(VALUE('data-cash-crude'!CG52)&gt;0,'data-cash-crude'!CG52-INDEX('data-futures'!$E:$E,MATCH('basis-cash-crude'!CH$1,'data-futures'!$A:$A,0),1),""),"")</f>
        <v/>
      </c>
      <c r="CI51">
        <f>+IFERROR(IF(VALUE('data-cash-crude'!CH52)&gt;0,'data-cash-crude'!CH52-INDEX('data-futures'!$E:$E,MATCH('basis-cash-crude'!CI$1,'data-futures'!$A:$A,0),1),""),"")</f>
        <v>-8.7899999999999991</v>
      </c>
      <c r="CJ51" t="str">
        <f>+IFERROR(IF(VALUE('data-cash-crude'!CI52)&gt;0,'data-cash-crude'!CI52-INDEX('data-futures'!$E:$E,MATCH('basis-cash-crude'!CJ$1,'data-futures'!$A:$A,0),1),""),"")</f>
        <v/>
      </c>
      <c r="CK51">
        <f>+IFERROR(IF(VALUE('data-cash-crude'!CJ52)&gt;0,'data-cash-crude'!CJ52-INDEX('data-futures'!$E:$E,MATCH('basis-cash-crude'!CK$1,'data-futures'!$A:$A,0),1),""),"")</f>
        <v>-8.240000000000002</v>
      </c>
      <c r="CL51">
        <f>+IFERROR(IF(VALUE('data-cash-crude'!CK52)&gt;0,'data-cash-crude'!CK52-INDEX('data-futures'!$E:$E,MATCH('basis-cash-crude'!CL$1,'data-futures'!$A:$A,0),1),""),"")</f>
        <v>-8.2000000000000028</v>
      </c>
      <c r="CM51" t="str">
        <f>+IFERROR(IF(VALUE('data-cash-crude'!CL52)&gt;0,'data-cash-crude'!CL52-INDEX('data-futures'!$E:$E,MATCH('basis-cash-crude'!CM$1,'data-futures'!$A:$A,0),1),""),"")</f>
        <v/>
      </c>
      <c r="CN51" t="str">
        <f>+IFERROR(IF(VALUE('data-cash-crude'!CM52)&gt;0,'data-cash-crude'!CM52-INDEX('data-futures'!$E:$E,MATCH('basis-cash-crude'!CN$1,'data-futures'!$A:$A,0),1),""),"")</f>
        <v/>
      </c>
      <c r="CO51">
        <f>+IFERROR(IF(VALUE('data-cash-crude'!CN52)&gt;0,'data-cash-crude'!CN52-INDEX('data-futures'!$E:$E,MATCH('basis-cash-crude'!CO$1,'data-futures'!$A:$A,0),1),""),"")</f>
        <v>-7.93</v>
      </c>
      <c r="CP51">
        <f>+IFERROR(IF(VALUE('data-cash-crude'!CO52)&gt;0,'data-cash-crude'!CO52-INDEX('data-futures'!$E:$E,MATCH('basis-cash-crude'!CP$1,'data-futures'!$A:$A,0),1),""),"")</f>
        <v>-8.1300000000000026</v>
      </c>
      <c r="CQ51">
        <f>+IFERROR(IF(VALUE('data-cash-crude'!CP52)&gt;0,'data-cash-crude'!CP52-INDEX('data-futures'!$E:$E,MATCH('basis-cash-crude'!CQ$1,'data-futures'!$A:$A,0),1),""),"")</f>
        <v>-7.8699999999999974</v>
      </c>
      <c r="CR51">
        <f>+IFERROR(IF(VALUE('data-cash-crude'!CQ52)&gt;0,'data-cash-crude'!CQ52-INDEX('data-futures'!$E:$E,MATCH('basis-cash-crude'!CR$1,'data-futures'!$A:$A,0),1),""),"")</f>
        <v>-7.7999999999999972</v>
      </c>
      <c r="CS51">
        <f>+IFERROR(IF(VALUE('data-cash-crude'!CR52)&gt;0,'data-cash-crude'!CR52-INDEX('data-futures'!$E:$E,MATCH('basis-cash-crude'!CS$1,'data-futures'!$A:$A,0),1),""),"")</f>
        <v>-7.1199999999999974</v>
      </c>
      <c r="CT51">
        <f>+IFERROR(IF(VALUE('data-cash-crude'!CS52)&gt;0,'data-cash-crude'!CS52-INDEX('data-futures'!$E:$E,MATCH('basis-cash-crude'!CT$1,'data-futures'!$A:$A,0),1),""),"")</f>
        <v>-6.0600000000000023</v>
      </c>
      <c r="CU51">
        <f>+IFERROR(IF(VALUE('data-cash-crude'!CT52)&gt;0,'data-cash-crude'!CT52-INDEX('data-futures'!$E:$E,MATCH('basis-cash-crude'!CU$1,'data-futures'!$A:$A,0),1),""),"")</f>
        <v>-8.61</v>
      </c>
      <c r="CV51">
        <f>+IFERROR(IF(VALUE('data-cash-crude'!CU52)&gt;0,'data-cash-crude'!CU52-INDEX('data-futures'!$E:$E,MATCH('basis-cash-crude'!CV$1,'data-futures'!$A:$A,0),1),""),"")</f>
        <v>-8.7100000000000009</v>
      </c>
      <c r="CW51">
        <f>+IFERROR(IF(VALUE('data-cash-crude'!CV52)&gt;0,'data-cash-crude'!CV52-INDEX('data-futures'!$E:$E,MATCH('basis-cash-crude'!CW$1,'data-futures'!$A:$A,0),1),""),"")</f>
        <v>-8.4500000000000028</v>
      </c>
      <c r="CX51">
        <f>+IFERROR(IF(VALUE('data-cash-crude'!CW52)&gt;0,'data-cash-crude'!CW52-INDEX('data-futures'!$E:$E,MATCH('basis-cash-crude'!CX$1,'data-futures'!$A:$A,0),1),""),"")</f>
        <v>-8.0300000000000011</v>
      </c>
      <c r="CY51">
        <f>+IFERROR(IF(VALUE('data-cash-crude'!CX52)&gt;0,'data-cash-crude'!CX52-INDEX('data-futures'!$E:$E,MATCH('basis-cash-crude'!CY$1,'data-futures'!$A:$A,0),1),""),"")</f>
        <v>-8.18</v>
      </c>
      <c r="CZ51">
        <f>+IFERROR(IF(VALUE('data-cash-crude'!CY52)&gt;0,'data-cash-crude'!CY52-INDEX('data-futures'!$E:$E,MATCH('basis-cash-crude'!CZ$1,'data-futures'!$A:$A,0),1),""),"")</f>
        <v>-8.3500000000000014</v>
      </c>
      <c r="DA51">
        <f>+IFERROR(IF(VALUE('data-cash-crude'!CZ52)&gt;0,'data-cash-crude'!CZ52-INDEX('data-futures'!$E:$E,MATCH('basis-cash-crude'!DA$1,'data-futures'!$A:$A,0),1),""),"")</f>
        <v>-8.2999999999999972</v>
      </c>
      <c r="DB51">
        <f>+IFERROR(IF(VALUE('data-cash-crude'!DA52)&gt;0,'data-cash-crude'!DA52-INDEX('data-futures'!$E:$E,MATCH('basis-cash-crude'!DB$1,'data-futures'!$A:$A,0),1),""),"")</f>
        <v>-8.25</v>
      </c>
      <c r="DC51">
        <f>+IFERROR(IF(VALUE('data-cash-crude'!DB52)&gt;0,'data-cash-crude'!DB52-INDEX('data-futures'!$E:$E,MATCH('basis-cash-crude'!DC$1,'data-futures'!$A:$A,0),1),""),"")</f>
        <v>-8.2700000000000031</v>
      </c>
      <c r="DD51" t="str">
        <f>+IFERROR(IF(VALUE('data-cash-crude'!DC52)&gt;0,'data-cash-crude'!DC52-INDEX('data-futures'!$E:$E,MATCH('basis-cash-crude'!DD$1,'data-futures'!$A:$A,0),1),""),"")</f>
        <v/>
      </c>
      <c r="DE51">
        <f>+IFERROR(IF(VALUE('data-cash-crude'!DD52)&gt;0,'data-cash-crude'!DD52-INDEX('data-futures'!$E:$E,MATCH('basis-cash-crude'!DE$1,'data-futures'!$A:$A,0),1),""),"")</f>
        <v>-8.18</v>
      </c>
      <c r="DF51">
        <f>+IFERROR(IF(VALUE('data-cash-crude'!DE52)&gt;0,'data-cash-crude'!DE52-INDEX('data-futures'!$E:$E,MATCH('basis-cash-crude'!DF$1,'data-futures'!$A:$A,0),1),""),"")</f>
        <v>-7.7999999999999972</v>
      </c>
      <c r="DG51">
        <f>+IFERROR(IF(VALUE('data-cash-crude'!DF52)&gt;0,'data-cash-crude'!DF52-INDEX('data-futures'!$E:$E,MATCH('basis-cash-crude'!DG$1,'data-futures'!$A:$A,0),1),""),"")</f>
        <v>-8.2000000000000028</v>
      </c>
      <c r="DH51">
        <f>+IFERROR(IF(VALUE('data-cash-crude'!DG52)&gt;0,'data-cash-crude'!DG52-INDEX('data-futures'!$E:$E,MATCH('basis-cash-crude'!DH$1,'data-futures'!$A:$A,0),1),""),"")</f>
        <v>-8.2100000000000009</v>
      </c>
      <c r="DI51">
        <f>+IFERROR(IF(VALUE('data-cash-crude'!DH52)&gt;0,'data-cash-crude'!DH52-INDEX('data-futures'!$E:$E,MATCH('basis-cash-crude'!DI$1,'data-futures'!$A:$A,0),1),""),"")</f>
        <v>-8.3400000000000034</v>
      </c>
      <c r="DJ51">
        <f>+IFERROR(IF(VALUE('data-cash-crude'!DI52)&gt;0,'data-cash-crude'!DI52-INDEX('data-futures'!$E:$E,MATCH('basis-cash-crude'!DJ$1,'data-futures'!$A:$A,0),1),""),"")</f>
        <v>-8.32</v>
      </c>
      <c r="DK51">
        <f>+IFERROR(IF(VALUE('data-cash-crude'!DJ52)&gt;0,'data-cash-crude'!DJ52-INDEX('data-futures'!$E:$E,MATCH('basis-cash-crude'!DK$1,'data-futures'!$A:$A,0),1),""),"")</f>
        <v>-8.3699999999999974</v>
      </c>
      <c r="DL51">
        <f>+IFERROR(IF(VALUE('data-cash-crude'!DK52)&gt;0,'data-cash-crude'!DK52-INDEX('data-futures'!$E:$E,MATCH('basis-cash-crude'!DL$1,'data-futures'!$A:$A,0),1),""),"")</f>
        <v>-8.1700000000000017</v>
      </c>
      <c r="DM51">
        <f>+IFERROR(IF(VALUE('data-cash-crude'!DL52)&gt;0,'data-cash-crude'!DL52-INDEX('data-futures'!$E:$E,MATCH('basis-cash-crude'!DM$1,'data-futures'!$A:$A,0),1),""),"")</f>
        <v>-7.6199999999999974</v>
      </c>
      <c r="DN51">
        <f>+IFERROR(IF(VALUE('data-cash-crude'!DM52)&gt;0,'data-cash-crude'!DM52-INDEX('data-futures'!$E:$E,MATCH('basis-cash-crude'!DN$1,'data-futures'!$A:$A,0),1),""),"")</f>
        <v>-7.43</v>
      </c>
      <c r="DO51">
        <f>+IFERROR(IF(VALUE('data-cash-crude'!DN52)&gt;0,'data-cash-crude'!DN52-INDEX('data-futures'!$E:$E,MATCH('basis-cash-crude'!DO$1,'data-futures'!$A:$A,0),1),""),"")</f>
        <v>-7.8999999999999986</v>
      </c>
      <c r="DP51">
        <f>+IFERROR(IF(VALUE('data-cash-crude'!DO52)&gt;0,'data-cash-crude'!DO52-INDEX('data-futures'!$E:$E,MATCH('basis-cash-crude'!DP$1,'data-futures'!$A:$A,0),1),""),"")</f>
        <v>-7.9799999999999969</v>
      </c>
      <c r="DQ51">
        <f>+IFERROR(IF(VALUE('data-cash-crude'!DP52)&gt;0,'data-cash-crude'!DP52-INDEX('data-futures'!$E:$E,MATCH('basis-cash-crude'!DQ$1,'data-futures'!$A:$A,0),1),""),"")</f>
        <v>-8.2800000000000011</v>
      </c>
      <c r="DR51">
        <f>+IFERROR(IF(VALUE('data-cash-crude'!DQ52)&gt;0,'data-cash-crude'!DQ52-INDEX('data-futures'!$E:$E,MATCH('basis-cash-crude'!DR$1,'data-futures'!$A:$A,0),1),""),"")</f>
        <v>-8.2999999999999972</v>
      </c>
      <c r="DS51">
        <f>+IFERROR(IF(VALUE('data-cash-crude'!DR52)&gt;0,'data-cash-crude'!DR52-INDEX('data-futures'!$E:$E,MATCH('basis-cash-crude'!DS$1,'data-futures'!$A:$A,0),1),""),"")</f>
        <v>-7.9399999999999977</v>
      </c>
      <c r="DT51">
        <f>+IFERROR(IF(VALUE('data-cash-crude'!DS52)&gt;0,'data-cash-crude'!DS52-INDEX('data-futures'!$E:$E,MATCH('basis-cash-crude'!DT$1,'data-futures'!$A:$A,0),1),""),"")</f>
        <v>-8.1300000000000026</v>
      </c>
      <c r="DU51">
        <f>+IFERROR(IF(VALUE('data-cash-crude'!DT52)&gt;0,'data-cash-crude'!DT52-INDEX('data-futures'!$E:$E,MATCH('basis-cash-crude'!DU$1,'data-futures'!$A:$A,0),1),""),"")</f>
        <v>-8.6899999999999977</v>
      </c>
      <c r="DV51" t="str">
        <f>+IFERROR(IF(VALUE('data-cash-crude'!DU52)&gt;0,'data-cash-crude'!DU52-INDEX('data-futures'!$E:$E,MATCH('basis-cash-crude'!DV$1,'data-futures'!$A:$A,0),1),""),"")</f>
        <v/>
      </c>
      <c r="DW51">
        <f>+IFERROR(IF(VALUE('data-cash-crude'!DV52)&gt;0,'data-cash-crude'!DV52-INDEX('data-futures'!$E:$E,MATCH('basis-cash-crude'!DW$1,'data-futures'!$A:$A,0),1),""),"")</f>
        <v>-8.89</v>
      </c>
      <c r="DX51">
        <f>+IFERROR(IF(VALUE('data-cash-crude'!DW52)&gt;0,'data-cash-crude'!DW52-INDEX('data-futures'!$E:$E,MATCH('basis-cash-crude'!DX$1,'data-futures'!$A:$A,0),1),""),"")</f>
        <v>-8.68</v>
      </c>
      <c r="DY51" t="str">
        <f>+IFERROR(IF(VALUE('data-cash-crude'!DX52)&gt;0,'data-cash-crude'!DX52-INDEX('data-futures'!$E:$E,MATCH('basis-cash-crude'!DY$1,'data-futures'!$A:$A,0),1),""),"")</f>
        <v/>
      </c>
      <c r="DZ51">
        <f>+IFERROR(IF(VALUE('data-cash-crude'!DY52)&gt;0,'data-cash-crude'!DY52-INDEX('data-futures'!$E:$E,MATCH('basis-cash-crude'!DZ$1,'data-futures'!$A:$A,0),1),""),"")</f>
        <v>-9.1700000000000017</v>
      </c>
      <c r="EA51" t="str">
        <f>+IFERROR(IF(VALUE('data-cash-crude'!DZ52)&gt;0,'data-cash-crude'!DZ52-INDEX('data-futures'!$E:$E,MATCH('basis-cash-crude'!EA$1,'data-futures'!$A:$A,0),1),""),"")</f>
        <v/>
      </c>
      <c r="EB51">
        <f>+IFERROR(IF(VALUE('data-cash-crude'!EA52)&gt;0,'data-cash-crude'!EA52-INDEX('data-futures'!$E:$E,MATCH('basis-cash-crude'!EB$1,'data-futures'!$A:$A,0),1),""),"")</f>
        <v>-9.0600000000000023</v>
      </c>
      <c r="EC51" t="str">
        <f>+IFERROR(IF(VALUE('data-cash-crude'!EB52)&gt;0,'data-cash-crude'!EB52-INDEX('data-futures'!$E:$E,MATCH('basis-cash-crude'!EC$1,'data-futures'!$A:$A,0),1),""),"")</f>
        <v/>
      </c>
      <c r="ED51" t="str">
        <f>+IFERROR(IF(VALUE('data-cash-crude'!EC52)&gt;0,'data-cash-crude'!EC52-INDEX('data-futures'!$E:$E,MATCH('basis-cash-crude'!ED$1,'data-futures'!$A:$A,0),1),""),"")</f>
        <v/>
      </c>
      <c r="EE51" t="str">
        <f>+IFERROR(IF(VALUE('data-cash-crude'!ED52)&gt;0,'data-cash-crude'!ED52-INDEX('data-futures'!$E:$E,MATCH('basis-cash-crude'!EE$1,'data-futures'!$A:$A,0),1),""),"")</f>
        <v/>
      </c>
      <c r="EF51">
        <f>+IFERROR(IF(VALUE('data-cash-crude'!EE52)&gt;0,'data-cash-crude'!EE52-INDEX('data-futures'!$E:$E,MATCH('basis-cash-crude'!EF$1,'data-futures'!$A:$A,0),1),""),"")</f>
        <v>-9.11</v>
      </c>
      <c r="EG51">
        <f>+IFERROR(IF(VALUE('data-cash-crude'!EF52)&gt;0,'data-cash-crude'!EF52-INDEX('data-futures'!$E:$E,MATCH('basis-cash-crude'!EG$1,'data-futures'!$A:$A,0),1),""),"")</f>
        <v>-8.8699999999999974</v>
      </c>
      <c r="EH51" t="str">
        <f>+IFERROR(IF(VALUE('data-cash-crude'!EG52)&gt;0,'data-cash-crude'!EG52-INDEX('data-futures'!$E:$E,MATCH('basis-cash-crude'!EH$1,'data-futures'!$A:$A,0),1),""),"")</f>
        <v/>
      </c>
      <c r="EI51">
        <f>+IFERROR(IF(VALUE('data-cash-crude'!EH52)&gt;0,'data-cash-crude'!EH52-INDEX('data-futures'!$E:$E,MATCH('basis-cash-crude'!EI$1,'data-futures'!$A:$A,0),1),""),"")</f>
        <v>-9.1700000000000017</v>
      </c>
      <c r="EJ51">
        <f>+IFERROR(IF(VALUE('data-cash-crude'!EI52)&gt;0,'data-cash-crude'!EI52-INDEX('data-futures'!$E:$E,MATCH('basis-cash-crude'!EJ$1,'data-futures'!$A:$A,0),1),""),"")</f>
        <v>-8.86</v>
      </c>
      <c r="EK51">
        <f>+IFERROR(IF(VALUE('data-cash-crude'!EJ52)&gt;0,'data-cash-crude'!EJ52-INDEX('data-futures'!$E:$E,MATCH('basis-cash-crude'!EK$1,'data-futures'!$A:$A,0),1),""),"")</f>
        <v>-8.4799999999999969</v>
      </c>
      <c r="EL51" t="str">
        <f>+IFERROR(IF(VALUE('data-cash-crude'!EK52)&gt;0,'data-cash-crude'!EK52-INDEX('data-futures'!$E:$E,MATCH('basis-cash-crude'!EL$1,'data-futures'!$A:$A,0),1),""),"")</f>
        <v/>
      </c>
      <c r="EM51">
        <f>+IFERROR(IF(VALUE('data-cash-crude'!EL52)&gt;0,'data-cash-crude'!EL52-INDEX('data-futures'!$E:$E,MATCH('basis-cash-crude'!EM$1,'data-futures'!$A:$A,0),1),""),"")</f>
        <v>-8.2899999999999991</v>
      </c>
      <c r="EN51">
        <f>+IFERROR(IF(VALUE('data-cash-crude'!EM52)&gt;0,'data-cash-crude'!EM52-INDEX('data-futures'!$E:$E,MATCH('basis-cash-crude'!EN$1,'data-futures'!$A:$A,0),1),""),"")</f>
        <v>-8.2700000000000031</v>
      </c>
      <c r="EO51">
        <f>+IFERROR(IF(VALUE('data-cash-crude'!EN52)&gt;0,'data-cash-crude'!EN52-INDEX('data-futures'!$E:$E,MATCH('basis-cash-crude'!EO$1,'data-futures'!$A:$A,0),1),""),"")</f>
        <v>-8.7299999999999969</v>
      </c>
      <c r="EP51">
        <f>+IFERROR(IF(VALUE('data-cash-crude'!EO52)&gt;0,'data-cash-crude'!EO52-INDEX('data-futures'!$E:$E,MATCH('basis-cash-crude'!EP$1,'data-futures'!$A:$A,0),1),""),"")</f>
        <v>-8.3299999999999983</v>
      </c>
      <c r="EQ51">
        <f>+IFERROR(IF(VALUE('data-cash-crude'!EP52)&gt;0,'data-cash-crude'!EP52-INDEX('data-futures'!$E:$E,MATCH('basis-cash-crude'!EQ$1,'data-futures'!$A:$A,0),1),""),"")</f>
        <v>-8.5</v>
      </c>
      <c r="ER51">
        <f>+IFERROR(IF(VALUE('data-cash-crude'!EQ52)&gt;0,'data-cash-crude'!EQ52-INDEX('data-futures'!$E:$E,MATCH('basis-cash-crude'!ER$1,'data-futures'!$A:$A,0),1),""),"")</f>
        <v>-8.9799999999999969</v>
      </c>
      <c r="ES51">
        <f>+IFERROR(IF(VALUE('data-cash-crude'!ER52)&gt;0,'data-cash-crude'!ER52-INDEX('data-futures'!$E:$E,MATCH('basis-cash-crude'!ES$1,'data-futures'!$A:$A,0),1),""),"")</f>
        <v>-9.3800000000000026</v>
      </c>
      <c r="ET51">
        <f>+IFERROR(IF(VALUE('data-cash-crude'!ES52)&gt;0,'data-cash-crude'!ES52-INDEX('data-futures'!$E:$E,MATCH('basis-cash-crude'!ET$1,'data-futures'!$A:$A,0),1),""),"")</f>
        <v>-9.3100000000000023</v>
      </c>
      <c r="EU51">
        <f>+IFERROR(IF(VALUE('data-cash-crude'!ET52)&gt;0,'data-cash-crude'!ET52-INDEX('data-futures'!$E:$E,MATCH('basis-cash-crude'!EU$1,'data-futures'!$A:$A,0),1),""),"")</f>
        <v>-9.8400000000000034</v>
      </c>
      <c r="EV51">
        <f>+IFERROR(IF(VALUE('data-cash-crude'!EU52)&gt;0,'data-cash-crude'!EU52-INDEX('data-futures'!$E:$E,MATCH('basis-cash-crude'!EV$1,'data-futures'!$A:$A,0),1),""),"")</f>
        <v>-9.9099999999999966</v>
      </c>
      <c r="EW51">
        <f>+IFERROR(IF(VALUE('data-cash-crude'!EV52)&gt;0,'data-cash-crude'!EV52-INDEX('data-futures'!$E:$E,MATCH('basis-cash-crude'!EW$1,'data-futures'!$A:$A,0),1),""),"")</f>
        <v>-10.07</v>
      </c>
      <c r="EX51">
        <f>+IFERROR(IF(VALUE('data-cash-crude'!EW52)&gt;0,'data-cash-crude'!EW52-INDEX('data-futures'!$E:$E,MATCH('basis-cash-crude'!EX$1,'data-futures'!$A:$A,0),1),""),"")</f>
        <v>-10.039999999999999</v>
      </c>
      <c r="EY51" t="str">
        <f>+IFERROR(IF(VALUE('data-cash-crude'!EX52)&gt;0,'data-cash-crude'!EX52-INDEX('data-futures'!$E:$E,MATCH('basis-cash-crude'!EY$1,'data-futures'!$A:$A,0),1),""),"")</f>
        <v/>
      </c>
      <c r="EZ51">
        <f>+IFERROR(IF(VALUE('data-cash-crude'!EY52)&gt;0,'data-cash-crude'!EY52-INDEX('data-futures'!$E:$E,MATCH('basis-cash-crude'!EZ$1,'data-futures'!$A:$A,0),1),""),"")</f>
        <v>-9.75</v>
      </c>
      <c r="FA51">
        <f>+IFERROR(IF(VALUE('data-cash-crude'!EZ52)&gt;0,'data-cash-crude'!EZ52-INDEX('data-futures'!$E:$E,MATCH('basis-cash-crude'!FA$1,'data-futures'!$A:$A,0),1),""),"")</f>
        <v>-9.3800000000000026</v>
      </c>
      <c r="FB51">
        <f>+IFERROR(IF(VALUE('data-cash-crude'!FA52)&gt;0,'data-cash-crude'!FA52-INDEX('data-futures'!$E:$E,MATCH('basis-cash-crude'!FB$1,'data-futures'!$A:$A,0),1),""),"")</f>
        <v>-9.4600000000000009</v>
      </c>
      <c r="FC51">
        <f>+IFERROR(IF(VALUE('data-cash-crude'!FB52)&gt;0,'data-cash-crude'!FB52-INDEX('data-futures'!$E:$E,MATCH('basis-cash-crude'!FC$1,'data-futures'!$A:$A,0),1),""),"")</f>
        <v>-9.36</v>
      </c>
      <c r="FD51">
        <f>+IFERROR(IF(VALUE('data-cash-crude'!FC52)&gt;0,'data-cash-crude'!FC52-INDEX('data-futures'!$E:$E,MATCH('basis-cash-crude'!FD$1,'data-futures'!$A:$A,0),1),""),"")</f>
        <v>-9.32</v>
      </c>
      <c r="FE51">
        <f>+IFERROR(IF(VALUE('data-cash-crude'!FD52)&gt;0,'data-cash-crude'!FD52-INDEX('data-futures'!$E:$E,MATCH('basis-cash-crude'!FE$1,'data-futures'!$A:$A,0),1),""),"")</f>
        <v>-9.3500000000000014</v>
      </c>
      <c r="FF51" t="str">
        <f>+IFERROR(IF(VALUE('data-cash-crude'!FE52)&gt;0,'data-cash-crude'!FE52-INDEX('data-futures'!$E:$E,MATCH('basis-cash-crude'!FF$1,'data-futures'!$A:$A,0),1),""),"")</f>
        <v/>
      </c>
      <c r="FG51">
        <f>+IFERROR(IF(VALUE('data-cash-crude'!FF52)&gt;0,'data-cash-crude'!FF52-INDEX('data-futures'!$E:$E,MATCH('basis-cash-crude'!FG$1,'data-futures'!$A:$A,0),1),""),"")</f>
        <v>-9.2000000000000028</v>
      </c>
      <c r="FH51">
        <f>+IFERROR(IF(VALUE('data-cash-crude'!FG52)&gt;0,'data-cash-crude'!FG52-INDEX('data-futures'!$E:$E,MATCH('basis-cash-crude'!FH$1,'data-futures'!$A:$A,0),1),""),"")</f>
        <v>-8.9799999999999969</v>
      </c>
      <c r="FI51">
        <f>+IFERROR(IF(VALUE('data-cash-crude'!FH52)&gt;0,'data-cash-crude'!FH52-INDEX('data-futures'!$E:$E,MATCH('basis-cash-crude'!FI$1,'data-futures'!$A:$A,0),1),""),"")</f>
        <v>-9.0200000000000031</v>
      </c>
      <c r="FJ51">
        <f>+IFERROR(IF(VALUE('data-cash-crude'!FI52)&gt;0,'data-cash-crude'!FI52-INDEX('data-futures'!$E:$E,MATCH('basis-cash-crude'!FJ$1,'data-futures'!$A:$A,0),1),""),"")</f>
        <v>-8.6499999999999986</v>
      </c>
      <c r="FK51">
        <f>+IFERROR(IF(VALUE('data-cash-crude'!FJ52)&gt;0,'data-cash-crude'!FJ52-INDEX('data-futures'!$E:$E,MATCH('basis-cash-crude'!FK$1,'data-futures'!$A:$A,0),1),""),"")</f>
        <v>-8.57</v>
      </c>
      <c r="FL51">
        <f>+IFERROR(IF(VALUE('data-cash-crude'!FK52)&gt;0,'data-cash-crude'!FK52-INDEX('data-futures'!$E:$E,MATCH('basis-cash-crude'!FL$1,'data-futures'!$A:$A,0),1),""),"")</f>
        <v>-8.3100000000000023</v>
      </c>
    </row>
    <row r="52" spans="1:168" x14ac:dyDescent="0.2">
      <c r="A52">
        <f t="shared" si="0"/>
        <v>-10.543333333333335</v>
      </c>
      <c r="B52">
        <f t="shared" si="1"/>
        <v>-10.995384615384616</v>
      </c>
      <c r="C52">
        <f t="shared" si="2"/>
        <v>-9.599275362318842</v>
      </c>
      <c r="D52" s="6" t="str">
        <f>+'data-cash-crude'!B53</f>
        <v>CLPA-14-67.CM</v>
      </c>
      <c r="E52">
        <f>+IFERROR(IF(VALUE('data-cash-crude'!D53)&gt;0,'data-cash-crude'!D53-INDEX('data-futures'!$E:$E,MATCH('basis-cash-crude'!E$1,'data-futures'!$A:$A,0),1),""),"")</f>
        <v>-10.439999999999998</v>
      </c>
      <c r="F52">
        <f>+IFERROR(IF(VALUE('data-cash-crude'!E53)&gt;0,'data-cash-crude'!E53-INDEX('data-futures'!$E:$E,MATCH('basis-cash-crude'!F$1,'data-futures'!$A:$A,0),1),""),"")</f>
        <v>-10.590000000000003</v>
      </c>
      <c r="G52">
        <f>+IFERROR(IF(VALUE('data-cash-crude'!F53)&gt;0,'data-cash-crude'!F53-INDEX('data-futures'!$E:$E,MATCH('basis-cash-crude'!G$1,'data-futures'!$A:$A,0),1),""),"")</f>
        <v>-10.490000000000002</v>
      </c>
      <c r="H52">
        <f>+IFERROR(IF(VALUE('data-cash-crude'!G53)&gt;0,'data-cash-crude'!G53-INDEX('data-futures'!$E:$E,MATCH('basis-cash-crude'!H$1,'data-futures'!$A:$A,0),1),""),"")</f>
        <v>-10.630000000000003</v>
      </c>
      <c r="I52" t="str">
        <f>+IFERROR(IF(VALUE('data-cash-crude'!H53)&gt;0,'data-cash-crude'!H53-INDEX('data-futures'!$E:$E,MATCH('basis-cash-crude'!I$1,'data-futures'!$A:$A,0),1),""),"")</f>
        <v/>
      </c>
      <c r="J52">
        <f>+IFERROR(IF(VALUE('data-cash-crude'!I53)&gt;0,'data-cash-crude'!I53-INDEX('data-futures'!$E:$E,MATCH('basis-cash-crude'!J$1,'data-futures'!$A:$A,0),1),""),"")</f>
        <v>-10.579999999999998</v>
      </c>
      <c r="K52">
        <f>+IFERROR(IF(VALUE('data-cash-crude'!J53)&gt;0,'data-cash-crude'!J53-INDEX('data-futures'!$E:$E,MATCH('basis-cash-crude'!K$1,'data-futures'!$A:$A,0),1),""),"")</f>
        <v>-10.530000000000001</v>
      </c>
      <c r="L52">
        <f>+IFERROR(IF(VALUE('data-cash-crude'!K53)&gt;0,'data-cash-crude'!K53-INDEX('data-futures'!$E:$E,MATCH('basis-cash-crude'!L$1,'data-futures'!$A:$A,0),1),""),"")</f>
        <v>-10.590000000000003</v>
      </c>
      <c r="M52">
        <f>+IFERROR(IF(VALUE('data-cash-crude'!L53)&gt;0,'data-cash-crude'!L53-INDEX('data-futures'!$E:$E,MATCH('basis-cash-crude'!M$1,'data-futures'!$A:$A,0),1),""),"")</f>
        <v>-10.509999999999998</v>
      </c>
      <c r="N52">
        <f>+IFERROR(IF(VALUE('data-cash-crude'!M53)&gt;0,'data-cash-crude'!M53-INDEX('data-futures'!$E:$E,MATCH('basis-cash-crude'!N$1,'data-futures'!$A:$A,0),1),""),"")</f>
        <v>-10.579999999999998</v>
      </c>
      <c r="O52">
        <f>+IFERROR(IF(VALUE('data-cash-crude'!N53)&gt;0,'data-cash-crude'!N53-INDEX('data-futures'!$E:$E,MATCH('basis-cash-crude'!O$1,'data-futures'!$A:$A,0),1),""),"")</f>
        <v>-10.490000000000002</v>
      </c>
      <c r="P52">
        <f>+IFERROR(IF(VALUE('data-cash-crude'!O53)&gt;0,'data-cash-crude'!O53-INDEX('data-futures'!$E:$E,MATCH('basis-cash-crude'!P$1,'data-futures'!$A:$A,0),1),""),"")</f>
        <v>-10.439999999999998</v>
      </c>
      <c r="Q52">
        <f>+IFERROR(IF(VALUE('data-cash-crude'!P53)&gt;0,'data-cash-crude'!P53-INDEX('data-futures'!$E:$E,MATCH('basis-cash-crude'!Q$1,'data-futures'!$A:$A,0),1),""),"")</f>
        <v>-10.46</v>
      </c>
      <c r="R52">
        <f>+IFERROR(IF(VALUE('data-cash-crude'!Q53)&gt;0,'data-cash-crude'!Q53-INDEX('data-futures'!$E:$E,MATCH('basis-cash-crude'!R$1,'data-futures'!$A:$A,0),1),""),"")</f>
        <v>-10.259999999999998</v>
      </c>
      <c r="S52">
        <f>+IFERROR(IF(VALUE('data-cash-crude'!R53)&gt;0,'data-cash-crude'!R53-INDEX('data-futures'!$E:$E,MATCH('basis-cash-crude'!S$1,'data-futures'!$A:$A,0),1),""),"")</f>
        <v>-10.29</v>
      </c>
      <c r="T52">
        <f>+IFERROR(IF(VALUE('data-cash-crude'!S53)&gt;0,'data-cash-crude'!S53-INDEX('data-futures'!$E:$E,MATCH('basis-cash-crude'!T$1,'data-futures'!$A:$A,0),1),""),"")</f>
        <v>-12.82</v>
      </c>
      <c r="U52">
        <f>+IFERROR(IF(VALUE('data-cash-crude'!T53)&gt;0,'data-cash-crude'!T53-INDEX('data-futures'!$E:$E,MATCH('basis-cash-crude'!U$1,'data-futures'!$A:$A,0),1),""),"")</f>
        <v>-10.950000000000003</v>
      </c>
      <c r="V52" t="str">
        <f>+IFERROR(IF(VALUE('data-cash-crude'!U53)&gt;0,'data-cash-crude'!U53-INDEX('data-futures'!$E:$E,MATCH('basis-cash-crude'!V$1,'data-futures'!$A:$A,0),1),""),"")</f>
        <v/>
      </c>
      <c r="W52">
        <f>+IFERROR(IF(VALUE('data-cash-crude'!V53)&gt;0,'data-cash-crude'!V53-INDEX('data-futures'!$E:$E,MATCH('basis-cash-crude'!W$1,'data-futures'!$A:$A,0),1),""),"")</f>
        <v>-11.439999999999998</v>
      </c>
      <c r="X52">
        <f>+IFERROR(IF(VALUE('data-cash-crude'!W53)&gt;0,'data-cash-crude'!W53-INDEX('data-futures'!$E:$E,MATCH('basis-cash-crude'!X$1,'data-futures'!$A:$A,0),1),""),"")</f>
        <v>-11.530000000000001</v>
      </c>
      <c r="Y52">
        <f>+IFERROR(IF(VALUE('data-cash-crude'!X53)&gt;0,'data-cash-crude'!X53-INDEX('data-futures'!$E:$E,MATCH('basis-cash-crude'!Y$1,'data-futures'!$A:$A,0),1),""),"")</f>
        <v>-11.479999999999997</v>
      </c>
      <c r="Z52" t="str">
        <f>+IFERROR(IF(VALUE('data-cash-crude'!Y53)&gt;0,'data-cash-crude'!Y53-INDEX('data-futures'!$E:$E,MATCH('basis-cash-crude'!Z$1,'data-futures'!$A:$A,0),1),""),"")</f>
        <v/>
      </c>
      <c r="AA52">
        <f>+IFERROR(IF(VALUE('data-cash-crude'!Z53)&gt;0,'data-cash-crude'!Z53-INDEX('data-futures'!$E:$E,MATCH('basis-cash-crude'!AA$1,'data-futures'!$A:$A,0),1),""),"")</f>
        <v>-11.689999999999998</v>
      </c>
      <c r="AB52">
        <f>+IFERROR(IF(VALUE('data-cash-crude'!AA53)&gt;0,'data-cash-crude'!AA53-INDEX('data-futures'!$E:$E,MATCH('basis-cash-crude'!AB$1,'data-futures'!$A:$A,0),1),""),"")</f>
        <v>-11.600000000000001</v>
      </c>
      <c r="AC52" t="str">
        <f>+IFERROR(IF(VALUE('data-cash-crude'!AB53)&gt;0,'data-cash-crude'!AB53-INDEX('data-futures'!$E:$E,MATCH('basis-cash-crude'!AC$1,'data-futures'!$A:$A,0),1),""),"")</f>
        <v/>
      </c>
      <c r="AD52">
        <f>+IFERROR(IF(VALUE('data-cash-crude'!AC53)&gt;0,'data-cash-crude'!AC53-INDEX('data-futures'!$E:$E,MATCH('basis-cash-crude'!AD$1,'data-futures'!$A:$A,0),1),""),"")</f>
        <v>-11.380000000000003</v>
      </c>
      <c r="AE52">
        <f>+IFERROR(IF(VALUE('data-cash-crude'!AD53)&gt;0,'data-cash-crude'!AD53-INDEX('data-futures'!$E:$E,MATCH('basis-cash-crude'!AE$1,'data-futures'!$A:$A,0),1),""),"")</f>
        <v>-11.310000000000002</v>
      </c>
      <c r="AF52">
        <f>+IFERROR(IF(VALUE('data-cash-crude'!AE53)&gt;0,'data-cash-crude'!AE53-INDEX('data-futures'!$E:$E,MATCH('basis-cash-crude'!AF$1,'data-futures'!$A:$A,0),1),""),"")</f>
        <v>-11.280000000000001</v>
      </c>
      <c r="AG52">
        <f>+IFERROR(IF(VALUE('data-cash-crude'!AF53)&gt;0,'data-cash-crude'!AF53-INDEX('data-futures'!$E:$E,MATCH('basis-cash-crude'!AG$1,'data-futures'!$A:$A,0),1),""),"")</f>
        <v>-11.350000000000001</v>
      </c>
      <c r="AH52">
        <f>+IFERROR(IF(VALUE('data-cash-crude'!AG53)&gt;0,'data-cash-crude'!AG53-INDEX('data-futures'!$E:$E,MATCH('basis-cash-crude'!AH$1,'data-futures'!$A:$A,0),1),""),"")</f>
        <v>-12.170000000000002</v>
      </c>
      <c r="AI52">
        <f>+IFERROR(IF(VALUE('data-cash-crude'!AH53)&gt;0,'data-cash-crude'!AH53-INDEX('data-futures'!$E:$E,MATCH('basis-cash-crude'!AI$1,'data-futures'!$A:$A,0),1),""),"")</f>
        <v>-11.259999999999998</v>
      </c>
      <c r="AJ52">
        <f>+IFERROR(IF(VALUE('data-cash-crude'!AI53)&gt;0,'data-cash-crude'!AI53-INDEX('data-futures'!$E:$E,MATCH('basis-cash-crude'!AJ$1,'data-futures'!$A:$A,0),1),""),"")</f>
        <v>-11.36</v>
      </c>
      <c r="AK52">
        <f>+IFERROR(IF(VALUE('data-cash-crude'!AJ53)&gt;0,'data-cash-crude'!AJ53-INDEX('data-futures'!$E:$E,MATCH('basis-cash-crude'!AK$1,'data-futures'!$A:$A,0),1),""),"")</f>
        <v>-11.380000000000003</v>
      </c>
      <c r="AL52">
        <f>+IFERROR(IF(VALUE('data-cash-crude'!AK53)&gt;0,'data-cash-crude'!AK53-INDEX('data-futures'!$E:$E,MATCH('basis-cash-crude'!AL$1,'data-futures'!$A:$A,0),1),""),"")</f>
        <v>-11.39</v>
      </c>
      <c r="AM52">
        <f>+IFERROR(IF(VALUE('data-cash-crude'!AL53)&gt;0,'data-cash-crude'!AL53-INDEX('data-futures'!$E:$E,MATCH('basis-cash-crude'!AM$1,'data-futures'!$A:$A,0),1),""),"")</f>
        <v>-11.280000000000001</v>
      </c>
      <c r="AN52">
        <f>+IFERROR(IF(VALUE('data-cash-crude'!AM53)&gt;0,'data-cash-crude'!AM53-INDEX('data-futures'!$E:$E,MATCH('basis-cash-crude'!AN$1,'data-futures'!$A:$A,0),1),""),"")</f>
        <v>-11.310000000000002</v>
      </c>
      <c r="AO52">
        <f>+IFERROR(IF(VALUE('data-cash-crude'!AN53)&gt;0,'data-cash-crude'!AN53-INDEX('data-futures'!$E:$E,MATCH('basis-cash-crude'!AO$1,'data-futures'!$A:$A,0),1),""),"")</f>
        <v>-11.29</v>
      </c>
      <c r="AP52" t="str">
        <f>+IFERROR(IF(VALUE('data-cash-crude'!AO53)&gt;0,'data-cash-crude'!AO53-INDEX('data-futures'!$E:$E,MATCH('basis-cash-crude'!AP$1,'data-futures'!$A:$A,0),1),""),"")</f>
        <v/>
      </c>
      <c r="AQ52">
        <f>+IFERROR(IF(VALUE('data-cash-crude'!AP53)&gt;0,'data-cash-crude'!AP53-INDEX('data-futures'!$E:$E,MATCH('basis-cash-crude'!AQ$1,'data-futures'!$A:$A,0),1),""),"")</f>
        <v>-11.490000000000002</v>
      </c>
      <c r="AR52">
        <f>+IFERROR(IF(VALUE('data-cash-crude'!AQ53)&gt;0,'data-cash-crude'!AQ53-INDEX('data-futures'!$E:$E,MATCH('basis-cash-crude'!AR$1,'data-futures'!$A:$A,0),1),""),"")</f>
        <v>-5.7299999999999969</v>
      </c>
      <c r="AS52" t="str">
        <f>+IFERROR(IF(VALUE('data-cash-crude'!AR53)&gt;0,'data-cash-crude'!AR53-INDEX('data-futures'!$E:$E,MATCH('basis-cash-crude'!AS$1,'data-futures'!$A:$A,0),1),""),"")</f>
        <v/>
      </c>
      <c r="AT52">
        <f>+IFERROR(IF(VALUE('data-cash-crude'!AS53)&gt;0,'data-cash-crude'!AS53-INDEX('data-futures'!$E:$E,MATCH('basis-cash-crude'!AT$1,'data-futures'!$A:$A,0),1),""),"")</f>
        <v>-8.6000000000000014</v>
      </c>
      <c r="AU52">
        <f>+IFERROR(IF(VALUE('data-cash-crude'!AT53)&gt;0,'data-cash-crude'!AT53-INDEX('data-futures'!$E:$E,MATCH('basis-cash-crude'!AU$1,'data-futures'!$A:$A,0),1),""),"")</f>
        <v>-8.3100000000000023</v>
      </c>
      <c r="AV52">
        <f>+IFERROR(IF(VALUE('data-cash-crude'!AU53)&gt;0,'data-cash-crude'!AU53-INDEX('data-futures'!$E:$E,MATCH('basis-cash-crude'!AV$1,'data-futures'!$A:$A,0),1),""),"")</f>
        <v>-8.3800000000000026</v>
      </c>
      <c r="AW52">
        <f>+IFERROR(IF(VALUE('data-cash-crude'!AV53)&gt;0,'data-cash-crude'!AV53-INDEX('data-futures'!$E:$E,MATCH('basis-cash-crude'!AW$1,'data-futures'!$A:$A,0),1),""),"")</f>
        <v>-8.3500000000000014</v>
      </c>
      <c r="AX52">
        <f>+IFERROR(IF(VALUE('data-cash-crude'!AW53)&gt;0,'data-cash-crude'!AW53-INDEX('data-futures'!$E:$E,MATCH('basis-cash-crude'!AX$1,'data-futures'!$A:$A,0),1),""),"")</f>
        <v>-8.2700000000000031</v>
      </c>
      <c r="AY52">
        <f>+IFERROR(IF(VALUE('data-cash-crude'!AX53)&gt;0,'data-cash-crude'!AX53-INDEX('data-futures'!$E:$E,MATCH('basis-cash-crude'!AY$1,'data-futures'!$A:$A,0),1),""),"")</f>
        <v>-8.3299999999999983</v>
      </c>
      <c r="AZ52">
        <f>+IFERROR(IF(VALUE('data-cash-crude'!AY53)&gt;0,'data-cash-crude'!AY53-INDEX('data-futures'!$E:$E,MATCH('basis-cash-crude'!AZ$1,'data-futures'!$A:$A,0),1),""),"")</f>
        <v>-8.5</v>
      </c>
      <c r="BA52">
        <f>+IFERROR(IF(VALUE('data-cash-crude'!AZ53)&gt;0,'data-cash-crude'!AZ53-INDEX('data-futures'!$E:$E,MATCH('basis-cash-crude'!BA$1,'data-futures'!$A:$A,0),1),""),"")</f>
        <v>-8.4200000000000017</v>
      </c>
      <c r="BB52">
        <f>+IFERROR(IF(VALUE('data-cash-crude'!BA53)&gt;0,'data-cash-crude'!BA53-INDEX('data-futures'!$E:$E,MATCH('basis-cash-crude'!BB$1,'data-futures'!$A:$A,0),1),""),"")</f>
        <v>-8.3699999999999974</v>
      </c>
      <c r="BC52">
        <f>+IFERROR(IF(VALUE('data-cash-crude'!BB53)&gt;0,'data-cash-crude'!BB53-INDEX('data-futures'!$E:$E,MATCH('basis-cash-crude'!BC$1,'data-futures'!$A:$A,0),1),""),"")</f>
        <v>-8.4799999999999969</v>
      </c>
      <c r="BD52">
        <f>+IFERROR(IF(VALUE('data-cash-crude'!BC53)&gt;0,'data-cash-crude'!BC53-INDEX('data-futures'!$E:$E,MATCH('basis-cash-crude'!BD$1,'data-futures'!$A:$A,0),1),""),"")</f>
        <v>-8.57</v>
      </c>
      <c r="BE52">
        <f>+IFERROR(IF(VALUE('data-cash-crude'!BD53)&gt;0,'data-cash-crude'!BD53-INDEX('data-futures'!$E:$E,MATCH('basis-cash-crude'!BE$1,'data-futures'!$A:$A,0),1),""),"")</f>
        <v>-8.4799999999999969</v>
      </c>
      <c r="BF52">
        <f>+IFERROR(IF(VALUE('data-cash-crude'!BE53)&gt;0,'data-cash-crude'!BE53-INDEX('data-futures'!$E:$E,MATCH('basis-cash-crude'!BF$1,'data-futures'!$A:$A,0),1),""),"")</f>
        <v>-8.490000000000002</v>
      </c>
      <c r="BG52">
        <f>+IFERROR(IF(VALUE('data-cash-crude'!BF53)&gt;0,'data-cash-crude'!BF53-INDEX('data-futures'!$E:$E,MATCH('basis-cash-crude'!BG$1,'data-futures'!$A:$A,0),1),""),"")</f>
        <v>-8.2700000000000031</v>
      </c>
      <c r="BH52">
        <f>+IFERROR(IF(VALUE('data-cash-crude'!BG53)&gt;0,'data-cash-crude'!BG53-INDEX('data-futures'!$E:$E,MATCH('basis-cash-crude'!BH$1,'data-futures'!$A:$A,0),1),""),"")</f>
        <v>-8.0399999999999991</v>
      </c>
      <c r="BI52" t="str">
        <f>+IFERROR(IF(VALUE('data-cash-crude'!BH53)&gt;0,'data-cash-crude'!BH53-INDEX('data-futures'!$E:$E,MATCH('basis-cash-crude'!BI$1,'data-futures'!$A:$A,0),1),""),"")</f>
        <v/>
      </c>
      <c r="BJ52" t="str">
        <f>+IFERROR(IF(VALUE('data-cash-crude'!BI53)&gt;0,'data-cash-crude'!BI53-INDEX('data-futures'!$E:$E,MATCH('basis-cash-crude'!BJ$1,'data-futures'!$A:$A,0),1),""),"")</f>
        <v/>
      </c>
      <c r="BK52" t="str">
        <f>+IFERROR(IF(VALUE('data-cash-crude'!BJ53)&gt;0,'data-cash-crude'!BJ53-INDEX('data-futures'!$E:$E,MATCH('basis-cash-crude'!BK$1,'data-futures'!$A:$A,0),1),""),"")</f>
        <v/>
      </c>
      <c r="BL52" t="str">
        <f>+IFERROR(IF(VALUE('data-cash-crude'!BK53)&gt;0,'data-cash-crude'!BK53-INDEX('data-futures'!$E:$E,MATCH('basis-cash-crude'!BL$1,'data-futures'!$A:$A,0),1),""),"")</f>
        <v/>
      </c>
      <c r="BM52" t="str">
        <f>+IFERROR(IF(VALUE('data-cash-crude'!BL53)&gt;0,'data-cash-crude'!BL53-INDEX('data-futures'!$E:$E,MATCH('basis-cash-crude'!BM$1,'data-futures'!$A:$A,0),1),""),"")</f>
        <v/>
      </c>
      <c r="BN52" t="str">
        <f>+IFERROR(IF(VALUE('data-cash-crude'!BM53)&gt;0,'data-cash-crude'!BM53-INDEX('data-futures'!$E:$E,MATCH('basis-cash-crude'!BN$1,'data-futures'!$A:$A,0),1),""),"")</f>
        <v/>
      </c>
      <c r="BO52" t="str">
        <f>+IFERROR(IF(VALUE('data-cash-crude'!BN53)&gt;0,'data-cash-crude'!BN53-INDEX('data-futures'!$E:$E,MATCH('basis-cash-crude'!BO$1,'data-futures'!$A:$A,0),1),""),"")</f>
        <v/>
      </c>
      <c r="BP52" t="str">
        <f>+IFERROR(IF(VALUE('data-cash-crude'!BO53)&gt;0,'data-cash-crude'!BO53-INDEX('data-futures'!$E:$E,MATCH('basis-cash-crude'!BP$1,'data-futures'!$A:$A,0),1),""),"")</f>
        <v/>
      </c>
      <c r="BQ52" t="str">
        <f>+IFERROR(IF(VALUE('data-cash-crude'!BP53)&gt;0,'data-cash-crude'!BP53-INDEX('data-futures'!$E:$E,MATCH('basis-cash-crude'!BQ$1,'data-futures'!$A:$A,0),1),""),"")</f>
        <v/>
      </c>
      <c r="BR52">
        <f>+IFERROR(IF(VALUE('data-cash-crude'!BQ53)&gt;0,'data-cash-crude'!BQ53-INDEX('data-futures'!$E:$E,MATCH('basis-cash-crude'!BR$1,'data-futures'!$A:$A,0),1),""),"")</f>
        <v>-8.8500000000000014</v>
      </c>
      <c r="BS52">
        <f>+IFERROR(IF(VALUE('data-cash-crude'!BR53)&gt;0,'data-cash-crude'!BR53-INDEX('data-futures'!$E:$E,MATCH('basis-cash-crude'!BS$1,'data-futures'!$A:$A,0),1),""),"")</f>
        <v>-8.7700000000000031</v>
      </c>
      <c r="BT52">
        <f>+IFERROR(IF(VALUE('data-cash-crude'!BS53)&gt;0,'data-cash-crude'!BS53-INDEX('data-futures'!$E:$E,MATCH('basis-cash-crude'!BT$1,'data-futures'!$A:$A,0),1),""),"")</f>
        <v>-9.07</v>
      </c>
      <c r="BU52">
        <f>+IFERROR(IF(VALUE('data-cash-crude'!BT53)&gt;0,'data-cash-crude'!BT53-INDEX('data-futures'!$E:$E,MATCH('basis-cash-crude'!BU$1,'data-futures'!$A:$A,0),1),""),"")</f>
        <v>-9.18</v>
      </c>
      <c r="BV52" t="str">
        <f>+IFERROR(IF(VALUE('data-cash-crude'!BU53)&gt;0,'data-cash-crude'!BU53-INDEX('data-futures'!$E:$E,MATCH('basis-cash-crude'!BV$1,'data-futures'!$A:$A,0),1),""),"")</f>
        <v/>
      </c>
      <c r="BW52">
        <f>+IFERROR(IF(VALUE('data-cash-crude'!BV53)&gt;0,'data-cash-crude'!BV53-INDEX('data-futures'!$E:$E,MATCH('basis-cash-crude'!BW$1,'data-futures'!$A:$A,0),1),""),"")</f>
        <v>-8.8800000000000026</v>
      </c>
      <c r="BX52">
        <f>+IFERROR(IF(VALUE('data-cash-crude'!BW53)&gt;0,'data-cash-crude'!BW53-INDEX('data-futures'!$E:$E,MATCH('basis-cash-crude'!BX$1,'data-futures'!$A:$A,0),1),""),"")</f>
        <v>-9.1899999999999977</v>
      </c>
      <c r="BY52">
        <f>+IFERROR(IF(VALUE('data-cash-crude'!BX53)&gt;0,'data-cash-crude'!BX53-INDEX('data-futures'!$E:$E,MATCH('basis-cash-crude'!BY$1,'data-futures'!$A:$A,0),1),""),"")</f>
        <v>-9.1599999999999966</v>
      </c>
      <c r="BZ52">
        <f>+IFERROR(IF(VALUE('data-cash-crude'!BY53)&gt;0,'data-cash-crude'!BY53-INDEX('data-futures'!$E:$E,MATCH('basis-cash-crude'!BZ$1,'data-futures'!$A:$A,0),1),""),"")</f>
        <v>-9.2000000000000028</v>
      </c>
      <c r="CA52">
        <f>+IFERROR(IF(VALUE('data-cash-crude'!BZ53)&gt;0,'data-cash-crude'!BZ53-INDEX('data-futures'!$E:$E,MATCH('basis-cash-crude'!CA$1,'data-futures'!$A:$A,0),1),""),"")</f>
        <v>-8.8400000000000034</v>
      </c>
      <c r="CB52">
        <f>+IFERROR(IF(VALUE('data-cash-crude'!CA53)&gt;0,'data-cash-crude'!CA53-INDEX('data-futures'!$E:$E,MATCH('basis-cash-crude'!CB$1,'data-futures'!$A:$A,0),1),""),"")</f>
        <v>-8.7199999999999989</v>
      </c>
      <c r="CC52">
        <f>+IFERROR(IF(VALUE('data-cash-crude'!CB53)&gt;0,'data-cash-crude'!CB53-INDEX('data-futures'!$E:$E,MATCH('basis-cash-crude'!CC$1,'data-futures'!$A:$A,0),1),""),"")</f>
        <v>-8.8699999999999974</v>
      </c>
      <c r="CD52">
        <f>+IFERROR(IF(VALUE('data-cash-crude'!CC53)&gt;0,'data-cash-crude'!CC53-INDEX('data-futures'!$E:$E,MATCH('basis-cash-crude'!CD$1,'data-futures'!$A:$A,0),1),""),"")</f>
        <v>-8.61</v>
      </c>
      <c r="CE52">
        <f>+IFERROR(IF(VALUE('data-cash-crude'!CD53)&gt;0,'data-cash-crude'!CD53-INDEX('data-futures'!$E:$E,MATCH('basis-cash-crude'!CE$1,'data-futures'!$A:$A,0),1),""),"")</f>
        <v>-8.6499999999999986</v>
      </c>
      <c r="CF52" t="str">
        <f>+IFERROR(IF(VALUE('data-cash-crude'!CE53)&gt;0,'data-cash-crude'!CE53-INDEX('data-futures'!$E:$E,MATCH('basis-cash-crude'!CF$1,'data-futures'!$A:$A,0),1),""),"")</f>
        <v/>
      </c>
      <c r="CG52">
        <f>+IFERROR(IF(VALUE('data-cash-crude'!CF53)&gt;0,'data-cash-crude'!CF53-INDEX('data-futures'!$E:$E,MATCH('basis-cash-crude'!CG$1,'data-futures'!$A:$A,0),1),""),"")</f>
        <v>-8.3400000000000034</v>
      </c>
      <c r="CH52" t="str">
        <f>+IFERROR(IF(VALUE('data-cash-crude'!CG53)&gt;0,'data-cash-crude'!CG53-INDEX('data-futures'!$E:$E,MATCH('basis-cash-crude'!CH$1,'data-futures'!$A:$A,0),1),""),"")</f>
        <v/>
      </c>
      <c r="CI52">
        <f>+IFERROR(IF(VALUE('data-cash-crude'!CH53)&gt;0,'data-cash-crude'!CH53-INDEX('data-futures'!$E:$E,MATCH('basis-cash-crude'!CI$1,'data-futures'!$A:$A,0),1),""),"")</f>
        <v>-8.2899999999999991</v>
      </c>
      <c r="CJ52" t="str">
        <f>+IFERROR(IF(VALUE('data-cash-crude'!CI53)&gt;0,'data-cash-crude'!CI53-INDEX('data-futures'!$E:$E,MATCH('basis-cash-crude'!CJ$1,'data-futures'!$A:$A,0),1),""),"")</f>
        <v/>
      </c>
      <c r="CK52">
        <f>+IFERROR(IF(VALUE('data-cash-crude'!CJ53)&gt;0,'data-cash-crude'!CJ53-INDEX('data-futures'!$E:$E,MATCH('basis-cash-crude'!CK$1,'data-futures'!$A:$A,0),1),""),"")</f>
        <v>-5.490000000000002</v>
      </c>
      <c r="CL52">
        <f>+IFERROR(IF(VALUE('data-cash-crude'!CK53)&gt;0,'data-cash-crude'!CK53-INDEX('data-futures'!$E:$E,MATCH('basis-cash-crude'!CL$1,'data-futures'!$A:$A,0),1),""),"")</f>
        <v>-5.4500000000000028</v>
      </c>
      <c r="CM52" t="str">
        <f>+IFERROR(IF(VALUE('data-cash-crude'!CL53)&gt;0,'data-cash-crude'!CL53-INDEX('data-futures'!$E:$E,MATCH('basis-cash-crude'!CM$1,'data-futures'!$A:$A,0),1),""),"")</f>
        <v/>
      </c>
      <c r="CN52" t="str">
        <f>+IFERROR(IF(VALUE('data-cash-crude'!CM53)&gt;0,'data-cash-crude'!CM53-INDEX('data-futures'!$E:$E,MATCH('basis-cash-crude'!CN$1,'data-futures'!$A:$A,0),1),""),"")</f>
        <v/>
      </c>
      <c r="CO52">
        <f>+IFERROR(IF(VALUE('data-cash-crude'!CN53)&gt;0,'data-cash-crude'!CN53-INDEX('data-futures'!$E:$E,MATCH('basis-cash-crude'!CO$1,'data-futures'!$A:$A,0),1),""),"")</f>
        <v>-5.18</v>
      </c>
      <c r="CP52">
        <f>+IFERROR(IF(VALUE('data-cash-crude'!CO53)&gt;0,'data-cash-crude'!CO53-INDEX('data-futures'!$E:$E,MATCH('basis-cash-crude'!CP$1,'data-futures'!$A:$A,0),1),""),"")</f>
        <v>-5.3800000000000026</v>
      </c>
      <c r="CQ52">
        <f>+IFERROR(IF(VALUE('data-cash-crude'!CP53)&gt;0,'data-cash-crude'!CP53-INDEX('data-futures'!$E:$E,MATCH('basis-cash-crude'!CQ$1,'data-futures'!$A:$A,0),1),""),"")</f>
        <v>-5.1199999999999974</v>
      </c>
      <c r="CR52">
        <f>+IFERROR(IF(VALUE('data-cash-crude'!CQ53)&gt;0,'data-cash-crude'!CQ53-INDEX('data-futures'!$E:$E,MATCH('basis-cash-crude'!CR$1,'data-futures'!$A:$A,0),1),""),"")</f>
        <v>-5.0499999999999972</v>
      </c>
      <c r="CS52">
        <f>+IFERROR(IF(VALUE('data-cash-crude'!CR53)&gt;0,'data-cash-crude'!CR53-INDEX('data-futures'!$E:$E,MATCH('basis-cash-crude'!CS$1,'data-futures'!$A:$A,0),1),""),"")</f>
        <v>-4.3699999999999974</v>
      </c>
      <c r="CT52">
        <f>+IFERROR(IF(VALUE('data-cash-crude'!CS53)&gt;0,'data-cash-crude'!CS53-INDEX('data-futures'!$E:$E,MATCH('basis-cash-crude'!CT$1,'data-futures'!$A:$A,0),1),""),"")</f>
        <v>-3.3100000000000023</v>
      </c>
      <c r="CU52">
        <f>+IFERROR(IF(VALUE('data-cash-crude'!CT53)&gt;0,'data-cash-crude'!CT53-INDEX('data-futures'!$E:$E,MATCH('basis-cash-crude'!CU$1,'data-futures'!$A:$A,0),1),""),"")</f>
        <v>-5.8599999999999994</v>
      </c>
      <c r="CV52">
        <f>+IFERROR(IF(VALUE('data-cash-crude'!CU53)&gt;0,'data-cash-crude'!CU53-INDEX('data-futures'!$E:$E,MATCH('basis-cash-crude'!CV$1,'data-futures'!$A:$A,0),1),""),"")</f>
        <v>-5.9600000000000009</v>
      </c>
      <c r="CW52">
        <f>+IFERROR(IF(VALUE('data-cash-crude'!CV53)&gt;0,'data-cash-crude'!CV53-INDEX('data-futures'!$E:$E,MATCH('basis-cash-crude'!CW$1,'data-futures'!$A:$A,0),1),""),"")</f>
        <v>-5.7000000000000028</v>
      </c>
      <c r="CX52">
        <f>+IFERROR(IF(VALUE('data-cash-crude'!CW53)&gt;0,'data-cash-crude'!CW53-INDEX('data-futures'!$E:$E,MATCH('basis-cash-crude'!CX$1,'data-futures'!$A:$A,0),1),""),"")</f>
        <v>-5.2800000000000011</v>
      </c>
      <c r="CY52">
        <f>+IFERROR(IF(VALUE('data-cash-crude'!CX53)&gt;0,'data-cash-crude'!CX53-INDEX('data-futures'!$E:$E,MATCH('basis-cash-crude'!CY$1,'data-futures'!$A:$A,0),1),""),"")</f>
        <v>-5.43</v>
      </c>
      <c r="CZ52">
        <f>+IFERROR(IF(VALUE('data-cash-crude'!CY53)&gt;0,'data-cash-crude'!CY53-INDEX('data-futures'!$E:$E,MATCH('basis-cash-crude'!CZ$1,'data-futures'!$A:$A,0),1),""),"")</f>
        <v>-5.6000000000000014</v>
      </c>
      <c r="DA52">
        <f>+IFERROR(IF(VALUE('data-cash-crude'!CZ53)&gt;0,'data-cash-crude'!CZ53-INDEX('data-futures'!$E:$E,MATCH('basis-cash-crude'!DA$1,'data-futures'!$A:$A,0),1),""),"")</f>
        <v>-5.5499999999999972</v>
      </c>
      <c r="DB52">
        <f>+IFERROR(IF(VALUE('data-cash-crude'!DA53)&gt;0,'data-cash-crude'!DA53-INDEX('data-futures'!$E:$E,MATCH('basis-cash-crude'!DB$1,'data-futures'!$A:$A,0),1),""),"")</f>
        <v>-5.5</v>
      </c>
      <c r="DC52">
        <f>+IFERROR(IF(VALUE('data-cash-crude'!DB53)&gt;0,'data-cash-crude'!DB53-INDEX('data-futures'!$E:$E,MATCH('basis-cash-crude'!DC$1,'data-futures'!$A:$A,0),1),""),"")</f>
        <v>-5.5200000000000031</v>
      </c>
      <c r="DD52" t="str">
        <f>+IFERROR(IF(VALUE('data-cash-crude'!DC53)&gt;0,'data-cash-crude'!DC53-INDEX('data-futures'!$E:$E,MATCH('basis-cash-crude'!DD$1,'data-futures'!$A:$A,0),1),""),"")</f>
        <v/>
      </c>
      <c r="DE52">
        <f>+IFERROR(IF(VALUE('data-cash-crude'!DD53)&gt;0,'data-cash-crude'!DD53-INDEX('data-futures'!$E:$E,MATCH('basis-cash-crude'!DE$1,'data-futures'!$A:$A,0),1),""),"")</f>
        <v>-5.43</v>
      </c>
      <c r="DF52">
        <f>+IFERROR(IF(VALUE('data-cash-crude'!DE53)&gt;0,'data-cash-crude'!DE53-INDEX('data-futures'!$E:$E,MATCH('basis-cash-crude'!DF$1,'data-futures'!$A:$A,0),1),""),"")</f>
        <v>-5.0499999999999972</v>
      </c>
      <c r="DG52">
        <f>+IFERROR(IF(VALUE('data-cash-crude'!DF53)&gt;0,'data-cash-crude'!DF53-INDEX('data-futures'!$E:$E,MATCH('basis-cash-crude'!DG$1,'data-futures'!$A:$A,0),1),""),"")</f>
        <v>-5.4500000000000028</v>
      </c>
      <c r="DH52">
        <f>+IFERROR(IF(VALUE('data-cash-crude'!DG53)&gt;0,'data-cash-crude'!DG53-INDEX('data-futures'!$E:$E,MATCH('basis-cash-crude'!DH$1,'data-futures'!$A:$A,0),1),""),"")</f>
        <v>-5.4600000000000009</v>
      </c>
      <c r="DI52">
        <f>+IFERROR(IF(VALUE('data-cash-crude'!DH53)&gt;0,'data-cash-crude'!DH53-INDEX('data-futures'!$E:$E,MATCH('basis-cash-crude'!DI$1,'data-futures'!$A:$A,0),1),""),"")</f>
        <v>-5.5900000000000034</v>
      </c>
      <c r="DJ52">
        <f>+IFERROR(IF(VALUE('data-cash-crude'!DI53)&gt;0,'data-cash-crude'!DI53-INDEX('data-futures'!$E:$E,MATCH('basis-cash-crude'!DJ$1,'data-futures'!$A:$A,0),1),""),"")</f>
        <v>-5.57</v>
      </c>
      <c r="DK52">
        <f>+IFERROR(IF(VALUE('data-cash-crude'!DJ53)&gt;0,'data-cash-crude'!DJ53-INDEX('data-futures'!$E:$E,MATCH('basis-cash-crude'!DK$1,'data-futures'!$A:$A,0),1),""),"")</f>
        <v>-5.6199999999999974</v>
      </c>
      <c r="DL52">
        <f>+IFERROR(IF(VALUE('data-cash-crude'!DK53)&gt;0,'data-cash-crude'!DK53-INDEX('data-futures'!$E:$E,MATCH('basis-cash-crude'!DL$1,'data-futures'!$A:$A,0),1),""),"")</f>
        <v>-5.4200000000000017</v>
      </c>
      <c r="DM52">
        <f>+IFERROR(IF(VALUE('data-cash-crude'!DL53)&gt;0,'data-cash-crude'!DL53-INDEX('data-futures'!$E:$E,MATCH('basis-cash-crude'!DM$1,'data-futures'!$A:$A,0),1),""),"")</f>
        <v>-4.8699999999999974</v>
      </c>
      <c r="DN52">
        <f>+IFERROR(IF(VALUE('data-cash-crude'!DM53)&gt;0,'data-cash-crude'!DM53-INDEX('data-futures'!$E:$E,MATCH('basis-cash-crude'!DN$1,'data-futures'!$A:$A,0),1),""),"")</f>
        <v>-4.68</v>
      </c>
      <c r="DO52">
        <f>+IFERROR(IF(VALUE('data-cash-crude'!DN53)&gt;0,'data-cash-crude'!DN53-INDEX('data-futures'!$E:$E,MATCH('basis-cash-crude'!DO$1,'data-futures'!$A:$A,0),1),""),"")</f>
        <v>-5.1499999999999986</v>
      </c>
      <c r="DP52">
        <f>+IFERROR(IF(VALUE('data-cash-crude'!DO53)&gt;0,'data-cash-crude'!DO53-INDEX('data-futures'!$E:$E,MATCH('basis-cash-crude'!DP$1,'data-futures'!$A:$A,0),1),""),"")</f>
        <v>-5.2299999999999969</v>
      </c>
      <c r="DQ52">
        <f>+IFERROR(IF(VALUE('data-cash-crude'!DP53)&gt;0,'data-cash-crude'!DP53-INDEX('data-futures'!$E:$E,MATCH('basis-cash-crude'!DQ$1,'data-futures'!$A:$A,0),1),""),"")</f>
        <v>-5.5300000000000011</v>
      </c>
      <c r="DR52">
        <f>+IFERROR(IF(VALUE('data-cash-crude'!DQ53)&gt;0,'data-cash-crude'!DQ53-INDEX('data-futures'!$E:$E,MATCH('basis-cash-crude'!DR$1,'data-futures'!$A:$A,0),1),""),"")</f>
        <v>-5.5499999999999972</v>
      </c>
      <c r="DS52">
        <f>+IFERROR(IF(VALUE('data-cash-crude'!DR53)&gt;0,'data-cash-crude'!DR53-INDEX('data-futures'!$E:$E,MATCH('basis-cash-crude'!DS$1,'data-futures'!$A:$A,0),1),""),"")</f>
        <v>-5.1899999999999977</v>
      </c>
      <c r="DT52">
        <f>+IFERROR(IF(VALUE('data-cash-crude'!DS53)&gt;0,'data-cash-crude'!DS53-INDEX('data-futures'!$E:$E,MATCH('basis-cash-crude'!DT$1,'data-futures'!$A:$A,0),1),""),"")</f>
        <v>-5.3800000000000026</v>
      </c>
      <c r="DU52">
        <f>+IFERROR(IF(VALUE('data-cash-crude'!DT53)&gt;0,'data-cash-crude'!DT53-INDEX('data-futures'!$E:$E,MATCH('basis-cash-crude'!DU$1,'data-futures'!$A:$A,0),1),""),"")</f>
        <v>-5.9399999999999977</v>
      </c>
      <c r="DV52" t="str">
        <f>+IFERROR(IF(VALUE('data-cash-crude'!DU53)&gt;0,'data-cash-crude'!DU53-INDEX('data-futures'!$E:$E,MATCH('basis-cash-crude'!DV$1,'data-futures'!$A:$A,0),1),""),"")</f>
        <v/>
      </c>
      <c r="DW52">
        <f>+IFERROR(IF(VALUE('data-cash-crude'!DV53)&gt;0,'data-cash-crude'!DV53-INDEX('data-futures'!$E:$E,MATCH('basis-cash-crude'!DW$1,'data-futures'!$A:$A,0),1),""),"")</f>
        <v>-6.1400000000000006</v>
      </c>
      <c r="DX52">
        <f>+IFERROR(IF(VALUE('data-cash-crude'!DW53)&gt;0,'data-cash-crude'!DW53-INDEX('data-futures'!$E:$E,MATCH('basis-cash-crude'!DX$1,'data-futures'!$A:$A,0),1),""),"")</f>
        <v>-5.93</v>
      </c>
      <c r="DY52" t="str">
        <f>+IFERROR(IF(VALUE('data-cash-crude'!DX53)&gt;0,'data-cash-crude'!DX53-INDEX('data-futures'!$E:$E,MATCH('basis-cash-crude'!DY$1,'data-futures'!$A:$A,0),1),""),"")</f>
        <v/>
      </c>
      <c r="DZ52">
        <f>+IFERROR(IF(VALUE('data-cash-crude'!DY53)&gt;0,'data-cash-crude'!DY53-INDEX('data-futures'!$E:$E,MATCH('basis-cash-crude'!DZ$1,'data-futures'!$A:$A,0),1),""),"")</f>
        <v>-6.4200000000000017</v>
      </c>
      <c r="EA52" t="str">
        <f>+IFERROR(IF(VALUE('data-cash-crude'!DZ53)&gt;0,'data-cash-crude'!DZ53-INDEX('data-futures'!$E:$E,MATCH('basis-cash-crude'!EA$1,'data-futures'!$A:$A,0),1),""),"")</f>
        <v/>
      </c>
      <c r="EB52">
        <f>+IFERROR(IF(VALUE('data-cash-crude'!EA53)&gt;0,'data-cash-crude'!EA53-INDEX('data-futures'!$E:$E,MATCH('basis-cash-crude'!EB$1,'data-futures'!$A:$A,0),1),""),"")</f>
        <v>-9.3100000000000023</v>
      </c>
      <c r="EC52" t="str">
        <f>+IFERROR(IF(VALUE('data-cash-crude'!EB53)&gt;0,'data-cash-crude'!EB53-INDEX('data-futures'!$E:$E,MATCH('basis-cash-crude'!EC$1,'data-futures'!$A:$A,0),1),""),"")</f>
        <v/>
      </c>
      <c r="ED52" t="str">
        <f>+IFERROR(IF(VALUE('data-cash-crude'!EC53)&gt;0,'data-cash-crude'!EC53-INDEX('data-futures'!$E:$E,MATCH('basis-cash-crude'!ED$1,'data-futures'!$A:$A,0),1),""),"")</f>
        <v/>
      </c>
      <c r="EE52" t="str">
        <f>+IFERROR(IF(VALUE('data-cash-crude'!ED53)&gt;0,'data-cash-crude'!ED53-INDEX('data-futures'!$E:$E,MATCH('basis-cash-crude'!EE$1,'data-futures'!$A:$A,0),1),""),"")</f>
        <v/>
      </c>
      <c r="EF52" t="str">
        <f>+IFERROR(IF(VALUE('data-cash-crude'!EE53)&gt;0,'data-cash-crude'!EE53-INDEX('data-futures'!$E:$E,MATCH('basis-cash-crude'!EF$1,'data-futures'!$A:$A,0),1),""),"")</f>
        <v/>
      </c>
      <c r="EG52" t="str">
        <f>+IFERROR(IF(VALUE('data-cash-crude'!EF53)&gt;0,'data-cash-crude'!EF53-INDEX('data-futures'!$E:$E,MATCH('basis-cash-crude'!EG$1,'data-futures'!$A:$A,0),1),""),"")</f>
        <v/>
      </c>
      <c r="EH52" t="str">
        <f>+IFERROR(IF(VALUE('data-cash-crude'!EG53)&gt;0,'data-cash-crude'!EG53-INDEX('data-futures'!$E:$E,MATCH('basis-cash-crude'!EH$1,'data-futures'!$A:$A,0),1),""),"")</f>
        <v/>
      </c>
      <c r="EI52" t="str">
        <f>+IFERROR(IF(VALUE('data-cash-crude'!EH53)&gt;0,'data-cash-crude'!EH53-INDEX('data-futures'!$E:$E,MATCH('basis-cash-crude'!EI$1,'data-futures'!$A:$A,0),1),""),"")</f>
        <v/>
      </c>
      <c r="EJ52" t="str">
        <f>+IFERROR(IF(VALUE('data-cash-crude'!EI53)&gt;0,'data-cash-crude'!EI53-INDEX('data-futures'!$E:$E,MATCH('basis-cash-crude'!EJ$1,'data-futures'!$A:$A,0),1),""),"")</f>
        <v/>
      </c>
      <c r="EK52" t="str">
        <f>+IFERROR(IF(VALUE('data-cash-crude'!EJ53)&gt;0,'data-cash-crude'!EJ53-INDEX('data-futures'!$E:$E,MATCH('basis-cash-crude'!EK$1,'data-futures'!$A:$A,0),1),""),"")</f>
        <v/>
      </c>
      <c r="EL52" t="str">
        <f>+IFERROR(IF(VALUE('data-cash-crude'!EK53)&gt;0,'data-cash-crude'!EK53-INDEX('data-futures'!$E:$E,MATCH('basis-cash-crude'!EL$1,'data-futures'!$A:$A,0),1),""),"")</f>
        <v/>
      </c>
      <c r="EM52" t="str">
        <f>+IFERROR(IF(VALUE('data-cash-crude'!EL53)&gt;0,'data-cash-crude'!EL53-INDEX('data-futures'!$E:$E,MATCH('basis-cash-crude'!EM$1,'data-futures'!$A:$A,0),1),""),"")</f>
        <v/>
      </c>
      <c r="EN52" t="str">
        <f>+IFERROR(IF(VALUE('data-cash-crude'!EM53)&gt;0,'data-cash-crude'!EM53-INDEX('data-futures'!$E:$E,MATCH('basis-cash-crude'!EN$1,'data-futures'!$A:$A,0),1),""),"")</f>
        <v/>
      </c>
      <c r="EO52" t="str">
        <f>+IFERROR(IF(VALUE('data-cash-crude'!EN53)&gt;0,'data-cash-crude'!EN53-INDEX('data-futures'!$E:$E,MATCH('basis-cash-crude'!EO$1,'data-futures'!$A:$A,0),1),""),"")</f>
        <v/>
      </c>
      <c r="EP52" t="str">
        <f>+IFERROR(IF(VALUE('data-cash-crude'!EO53)&gt;0,'data-cash-crude'!EO53-INDEX('data-futures'!$E:$E,MATCH('basis-cash-crude'!EP$1,'data-futures'!$A:$A,0),1),""),"")</f>
        <v/>
      </c>
      <c r="EQ52" t="str">
        <f>+IFERROR(IF(VALUE('data-cash-crude'!EP53)&gt;0,'data-cash-crude'!EP53-INDEX('data-futures'!$E:$E,MATCH('basis-cash-crude'!EQ$1,'data-futures'!$A:$A,0),1),""),"")</f>
        <v/>
      </c>
      <c r="ER52" t="str">
        <f>+IFERROR(IF(VALUE('data-cash-crude'!EQ53)&gt;0,'data-cash-crude'!EQ53-INDEX('data-futures'!$E:$E,MATCH('basis-cash-crude'!ER$1,'data-futures'!$A:$A,0),1),""),"")</f>
        <v/>
      </c>
      <c r="ES52" t="str">
        <f>+IFERROR(IF(VALUE('data-cash-crude'!ER53)&gt;0,'data-cash-crude'!ER53-INDEX('data-futures'!$E:$E,MATCH('basis-cash-crude'!ES$1,'data-futures'!$A:$A,0),1),""),"")</f>
        <v/>
      </c>
      <c r="ET52" t="str">
        <f>+IFERROR(IF(VALUE('data-cash-crude'!ES53)&gt;0,'data-cash-crude'!ES53-INDEX('data-futures'!$E:$E,MATCH('basis-cash-crude'!ET$1,'data-futures'!$A:$A,0),1),""),"")</f>
        <v/>
      </c>
      <c r="EU52" t="str">
        <f>+IFERROR(IF(VALUE('data-cash-crude'!ET53)&gt;0,'data-cash-crude'!ET53-INDEX('data-futures'!$E:$E,MATCH('basis-cash-crude'!EU$1,'data-futures'!$A:$A,0),1),""),"")</f>
        <v/>
      </c>
      <c r="EV52" t="str">
        <f>+IFERROR(IF(VALUE('data-cash-crude'!EU53)&gt;0,'data-cash-crude'!EU53-INDEX('data-futures'!$E:$E,MATCH('basis-cash-crude'!EV$1,'data-futures'!$A:$A,0),1),""),"")</f>
        <v/>
      </c>
      <c r="EW52" t="str">
        <f>+IFERROR(IF(VALUE('data-cash-crude'!EV53)&gt;0,'data-cash-crude'!EV53-INDEX('data-futures'!$E:$E,MATCH('basis-cash-crude'!EW$1,'data-futures'!$A:$A,0),1),""),"")</f>
        <v/>
      </c>
      <c r="EX52" t="str">
        <f>+IFERROR(IF(VALUE('data-cash-crude'!EW53)&gt;0,'data-cash-crude'!EW53-INDEX('data-futures'!$E:$E,MATCH('basis-cash-crude'!EX$1,'data-futures'!$A:$A,0),1),""),"")</f>
        <v/>
      </c>
      <c r="EY52" t="str">
        <f>+IFERROR(IF(VALUE('data-cash-crude'!EX53)&gt;0,'data-cash-crude'!EX53-INDEX('data-futures'!$E:$E,MATCH('basis-cash-crude'!EY$1,'data-futures'!$A:$A,0),1),""),"")</f>
        <v/>
      </c>
      <c r="EZ52" t="str">
        <f>+IFERROR(IF(VALUE('data-cash-crude'!EY53)&gt;0,'data-cash-crude'!EY53-INDEX('data-futures'!$E:$E,MATCH('basis-cash-crude'!EZ$1,'data-futures'!$A:$A,0),1),""),"")</f>
        <v/>
      </c>
      <c r="FA52" t="str">
        <f>+IFERROR(IF(VALUE('data-cash-crude'!EZ53)&gt;0,'data-cash-crude'!EZ53-INDEX('data-futures'!$E:$E,MATCH('basis-cash-crude'!FA$1,'data-futures'!$A:$A,0),1),""),"")</f>
        <v/>
      </c>
      <c r="FB52" t="str">
        <f>+IFERROR(IF(VALUE('data-cash-crude'!FA53)&gt;0,'data-cash-crude'!FA53-INDEX('data-futures'!$E:$E,MATCH('basis-cash-crude'!FB$1,'data-futures'!$A:$A,0),1),""),"")</f>
        <v/>
      </c>
      <c r="FC52" t="str">
        <f>+IFERROR(IF(VALUE('data-cash-crude'!FB53)&gt;0,'data-cash-crude'!FB53-INDEX('data-futures'!$E:$E,MATCH('basis-cash-crude'!FC$1,'data-futures'!$A:$A,0),1),""),"")</f>
        <v/>
      </c>
      <c r="FD52" t="str">
        <f>+IFERROR(IF(VALUE('data-cash-crude'!FC53)&gt;0,'data-cash-crude'!FC53-INDEX('data-futures'!$E:$E,MATCH('basis-cash-crude'!FD$1,'data-futures'!$A:$A,0),1),""),"")</f>
        <v/>
      </c>
      <c r="FE52" t="str">
        <f>+IFERROR(IF(VALUE('data-cash-crude'!FD53)&gt;0,'data-cash-crude'!FD53-INDEX('data-futures'!$E:$E,MATCH('basis-cash-crude'!FE$1,'data-futures'!$A:$A,0),1),""),"")</f>
        <v/>
      </c>
      <c r="FF52" t="str">
        <f>+IFERROR(IF(VALUE('data-cash-crude'!FE53)&gt;0,'data-cash-crude'!FE53-INDEX('data-futures'!$E:$E,MATCH('basis-cash-crude'!FF$1,'data-futures'!$A:$A,0),1),""),"")</f>
        <v/>
      </c>
      <c r="FG52" t="str">
        <f>+IFERROR(IF(VALUE('data-cash-crude'!FF53)&gt;0,'data-cash-crude'!FF53-INDEX('data-futures'!$E:$E,MATCH('basis-cash-crude'!FG$1,'data-futures'!$A:$A,0),1),""),"")</f>
        <v/>
      </c>
      <c r="FH52" t="str">
        <f>+IFERROR(IF(VALUE('data-cash-crude'!FG53)&gt;0,'data-cash-crude'!FG53-INDEX('data-futures'!$E:$E,MATCH('basis-cash-crude'!FH$1,'data-futures'!$A:$A,0),1),""),"")</f>
        <v/>
      </c>
      <c r="FI52" t="str">
        <f>+IFERROR(IF(VALUE('data-cash-crude'!FH53)&gt;0,'data-cash-crude'!FH53-INDEX('data-futures'!$E:$E,MATCH('basis-cash-crude'!FI$1,'data-futures'!$A:$A,0),1),""),"")</f>
        <v/>
      </c>
      <c r="FJ52" t="str">
        <f>+IFERROR(IF(VALUE('data-cash-crude'!FI53)&gt;0,'data-cash-crude'!FI53-INDEX('data-futures'!$E:$E,MATCH('basis-cash-crude'!FJ$1,'data-futures'!$A:$A,0),1),""),"")</f>
        <v/>
      </c>
      <c r="FK52" t="str">
        <f>+IFERROR(IF(VALUE('data-cash-crude'!FJ53)&gt;0,'data-cash-crude'!FJ53-INDEX('data-futures'!$E:$E,MATCH('basis-cash-crude'!FK$1,'data-futures'!$A:$A,0),1),""),"")</f>
        <v/>
      </c>
      <c r="FL52" t="str">
        <f>+IFERROR(IF(VALUE('data-cash-crude'!FK53)&gt;0,'data-cash-crude'!FK53-INDEX('data-futures'!$E:$E,MATCH('basis-cash-crude'!FL$1,'data-futures'!$A:$A,0),1),""),"")</f>
        <v/>
      </c>
    </row>
    <row r="53" spans="1:168" x14ac:dyDescent="0.2">
      <c r="A53">
        <f t="shared" si="0"/>
        <v>-23.293333333333333</v>
      </c>
      <c r="B53">
        <f t="shared" si="1"/>
        <v>-23.168461538461539</v>
      </c>
      <c r="C53">
        <f t="shared" si="2"/>
        <v>-19.589843750000004</v>
      </c>
      <c r="D53" s="6" t="str">
        <f>+'data-cash-crude'!B54</f>
        <v>CLPA-14-68.CM</v>
      </c>
      <c r="E53">
        <f>+IFERROR(IF(VALUE('data-cash-crude'!D54)&gt;0,'data-cash-crude'!D54-INDEX('data-futures'!$E:$E,MATCH('basis-cash-crude'!E$1,'data-futures'!$A:$A,0),1),""),"")</f>
        <v>-23.189999999999998</v>
      </c>
      <c r="F53">
        <f>+IFERROR(IF(VALUE('data-cash-crude'!E54)&gt;0,'data-cash-crude'!E54-INDEX('data-futures'!$E:$E,MATCH('basis-cash-crude'!F$1,'data-futures'!$A:$A,0),1),""),"")</f>
        <v>-23.340000000000003</v>
      </c>
      <c r="G53">
        <f>+IFERROR(IF(VALUE('data-cash-crude'!F54)&gt;0,'data-cash-crude'!F54-INDEX('data-futures'!$E:$E,MATCH('basis-cash-crude'!G$1,'data-futures'!$A:$A,0),1),""),"")</f>
        <v>-23.240000000000002</v>
      </c>
      <c r="H53">
        <f>+IFERROR(IF(VALUE('data-cash-crude'!G54)&gt;0,'data-cash-crude'!G54-INDEX('data-futures'!$E:$E,MATCH('basis-cash-crude'!H$1,'data-futures'!$A:$A,0),1),""),"")</f>
        <v>-23.380000000000003</v>
      </c>
      <c r="I53" t="str">
        <f>+IFERROR(IF(VALUE('data-cash-crude'!H54)&gt;0,'data-cash-crude'!H54-INDEX('data-futures'!$E:$E,MATCH('basis-cash-crude'!I$1,'data-futures'!$A:$A,0),1),""),"")</f>
        <v/>
      </c>
      <c r="J53">
        <f>+IFERROR(IF(VALUE('data-cash-crude'!I54)&gt;0,'data-cash-crude'!I54-INDEX('data-futures'!$E:$E,MATCH('basis-cash-crude'!J$1,'data-futures'!$A:$A,0),1),""),"")</f>
        <v>-23.33</v>
      </c>
      <c r="K53">
        <f>+IFERROR(IF(VALUE('data-cash-crude'!J54)&gt;0,'data-cash-crude'!J54-INDEX('data-futures'!$E:$E,MATCH('basis-cash-crude'!K$1,'data-futures'!$A:$A,0),1),""),"")</f>
        <v>-23.28</v>
      </c>
      <c r="L53">
        <f>+IFERROR(IF(VALUE('data-cash-crude'!K54)&gt;0,'data-cash-crude'!K54-INDEX('data-futures'!$E:$E,MATCH('basis-cash-crude'!L$1,'data-futures'!$A:$A,0),1),""),"")</f>
        <v>-23.340000000000003</v>
      </c>
      <c r="M53">
        <f>+IFERROR(IF(VALUE('data-cash-crude'!L54)&gt;0,'data-cash-crude'!L54-INDEX('data-futures'!$E:$E,MATCH('basis-cash-crude'!M$1,'data-futures'!$A:$A,0),1),""),"")</f>
        <v>-23.259999999999998</v>
      </c>
      <c r="N53">
        <f>+IFERROR(IF(VALUE('data-cash-crude'!M54)&gt;0,'data-cash-crude'!M54-INDEX('data-futures'!$E:$E,MATCH('basis-cash-crude'!N$1,'data-futures'!$A:$A,0),1),""),"")</f>
        <v>-23.33</v>
      </c>
      <c r="O53">
        <f>+IFERROR(IF(VALUE('data-cash-crude'!N54)&gt;0,'data-cash-crude'!N54-INDEX('data-futures'!$E:$E,MATCH('basis-cash-crude'!O$1,'data-futures'!$A:$A,0),1),""),"")</f>
        <v>-23.240000000000002</v>
      </c>
      <c r="P53">
        <f>+IFERROR(IF(VALUE('data-cash-crude'!O54)&gt;0,'data-cash-crude'!O54-INDEX('data-futures'!$E:$E,MATCH('basis-cash-crude'!P$1,'data-futures'!$A:$A,0),1),""),"")</f>
        <v>-23.189999999999998</v>
      </c>
      <c r="Q53">
        <f>+IFERROR(IF(VALUE('data-cash-crude'!P54)&gt;0,'data-cash-crude'!P54-INDEX('data-futures'!$E:$E,MATCH('basis-cash-crude'!Q$1,'data-futures'!$A:$A,0),1),""),"")</f>
        <v>-23.21</v>
      </c>
      <c r="R53">
        <f>+IFERROR(IF(VALUE('data-cash-crude'!Q54)&gt;0,'data-cash-crude'!Q54-INDEX('data-futures'!$E:$E,MATCH('basis-cash-crude'!R$1,'data-futures'!$A:$A,0),1),""),"")</f>
        <v>-23.009999999999998</v>
      </c>
      <c r="S53">
        <f>+IFERROR(IF(VALUE('data-cash-crude'!R54)&gt;0,'data-cash-crude'!R54-INDEX('data-futures'!$E:$E,MATCH('basis-cash-crude'!S$1,'data-futures'!$A:$A,0),1),""),"")</f>
        <v>-23.04</v>
      </c>
      <c r="T53">
        <f>+IFERROR(IF(VALUE('data-cash-crude'!S54)&gt;0,'data-cash-crude'!S54-INDEX('data-futures'!$E:$E,MATCH('basis-cash-crude'!T$1,'data-futures'!$A:$A,0),1),""),"")</f>
        <v>-24.32</v>
      </c>
      <c r="U53">
        <f>+IFERROR(IF(VALUE('data-cash-crude'!T54)&gt;0,'data-cash-crude'!T54-INDEX('data-futures'!$E:$E,MATCH('basis-cash-crude'!U$1,'data-futures'!$A:$A,0),1),""),"")</f>
        <v>-22.450000000000003</v>
      </c>
      <c r="V53" t="str">
        <f>+IFERROR(IF(VALUE('data-cash-crude'!U54)&gt;0,'data-cash-crude'!U54-INDEX('data-futures'!$E:$E,MATCH('basis-cash-crude'!V$1,'data-futures'!$A:$A,0),1),""),"")</f>
        <v/>
      </c>
      <c r="W53">
        <f>+IFERROR(IF(VALUE('data-cash-crude'!V54)&gt;0,'data-cash-crude'!V54-INDEX('data-futures'!$E:$E,MATCH('basis-cash-crude'!W$1,'data-futures'!$A:$A,0),1),""),"")</f>
        <v>-22.939999999999998</v>
      </c>
      <c r="X53">
        <f>+IFERROR(IF(VALUE('data-cash-crude'!W54)&gt;0,'data-cash-crude'!W54-INDEX('data-futures'!$E:$E,MATCH('basis-cash-crude'!X$1,'data-futures'!$A:$A,0),1),""),"")</f>
        <v>-23.03</v>
      </c>
      <c r="Y53">
        <f>+IFERROR(IF(VALUE('data-cash-crude'!X54)&gt;0,'data-cash-crude'!X54-INDEX('data-futures'!$E:$E,MATCH('basis-cash-crude'!Y$1,'data-futures'!$A:$A,0),1),""),"")</f>
        <v>-22.979999999999997</v>
      </c>
      <c r="Z53" t="str">
        <f>+IFERROR(IF(VALUE('data-cash-crude'!Y54)&gt;0,'data-cash-crude'!Y54-INDEX('data-futures'!$E:$E,MATCH('basis-cash-crude'!Z$1,'data-futures'!$A:$A,0),1),""),"")</f>
        <v/>
      </c>
      <c r="AA53">
        <f>+IFERROR(IF(VALUE('data-cash-crude'!Z54)&gt;0,'data-cash-crude'!Z54-INDEX('data-futures'!$E:$E,MATCH('basis-cash-crude'!AA$1,'data-futures'!$A:$A,0),1),""),"")</f>
        <v>-23.189999999999998</v>
      </c>
      <c r="AB53">
        <f>+IFERROR(IF(VALUE('data-cash-crude'!AA54)&gt;0,'data-cash-crude'!AA54-INDEX('data-futures'!$E:$E,MATCH('basis-cash-crude'!AB$1,'data-futures'!$A:$A,0),1),""),"")</f>
        <v>-23.1</v>
      </c>
      <c r="AC53" t="str">
        <f>+IFERROR(IF(VALUE('data-cash-crude'!AB54)&gt;0,'data-cash-crude'!AB54-INDEX('data-futures'!$E:$E,MATCH('basis-cash-crude'!AC$1,'data-futures'!$A:$A,0),1),""),"")</f>
        <v/>
      </c>
      <c r="AD53">
        <f>+IFERROR(IF(VALUE('data-cash-crude'!AC54)&gt;0,'data-cash-crude'!AC54-INDEX('data-futures'!$E:$E,MATCH('basis-cash-crude'!AD$1,'data-futures'!$A:$A,0),1),""),"")</f>
        <v>-22.880000000000003</v>
      </c>
      <c r="AE53">
        <f>+IFERROR(IF(VALUE('data-cash-crude'!AD54)&gt;0,'data-cash-crude'!AD54-INDEX('data-futures'!$E:$E,MATCH('basis-cash-crude'!AE$1,'data-futures'!$A:$A,0),1),""),"")</f>
        <v>-22.810000000000002</v>
      </c>
      <c r="AF53">
        <f>+IFERROR(IF(VALUE('data-cash-crude'!AE54)&gt;0,'data-cash-crude'!AE54-INDEX('data-futures'!$E:$E,MATCH('basis-cash-crude'!AF$1,'data-futures'!$A:$A,0),1),""),"")</f>
        <v>-22.78</v>
      </c>
      <c r="AG53">
        <f>+IFERROR(IF(VALUE('data-cash-crude'!AF54)&gt;0,'data-cash-crude'!AF54-INDEX('data-futures'!$E:$E,MATCH('basis-cash-crude'!AG$1,'data-futures'!$A:$A,0),1),""),"")</f>
        <v>-22.85</v>
      </c>
      <c r="AH53">
        <f>+IFERROR(IF(VALUE('data-cash-crude'!AG54)&gt;0,'data-cash-crude'!AG54-INDEX('data-futures'!$E:$E,MATCH('basis-cash-crude'!AH$1,'data-futures'!$A:$A,0),1),""),"")</f>
        <v>-23.67</v>
      </c>
      <c r="AI53">
        <f>+IFERROR(IF(VALUE('data-cash-crude'!AH54)&gt;0,'data-cash-crude'!AH54-INDEX('data-futures'!$E:$E,MATCH('basis-cash-crude'!AI$1,'data-futures'!$A:$A,0),1),""),"")</f>
        <v>-22.759999999999998</v>
      </c>
      <c r="AJ53">
        <f>+IFERROR(IF(VALUE('data-cash-crude'!AI54)&gt;0,'data-cash-crude'!AI54-INDEX('data-futures'!$E:$E,MATCH('basis-cash-crude'!AJ$1,'data-futures'!$A:$A,0),1),""),"")</f>
        <v>-22.86</v>
      </c>
      <c r="AK53">
        <f>+IFERROR(IF(VALUE('data-cash-crude'!AJ54)&gt;0,'data-cash-crude'!AJ54-INDEX('data-futures'!$E:$E,MATCH('basis-cash-crude'!AK$1,'data-futures'!$A:$A,0),1),""),"")</f>
        <v>-22.880000000000003</v>
      </c>
      <c r="AL53">
        <f>+IFERROR(IF(VALUE('data-cash-crude'!AK54)&gt;0,'data-cash-crude'!AK54-INDEX('data-futures'!$E:$E,MATCH('basis-cash-crude'!AL$1,'data-futures'!$A:$A,0),1),""),"")</f>
        <v>-22.89</v>
      </c>
      <c r="AM53">
        <f>+IFERROR(IF(VALUE('data-cash-crude'!AL54)&gt;0,'data-cash-crude'!AL54-INDEX('data-futures'!$E:$E,MATCH('basis-cash-crude'!AM$1,'data-futures'!$A:$A,0),1),""),"")</f>
        <v>-22.78</v>
      </c>
      <c r="AN53">
        <f>+IFERROR(IF(VALUE('data-cash-crude'!AM54)&gt;0,'data-cash-crude'!AM54-INDEX('data-futures'!$E:$E,MATCH('basis-cash-crude'!AN$1,'data-futures'!$A:$A,0),1),""),"")</f>
        <v>-22.810000000000002</v>
      </c>
      <c r="AO53">
        <f>+IFERROR(IF(VALUE('data-cash-crude'!AN54)&gt;0,'data-cash-crude'!AN54-INDEX('data-futures'!$E:$E,MATCH('basis-cash-crude'!AO$1,'data-futures'!$A:$A,0),1),""),"")</f>
        <v>-22.79</v>
      </c>
      <c r="AP53" t="str">
        <f>+IFERROR(IF(VALUE('data-cash-crude'!AO54)&gt;0,'data-cash-crude'!AO54-INDEX('data-futures'!$E:$E,MATCH('basis-cash-crude'!AP$1,'data-futures'!$A:$A,0),1),""),"")</f>
        <v/>
      </c>
      <c r="AQ53">
        <f>+IFERROR(IF(VALUE('data-cash-crude'!AP54)&gt;0,'data-cash-crude'!AP54-INDEX('data-futures'!$E:$E,MATCH('basis-cash-crude'!AQ$1,'data-futures'!$A:$A,0),1),""),"")</f>
        <v>-22.990000000000002</v>
      </c>
      <c r="AR53">
        <f>+IFERROR(IF(VALUE('data-cash-crude'!AQ54)&gt;0,'data-cash-crude'!AQ54-INDEX('data-futures'!$E:$E,MATCH('basis-cash-crude'!AR$1,'data-futures'!$A:$A,0),1),""),"")</f>
        <v>-14.979999999999997</v>
      </c>
      <c r="AS53" t="str">
        <f>+IFERROR(IF(VALUE('data-cash-crude'!AR54)&gt;0,'data-cash-crude'!AR54-INDEX('data-futures'!$E:$E,MATCH('basis-cash-crude'!AS$1,'data-futures'!$A:$A,0),1),""),"")</f>
        <v/>
      </c>
      <c r="AT53">
        <f>+IFERROR(IF(VALUE('data-cash-crude'!AS54)&gt;0,'data-cash-crude'!AS54-INDEX('data-futures'!$E:$E,MATCH('basis-cash-crude'!AT$1,'data-futures'!$A:$A,0),1),""),"")</f>
        <v>-17.850000000000001</v>
      </c>
      <c r="AU53">
        <f>+IFERROR(IF(VALUE('data-cash-crude'!AT54)&gt;0,'data-cash-crude'!AT54-INDEX('data-futures'!$E:$E,MATCH('basis-cash-crude'!AU$1,'data-futures'!$A:$A,0),1),""),"")</f>
        <v>-17.560000000000002</v>
      </c>
      <c r="AV53">
        <f>+IFERROR(IF(VALUE('data-cash-crude'!AU54)&gt;0,'data-cash-crude'!AU54-INDEX('data-futures'!$E:$E,MATCH('basis-cash-crude'!AV$1,'data-futures'!$A:$A,0),1),""),"")</f>
        <v>-17.630000000000003</v>
      </c>
      <c r="AW53">
        <f>+IFERROR(IF(VALUE('data-cash-crude'!AV54)&gt;0,'data-cash-crude'!AV54-INDEX('data-futures'!$E:$E,MATCH('basis-cash-crude'!AW$1,'data-futures'!$A:$A,0),1),""),"")</f>
        <v>-17.600000000000001</v>
      </c>
      <c r="AX53">
        <f>+IFERROR(IF(VALUE('data-cash-crude'!AW54)&gt;0,'data-cash-crude'!AW54-INDEX('data-futures'!$E:$E,MATCH('basis-cash-crude'!AX$1,'data-futures'!$A:$A,0),1),""),"")</f>
        <v>-17.520000000000003</v>
      </c>
      <c r="AY53">
        <f>+IFERROR(IF(VALUE('data-cash-crude'!AX54)&gt;0,'data-cash-crude'!AX54-INDEX('data-futures'!$E:$E,MATCH('basis-cash-crude'!AY$1,'data-futures'!$A:$A,0),1),""),"")</f>
        <v>-17.579999999999998</v>
      </c>
      <c r="AZ53">
        <f>+IFERROR(IF(VALUE('data-cash-crude'!AY54)&gt;0,'data-cash-crude'!AY54-INDEX('data-futures'!$E:$E,MATCH('basis-cash-crude'!AZ$1,'data-futures'!$A:$A,0),1),""),"")</f>
        <v>-17.75</v>
      </c>
      <c r="BA53">
        <f>+IFERROR(IF(VALUE('data-cash-crude'!AZ54)&gt;0,'data-cash-crude'!AZ54-INDEX('data-futures'!$E:$E,MATCH('basis-cash-crude'!BA$1,'data-futures'!$A:$A,0),1),""),"")</f>
        <v>-17.670000000000002</v>
      </c>
      <c r="BB53">
        <f>+IFERROR(IF(VALUE('data-cash-crude'!BA54)&gt;0,'data-cash-crude'!BA54-INDEX('data-futures'!$E:$E,MATCH('basis-cash-crude'!BB$1,'data-futures'!$A:$A,0),1),""),"")</f>
        <v>-17.619999999999997</v>
      </c>
      <c r="BC53">
        <f>+IFERROR(IF(VALUE('data-cash-crude'!BB54)&gt;0,'data-cash-crude'!BB54-INDEX('data-futures'!$E:$E,MATCH('basis-cash-crude'!BC$1,'data-futures'!$A:$A,0),1),""),"")</f>
        <v>-17.729999999999997</v>
      </c>
      <c r="BD53" t="str">
        <f>+IFERROR(IF(VALUE('data-cash-crude'!BC54)&gt;0,'data-cash-crude'!BC54-INDEX('data-futures'!$E:$E,MATCH('basis-cash-crude'!BD$1,'data-futures'!$A:$A,0),1),""),"")</f>
        <v/>
      </c>
      <c r="BE53" t="str">
        <f>+IFERROR(IF(VALUE('data-cash-crude'!BD54)&gt;0,'data-cash-crude'!BD54-INDEX('data-futures'!$E:$E,MATCH('basis-cash-crude'!BE$1,'data-futures'!$A:$A,0),1),""),"")</f>
        <v/>
      </c>
      <c r="BF53" t="str">
        <f>+IFERROR(IF(VALUE('data-cash-crude'!BE54)&gt;0,'data-cash-crude'!BE54-INDEX('data-futures'!$E:$E,MATCH('basis-cash-crude'!BF$1,'data-futures'!$A:$A,0),1),""),"")</f>
        <v/>
      </c>
      <c r="BG53" t="str">
        <f>+IFERROR(IF(VALUE('data-cash-crude'!BF54)&gt;0,'data-cash-crude'!BF54-INDEX('data-futures'!$E:$E,MATCH('basis-cash-crude'!BG$1,'data-futures'!$A:$A,0),1),""),"")</f>
        <v/>
      </c>
      <c r="BH53" t="str">
        <f>+IFERROR(IF(VALUE('data-cash-crude'!BG54)&gt;0,'data-cash-crude'!BG54-INDEX('data-futures'!$E:$E,MATCH('basis-cash-crude'!BH$1,'data-futures'!$A:$A,0),1),""),"")</f>
        <v/>
      </c>
      <c r="BI53" t="str">
        <f>+IFERROR(IF(VALUE('data-cash-crude'!BH54)&gt;0,'data-cash-crude'!BH54-INDEX('data-futures'!$E:$E,MATCH('basis-cash-crude'!BI$1,'data-futures'!$A:$A,0),1),""),"")</f>
        <v/>
      </c>
      <c r="BJ53" t="str">
        <f>+IFERROR(IF(VALUE('data-cash-crude'!BI54)&gt;0,'data-cash-crude'!BI54-INDEX('data-futures'!$E:$E,MATCH('basis-cash-crude'!BJ$1,'data-futures'!$A:$A,0),1),""),"")</f>
        <v/>
      </c>
      <c r="BK53" t="str">
        <f>+IFERROR(IF(VALUE('data-cash-crude'!BJ54)&gt;0,'data-cash-crude'!BJ54-INDEX('data-futures'!$E:$E,MATCH('basis-cash-crude'!BK$1,'data-futures'!$A:$A,0),1),""),"")</f>
        <v/>
      </c>
      <c r="BL53" t="str">
        <f>+IFERROR(IF(VALUE('data-cash-crude'!BK54)&gt;0,'data-cash-crude'!BK54-INDEX('data-futures'!$E:$E,MATCH('basis-cash-crude'!BL$1,'data-futures'!$A:$A,0),1),""),"")</f>
        <v/>
      </c>
      <c r="BM53" t="str">
        <f>+IFERROR(IF(VALUE('data-cash-crude'!BL54)&gt;0,'data-cash-crude'!BL54-INDEX('data-futures'!$E:$E,MATCH('basis-cash-crude'!BM$1,'data-futures'!$A:$A,0),1),""),"")</f>
        <v/>
      </c>
      <c r="BN53" t="str">
        <f>+IFERROR(IF(VALUE('data-cash-crude'!BM54)&gt;0,'data-cash-crude'!BM54-INDEX('data-futures'!$E:$E,MATCH('basis-cash-crude'!BN$1,'data-futures'!$A:$A,0),1),""),"")</f>
        <v/>
      </c>
      <c r="BO53" t="str">
        <f>+IFERROR(IF(VALUE('data-cash-crude'!BN54)&gt;0,'data-cash-crude'!BN54-INDEX('data-futures'!$E:$E,MATCH('basis-cash-crude'!BO$1,'data-futures'!$A:$A,0),1),""),"")</f>
        <v/>
      </c>
      <c r="BP53" t="str">
        <f>+IFERROR(IF(VALUE('data-cash-crude'!BO54)&gt;0,'data-cash-crude'!BO54-INDEX('data-futures'!$E:$E,MATCH('basis-cash-crude'!BP$1,'data-futures'!$A:$A,0),1),""),"")</f>
        <v/>
      </c>
      <c r="BQ53" t="str">
        <f>+IFERROR(IF(VALUE('data-cash-crude'!BP54)&gt;0,'data-cash-crude'!BP54-INDEX('data-futures'!$E:$E,MATCH('basis-cash-crude'!BQ$1,'data-futures'!$A:$A,0),1),""),"")</f>
        <v/>
      </c>
      <c r="BR53">
        <f>+IFERROR(IF(VALUE('data-cash-crude'!BQ54)&gt;0,'data-cash-crude'!BQ54-INDEX('data-futures'!$E:$E,MATCH('basis-cash-crude'!BR$1,'data-futures'!$A:$A,0),1),""),"")</f>
        <v>-14.850000000000001</v>
      </c>
      <c r="BS53">
        <f>+IFERROR(IF(VALUE('data-cash-crude'!BR54)&gt;0,'data-cash-crude'!BR54-INDEX('data-futures'!$E:$E,MATCH('basis-cash-crude'!BS$1,'data-futures'!$A:$A,0),1),""),"")</f>
        <v>-14.770000000000003</v>
      </c>
      <c r="BT53">
        <f>+IFERROR(IF(VALUE('data-cash-crude'!BS54)&gt;0,'data-cash-crude'!BS54-INDEX('data-futures'!$E:$E,MATCH('basis-cash-crude'!BT$1,'data-futures'!$A:$A,0),1),""),"")</f>
        <v>-15.07</v>
      </c>
      <c r="BU53">
        <f>+IFERROR(IF(VALUE('data-cash-crude'!BT54)&gt;0,'data-cash-crude'!BT54-INDEX('data-futures'!$E:$E,MATCH('basis-cash-crude'!BU$1,'data-futures'!$A:$A,0),1),""),"")</f>
        <v>-15.18</v>
      </c>
      <c r="BV53" t="str">
        <f>+IFERROR(IF(VALUE('data-cash-crude'!BU54)&gt;0,'data-cash-crude'!BU54-INDEX('data-futures'!$E:$E,MATCH('basis-cash-crude'!BV$1,'data-futures'!$A:$A,0),1),""),"")</f>
        <v/>
      </c>
      <c r="BW53">
        <f>+IFERROR(IF(VALUE('data-cash-crude'!BV54)&gt;0,'data-cash-crude'!BV54-INDEX('data-futures'!$E:$E,MATCH('basis-cash-crude'!BW$1,'data-futures'!$A:$A,0),1),""),"")</f>
        <v>-14.880000000000003</v>
      </c>
      <c r="BX53">
        <f>+IFERROR(IF(VALUE('data-cash-crude'!BW54)&gt;0,'data-cash-crude'!BW54-INDEX('data-futures'!$E:$E,MATCH('basis-cash-crude'!BX$1,'data-futures'!$A:$A,0),1),""),"")</f>
        <v>-15.189999999999998</v>
      </c>
      <c r="BY53">
        <f>+IFERROR(IF(VALUE('data-cash-crude'!BX54)&gt;0,'data-cash-crude'!BX54-INDEX('data-futures'!$E:$E,MATCH('basis-cash-crude'!BY$1,'data-futures'!$A:$A,0),1),""),"")</f>
        <v>-15.159999999999997</v>
      </c>
      <c r="BZ53">
        <f>+IFERROR(IF(VALUE('data-cash-crude'!BY54)&gt;0,'data-cash-crude'!BY54-INDEX('data-futures'!$E:$E,MATCH('basis-cash-crude'!BZ$1,'data-futures'!$A:$A,0),1),""),"")</f>
        <v>-15.200000000000003</v>
      </c>
      <c r="CA53">
        <f>+IFERROR(IF(VALUE('data-cash-crude'!BZ54)&gt;0,'data-cash-crude'!BZ54-INDEX('data-futures'!$E:$E,MATCH('basis-cash-crude'!CA$1,'data-futures'!$A:$A,0),1),""),"")</f>
        <v>-14.840000000000003</v>
      </c>
      <c r="CB53">
        <f>+IFERROR(IF(VALUE('data-cash-crude'!CA54)&gt;0,'data-cash-crude'!CA54-INDEX('data-futures'!$E:$E,MATCH('basis-cash-crude'!CB$1,'data-futures'!$A:$A,0),1),""),"")</f>
        <v>-14.719999999999999</v>
      </c>
      <c r="CC53">
        <f>+IFERROR(IF(VALUE('data-cash-crude'!CB54)&gt;0,'data-cash-crude'!CB54-INDEX('data-futures'!$E:$E,MATCH('basis-cash-crude'!CC$1,'data-futures'!$A:$A,0),1),""),"")</f>
        <v>-14.869999999999997</v>
      </c>
      <c r="CD53">
        <f>+IFERROR(IF(VALUE('data-cash-crude'!CC54)&gt;0,'data-cash-crude'!CC54-INDEX('data-futures'!$E:$E,MATCH('basis-cash-crude'!CD$1,'data-futures'!$A:$A,0),1),""),"")</f>
        <v>-14.61</v>
      </c>
      <c r="CE53">
        <f>+IFERROR(IF(VALUE('data-cash-crude'!CD54)&gt;0,'data-cash-crude'!CD54-INDEX('data-futures'!$E:$E,MATCH('basis-cash-crude'!CE$1,'data-futures'!$A:$A,0),1),""),"")</f>
        <v>-14.649999999999999</v>
      </c>
      <c r="CF53" t="str">
        <f>+IFERROR(IF(VALUE('data-cash-crude'!CE54)&gt;0,'data-cash-crude'!CE54-INDEX('data-futures'!$E:$E,MATCH('basis-cash-crude'!CF$1,'data-futures'!$A:$A,0),1),""),"")</f>
        <v/>
      </c>
      <c r="CG53">
        <f>+IFERROR(IF(VALUE('data-cash-crude'!CF54)&gt;0,'data-cash-crude'!CF54-INDEX('data-futures'!$E:$E,MATCH('basis-cash-crude'!CG$1,'data-futures'!$A:$A,0),1),""),"")</f>
        <v>-14.340000000000003</v>
      </c>
      <c r="CH53" t="str">
        <f>+IFERROR(IF(VALUE('data-cash-crude'!CG54)&gt;0,'data-cash-crude'!CG54-INDEX('data-futures'!$E:$E,MATCH('basis-cash-crude'!CH$1,'data-futures'!$A:$A,0),1),""),"")</f>
        <v/>
      </c>
      <c r="CI53">
        <f>+IFERROR(IF(VALUE('data-cash-crude'!CH54)&gt;0,'data-cash-crude'!CH54-INDEX('data-futures'!$E:$E,MATCH('basis-cash-crude'!CI$1,'data-futures'!$A:$A,0),1),""),"")</f>
        <v>-14.29</v>
      </c>
      <c r="CJ53" t="str">
        <f>+IFERROR(IF(VALUE('data-cash-crude'!CI54)&gt;0,'data-cash-crude'!CI54-INDEX('data-futures'!$E:$E,MATCH('basis-cash-crude'!CJ$1,'data-futures'!$A:$A,0),1),""),"")</f>
        <v/>
      </c>
      <c r="CK53">
        <f>+IFERROR(IF(VALUE('data-cash-crude'!CJ54)&gt;0,'data-cash-crude'!CJ54-INDEX('data-futures'!$E:$E,MATCH('basis-cash-crude'!CK$1,'data-futures'!$A:$A,0),1),""),"")</f>
        <v>-13.740000000000002</v>
      </c>
      <c r="CL53">
        <f>+IFERROR(IF(VALUE('data-cash-crude'!CK54)&gt;0,'data-cash-crude'!CK54-INDEX('data-futures'!$E:$E,MATCH('basis-cash-crude'!CL$1,'data-futures'!$A:$A,0),1),""),"")</f>
        <v>-13.700000000000003</v>
      </c>
      <c r="CM53" t="str">
        <f>+IFERROR(IF(VALUE('data-cash-crude'!CL54)&gt;0,'data-cash-crude'!CL54-INDEX('data-futures'!$E:$E,MATCH('basis-cash-crude'!CM$1,'data-futures'!$A:$A,0),1),""),"")</f>
        <v/>
      </c>
      <c r="CN53" t="str">
        <f>+IFERROR(IF(VALUE('data-cash-crude'!CM54)&gt;0,'data-cash-crude'!CM54-INDEX('data-futures'!$E:$E,MATCH('basis-cash-crude'!CN$1,'data-futures'!$A:$A,0),1),""),"")</f>
        <v/>
      </c>
      <c r="CO53">
        <f>+IFERROR(IF(VALUE('data-cash-crude'!CN54)&gt;0,'data-cash-crude'!CN54-INDEX('data-futures'!$E:$E,MATCH('basis-cash-crude'!CO$1,'data-futures'!$A:$A,0),1),""),"")</f>
        <v>-13.43</v>
      </c>
      <c r="CP53">
        <f>+IFERROR(IF(VALUE('data-cash-crude'!CO54)&gt;0,'data-cash-crude'!CO54-INDEX('data-futures'!$E:$E,MATCH('basis-cash-crude'!CP$1,'data-futures'!$A:$A,0),1),""),"")</f>
        <v>-13.630000000000003</v>
      </c>
      <c r="CQ53">
        <f>+IFERROR(IF(VALUE('data-cash-crude'!CP54)&gt;0,'data-cash-crude'!CP54-INDEX('data-futures'!$E:$E,MATCH('basis-cash-crude'!CQ$1,'data-futures'!$A:$A,0),1),""),"")</f>
        <v>-13.369999999999997</v>
      </c>
      <c r="CR53">
        <f>+IFERROR(IF(VALUE('data-cash-crude'!CQ54)&gt;0,'data-cash-crude'!CQ54-INDEX('data-futures'!$E:$E,MATCH('basis-cash-crude'!CR$1,'data-futures'!$A:$A,0),1),""),"")</f>
        <v>-13.299999999999997</v>
      </c>
      <c r="CS53">
        <f>+IFERROR(IF(VALUE('data-cash-crude'!CR54)&gt;0,'data-cash-crude'!CR54-INDEX('data-futures'!$E:$E,MATCH('basis-cash-crude'!CS$1,'data-futures'!$A:$A,0),1),""),"")</f>
        <v>-12.619999999999997</v>
      </c>
      <c r="CT53">
        <f>+IFERROR(IF(VALUE('data-cash-crude'!CS54)&gt;0,'data-cash-crude'!CS54-INDEX('data-futures'!$E:$E,MATCH('basis-cash-crude'!CT$1,'data-futures'!$A:$A,0),1),""),"")</f>
        <v>-11.560000000000002</v>
      </c>
      <c r="CU53">
        <f>+IFERROR(IF(VALUE('data-cash-crude'!CT54)&gt;0,'data-cash-crude'!CT54-INDEX('data-futures'!$E:$E,MATCH('basis-cash-crude'!CU$1,'data-futures'!$A:$A,0),1),""),"")</f>
        <v>-14.11</v>
      </c>
      <c r="CV53">
        <f>+IFERROR(IF(VALUE('data-cash-crude'!CU54)&gt;0,'data-cash-crude'!CU54-INDEX('data-futures'!$E:$E,MATCH('basis-cash-crude'!CV$1,'data-futures'!$A:$A,0),1),""),"")</f>
        <v>-14.21</v>
      </c>
      <c r="CW53">
        <f>+IFERROR(IF(VALUE('data-cash-crude'!CV54)&gt;0,'data-cash-crude'!CV54-INDEX('data-futures'!$E:$E,MATCH('basis-cash-crude'!CW$1,'data-futures'!$A:$A,0),1),""),"")</f>
        <v>-13.950000000000003</v>
      </c>
      <c r="CX53">
        <f>+IFERROR(IF(VALUE('data-cash-crude'!CW54)&gt;0,'data-cash-crude'!CW54-INDEX('data-futures'!$E:$E,MATCH('basis-cash-crude'!CX$1,'data-futures'!$A:$A,0),1),""),"")</f>
        <v>-13.530000000000001</v>
      </c>
      <c r="CY53">
        <f>+IFERROR(IF(VALUE('data-cash-crude'!CX54)&gt;0,'data-cash-crude'!CX54-INDEX('data-futures'!$E:$E,MATCH('basis-cash-crude'!CY$1,'data-futures'!$A:$A,0),1),""),"")</f>
        <v>-13.68</v>
      </c>
      <c r="CZ53">
        <f>+IFERROR(IF(VALUE('data-cash-crude'!CY54)&gt;0,'data-cash-crude'!CY54-INDEX('data-futures'!$E:$E,MATCH('basis-cash-crude'!CZ$1,'data-futures'!$A:$A,0),1),""),"")</f>
        <v>-13.850000000000001</v>
      </c>
      <c r="DA53">
        <f>+IFERROR(IF(VALUE('data-cash-crude'!CZ54)&gt;0,'data-cash-crude'!CZ54-INDEX('data-futures'!$E:$E,MATCH('basis-cash-crude'!DA$1,'data-futures'!$A:$A,0),1),""),"")</f>
        <v>-13.799999999999997</v>
      </c>
      <c r="DB53">
        <f>+IFERROR(IF(VALUE('data-cash-crude'!DA54)&gt;0,'data-cash-crude'!DA54-INDEX('data-futures'!$E:$E,MATCH('basis-cash-crude'!DB$1,'data-futures'!$A:$A,0),1),""),"")</f>
        <v>-13.75</v>
      </c>
      <c r="DC53">
        <f>+IFERROR(IF(VALUE('data-cash-crude'!DB54)&gt;0,'data-cash-crude'!DB54-INDEX('data-futures'!$E:$E,MATCH('basis-cash-crude'!DC$1,'data-futures'!$A:$A,0),1),""),"")</f>
        <v>-13.770000000000003</v>
      </c>
      <c r="DD53" t="str">
        <f>+IFERROR(IF(VALUE('data-cash-crude'!DC54)&gt;0,'data-cash-crude'!DC54-INDEX('data-futures'!$E:$E,MATCH('basis-cash-crude'!DD$1,'data-futures'!$A:$A,0),1),""),"")</f>
        <v/>
      </c>
      <c r="DE53">
        <f>+IFERROR(IF(VALUE('data-cash-crude'!DD54)&gt;0,'data-cash-crude'!DD54-INDEX('data-futures'!$E:$E,MATCH('basis-cash-crude'!DE$1,'data-futures'!$A:$A,0),1),""),"")</f>
        <v>-13.18</v>
      </c>
      <c r="DF53">
        <f>+IFERROR(IF(VALUE('data-cash-crude'!DE54)&gt;0,'data-cash-crude'!DE54-INDEX('data-futures'!$E:$E,MATCH('basis-cash-crude'!DF$1,'data-futures'!$A:$A,0),1),""),"")</f>
        <v>-12.799999999999997</v>
      </c>
      <c r="DG53">
        <f>+IFERROR(IF(VALUE('data-cash-crude'!DF54)&gt;0,'data-cash-crude'!DF54-INDEX('data-futures'!$E:$E,MATCH('basis-cash-crude'!DG$1,'data-futures'!$A:$A,0),1),""),"")</f>
        <v>-13.200000000000003</v>
      </c>
      <c r="DH53">
        <f>+IFERROR(IF(VALUE('data-cash-crude'!DG54)&gt;0,'data-cash-crude'!DG54-INDEX('data-futures'!$E:$E,MATCH('basis-cash-crude'!DH$1,'data-futures'!$A:$A,0),1),""),"")</f>
        <v>-13.21</v>
      </c>
      <c r="DI53">
        <f>+IFERROR(IF(VALUE('data-cash-crude'!DH54)&gt;0,'data-cash-crude'!DH54-INDEX('data-futures'!$E:$E,MATCH('basis-cash-crude'!DI$1,'data-futures'!$A:$A,0),1),""),"")</f>
        <v>-13.340000000000003</v>
      </c>
      <c r="DJ53">
        <f>+IFERROR(IF(VALUE('data-cash-crude'!DI54)&gt;0,'data-cash-crude'!DI54-INDEX('data-futures'!$E:$E,MATCH('basis-cash-crude'!DJ$1,'data-futures'!$A:$A,0),1),""),"")</f>
        <v>-13.32</v>
      </c>
      <c r="DK53">
        <f>+IFERROR(IF(VALUE('data-cash-crude'!DJ54)&gt;0,'data-cash-crude'!DJ54-INDEX('data-futures'!$E:$E,MATCH('basis-cash-crude'!DK$1,'data-futures'!$A:$A,0),1),""),"")</f>
        <v>-13.369999999999997</v>
      </c>
      <c r="DL53">
        <f>+IFERROR(IF(VALUE('data-cash-crude'!DK54)&gt;0,'data-cash-crude'!DK54-INDEX('data-futures'!$E:$E,MATCH('basis-cash-crude'!DL$1,'data-futures'!$A:$A,0),1),""),"")</f>
        <v>-13.170000000000002</v>
      </c>
      <c r="DM53">
        <f>+IFERROR(IF(VALUE('data-cash-crude'!DL54)&gt;0,'data-cash-crude'!DL54-INDEX('data-futures'!$E:$E,MATCH('basis-cash-crude'!DM$1,'data-futures'!$A:$A,0),1),""),"")</f>
        <v>-12.619999999999997</v>
      </c>
      <c r="DN53">
        <f>+IFERROR(IF(VALUE('data-cash-crude'!DM54)&gt;0,'data-cash-crude'!DM54-INDEX('data-futures'!$E:$E,MATCH('basis-cash-crude'!DN$1,'data-futures'!$A:$A,0),1),""),"")</f>
        <v>-12.43</v>
      </c>
      <c r="DO53">
        <f>+IFERROR(IF(VALUE('data-cash-crude'!DN54)&gt;0,'data-cash-crude'!DN54-INDEX('data-futures'!$E:$E,MATCH('basis-cash-crude'!DO$1,'data-futures'!$A:$A,0),1),""),"")</f>
        <v>-12.899999999999999</v>
      </c>
      <c r="DP53">
        <f>+IFERROR(IF(VALUE('data-cash-crude'!DO54)&gt;0,'data-cash-crude'!DO54-INDEX('data-futures'!$E:$E,MATCH('basis-cash-crude'!DP$1,'data-futures'!$A:$A,0),1),""),"")</f>
        <v>-12.979999999999997</v>
      </c>
      <c r="DQ53">
        <f>+IFERROR(IF(VALUE('data-cash-crude'!DP54)&gt;0,'data-cash-crude'!DP54-INDEX('data-futures'!$E:$E,MATCH('basis-cash-crude'!DQ$1,'data-futures'!$A:$A,0),1),""),"")</f>
        <v>-13.280000000000001</v>
      </c>
      <c r="DR53">
        <f>+IFERROR(IF(VALUE('data-cash-crude'!DQ54)&gt;0,'data-cash-crude'!DQ54-INDEX('data-futures'!$E:$E,MATCH('basis-cash-crude'!DR$1,'data-futures'!$A:$A,0),1),""),"")</f>
        <v>-13.299999999999997</v>
      </c>
      <c r="DS53">
        <f>+IFERROR(IF(VALUE('data-cash-crude'!DR54)&gt;0,'data-cash-crude'!DR54-INDEX('data-futures'!$E:$E,MATCH('basis-cash-crude'!DS$1,'data-futures'!$A:$A,0),1),""),"")</f>
        <v>-12.939999999999998</v>
      </c>
      <c r="DT53">
        <f>+IFERROR(IF(VALUE('data-cash-crude'!DS54)&gt;0,'data-cash-crude'!DS54-INDEX('data-futures'!$E:$E,MATCH('basis-cash-crude'!DT$1,'data-futures'!$A:$A,0),1),""),"")</f>
        <v>-13.130000000000003</v>
      </c>
      <c r="DU53">
        <f>+IFERROR(IF(VALUE('data-cash-crude'!DT54)&gt;0,'data-cash-crude'!DT54-INDEX('data-futures'!$E:$E,MATCH('basis-cash-crude'!DU$1,'data-futures'!$A:$A,0),1),""),"")</f>
        <v>-13.689999999999998</v>
      </c>
      <c r="DV53" t="str">
        <f>+IFERROR(IF(VALUE('data-cash-crude'!DU54)&gt;0,'data-cash-crude'!DU54-INDEX('data-futures'!$E:$E,MATCH('basis-cash-crude'!DV$1,'data-futures'!$A:$A,0),1),""),"")</f>
        <v/>
      </c>
      <c r="DW53">
        <f>+IFERROR(IF(VALUE('data-cash-crude'!DV54)&gt;0,'data-cash-crude'!DV54-INDEX('data-futures'!$E:$E,MATCH('basis-cash-crude'!DW$1,'data-futures'!$A:$A,0),1),""),"")</f>
        <v>-13.89</v>
      </c>
      <c r="DX53">
        <f>+IFERROR(IF(VALUE('data-cash-crude'!DW54)&gt;0,'data-cash-crude'!DW54-INDEX('data-futures'!$E:$E,MATCH('basis-cash-crude'!DX$1,'data-futures'!$A:$A,0),1),""),"")</f>
        <v>-13.68</v>
      </c>
      <c r="DY53" t="str">
        <f>+IFERROR(IF(VALUE('data-cash-crude'!DX54)&gt;0,'data-cash-crude'!DX54-INDEX('data-futures'!$E:$E,MATCH('basis-cash-crude'!DY$1,'data-futures'!$A:$A,0),1),""),"")</f>
        <v/>
      </c>
      <c r="DZ53">
        <f>+IFERROR(IF(VALUE('data-cash-crude'!DY54)&gt;0,'data-cash-crude'!DY54-INDEX('data-futures'!$E:$E,MATCH('basis-cash-crude'!DZ$1,'data-futures'!$A:$A,0),1),""),"")</f>
        <v>-14.170000000000002</v>
      </c>
      <c r="EA53" t="str">
        <f>+IFERROR(IF(VALUE('data-cash-crude'!DZ54)&gt;0,'data-cash-crude'!DZ54-INDEX('data-futures'!$E:$E,MATCH('basis-cash-crude'!EA$1,'data-futures'!$A:$A,0),1),""),"")</f>
        <v/>
      </c>
      <c r="EB53">
        <f>+IFERROR(IF(VALUE('data-cash-crude'!EA54)&gt;0,'data-cash-crude'!EA54-INDEX('data-futures'!$E:$E,MATCH('basis-cash-crude'!EB$1,'data-futures'!$A:$A,0),1),""),"")</f>
        <v>-14.810000000000002</v>
      </c>
      <c r="EC53" t="str">
        <f>+IFERROR(IF(VALUE('data-cash-crude'!EB54)&gt;0,'data-cash-crude'!EB54-INDEX('data-futures'!$E:$E,MATCH('basis-cash-crude'!EC$1,'data-futures'!$A:$A,0),1),""),"")</f>
        <v/>
      </c>
      <c r="ED53" t="str">
        <f>+IFERROR(IF(VALUE('data-cash-crude'!EC54)&gt;0,'data-cash-crude'!EC54-INDEX('data-futures'!$E:$E,MATCH('basis-cash-crude'!ED$1,'data-futures'!$A:$A,0),1),""),"")</f>
        <v/>
      </c>
      <c r="EE53" t="str">
        <f>+IFERROR(IF(VALUE('data-cash-crude'!ED54)&gt;0,'data-cash-crude'!ED54-INDEX('data-futures'!$E:$E,MATCH('basis-cash-crude'!EE$1,'data-futures'!$A:$A,0),1),""),"")</f>
        <v/>
      </c>
      <c r="EF53" t="str">
        <f>+IFERROR(IF(VALUE('data-cash-crude'!EE54)&gt;0,'data-cash-crude'!EE54-INDEX('data-futures'!$E:$E,MATCH('basis-cash-crude'!EF$1,'data-futures'!$A:$A,0),1),""),"")</f>
        <v/>
      </c>
      <c r="EG53" t="str">
        <f>+IFERROR(IF(VALUE('data-cash-crude'!EF54)&gt;0,'data-cash-crude'!EF54-INDEX('data-futures'!$E:$E,MATCH('basis-cash-crude'!EG$1,'data-futures'!$A:$A,0),1),""),"")</f>
        <v/>
      </c>
      <c r="EH53" t="str">
        <f>+IFERROR(IF(VALUE('data-cash-crude'!EG54)&gt;0,'data-cash-crude'!EG54-INDEX('data-futures'!$E:$E,MATCH('basis-cash-crude'!EH$1,'data-futures'!$A:$A,0),1),""),"")</f>
        <v/>
      </c>
      <c r="EI53" t="str">
        <f>+IFERROR(IF(VALUE('data-cash-crude'!EH54)&gt;0,'data-cash-crude'!EH54-INDEX('data-futures'!$E:$E,MATCH('basis-cash-crude'!EI$1,'data-futures'!$A:$A,0),1),""),"")</f>
        <v/>
      </c>
      <c r="EJ53" t="str">
        <f>+IFERROR(IF(VALUE('data-cash-crude'!EI54)&gt;0,'data-cash-crude'!EI54-INDEX('data-futures'!$E:$E,MATCH('basis-cash-crude'!EJ$1,'data-futures'!$A:$A,0),1),""),"")</f>
        <v/>
      </c>
      <c r="EK53" t="str">
        <f>+IFERROR(IF(VALUE('data-cash-crude'!EJ54)&gt;0,'data-cash-crude'!EJ54-INDEX('data-futures'!$E:$E,MATCH('basis-cash-crude'!EK$1,'data-futures'!$A:$A,0),1),""),"")</f>
        <v/>
      </c>
      <c r="EL53" t="str">
        <f>+IFERROR(IF(VALUE('data-cash-crude'!EK54)&gt;0,'data-cash-crude'!EK54-INDEX('data-futures'!$E:$E,MATCH('basis-cash-crude'!EL$1,'data-futures'!$A:$A,0),1),""),"")</f>
        <v/>
      </c>
      <c r="EM53" t="str">
        <f>+IFERROR(IF(VALUE('data-cash-crude'!EL54)&gt;0,'data-cash-crude'!EL54-INDEX('data-futures'!$E:$E,MATCH('basis-cash-crude'!EM$1,'data-futures'!$A:$A,0),1),""),"")</f>
        <v/>
      </c>
      <c r="EN53" t="str">
        <f>+IFERROR(IF(VALUE('data-cash-crude'!EM54)&gt;0,'data-cash-crude'!EM54-INDEX('data-futures'!$E:$E,MATCH('basis-cash-crude'!EN$1,'data-futures'!$A:$A,0),1),""),"")</f>
        <v/>
      </c>
      <c r="EO53" t="str">
        <f>+IFERROR(IF(VALUE('data-cash-crude'!EN54)&gt;0,'data-cash-crude'!EN54-INDEX('data-futures'!$E:$E,MATCH('basis-cash-crude'!EO$1,'data-futures'!$A:$A,0),1),""),"")</f>
        <v/>
      </c>
      <c r="EP53" t="str">
        <f>+IFERROR(IF(VALUE('data-cash-crude'!EO54)&gt;0,'data-cash-crude'!EO54-INDEX('data-futures'!$E:$E,MATCH('basis-cash-crude'!EP$1,'data-futures'!$A:$A,0),1),""),"")</f>
        <v/>
      </c>
      <c r="EQ53" t="str">
        <f>+IFERROR(IF(VALUE('data-cash-crude'!EP54)&gt;0,'data-cash-crude'!EP54-INDEX('data-futures'!$E:$E,MATCH('basis-cash-crude'!EQ$1,'data-futures'!$A:$A,0),1),""),"")</f>
        <v/>
      </c>
      <c r="ER53" t="str">
        <f>+IFERROR(IF(VALUE('data-cash-crude'!EQ54)&gt;0,'data-cash-crude'!EQ54-INDEX('data-futures'!$E:$E,MATCH('basis-cash-crude'!ER$1,'data-futures'!$A:$A,0),1),""),"")</f>
        <v/>
      </c>
      <c r="ES53" t="str">
        <f>+IFERROR(IF(VALUE('data-cash-crude'!ER54)&gt;0,'data-cash-crude'!ER54-INDEX('data-futures'!$E:$E,MATCH('basis-cash-crude'!ES$1,'data-futures'!$A:$A,0),1),""),"")</f>
        <v/>
      </c>
      <c r="ET53" t="str">
        <f>+IFERROR(IF(VALUE('data-cash-crude'!ES54)&gt;0,'data-cash-crude'!ES54-INDEX('data-futures'!$E:$E,MATCH('basis-cash-crude'!ET$1,'data-futures'!$A:$A,0),1),""),"")</f>
        <v/>
      </c>
      <c r="EU53" t="str">
        <f>+IFERROR(IF(VALUE('data-cash-crude'!ET54)&gt;0,'data-cash-crude'!ET54-INDEX('data-futures'!$E:$E,MATCH('basis-cash-crude'!EU$1,'data-futures'!$A:$A,0),1),""),"")</f>
        <v/>
      </c>
      <c r="EV53" t="str">
        <f>+IFERROR(IF(VALUE('data-cash-crude'!EU54)&gt;0,'data-cash-crude'!EU54-INDEX('data-futures'!$E:$E,MATCH('basis-cash-crude'!EV$1,'data-futures'!$A:$A,0),1),""),"")</f>
        <v/>
      </c>
      <c r="EW53" t="str">
        <f>+IFERROR(IF(VALUE('data-cash-crude'!EV54)&gt;0,'data-cash-crude'!EV54-INDEX('data-futures'!$E:$E,MATCH('basis-cash-crude'!EW$1,'data-futures'!$A:$A,0),1),""),"")</f>
        <v/>
      </c>
      <c r="EX53" t="str">
        <f>+IFERROR(IF(VALUE('data-cash-crude'!EW54)&gt;0,'data-cash-crude'!EW54-INDEX('data-futures'!$E:$E,MATCH('basis-cash-crude'!EX$1,'data-futures'!$A:$A,0),1),""),"")</f>
        <v/>
      </c>
      <c r="EY53" t="str">
        <f>+IFERROR(IF(VALUE('data-cash-crude'!EX54)&gt;0,'data-cash-crude'!EX54-INDEX('data-futures'!$E:$E,MATCH('basis-cash-crude'!EY$1,'data-futures'!$A:$A,0),1),""),"")</f>
        <v/>
      </c>
      <c r="EZ53" t="str">
        <f>+IFERROR(IF(VALUE('data-cash-crude'!EY54)&gt;0,'data-cash-crude'!EY54-INDEX('data-futures'!$E:$E,MATCH('basis-cash-crude'!EZ$1,'data-futures'!$A:$A,0),1),""),"")</f>
        <v/>
      </c>
      <c r="FA53" t="str">
        <f>+IFERROR(IF(VALUE('data-cash-crude'!EZ54)&gt;0,'data-cash-crude'!EZ54-INDEX('data-futures'!$E:$E,MATCH('basis-cash-crude'!FA$1,'data-futures'!$A:$A,0),1),""),"")</f>
        <v/>
      </c>
      <c r="FB53" t="str">
        <f>+IFERROR(IF(VALUE('data-cash-crude'!FA54)&gt;0,'data-cash-crude'!FA54-INDEX('data-futures'!$E:$E,MATCH('basis-cash-crude'!FB$1,'data-futures'!$A:$A,0),1),""),"")</f>
        <v/>
      </c>
      <c r="FC53" t="str">
        <f>+IFERROR(IF(VALUE('data-cash-crude'!FB54)&gt;0,'data-cash-crude'!FB54-INDEX('data-futures'!$E:$E,MATCH('basis-cash-crude'!FC$1,'data-futures'!$A:$A,0),1),""),"")</f>
        <v/>
      </c>
      <c r="FD53" t="str">
        <f>+IFERROR(IF(VALUE('data-cash-crude'!FC54)&gt;0,'data-cash-crude'!FC54-INDEX('data-futures'!$E:$E,MATCH('basis-cash-crude'!FD$1,'data-futures'!$A:$A,0),1),""),"")</f>
        <v/>
      </c>
      <c r="FE53" t="str">
        <f>+IFERROR(IF(VALUE('data-cash-crude'!FD54)&gt;0,'data-cash-crude'!FD54-INDEX('data-futures'!$E:$E,MATCH('basis-cash-crude'!FE$1,'data-futures'!$A:$A,0),1),""),"")</f>
        <v/>
      </c>
      <c r="FF53" t="str">
        <f>+IFERROR(IF(VALUE('data-cash-crude'!FE54)&gt;0,'data-cash-crude'!FE54-INDEX('data-futures'!$E:$E,MATCH('basis-cash-crude'!FF$1,'data-futures'!$A:$A,0),1),""),"")</f>
        <v/>
      </c>
      <c r="FG53" t="str">
        <f>+IFERROR(IF(VALUE('data-cash-crude'!FF54)&gt;0,'data-cash-crude'!FF54-INDEX('data-futures'!$E:$E,MATCH('basis-cash-crude'!FG$1,'data-futures'!$A:$A,0),1),""),"")</f>
        <v/>
      </c>
      <c r="FH53" t="str">
        <f>+IFERROR(IF(VALUE('data-cash-crude'!FG54)&gt;0,'data-cash-crude'!FG54-INDEX('data-futures'!$E:$E,MATCH('basis-cash-crude'!FH$1,'data-futures'!$A:$A,0),1),""),"")</f>
        <v/>
      </c>
      <c r="FI53" t="str">
        <f>+IFERROR(IF(VALUE('data-cash-crude'!FH54)&gt;0,'data-cash-crude'!FH54-INDEX('data-futures'!$E:$E,MATCH('basis-cash-crude'!FI$1,'data-futures'!$A:$A,0),1),""),"")</f>
        <v/>
      </c>
      <c r="FJ53" t="str">
        <f>+IFERROR(IF(VALUE('data-cash-crude'!FI54)&gt;0,'data-cash-crude'!FI54-INDEX('data-futures'!$E:$E,MATCH('basis-cash-crude'!FJ$1,'data-futures'!$A:$A,0),1),""),"")</f>
        <v/>
      </c>
      <c r="FK53" t="str">
        <f>+IFERROR(IF(VALUE('data-cash-crude'!FJ54)&gt;0,'data-cash-crude'!FJ54-INDEX('data-futures'!$E:$E,MATCH('basis-cash-crude'!FK$1,'data-futures'!$A:$A,0),1),""),"")</f>
        <v/>
      </c>
      <c r="FL53" t="str">
        <f>+IFERROR(IF(VALUE('data-cash-crude'!FK54)&gt;0,'data-cash-crude'!FK54-INDEX('data-futures'!$E:$E,MATCH('basis-cash-crude'!FL$1,'data-futures'!$A:$A,0),1),""),"")</f>
        <v/>
      </c>
    </row>
    <row r="54" spans="1:168" x14ac:dyDescent="0.2">
      <c r="A54">
        <f t="shared" si="0"/>
        <v>-10.793333333333335</v>
      </c>
      <c r="B54">
        <f t="shared" si="1"/>
        <v>-10.679999999999998</v>
      </c>
      <c r="C54">
        <f t="shared" si="2"/>
        <v>-10.3668115942029</v>
      </c>
      <c r="D54" s="6" t="str">
        <f>+'data-cash-crude'!B55</f>
        <v>CLPA-14-69.CM</v>
      </c>
      <c r="E54">
        <f>+IFERROR(IF(VALUE('data-cash-crude'!D55)&gt;0,'data-cash-crude'!D55-INDEX('data-futures'!$E:$E,MATCH('basis-cash-crude'!E$1,'data-futures'!$A:$A,0),1),""),"")</f>
        <v>-10.689999999999998</v>
      </c>
      <c r="F54">
        <f>+IFERROR(IF(VALUE('data-cash-crude'!E55)&gt;0,'data-cash-crude'!E55-INDEX('data-futures'!$E:$E,MATCH('basis-cash-crude'!F$1,'data-futures'!$A:$A,0),1),""),"")</f>
        <v>-10.840000000000003</v>
      </c>
      <c r="G54">
        <f>+IFERROR(IF(VALUE('data-cash-crude'!F55)&gt;0,'data-cash-crude'!F55-INDEX('data-futures'!$E:$E,MATCH('basis-cash-crude'!G$1,'data-futures'!$A:$A,0),1),""),"")</f>
        <v>-10.740000000000002</v>
      </c>
      <c r="H54">
        <f>+IFERROR(IF(VALUE('data-cash-crude'!G55)&gt;0,'data-cash-crude'!G55-INDEX('data-futures'!$E:$E,MATCH('basis-cash-crude'!H$1,'data-futures'!$A:$A,0),1),""),"")</f>
        <v>-10.880000000000003</v>
      </c>
      <c r="I54" t="str">
        <f>+IFERROR(IF(VALUE('data-cash-crude'!H55)&gt;0,'data-cash-crude'!H55-INDEX('data-futures'!$E:$E,MATCH('basis-cash-crude'!I$1,'data-futures'!$A:$A,0),1),""),"")</f>
        <v/>
      </c>
      <c r="J54">
        <f>+IFERROR(IF(VALUE('data-cash-crude'!I55)&gt;0,'data-cash-crude'!I55-INDEX('data-futures'!$E:$E,MATCH('basis-cash-crude'!J$1,'data-futures'!$A:$A,0),1),""),"")</f>
        <v>-10.829999999999998</v>
      </c>
      <c r="K54">
        <f>+IFERROR(IF(VALUE('data-cash-crude'!J55)&gt;0,'data-cash-crude'!J55-INDEX('data-futures'!$E:$E,MATCH('basis-cash-crude'!K$1,'data-futures'!$A:$A,0),1),""),"")</f>
        <v>-10.780000000000001</v>
      </c>
      <c r="L54">
        <f>+IFERROR(IF(VALUE('data-cash-crude'!K55)&gt;0,'data-cash-crude'!K55-INDEX('data-futures'!$E:$E,MATCH('basis-cash-crude'!L$1,'data-futures'!$A:$A,0),1),""),"")</f>
        <v>-10.840000000000003</v>
      </c>
      <c r="M54">
        <f>+IFERROR(IF(VALUE('data-cash-crude'!L55)&gt;0,'data-cash-crude'!L55-INDEX('data-futures'!$E:$E,MATCH('basis-cash-crude'!M$1,'data-futures'!$A:$A,0),1),""),"")</f>
        <v>-10.759999999999998</v>
      </c>
      <c r="N54">
        <f>+IFERROR(IF(VALUE('data-cash-crude'!M55)&gt;0,'data-cash-crude'!M55-INDEX('data-futures'!$E:$E,MATCH('basis-cash-crude'!N$1,'data-futures'!$A:$A,0),1),""),"")</f>
        <v>-10.829999999999998</v>
      </c>
      <c r="O54">
        <f>+IFERROR(IF(VALUE('data-cash-crude'!N55)&gt;0,'data-cash-crude'!N55-INDEX('data-futures'!$E:$E,MATCH('basis-cash-crude'!O$1,'data-futures'!$A:$A,0),1),""),"")</f>
        <v>-10.740000000000002</v>
      </c>
      <c r="P54">
        <f>+IFERROR(IF(VALUE('data-cash-crude'!O55)&gt;0,'data-cash-crude'!O55-INDEX('data-futures'!$E:$E,MATCH('basis-cash-crude'!P$1,'data-futures'!$A:$A,0),1),""),"")</f>
        <v>-10.689999999999998</v>
      </c>
      <c r="Q54">
        <f>+IFERROR(IF(VALUE('data-cash-crude'!P55)&gt;0,'data-cash-crude'!P55-INDEX('data-futures'!$E:$E,MATCH('basis-cash-crude'!Q$1,'data-futures'!$A:$A,0),1),""),"")</f>
        <v>-10.71</v>
      </c>
      <c r="R54">
        <f>+IFERROR(IF(VALUE('data-cash-crude'!Q55)&gt;0,'data-cash-crude'!Q55-INDEX('data-futures'!$E:$E,MATCH('basis-cash-crude'!R$1,'data-futures'!$A:$A,0),1),""),"")</f>
        <v>-10.509999999999998</v>
      </c>
      <c r="S54">
        <f>+IFERROR(IF(VALUE('data-cash-crude'!R55)&gt;0,'data-cash-crude'!R55-INDEX('data-futures'!$E:$E,MATCH('basis-cash-crude'!S$1,'data-futures'!$A:$A,0),1),""),"")</f>
        <v>-10.54</v>
      </c>
      <c r="T54">
        <f>+IFERROR(IF(VALUE('data-cash-crude'!S55)&gt;0,'data-cash-crude'!S55-INDEX('data-futures'!$E:$E,MATCH('basis-cash-crude'!T$1,'data-futures'!$A:$A,0),1),""),"")</f>
        <v>-11.82</v>
      </c>
      <c r="U54">
        <f>+IFERROR(IF(VALUE('data-cash-crude'!T55)&gt;0,'data-cash-crude'!T55-INDEX('data-futures'!$E:$E,MATCH('basis-cash-crude'!U$1,'data-futures'!$A:$A,0),1),""),"")</f>
        <v>-9.9500000000000028</v>
      </c>
      <c r="V54" t="str">
        <f>+IFERROR(IF(VALUE('data-cash-crude'!U55)&gt;0,'data-cash-crude'!U55-INDEX('data-futures'!$E:$E,MATCH('basis-cash-crude'!V$1,'data-futures'!$A:$A,0),1),""),"")</f>
        <v/>
      </c>
      <c r="W54">
        <f>+IFERROR(IF(VALUE('data-cash-crude'!V55)&gt;0,'data-cash-crude'!V55-INDEX('data-futures'!$E:$E,MATCH('basis-cash-crude'!W$1,'data-futures'!$A:$A,0),1),""),"")</f>
        <v>-10.439999999999998</v>
      </c>
      <c r="X54">
        <f>+IFERROR(IF(VALUE('data-cash-crude'!W55)&gt;0,'data-cash-crude'!W55-INDEX('data-futures'!$E:$E,MATCH('basis-cash-crude'!X$1,'data-futures'!$A:$A,0),1),""),"")</f>
        <v>-10.530000000000001</v>
      </c>
      <c r="Y54">
        <f>+IFERROR(IF(VALUE('data-cash-crude'!X55)&gt;0,'data-cash-crude'!X55-INDEX('data-futures'!$E:$E,MATCH('basis-cash-crude'!Y$1,'data-futures'!$A:$A,0),1),""),"")</f>
        <v>-10.479999999999997</v>
      </c>
      <c r="Z54" t="str">
        <f>+IFERROR(IF(VALUE('data-cash-crude'!Y55)&gt;0,'data-cash-crude'!Y55-INDEX('data-futures'!$E:$E,MATCH('basis-cash-crude'!Z$1,'data-futures'!$A:$A,0),1),""),"")</f>
        <v/>
      </c>
      <c r="AA54">
        <f>+IFERROR(IF(VALUE('data-cash-crude'!Z55)&gt;0,'data-cash-crude'!Z55-INDEX('data-futures'!$E:$E,MATCH('basis-cash-crude'!AA$1,'data-futures'!$A:$A,0),1),""),"")</f>
        <v>-10.689999999999998</v>
      </c>
      <c r="AB54">
        <f>+IFERROR(IF(VALUE('data-cash-crude'!AA55)&gt;0,'data-cash-crude'!AA55-INDEX('data-futures'!$E:$E,MATCH('basis-cash-crude'!AB$1,'data-futures'!$A:$A,0),1),""),"")</f>
        <v>-10.600000000000001</v>
      </c>
      <c r="AC54" t="str">
        <f>+IFERROR(IF(VALUE('data-cash-crude'!AB55)&gt;0,'data-cash-crude'!AB55-INDEX('data-futures'!$E:$E,MATCH('basis-cash-crude'!AC$1,'data-futures'!$A:$A,0),1),""),"")</f>
        <v/>
      </c>
      <c r="AD54" t="str">
        <f>+IFERROR(IF(VALUE('data-cash-crude'!AC55)&gt;0,'data-cash-crude'!AC55-INDEX('data-futures'!$E:$E,MATCH('basis-cash-crude'!AD$1,'data-futures'!$A:$A,0),1),""),"")</f>
        <v/>
      </c>
      <c r="AE54">
        <f>+IFERROR(IF(VALUE('data-cash-crude'!AD55)&gt;0,'data-cash-crude'!AD55-INDEX('data-futures'!$E:$E,MATCH('basis-cash-crude'!AE$1,'data-futures'!$A:$A,0),1),""),"")</f>
        <v>-10.310000000000002</v>
      </c>
      <c r="AF54">
        <f>+IFERROR(IF(VALUE('data-cash-crude'!AE55)&gt;0,'data-cash-crude'!AE55-INDEX('data-futures'!$E:$E,MATCH('basis-cash-crude'!AF$1,'data-futures'!$A:$A,0),1),""),"")</f>
        <v>-10.280000000000001</v>
      </c>
      <c r="AG54">
        <f>+IFERROR(IF(VALUE('data-cash-crude'!AF55)&gt;0,'data-cash-crude'!AF55-INDEX('data-futures'!$E:$E,MATCH('basis-cash-crude'!AG$1,'data-futures'!$A:$A,0),1),""),"")</f>
        <v>-10.350000000000001</v>
      </c>
      <c r="AH54">
        <f>+IFERROR(IF(VALUE('data-cash-crude'!AG55)&gt;0,'data-cash-crude'!AG55-INDEX('data-futures'!$E:$E,MATCH('basis-cash-crude'!AH$1,'data-futures'!$A:$A,0),1),""),"")</f>
        <v>-11.170000000000002</v>
      </c>
      <c r="AI54">
        <f>+IFERROR(IF(VALUE('data-cash-crude'!AH55)&gt;0,'data-cash-crude'!AH55-INDEX('data-futures'!$E:$E,MATCH('basis-cash-crude'!AI$1,'data-futures'!$A:$A,0),1),""),"")</f>
        <v>-10.259999999999998</v>
      </c>
      <c r="AJ54">
        <f>+IFERROR(IF(VALUE('data-cash-crude'!AI55)&gt;0,'data-cash-crude'!AI55-INDEX('data-futures'!$E:$E,MATCH('basis-cash-crude'!AJ$1,'data-futures'!$A:$A,0),1),""),"")</f>
        <v>-10.36</v>
      </c>
      <c r="AK54">
        <f>+IFERROR(IF(VALUE('data-cash-crude'!AJ55)&gt;0,'data-cash-crude'!AJ55-INDEX('data-futures'!$E:$E,MATCH('basis-cash-crude'!AK$1,'data-futures'!$A:$A,0),1),""),"")</f>
        <v>-10.380000000000003</v>
      </c>
      <c r="AL54">
        <f>+IFERROR(IF(VALUE('data-cash-crude'!AK55)&gt;0,'data-cash-crude'!AK55-INDEX('data-futures'!$E:$E,MATCH('basis-cash-crude'!AL$1,'data-futures'!$A:$A,0),1),""),"")</f>
        <v>-10.39</v>
      </c>
      <c r="AM54">
        <f>+IFERROR(IF(VALUE('data-cash-crude'!AL55)&gt;0,'data-cash-crude'!AL55-INDEX('data-futures'!$E:$E,MATCH('basis-cash-crude'!AM$1,'data-futures'!$A:$A,0),1),""),"")</f>
        <v>-10.280000000000001</v>
      </c>
      <c r="AN54">
        <f>+IFERROR(IF(VALUE('data-cash-crude'!AM55)&gt;0,'data-cash-crude'!AM55-INDEX('data-futures'!$E:$E,MATCH('basis-cash-crude'!AN$1,'data-futures'!$A:$A,0),1),""),"")</f>
        <v>-10.310000000000002</v>
      </c>
      <c r="AO54">
        <f>+IFERROR(IF(VALUE('data-cash-crude'!AN55)&gt;0,'data-cash-crude'!AN55-INDEX('data-futures'!$E:$E,MATCH('basis-cash-crude'!AO$1,'data-futures'!$A:$A,0),1),""),"")</f>
        <v>-10.29</v>
      </c>
      <c r="AP54" t="str">
        <f>+IFERROR(IF(VALUE('data-cash-crude'!AO55)&gt;0,'data-cash-crude'!AO55-INDEX('data-futures'!$E:$E,MATCH('basis-cash-crude'!AP$1,'data-futures'!$A:$A,0),1),""),"")</f>
        <v/>
      </c>
      <c r="AQ54">
        <f>+IFERROR(IF(VALUE('data-cash-crude'!AP55)&gt;0,'data-cash-crude'!AP55-INDEX('data-futures'!$E:$E,MATCH('basis-cash-crude'!AQ$1,'data-futures'!$A:$A,0),1),""),"")</f>
        <v>-10.490000000000002</v>
      </c>
      <c r="AR54">
        <f>+IFERROR(IF(VALUE('data-cash-crude'!AQ55)&gt;0,'data-cash-crude'!AQ55-INDEX('data-futures'!$E:$E,MATCH('basis-cash-crude'!AR$1,'data-futures'!$A:$A,0),1),""),"")</f>
        <v>-7.7299999999999969</v>
      </c>
      <c r="AS54" t="str">
        <f>+IFERROR(IF(VALUE('data-cash-crude'!AR55)&gt;0,'data-cash-crude'!AR55-INDEX('data-futures'!$E:$E,MATCH('basis-cash-crude'!AS$1,'data-futures'!$A:$A,0),1),""),"")</f>
        <v/>
      </c>
      <c r="AT54">
        <f>+IFERROR(IF(VALUE('data-cash-crude'!AS55)&gt;0,'data-cash-crude'!AS55-INDEX('data-futures'!$E:$E,MATCH('basis-cash-crude'!AT$1,'data-futures'!$A:$A,0),1),""),"")</f>
        <v>-10.600000000000001</v>
      </c>
      <c r="AU54">
        <f>+IFERROR(IF(VALUE('data-cash-crude'!AT55)&gt;0,'data-cash-crude'!AT55-INDEX('data-futures'!$E:$E,MATCH('basis-cash-crude'!AU$1,'data-futures'!$A:$A,0),1),""),"")</f>
        <v>-10.310000000000002</v>
      </c>
      <c r="AV54">
        <f>+IFERROR(IF(VALUE('data-cash-crude'!AU55)&gt;0,'data-cash-crude'!AU55-INDEX('data-futures'!$E:$E,MATCH('basis-cash-crude'!AV$1,'data-futures'!$A:$A,0),1),""),"")</f>
        <v>-10.380000000000003</v>
      </c>
      <c r="AW54">
        <f>+IFERROR(IF(VALUE('data-cash-crude'!AV55)&gt;0,'data-cash-crude'!AV55-INDEX('data-futures'!$E:$E,MATCH('basis-cash-crude'!AW$1,'data-futures'!$A:$A,0),1),""),"")</f>
        <v>-10.350000000000001</v>
      </c>
      <c r="AX54">
        <f>+IFERROR(IF(VALUE('data-cash-crude'!AW55)&gt;0,'data-cash-crude'!AW55-INDEX('data-futures'!$E:$E,MATCH('basis-cash-crude'!AX$1,'data-futures'!$A:$A,0),1),""),"")</f>
        <v>-10.270000000000003</v>
      </c>
      <c r="AY54">
        <f>+IFERROR(IF(VALUE('data-cash-crude'!AX55)&gt;0,'data-cash-crude'!AX55-INDEX('data-futures'!$E:$E,MATCH('basis-cash-crude'!AY$1,'data-futures'!$A:$A,0),1),""),"")</f>
        <v>-10.329999999999998</v>
      </c>
      <c r="AZ54">
        <f>+IFERROR(IF(VALUE('data-cash-crude'!AY55)&gt;0,'data-cash-crude'!AY55-INDEX('data-futures'!$E:$E,MATCH('basis-cash-crude'!AZ$1,'data-futures'!$A:$A,0),1),""),"")</f>
        <v>-10.5</v>
      </c>
      <c r="BA54">
        <f>+IFERROR(IF(VALUE('data-cash-crude'!AZ55)&gt;0,'data-cash-crude'!AZ55-INDEX('data-futures'!$E:$E,MATCH('basis-cash-crude'!BA$1,'data-futures'!$A:$A,0),1),""),"")</f>
        <v>-10.420000000000002</v>
      </c>
      <c r="BB54">
        <f>+IFERROR(IF(VALUE('data-cash-crude'!BA55)&gt;0,'data-cash-crude'!BA55-INDEX('data-futures'!$E:$E,MATCH('basis-cash-crude'!BB$1,'data-futures'!$A:$A,0),1),""),"")</f>
        <v>-10.369999999999997</v>
      </c>
      <c r="BC54">
        <f>+IFERROR(IF(VALUE('data-cash-crude'!BB55)&gt;0,'data-cash-crude'!BB55-INDEX('data-futures'!$E:$E,MATCH('basis-cash-crude'!BC$1,'data-futures'!$A:$A,0),1),""),"")</f>
        <v>-10.479999999999997</v>
      </c>
      <c r="BD54">
        <f>+IFERROR(IF(VALUE('data-cash-crude'!BC55)&gt;0,'data-cash-crude'!BC55-INDEX('data-futures'!$E:$E,MATCH('basis-cash-crude'!BD$1,'data-futures'!$A:$A,0),1),""),"")</f>
        <v>-10.57</v>
      </c>
      <c r="BE54">
        <f>+IFERROR(IF(VALUE('data-cash-crude'!BD55)&gt;0,'data-cash-crude'!BD55-INDEX('data-futures'!$E:$E,MATCH('basis-cash-crude'!BE$1,'data-futures'!$A:$A,0),1),""),"")</f>
        <v>-10.479999999999997</v>
      </c>
      <c r="BF54">
        <f>+IFERROR(IF(VALUE('data-cash-crude'!BE55)&gt;0,'data-cash-crude'!BE55-INDEX('data-futures'!$E:$E,MATCH('basis-cash-crude'!BF$1,'data-futures'!$A:$A,0),1),""),"")</f>
        <v>-10.490000000000002</v>
      </c>
      <c r="BG54">
        <f>+IFERROR(IF(VALUE('data-cash-crude'!BF55)&gt;0,'data-cash-crude'!BF55-INDEX('data-futures'!$E:$E,MATCH('basis-cash-crude'!BG$1,'data-futures'!$A:$A,0),1),""),"")</f>
        <v>-10.270000000000003</v>
      </c>
      <c r="BH54">
        <f>+IFERROR(IF(VALUE('data-cash-crude'!BG55)&gt;0,'data-cash-crude'!BG55-INDEX('data-futures'!$E:$E,MATCH('basis-cash-crude'!BH$1,'data-futures'!$A:$A,0),1),""),"")</f>
        <v>-10.039999999999999</v>
      </c>
      <c r="BI54">
        <f>+IFERROR(IF(VALUE('data-cash-crude'!BH55)&gt;0,'data-cash-crude'!BH55-INDEX('data-futures'!$E:$E,MATCH('basis-cash-crude'!BI$1,'data-futures'!$A:$A,0),1),""),"")</f>
        <v>-10.340000000000003</v>
      </c>
      <c r="BJ54" t="str">
        <f>+IFERROR(IF(VALUE('data-cash-crude'!BI55)&gt;0,'data-cash-crude'!BI55-INDEX('data-futures'!$E:$E,MATCH('basis-cash-crude'!BJ$1,'data-futures'!$A:$A,0),1),""),"")</f>
        <v/>
      </c>
      <c r="BK54" t="str">
        <f>+IFERROR(IF(VALUE('data-cash-crude'!BJ55)&gt;0,'data-cash-crude'!BJ55-INDEX('data-futures'!$E:$E,MATCH('basis-cash-crude'!BK$1,'data-futures'!$A:$A,0),1),""),"")</f>
        <v/>
      </c>
      <c r="BL54" t="str">
        <f>+IFERROR(IF(VALUE('data-cash-crude'!BK55)&gt;0,'data-cash-crude'!BK55-INDEX('data-futures'!$E:$E,MATCH('basis-cash-crude'!BL$1,'data-futures'!$A:$A,0),1),""),"")</f>
        <v/>
      </c>
      <c r="BM54" t="str">
        <f>+IFERROR(IF(VALUE('data-cash-crude'!BL55)&gt;0,'data-cash-crude'!BL55-INDEX('data-futures'!$E:$E,MATCH('basis-cash-crude'!BM$1,'data-futures'!$A:$A,0),1),""),"")</f>
        <v/>
      </c>
      <c r="BN54" t="str">
        <f>+IFERROR(IF(VALUE('data-cash-crude'!BM55)&gt;0,'data-cash-crude'!BM55-INDEX('data-futures'!$E:$E,MATCH('basis-cash-crude'!BN$1,'data-futures'!$A:$A,0),1),""),"")</f>
        <v/>
      </c>
      <c r="BO54" t="str">
        <f>+IFERROR(IF(VALUE('data-cash-crude'!BN55)&gt;0,'data-cash-crude'!BN55-INDEX('data-futures'!$E:$E,MATCH('basis-cash-crude'!BO$1,'data-futures'!$A:$A,0),1),""),"")</f>
        <v/>
      </c>
      <c r="BP54" t="str">
        <f>+IFERROR(IF(VALUE('data-cash-crude'!BO55)&gt;0,'data-cash-crude'!BO55-INDEX('data-futures'!$E:$E,MATCH('basis-cash-crude'!BP$1,'data-futures'!$A:$A,0),1),""),"")</f>
        <v/>
      </c>
      <c r="BQ54" t="str">
        <f>+IFERROR(IF(VALUE('data-cash-crude'!BP55)&gt;0,'data-cash-crude'!BP55-INDEX('data-futures'!$E:$E,MATCH('basis-cash-crude'!BQ$1,'data-futures'!$A:$A,0),1),""),"")</f>
        <v/>
      </c>
      <c r="BR54">
        <f>+IFERROR(IF(VALUE('data-cash-crude'!BQ55)&gt;0,'data-cash-crude'!BQ55-INDEX('data-futures'!$E:$E,MATCH('basis-cash-crude'!BR$1,'data-futures'!$A:$A,0),1),""),"")</f>
        <v>-10.350000000000001</v>
      </c>
      <c r="BS54">
        <f>+IFERROR(IF(VALUE('data-cash-crude'!BR55)&gt;0,'data-cash-crude'!BR55-INDEX('data-futures'!$E:$E,MATCH('basis-cash-crude'!BS$1,'data-futures'!$A:$A,0),1),""),"")</f>
        <v>-10.270000000000003</v>
      </c>
      <c r="BT54">
        <f>+IFERROR(IF(VALUE('data-cash-crude'!BS55)&gt;0,'data-cash-crude'!BS55-INDEX('data-futures'!$E:$E,MATCH('basis-cash-crude'!BT$1,'data-futures'!$A:$A,0),1),""),"")</f>
        <v>-10.57</v>
      </c>
      <c r="BU54">
        <f>+IFERROR(IF(VALUE('data-cash-crude'!BT55)&gt;0,'data-cash-crude'!BT55-INDEX('data-futures'!$E:$E,MATCH('basis-cash-crude'!BU$1,'data-futures'!$A:$A,0),1),""),"")</f>
        <v>-10.68</v>
      </c>
      <c r="BV54" t="str">
        <f>+IFERROR(IF(VALUE('data-cash-crude'!BU55)&gt;0,'data-cash-crude'!BU55-INDEX('data-futures'!$E:$E,MATCH('basis-cash-crude'!BV$1,'data-futures'!$A:$A,0),1),""),"")</f>
        <v/>
      </c>
      <c r="BW54">
        <f>+IFERROR(IF(VALUE('data-cash-crude'!BV55)&gt;0,'data-cash-crude'!BV55-INDEX('data-futures'!$E:$E,MATCH('basis-cash-crude'!BW$1,'data-futures'!$A:$A,0),1),""),"")</f>
        <v>-10.380000000000003</v>
      </c>
      <c r="BX54">
        <f>+IFERROR(IF(VALUE('data-cash-crude'!BW55)&gt;0,'data-cash-crude'!BW55-INDEX('data-futures'!$E:$E,MATCH('basis-cash-crude'!BX$1,'data-futures'!$A:$A,0),1),""),"")</f>
        <v>-10.689999999999998</v>
      </c>
      <c r="BY54">
        <f>+IFERROR(IF(VALUE('data-cash-crude'!BX55)&gt;0,'data-cash-crude'!BX55-INDEX('data-futures'!$E:$E,MATCH('basis-cash-crude'!BY$1,'data-futures'!$A:$A,0),1),""),"")</f>
        <v>-10.659999999999997</v>
      </c>
      <c r="BZ54">
        <f>+IFERROR(IF(VALUE('data-cash-crude'!BY55)&gt;0,'data-cash-crude'!BY55-INDEX('data-futures'!$E:$E,MATCH('basis-cash-crude'!BZ$1,'data-futures'!$A:$A,0),1),""),"")</f>
        <v>-10.700000000000003</v>
      </c>
      <c r="CA54">
        <f>+IFERROR(IF(VALUE('data-cash-crude'!BZ55)&gt;0,'data-cash-crude'!BZ55-INDEX('data-futures'!$E:$E,MATCH('basis-cash-crude'!CA$1,'data-futures'!$A:$A,0),1),""),"")</f>
        <v>-10.340000000000003</v>
      </c>
      <c r="CB54">
        <f>+IFERROR(IF(VALUE('data-cash-crude'!CA55)&gt;0,'data-cash-crude'!CA55-INDEX('data-futures'!$E:$E,MATCH('basis-cash-crude'!CB$1,'data-futures'!$A:$A,0),1),""),"")</f>
        <v>-10.219999999999999</v>
      </c>
      <c r="CC54">
        <f>+IFERROR(IF(VALUE('data-cash-crude'!CB55)&gt;0,'data-cash-crude'!CB55-INDEX('data-futures'!$E:$E,MATCH('basis-cash-crude'!CC$1,'data-futures'!$A:$A,0),1),""),"")</f>
        <v>-10.369999999999997</v>
      </c>
      <c r="CD54">
        <f>+IFERROR(IF(VALUE('data-cash-crude'!CC55)&gt;0,'data-cash-crude'!CC55-INDEX('data-futures'!$E:$E,MATCH('basis-cash-crude'!CD$1,'data-futures'!$A:$A,0),1),""),"")</f>
        <v>-10.11</v>
      </c>
      <c r="CE54">
        <f>+IFERROR(IF(VALUE('data-cash-crude'!CD55)&gt;0,'data-cash-crude'!CD55-INDEX('data-futures'!$E:$E,MATCH('basis-cash-crude'!CE$1,'data-futures'!$A:$A,0),1),""),"")</f>
        <v>-10.149999999999999</v>
      </c>
      <c r="CF54" t="str">
        <f>+IFERROR(IF(VALUE('data-cash-crude'!CE55)&gt;0,'data-cash-crude'!CE55-INDEX('data-futures'!$E:$E,MATCH('basis-cash-crude'!CF$1,'data-futures'!$A:$A,0),1),""),"")</f>
        <v/>
      </c>
      <c r="CG54">
        <f>+IFERROR(IF(VALUE('data-cash-crude'!CF55)&gt;0,'data-cash-crude'!CF55-INDEX('data-futures'!$E:$E,MATCH('basis-cash-crude'!CG$1,'data-futures'!$A:$A,0),1),""),"")</f>
        <v>-9.8400000000000034</v>
      </c>
      <c r="CH54" t="str">
        <f>+IFERROR(IF(VALUE('data-cash-crude'!CG55)&gt;0,'data-cash-crude'!CG55-INDEX('data-futures'!$E:$E,MATCH('basis-cash-crude'!CH$1,'data-futures'!$A:$A,0),1),""),"")</f>
        <v/>
      </c>
      <c r="CI54">
        <f>+IFERROR(IF(VALUE('data-cash-crude'!CH55)&gt;0,'data-cash-crude'!CH55-INDEX('data-futures'!$E:$E,MATCH('basis-cash-crude'!CI$1,'data-futures'!$A:$A,0),1),""),"")</f>
        <v>-9.7899999999999991</v>
      </c>
      <c r="CJ54" t="str">
        <f>+IFERROR(IF(VALUE('data-cash-crude'!CI55)&gt;0,'data-cash-crude'!CI55-INDEX('data-futures'!$E:$E,MATCH('basis-cash-crude'!CJ$1,'data-futures'!$A:$A,0),1),""),"")</f>
        <v/>
      </c>
      <c r="CK54">
        <f>+IFERROR(IF(VALUE('data-cash-crude'!CJ55)&gt;0,'data-cash-crude'!CJ55-INDEX('data-futures'!$E:$E,MATCH('basis-cash-crude'!CK$1,'data-futures'!$A:$A,0),1),""),"")</f>
        <v>-9.240000000000002</v>
      </c>
      <c r="CL54">
        <f>+IFERROR(IF(VALUE('data-cash-crude'!CK55)&gt;0,'data-cash-crude'!CK55-INDEX('data-futures'!$E:$E,MATCH('basis-cash-crude'!CL$1,'data-futures'!$A:$A,0),1),""),"")</f>
        <v>-9.2000000000000028</v>
      </c>
      <c r="CM54" t="str">
        <f>+IFERROR(IF(VALUE('data-cash-crude'!CL55)&gt;0,'data-cash-crude'!CL55-INDEX('data-futures'!$E:$E,MATCH('basis-cash-crude'!CM$1,'data-futures'!$A:$A,0),1),""),"")</f>
        <v/>
      </c>
      <c r="CN54" t="str">
        <f>+IFERROR(IF(VALUE('data-cash-crude'!CM55)&gt;0,'data-cash-crude'!CM55-INDEX('data-futures'!$E:$E,MATCH('basis-cash-crude'!CN$1,'data-futures'!$A:$A,0),1),""),"")</f>
        <v/>
      </c>
      <c r="CO54">
        <f>+IFERROR(IF(VALUE('data-cash-crude'!CN55)&gt;0,'data-cash-crude'!CN55-INDEX('data-futures'!$E:$E,MATCH('basis-cash-crude'!CO$1,'data-futures'!$A:$A,0),1),""),"")</f>
        <v>-8.93</v>
      </c>
      <c r="CP54">
        <f>+IFERROR(IF(VALUE('data-cash-crude'!CO55)&gt;0,'data-cash-crude'!CO55-INDEX('data-futures'!$E:$E,MATCH('basis-cash-crude'!CP$1,'data-futures'!$A:$A,0),1),""),"")</f>
        <v>-9.1300000000000026</v>
      </c>
      <c r="CQ54">
        <f>+IFERROR(IF(VALUE('data-cash-crude'!CP55)&gt;0,'data-cash-crude'!CP55-INDEX('data-futures'!$E:$E,MATCH('basis-cash-crude'!CQ$1,'data-futures'!$A:$A,0),1),""),"")</f>
        <v>-8.8699999999999974</v>
      </c>
      <c r="CR54">
        <f>+IFERROR(IF(VALUE('data-cash-crude'!CQ55)&gt;0,'data-cash-crude'!CQ55-INDEX('data-futures'!$E:$E,MATCH('basis-cash-crude'!CR$1,'data-futures'!$A:$A,0),1),""),"")</f>
        <v>-8.7999999999999972</v>
      </c>
      <c r="CS54">
        <f>+IFERROR(IF(VALUE('data-cash-crude'!CR55)&gt;0,'data-cash-crude'!CR55-INDEX('data-futures'!$E:$E,MATCH('basis-cash-crude'!CS$1,'data-futures'!$A:$A,0),1),""),"")</f>
        <v>-8.1199999999999974</v>
      </c>
      <c r="CT54">
        <f>+IFERROR(IF(VALUE('data-cash-crude'!CS55)&gt;0,'data-cash-crude'!CS55-INDEX('data-futures'!$E:$E,MATCH('basis-cash-crude'!CT$1,'data-futures'!$A:$A,0),1),""),"")</f>
        <v>-7.0600000000000023</v>
      </c>
      <c r="CU54">
        <f>+IFERROR(IF(VALUE('data-cash-crude'!CT55)&gt;0,'data-cash-crude'!CT55-INDEX('data-futures'!$E:$E,MATCH('basis-cash-crude'!CU$1,'data-futures'!$A:$A,0),1),""),"")</f>
        <v>-9.61</v>
      </c>
      <c r="CV54">
        <f>+IFERROR(IF(VALUE('data-cash-crude'!CU55)&gt;0,'data-cash-crude'!CU55-INDEX('data-futures'!$E:$E,MATCH('basis-cash-crude'!CV$1,'data-futures'!$A:$A,0),1),""),"")</f>
        <v>-9.7100000000000009</v>
      </c>
      <c r="CW54">
        <f>+IFERROR(IF(VALUE('data-cash-crude'!CV55)&gt;0,'data-cash-crude'!CV55-INDEX('data-futures'!$E:$E,MATCH('basis-cash-crude'!CW$1,'data-futures'!$A:$A,0),1),""),"")</f>
        <v>-9.4500000000000028</v>
      </c>
      <c r="CX54">
        <f>+IFERROR(IF(VALUE('data-cash-crude'!CW55)&gt;0,'data-cash-crude'!CW55-INDEX('data-futures'!$E:$E,MATCH('basis-cash-crude'!CX$1,'data-futures'!$A:$A,0),1),""),"")</f>
        <v>-9.0300000000000011</v>
      </c>
      <c r="CY54">
        <f>+IFERROR(IF(VALUE('data-cash-crude'!CX55)&gt;0,'data-cash-crude'!CX55-INDEX('data-futures'!$E:$E,MATCH('basis-cash-crude'!CY$1,'data-futures'!$A:$A,0),1),""),"")</f>
        <v>-9.18</v>
      </c>
      <c r="CZ54">
        <f>+IFERROR(IF(VALUE('data-cash-crude'!CY55)&gt;0,'data-cash-crude'!CY55-INDEX('data-futures'!$E:$E,MATCH('basis-cash-crude'!CZ$1,'data-futures'!$A:$A,0),1),""),"")</f>
        <v>-9.3500000000000014</v>
      </c>
      <c r="DA54">
        <f>+IFERROR(IF(VALUE('data-cash-crude'!CZ55)&gt;0,'data-cash-crude'!CZ55-INDEX('data-futures'!$E:$E,MATCH('basis-cash-crude'!DA$1,'data-futures'!$A:$A,0),1),""),"")</f>
        <v>-9.2999999999999972</v>
      </c>
      <c r="DB54">
        <f>+IFERROR(IF(VALUE('data-cash-crude'!DA55)&gt;0,'data-cash-crude'!DA55-INDEX('data-futures'!$E:$E,MATCH('basis-cash-crude'!DB$1,'data-futures'!$A:$A,0),1),""),"")</f>
        <v>-9.25</v>
      </c>
      <c r="DC54">
        <f>+IFERROR(IF(VALUE('data-cash-crude'!DB55)&gt;0,'data-cash-crude'!DB55-INDEX('data-futures'!$E:$E,MATCH('basis-cash-crude'!DC$1,'data-futures'!$A:$A,0),1),""),"")</f>
        <v>-9.2700000000000031</v>
      </c>
      <c r="DD54" t="str">
        <f>+IFERROR(IF(VALUE('data-cash-crude'!DC55)&gt;0,'data-cash-crude'!DC55-INDEX('data-futures'!$E:$E,MATCH('basis-cash-crude'!DD$1,'data-futures'!$A:$A,0),1),""),"")</f>
        <v/>
      </c>
      <c r="DE54">
        <f>+IFERROR(IF(VALUE('data-cash-crude'!DD55)&gt;0,'data-cash-crude'!DD55-INDEX('data-futures'!$E:$E,MATCH('basis-cash-crude'!DE$1,'data-futures'!$A:$A,0),1),""),"")</f>
        <v>-9.18</v>
      </c>
      <c r="DF54">
        <f>+IFERROR(IF(VALUE('data-cash-crude'!DE55)&gt;0,'data-cash-crude'!DE55-INDEX('data-futures'!$E:$E,MATCH('basis-cash-crude'!DF$1,'data-futures'!$A:$A,0),1),""),"")</f>
        <v>-8.7999999999999972</v>
      </c>
      <c r="DG54">
        <f>+IFERROR(IF(VALUE('data-cash-crude'!DF55)&gt;0,'data-cash-crude'!DF55-INDEX('data-futures'!$E:$E,MATCH('basis-cash-crude'!DG$1,'data-futures'!$A:$A,0),1),""),"")</f>
        <v>-9.2000000000000028</v>
      </c>
      <c r="DH54">
        <f>+IFERROR(IF(VALUE('data-cash-crude'!DG55)&gt;0,'data-cash-crude'!DG55-INDEX('data-futures'!$E:$E,MATCH('basis-cash-crude'!DH$1,'data-futures'!$A:$A,0),1),""),"")</f>
        <v>-9.2100000000000009</v>
      </c>
      <c r="DI54">
        <f>+IFERROR(IF(VALUE('data-cash-crude'!DH55)&gt;0,'data-cash-crude'!DH55-INDEX('data-futures'!$E:$E,MATCH('basis-cash-crude'!DI$1,'data-futures'!$A:$A,0),1),""),"")</f>
        <v>-9.3400000000000034</v>
      </c>
      <c r="DJ54">
        <f>+IFERROR(IF(VALUE('data-cash-crude'!DI55)&gt;0,'data-cash-crude'!DI55-INDEX('data-futures'!$E:$E,MATCH('basis-cash-crude'!DJ$1,'data-futures'!$A:$A,0),1),""),"")</f>
        <v>-9.32</v>
      </c>
      <c r="DK54">
        <f>+IFERROR(IF(VALUE('data-cash-crude'!DJ55)&gt;0,'data-cash-crude'!DJ55-INDEX('data-futures'!$E:$E,MATCH('basis-cash-crude'!DK$1,'data-futures'!$A:$A,0),1),""),"")</f>
        <v>-9.3699999999999974</v>
      </c>
      <c r="DL54">
        <f>+IFERROR(IF(VALUE('data-cash-crude'!DK55)&gt;0,'data-cash-crude'!DK55-INDEX('data-futures'!$E:$E,MATCH('basis-cash-crude'!DL$1,'data-futures'!$A:$A,0),1),""),"")</f>
        <v>-9.1700000000000017</v>
      </c>
      <c r="DM54">
        <f>+IFERROR(IF(VALUE('data-cash-crude'!DL55)&gt;0,'data-cash-crude'!DL55-INDEX('data-futures'!$E:$E,MATCH('basis-cash-crude'!DM$1,'data-futures'!$A:$A,0),1),""),"")</f>
        <v>-8.6199999999999974</v>
      </c>
      <c r="DN54">
        <f>+IFERROR(IF(VALUE('data-cash-crude'!DM55)&gt;0,'data-cash-crude'!DM55-INDEX('data-futures'!$E:$E,MATCH('basis-cash-crude'!DN$1,'data-futures'!$A:$A,0),1),""),"")</f>
        <v>-8.43</v>
      </c>
      <c r="DO54">
        <f>+IFERROR(IF(VALUE('data-cash-crude'!DN55)&gt;0,'data-cash-crude'!DN55-INDEX('data-futures'!$E:$E,MATCH('basis-cash-crude'!DO$1,'data-futures'!$A:$A,0),1),""),"")</f>
        <v>-8.8999999999999986</v>
      </c>
      <c r="DP54">
        <f>+IFERROR(IF(VALUE('data-cash-crude'!DO55)&gt;0,'data-cash-crude'!DO55-INDEX('data-futures'!$E:$E,MATCH('basis-cash-crude'!DP$1,'data-futures'!$A:$A,0),1),""),"")</f>
        <v>-8.9799999999999969</v>
      </c>
      <c r="DQ54">
        <f>+IFERROR(IF(VALUE('data-cash-crude'!DP55)&gt;0,'data-cash-crude'!DP55-INDEX('data-futures'!$E:$E,MATCH('basis-cash-crude'!DQ$1,'data-futures'!$A:$A,0),1),""),"")</f>
        <v>-9.2800000000000011</v>
      </c>
      <c r="DR54">
        <f>+IFERROR(IF(VALUE('data-cash-crude'!DQ55)&gt;0,'data-cash-crude'!DQ55-INDEX('data-futures'!$E:$E,MATCH('basis-cash-crude'!DR$1,'data-futures'!$A:$A,0),1),""),"")</f>
        <v>-9.2999999999999972</v>
      </c>
      <c r="DS54">
        <f>+IFERROR(IF(VALUE('data-cash-crude'!DR55)&gt;0,'data-cash-crude'!DR55-INDEX('data-futures'!$E:$E,MATCH('basis-cash-crude'!DS$1,'data-futures'!$A:$A,0),1),""),"")</f>
        <v>-8.9399999999999977</v>
      </c>
      <c r="DT54">
        <f>+IFERROR(IF(VALUE('data-cash-crude'!DS55)&gt;0,'data-cash-crude'!DS55-INDEX('data-futures'!$E:$E,MATCH('basis-cash-crude'!DT$1,'data-futures'!$A:$A,0),1),""),"")</f>
        <v>-9.1300000000000026</v>
      </c>
      <c r="DU54">
        <f>+IFERROR(IF(VALUE('data-cash-crude'!DT55)&gt;0,'data-cash-crude'!DT55-INDEX('data-futures'!$E:$E,MATCH('basis-cash-crude'!DU$1,'data-futures'!$A:$A,0),1),""),"")</f>
        <v>-9.6899999999999977</v>
      </c>
      <c r="DV54" t="str">
        <f>+IFERROR(IF(VALUE('data-cash-crude'!DU55)&gt;0,'data-cash-crude'!DU55-INDEX('data-futures'!$E:$E,MATCH('basis-cash-crude'!DV$1,'data-futures'!$A:$A,0),1),""),"")</f>
        <v/>
      </c>
      <c r="DW54">
        <f>+IFERROR(IF(VALUE('data-cash-crude'!DV55)&gt;0,'data-cash-crude'!DV55-INDEX('data-futures'!$E:$E,MATCH('basis-cash-crude'!DW$1,'data-futures'!$A:$A,0),1),""),"")</f>
        <v>-9.89</v>
      </c>
      <c r="DX54">
        <f>+IFERROR(IF(VALUE('data-cash-crude'!DW55)&gt;0,'data-cash-crude'!DW55-INDEX('data-futures'!$E:$E,MATCH('basis-cash-crude'!DX$1,'data-futures'!$A:$A,0),1),""),"")</f>
        <v>-9.68</v>
      </c>
      <c r="DY54" t="str">
        <f>+IFERROR(IF(VALUE('data-cash-crude'!DX55)&gt;0,'data-cash-crude'!DX55-INDEX('data-futures'!$E:$E,MATCH('basis-cash-crude'!DY$1,'data-futures'!$A:$A,0),1),""),"")</f>
        <v/>
      </c>
      <c r="DZ54">
        <f>+IFERROR(IF(VALUE('data-cash-crude'!DY55)&gt;0,'data-cash-crude'!DY55-INDEX('data-futures'!$E:$E,MATCH('basis-cash-crude'!DZ$1,'data-futures'!$A:$A,0),1),""),"")</f>
        <v>-10.170000000000002</v>
      </c>
      <c r="EA54" t="str">
        <f>+IFERROR(IF(VALUE('data-cash-crude'!DZ55)&gt;0,'data-cash-crude'!DZ55-INDEX('data-futures'!$E:$E,MATCH('basis-cash-crude'!EA$1,'data-futures'!$A:$A,0),1),""),"")</f>
        <v/>
      </c>
      <c r="EB54">
        <f>+IFERROR(IF(VALUE('data-cash-crude'!EA55)&gt;0,'data-cash-crude'!EA55-INDEX('data-futures'!$E:$E,MATCH('basis-cash-crude'!EB$1,'data-futures'!$A:$A,0),1),""),"")</f>
        <v>-10.060000000000002</v>
      </c>
      <c r="EC54" t="str">
        <f>+IFERROR(IF(VALUE('data-cash-crude'!EB55)&gt;0,'data-cash-crude'!EB55-INDEX('data-futures'!$E:$E,MATCH('basis-cash-crude'!EC$1,'data-futures'!$A:$A,0),1),""),"")</f>
        <v/>
      </c>
      <c r="ED54" t="str">
        <f>+IFERROR(IF(VALUE('data-cash-crude'!EC55)&gt;0,'data-cash-crude'!EC55-INDEX('data-futures'!$E:$E,MATCH('basis-cash-crude'!ED$1,'data-futures'!$A:$A,0),1),""),"")</f>
        <v/>
      </c>
      <c r="EE54" t="str">
        <f>+IFERROR(IF(VALUE('data-cash-crude'!ED55)&gt;0,'data-cash-crude'!ED55-INDEX('data-futures'!$E:$E,MATCH('basis-cash-crude'!EE$1,'data-futures'!$A:$A,0),1),""),"")</f>
        <v/>
      </c>
      <c r="EF54" t="str">
        <f>+IFERROR(IF(VALUE('data-cash-crude'!EE55)&gt;0,'data-cash-crude'!EE55-INDEX('data-futures'!$E:$E,MATCH('basis-cash-crude'!EF$1,'data-futures'!$A:$A,0),1),""),"")</f>
        <v/>
      </c>
      <c r="EG54" t="str">
        <f>+IFERROR(IF(VALUE('data-cash-crude'!EF55)&gt;0,'data-cash-crude'!EF55-INDEX('data-futures'!$E:$E,MATCH('basis-cash-crude'!EG$1,'data-futures'!$A:$A,0),1),""),"")</f>
        <v/>
      </c>
      <c r="EH54" t="str">
        <f>+IFERROR(IF(VALUE('data-cash-crude'!EG55)&gt;0,'data-cash-crude'!EG55-INDEX('data-futures'!$E:$E,MATCH('basis-cash-crude'!EH$1,'data-futures'!$A:$A,0),1),""),"")</f>
        <v/>
      </c>
      <c r="EI54" t="str">
        <f>+IFERROR(IF(VALUE('data-cash-crude'!EH55)&gt;0,'data-cash-crude'!EH55-INDEX('data-futures'!$E:$E,MATCH('basis-cash-crude'!EI$1,'data-futures'!$A:$A,0),1),""),"")</f>
        <v/>
      </c>
      <c r="EJ54" t="str">
        <f>+IFERROR(IF(VALUE('data-cash-crude'!EI55)&gt;0,'data-cash-crude'!EI55-INDEX('data-futures'!$E:$E,MATCH('basis-cash-crude'!EJ$1,'data-futures'!$A:$A,0),1),""),"")</f>
        <v/>
      </c>
      <c r="EK54" t="str">
        <f>+IFERROR(IF(VALUE('data-cash-crude'!EJ55)&gt;0,'data-cash-crude'!EJ55-INDEX('data-futures'!$E:$E,MATCH('basis-cash-crude'!EK$1,'data-futures'!$A:$A,0),1),""),"")</f>
        <v/>
      </c>
      <c r="EL54" t="str">
        <f>+IFERROR(IF(VALUE('data-cash-crude'!EK55)&gt;0,'data-cash-crude'!EK55-INDEX('data-futures'!$E:$E,MATCH('basis-cash-crude'!EL$1,'data-futures'!$A:$A,0),1),""),"")</f>
        <v/>
      </c>
      <c r="EM54" t="str">
        <f>+IFERROR(IF(VALUE('data-cash-crude'!EL55)&gt;0,'data-cash-crude'!EL55-INDEX('data-futures'!$E:$E,MATCH('basis-cash-crude'!EM$1,'data-futures'!$A:$A,0),1),""),"")</f>
        <v/>
      </c>
      <c r="EN54" t="str">
        <f>+IFERROR(IF(VALUE('data-cash-crude'!EM55)&gt;0,'data-cash-crude'!EM55-INDEX('data-futures'!$E:$E,MATCH('basis-cash-crude'!EN$1,'data-futures'!$A:$A,0),1),""),"")</f>
        <v/>
      </c>
      <c r="EO54" t="str">
        <f>+IFERROR(IF(VALUE('data-cash-crude'!EN55)&gt;0,'data-cash-crude'!EN55-INDEX('data-futures'!$E:$E,MATCH('basis-cash-crude'!EO$1,'data-futures'!$A:$A,0),1),""),"")</f>
        <v/>
      </c>
      <c r="EP54" t="str">
        <f>+IFERROR(IF(VALUE('data-cash-crude'!EO55)&gt;0,'data-cash-crude'!EO55-INDEX('data-futures'!$E:$E,MATCH('basis-cash-crude'!EP$1,'data-futures'!$A:$A,0),1),""),"")</f>
        <v/>
      </c>
      <c r="EQ54" t="str">
        <f>+IFERROR(IF(VALUE('data-cash-crude'!EP55)&gt;0,'data-cash-crude'!EP55-INDEX('data-futures'!$E:$E,MATCH('basis-cash-crude'!EQ$1,'data-futures'!$A:$A,0),1),""),"")</f>
        <v/>
      </c>
      <c r="ER54" t="str">
        <f>+IFERROR(IF(VALUE('data-cash-crude'!EQ55)&gt;0,'data-cash-crude'!EQ55-INDEX('data-futures'!$E:$E,MATCH('basis-cash-crude'!ER$1,'data-futures'!$A:$A,0),1),""),"")</f>
        <v/>
      </c>
      <c r="ES54" t="str">
        <f>+IFERROR(IF(VALUE('data-cash-crude'!ER55)&gt;0,'data-cash-crude'!ER55-INDEX('data-futures'!$E:$E,MATCH('basis-cash-crude'!ES$1,'data-futures'!$A:$A,0),1),""),"")</f>
        <v/>
      </c>
      <c r="ET54" t="str">
        <f>+IFERROR(IF(VALUE('data-cash-crude'!ES55)&gt;0,'data-cash-crude'!ES55-INDEX('data-futures'!$E:$E,MATCH('basis-cash-crude'!ET$1,'data-futures'!$A:$A,0),1),""),"")</f>
        <v/>
      </c>
      <c r="EU54" t="str">
        <f>+IFERROR(IF(VALUE('data-cash-crude'!ET55)&gt;0,'data-cash-crude'!ET55-INDEX('data-futures'!$E:$E,MATCH('basis-cash-crude'!EU$1,'data-futures'!$A:$A,0),1),""),"")</f>
        <v/>
      </c>
      <c r="EV54" t="str">
        <f>+IFERROR(IF(VALUE('data-cash-crude'!EU55)&gt;0,'data-cash-crude'!EU55-INDEX('data-futures'!$E:$E,MATCH('basis-cash-crude'!EV$1,'data-futures'!$A:$A,0),1),""),"")</f>
        <v/>
      </c>
      <c r="EW54" t="str">
        <f>+IFERROR(IF(VALUE('data-cash-crude'!EV55)&gt;0,'data-cash-crude'!EV55-INDEX('data-futures'!$E:$E,MATCH('basis-cash-crude'!EW$1,'data-futures'!$A:$A,0),1),""),"")</f>
        <v/>
      </c>
      <c r="EX54" t="str">
        <f>+IFERROR(IF(VALUE('data-cash-crude'!EW55)&gt;0,'data-cash-crude'!EW55-INDEX('data-futures'!$E:$E,MATCH('basis-cash-crude'!EX$1,'data-futures'!$A:$A,0),1),""),"")</f>
        <v/>
      </c>
      <c r="EY54" t="str">
        <f>+IFERROR(IF(VALUE('data-cash-crude'!EX55)&gt;0,'data-cash-crude'!EX55-INDEX('data-futures'!$E:$E,MATCH('basis-cash-crude'!EY$1,'data-futures'!$A:$A,0),1),""),"")</f>
        <v/>
      </c>
      <c r="EZ54" t="str">
        <f>+IFERROR(IF(VALUE('data-cash-crude'!EY55)&gt;0,'data-cash-crude'!EY55-INDEX('data-futures'!$E:$E,MATCH('basis-cash-crude'!EZ$1,'data-futures'!$A:$A,0),1),""),"")</f>
        <v/>
      </c>
      <c r="FA54" t="str">
        <f>+IFERROR(IF(VALUE('data-cash-crude'!EZ55)&gt;0,'data-cash-crude'!EZ55-INDEX('data-futures'!$E:$E,MATCH('basis-cash-crude'!FA$1,'data-futures'!$A:$A,0),1),""),"")</f>
        <v/>
      </c>
      <c r="FB54" t="str">
        <f>+IFERROR(IF(VALUE('data-cash-crude'!FA55)&gt;0,'data-cash-crude'!FA55-INDEX('data-futures'!$E:$E,MATCH('basis-cash-crude'!FB$1,'data-futures'!$A:$A,0),1),""),"")</f>
        <v/>
      </c>
      <c r="FC54" t="str">
        <f>+IFERROR(IF(VALUE('data-cash-crude'!FB55)&gt;0,'data-cash-crude'!FB55-INDEX('data-futures'!$E:$E,MATCH('basis-cash-crude'!FC$1,'data-futures'!$A:$A,0),1),""),"")</f>
        <v/>
      </c>
      <c r="FD54" t="str">
        <f>+IFERROR(IF(VALUE('data-cash-crude'!FC55)&gt;0,'data-cash-crude'!FC55-INDEX('data-futures'!$E:$E,MATCH('basis-cash-crude'!FD$1,'data-futures'!$A:$A,0),1),""),"")</f>
        <v/>
      </c>
      <c r="FE54" t="str">
        <f>+IFERROR(IF(VALUE('data-cash-crude'!FD55)&gt;0,'data-cash-crude'!FD55-INDEX('data-futures'!$E:$E,MATCH('basis-cash-crude'!FE$1,'data-futures'!$A:$A,0),1),""),"")</f>
        <v/>
      </c>
      <c r="FF54" t="str">
        <f>+IFERROR(IF(VALUE('data-cash-crude'!FE55)&gt;0,'data-cash-crude'!FE55-INDEX('data-futures'!$E:$E,MATCH('basis-cash-crude'!FF$1,'data-futures'!$A:$A,0),1),""),"")</f>
        <v/>
      </c>
      <c r="FG54" t="str">
        <f>+IFERROR(IF(VALUE('data-cash-crude'!FF55)&gt;0,'data-cash-crude'!FF55-INDEX('data-futures'!$E:$E,MATCH('basis-cash-crude'!FG$1,'data-futures'!$A:$A,0),1),""),"")</f>
        <v/>
      </c>
      <c r="FH54" t="str">
        <f>+IFERROR(IF(VALUE('data-cash-crude'!FG55)&gt;0,'data-cash-crude'!FG55-INDEX('data-futures'!$E:$E,MATCH('basis-cash-crude'!FH$1,'data-futures'!$A:$A,0),1),""),"")</f>
        <v/>
      </c>
      <c r="FI54" t="str">
        <f>+IFERROR(IF(VALUE('data-cash-crude'!FH55)&gt;0,'data-cash-crude'!FH55-INDEX('data-futures'!$E:$E,MATCH('basis-cash-crude'!FI$1,'data-futures'!$A:$A,0),1),""),"")</f>
        <v/>
      </c>
      <c r="FJ54" t="str">
        <f>+IFERROR(IF(VALUE('data-cash-crude'!FI55)&gt;0,'data-cash-crude'!FI55-INDEX('data-futures'!$E:$E,MATCH('basis-cash-crude'!FJ$1,'data-futures'!$A:$A,0),1),""),"")</f>
        <v/>
      </c>
      <c r="FK54" t="str">
        <f>+IFERROR(IF(VALUE('data-cash-crude'!FJ55)&gt;0,'data-cash-crude'!FJ55-INDEX('data-futures'!$E:$E,MATCH('basis-cash-crude'!FK$1,'data-futures'!$A:$A,0),1),""),"")</f>
        <v/>
      </c>
      <c r="FL54" t="str">
        <f>+IFERROR(IF(VALUE('data-cash-crude'!FK55)&gt;0,'data-cash-crude'!FK55-INDEX('data-futures'!$E:$E,MATCH('basis-cash-crude'!FL$1,'data-futures'!$A:$A,0),1),""),"")</f>
        <v/>
      </c>
    </row>
    <row r="55" spans="1:168" x14ac:dyDescent="0.2">
      <c r="A55">
        <f t="shared" si="0"/>
        <v>0.93999999999999895</v>
      </c>
      <c r="B55">
        <f t="shared" si="1"/>
        <v>0.72384615384615303</v>
      </c>
      <c r="C55">
        <f t="shared" si="2"/>
        <v>1.151071428571429</v>
      </c>
      <c r="D55" s="6" t="str">
        <f>+'data-cash-crude'!B56</f>
        <v>CLPA-15-10.CM</v>
      </c>
      <c r="E55">
        <f>+IFERROR(IF(VALUE('data-cash-crude'!D56)&gt;0,'data-cash-crude'!D56-INDEX('data-futures'!$E:$E,MATCH('basis-cash-crude'!E$1,'data-futures'!$A:$A,0),1),""),"")</f>
        <v>2.1300000000000026</v>
      </c>
      <c r="F55">
        <f>+IFERROR(IF(VALUE('data-cash-crude'!E56)&gt;0,'data-cash-crude'!E56-INDEX('data-futures'!$E:$E,MATCH('basis-cash-crude'!F$1,'data-futures'!$A:$A,0),1),""),"")</f>
        <v>0.72999999999999687</v>
      </c>
      <c r="G55">
        <f>+IFERROR(IF(VALUE('data-cash-crude'!F56)&gt;0,'data-cash-crude'!F56-INDEX('data-futures'!$E:$E,MATCH('basis-cash-crude'!G$1,'data-futures'!$A:$A,0),1),""),"")</f>
        <v>0.72999999999999687</v>
      </c>
      <c r="H55">
        <f>+IFERROR(IF(VALUE('data-cash-crude'!G56)&gt;0,'data-cash-crude'!G56-INDEX('data-futures'!$E:$E,MATCH('basis-cash-crude'!H$1,'data-futures'!$A:$A,0),1),""),"")</f>
        <v>0.6699999999999946</v>
      </c>
      <c r="I55" t="str">
        <f>+IFERROR(IF(VALUE('data-cash-crude'!H56)&gt;0,'data-cash-crude'!H56-INDEX('data-futures'!$E:$E,MATCH('basis-cash-crude'!I$1,'data-futures'!$A:$A,0),1),""),"")</f>
        <v/>
      </c>
      <c r="J55">
        <f>+IFERROR(IF(VALUE('data-cash-crude'!I56)&gt;0,'data-cash-crude'!I56-INDEX('data-futures'!$E:$E,MATCH('basis-cash-crude'!J$1,'data-futures'!$A:$A,0),1),""),"")</f>
        <v>0.67000000000000171</v>
      </c>
      <c r="K55">
        <f>+IFERROR(IF(VALUE('data-cash-crude'!J56)&gt;0,'data-cash-crude'!J56-INDEX('data-futures'!$E:$E,MATCH('basis-cash-crude'!K$1,'data-futures'!$A:$A,0),1),""),"")</f>
        <v>0.71000000000000085</v>
      </c>
      <c r="L55">
        <f>+IFERROR(IF(VALUE('data-cash-crude'!K56)&gt;0,'data-cash-crude'!K56-INDEX('data-futures'!$E:$E,MATCH('basis-cash-crude'!L$1,'data-futures'!$A:$A,0),1),""),"")</f>
        <v>0.68999999999999773</v>
      </c>
      <c r="M55">
        <f>+IFERROR(IF(VALUE('data-cash-crude'!L56)&gt;0,'data-cash-crude'!L56-INDEX('data-futures'!$E:$E,MATCH('basis-cash-crude'!M$1,'data-futures'!$A:$A,0),1),""),"")</f>
        <v>1.7800000000000011</v>
      </c>
      <c r="N55">
        <f>+IFERROR(IF(VALUE('data-cash-crude'!M56)&gt;0,'data-cash-crude'!M56-INDEX('data-futures'!$E:$E,MATCH('basis-cash-crude'!N$1,'data-futures'!$A:$A,0),1),""),"")</f>
        <v>0.60000000000000142</v>
      </c>
      <c r="O55">
        <f>+IFERROR(IF(VALUE('data-cash-crude'!N56)&gt;0,'data-cash-crude'!N56-INDEX('data-futures'!$E:$E,MATCH('basis-cash-crude'!O$1,'data-futures'!$A:$A,0),1),""),"")</f>
        <v>1.0499999999999972</v>
      </c>
      <c r="P55">
        <f>+IFERROR(IF(VALUE('data-cash-crude'!O56)&gt;0,'data-cash-crude'!O56-INDEX('data-futures'!$E:$E,MATCH('basis-cash-crude'!P$1,'data-futures'!$A:$A,0),1),""),"")</f>
        <v>0.60000000000000142</v>
      </c>
      <c r="Q55">
        <f>+IFERROR(IF(VALUE('data-cash-crude'!P56)&gt;0,'data-cash-crude'!P56-INDEX('data-futures'!$E:$E,MATCH('basis-cash-crude'!Q$1,'data-futures'!$A:$A,0),1),""),"")</f>
        <v>0.63000000000000256</v>
      </c>
      <c r="R55">
        <f>+IFERROR(IF(VALUE('data-cash-crude'!Q56)&gt;0,'data-cash-crude'!Q56-INDEX('data-futures'!$E:$E,MATCH('basis-cash-crude'!R$1,'data-futures'!$A:$A,0),1),""),"")</f>
        <v>0.67999999999999972</v>
      </c>
      <c r="S55">
        <f>+IFERROR(IF(VALUE('data-cash-crude'!R56)&gt;0,'data-cash-crude'!R56-INDEX('data-futures'!$E:$E,MATCH('basis-cash-crude'!S$1,'data-futures'!$A:$A,0),1),""),"")</f>
        <v>0.71999999999999886</v>
      </c>
      <c r="T55">
        <f>+IFERROR(IF(VALUE('data-cash-crude'!S56)&gt;0,'data-cash-crude'!S56-INDEX('data-futures'!$E:$E,MATCH('basis-cash-crude'!T$1,'data-futures'!$A:$A,0),1),""),"")</f>
        <v>0.47999999999999687</v>
      </c>
      <c r="U55">
        <f>+IFERROR(IF(VALUE('data-cash-crude'!T56)&gt;0,'data-cash-crude'!T56-INDEX('data-futures'!$E:$E,MATCH('basis-cash-crude'!U$1,'data-futures'!$A:$A,0),1),""),"")</f>
        <v>0.47999999999999687</v>
      </c>
      <c r="V55">
        <f>+IFERROR(IF(VALUE('data-cash-crude'!U56)&gt;0,'data-cash-crude'!U56-INDEX('data-futures'!$E:$E,MATCH('basis-cash-crude'!V$1,'data-futures'!$A:$A,0),1),""),"")</f>
        <v>0.51999999999999602</v>
      </c>
      <c r="W55">
        <f>+IFERROR(IF(VALUE('data-cash-crude'!V56)&gt;0,'data-cash-crude'!V56-INDEX('data-futures'!$E:$E,MATCH('basis-cash-crude'!W$1,'data-futures'!$A:$A,0),1),""),"")</f>
        <v>0.46000000000000085</v>
      </c>
      <c r="X55">
        <f>+IFERROR(IF(VALUE('data-cash-crude'!W56)&gt;0,'data-cash-crude'!W56-INDEX('data-futures'!$E:$E,MATCH('basis-cash-crude'!X$1,'data-futures'!$A:$A,0),1),""),"")</f>
        <v>0.42000000000000171</v>
      </c>
      <c r="Y55">
        <f>+IFERROR(IF(VALUE('data-cash-crude'!X56)&gt;0,'data-cash-crude'!X56-INDEX('data-futures'!$E:$E,MATCH('basis-cash-crude'!Y$1,'data-futures'!$A:$A,0),1),""),"")</f>
        <v>0.42000000000000171</v>
      </c>
      <c r="Z55" t="str">
        <f>+IFERROR(IF(VALUE('data-cash-crude'!Y56)&gt;0,'data-cash-crude'!Y56-INDEX('data-futures'!$E:$E,MATCH('basis-cash-crude'!Z$1,'data-futures'!$A:$A,0),1),""),"")</f>
        <v/>
      </c>
      <c r="AA55">
        <f>+IFERROR(IF(VALUE('data-cash-crude'!Z56)&gt;0,'data-cash-crude'!Z56-INDEX('data-futures'!$E:$E,MATCH('basis-cash-crude'!AA$1,'data-futures'!$A:$A,0),1),""),"")</f>
        <v>0.40000000000000568</v>
      </c>
      <c r="AB55" t="str">
        <f>+IFERROR(IF(VALUE('data-cash-crude'!AA56)&gt;0,'data-cash-crude'!AA56-INDEX('data-futures'!$E:$E,MATCH('basis-cash-crude'!AB$1,'data-futures'!$A:$A,0),1),""),"")</f>
        <v/>
      </c>
      <c r="AC55">
        <f>+IFERROR(IF(VALUE('data-cash-crude'!AB56)&gt;0,'data-cash-crude'!AB56-INDEX('data-futures'!$E:$E,MATCH('basis-cash-crude'!AC$1,'data-futures'!$A:$A,0),1),""),"")</f>
        <v>0.40999999999999659</v>
      </c>
      <c r="AD55" t="str">
        <f>+IFERROR(IF(VALUE('data-cash-crude'!AC56)&gt;0,'data-cash-crude'!AC56-INDEX('data-futures'!$E:$E,MATCH('basis-cash-crude'!AD$1,'data-futures'!$A:$A,0),1),""),"")</f>
        <v/>
      </c>
      <c r="AE55">
        <f>+IFERROR(IF(VALUE('data-cash-crude'!AD56)&gt;0,'data-cash-crude'!AD56-INDEX('data-futures'!$E:$E,MATCH('basis-cash-crude'!AE$1,'data-futures'!$A:$A,0),1),""),"")</f>
        <v>0.58999999999999631</v>
      </c>
      <c r="AF55">
        <f>+IFERROR(IF(VALUE('data-cash-crude'!AE56)&gt;0,'data-cash-crude'!AE56-INDEX('data-futures'!$E:$E,MATCH('basis-cash-crude'!AF$1,'data-futures'!$A:$A,0),1),""),"")</f>
        <v>0.64999999999999858</v>
      </c>
      <c r="AG55">
        <f>+IFERROR(IF(VALUE('data-cash-crude'!AF56)&gt;0,'data-cash-crude'!AF56-INDEX('data-futures'!$E:$E,MATCH('basis-cash-crude'!AG$1,'data-futures'!$A:$A,0),1),""),"")</f>
        <v>0.65999999999999659</v>
      </c>
      <c r="AH55">
        <f>+IFERROR(IF(VALUE('data-cash-crude'!AG56)&gt;0,'data-cash-crude'!AG56-INDEX('data-futures'!$E:$E,MATCH('basis-cash-crude'!AH$1,'data-futures'!$A:$A,0),1),""),"")</f>
        <v>0.93999999999999773</v>
      </c>
      <c r="AI55">
        <f>+IFERROR(IF(VALUE('data-cash-crude'!AH56)&gt;0,'data-cash-crude'!AH56-INDEX('data-futures'!$E:$E,MATCH('basis-cash-crude'!AI$1,'data-futures'!$A:$A,0),1),""),"")</f>
        <v>0.96000000000000085</v>
      </c>
      <c r="AJ55">
        <f>+IFERROR(IF(VALUE('data-cash-crude'!AI56)&gt;0,'data-cash-crude'!AI56-INDEX('data-futures'!$E:$E,MATCH('basis-cash-crude'!AJ$1,'data-futures'!$A:$A,0),1),""),"")</f>
        <v>0.92000000000000171</v>
      </c>
      <c r="AK55">
        <f>+IFERROR(IF(VALUE('data-cash-crude'!AJ56)&gt;0,'data-cash-crude'!AJ56-INDEX('data-futures'!$E:$E,MATCH('basis-cash-crude'!AK$1,'data-futures'!$A:$A,0),1),""),"")</f>
        <v>0.94999999999999574</v>
      </c>
      <c r="AL55">
        <f>+IFERROR(IF(VALUE('data-cash-crude'!AK56)&gt;0,'data-cash-crude'!AK56-INDEX('data-futures'!$E:$E,MATCH('basis-cash-crude'!AL$1,'data-futures'!$A:$A,0),1),""),"")</f>
        <v>0.96000000000000085</v>
      </c>
      <c r="AM55">
        <f>+IFERROR(IF(VALUE('data-cash-crude'!AL56)&gt;0,'data-cash-crude'!AL56-INDEX('data-futures'!$E:$E,MATCH('basis-cash-crude'!AM$1,'data-futures'!$A:$A,0),1),""),"")</f>
        <v>0.96000000000000085</v>
      </c>
      <c r="AN55">
        <f>+IFERROR(IF(VALUE('data-cash-crude'!AM56)&gt;0,'data-cash-crude'!AM56-INDEX('data-futures'!$E:$E,MATCH('basis-cash-crude'!AN$1,'data-futures'!$A:$A,0),1),""),"")</f>
        <v>0.90999999999999659</v>
      </c>
      <c r="AO55">
        <f>+IFERROR(IF(VALUE('data-cash-crude'!AN56)&gt;0,'data-cash-crude'!AN56-INDEX('data-futures'!$E:$E,MATCH('basis-cash-crude'!AO$1,'data-futures'!$A:$A,0),1),""),"")</f>
        <v>0.92999999999999972</v>
      </c>
      <c r="AP55">
        <f>+IFERROR(IF(VALUE('data-cash-crude'!AO56)&gt;0,'data-cash-crude'!AO56-INDEX('data-futures'!$E:$E,MATCH('basis-cash-crude'!AP$1,'data-futures'!$A:$A,0),1),""),"")</f>
        <v>0.81000000000000227</v>
      </c>
      <c r="AQ55" t="str">
        <f>+IFERROR(IF(VALUE('data-cash-crude'!AP56)&gt;0,'data-cash-crude'!AP56-INDEX('data-futures'!$E:$E,MATCH('basis-cash-crude'!AQ$1,'data-futures'!$A:$A,0),1),""),"")</f>
        <v/>
      </c>
      <c r="AR55">
        <f>+IFERROR(IF(VALUE('data-cash-crude'!AQ56)&gt;0,'data-cash-crude'!AQ56-INDEX('data-futures'!$E:$E,MATCH('basis-cash-crude'!AR$1,'data-futures'!$A:$A,0),1),""),"")</f>
        <v>3.9400000000000048</v>
      </c>
      <c r="AS55" t="str">
        <f>+IFERROR(IF(VALUE('data-cash-crude'!AR56)&gt;0,'data-cash-crude'!AR56-INDEX('data-futures'!$E:$E,MATCH('basis-cash-crude'!AS$1,'data-futures'!$A:$A,0),1),""),"")</f>
        <v/>
      </c>
      <c r="AT55">
        <f>+IFERROR(IF(VALUE('data-cash-crude'!AS56)&gt;0,'data-cash-crude'!AS56-INDEX('data-futures'!$E:$E,MATCH('basis-cash-crude'!AT$1,'data-futures'!$A:$A,0),1),""),"")</f>
        <v>1.0700000000000003</v>
      </c>
      <c r="AU55">
        <f>+IFERROR(IF(VALUE('data-cash-crude'!AT56)&gt;0,'data-cash-crude'!AT56-INDEX('data-futures'!$E:$E,MATCH('basis-cash-crude'!AU$1,'data-futures'!$A:$A,0),1),""),"")</f>
        <v>0.85999999999999943</v>
      </c>
      <c r="AV55">
        <f>+IFERROR(IF(VALUE('data-cash-crude'!AU56)&gt;0,'data-cash-crude'!AU56-INDEX('data-futures'!$E:$E,MATCH('basis-cash-crude'!AV$1,'data-futures'!$A:$A,0),1),""),"")</f>
        <v>0.97999999999999687</v>
      </c>
      <c r="AW55">
        <f>+IFERROR(IF(VALUE('data-cash-crude'!AV56)&gt;0,'data-cash-crude'!AV56-INDEX('data-futures'!$E:$E,MATCH('basis-cash-crude'!AW$1,'data-futures'!$A:$A,0),1),""),"")</f>
        <v>1.009999999999998</v>
      </c>
      <c r="AX55">
        <f>+IFERROR(IF(VALUE('data-cash-crude'!AW56)&gt;0,'data-cash-crude'!AW56-INDEX('data-futures'!$E:$E,MATCH('basis-cash-crude'!AX$1,'data-futures'!$A:$A,0),1),""),"")</f>
        <v>1.1499999999999986</v>
      </c>
      <c r="AY55">
        <f>+IFERROR(IF(VALUE('data-cash-crude'!AX56)&gt;0,'data-cash-crude'!AX56-INDEX('data-futures'!$E:$E,MATCH('basis-cash-crude'!AY$1,'data-futures'!$A:$A,0),1),""),"")</f>
        <v>1.1600000000000037</v>
      </c>
      <c r="AZ55">
        <f>+IFERROR(IF(VALUE('data-cash-crude'!AY56)&gt;0,'data-cash-crude'!AY56-INDEX('data-futures'!$E:$E,MATCH('basis-cash-crude'!AZ$1,'data-futures'!$A:$A,0),1),""),"")</f>
        <v>0.84000000000000341</v>
      </c>
      <c r="BA55">
        <f>+IFERROR(IF(VALUE('data-cash-crude'!AZ56)&gt;0,'data-cash-crude'!AZ56-INDEX('data-futures'!$E:$E,MATCH('basis-cash-crude'!BA$1,'data-futures'!$A:$A,0),1),""),"")</f>
        <v>1.0300000000000011</v>
      </c>
      <c r="BB55">
        <f>+IFERROR(IF(VALUE('data-cash-crude'!BA56)&gt;0,'data-cash-crude'!BA56-INDEX('data-futures'!$E:$E,MATCH('basis-cash-crude'!BB$1,'data-futures'!$A:$A,0),1),""),"")</f>
        <v>1</v>
      </c>
      <c r="BC55">
        <f>+IFERROR(IF(VALUE('data-cash-crude'!BB56)&gt;0,'data-cash-crude'!BB56-INDEX('data-futures'!$E:$E,MATCH('basis-cash-crude'!BC$1,'data-futures'!$A:$A,0),1),""),"")</f>
        <v>0.94000000000000483</v>
      </c>
      <c r="BD55">
        <f>+IFERROR(IF(VALUE('data-cash-crude'!BC56)&gt;0,'data-cash-crude'!BC56-INDEX('data-futures'!$E:$E,MATCH('basis-cash-crude'!BD$1,'data-futures'!$A:$A,0),1),""),"")</f>
        <v>0.95000000000000284</v>
      </c>
      <c r="BE55">
        <f>+IFERROR(IF(VALUE('data-cash-crude'!BD56)&gt;0,'data-cash-crude'!BD56-INDEX('data-futures'!$E:$E,MATCH('basis-cash-crude'!BE$1,'data-futures'!$A:$A,0),1),""),"")</f>
        <v>0.98000000000000398</v>
      </c>
      <c r="BF55">
        <f>+IFERROR(IF(VALUE('data-cash-crude'!BE56)&gt;0,'data-cash-crude'!BE56-INDEX('data-futures'!$E:$E,MATCH('basis-cash-crude'!BF$1,'data-futures'!$A:$A,0),1),""),"")</f>
        <v>1.1400000000000006</v>
      </c>
      <c r="BG55">
        <f>+IFERROR(IF(VALUE('data-cash-crude'!BF56)&gt;0,'data-cash-crude'!BF56-INDEX('data-futures'!$E:$E,MATCH('basis-cash-crude'!BG$1,'data-futures'!$A:$A,0),1),""),"")</f>
        <v>1.5</v>
      </c>
      <c r="BH55">
        <f>+IFERROR(IF(VALUE('data-cash-crude'!BG56)&gt;0,'data-cash-crude'!BG56-INDEX('data-futures'!$E:$E,MATCH('basis-cash-crude'!BH$1,'data-futures'!$A:$A,0),1),""),"")</f>
        <v>1.6600000000000037</v>
      </c>
      <c r="BI55">
        <f>+IFERROR(IF(VALUE('data-cash-crude'!BH56)&gt;0,'data-cash-crude'!BH56-INDEX('data-futures'!$E:$E,MATCH('basis-cash-crude'!BI$1,'data-futures'!$A:$A,0),1),""),"")</f>
        <v>1.6099999999999994</v>
      </c>
      <c r="BJ55">
        <f>+IFERROR(IF(VALUE('data-cash-crude'!BI56)&gt;0,'data-cash-crude'!BI56-INDEX('data-futures'!$E:$E,MATCH('basis-cash-crude'!BJ$1,'data-futures'!$A:$A,0),1),""),"")</f>
        <v>1.5</v>
      </c>
      <c r="BK55">
        <f>+IFERROR(IF(VALUE('data-cash-crude'!BJ56)&gt;0,'data-cash-crude'!BJ56-INDEX('data-futures'!$E:$E,MATCH('basis-cash-crude'!BK$1,'data-futures'!$A:$A,0),1),""),"")</f>
        <v>1.5399999999999991</v>
      </c>
      <c r="BL55">
        <f>+IFERROR(IF(VALUE('data-cash-crude'!BK56)&gt;0,'data-cash-crude'!BK56-INDEX('data-futures'!$E:$E,MATCH('basis-cash-crude'!BL$1,'data-futures'!$A:$A,0),1),""),"")</f>
        <v>1.5200000000000031</v>
      </c>
      <c r="BM55">
        <f>+IFERROR(IF(VALUE('data-cash-crude'!BL56)&gt;0,'data-cash-crude'!BL56-INDEX('data-futures'!$E:$E,MATCH('basis-cash-crude'!BM$1,'data-futures'!$A:$A,0),1),""),"")</f>
        <v>1.4499999999999957</v>
      </c>
      <c r="BN55">
        <f>+IFERROR(IF(VALUE('data-cash-crude'!BM56)&gt;0,'data-cash-crude'!BM56-INDEX('data-futures'!$E:$E,MATCH('basis-cash-crude'!BN$1,'data-futures'!$A:$A,0),1),""),"")</f>
        <v>1.6000000000000014</v>
      </c>
      <c r="BO55">
        <f>+IFERROR(IF(VALUE('data-cash-crude'!BN56)&gt;0,'data-cash-crude'!BN56-INDEX('data-futures'!$E:$E,MATCH('basis-cash-crude'!BO$1,'data-futures'!$A:$A,0),1),""),"")</f>
        <v>1.3000000000000043</v>
      </c>
      <c r="BP55">
        <f>+IFERROR(IF(VALUE('data-cash-crude'!BO56)&gt;0,'data-cash-crude'!BO56-INDEX('data-futures'!$E:$E,MATCH('basis-cash-crude'!BP$1,'data-futures'!$A:$A,0),1),""),"")</f>
        <v>1.0599999999999952</v>
      </c>
      <c r="BQ55">
        <f>+IFERROR(IF(VALUE('data-cash-crude'!BP56)&gt;0,'data-cash-crude'!BP56-INDEX('data-futures'!$E:$E,MATCH('basis-cash-crude'!BQ$1,'data-futures'!$A:$A,0),1),""),"")</f>
        <v>1.2199999999999989</v>
      </c>
      <c r="BR55">
        <f>+IFERROR(IF(VALUE('data-cash-crude'!BQ56)&gt;0,'data-cash-crude'!BQ56-INDEX('data-futures'!$E:$E,MATCH('basis-cash-crude'!BR$1,'data-futures'!$A:$A,0),1),""),"")</f>
        <v>1.25</v>
      </c>
      <c r="BS55">
        <f>+IFERROR(IF(VALUE('data-cash-crude'!BR56)&gt;0,'data-cash-crude'!BR56-INDEX('data-futures'!$E:$E,MATCH('basis-cash-crude'!BS$1,'data-futures'!$A:$A,0),1),""),"")</f>
        <v>1.3299999999999983</v>
      </c>
      <c r="BT55">
        <f>+IFERROR(IF(VALUE('data-cash-crude'!BS56)&gt;0,'data-cash-crude'!BS56-INDEX('data-futures'!$E:$E,MATCH('basis-cash-crude'!BT$1,'data-futures'!$A:$A,0),1),""),"")</f>
        <v>1.2700000000000031</v>
      </c>
      <c r="BU55">
        <f>+IFERROR(IF(VALUE('data-cash-crude'!BT56)&gt;0,'data-cash-crude'!BT56-INDEX('data-futures'!$E:$E,MATCH('basis-cash-crude'!BU$1,'data-futures'!$A:$A,0),1),""),"")</f>
        <v>1.3400000000000034</v>
      </c>
      <c r="BV55">
        <f>+IFERROR(IF(VALUE('data-cash-crude'!BU56)&gt;0,'data-cash-crude'!BU56-INDEX('data-futures'!$E:$E,MATCH('basis-cash-crude'!BV$1,'data-futures'!$A:$A,0),1),""),"")</f>
        <v>1.5800000000000054</v>
      </c>
      <c r="BW55">
        <f>+IFERROR(IF(VALUE('data-cash-crude'!BV56)&gt;0,'data-cash-crude'!BV56-INDEX('data-futures'!$E:$E,MATCH('basis-cash-crude'!BW$1,'data-futures'!$A:$A,0),1),""),"")</f>
        <v>1.4699999999999989</v>
      </c>
      <c r="BX55">
        <f>+IFERROR(IF(VALUE('data-cash-crude'!BW56)&gt;0,'data-cash-crude'!BW56-INDEX('data-futures'!$E:$E,MATCH('basis-cash-crude'!BX$1,'data-futures'!$A:$A,0),1),""),"")</f>
        <v>1.3500000000000014</v>
      </c>
      <c r="BY55">
        <f>+IFERROR(IF(VALUE('data-cash-crude'!BX56)&gt;0,'data-cash-crude'!BX56-INDEX('data-futures'!$E:$E,MATCH('basis-cash-crude'!BY$1,'data-futures'!$A:$A,0),1),""),"")</f>
        <v>1.3300000000000054</v>
      </c>
      <c r="BZ55">
        <f>+IFERROR(IF(VALUE('data-cash-crude'!BY56)&gt;0,'data-cash-crude'!BY56-INDEX('data-futures'!$E:$E,MATCH('basis-cash-crude'!BZ$1,'data-futures'!$A:$A,0),1),""),"")</f>
        <v>1.259999999999998</v>
      </c>
      <c r="CA55">
        <f>+IFERROR(IF(VALUE('data-cash-crude'!BZ56)&gt;0,'data-cash-crude'!BZ56-INDEX('data-futures'!$E:$E,MATCH('basis-cash-crude'!CA$1,'data-futures'!$A:$A,0),1),""),"")</f>
        <v>1.269999999999996</v>
      </c>
      <c r="CB55">
        <f>+IFERROR(IF(VALUE('data-cash-crude'!CA56)&gt;0,'data-cash-crude'!CA56-INDEX('data-futures'!$E:$E,MATCH('basis-cash-crude'!CB$1,'data-futures'!$A:$A,0),1),""),"")</f>
        <v>1.3400000000000034</v>
      </c>
      <c r="CC55">
        <f>+IFERROR(IF(VALUE('data-cash-crude'!CB56)&gt;0,'data-cash-crude'!CB56-INDEX('data-futures'!$E:$E,MATCH('basis-cash-crude'!CC$1,'data-futures'!$A:$A,0),1),""),"")</f>
        <v>1.230000000000004</v>
      </c>
      <c r="CD55">
        <f>+IFERROR(IF(VALUE('data-cash-crude'!CC56)&gt;0,'data-cash-crude'!CC56-INDEX('data-futures'!$E:$E,MATCH('basis-cash-crude'!CD$1,'data-futures'!$A:$A,0),1),""),"")</f>
        <v>1.1799999999999997</v>
      </c>
      <c r="CE55">
        <f>+IFERROR(IF(VALUE('data-cash-crude'!CD56)&gt;0,'data-cash-crude'!CD56-INDEX('data-futures'!$E:$E,MATCH('basis-cash-crude'!CE$1,'data-futures'!$A:$A,0),1),""),"")</f>
        <v>1.25</v>
      </c>
      <c r="CF55">
        <f>+IFERROR(IF(VALUE('data-cash-crude'!CE56)&gt;0,'data-cash-crude'!CE56-INDEX('data-futures'!$E:$E,MATCH('basis-cash-crude'!CF$1,'data-futures'!$A:$A,0),1),""),"")</f>
        <v>1.3900000000000006</v>
      </c>
      <c r="CG55">
        <f>+IFERROR(IF(VALUE('data-cash-crude'!CF56)&gt;0,'data-cash-crude'!CF56-INDEX('data-futures'!$E:$E,MATCH('basis-cash-crude'!CG$1,'data-futures'!$A:$A,0),1),""),"")</f>
        <v>1.509999999999998</v>
      </c>
      <c r="CH55">
        <f>+IFERROR(IF(VALUE('data-cash-crude'!CG56)&gt;0,'data-cash-crude'!CG56-INDEX('data-futures'!$E:$E,MATCH('basis-cash-crude'!CH$1,'data-futures'!$A:$A,0),1),""),"")</f>
        <v>1.6199999999999974</v>
      </c>
      <c r="CI55">
        <f>+IFERROR(IF(VALUE('data-cash-crude'!CH56)&gt;0,'data-cash-crude'!CH56-INDEX('data-futures'!$E:$E,MATCH('basis-cash-crude'!CI$1,'data-futures'!$A:$A,0),1),""),"")</f>
        <v>1.7000000000000028</v>
      </c>
      <c r="CJ55">
        <f>+IFERROR(IF(VALUE('data-cash-crude'!CI56)&gt;0,'data-cash-crude'!CI56-INDEX('data-futures'!$E:$E,MATCH('basis-cash-crude'!CJ$1,'data-futures'!$A:$A,0),1),""),"")</f>
        <v>1.7899999999999991</v>
      </c>
      <c r="CK55">
        <f>+IFERROR(IF(VALUE('data-cash-crude'!CJ56)&gt;0,'data-cash-crude'!CJ56-INDEX('data-futures'!$E:$E,MATCH('basis-cash-crude'!CK$1,'data-futures'!$A:$A,0),1),""),"")</f>
        <v>2.3999999999999986</v>
      </c>
      <c r="CL55">
        <f>+IFERROR(IF(VALUE('data-cash-crude'!CK56)&gt;0,'data-cash-crude'!CK56-INDEX('data-futures'!$E:$E,MATCH('basis-cash-crude'!CL$1,'data-futures'!$A:$A,0),1),""),"")</f>
        <v>1.5700000000000003</v>
      </c>
      <c r="CM55">
        <f>+IFERROR(IF(VALUE('data-cash-crude'!CL56)&gt;0,'data-cash-crude'!CL56-INDEX('data-futures'!$E:$E,MATCH('basis-cash-crude'!CM$1,'data-futures'!$A:$A,0),1),""),"")</f>
        <v>1.5499999999999972</v>
      </c>
      <c r="CN55">
        <f>+IFERROR(IF(VALUE('data-cash-crude'!CM56)&gt;0,'data-cash-crude'!CM56-INDEX('data-futures'!$E:$E,MATCH('basis-cash-crude'!CN$1,'data-futures'!$A:$A,0),1),""),"")</f>
        <v>1.759999999999998</v>
      </c>
      <c r="CO55">
        <f>+IFERROR(IF(VALUE('data-cash-crude'!CN56)&gt;0,'data-cash-crude'!CN56-INDEX('data-futures'!$E:$E,MATCH('basis-cash-crude'!CO$1,'data-futures'!$A:$A,0),1),""),"")</f>
        <v>1.8200000000000003</v>
      </c>
      <c r="CP55">
        <f>+IFERROR(IF(VALUE('data-cash-crude'!CO56)&gt;0,'data-cash-crude'!CO56-INDEX('data-futures'!$E:$E,MATCH('basis-cash-crude'!CP$1,'data-futures'!$A:$A,0),1),""),"")</f>
        <v>1.8999999999999986</v>
      </c>
      <c r="CQ55" t="str">
        <f>+IFERROR(IF(VALUE('data-cash-crude'!CP56)&gt;0,'data-cash-crude'!CP56-INDEX('data-futures'!$E:$E,MATCH('basis-cash-crude'!CQ$1,'data-futures'!$A:$A,0),1),""),"")</f>
        <v/>
      </c>
      <c r="CR55">
        <f>+IFERROR(IF(VALUE('data-cash-crude'!CQ56)&gt;0,'data-cash-crude'!CQ56-INDEX('data-futures'!$E:$E,MATCH('basis-cash-crude'!CR$1,'data-futures'!$A:$A,0),1),""),"")</f>
        <v>2.2700000000000031</v>
      </c>
      <c r="CS55">
        <f>+IFERROR(IF(VALUE('data-cash-crude'!CR56)&gt;0,'data-cash-crude'!CR56-INDEX('data-futures'!$E:$E,MATCH('basis-cash-crude'!CS$1,'data-futures'!$A:$A,0),1),""),"")</f>
        <v>3.1300000000000026</v>
      </c>
      <c r="CT55">
        <f>+IFERROR(IF(VALUE('data-cash-crude'!CS56)&gt;0,'data-cash-crude'!CS56-INDEX('data-futures'!$E:$E,MATCH('basis-cash-crude'!CT$1,'data-futures'!$A:$A,0),1),""),"")</f>
        <v>3.7399999999999949</v>
      </c>
      <c r="CU55">
        <f>+IFERROR(IF(VALUE('data-cash-crude'!CT56)&gt;0,'data-cash-crude'!CT56-INDEX('data-futures'!$E:$E,MATCH('basis-cash-crude'!CU$1,'data-futures'!$A:$A,0),1),""),"")</f>
        <v>0.86999999999999744</v>
      </c>
      <c r="CV55">
        <f>+IFERROR(IF(VALUE('data-cash-crude'!CU56)&gt;0,'data-cash-crude'!CU56-INDEX('data-futures'!$E:$E,MATCH('basis-cash-crude'!CV$1,'data-futures'!$A:$A,0),1),""),"")</f>
        <v>0.64999999999999858</v>
      </c>
      <c r="CW55">
        <f>+IFERROR(IF(VALUE('data-cash-crude'!CV56)&gt;0,'data-cash-crude'!CV56-INDEX('data-futures'!$E:$E,MATCH('basis-cash-crude'!CW$1,'data-futures'!$A:$A,0),1),""),"")</f>
        <v>0.75</v>
      </c>
      <c r="CX55">
        <f>+IFERROR(IF(VALUE('data-cash-crude'!CW56)&gt;0,'data-cash-crude'!CW56-INDEX('data-futures'!$E:$E,MATCH('basis-cash-crude'!CX$1,'data-futures'!$A:$A,0),1),""),"")</f>
        <v>0.89999999999999858</v>
      </c>
      <c r="CY55">
        <f>+IFERROR(IF(VALUE('data-cash-crude'!CX56)&gt;0,'data-cash-crude'!CX56-INDEX('data-futures'!$E:$E,MATCH('basis-cash-crude'!CY$1,'data-futures'!$A:$A,0),1),""),"")</f>
        <v>0.70000000000000284</v>
      </c>
      <c r="CZ55">
        <f>+IFERROR(IF(VALUE('data-cash-crude'!CY56)&gt;0,'data-cash-crude'!CY56-INDEX('data-futures'!$E:$E,MATCH('basis-cash-crude'!CZ$1,'data-futures'!$A:$A,0),1),""),"")</f>
        <v>0.43999999999999773</v>
      </c>
      <c r="DA55">
        <f>+IFERROR(IF(VALUE('data-cash-crude'!CZ56)&gt;0,'data-cash-crude'!CZ56-INDEX('data-futures'!$E:$E,MATCH('basis-cash-crude'!DA$1,'data-futures'!$A:$A,0),1),""),"")</f>
        <v>0.45000000000000284</v>
      </c>
      <c r="DB55">
        <f>+IFERROR(IF(VALUE('data-cash-crude'!DA56)&gt;0,'data-cash-crude'!DA56-INDEX('data-futures'!$E:$E,MATCH('basis-cash-crude'!DB$1,'data-futures'!$A:$A,0),1),""),"")</f>
        <v>0.46999999999999886</v>
      </c>
      <c r="DC55">
        <f>+IFERROR(IF(VALUE('data-cash-crude'!DB56)&gt;0,'data-cash-crude'!DB56-INDEX('data-futures'!$E:$E,MATCH('basis-cash-crude'!DC$1,'data-futures'!$A:$A,0),1),""),"")</f>
        <v>0.38999999999999346</v>
      </c>
      <c r="DD55" t="str">
        <f>+IFERROR(IF(VALUE('data-cash-crude'!DC56)&gt;0,'data-cash-crude'!DC56-INDEX('data-futures'!$E:$E,MATCH('basis-cash-crude'!DD$1,'data-futures'!$A:$A,0),1),""),"")</f>
        <v/>
      </c>
      <c r="DE55">
        <f>+IFERROR(IF(VALUE('data-cash-crude'!DD56)&gt;0,'data-cash-crude'!DD56-INDEX('data-futures'!$E:$E,MATCH('basis-cash-crude'!DE$1,'data-futures'!$A:$A,0),1),""),"")</f>
        <v>0.60999999999999943</v>
      </c>
      <c r="DF55">
        <f>+IFERROR(IF(VALUE('data-cash-crude'!DE56)&gt;0,'data-cash-crude'!DE56-INDEX('data-futures'!$E:$E,MATCH('basis-cash-crude'!DF$1,'data-futures'!$A:$A,0),1),""),"")</f>
        <v>0.8300000000000054</v>
      </c>
      <c r="DG55">
        <f>+IFERROR(IF(VALUE('data-cash-crude'!DF56)&gt;0,'data-cash-crude'!DF56-INDEX('data-futures'!$E:$E,MATCH('basis-cash-crude'!DG$1,'data-futures'!$A:$A,0),1),""),"")</f>
        <v>0.59999999999999432</v>
      </c>
      <c r="DH55">
        <f>+IFERROR(IF(VALUE('data-cash-crude'!DG56)&gt;0,'data-cash-crude'!DG56-INDEX('data-futures'!$E:$E,MATCH('basis-cash-crude'!DH$1,'data-futures'!$A:$A,0),1),""),"")</f>
        <v>0.49000000000000199</v>
      </c>
      <c r="DI55" t="str">
        <f>+IFERROR(IF(VALUE('data-cash-crude'!DH56)&gt;0,'data-cash-crude'!DH56-INDEX('data-futures'!$E:$E,MATCH('basis-cash-crude'!DI$1,'data-futures'!$A:$A,0),1),""),"")</f>
        <v/>
      </c>
      <c r="DJ55">
        <f>+IFERROR(IF(VALUE('data-cash-crude'!DI56)&gt;0,'data-cash-crude'!DI56-INDEX('data-futures'!$E:$E,MATCH('basis-cash-crude'!DJ$1,'data-futures'!$A:$A,0),1),""),"")</f>
        <v>0.5</v>
      </c>
      <c r="DK55">
        <f>+IFERROR(IF(VALUE('data-cash-crude'!DJ56)&gt;0,'data-cash-crude'!DJ56-INDEX('data-futures'!$E:$E,MATCH('basis-cash-crude'!DK$1,'data-futures'!$A:$A,0),1),""),"")</f>
        <v>0.64000000000000057</v>
      </c>
      <c r="DL55">
        <f>+IFERROR(IF(VALUE('data-cash-crude'!DK56)&gt;0,'data-cash-crude'!DK56-INDEX('data-futures'!$E:$E,MATCH('basis-cash-crude'!DL$1,'data-futures'!$A:$A,0),1),""),"")</f>
        <v>0.82999999999999829</v>
      </c>
      <c r="DM55">
        <f>+IFERROR(IF(VALUE('data-cash-crude'!DL56)&gt;0,'data-cash-crude'!DL56-INDEX('data-futures'!$E:$E,MATCH('basis-cash-crude'!DM$1,'data-futures'!$A:$A,0),1),""),"")</f>
        <v>1.5500000000000043</v>
      </c>
      <c r="DN55">
        <f>+IFERROR(IF(VALUE('data-cash-crude'!DM56)&gt;0,'data-cash-crude'!DM56-INDEX('data-futures'!$E:$E,MATCH('basis-cash-crude'!DN$1,'data-futures'!$A:$A,0),1),""),"")</f>
        <v>1.9100000000000037</v>
      </c>
      <c r="DO55">
        <f>+IFERROR(IF(VALUE('data-cash-crude'!DN56)&gt;0,'data-cash-crude'!DN56-INDEX('data-futures'!$E:$E,MATCH('basis-cash-crude'!DO$1,'data-futures'!$A:$A,0),1),""),"")</f>
        <v>1.9100000000000037</v>
      </c>
      <c r="DP55">
        <f>+IFERROR(IF(VALUE('data-cash-crude'!DO56)&gt;0,'data-cash-crude'!DO56-INDEX('data-futures'!$E:$E,MATCH('basis-cash-crude'!DP$1,'data-futures'!$A:$A,0),1),""),"")</f>
        <v>1.6799999999999997</v>
      </c>
      <c r="DQ55">
        <f>+IFERROR(IF(VALUE('data-cash-crude'!DP56)&gt;0,'data-cash-crude'!DP56-INDEX('data-futures'!$E:$E,MATCH('basis-cash-crude'!DQ$1,'data-futures'!$A:$A,0),1),""),"")</f>
        <v>1.5700000000000003</v>
      </c>
      <c r="DR55">
        <f>+IFERROR(IF(VALUE('data-cash-crude'!DQ56)&gt;0,'data-cash-crude'!DQ56-INDEX('data-futures'!$E:$E,MATCH('basis-cash-crude'!DR$1,'data-futures'!$A:$A,0),1),""),"")</f>
        <v>1.6799999999999997</v>
      </c>
      <c r="DS55">
        <f>+IFERROR(IF(VALUE('data-cash-crude'!DR56)&gt;0,'data-cash-crude'!DR56-INDEX('data-futures'!$E:$E,MATCH('basis-cash-crude'!DS$1,'data-futures'!$A:$A,0),1),""),"")</f>
        <v>2.0300000000000011</v>
      </c>
      <c r="DT55">
        <f>+IFERROR(IF(VALUE('data-cash-crude'!DS56)&gt;0,'data-cash-crude'!DS56-INDEX('data-futures'!$E:$E,MATCH('basis-cash-crude'!DT$1,'data-futures'!$A:$A,0),1),""),"")</f>
        <v>2.1299999999999955</v>
      </c>
      <c r="DU55">
        <f>+IFERROR(IF(VALUE('data-cash-crude'!DT56)&gt;0,'data-cash-crude'!DT56-INDEX('data-futures'!$E:$E,MATCH('basis-cash-crude'!DU$1,'data-futures'!$A:$A,0),1),""),"")</f>
        <v>1.6700000000000017</v>
      </c>
      <c r="DV55">
        <f>+IFERROR(IF(VALUE('data-cash-crude'!DU56)&gt;0,'data-cash-crude'!DU56-INDEX('data-futures'!$E:$E,MATCH('basis-cash-crude'!DV$1,'data-futures'!$A:$A,0),1),""),"")</f>
        <v>1.4499999999999957</v>
      </c>
      <c r="DW55">
        <f>+IFERROR(IF(VALUE('data-cash-crude'!DV56)&gt;0,'data-cash-crude'!DV56-INDEX('data-futures'!$E:$E,MATCH('basis-cash-crude'!DW$1,'data-futures'!$A:$A,0),1),""),"")</f>
        <v>1.8399999999999963</v>
      </c>
      <c r="DX55">
        <f>+IFERROR(IF(VALUE('data-cash-crude'!DW56)&gt;0,'data-cash-crude'!DW56-INDEX('data-futures'!$E:$E,MATCH('basis-cash-crude'!DX$1,'data-futures'!$A:$A,0),1),""),"")</f>
        <v>2.240000000000002</v>
      </c>
      <c r="DY55" t="str">
        <f>+IFERROR(IF(VALUE('data-cash-crude'!DX56)&gt;0,'data-cash-crude'!DX56-INDEX('data-futures'!$E:$E,MATCH('basis-cash-crude'!DY$1,'data-futures'!$A:$A,0),1),""),"")</f>
        <v/>
      </c>
      <c r="DZ55">
        <f>+IFERROR(IF(VALUE('data-cash-crude'!DY56)&gt;0,'data-cash-crude'!DY56-INDEX('data-futures'!$E:$E,MATCH('basis-cash-crude'!DZ$1,'data-futures'!$A:$A,0),1),""),"")</f>
        <v>2.3699999999999974</v>
      </c>
      <c r="EA55">
        <f>+IFERROR(IF(VALUE('data-cash-crude'!DZ56)&gt;0,'data-cash-crude'!DZ56-INDEX('data-futures'!$E:$E,MATCH('basis-cash-crude'!EA$1,'data-futures'!$A:$A,0),1),""),"")</f>
        <v>2.8500000000000014</v>
      </c>
      <c r="EB55">
        <f>+IFERROR(IF(VALUE('data-cash-crude'!EA56)&gt;0,'data-cash-crude'!EA56-INDEX('data-futures'!$E:$E,MATCH('basis-cash-crude'!EB$1,'data-futures'!$A:$A,0),1),""),"")</f>
        <v>2.8699999999999974</v>
      </c>
      <c r="EC55">
        <f>+IFERROR(IF(VALUE('data-cash-crude'!EB56)&gt;0,'data-cash-crude'!EB56-INDEX('data-futures'!$E:$E,MATCH('basis-cash-crude'!EC$1,'data-futures'!$A:$A,0),1),""),"")</f>
        <v>2.5899999999999963</v>
      </c>
      <c r="ED55" t="str">
        <f>+IFERROR(IF(VALUE('data-cash-crude'!EC56)&gt;0,'data-cash-crude'!EC56-INDEX('data-futures'!$E:$E,MATCH('basis-cash-crude'!ED$1,'data-futures'!$A:$A,0),1),""),"")</f>
        <v/>
      </c>
      <c r="EE55">
        <f>+IFERROR(IF(VALUE('data-cash-crude'!ED56)&gt;0,'data-cash-crude'!ED56-INDEX('data-futures'!$E:$E,MATCH('basis-cash-crude'!EE$1,'data-futures'!$A:$A,0),1),""),"")</f>
        <v>2.3299999999999983</v>
      </c>
      <c r="EF55" t="str">
        <f>+IFERROR(IF(VALUE('data-cash-crude'!EE56)&gt;0,'data-cash-crude'!EE56-INDEX('data-futures'!$E:$E,MATCH('basis-cash-crude'!EF$1,'data-futures'!$A:$A,0),1),""),"")</f>
        <v/>
      </c>
      <c r="EG55" t="str">
        <f>+IFERROR(IF(VALUE('data-cash-crude'!EF56)&gt;0,'data-cash-crude'!EF56-INDEX('data-futures'!$E:$E,MATCH('basis-cash-crude'!EG$1,'data-futures'!$A:$A,0),1),""),"")</f>
        <v/>
      </c>
      <c r="EH55" t="str">
        <f>+IFERROR(IF(VALUE('data-cash-crude'!EG56)&gt;0,'data-cash-crude'!EG56-INDEX('data-futures'!$E:$E,MATCH('basis-cash-crude'!EH$1,'data-futures'!$A:$A,0),1),""),"")</f>
        <v/>
      </c>
      <c r="EI55" t="str">
        <f>+IFERROR(IF(VALUE('data-cash-crude'!EH56)&gt;0,'data-cash-crude'!EH56-INDEX('data-futures'!$E:$E,MATCH('basis-cash-crude'!EI$1,'data-futures'!$A:$A,0),1),""),"")</f>
        <v/>
      </c>
      <c r="EJ55" t="str">
        <f>+IFERROR(IF(VALUE('data-cash-crude'!EI56)&gt;0,'data-cash-crude'!EI56-INDEX('data-futures'!$E:$E,MATCH('basis-cash-crude'!EJ$1,'data-futures'!$A:$A,0),1),""),"")</f>
        <v/>
      </c>
      <c r="EK55" t="str">
        <f>+IFERROR(IF(VALUE('data-cash-crude'!EJ56)&gt;0,'data-cash-crude'!EJ56-INDEX('data-futures'!$E:$E,MATCH('basis-cash-crude'!EK$1,'data-futures'!$A:$A,0),1),""),"")</f>
        <v/>
      </c>
      <c r="EL55" t="str">
        <f>+IFERROR(IF(VALUE('data-cash-crude'!EK56)&gt;0,'data-cash-crude'!EK56-INDEX('data-futures'!$E:$E,MATCH('basis-cash-crude'!EL$1,'data-futures'!$A:$A,0),1),""),"")</f>
        <v/>
      </c>
      <c r="EM55" t="str">
        <f>+IFERROR(IF(VALUE('data-cash-crude'!EL56)&gt;0,'data-cash-crude'!EL56-INDEX('data-futures'!$E:$E,MATCH('basis-cash-crude'!EM$1,'data-futures'!$A:$A,0),1),""),"")</f>
        <v/>
      </c>
      <c r="EN55" t="str">
        <f>+IFERROR(IF(VALUE('data-cash-crude'!EM56)&gt;0,'data-cash-crude'!EM56-INDEX('data-futures'!$E:$E,MATCH('basis-cash-crude'!EN$1,'data-futures'!$A:$A,0),1),""),"")</f>
        <v/>
      </c>
      <c r="EO55" t="str">
        <f>+IFERROR(IF(VALUE('data-cash-crude'!EN56)&gt;0,'data-cash-crude'!EN56-INDEX('data-futures'!$E:$E,MATCH('basis-cash-crude'!EO$1,'data-futures'!$A:$A,0),1),""),"")</f>
        <v/>
      </c>
      <c r="EP55" t="str">
        <f>+IFERROR(IF(VALUE('data-cash-crude'!EO56)&gt;0,'data-cash-crude'!EO56-INDEX('data-futures'!$E:$E,MATCH('basis-cash-crude'!EP$1,'data-futures'!$A:$A,0),1),""),"")</f>
        <v/>
      </c>
      <c r="EQ55" t="str">
        <f>+IFERROR(IF(VALUE('data-cash-crude'!EP56)&gt;0,'data-cash-crude'!EP56-INDEX('data-futures'!$E:$E,MATCH('basis-cash-crude'!EQ$1,'data-futures'!$A:$A,0),1),""),"")</f>
        <v/>
      </c>
      <c r="ER55" t="str">
        <f>+IFERROR(IF(VALUE('data-cash-crude'!EQ56)&gt;0,'data-cash-crude'!EQ56-INDEX('data-futures'!$E:$E,MATCH('basis-cash-crude'!ER$1,'data-futures'!$A:$A,0),1),""),"")</f>
        <v/>
      </c>
      <c r="ES55" t="str">
        <f>+IFERROR(IF(VALUE('data-cash-crude'!ER56)&gt;0,'data-cash-crude'!ER56-INDEX('data-futures'!$E:$E,MATCH('basis-cash-crude'!ES$1,'data-futures'!$A:$A,0),1),""),"")</f>
        <v/>
      </c>
      <c r="ET55" t="str">
        <f>+IFERROR(IF(VALUE('data-cash-crude'!ES56)&gt;0,'data-cash-crude'!ES56-INDEX('data-futures'!$E:$E,MATCH('basis-cash-crude'!ET$1,'data-futures'!$A:$A,0),1),""),"")</f>
        <v/>
      </c>
      <c r="EU55" t="str">
        <f>+IFERROR(IF(VALUE('data-cash-crude'!ET56)&gt;0,'data-cash-crude'!ET56-INDEX('data-futures'!$E:$E,MATCH('basis-cash-crude'!EU$1,'data-futures'!$A:$A,0),1),""),"")</f>
        <v/>
      </c>
      <c r="EV55" t="str">
        <f>+IFERROR(IF(VALUE('data-cash-crude'!EU56)&gt;0,'data-cash-crude'!EU56-INDEX('data-futures'!$E:$E,MATCH('basis-cash-crude'!EV$1,'data-futures'!$A:$A,0),1),""),"")</f>
        <v/>
      </c>
      <c r="EW55" t="str">
        <f>+IFERROR(IF(VALUE('data-cash-crude'!EV56)&gt;0,'data-cash-crude'!EV56-INDEX('data-futures'!$E:$E,MATCH('basis-cash-crude'!EW$1,'data-futures'!$A:$A,0),1),""),"")</f>
        <v/>
      </c>
      <c r="EX55" t="str">
        <f>+IFERROR(IF(VALUE('data-cash-crude'!EW56)&gt;0,'data-cash-crude'!EW56-INDEX('data-futures'!$E:$E,MATCH('basis-cash-crude'!EX$1,'data-futures'!$A:$A,0),1),""),"")</f>
        <v/>
      </c>
      <c r="EY55" t="str">
        <f>+IFERROR(IF(VALUE('data-cash-crude'!EX56)&gt;0,'data-cash-crude'!EX56-INDEX('data-futures'!$E:$E,MATCH('basis-cash-crude'!EY$1,'data-futures'!$A:$A,0),1),""),"")</f>
        <v/>
      </c>
      <c r="EZ55" t="str">
        <f>+IFERROR(IF(VALUE('data-cash-crude'!EY56)&gt;0,'data-cash-crude'!EY56-INDEX('data-futures'!$E:$E,MATCH('basis-cash-crude'!EZ$1,'data-futures'!$A:$A,0),1),""),"")</f>
        <v/>
      </c>
      <c r="FA55" t="str">
        <f>+IFERROR(IF(VALUE('data-cash-crude'!EZ56)&gt;0,'data-cash-crude'!EZ56-INDEX('data-futures'!$E:$E,MATCH('basis-cash-crude'!FA$1,'data-futures'!$A:$A,0),1),""),"")</f>
        <v/>
      </c>
      <c r="FB55" t="str">
        <f>+IFERROR(IF(VALUE('data-cash-crude'!FA56)&gt;0,'data-cash-crude'!FA56-INDEX('data-futures'!$E:$E,MATCH('basis-cash-crude'!FB$1,'data-futures'!$A:$A,0),1),""),"")</f>
        <v/>
      </c>
      <c r="FC55" t="str">
        <f>+IFERROR(IF(VALUE('data-cash-crude'!FB56)&gt;0,'data-cash-crude'!FB56-INDEX('data-futures'!$E:$E,MATCH('basis-cash-crude'!FC$1,'data-futures'!$A:$A,0),1),""),"")</f>
        <v/>
      </c>
      <c r="FD55" t="str">
        <f>+IFERROR(IF(VALUE('data-cash-crude'!FC56)&gt;0,'data-cash-crude'!FC56-INDEX('data-futures'!$E:$E,MATCH('basis-cash-crude'!FD$1,'data-futures'!$A:$A,0),1),""),"")</f>
        <v/>
      </c>
      <c r="FE55" t="str">
        <f>+IFERROR(IF(VALUE('data-cash-crude'!FD56)&gt;0,'data-cash-crude'!FD56-INDEX('data-futures'!$E:$E,MATCH('basis-cash-crude'!FE$1,'data-futures'!$A:$A,0),1),""),"")</f>
        <v/>
      </c>
      <c r="FF55" t="str">
        <f>+IFERROR(IF(VALUE('data-cash-crude'!FE56)&gt;0,'data-cash-crude'!FE56-INDEX('data-futures'!$E:$E,MATCH('basis-cash-crude'!FF$1,'data-futures'!$A:$A,0),1),""),"")</f>
        <v/>
      </c>
      <c r="FG55" t="str">
        <f>+IFERROR(IF(VALUE('data-cash-crude'!FF56)&gt;0,'data-cash-crude'!FF56-INDEX('data-futures'!$E:$E,MATCH('basis-cash-crude'!FG$1,'data-futures'!$A:$A,0),1),""),"")</f>
        <v/>
      </c>
      <c r="FH55" t="str">
        <f>+IFERROR(IF(VALUE('data-cash-crude'!FG56)&gt;0,'data-cash-crude'!FG56-INDEX('data-futures'!$E:$E,MATCH('basis-cash-crude'!FH$1,'data-futures'!$A:$A,0),1),""),"")</f>
        <v/>
      </c>
      <c r="FI55" t="str">
        <f>+IFERROR(IF(VALUE('data-cash-crude'!FH56)&gt;0,'data-cash-crude'!FH56-INDEX('data-futures'!$E:$E,MATCH('basis-cash-crude'!FI$1,'data-futures'!$A:$A,0),1),""),"")</f>
        <v/>
      </c>
      <c r="FJ55" t="str">
        <f>+IFERROR(IF(VALUE('data-cash-crude'!FI56)&gt;0,'data-cash-crude'!FI56-INDEX('data-futures'!$E:$E,MATCH('basis-cash-crude'!FJ$1,'data-futures'!$A:$A,0),1),""),"")</f>
        <v/>
      </c>
      <c r="FK55" t="str">
        <f>+IFERROR(IF(VALUE('data-cash-crude'!FJ56)&gt;0,'data-cash-crude'!FJ56-INDEX('data-futures'!$E:$E,MATCH('basis-cash-crude'!FK$1,'data-futures'!$A:$A,0),1),""),"")</f>
        <v/>
      </c>
      <c r="FL55" t="str">
        <f>+IFERROR(IF(VALUE('data-cash-crude'!FK56)&gt;0,'data-cash-crude'!FK56-INDEX('data-futures'!$E:$E,MATCH('basis-cash-crude'!FL$1,'data-futures'!$A:$A,0),1),""),"")</f>
        <v/>
      </c>
    </row>
    <row r="56" spans="1:168" x14ac:dyDescent="0.2">
      <c r="A56">
        <f t="shared" si="0"/>
        <v>4.5</v>
      </c>
      <c r="B56">
        <f t="shared" si="1"/>
        <v>4.2576923076923059</v>
      </c>
      <c r="C56">
        <f t="shared" si="2"/>
        <v>4.7029761904761882</v>
      </c>
      <c r="D56" s="6" t="str">
        <f>+'data-cash-crude'!B57</f>
        <v>CLPA-15-11.CM</v>
      </c>
      <c r="E56">
        <f>+IFERROR(IF(VALUE('data-cash-crude'!D57)&gt;0,'data-cash-crude'!D57-INDEX('data-futures'!$E:$E,MATCH('basis-cash-crude'!E$1,'data-futures'!$A:$A,0),1),""),"")</f>
        <v>5.6900000000000048</v>
      </c>
      <c r="F56">
        <f>+IFERROR(IF(VALUE('data-cash-crude'!E57)&gt;0,'data-cash-crude'!E57-INDEX('data-futures'!$E:$E,MATCH('basis-cash-crude'!F$1,'data-futures'!$A:$A,0),1),""),"")</f>
        <v>4.2899999999999991</v>
      </c>
      <c r="G56">
        <f>+IFERROR(IF(VALUE('data-cash-crude'!F57)&gt;0,'data-cash-crude'!F57-INDEX('data-futures'!$E:$E,MATCH('basis-cash-crude'!G$1,'data-futures'!$A:$A,0),1),""),"")</f>
        <v>4.2899999999999991</v>
      </c>
      <c r="H56">
        <f>+IFERROR(IF(VALUE('data-cash-crude'!G57)&gt;0,'data-cash-crude'!G57-INDEX('data-futures'!$E:$E,MATCH('basis-cash-crude'!H$1,'data-futures'!$A:$A,0),1),""),"")</f>
        <v>4.2299999999999969</v>
      </c>
      <c r="I56" t="str">
        <f>+IFERROR(IF(VALUE('data-cash-crude'!H57)&gt;0,'data-cash-crude'!H57-INDEX('data-futures'!$E:$E,MATCH('basis-cash-crude'!I$1,'data-futures'!$A:$A,0),1),""),"")</f>
        <v/>
      </c>
      <c r="J56">
        <f>+IFERROR(IF(VALUE('data-cash-crude'!I57)&gt;0,'data-cash-crude'!I57-INDEX('data-futures'!$E:$E,MATCH('basis-cash-crude'!J$1,'data-futures'!$A:$A,0),1),""),"")</f>
        <v>4.230000000000004</v>
      </c>
      <c r="K56">
        <f>+IFERROR(IF(VALUE('data-cash-crude'!J57)&gt;0,'data-cash-crude'!J57-INDEX('data-futures'!$E:$E,MATCH('basis-cash-crude'!K$1,'data-futures'!$A:$A,0),1),""),"")</f>
        <v>4.269999999999996</v>
      </c>
      <c r="L56">
        <f>+IFERROR(IF(VALUE('data-cash-crude'!K57)&gt;0,'data-cash-crude'!K57-INDEX('data-futures'!$E:$E,MATCH('basis-cash-crude'!L$1,'data-futures'!$A:$A,0),1),""),"")</f>
        <v>4.25</v>
      </c>
      <c r="M56">
        <f>+IFERROR(IF(VALUE('data-cash-crude'!L57)&gt;0,'data-cash-crude'!L57-INDEX('data-futures'!$E:$E,MATCH('basis-cash-crude'!M$1,'data-futures'!$A:$A,0),1),""),"")</f>
        <v>5.3400000000000034</v>
      </c>
      <c r="N56">
        <f>+IFERROR(IF(VALUE('data-cash-crude'!M57)&gt;0,'data-cash-crude'!M57-INDEX('data-futures'!$E:$E,MATCH('basis-cash-crude'!N$1,'data-futures'!$A:$A,0),1),""),"")</f>
        <v>4.1600000000000037</v>
      </c>
      <c r="O56">
        <f>+IFERROR(IF(VALUE('data-cash-crude'!N57)&gt;0,'data-cash-crude'!N57-INDEX('data-futures'!$E:$E,MATCH('basis-cash-crude'!O$1,'data-futures'!$A:$A,0),1),""),"")</f>
        <v>4.6099999999999994</v>
      </c>
      <c r="P56">
        <f>+IFERROR(IF(VALUE('data-cash-crude'!O57)&gt;0,'data-cash-crude'!O57-INDEX('data-futures'!$E:$E,MATCH('basis-cash-crude'!P$1,'data-futures'!$A:$A,0),1),""),"")</f>
        <v>4.1600000000000037</v>
      </c>
      <c r="Q56">
        <f>+IFERROR(IF(VALUE('data-cash-crude'!P57)&gt;0,'data-cash-crude'!P57-INDEX('data-futures'!$E:$E,MATCH('basis-cash-crude'!Q$1,'data-futures'!$A:$A,0),1),""),"")</f>
        <v>4.1899999999999977</v>
      </c>
      <c r="R56">
        <f>+IFERROR(IF(VALUE('data-cash-crude'!Q57)&gt;0,'data-cash-crude'!Q57-INDEX('data-futures'!$E:$E,MATCH('basis-cash-crude'!R$1,'data-futures'!$A:$A,0),1),""),"")</f>
        <v>4.240000000000002</v>
      </c>
      <c r="S56">
        <f>+IFERROR(IF(VALUE('data-cash-crude'!R57)&gt;0,'data-cash-crude'!R57-INDEX('data-futures'!$E:$E,MATCH('basis-cash-crude'!S$1,'data-futures'!$A:$A,0),1),""),"")</f>
        <v>4.279999999999994</v>
      </c>
      <c r="T56">
        <f>+IFERROR(IF(VALUE('data-cash-crude'!S57)&gt;0,'data-cash-crude'!S57-INDEX('data-futures'!$E:$E,MATCH('basis-cash-crude'!T$1,'data-futures'!$A:$A,0),1),""),"")</f>
        <v>4.0399999999999991</v>
      </c>
      <c r="U56">
        <f>+IFERROR(IF(VALUE('data-cash-crude'!T57)&gt;0,'data-cash-crude'!T57-INDEX('data-futures'!$E:$E,MATCH('basis-cash-crude'!U$1,'data-futures'!$A:$A,0),1),""),"")</f>
        <v>4.039999999999992</v>
      </c>
      <c r="V56">
        <f>+IFERROR(IF(VALUE('data-cash-crude'!U57)&gt;0,'data-cash-crude'!U57-INDEX('data-futures'!$E:$E,MATCH('basis-cash-crude'!V$1,'data-futures'!$A:$A,0),1),""),"")</f>
        <v>4.0799999999999912</v>
      </c>
      <c r="W56">
        <f>+IFERROR(IF(VALUE('data-cash-crude'!V57)&gt;0,'data-cash-crude'!V57-INDEX('data-futures'!$E:$E,MATCH('basis-cash-crude'!W$1,'data-futures'!$A:$A,0),1),""),"")</f>
        <v>4.019999999999996</v>
      </c>
      <c r="X56">
        <f>+IFERROR(IF(VALUE('data-cash-crude'!W57)&gt;0,'data-cash-crude'!W57-INDEX('data-futures'!$E:$E,MATCH('basis-cash-crude'!X$1,'data-futures'!$A:$A,0),1),""),"")</f>
        <v>3.980000000000004</v>
      </c>
      <c r="Y56">
        <f>+IFERROR(IF(VALUE('data-cash-crude'!X57)&gt;0,'data-cash-crude'!X57-INDEX('data-futures'!$E:$E,MATCH('basis-cash-crude'!Y$1,'data-futures'!$A:$A,0),1),""),"")</f>
        <v>3.9799999999999969</v>
      </c>
      <c r="Z56" t="str">
        <f>+IFERROR(IF(VALUE('data-cash-crude'!Y57)&gt;0,'data-cash-crude'!Y57-INDEX('data-futures'!$E:$E,MATCH('basis-cash-crude'!Z$1,'data-futures'!$A:$A,0),1),""),"")</f>
        <v/>
      </c>
      <c r="AA56">
        <f>+IFERROR(IF(VALUE('data-cash-crude'!Z57)&gt;0,'data-cash-crude'!Z57-INDEX('data-futures'!$E:$E,MATCH('basis-cash-crude'!AA$1,'data-futures'!$A:$A,0),1),""),"")</f>
        <v>3.2800000000000011</v>
      </c>
      <c r="AB56" t="str">
        <f>+IFERROR(IF(VALUE('data-cash-crude'!AA57)&gt;0,'data-cash-crude'!AA57-INDEX('data-futures'!$E:$E,MATCH('basis-cash-crude'!AB$1,'data-futures'!$A:$A,0),1),""),"")</f>
        <v/>
      </c>
      <c r="AC56">
        <f>+IFERROR(IF(VALUE('data-cash-crude'!AB57)&gt;0,'data-cash-crude'!AB57-INDEX('data-futures'!$E:$E,MATCH('basis-cash-crude'!AC$1,'data-futures'!$A:$A,0),1),""),"")</f>
        <v>3.9699999999999989</v>
      </c>
      <c r="AD56" t="str">
        <f>+IFERROR(IF(VALUE('data-cash-crude'!AC57)&gt;0,'data-cash-crude'!AC57-INDEX('data-futures'!$E:$E,MATCH('basis-cash-crude'!AD$1,'data-futures'!$A:$A,0),1),""),"")</f>
        <v/>
      </c>
      <c r="AE56">
        <f>+IFERROR(IF(VALUE('data-cash-crude'!AD57)&gt;0,'data-cash-crude'!AD57-INDEX('data-futures'!$E:$E,MATCH('basis-cash-crude'!AE$1,'data-futures'!$A:$A,0),1),""),"")</f>
        <v>4.1499999999999915</v>
      </c>
      <c r="AF56">
        <f>+IFERROR(IF(VALUE('data-cash-crude'!AE57)&gt;0,'data-cash-crude'!AE57-INDEX('data-futures'!$E:$E,MATCH('basis-cash-crude'!AF$1,'data-futures'!$A:$A,0),1),""),"")</f>
        <v>4.2099999999999937</v>
      </c>
      <c r="AG56">
        <f>+IFERROR(IF(VALUE('data-cash-crude'!AF57)&gt;0,'data-cash-crude'!AF57-INDEX('data-futures'!$E:$E,MATCH('basis-cash-crude'!AG$1,'data-futures'!$A:$A,0),1),""),"")</f>
        <v>4.2199999999999918</v>
      </c>
      <c r="AH56">
        <f>+IFERROR(IF(VALUE('data-cash-crude'!AG57)&gt;0,'data-cash-crude'!AG57-INDEX('data-futures'!$E:$E,MATCH('basis-cash-crude'!AH$1,'data-futures'!$A:$A,0),1),""),"")</f>
        <v>4.5</v>
      </c>
      <c r="AI56">
        <f>+IFERROR(IF(VALUE('data-cash-crude'!AH57)&gt;0,'data-cash-crude'!AH57-INDEX('data-futures'!$E:$E,MATCH('basis-cash-crude'!AI$1,'data-futures'!$A:$A,0),1),""),"")</f>
        <v>4.5200000000000031</v>
      </c>
      <c r="AJ56">
        <f>+IFERROR(IF(VALUE('data-cash-crude'!AI57)&gt;0,'data-cash-crude'!AI57-INDEX('data-futures'!$E:$E,MATCH('basis-cash-crude'!AJ$1,'data-futures'!$A:$A,0),1),""),"")</f>
        <v>4.480000000000004</v>
      </c>
      <c r="AK56">
        <f>+IFERROR(IF(VALUE('data-cash-crude'!AJ57)&gt;0,'data-cash-crude'!AJ57-INDEX('data-futures'!$E:$E,MATCH('basis-cash-crude'!AK$1,'data-futures'!$A:$A,0),1),""),"")</f>
        <v>4.509999999999998</v>
      </c>
      <c r="AL56">
        <f>+IFERROR(IF(VALUE('data-cash-crude'!AK57)&gt;0,'data-cash-crude'!AK57-INDEX('data-futures'!$E:$E,MATCH('basis-cash-crude'!AL$1,'data-futures'!$A:$A,0),1),""),"")</f>
        <v>4.519999999999996</v>
      </c>
      <c r="AM56">
        <f>+IFERROR(IF(VALUE('data-cash-crude'!AL57)&gt;0,'data-cash-crude'!AL57-INDEX('data-futures'!$E:$E,MATCH('basis-cash-crude'!AM$1,'data-futures'!$A:$A,0),1),""),"")</f>
        <v>4.519999999999996</v>
      </c>
      <c r="AN56">
        <f>+IFERROR(IF(VALUE('data-cash-crude'!AM57)&gt;0,'data-cash-crude'!AM57-INDEX('data-futures'!$E:$E,MATCH('basis-cash-crude'!AN$1,'data-futures'!$A:$A,0),1),""),"")</f>
        <v>4.4699999999999989</v>
      </c>
      <c r="AO56">
        <f>+IFERROR(IF(VALUE('data-cash-crude'!AN57)&gt;0,'data-cash-crude'!AN57-INDEX('data-futures'!$E:$E,MATCH('basis-cash-crude'!AO$1,'data-futures'!$A:$A,0),1),""),"")</f>
        <v>4.490000000000002</v>
      </c>
      <c r="AP56">
        <f>+IFERROR(IF(VALUE('data-cash-crude'!AO57)&gt;0,'data-cash-crude'!AO57-INDEX('data-futures'!$E:$E,MATCH('basis-cash-crude'!AP$1,'data-futures'!$A:$A,0),1),""),"")</f>
        <v>4.3699999999999974</v>
      </c>
      <c r="AQ56" t="str">
        <f>+IFERROR(IF(VALUE('data-cash-crude'!AP57)&gt;0,'data-cash-crude'!AP57-INDEX('data-futures'!$E:$E,MATCH('basis-cash-crude'!AQ$1,'data-futures'!$A:$A,0),1),""),"")</f>
        <v/>
      </c>
      <c r="AR56">
        <f>+IFERROR(IF(VALUE('data-cash-crude'!AQ57)&gt;0,'data-cash-crude'!AQ57-INDEX('data-futures'!$E:$E,MATCH('basis-cash-crude'!AR$1,'data-futures'!$A:$A,0),1),""),"")</f>
        <v>7.5</v>
      </c>
      <c r="AS56" t="str">
        <f>+IFERROR(IF(VALUE('data-cash-crude'!AR57)&gt;0,'data-cash-crude'!AR57-INDEX('data-futures'!$E:$E,MATCH('basis-cash-crude'!AS$1,'data-futures'!$A:$A,0),1),""),"")</f>
        <v/>
      </c>
      <c r="AT56">
        <f>+IFERROR(IF(VALUE('data-cash-crude'!AS57)&gt;0,'data-cash-crude'!AS57-INDEX('data-futures'!$E:$E,MATCH('basis-cash-crude'!AT$1,'data-futures'!$A:$A,0),1),""),"")</f>
        <v>4.6299999999999955</v>
      </c>
      <c r="AU56">
        <f>+IFERROR(IF(VALUE('data-cash-crude'!AT57)&gt;0,'data-cash-crude'!AT57-INDEX('data-futures'!$E:$E,MATCH('basis-cash-crude'!AU$1,'data-futures'!$A:$A,0),1),""),"")</f>
        <v>4.4199999999999946</v>
      </c>
      <c r="AV56">
        <f>+IFERROR(IF(VALUE('data-cash-crude'!AU57)&gt;0,'data-cash-crude'!AU57-INDEX('data-futures'!$E:$E,MATCH('basis-cash-crude'!AV$1,'data-futures'!$A:$A,0),1),""),"")</f>
        <v>4.5399999999999991</v>
      </c>
      <c r="AW56">
        <f>+IFERROR(IF(VALUE('data-cash-crude'!AV57)&gt;0,'data-cash-crude'!AV57-INDEX('data-futures'!$E:$E,MATCH('basis-cash-crude'!AW$1,'data-futures'!$A:$A,0),1),""),"")</f>
        <v>4.57</v>
      </c>
      <c r="AX56">
        <f>+IFERROR(IF(VALUE('data-cash-crude'!AW57)&gt;0,'data-cash-crude'!AW57-INDEX('data-futures'!$E:$E,MATCH('basis-cash-crude'!AX$1,'data-futures'!$A:$A,0),1),""),"")</f>
        <v>4.7099999999999937</v>
      </c>
      <c r="AY56">
        <f>+IFERROR(IF(VALUE('data-cash-crude'!AX57)&gt;0,'data-cash-crude'!AX57-INDEX('data-futures'!$E:$E,MATCH('basis-cash-crude'!AY$1,'data-futures'!$A:$A,0),1),""),"")</f>
        <v>4.7199999999999989</v>
      </c>
      <c r="AZ56">
        <f>+IFERROR(IF(VALUE('data-cash-crude'!AY57)&gt;0,'data-cash-crude'!AY57-INDEX('data-futures'!$E:$E,MATCH('basis-cash-crude'!AZ$1,'data-futures'!$A:$A,0),1),""),"")</f>
        <v>4.3999999999999986</v>
      </c>
      <c r="BA56">
        <f>+IFERROR(IF(VALUE('data-cash-crude'!AZ57)&gt;0,'data-cash-crude'!AZ57-INDEX('data-futures'!$E:$E,MATCH('basis-cash-crude'!BA$1,'data-futures'!$A:$A,0),1),""),"")</f>
        <v>4.5899999999999963</v>
      </c>
      <c r="BB56">
        <f>+IFERROR(IF(VALUE('data-cash-crude'!BA57)&gt;0,'data-cash-crude'!BA57-INDEX('data-futures'!$E:$E,MATCH('basis-cash-crude'!BB$1,'data-futures'!$A:$A,0),1),""),"")</f>
        <v>4.5600000000000023</v>
      </c>
      <c r="BC56">
        <f>+IFERROR(IF(VALUE('data-cash-crude'!BB57)&gt;0,'data-cash-crude'!BB57-INDEX('data-futures'!$E:$E,MATCH('basis-cash-crude'!BC$1,'data-futures'!$A:$A,0),1),""),"")</f>
        <v>4.5</v>
      </c>
      <c r="BD56">
        <f>+IFERROR(IF(VALUE('data-cash-crude'!BC57)&gt;0,'data-cash-crude'!BC57-INDEX('data-futures'!$E:$E,MATCH('basis-cash-crude'!BD$1,'data-futures'!$A:$A,0),1),""),"")</f>
        <v>4.509999999999998</v>
      </c>
      <c r="BE56">
        <f>+IFERROR(IF(VALUE('data-cash-crude'!BD57)&gt;0,'data-cash-crude'!BD57-INDEX('data-futures'!$E:$E,MATCH('basis-cash-crude'!BE$1,'data-futures'!$A:$A,0),1),""),"")</f>
        <v>4.5400000000000063</v>
      </c>
      <c r="BF56">
        <f>+IFERROR(IF(VALUE('data-cash-crude'!BE57)&gt;0,'data-cash-crude'!BE57-INDEX('data-futures'!$E:$E,MATCH('basis-cash-crude'!BF$1,'data-futures'!$A:$A,0),1),""),"")</f>
        <v>4.6999999999999957</v>
      </c>
      <c r="BG56">
        <f>+IFERROR(IF(VALUE('data-cash-crude'!BF57)&gt;0,'data-cash-crude'!BF57-INDEX('data-futures'!$E:$E,MATCH('basis-cash-crude'!BG$1,'data-futures'!$A:$A,0),1),""),"")</f>
        <v>5.0599999999999952</v>
      </c>
      <c r="BH56">
        <f>+IFERROR(IF(VALUE('data-cash-crude'!BG57)&gt;0,'data-cash-crude'!BG57-INDEX('data-futures'!$E:$E,MATCH('basis-cash-crude'!BH$1,'data-futures'!$A:$A,0),1),""),"")</f>
        <v>5.2199999999999989</v>
      </c>
      <c r="BI56">
        <f>+IFERROR(IF(VALUE('data-cash-crude'!BH57)&gt;0,'data-cash-crude'!BH57-INDEX('data-futures'!$E:$E,MATCH('basis-cash-crude'!BI$1,'data-futures'!$A:$A,0),1),""),"")</f>
        <v>5.1699999999999946</v>
      </c>
      <c r="BJ56">
        <f>+IFERROR(IF(VALUE('data-cash-crude'!BI57)&gt;0,'data-cash-crude'!BI57-INDEX('data-futures'!$E:$E,MATCH('basis-cash-crude'!BJ$1,'data-futures'!$A:$A,0),1),""),"")</f>
        <v>5.0599999999999952</v>
      </c>
      <c r="BK56">
        <f>+IFERROR(IF(VALUE('data-cash-crude'!BJ57)&gt;0,'data-cash-crude'!BJ57-INDEX('data-futures'!$E:$E,MATCH('basis-cash-crude'!BK$1,'data-futures'!$A:$A,0),1),""),"")</f>
        <v>5.1000000000000014</v>
      </c>
      <c r="BL56">
        <f>+IFERROR(IF(VALUE('data-cash-crude'!BK57)&gt;0,'data-cash-crude'!BK57-INDEX('data-futures'!$E:$E,MATCH('basis-cash-crude'!BL$1,'data-futures'!$A:$A,0),1),""),"")</f>
        <v>5.0799999999999983</v>
      </c>
      <c r="BM56">
        <f>+IFERROR(IF(VALUE('data-cash-crude'!BL57)&gt;0,'data-cash-crude'!BL57-INDEX('data-futures'!$E:$E,MATCH('basis-cash-crude'!BM$1,'data-futures'!$A:$A,0),1),""),"")</f>
        <v>5.009999999999998</v>
      </c>
      <c r="BN56">
        <f>+IFERROR(IF(VALUE('data-cash-crude'!BM57)&gt;0,'data-cash-crude'!BM57-INDEX('data-futures'!$E:$E,MATCH('basis-cash-crude'!BN$1,'data-futures'!$A:$A,0),1),""),"")</f>
        <v>5.1600000000000037</v>
      </c>
      <c r="BO56">
        <f>+IFERROR(IF(VALUE('data-cash-crude'!BN57)&gt;0,'data-cash-crude'!BN57-INDEX('data-futures'!$E:$E,MATCH('basis-cash-crude'!BO$1,'data-futures'!$A:$A,0),1),""),"")</f>
        <v>4.8599999999999994</v>
      </c>
      <c r="BP56">
        <f>+IFERROR(IF(VALUE('data-cash-crude'!BO57)&gt;0,'data-cash-crude'!BO57-INDEX('data-futures'!$E:$E,MATCH('basis-cash-crude'!BP$1,'data-futures'!$A:$A,0),1),""),"")</f>
        <v>4.6199999999999974</v>
      </c>
      <c r="BQ56">
        <f>+IFERROR(IF(VALUE('data-cash-crude'!BP57)&gt;0,'data-cash-crude'!BP57-INDEX('data-futures'!$E:$E,MATCH('basis-cash-crude'!BQ$1,'data-futures'!$A:$A,0),1),""),"")</f>
        <v>4.7800000000000011</v>
      </c>
      <c r="BR56">
        <f>+IFERROR(IF(VALUE('data-cash-crude'!BQ57)&gt;0,'data-cash-crude'!BQ57-INDEX('data-futures'!$E:$E,MATCH('basis-cash-crude'!BR$1,'data-futures'!$A:$A,0),1),""),"")</f>
        <v>4.8099999999999952</v>
      </c>
      <c r="BS56">
        <f>+IFERROR(IF(VALUE('data-cash-crude'!BR57)&gt;0,'data-cash-crude'!BR57-INDEX('data-futures'!$E:$E,MATCH('basis-cash-crude'!BS$1,'data-futures'!$A:$A,0),1),""),"")</f>
        <v>4.8899999999999935</v>
      </c>
      <c r="BT56">
        <f>+IFERROR(IF(VALUE('data-cash-crude'!BS57)&gt;0,'data-cash-crude'!BS57-INDEX('data-futures'!$E:$E,MATCH('basis-cash-crude'!BT$1,'data-futures'!$A:$A,0),1),""),"")</f>
        <v>4.8299999999999983</v>
      </c>
      <c r="BU56">
        <f>+IFERROR(IF(VALUE('data-cash-crude'!BT57)&gt;0,'data-cash-crude'!BT57-INDEX('data-futures'!$E:$E,MATCH('basis-cash-crude'!BU$1,'data-futures'!$A:$A,0),1),""),"")</f>
        <v>4.8999999999999986</v>
      </c>
      <c r="BV56">
        <f>+IFERROR(IF(VALUE('data-cash-crude'!BU57)&gt;0,'data-cash-crude'!BU57-INDEX('data-futures'!$E:$E,MATCH('basis-cash-crude'!BV$1,'data-futures'!$A:$A,0),1),""),"")</f>
        <v>5.1400000000000006</v>
      </c>
      <c r="BW56">
        <f>+IFERROR(IF(VALUE('data-cash-crude'!BV57)&gt;0,'data-cash-crude'!BV57-INDEX('data-futures'!$E:$E,MATCH('basis-cash-crude'!BW$1,'data-futures'!$A:$A,0),1),""),"")</f>
        <v>5.029999999999994</v>
      </c>
      <c r="BX56">
        <f>+IFERROR(IF(VALUE('data-cash-crude'!BW57)&gt;0,'data-cash-crude'!BW57-INDEX('data-futures'!$E:$E,MATCH('basis-cash-crude'!BX$1,'data-futures'!$A:$A,0),1),""),"")</f>
        <v>4.9100000000000037</v>
      </c>
      <c r="BY56">
        <f>+IFERROR(IF(VALUE('data-cash-crude'!BX57)&gt;0,'data-cash-crude'!BX57-INDEX('data-futures'!$E:$E,MATCH('basis-cash-crude'!BY$1,'data-futures'!$A:$A,0),1),""),"")</f>
        <v>4.8900000000000006</v>
      </c>
      <c r="BZ56">
        <f>+IFERROR(IF(VALUE('data-cash-crude'!BY57)&gt;0,'data-cash-crude'!BY57-INDEX('data-futures'!$E:$E,MATCH('basis-cash-crude'!BZ$1,'data-futures'!$A:$A,0),1),""),"")</f>
        <v>4.82</v>
      </c>
      <c r="CA56">
        <f>+IFERROR(IF(VALUE('data-cash-crude'!BZ57)&gt;0,'data-cash-crude'!BZ57-INDEX('data-futures'!$E:$E,MATCH('basis-cash-crude'!CA$1,'data-futures'!$A:$A,0),1),""),"")</f>
        <v>4.8299999999999983</v>
      </c>
      <c r="CB56">
        <f>+IFERROR(IF(VALUE('data-cash-crude'!CA57)&gt;0,'data-cash-crude'!CA57-INDEX('data-futures'!$E:$E,MATCH('basis-cash-crude'!CB$1,'data-futures'!$A:$A,0),1),""),"")</f>
        <v>4.8999999999999986</v>
      </c>
      <c r="CC56">
        <f>+IFERROR(IF(VALUE('data-cash-crude'!CB57)&gt;0,'data-cash-crude'!CB57-INDEX('data-futures'!$E:$E,MATCH('basis-cash-crude'!CC$1,'data-futures'!$A:$A,0),1),""),"")</f>
        <v>4.7899999999999991</v>
      </c>
      <c r="CD56">
        <f>+IFERROR(IF(VALUE('data-cash-crude'!CC57)&gt;0,'data-cash-crude'!CC57-INDEX('data-futures'!$E:$E,MATCH('basis-cash-crude'!CD$1,'data-futures'!$A:$A,0),1),""),"")</f>
        <v>4.740000000000002</v>
      </c>
      <c r="CE56">
        <f>+IFERROR(IF(VALUE('data-cash-crude'!CD57)&gt;0,'data-cash-crude'!CD57-INDEX('data-futures'!$E:$E,MATCH('basis-cash-crude'!CE$1,'data-futures'!$A:$A,0),1),""),"")</f>
        <v>4.8100000000000023</v>
      </c>
      <c r="CF56">
        <f>+IFERROR(IF(VALUE('data-cash-crude'!CE57)&gt;0,'data-cash-crude'!CE57-INDEX('data-futures'!$E:$E,MATCH('basis-cash-crude'!CF$1,'data-futures'!$A:$A,0),1),""),"")</f>
        <v>4.9500000000000028</v>
      </c>
      <c r="CG56">
        <f>+IFERROR(IF(VALUE('data-cash-crude'!CF57)&gt;0,'data-cash-crude'!CF57-INDEX('data-futures'!$E:$E,MATCH('basis-cash-crude'!CG$1,'data-futures'!$A:$A,0),1),""),"")</f>
        <v>5.0699999999999932</v>
      </c>
      <c r="CH56">
        <f>+IFERROR(IF(VALUE('data-cash-crude'!CG57)&gt;0,'data-cash-crude'!CG57-INDEX('data-futures'!$E:$E,MATCH('basis-cash-crude'!CH$1,'data-futures'!$A:$A,0),1),""),"")</f>
        <v>5.18</v>
      </c>
      <c r="CI56">
        <f>+IFERROR(IF(VALUE('data-cash-crude'!CH57)&gt;0,'data-cash-crude'!CH57-INDEX('data-futures'!$E:$E,MATCH('basis-cash-crude'!CI$1,'data-futures'!$A:$A,0),1),""),"")</f>
        <v>5.259999999999998</v>
      </c>
      <c r="CJ56">
        <f>+IFERROR(IF(VALUE('data-cash-crude'!CI57)&gt;0,'data-cash-crude'!CI57-INDEX('data-futures'!$E:$E,MATCH('basis-cash-crude'!CJ$1,'data-futures'!$A:$A,0),1),""),"")</f>
        <v>5.3500000000000014</v>
      </c>
      <c r="CK56">
        <f>+IFERROR(IF(VALUE('data-cash-crude'!CJ57)&gt;0,'data-cash-crude'!CJ57-INDEX('data-futures'!$E:$E,MATCH('basis-cash-crude'!CK$1,'data-futures'!$A:$A,0),1),""),"")</f>
        <v>5.9600000000000009</v>
      </c>
      <c r="CL56">
        <f>+IFERROR(IF(VALUE('data-cash-crude'!CK57)&gt;0,'data-cash-crude'!CK57-INDEX('data-futures'!$E:$E,MATCH('basis-cash-crude'!CL$1,'data-futures'!$A:$A,0),1),""),"")</f>
        <v>5.1299999999999955</v>
      </c>
      <c r="CM56">
        <f>+IFERROR(IF(VALUE('data-cash-crude'!CL57)&gt;0,'data-cash-crude'!CL57-INDEX('data-futures'!$E:$E,MATCH('basis-cash-crude'!CM$1,'data-futures'!$A:$A,0),1),""),"")</f>
        <v>5.1099999999999994</v>
      </c>
      <c r="CN56">
        <f>+IFERROR(IF(VALUE('data-cash-crude'!CM57)&gt;0,'data-cash-crude'!CM57-INDEX('data-futures'!$E:$E,MATCH('basis-cash-crude'!CN$1,'data-futures'!$A:$A,0),1),""),"")</f>
        <v>5.32</v>
      </c>
      <c r="CO56">
        <f>+IFERROR(IF(VALUE('data-cash-crude'!CN57)&gt;0,'data-cash-crude'!CN57-INDEX('data-futures'!$E:$E,MATCH('basis-cash-crude'!CO$1,'data-futures'!$A:$A,0),1),""),"")</f>
        <v>5.3800000000000026</v>
      </c>
      <c r="CP56">
        <f>+IFERROR(IF(VALUE('data-cash-crude'!CO57)&gt;0,'data-cash-crude'!CO57-INDEX('data-futures'!$E:$E,MATCH('basis-cash-crude'!CP$1,'data-futures'!$A:$A,0),1),""),"")</f>
        <v>5.4600000000000009</v>
      </c>
      <c r="CQ56" t="str">
        <f>+IFERROR(IF(VALUE('data-cash-crude'!CP57)&gt;0,'data-cash-crude'!CP57-INDEX('data-futures'!$E:$E,MATCH('basis-cash-crude'!CQ$1,'data-futures'!$A:$A,0),1),""),"")</f>
        <v/>
      </c>
      <c r="CR56">
        <f>+IFERROR(IF(VALUE('data-cash-crude'!CQ57)&gt;0,'data-cash-crude'!CQ57-INDEX('data-futures'!$E:$E,MATCH('basis-cash-crude'!CR$1,'data-futures'!$A:$A,0),1),""),"")</f>
        <v>5.8300000000000054</v>
      </c>
      <c r="CS56">
        <f>+IFERROR(IF(VALUE('data-cash-crude'!CR57)&gt;0,'data-cash-crude'!CR57-INDEX('data-futures'!$E:$E,MATCH('basis-cash-crude'!CS$1,'data-futures'!$A:$A,0),1),""),"")</f>
        <v>6.6900000000000048</v>
      </c>
      <c r="CT56">
        <f>+IFERROR(IF(VALUE('data-cash-crude'!CS57)&gt;0,'data-cash-crude'!CS57-INDEX('data-futures'!$E:$E,MATCH('basis-cash-crude'!CT$1,'data-futures'!$A:$A,0),1),""),"")</f>
        <v>7.2999999999999972</v>
      </c>
      <c r="CU56">
        <f>+IFERROR(IF(VALUE('data-cash-crude'!CT57)&gt;0,'data-cash-crude'!CT57-INDEX('data-futures'!$E:$E,MATCH('basis-cash-crude'!CU$1,'data-futures'!$A:$A,0),1),""),"")</f>
        <v>4.43</v>
      </c>
      <c r="CV56">
        <f>+IFERROR(IF(VALUE('data-cash-crude'!CU57)&gt;0,'data-cash-crude'!CU57-INDEX('data-futures'!$E:$E,MATCH('basis-cash-crude'!CV$1,'data-futures'!$A:$A,0),1),""),"")</f>
        <v>4.2100000000000009</v>
      </c>
      <c r="CW56">
        <f>+IFERROR(IF(VALUE('data-cash-crude'!CV57)&gt;0,'data-cash-crude'!CV57-INDEX('data-futures'!$E:$E,MATCH('basis-cash-crude'!CW$1,'data-futures'!$A:$A,0),1),""),"")</f>
        <v>4.3099999999999952</v>
      </c>
      <c r="CX56">
        <f>+IFERROR(IF(VALUE('data-cash-crude'!CW57)&gt;0,'data-cash-crude'!CW57-INDEX('data-futures'!$E:$E,MATCH('basis-cash-crude'!CX$1,'data-futures'!$A:$A,0),1),""),"")</f>
        <v>4.4600000000000009</v>
      </c>
      <c r="CY56">
        <f>+IFERROR(IF(VALUE('data-cash-crude'!CX57)&gt;0,'data-cash-crude'!CX57-INDEX('data-futures'!$E:$E,MATCH('basis-cash-crude'!CY$1,'data-futures'!$A:$A,0),1),""),"")</f>
        <v>4.259999999999998</v>
      </c>
      <c r="CZ56">
        <f>+IFERROR(IF(VALUE('data-cash-crude'!CY57)&gt;0,'data-cash-crude'!CY57-INDEX('data-futures'!$E:$E,MATCH('basis-cash-crude'!CZ$1,'data-futures'!$A:$A,0),1),""),"")</f>
        <v>4</v>
      </c>
      <c r="DA56">
        <f>+IFERROR(IF(VALUE('data-cash-crude'!CZ57)&gt;0,'data-cash-crude'!CZ57-INDEX('data-futures'!$E:$E,MATCH('basis-cash-crude'!DA$1,'data-futures'!$A:$A,0),1),""),"")</f>
        <v>4.0100000000000051</v>
      </c>
      <c r="DB56">
        <f>+IFERROR(IF(VALUE('data-cash-crude'!DA57)&gt;0,'data-cash-crude'!DA57-INDEX('data-futures'!$E:$E,MATCH('basis-cash-crude'!DB$1,'data-futures'!$A:$A,0),1),""),"")</f>
        <v>4.0300000000000011</v>
      </c>
      <c r="DC56">
        <f>+IFERROR(IF(VALUE('data-cash-crude'!DB57)&gt;0,'data-cash-crude'!DB57-INDEX('data-futures'!$E:$E,MATCH('basis-cash-crude'!DC$1,'data-futures'!$A:$A,0),1),""),"")</f>
        <v>3.9499999999999957</v>
      </c>
      <c r="DD56" t="str">
        <f>+IFERROR(IF(VALUE('data-cash-crude'!DC57)&gt;0,'data-cash-crude'!DC57-INDEX('data-futures'!$E:$E,MATCH('basis-cash-crude'!DD$1,'data-futures'!$A:$A,0),1),""),"")</f>
        <v/>
      </c>
      <c r="DE56">
        <f>+IFERROR(IF(VALUE('data-cash-crude'!DD57)&gt;0,'data-cash-crude'!DD57-INDEX('data-futures'!$E:$E,MATCH('basis-cash-crude'!DE$1,'data-futures'!$A:$A,0),1),""),"")</f>
        <v>4.1700000000000017</v>
      </c>
      <c r="DF56">
        <f>+IFERROR(IF(VALUE('data-cash-crude'!DE57)&gt;0,'data-cash-crude'!DE57-INDEX('data-futures'!$E:$E,MATCH('basis-cash-crude'!DF$1,'data-futures'!$A:$A,0),1),""),"")</f>
        <v>4.3900000000000006</v>
      </c>
      <c r="DG56">
        <f>+IFERROR(IF(VALUE('data-cash-crude'!DF57)&gt;0,'data-cash-crude'!DF57-INDEX('data-futures'!$E:$E,MATCH('basis-cash-crude'!DG$1,'data-futures'!$A:$A,0),1),""),"")</f>
        <v>4.1599999999999966</v>
      </c>
      <c r="DH56">
        <f>+IFERROR(IF(VALUE('data-cash-crude'!DG57)&gt;0,'data-cash-crude'!DG57-INDEX('data-futures'!$E:$E,MATCH('basis-cash-crude'!DH$1,'data-futures'!$A:$A,0),1),""),"")</f>
        <v>4.0499999999999972</v>
      </c>
      <c r="DI56" t="str">
        <f>+IFERROR(IF(VALUE('data-cash-crude'!DH57)&gt;0,'data-cash-crude'!DH57-INDEX('data-futures'!$E:$E,MATCH('basis-cash-crude'!DI$1,'data-futures'!$A:$A,0),1),""),"")</f>
        <v/>
      </c>
      <c r="DJ56">
        <f>+IFERROR(IF(VALUE('data-cash-crude'!DI57)&gt;0,'data-cash-crude'!DI57-INDEX('data-futures'!$E:$E,MATCH('basis-cash-crude'!DJ$1,'data-futures'!$A:$A,0),1),""),"")</f>
        <v>4.0600000000000023</v>
      </c>
      <c r="DK56">
        <f>+IFERROR(IF(VALUE('data-cash-crude'!DJ57)&gt;0,'data-cash-crude'!DJ57-INDEX('data-futures'!$E:$E,MATCH('basis-cash-crude'!DK$1,'data-futures'!$A:$A,0),1),""),"")</f>
        <v>4.2000000000000028</v>
      </c>
      <c r="DL56">
        <f>+IFERROR(IF(VALUE('data-cash-crude'!DK57)&gt;0,'data-cash-crude'!DK57-INDEX('data-futures'!$E:$E,MATCH('basis-cash-crude'!DL$1,'data-futures'!$A:$A,0),1),""),"")</f>
        <v>4.3900000000000006</v>
      </c>
      <c r="DM56">
        <f>+IFERROR(IF(VALUE('data-cash-crude'!DL57)&gt;0,'data-cash-crude'!DL57-INDEX('data-futures'!$E:$E,MATCH('basis-cash-crude'!DM$1,'data-futures'!$A:$A,0),1),""),"")</f>
        <v>5.1099999999999994</v>
      </c>
      <c r="DN56">
        <f>+IFERROR(IF(VALUE('data-cash-crude'!DM57)&gt;0,'data-cash-crude'!DM57-INDEX('data-futures'!$E:$E,MATCH('basis-cash-crude'!DN$1,'data-futures'!$A:$A,0),1),""),"")</f>
        <v>5.4699999999999989</v>
      </c>
      <c r="DO56">
        <f>+IFERROR(IF(VALUE('data-cash-crude'!DN57)&gt;0,'data-cash-crude'!DN57-INDEX('data-futures'!$E:$E,MATCH('basis-cash-crude'!DO$1,'data-futures'!$A:$A,0),1),""),"")</f>
        <v>5.4699999999999989</v>
      </c>
      <c r="DP56">
        <f>+IFERROR(IF(VALUE('data-cash-crude'!DO57)&gt;0,'data-cash-crude'!DO57-INDEX('data-futures'!$E:$E,MATCH('basis-cash-crude'!DP$1,'data-futures'!$A:$A,0),1),""),"")</f>
        <v>5.240000000000002</v>
      </c>
      <c r="DQ56">
        <f>+IFERROR(IF(VALUE('data-cash-crude'!DP57)&gt;0,'data-cash-crude'!DP57-INDEX('data-futures'!$E:$E,MATCH('basis-cash-crude'!DQ$1,'data-futures'!$A:$A,0),1),""),"")</f>
        <v>5.1299999999999955</v>
      </c>
      <c r="DR56">
        <f>+IFERROR(IF(VALUE('data-cash-crude'!DQ57)&gt;0,'data-cash-crude'!DQ57-INDEX('data-futures'!$E:$E,MATCH('basis-cash-crude'!DR$1,'data-futures'!$A:$A,0),1),""),"")</f>
        <v>5.240000000000002</v>
      </c>
      <c r="DS56">
        <f>+IFERROR(IF(VALUE('data-cash-crude'!DR57)&gt;0,'data-cash-crude'!DR57-INDEX('data-futures'!$E:$E,MATCH('basis-cash-crude'!DS$1,'data-futures'!$A:$A,0),1),""),"")</f>
        <v>5.5900000000000034</v>
      </c>
      <c r="DT56">
        <f>+IFERROR(IF(VALUE('data-cash-crude'!DS57)&gt;0,'data-cash-crude'!DS57-INDEX('data-futures'!$E:$E,MATCH('basis-cash-crude'!DT$1,'data-futures'!$A:$A,0),1),""),"")</f>
        <v>5.6899999999999977</v>
      </c>
      <c r="DU56">
        <f>+IFERROR(IF(VALUE('data-cash-crude'!DT57)&gt;0,'data-cash-crude'!DT57-INDEX('data-futures'!$E:$E,MATCH('basis-cash-crude'!DU$1,'data-futures'!$A:$A,0),1),""),"")</f>
        <v>5.230000000000004</v>
      </c>
      <c r="DV56">
        <f>+IFERROR(IF(VALUE('data-cash-crude'!DU57)&gt;0,'data-cash-crude'!DU57-INDEX('data-futures'!$E:$E,MATCH('basis-cash-crude'!DV$1,'data-futures'!$A:$A,0),1),""),"")</f>
        <v>5.009999999999998</v>
      </c>
      <c r="DW56">
        <f>+IFERROR(IF(VALUE('data-cash-crude'!DV57)&gt;0,'data-cash-crude'!DV57-INDEX('data-futures'!$E:$E,MATCH('basis-cash-crude'!DW$1,'data-futures'!$A:$A,0),1),""),"")</f>
        <v>5.3999999999999986</v>
      </c>
      <c r="DX56">
        <f>+IFERROR(IF(VALUE('data-cash-crude'!DW57)&gt;0,'data-cash-crude'!DW57-INDEX('data-futures'!$E:$E,MATCH('basis-cash-crude'!DX$1,'data-futures'!$A:$A,0),1),""),"")</f>
        <v>5.7999999999999972</v>
      </c>
      <c r="DY56" t="str">
        <f>+IFERROR(IF(VALUE('data-cash-crude'!DX57)&gt;0,'data-cash-crude'!DX57-INDEX('data-futures'!$E:$E,MATCH('basis-cash-crude'!DY$1,'data-futures'!$A:$A,0),1),""),"")</f>
        <v/>
      </c>
      <c r="DZ56">
        <f>+IFERROR(IF(VALUE('data-cash-crude'!DY57)&gt;0,'data-cash-crude'!DY57-INDEX('data-futures'!$E:$E,MATCH('basis-cash-crude'!DZ$1,'data-futures'!$A:$A,0),1),""),"")</f>
        <v>5.93</v>
      </c>
      <c r="EA56">
        <f>+IFERROR(IF(VALUE('data-cash-crude'!DZ57)&gt;0,'data-cash-crude'!DZ57-INDEX('data-futures'!$E:$E,MATCH('basis-cash-crude'!EA$1,'data-futures'!$A:$A,0),1),""),"")</f>
        <v>6.4099999999999966</v>
      </c>
      <c r="EB56">
        <f>+IFERROR(IF(VALUE('data-cash-crude'!EA57)&gt;0,'data-cash-crude'!EA57-INDEX('data-futures'!$E:$E,MATCH('basis-cash-crude'!EB$1,'data-futures'!$A:$A,0),1),""),"")</f>
        <v>6.43</v>
      </c>
      <c r="EC56">
        <f>+IFERROR(IF(VALUE('data-cash-crude'!EB57)&gt;0,'data-cash-crude'!EB57-INDEX('data-futures'!$E:$E,MATCH('basis-cash-crude'!EC$1,'data-futures'!$A:$A,0),1),""),"")</f>
        <v>6.1499999999999986</v>
      </c>
      <c r="ED56" t="str">
        <f>+IFERROR(IF(VALUE('data-cash-crude'!EC57)&gt;0,'data-cash-crude'!EC57-INDEX('data-futures'!$E:$E,MATCH('basis-cash-crude'!ED$1,'data-futures'!$A:$A,0),1),""),"")</f>
        <v/>
      </c>
      <c r="EE56">
        <f>+IFERROR(IF(VALUE('data-cash-crude'!ED57)&gt;0,'data-cash-crude'!ED57-INDEX('data-futures'!$E:$E,MATCH('basis-cash-crude'!EE$1,'data-futures'!$A:$A,0),1),""),"")</f>
        <v>5.8900000000000006</v>
      </c>
      <c r="EF56" t="str">
        <f>+IFERROR(IF(VALUE('data-cash-crude'!EE57)&gt;0,'data-cash-crude'!EE57-INDEX('data-futures'!$E:$E,MATCH('basis-cash-crude'!EF$1,'data-futures'!$A:$A,0),1),""),"")</f>
        <v/>
      </c>
      <c r="EG56" t="str">
        <f>+IFERROR(IF(VALUE('data-cash-crude'!EF57)&gt;0,'data-cash-crude'!EF57-INDEX('data-futures'!$E:$E,MATCH('basis-cash-crude'!EG$1,'data-futures'!$A:$A,0),1),""),"")</f>
        <v/>
      </c>
      <c r="EH56" t="str">
        <f>+IFERROR(IF(VALUE('data-cash-crude'!EG57)&gt;0,'data-cash-crude'!EG57-INDEX('data-futures'!$E:$E,MATCH('basis-cash-crude'!EH$1,'data-futures'!$A:$A,0),1),""),"")</f>
        <v/>
      </c>
      <c r="EI56" t="str">
        <f>+IFERROR(IF(VALUE('data-cash-crude'!EH57)&gt;0,'data-cash-crude'!EH57-INDEX('data-futures'!$E:$E,MATCH('basis-cash-crude'!EI$1,'data-futures'!$A:$A,0),1),""),"")</f>
        <v/>
      </c>
      <c r="EJ56" t="str">
        <f>+IFERROR(IF(VALUE('data-cash-crude'!EI57)&gt;0,'data-cash-crude'!EI57-INDEX('data-futures'!$E:$E,MATCH('basis-cash-crude'!EJ$1,'data-futures'!$A:$A,0),1),""),"")</f>
        <v/>
      </c>
      <c r="EK56" t="str">
        <f>+IFERROR(IF(VALUE('data-cash-crude'!EJ57)&gt;0,'data-cash-crude'!EJ57-INDEX('data-futures'!$E:$E,MATCH('basis-cash-crude'!EK$1,'data-futures'!$A:$A,0),1),""),"")</f>
        <v/>
      </c>
      <c r="EL56" t="str">
        <f>+IFERROR(IF(VALUE('data-cash-crude'!EK57)&gt;0,'data-cash-crude'!EK57-INDEX('data-futures'!$E:$E,MATCH('basis-cash-crude'!EL$1,'data-futures'!$A:$A,0),1),""),"")</f>
        <v/>
      </c>
      <c r="EM56" t="str">
        <f>+IFERROR(IF(VALUE('data-cash-crude'!EL57)&gt;0,'data-cash-crude'!EL57-INDEX('data-futures'!$E:$E,MATCH('basis-cash-crude'!EM$1,'data-futures'!$A:$A,0),1),""),"")</f>
        <v/>
      </c>
      <c r="EN56" t="str">
        <f>+IFERROR(IF(VALUE('data-cash-crude'!EM57)&gt;0,'data-cash-crude'!EM57-INDEX('data-futures'!$E:$E,MATCH('basis-cash-crude'!EN$1,'data-futures'!$A:$A,0),1),""),"")</f>
        <v/>
      </c>
      <c r="EO56" t="str">
        <f>+IFERROR(IF(VALUE('data-cash-crude'!EN57)&gt;0,'data-cash-crude'!EN57-INDEX('data-futures'!$E:$E,MATCH('basis-cash-crude'!EO$1,'data-futures'!$A:$A,0),1),""),"")</f>
        <v/>
      </c>
      <c r="EP56" t="str">
        <f>+IFERROR(IF(VALUE('data-cash-crude'!EO57)&gt;0,'data-cash-crude'!EO57-INDEX('data-futures'!$E:$E,MATCH('basis-cash-crude'!EP$1,'data-futures'!$A:$A,0),1),""),"")</f>
        <v/>
      </c>
      <c r="EQ56" t="str">
        <f>+IFERROR(IF(VALUE('data-cash-crude'!EP57)&gt;0,'data-cash-crude'!EP57-INDEX('data-futures'!$E:$E,MATCH('basis-cash-crude'!EQ$1,'data-futures'!$A:$A,0),1),""),"")</f>
        <v/>
      </c>
      <c r="ER56" t="str">
        <f>+IFERROR(IF(VALUE('data-cash-crude'!EQ57)&gt;0,'data-cash-crude'!EQ57-INDEX('data-futures'!$E:$E,MATCH('basis-cash-crude'!ER$1,'data-futures'!$A:$A,0),1),""),"")</f>
        <v/>
      </c>
      <c r="ES56" t="str">
        <f>+IFERROR(IF(VALUE('data-cash-crude'!ER57)&gt;0,'data-cash-crude'!ER57-INDEX('data-futures'!$E:$E,MATCH('basis-cash-crude'!ES$1,'data-futures'!$A:$A,0),1),""),"")</f>
        <v/>
      </c>
      <c r="ET56" t="str">
        <f>+IFERROR(IF(VALUE('data-cash-crude'!ES57)&gt;0,'data-cash-crude'!ES57-INDEX('data-futures'!$E:$E,MATCH('basis-cash-crude'!ET$1,'data-futures'!$A:$A,0),1),""),"")</f>
        <v/>
      </c>
      <c r="EU56" t="str">
        <f>+IFERROR(IF(VALUE('data-cash-crude'!ET57)&gt;0,'data-cash-crude'!ET57-INDEX('data-futures'!$E:$E,MATCH('basis-cash-crude'!EU$1,'data-futures'!$A:$A,0),1),""),"")</f>
        <v/>
      </c>
      <c r="EV56" t="str">
        <f>+IFERROR(IF(VALUE('data-cash-crude'!EU57)&gt;0,'data-cash-crude'!EU57-INDEX('data-futures'!$E:$E,MATCH('basis-cash-crude'!EV$1,'data-futures'!$A:$A,0),1),""),"")</f>
        <v/>
      </c>
      <c r="EW56" t="str">
        <f>+IFERROR(IF(VALUE('data-cash-crude'!EV57)&gt;0,'data-cash-crude'!EV57-INDEX('data-futures'!$E:$E,MATCH('basis-cash-crude'!EW$1,'data-futures'!$A:$A,0),1),""),"")</f>
        <v/>
      </c>
      <c r="EX56" t="str">
        <f>+IFERROR(IF(VALUE('data-cash-crude'!EW57)&gt;0,'data-cash-crude'!EW57-INDEX('data-futures'!$E:$E,MATCH('basis-cash-crude'!EX$1,'data-futures'!$A:$A,0),1),""),"")</f>
        <v/>
      </c>
      <c r="EY56" t="str">
        <f>+IFERROR(IF(VALUE('data-cash-crude'!EX57)&gt;0,'data-cash-crude'!EX57-INDEX('data-futures'!$E:$E,MATCH('basis-cash-crude'!EY$1,'data-futures'!$A:$A,0),1),""),"")</f>
        <v/>
      </c>
      <c r="EZ56" t="str">
        <f>+IFERROR(IF(VALUE('data-cash-crude'!EY57)&gt;0,'data-cash-crude'!EY57-INDEX('data-futures'!$E:$E,MATCH('basis-cash-crude'!EZ$1,'data-futures'!$A:$A,0),1),""),"")</f>
        <v/>
      </c>
      <c r="FA56" t="str">
        <f>+IFERROR(IF(VALUE('data-cash-crude'!EZ57)&gt;0,'data-cash-crude'!EZ57-INDEX('data-futures'!$E:$E,MATCH('basis-cash-crude'!FA$1,'data-futures'!$A:$A,0),1),""),"")</f>
        <v/>
      </c>
      <c r="FB56" t="str">
        <f>+IFERROR(IF(VALUE('data-cash-crude'!FA57)&gt;0,'data-cash-crude'!FA57-INDEX('data-futures'!$E:$E,MATCH('basis-cash-crude'!FB$1,'data-futures'!$A:$A,0),1),""),"")</f>
        <v/>
      </c>
      <c r="FC56" t="str">
        <f>+IFERROR(IF(VALUE('data-cash-crude'!FB57)&gt;0,'data-cash-crude'!FB57-INDEX('data-futures'!$E:$E,MATCH('basis-cash-crude'!FC$1,'data-futures'!$A:$A,0),1),""),"")</f>
        <v/>
      </c>
      <c r="FD56" t="str">
        <f>+IFERROR(IF(VALUE('data-cash-crude'!FC57)&gt;0,'data-cash-crude'!FC57-INDEX('data-futures'!$E:$E,MATCH('basis-cash-crude'!FD$1,'data-futures'!$A:$A,0),1),""),"")</f>
        <v/>
      </c>
      <c r="FE56" t="str">
        <f>+IFERROR(IF(VALUE('data-cash-crude'!FD57)&gt;0,'data-cash-crude'!FD57-INDEX('data-futures'!$E:$E,MATCH('basis-cash-crude'!FE$1,'data-futures'!$A:$A,0),1),""),"")</f>
        <v/>
      </c>
      <c r="FF56" t="str">
        <f>+IFERROR(IF(VALUE('data-cash-crude'!FE57)&gt;0,'data-cash-crude'!FE57-INDEX('data-futures'!$E:$E,MATCH('basis-cash-crude'!FF$1,'data-futures'!$A:$A,0),1),""),"")</f>
        <v/>
      </c>
      <c r="FG56" t="str">
        <f>+IFERROR(IF(VALUE('data-cash-crude'!FF57)&gt;0,'data-cash-crude'!FF57-INDEX('data-futures'!$E:$E,MATCH('basis-cash-crude'!FG$1,'data-futures'!$A:$A,0),1),""),"")</f>
        <v/>
      </c>
      <c r="FH56" t="str">
        <f>+IFERROR(IF(VALUE('data-cash-crude'!FG57)&gt;0,'data-cash-crude'!FG57-INDEX('data-futures'!$E:$E,MATCH('basis-cash-crude'!FH$1,'data-futures'!$A:$A,0),1),""),"")</f>
        <v/>
      </c>
      <c r="FI56" t="str">
        <f>+IFERROR(IF(VALUE('data-cash-crude'!FH57)&gt;0,'data-cash-crude'!FH57-INDEX('data-futures'!$E:$E,MATCH('basis-cash-crude'!FI$1,'data-futures'!$A:$A,0),1),""),"")</f>
        <v/>
      </c>
      <c r="FJ56" t="str">
        <f>+IFERROR(IF(VALUE('data-cash-crude'!FI57)&gt;0,'data-cash-crude'!FI57-INDEX('data-futures'!$E:$E,MATCH('basis-cash-crude'!FJ$1,'data-futures'!$A:$A,0),1),""),"")</f>
        <v/>
      </c>
      <c r="FK56" t="str">
        <f>+IFERROR(IF(VALUE('data-cash-crude'!FJ57)&gt;0,'data-cash-crude'!FJ57-INDEX('data-futures'!$E:$E,MATCH('basis-cash-crude'!FK$1,'data-futures'!$A:$A,0),1),""),"")</f>
        <v/>
      </c>
      <c r="FL56" t="str">
        <f>+IFERROR(IF(VALUE('data-cash-crude'!FK57)&gt;0,'data-cash-crude'!FK57-INDEX('data-futures'!$E:$E,MATCH('basis-cash-crude'!FL$1,'data-futures'!$A:$A,0),1),""),"")</f>
        <v/>
      </c>
    </row>
    <row r="57" spans="1:168" x14ac:dyDescent="0.2">
      <c r="A57">
        <f t="shared" si="0"/>
        <v>-2.1099999999999994</v>
      </c>
      <c r="B57">
        <f t="shared" si="1"/>
        <v>-2.3249999999999993</v>
      </c>
      <c r="C57">
        <f t="shared" si="2"/>
        <v>-1.8985714285714284</v>
      </c>
      <c r="D57" s="6" t="str">
        <f>+'data-cash-crude'!B58</f>
        <v>CLPA-15-12.CM</v>
      </c>
      <c r="E57">
        <f>+IFERROR(IF(VALUE('data-cash-crude'!D58)&gt;0,'data-cash-crude'!D58-INDEX('data-futures'!$E:$E,MATCH('basis-cash-crude'!E$1,'data-futures'!$A:$A,0),1),""),"")</f>
        <v>-0.9199999999999946</v>
      </c>
      <c r="F57">
        <f>+IFERROR(IF(VALUE('data-cash-crude'!E58)&gt;0,'data-cash-crude'!E58-INDEX('data-futures'!$E:$E,MATCH('basis-cash-crude'!F$1,'data-futures'!$A:$A,0),1),""),"")</f>
        <v>-2.3200000000000003</v>
      </c>
      <c r="G57">
        <f>+IFERROR(IF(VALUE('data-cash-crude'!F58)&gt;0,'data-cash-crude'!F58-INDEX('data-futures'!$E:$E,MATCH('basis-cash-crude'!G$1,'data-futures'!$A:$A,0),1),""),"")</f>
        <v>-2.3200000000000003</v>
      </c>
      <c r="H57">
        <f>+IFERROR(IF(VALUE('data-cash-crude'!G58)&gt;0,'data-cash-crude'!G58-INDEX('data-futures'!$E:$E,MATCH('basis-cash-crude'!H$1,'data-futures'!$A:$A,0),1),""),"")</f>
        <v>-2.3800000000000026</v>
      </c>
      <c r="I57" t="str">
        <f>+IFERROR(IF(VALUE('data-cash-crude'!H58)&gt;0,'data-cash-crude'!H58-INDEX('data-futures'!$E:$E,MATCH('basis-cash-crude'!I$1,'data-futures'!$A:$A,0),1),""),"")</f>
        <v/>
      </c>
      <c r="J57">
        <f>+IFERROR(IF(VALUE('data-cash-crude'!I58)&gt;0,'data-cash-crude'!I58-INDEX('data-futures'!$E:$E,MATCH('basis-cash-crude'!J$1,'data-futures'!$A:$A,0),1),""),"")</f>
        <v>-2.3799999999999955</v>
      </c>
      <c r="K57">
        <f>+IFERROR(IF(VALUE('data-cash-crude'!J58)&gt;0,'data-cash-crude'!J58-INDEX('data-futures'!$E:$E,MATCH('basis-cash-crude'!K$1,'data-futures'!$A:$A,0),1),""),"")</f>
        <v>-2.3400000000000034</v>
      </c>
      <c r="L57">
        <f>+IFERROR(IF(VALUE('data-cash-crude'!K58)&gt;0,'data-cash-crude'!K58-INDEX('data-futures'!$E:$E,MATCH('basis-cash-crude'!L$1,'data-futures'!$A:$A,0),1),""),"")</f>
        <v>-2.3600000000000065</v>
      </c>
      <c r="M57">
        <f>+IFERROR(IF(VALUE('data-cash-crude'!L58)&gt;0,'data-cash-crude'!L58-INDEX('data-futures'!$E:$E,MATCH('basis-cash-crude'!M$1,'data-futures'!$A:$A,0),1),""),"")</f>
        <v>-1.269999999999996</v>
      </c>
      <c r="N57">
        <f>+IFERROR(IF(VALUE('data-cash-crude'!M58)&gt;0,'data-cash-crude'!M58-INDEX('data-futures'!$E:$E,MATCH('basis-cash-crude'!N$1,'data-futures'!$A:$A,0),1),""),"")</f>
        <v>-2.4499999999999957</v>
      </c>
      <c r="O57">
        <f>+IFERROR(IF(VALUE('data-cash-crude'!N58)&gt;0,'data-cash-crude'!N58-INDEX('data-futures'!$E:$E,MATCH('basis-cash-crude'!O$1,'data-futures'!$A:$A,0),1),""),"")</f>
        <v>-2</v>
      </c>
      <c r="P57">
        <f>+IFERROR(IF(VALUE('data-cash-crude'!O58)&gt;0,'data-cash-crude'!O58-INDEX('data-futures'!$E:$E,MATCH('basis-cash-crude'!P$1,'data-futures'!$A:$A,0),1),""),"")</f>
        <v>-2.4499999999999957</v>
      </c>
      <c r="Q57">
        <f>+IFERROR(IF(VALUE('data-cash-crude'!P58)&gt;0,'data-cash-crude'!P58-INDEX('data-futures'!$E:$E,MATCH('basis-cash-crude'!Q$1,'data-futures'!$A:$A,0),1),""),"")</f>
        <v>-2.4200000000000017</v>
      </c>
      <c r="R57">
        <f>+IFERROR(IF(VALUE('data-cash-crude'!Q58)&gt;0,'data-cash-crude'!Q58-INDEX('data-futures'!$E:$E,MATCH('basis-cash-crude'!R$1,'data-futures'!$A:$A,0),1),""),"")</f>
        <v>-2.3699999999999974</v>
      </c>
      <c r="S57">
        <f>+IFERROR(IF(VALUE('data-cash-crude'!R58)&gt;0,'data-cash-crude'!R58-INDEX('data-futures'!$E:$E,MATCH('basis-cash-crude'!S$1,'data-futures'!$A:$A,0),1),""),"")</f>
        <v>-2.3299999999999983</v>
      </c>
      <c r="T57">
        <f>+IFERROR(IF(VALUE('data-cash-crude'!S58)&gt;0,'data-cash-crude'!S58-INDEX('data-futures'!$E:$E,MATCH('basis-cash-crude'!T$1,'data-futures'!$A:$A,0),1),""),"")</f>
        <v>-2.5700000000000003</v>
      </c>
      <c r="U57">
        <f>+IFERROR(IF(VALUE('data-cash-crude'!T58)&gt;0,'data-cash-crude'!T58-INDEX('data-futures'!$E:$E,MATCH('basis-cash-crude'!U$1,'data-futures'!$A:$A,0),1),""),"")</f>
        <v>-2.5700000000000003</v>
      </c>
      <c r="V57">
        <f>+IFERROR(IF(VALUE('data-cash-crude'!U58)&gt;0,'data-cash-crude'!U58-INDEX('data-futures'!$E:$E,MATCH('basis-cash-crude'!V$1,'data-futures'!$A:$A,0),1),""),"")</f>
        <v>-2.5300000000000011</v>
      </c>
      <c r="W57">
        <f>+IFERROR(IF(VALUE('data-cash-crude'!V58)&gt;0,'data-cash-crude'!V58-INDEX('data-futures'!$E:$E,MATCH('basis-cash-crude'!W$1,'data-futures'!$A:$A,0),1),""),"")</f>
        <v>-2.5899999999999963</v>
      </c>
      <c r="X57">
        <f>+IFERROR(IF(VALUE('data-cash-crude'!W58)&gt;0,'data-cash-crude'!W58-INDEX('data-futures'!$E:$E,MATCH('basis-cash-crude'!X$1,'data-futures'!$A:$A,0),1),""),"")</f>
        <v>-2.6300000000000026</v>
      </c>
      <c r="Y57">
        <f>+IFERROR(IF(VALUE('data-cash-crude'!X58)&gt;0,'data-cash-crude'!X58-INDEX('data-futures'!$E:$E,MATCH('basis-cash-crude'!Y$1,'data-futures'!$A:$A,0),1),""),"")</f>
        <v>-2.6299999999999955</v>
      </c>
      <c r="Z57" t="str">
        <f>+IFERROR(IF(VALUE('data-cash-crude'!Y58)&gt;0,'data-cash-crude'!Y58-INDEX('data-futures'!$E:$E,MATCH('basis-cash-crude'!Z$1,'data-futures'!$A:$A,0),1),""),"")</f>
        <v/>
      </c>
      <c r="AA57">
        <f>+IFERROR(IF(VALUE('data-cash-crude'!Z58)&gt;0,'data-cash-crude'!Z58-INDEX('data-futures'!$E:$E,MATCH('basis-cash-crude'!AA$1,'data-futures'!$A:$A,0),1),""),"")</f>
        <v>-2.6499999999999986</v>
      </c>
      <c r="AB57" t="str">
        <f>+IFERROR(IF(VALUE('data-cash-crude'!AA58)&gt;0,'data-cash-crude'!AA58-INDEX('data-futures'!$E:$E,MATCH('basis-cash-crude'!AB$1,'data-futures'!$A:$A,0),1),""),"")</f>
        <v/>
      </c>
      <c r="AC57">
        <f>+IFERROR(IF(VALUE('data-cash-crude'!AB58)&gt;0,'data-cash-crude'!AB58-INDEX('data-futures'!$E:$E,MATCH('basis-cash-crude'!AC$1,'data-futures'!$A:$A,0),1),""),"")</f>
        <v>-2.6400000000000006</v>
      </c>
      <c r="AD57" t="str">
        <f>+IFERROR(IF(VALUE('data-cash-crude'!AC58)&gt;0,'data-cash-crude'!AC58-INDEX('data-futures'!$E:$E,MATCH('basis-cash-crude'!AD$1,'data-futures'!$A:$A,0),1),""),"")</f>
        <v/>
      </c>
      <c r="AE57">
        <f>+IFERROR(IF(VALUE('data-cash-crude'!AD58)&gt;0,'data-cash-crude'!AD58-INDEX('data-futures'!$E:$E,MATCH('basis-cash-crude'!AE$1,'data-futures'!$A:$A,0),1),""),"")</f>
        <v>-2.4299999999999997</v>
      </c>
      <c r="AF57">
        <f>+IFERROR(IF(VALUE('data-cash-crude'!AE58)&gt;0,'data-cash-crude'!AE58-INDEX('data-futures'!$E:$E,MATCH('basis-cash-crude'!AF$1,'data-futures'!$A:$A,0),1),""),"")</f>
        <v>-2.3999999999999986</v>
      </c>
      <c r="AG57">
        <f>+IFERROR(IF(VALUE('data-cash-crude'!AF58)&gt;0,'data-cash-crude'!AF58-INDEX('data-futures'!$E:$E,MATCH('basis-cash-crude'!AG$1,'data-futures'!$A:$A,0),1),""),"")</f>
        <v>-2.3900000000000006</v>
      </c>
      <c r="AH57">
        <f>+IFERROR(IF(VALUE('data-cash-crude'!AG58)&gt;0,'data-cash-crude'!AG58-INDEX('data-futures'!$E:$E,MATCH('basis-cash-crude'!AH$1,'data-futures'!$A:$A,0),1),""),"")</f>
        <v>-2.1099999999999994</v>
      </c>
      <c r="AI57">
        <f>+IFERROR(IF(VALUE('data-cash-crude'!AH58)&gt;0,'data-cash-crude'!AH58-INDEX('data-futures'!$E:$E,MATCH('basis-cash-crude'!AI$1,'data-futures'!$A:$A,0),1),""),"")</f>
        <v>-2.0899999999999963</v>
      </c>
      <c r="AJ57">
        <f>+IFERROR(IF(VALUE('data-cash-crude'!AI58)&gt;0,'data-cash-crude'!AI58-INDEX('data-futures'!$E:$E,MATCH('basis-cash-crude'!AJ$1,'data-futures'!$A:$A,0),1),""),"")</f>
        <v>-2.1300000000000026</v>
      </c>
      <c r="AK57">
        <f>+IFERROR(IF(VALUE('data-cash-crude'!AJ58)&gt;0,'data-cash-crude'!AJ58-INDEX('data-futures'!$E:$E,MATCH('basis-cash-crude'!AK$1,'data-futures'!$A:$A,0),1),""),"")</f>
        <v>-2.1000000000000014</v>
      </c>
      <c r="AL57">
        <f>+IFERROR(IF(VALUE('data-cash-crude'!AK58)&gt;0,'data-cash-crude'!AK58-INDEX('data-futures'!$E:$E,MATCH('basis-cash-crude'!AL$1,'data-futures'!$A:$A,0),1),""),"")</f>
        <v>-2.0900000000000034</v>
      </c>
      <c r="AM57">
        <f>+IFERROR(IF(VALUE('data-cash-crude'!AL58)&gt;0,'data-cash-crude'!AL58-INDEX('data-futures'!$E:$E,MATCH('basis-cash-crude'!AM$1,'data-futures'!$A:$A,0),1),""),"")</f>
        <v>-2.0900000000000034</v>
      </c>
      <c r="AN57">
        <f>+IFERROR(IF(VALUE('data-cash-crude'!AM58)&gt;0,'data-cash-crude'!AM58-INDEX('data-futures'!$E:$E,MATCH('basis-cash-crude'!AN$1,'data-futures'!$A:$A,0),1),""),"")</f>
        <v>-2.1400000000000006</v>
      </c>
      <c r="AO57">
        <f>+IFERROR(IF(VALUE('data-cash-crude'!AN58)&gt;0,'data-cash-crude'!AN58-INDEX('data-futures'!$E:$E,MATCH('basis-cash-crude'!AO$1,'data-futures'!$A:$A,0),1),""),"")</f>
        <v>-2.1199999999999974</v>
      </c>
      <c r="AP57">
        <f>+IFERROR(IF(VALUE('data-cash-crude'!AO58)&gt;0,'data-cash-crude'!AO58-INDEX('data-futures'!$E:$E,MATCH('basis-cash-crude'!AP$1,'data-futures'!$A:$A,0),1),""),"")</f>
        <v>-2.240000000000002</v>
      </c>
      <c r="AQ57" t="str">
        <f>+IFERROR(IF(VALUE('data-cash-crude'!AP58)&gt;0,'data-cash-crude'!AP58-INDEX('data-futures'!$E:$E,MATCH('basis-cash-crude'!AQ$1,'data-futures'!$A:$A,0),1),""),"")</f>
        <v/>
      </c>
      <c r="AR57">
        <f>+IFERROR(IF(VALUE('data-cash-crude'!AQ58)&gt;0,'data-cash-crude'!AQ58-INDEX('data-futures'!$E:$E,MATCH('basis-cash-crude'!AR$1,'data-futures'!$A:$A,0),1),""),"")</f>
        <v>0.89000000000000057</v>
      </c>
      <c r="AS57" t="str">
        <f>+IFERROR(IF(VALUE('data-cash-crude'!AR58)&gt;0,'data-cash-crude'!AR58-INDEX('data-futures'!$E:$E,MATCH('basis-cash-crude'!AS$1,'data-futures'!$A:$A,0),1),""),"")</f>
        <v/>
      </c>
      <c r="AT57">
        <f>+IFERROR(IF(VALUE('data-cash-crude'!AS58)&gt;0,'data-cash-crude'!AS58-INDEX('data-futures'!$E:$E,MATCH('basis-cash-crude'!AT$1,'data-futures'!$A:$A,0),1),""),"")</f>
        <v>-1.980000000000004</v>
      </c>
      <c r="AU57">
        <f>+IFERROR(IF(VALUE('data-cash-crude'!AT58)&gt;0,'data-cash-crude'!AT58-INDEX('data-futures'!$E:$E,MATCH('basis-cash-crude'!AU$1,'data-futures'!$A:$A,0),1),""),"")</f>
        <v>-2.1900000000000048</v>
      </c>
      <c r="AV57">
        <f>+IFERROR(IF(VALUE('data-cash-crude'!AU58)&gt;0,'data-cash-crude'!AU58-INDEX('data-futures'!$E:$E,MATCH('basis-cash-crude'!AV$1,'data-futures'!$A:$A,0),1),""),"")</f>
        <v>-2.0700000000000003</v>
      </c>
      <c r="AW57">
        <f>+IFERROR(IF(VALUE('data-cash-crude'!AV58)&gt;0,'data-cash-crude'!AV58-INDEX('data-futures'!$E:$E,MATCH('basis-cash-crude'!AW$1,'data-futures'!$A:$A,0),1),""),"")</f>
        <v>-2.0399999999999991</v>
      </c>
      <c r="AX57">
        <f>+IFERROR(IF(VALUE('data-cash-crude'!AW58)&gt;0,'data-cash-crude'!AW58-INDEX('data-futures'!$E:$E,MATCH('basis-cash-crude'!AX$1,'data-futures'!$A:$A,0),1),""),"")</f>
        <v>-1.9000000000000057</v>
      </c>
      <c r="AY57">
        <f>+IFERROR(IF(VALUE('data-cash-crude'!AX58)&gt;0,'data-cash-crude'!AX58-INDEX('data-futures'!$E:$E,MATCH('basis-cash-crude'!AY$1,'data-futures'!$A:$A,0),1),""),"")</f>
        <v>-1.8900000000000006</v>
      </c>
      <c r="AZ57">
        <f>+IFERROR(IF(VALUE('data-cash-crude'!AY58)&gt;0,'data-cash-crude'!AY58-INDEX('data-futures'!$E:$E,MATCH('basis-cash-crude'!AZ$1,'data-futures'!$A:$A,0),1),""),"")</f>
        <v>-2.2100000000000009</v>
      </c>
      <c r="BA57">
        <f>+IFERROR(IF(VALUE('data-cash-crude'!AZ58)&gt;0,'data-cash-crude'!AZ58-INDEX('data-futures'!$E:$E,MATCH('basis-cash-crude'!BA$1,'data-futures'!$A:$A,0),1),""),"")</f>
        <v>-2.0200000000000031</v>
      </c>
      <c r="BB57">
        <f>+IFERROR(IF(VALUE('data-cash-crude'!BA58)&gt;0,'data-cash-crude'!BA58-INDEX('data-futures'!$E:$E,MATCH('basis-cash-crude'!BB$1,'data-futures'!$A:$A,0),1),""),"")</f>
        <v>-2.0499999999999972</v>
      </c>
      <c r="BC57">
        <f>+IFERROR(IF(VALUE('data-cash-crude'!BB58)&gt;0,'data-cash-crude'!BB58-INDEX('data-futures'!$E:$E,MATCH('basis-cash-crude'!BC$1,'data-futures'!$A:$A,0),1),""),"")</f>
        <v>-2.1099999999999994</v>
      </c>
      <c r="BD57">
        <f>+IFERROR(IF(VALUE('data-cash-crude'!BC58)&gt;0,'data-cash-crude'!BC58-INDEX('data-futures'!$E:$E,MATCH('basis-cash-crude'!BD$1,'data-futures'!$A:$A,0),1),""),"")</f>
        <v>-2.1000000000000014</v>
      </c>
      <c r="BE57">
        <f>+IFERROR(IF(VALUE('data-cash-crude'!BD58)&gt;0,'data-cash-crude'!BD58-INDEX('data-futures'!$E:$E,MATCH('basis-cash-crude'!BE$1,'data-futures'!$A:$A,0),1),""),"")</f>
        <v>-2.0700000000000003</v>
      </c>
      <c r="BF57">
        <f>+IFERROR(IF(VALUE('data-cash-crude'!BE58)&gt;0,'data-cash-crude'!BE58-INDEX('data-futures'!$E:$E,MATCH('basis-cash-crude'!BF$1,'data-futures'!$A:$A,0),1),""),"")</f>
        <v>-1.9100000000000037</v>
      </c>
      <c r="BG57">
        <f>+IFERROR(IF(VALUE('data-cash-crude'!BF58)&gt;0,'data-cash-crude'!BF58-INDEX('data-futures'!$E:$E,MATCH('basis-cash-crude'!BG$1,'data-futures'!$A:$A,0),1),""),"")</f>
        <v>-1.5500000000000043</v>
      </c>
      <c r="BH57">
        <f>+IFERROR(IF(VALUE('data-cash-crude'!BG58)&gt;0,'data-cash-crude'!BG58-INDEX('data-futures'!$E:$E,MATCH('basis-cash-crude'!BH$1,'data-futures'!$A:$A,0),1),""),"")</f>
        <v>-1.3900000000000006</v>
      </c>
      <c r="BI57">
        <f>+IFERROR(IF(VALUE('data-cash-crude'!BH58)&gt;0,'data-cash-crude'!BH58-INDEX('data-futures'!$E:$E,MATCH('basis-cash-crude'!BI$1,'data-futures'!$A:$A,0),1),""),"")</f>
        <v>-1.4400000000000048</v>
      </c>
      <c r="BJ57">
        <f>+IFERROR(IF(VALUE('data-cash-crude'!BI58)&gt;0,'data-cash-crude'!BI58-INDEX('data-futures'!$E:$E,MATCH('basis-cash-crude'!BJ$1,'data-futures'!$A:$A,0),1),""),"")</f>
        <v>-1.5500000000000043</v>
      </c>
      <c r="BK57">
        <f>+IFERROR(IF(VALUE('data-cash-crude'!BJ58)&gt;0,'data-cash-crude'!BJ58-INDEX('data-futures'!$E:$E,MATCH('basis-cash-crude'!BK$1,'data-futures'!$A:$A,0),1),""),"")</f>
        <v>-1.509999999999998</v>
      </c>
      <c r="BL57">
        <f>+IFERROR(IF(VALUE('data-cash-crude'!BK58)&gt;0,'data-cash-crude'!BK58-INDEX('data-futures'!$E:$E,MATCH('basis-cash-crude'!BL$1,'data-futures'!$A:$A,0),1),""),"")</f>
        <v>-1.5300000000000011</v>
      </c>
      <c r="BM57">
        <f>+IFERROR(IF(VALUE('data-cash-crude'!BL58)&gt;0,'data-cash-crude'!BL58-INDEX('data-futures'!$E:$E,MATCH('basis-cash-crude'!BM$1,'data-futures'!$A:$A,0),1),""),"")</f>
        <v>-1.6000000000000014</v>
      </c>
      <c r="BN57">
        <f>+IFERROR(IF(VALUE('data-cash-crude'!BM58)&gt;0,'data-cash-crude'!BM58-INDEX('data-futures'!$E:$E,MATCH('basis-cash-crude'!BN$1,'data-futures'!$A:$A,0),1),""),"")</f>
        <v>-1.4499999999999957</v>
      </c>
      <c r="BO57">
        <f>+IFERROR(IF(VALUE('data-cash-crude'!BN58)&gt;0,'data-cash-crude'!BN58-INDEX('data-futures'!$E:$E,MATCH('basis-cash-crude'!BO$1,'data-futures'!$A:$A,0),1),""),"")</f>
        <v>-1.75</v>
      </c>
      <c r="BP57">
        <f>+IFERROR(IF(VALUE('data-cash-crude'!BO58)&gt;0,'data-cash-crude'!BO58-INDEX('data-futures'!$E:$E,MATCH('basis-cash-crude'!BP$1,'data-futures'!$A:$A,0),1),""),"")</f>
        <v>-1.990000000000002</v>
      </c>
      <c r="BQ57">
        <f>+IFERROR(IF(VALUE('data-cash-crude'!BP58)&gt;0,'data-cash-crude'!BP58-INDEX('data-futures'!$E:$E,MATCH('basis-cash-crude'!BQ$1,'data-futures'!$A:$A,0),1),""),"")</f>
        <v>-1.8299999999999983</v>
      </c>
      <c r="BR57">
        <f>+IFERROR(IF(VALUE('data-cash-crude'!BQ58)&gt;0,'data-cash-crude'!BQ58-INDEX('data-futures'!$E:$E,MATCH('basis-cash-crude'!BR$1,'data-futures'!$A:$A,0),1),""),"")</f>
        <v>-1.8000000000000043</v>
      </c>
      <c r="BS57">
        <f>+IFERROR(IF(VALUE('data-cash-crude'!BR58)&gt;0,'data-cash-crude'!BR58-INDEX('data-futures'!$E:$E,MATCH('basis-cash-crude'!BS$1,'data-futures'!$A:$A,0),1),""),"")</f>
        <v>-1.720000000000006</v>
      </c>
      <c r="BT57">
        <f>+IFERROR(IF(VALUE('data-cash-crude'!BS58)&gt;0,'data-cash-crude'!BS58-INDEX('data-futures'!$E:$E,MATCH('basis-cash-crude'!BT$1,'data-futures'!$A:$A,0),1),""),"")</f>
        <v>-1.7800000000000011</v>
      </c>
      <c r="BU57">
        <f>+IFERROR(IF(VALUE('data-cash-crude'!BT58)&gt;0,'data-cash-crude'!BT58-INDEX('data-futures'!$E:$E,MATCH('basis-cash-crude'!BU$1,'data-futures'!$A:$A,0),1),""),"")</f>
        <v>-1.7100000000000009</v>
      </c>
      <c r="BV57">
        <f>+IFERROR(IF(VALUE('data-cash-crude'!BU58)&gt;0,'data-cash-crude'!BU58-INDEX('data-futures'!$E:$E,MATCH('basis-cash-crude'!BV$1,'data-futures'!$A:$A,0),1),""),"")</f>
        <v>-1.4699999999999989</v>
      </c>
      <c r="BW57">
        <f>+IFERROR(IF(VALUE('data-cash-crude'!BV58)&gt;0,'data-cash-crude'!BV58-INDEX('data-futures'!$E:$E,MATCH('basis-cash-crude'!BW$1,'data-futures'!$A:$A,0),1),""),"")</f>
        <v>-1.5800000000000054</v>
      </c>
      <c r="BX57">
        <f>+IFERROR(IF(VALUE('data-cash-crude'!BW58)&gt;0,'data-cash-crude'!BW58-INDEX('data-futures'!$E:$E,MATCH('basis-cash-crude'!BX$1,'data-futures'!$A:$A,0),1),""),"")</f>
        <v>-1.6999999999999957</v>
      </c>
      <c r="BY57">
        <f>+IFERROR(IF(VALUE('data-cash-crude'!BX58)&gt;0,'data-cash-crude'!BX58-INDEX('data-futures'!$E:$E,MATCH('basis-cash-crude'!BY$1,'data-futures'!$A:$A,0),1),""),"")</f>
        <v>-1.7199999999999989</v>
      </c>
      <c r="BZ57">
        <f>+IFERROR(IF(VALUE('data-cash-crude'!BY58)&gt;0,'data-cash-crude'!BY58-INDEX('data-futures'!$E:$E,MATCH('basis-cash-crude'!BZ$1,'data-futures'!$A:$A,0),1),""),"")</f>
        <v>-1.7900000000000063</v>
      </c>
      <c r="CA57">
        <f>+IFERROR(IF(VALUE('data-cash-crude'!BZ58)&gt;0,'data-cash-crude'!BZ58-INDEX('data-futures'!$E:$E,MATCH('basis-cash-crude'!CA$1,'data-futures'!$A:$A,0),1),""),"")</f>
        <v>-1.7800000000000011</v>
      </c>
      <c r="CB57">
        <f>+IFERROR(IF(VALUE('data-cash-crude'!CA58)&gt;0,'data-cash-crude'!CA58-INDEX('data-futures'!$E:$E,MATCH('basis-cash-crude'!CB$1,'data-futures'!$A:$A,0),1),""),"")</f>
        <v>-1.7100000000000009</v>
      </c>
      <c r="CC57">
        <f>+IFERROR(IF(VALUE('data-cash-crude'!CB58)&gt;0,'data-cash-crude'!CB58-INDEX('data-futures'!$E:$E,MATCH('basis-cash-crude'!CC$1,'data-futures'!$A:$A,0),1),""),"")</f>
        <v>-1.8200000000000003</v>
      </c>
      <c r="CD57">
        <f>+IFERROR(IF(VALUE('data-cash-crude'!CC58)&gt;0,'data-cash-crude'!CC58-INDEX('data-futures'!$E:$E,MATCH('basis-cash-crude'!CD$1,'data-futures'!$A:$A,0),1),""),"")</f>
        <v>-1.8699999999999974</v>
      </c>
      <c r="CE57">
        <f>+IFERROR(IF(VALUE('data-cash-crude'!CD58)&gt;0,'data-cash-crude'!CD58-INDEX('data-futures'!$E:$E,MATCH('basis-cash-crude'!CE$1,'data-futures'!$A:$A,0),1),""),"")</f>
        <v>-1.7999999999999972</v>
      </c>
      <c r="CF57">
        <f>+IFERROR(IF(VALUE('data-cash-crude'!CE58)&gt;0,'data-cash-crude'!CE58-INDEX('data-futures'!$E:$E,MATCH('basis-cash-crude'!CF$1,'data-futures'!$A:$A,0),1),""),"")</f>
        <v>-1.6600000000000037</v>
      </c>
      <c r="CG57">
        <f>+IFERROR(IF(VALUE('data-cash-crude'!CF58)&gt;0,'data-cash-crude'!CF58-INDEX('data-futures'!$E:$E,MATCH('basis-cash-crude'!CG$1,'data-futures'!$A:$A,0),1),""),"")</f>
        <v>-1.5400000000000063</v>
      </c>
      <c r="CH57">
        <f>+IFERROR(IF(VALUE('data-cash-crude'!CG58)&gt;0,'data-cash-crude'!CG58-INDEX('data-futures'!$E:$E,MATCH('basis-cash-crude'!CH$1,'data-futures'!$A:$A,0),1),""),"")</f>
        <v>-1.4299999999999997</v>
      </c>
      <c r="CI57">
        <f>+IFERROR(IF(VALUE('data-cash-crude'!CH58)&gt;0,'data-cash-crude'!CH58-INDEX('data-futures'!$E:$E,MATCH('basis-cash-crude'!CI$1,'data-futures'!$A:$A,0),1),""),"")</f>
        <v>-1.3500000000000014</v>
      </c>
      <c r="CJ57">
        <f>+IFERROR(IF(VALUE('data-cash-crude'!CI58)&gt;0,'data-cash-crude'!CI58-INDEX('data-futures'!$E:$E,MATCH('basis-cash-crude'!CJ$1,'data-futures'!$A:$A,0),1),""),"")</f>
        <v>-1.259999999999998</v>
      </c>
      <c r="CK57">
        <f>+IFERROR(IF(VALUE('data-cash-crude'!CJ58)&gt;0,'data-cash-crude'!CJ58-INDEX('data-futures'!$E:$E,MATCH('basis-cash-crude'!CK$1,'data-futures'!$A:$A,0),1),""),"")</f>
        <v>-0.64999999999999858</v>
      </c>
      <c r="CL57">
        <f>+IFERROR(IF(VALUE('data-cash-crude'!CK58)&gt;0,'data-cash-crude'!CK58-INDEX('data-futures'!$E:$E,MATCH('basis-cash-crude'!CL$1,'data-futures'!$A:$A,0),1),""),"")</f>
        <v>-1.480000000000004</v>
      </c>
      <c r="CM57">
        <f>+IFERROR(IF(VALUE('data-cash-crude'!CL58)&gt;0,'data-cash-crude'!CL58-INDEX('data-futures'!$E:$E,MATCH('basis-cash-crude'!CM$1,'data-futures'!$A:$A,0),1),""),"")</f>
        <v>-1.5</v>
      </c>
      <c r="CN57">
        <f>+IFERROR(IF(VALUE('data-cash-crude'!CM58)&gt;0,'data-cash-crude'!CM58-INDEX('data-futures'!$E:$E,MATCH('basis-cash-crude'!CN$1,'data-futures'!$A:$A,0),1),""),"")</f>
        <v>-1.2899999999999991</v>
      </c>
      <c r="CO57">
        <f>+IFERROR(IF(VALUE('data-cash-crude'!CN58)&gt;0,'data-cash-crude'!CN58-INDEX('data-futures'!$E:$E,MATCH('basis-cash-crude'!CO$1,'data-futures'!$A:$A,0),1),""),"")</f>
        <v>-1.2299999999999969</v>
      </c>
      <c r="CP57">
        <f>+IFERROR(IF(VALUE('data-cash-crude'!CO58)&gt;0,'data-cash-crude'!CO58-INDEX('data-futures'!$E:$E,MATCH('basis-cash-crude'!CP$1,'data-futures'!$A:$A,0),1),""),"")</f>
        <v>-1.1500000000000057</v>
      </c>
      <c r="CQ57" t="str">
        <f>+IFERROR(IF(VALUE('data-cash-crude'!CP58)&gt;0,'data-cash-crude'!CP58-INDEX('data-futures'!$E:$E,MATCH('basis-cash-crude'!CQ$1,'data-futures'!$A:$A,0),1),""),"")</f>
        <v/>
      </c>
      <c r="CR57">
        <f>+IFERROR(IF(VALUE('data-cash-crude'!CQ58)&gt;0,'data-cash-crude'!CQ58-INDEX('data-futures'!$E:$E,MATCH('basis-cash-crude'!CR$1,'data-futures'!$A:$A,0),1),""),"")</f>
        <v>-0.77999999999999403</v>
      </c>
      <c r="CS57">
        <f>+IFERROR(IF(VALUE('data-cash-crude'!CR58)&gt;0,'data-cash-crude'!CR58-INDEX('data-futures'!$E:$E,MATCH('basis-cash-crude'!CS$1,'data-futures'!$A:$A,0),1),""),"")</f>
        <v>8.00000000000054E-2</v>
      </c>
      <c r="CT57">
        <f>+IFERROR(IF(VALUE('data-cash-crude'!CS58)&gt;0,'data-cash-crude'!CS58-INDEX('data-futures'!$E:$E,MATCH('basis-cash-crude'!CT$1,'data-futures'!$A:$A,0),1),""),"")</f>
        <v>0.68999999999999773</v>
      </c>
      <c r="CU57">
        <f>+IFERROR(IF(VALUE('data-cash-crude'!CT58)&gt;0,'data-cash-crude'!CT58-INDEX('data-futures'!$E:$E,MATCH('basis-cash-crude'!CU$1,'data-futures'!$A:$A,0),1),""),"")</f>
        <v>-2.1799999999999997</v>
      </c>
      <c r="CV57">
        <f>+IFERROR(IF(VALUE('data-cash-crude'!CU58)&gt;0,'data-cash-crude'!CU58-INDEX('data-futures'!$E:$E,MATCH('basis-cash-crude'!CV$1,'data-futures'!$A:$A,0),1),""),"")</f>
        <v>-2.3999999999999986</v>
      </c>
      <c r="CW57">
        <f>+IFERROR(IF(VALUE('data-cash-crude'!CV58)&gt;0,'data-cash-crude'!CV58-INDEX('data-futures'!$E:$E,MATCH('basis-cash-crude'!CW$1,'data-futures'!$A:$A,0),1),""),"")</f>
        <v>-2.3000000000000043</v>
      </c>
      <c r="CX57">
        <f>+IFERROR(IF(VALUE('data-cash-crude'!CW58)&gt;0,'data-cash-crude'!CW58-INDEX('data-futures'!$E:$E,MATCH('basis-cash-crude'!CX$1,'data-futures'!$A:$A,0),1),""),"")</f>
        <v>-2.1499999999999986</v>
      </c>
      <c r="CY57">
        <f>+IFERROR(IF(VALUE('data-cash-crude'!CX58)&gt;0,'data-cash-crude'!CX58-INDEX('data-futures'!$E:$E,MATCH('basis-cash-crude'!CY$1,'data-futures'!$A:$A,0),1),""),"")</f>
        <v>-2.3500000000000014</v>
      </c>
      <c r="CZ57">
        <f>+IFERROR(IF(VALUE('data-cash-crude'!CY58)&gt;0,'data-cash-crude'!CY58-INDEX('data-futures'!$E:$E,MATCH('basis-cash-crude'!CZ$1,'data-futures'!$A:$A,0),1),""),"")</f>
        <v>-2.6099999999999994</v>
      </c>
      <c r="DA57">
        <f>+IFERROR(IF(VALUE('data-cash-crude'!CZ58)&gt;0,'data-cash-crude'!CZ58-INDEX('data-futures'!$E:$E,MATCH('basis-cash-crude'!DA$1,'data-futures'!$A:$A,0),1),""),"")</f>
        <v>-2.5999999999999943</v>
      </c>
      <c r="DB57">
        <f>+IFERROR(IF(VALUE('data-cash-crude'!DA58)&gt;0,'data-cash-crude'!DA58-INDEX('data-futures'!$E:$E,MATCH('basis-cash-crude'!DB$1,'data-futures'!$A:$A,0),1),""),"")</f>
        <v>-2.5799999999999983</v>
      </c>
      <c r="DC57">
        <f>+IFERROR(IF(VALUE('data-cash-crude'!DB58)&gt;0,'data-cash-crude'!DB58-INDEX('data-futures'!$E:$E,MATCH('basis-cash-crude'!DC$1,'data-futures'!$A:$A,0),1),""),"")</f>
        <v>-2.6600000000000037</v>
      </c>
      <c r="DD57" t="str">
        <f>+IFERROR(IF(VALUE('data-cash-crude'!DC58)&gt;0,'data-cash-crude'!DC58-INDEX('data-futures'!$E:$E,MATCH('basis-cash-crude'!DD$1,'data-futures'!$A:$A,0),1),""),"")</f>
        <v/>
      </c>
      <c r="DE57">
        <f>+IFERROR(IF(VALUE('data-cash-crude'!DD58)&gt;0,'data-cash-crude'!DD58-INDEX('data-futures'!$E:$E,MATCH('basis-cash-crude'!DE$1,'data-futures'!$A:$A,0),1),""),"")</f>
        <v>-2.4399999999999977</v>
      </c>
      <c r="DF57">
        <f>+IFERROR(IF(VALUE('data-cash-crude'!DE58)&gt;0,'data-cash-crude'!DE58-INDEX('data-futures'!$E:$E,MATCH('basis-cash-crude'!DF$1,'data-futures'!$A:$A,0),1),""),"")</f>
        <v>-2.2199999999999989</v>
      </c>
      <c r="DG57">
        <f>+IFERROR(IF(VALUE('data-cash-crude'!DF58)&gt;0,'data-cash-crude'!DF58-INDEX('data-futures'!$E:$E,MATCH('basis-cash-crude'!DG$1,'data-futures'!$A:$A,0),1),""),"")</f>
        <v>-2.4500000000000028</v>
      </c>
      <c r="DH57">
        <f>+IFERROR(IF(VALUE('data-cash-crude'!DG58)&gt;0,'data-cash-crude'!DG58-INDEX('data-futures'!$E:$E,MATCH('basis-cash-crude'!DH$1,'data-futures'!$A:$A,0),1),""),"")</f>
        <v>-2.5600000000000023</v>
      </c>
      <c r="DI57" t="str">
        <f>+IFERROR(IF(VALUE('data-cash-crude'!DH58)&gt;0,'data-cash-crude'!DH58-INDEX('data-futures'!$E:$E,MATCH('basis-cash-crude'!DI$1,'data-futures'!$A:$A,0),1),""),"")</f>
        <v/>
      </c>
      <c r="DJ57">
        <f>+IFERROR(IF(VALUE('data-cash-crude'!DI58)&gt;0,'data-cash-crude'!DI58-INDEX('data-futures'!$E:$E,MATCH('basis-cash-crude'!DJ$1,'data-futures'!$A:$A,0),1),""),"")</f>
        <v>-2.5499999999999972</v>
      </c>
      <c r="DK57">
        <f>+IFERROR(IF(VALUE('data-cash-crude'!DJ58)&gt;0,'data-cash-crude'!DJ58-INDEX('data-futures'!$E:$E,MATCH('basis-cash-crude'!DK$1,'data-futures'!$A:$A,0),1),""),"")</f>
        <v>-2.4099999999999966</v>
      </c>
      <c r="DL57">
        <f>+IFERROR(IF(VALUE('data-cash-crude'!DK58)&gt;0,'data-cash-crude'!DK58-INDEX('data-futures'!$E:$E,MATCH('basis-cash-crude'!DL$1,'data-futures'!$A:$A,0),1),""),"")</f>
        <v>-2.2199999999999989</v>
      </c>
      <c r="DM57">
        <f>+IFERROR(IF(VALUE('data-cash-crude'!DL58)&gt;0,'data-cash-crude'!DL58-INDEX('data-futures'!$E:$E,MATCH('basis-cash-crude'!DM$1,'data-futures'!$A:$A,0),1),""),"")</f>
        <v>-1.5</v>
      </c>
      <c r="DN57">
        <f>+IFERROR(IF(VALUE('data-cash-crude'!DM58)&gt;0,'data-cash-crude'!DM58-INDEX('data-futures'!$E:$E,MATCH('basis-cash-crude'!DN$1,'data-futures'!$A:$A,0),1),""),"")</f>
        <v>-1.1400000000000006</v>
      </c>
      <c r="DO57">
        <f>+IFERROR(IF(VALUE('data-cash-crude'!DN58)&gt;0,'data-cash-crude'!DN58-INDEX('data-futures'!$E:$E,MATCH('basis-cash-crude'!DO$1,'data-futures'!$A:$A,0),1),""),"")</f>
        <v>-1.1400000000000006</v>
      </c>
      <c r="DP57">
        <f>+IFERROR(IF(VALUE('data-cash-crude'!DO58)&gt;0,'data-cash-crude'!DO58-INDEX('data-futures'!$E:$E,MATCH('basis-cash-crude'!DP$1,'data-futures'!$A:$A,0),1),""),"")</f>
        <v>-1.3699999999999974</v>
      </c>
      <c r="DQ57">
        <f>+IFERROR(IF(VALUE('data-cash-crude'!DP58)&gt;0,'data-cash-crude'!DP58-INDEX('data-futures'!$E:$E,MATCH('basis-cash-crude'!DQ$1,'data-futures'!$A:$A,0),1),""),"")</f>
        <v>-1.480000000000004</v>
      </c>
      <c r="DR57">
        <f>+IFERROR(IF(VALUE('data-cash-crude'!DQ58)&gt;0,'data-cash-crude'!DQ58-INDEX('data-futures'!$E:$E,MATCH('basis-cash-crude'!DR$1,'data-futures'!$A:$A,0),1),""),"")</f>
        <v>-1.3699999999999974</v>
      </c>
      <c r="DS57">
        <f>+IFERROR(IF(VALUE('data-cash-crude'!DR58)&gt;0,'data-cash-crude'!DR58-INDEX('data-futures'!$E:$E,MATCH('basis-cash-crude'!DS$1,'data-futures'!$A:$A,0),1),""),"")</f>
        <v>-1.019999999999996</v>
      </c>
      <c r="DT57">
        <f>+IFERROR(IF(VALUE('data-cash-crude'!DS58)&gt;0,'data-cash-crude'!DS58-INDEX('data-futures'!$E:$E,MATCH('basis-cash-crude'!DT$1,'data-futures'!$A:$A,0),1),""),"")</f>
        <v>-0.92000000000000171</v>
      </c>
      <c r="DU57">
        <f>+IFERROR(IF(VALUE('data-cash-crude'!DT58)&gt;0,'data-cash-crude'!DT58-INDEX('data-futures'!$E:$E,MATCH('basis-cash-crude'!DU$1,'data-futures'!$A:$A,0),1),""),"")</f>
        <v>-1.3799999999999955</v>
      </c>
      <c r="DV57">
        <f>+IFERROR(IF(VALUE('data-cash-crude'!DU58)&gt;0,'data-cash-crude'!DU58-INDEX('data-futures'!$E:$E,MATCH('basis-cash-crude'!DV$1,'data-futures'!$A:$A,0),1),""),"")</f>
        <v>-1.6000000000000014</v>
      </c>
      <c r="DW57">
        <f>+IFERROR(IF(VALUE('data-cash-crude'!DV58)&gt;0,'data-cash-crude'!DV58-INDEX('data-futures'!$E:$E,MATCH('basis-cash-crude'!DW$1,'data-futures'!$A:$A,0),1),""),"")</f>
        <v>-1.2100000000000009</v>
      </c>
      <c r="DX57">
        <f>+IFERROR(IF(VALUE('data-cash-crude'!DW58)&gt;0,'data-cash-crude'!DW58-INDEX('data-futures'!$E:$E,MATCH('basis-cash-crude'!DX$1,'data-futures'!$A:$A,0),1),""),"")</f>
        <v>-0.81000000000000227</v>
      </c>
      <c r="DY57" t="str">
        <f>+IFERROR(IF(VALUE('data-cash-crude'!DX58)&gt;0,'data-cash-crude'!DX58-INDEX('data-futures'!$E:$E,MATCH('basis-cash-crude'!DY$1,'data-futures'!$A:$A,0),1),""),"")</f>
        <v/>
      </c>
      <c r="DZ57">
        <f>+IFERROR(IF(VALUE('data-cash-crude'!DY58)&gt;0,'data-cash-crude'!DY58-INDEX('data-futures'!$E:$E,MATCH('basis-cash-crude'!DZ$1,'data-futures'!$A:$A,0),1),""),"")</f>
        <v>-0.67999999999999972</v>
      </c>
      <c r="EA57">
        <f>+IFERROR(IF(VALUE('data-cash-crude'!DZ58)&gt;0,'data-cash-crude'!DZ58-INDEX('data-futures'!$E:$E,MATCH('basis-cash-crude'!EA$1,'data-futures'!$A:$A,0),1),""),"")</f>
        <v>-0.20000000000000284</v>
      </c>
      <c r="EB57">
        <f>+IFERROR(IF(VALUE('data-cash-crude'!EA58)&gt;0,'data-cash-crude'!EA58-INDEX('data-futures'!$E:$E,MATCH('basis-cash-crude'!EB$1,'data-futures'!$A:$A,0),1),""),"")</f>
        <v>-0.17999999999999972</v>
      </c>
      <c r="EC57">
        <f>+IFERROR(IF(VALUE('data-cash-crude'!EB58)&gt;0,'data-cash-crude'!EB58-INDEX('data-futures'!$E:$E,MATCH('basis-cash-crude'!EC$1,'data-futures'!$A:$A,0),1),""),"")</f>
        <v>-0.46000000000000085</v>
      </c>
      <c r="ED57" t="str">
        <f>+IFERROR(IF(VALUE('data-cash-crude'!EC58)&gt;0,'data-cash-crude'!EC58-INDEX('data-futures'!$E:$E,MATCH('basis-cash-crude'!ED$1,'data-futures'!$A:$A,0),1),""),"")</f>
        <v/>
      </c>
      <c r="EE57">
        <f>+IFERROR(IF(VALUE('data-cash-crude'!ED58)&gt;0,'data-cash-crude'!ED58-INDEX('data-futures'!$E:$E,MATCH('basis-cash-crude'!EE$1,'data-futures'!$A:$A,0),1),""),"")</f>
        <v>-0.71999999999999886</v>
      </c>
      <c r="EF57" t="str">
        <f>+IFERROR(IF(VALUE('data-cash-crude'!EE58)&gt;0,'data-cash-crude'!EE58-INDEX('data-futures'!$E:$E,MATCH('basis-cash-crude'!EF$1,'data-futures'!$A:$A,0),1),""),"")</f>
        <v/>
      </c>
      <c r="EG57" t="str">
        <f>+IFERROR(IF(VALUE('data-cash-crude'!EF58)&gt;0,'data-cash-crude'!EF58-INDEX('data-futures'!$E:$E,MATCH('basis-cash-crude'!EG$1,'data-futures'!$A:$A,0),1),""),"")</f>
        <v/>
      </c>
      <c r="EH57" t="str">
        <f>+IFERROR(IF(VALUE('data-cash-crude'!EG58)&gt;0,'data-cash-crude'!EG58-INDEX('data-futures'!$E:$E,MATCH('basis-cash-crude'!EH$1,'data-futures'!$A:$A,0),1),""),"")</f>
        <v/>
      </c>
      <c r="EI57" t="str">
        <f>+IFERROR(IF(VALUE('data-cash-crude'!EH58)&gt;0,'data-cash-crude'!EH58-INDEX('data-futures'!$E:$E,MATCH('basis-cash-crude'!EI$1,'data-futures'!$A:$A,0),1),""),"")</f>
        <v/>
      </c>
      <c r="EJ57" t="str">
        <f>+IFERROR(IF(VALUE('data-cash-crude'!EI58)&gt;0,'data-cash-crude'!EI58-INDEX('data-futures'!$E:$E,MATCH('basis-cash-crude'!EJ$1,'data-futures'!$A:$A,0),1),""),"")</f>
        <v/>
      </c>
      <c r="EK57" t="str">
        <f>+IFERROR(IF(VALUE('data-cash-crude'!EJ58)&gt;0,'data-cash-crude'!EJ58-INDEX('data-futures'!$E:$E,MATCH('basis-cash-crude'!EK$1,'data-futures'!$A:$A,0),1),""),"")</f>
        <v/>
      </c>
      <c r="EL57" t="str">
        <f>+IFERROR(IF(VALUE('data-cash-crude'!EK58)&gt;0,'data-cash-crude'!EK58-INDEX('data-futures'!$E:$E,MATCH('basis-cash-crude'!EL$1,'data-futures'!$A:$A,0),1),""),"")</f>
        <v/>
      </c>
      <c r="EM57" t="str">
        <f>+IFERROR(IF(VALUE('data-cash-crude'!EL58)&gt;0,'data-cash-crude'!EL58-INDEX('data-futures'!$E:$E,MATCH('basis-cash-crude'!EM$1,'data-futures'!$A:$A,0),1),""),"")</f>
        <v/>
      </c>
      <c r="EN57" t="str">
        <f>+IFERROR(IF(VALUE('data-cash-crude'!EM58)&gt;0,'data-cash-crude'!EM58-INDEX('data-futures'!$E:$E,MATCH('basis-cash-crude'!EN$1,'data-futures'!$A:$A,0),1),""),"")</f>
        <v/>
      </c>
      <c r="EO57" t="str">
        <f>+IFERROR(IF(VALUE('data-cash-crude'!EN58)&gt;0,'data-cash-crude'!EN58-INDEX('data-futures'!$E:$E,MATCH('basis-cash-crude'!EO$1,'data-futures'!$A:$A,0),1),""),"")</f>
        <v/>
      </c>
      <c r="EP57" t="str">
        <f>+IFERROR(IF(VALUE('data-cash-crude'!EO58)&gt;0,'data-cash-crude'!EO58-INDEX('data-futures'!$E:$E,MATCH('basis-cash-crude'!EP$1,'data-futures'!$A:$A,0),1),""),"")</f>
        <v/>
      </c>
      <c r="EQ57" t="str">
        <f>+IFERROR(IF(VALUE('data-cash-crude'!EP58)&gt;0,'data-cash-crude'!EP58-INDEX('data-futures'!$E:$E,MATCH('basis-cash-crude'!EQ$1,'data-futures'!$A:$A,0),1),""),"")</f>
        <v/>
      </c>
      <c r="ER57" t="str">
        <f>+IFERROR(IF(VALUE('data-cash-crude'!EQ58)&gt;0,'data-cash-crude'!EQ58-INDEX('data-futures'!$E:$E,MATCH('basis-cash-crude'!ER$1,'data-futures'!$A:$A,0),1),""),"")</f>
        <v/>
      </c>
      <c r="ES57" t="str">
        <f>+IFERROR(IF(VALUE('data-cash-crude'!ER58)&gt;0,'data-cash-crude'!ER58-INDEX('data-futures'!$E:$E,MATCH('basis-cash-crude'!ES$1,'data-futures'!$A:$A,0),1),""),"")</f>
        <v/>
      </c>
      <c r="ET57" t="str">
        <f>+IFERROR(IF(VALUE('data-cash-crude'!ES58)&gt;0,'data-cash-crude'!ES58-INDEX('data-futures'!$E:$E,MATCH('basis-cash-crude'!ET$1,'data-futures'!$A:$A,0),1),""),"")</f>
        <v/>
      </c>
      <c r="EU57" t="str">
        <f>+IFERROR(IF(VALUE('data-cash-crude'!ET58)&gt;0,'data-cash-crude'!ET58-INDEX('data-futures'!$E:$E,MATCH('basis-cash-crude'!EU$1,'data-futures'!$A:$A,0),1),""),"")</f>
        <v/>
      </c>
      <c r="EV57" t="str">
        <f>+IFERROR(IF(VALUE('data-cash-crude'!EU58)&gt;0,'data-cash-crude'!EU58-INDEX('data-futures'!$E:$E,MATCH('basis-cash-crude'!EV$1,'data-futures'!$A:$A,0),1),""),"")</f>
        <v/>
      </c>
      <c r="EW57" t="str">
        <f>+IFERROR(IF(VALUE('data-cash-crude'!EV58)&gt;0,'data-cash-crude'!EV58-INDEX('data-futures'!$E:$E,MATCH('basis-cash-crude'!EW$1,'data-futures'!$A:$A,0),1),""),"")</f>
        <v/>
      </c>
      <c r="EX57" t="str">
        <f>+IFERROR(IF(VALUE('data-cash-crude'!EW58)&gt;0,'data-cash-crude'!EW58-INDEX('data-futures'!$E:$E,MATCH('basis-cash-crude'!EX$1,'data-futures'!$A:$A,0),1),""),"")</f>
        <v/>
      </c>
      <c r="EY57" t="str">
        <f>+IFERROR(IF(VALUE('data-cash-crude'!EX58)&gt;0,'data-cash-crude'!EX58-INDEX('data-futures'!$E:$E,MATCH('basis-cash-crude'!EY$1,'data-futures'!$A:$A,0),1),""),"")</f>
        <v/>
      </c>
      <c r="EZ57" t="str">
        <f>+IFERROR(IF(VALUE('data-cash-crude'!EY58)&gt;0,'data-cash-crude'!EY58-INDEX('data-futures'!$E:$E,MATCH('basis-cash-crude'!EZ$1,'data-futures'!$A:$A,0),1),""),"")</f>
        <v/>
      </c>
      <c r="FA57" t="str">
        <f>+IFERROR(IF(VALUE('data-cash-crude'!EZ58)&gt;0,'data-cash-crude'!EZ58-INDEX('data-futures'!$E:$E,MATCH('basis-cash-crude'!FA$1,'data-futures'!$A:$A,0),1),""),"")</f>
        <v/>
      </c>
      <c r="FB57" t="str">
        <f>+IFERROR(IF(VALUE('data-cash-crude'!FA58)&gt;0,'data-cash-crude'!FA58-INDEX('data-futures'!$E:$E,MATCH('basis-cash-crude'!FB$1,'data-futures'!$A:$A,0),1),""),"")</f>
        <v/>
      </c>
      <c r="FC57" t="str">
        <f>+IFERROR(IF(VALUE('data-cash-crude'!FB58)&gt;0,'data-cash-crude'!FB58-INDEX('data-futures'!$E:$E,MATCH('basis-cash-crude'!FC$1,'data-futures'!$A:$A,0),1),""),"")</f>
        <v/>
      </c>
      <c r="FD57" t="str">
        <f>+IFERROR(IF(VALUE('data-cash-crude'!FC58)&gt;0,'data-cash-crude'!FC58-INDEX('data-futures'!$E:$E,MATCH('basis-cash-crude'!FD$1,'data-futures'!$A:$A,0),1),""),"")</f>
        <v/>
      </c>
      <c r="FE57" t="str">
        <f>+IFERROR(IF(VALUE('data-cash-crude'!FD58)&gt;0,'data-cash-crude'!FD58-INDEX('data-futures'!$E:$E,MATCH('basis-cash-crude'!FE$1,'data-futures'!$A:$A,0),1),""),"")</f>
        <v/>
      </c>
      <c r="FF57" t="str">
        <f>+IFERROR(IF(VALUE('data-cash-crude'!FE58)&gt;0,'data-cash-crude'!FE58-INDEX('data-futures'!$E:$E,MATCH('basis-cash-crude'!FF$1,'data-futures'!$A:$A,0),1),""),"")</f>
        <v/>
      </c>
      <c r="FG57" t="str">
        <f>+IFERROR(IF(VALUE('data-cash-crude'!FF58)&gt;0,'data-cash-crude'!FF58-INDEX('data-futures'!$E:$E,MATCH('basis-cash-crude'!FG$1,'data-futures'!$A:$A,0),1),""),"")</f>
        <v/>
      </c>
      <c r="FH57" t="str">
        <f>+IFERROR(IF(VALUE('data-cash-crude'!FG58)&gt;0,'data-cash-crude'!FG58-INDEX('data-futures'!$E:$E,MATCH('basis-cash-crude'!FH$1,'data-futures'!$A:$A,0),1),""),"")</f>
        <v/>
      </c>
      <c r="FI57" t="str">
        <f>+IFERROR(IF(VALUE('data-cash-crude'!FH58)&gt;0,'data-cash-crude'!FH58-INDEX('data-futures'!$E:$E,MATCH('basis-cash-crude'!FI$1,'data-futures'!$A:$A,0),1),""),"")</f>
        <v/>
      </c>
      <c r="FJ57" t="str">
        <f>+IFERROR(IF(VALUE('data-cash-crude'!FI58)&gt;0,'data-cash-crude'!FI58-INDEX('data-futures'!$E:$E,MATCH('basis-cash-crude'!FJ$1,'data-futures'!$A:$A,0),1),""),"")</f>
        <v/>
      </c>
      <c r="FK57" t="str">
        <f>+IFERROR(IF(VALUE('data-cash-crude'!FJ58)&gt;0,'data-cash-crude'!FJ58-INDEX('data-futures'!$E:$E,MATCH('basis-cash-crude'!FK$1,'data-futures'!$A:$A,0),1),""),"")</f>
        <v/>
      </c>
      <c r="FL57" t="str">
        <f>+IFERROR(IF(VALUE('data-cash-crude'!FK58)&gt;0,'data-cash-crude'!FK58-INDEX('data-futures'!$E:$E,MATCH('basis-cash-crude'!FL$1,'data-futures'!$A:$A,0),1),""),"")</f>
        <v/>
      </c>
    </row>
    <row r="58" spans="1:168" x14ac:dyDescent="0.2">
      <c r="A58">
        <f t="shared" si="0"/>
        <v>-1.75</v>
      </c>
      <c r="B58">
        <f t="shared" si="1"/>
        <v>-1.9661538461538457</v>
      </c>
      <c r="C58">
        <f t="shared" si="2"/>
        <v>-1.5389285714285725</v>
      </c>
      <c r="D58" s="6" t="str">
        <f>+'data-cash-crude'!B59</f>
        <v>CLPA-15-13.CM</v>
      </c>
      <c r="E58">
        <f>+IFERROR(IF(VALUE('data-cash-crude'!D59)&gt;0,'data-cash-crude'!D59-INDEX('data-futures'!$E:$E,MATCH('basis-cash-crude'!E$1,'data-futures'!$A:$A,0),1),""),"")</f>
        <v>-0.55999999999999517</v>
      </c>
      <c r="F58">
        <f>+IFERROR(IF(VALUE('data-cash-crude'!E59)&gt;0,'data-cash-crude'!E59-INDEX('data-futures'!$E:$E,MATCH('basis-cash-crude'!F$1,'data-futures'!$A:$A,0),1),""),"")</f>
        <v>-1.9600000000000009</v>
      </c>
      <c r="G58">
        <f>+IFERROR(IF(VALUE('data-cash-crude'!F59)&gt;0,'data-cash-crude'!F59-INDEX('data-futures'!$E:$E,MATCH('basis-cash-crude'!G$1,'data-futures'!$A:$A,0),1),""),"")</f>
        <v>-1.9600000000000009</v>
      </c>
      <c r="H58">
        <f>+IFERROR(IF(VALUE('data-cash-crude'!G59)&gt;0,'data-cash-crude'!G59-INDEX('data-futures'!$E:$E,MATCH('basis-cash-crude'!H$1,'data-futures'!$A:$A,0),1),""),"")</f>
        <v>-2.0200000000000031</v>
      </c>
      <c r="I58" t="str">
        <f>+IFERROR(IF(VALUE('data-cash-crude'!H59)&gt;0,'data-cash-crude'!H59-INDEX('data-futures'!$E:$E,MATCH('basis-cash-crude'!I$1,'data-futures'!$A:$A,0),1),""),"")</f>
        <v/>
      </c>
      <c r="J58">
        <f>+IFERROR(IF(VALUE('data-cash-crude'!I59)&gt;0,'data-cash-crude'!I59-INDEX('data-futures'!$E:$E,MATCH('basis-cash-crude'!J$1,'data-futures'!$A:$A,0),1),""),"")</f>
        <v>-2.019999999999996</v>
      </c>
      <c r="K58">
        <f>+IFERROR(IF(VALUE('data-cash-crude'!J59)&gt;0,'data-cash-crude'!J59-INDEX('data-futures'!$E:$E,MATCH('basis-cash-crude'!K$1,'data-futures'!$A:$A,0),1),""),"")</f>
        <v>-1.980000000000004</v>
      </c>
      <c r="L58">
        <f>+IFERROR(IF(VALUE('data-cash-crude'!K59)&gt;0,'data-cash-crude'!K59-INDEX('data-futures'!$E:$E,MATCH('basis-cash-crude'!L$1,'data-futures'!$A:$A,0),1),""),"")</f>
        <v>-2</v>
      </c>
      <c r="M58">
        <f>+IFERROR(IF(VALUE('data-cash-crude'!L59)&gt;0,'data-cash-crude'!L59-INDEX('data-futures'!$E:$E,MATCH('basis-cash-crude'!M$1,'data-futures'!$A:$A,0),1),""),"")</f>
        <v>-0.90999999999999659</v>
      </c>
      <c r="N58">
        <f>+IFERROR(IF(VALUE('data-cash-crude'!M59)&gt;0,'data-cash-crude'!M59-INDEX('data-futures'!$E:$E,MATCH('basis-cash-crude'!N$1,'data-futures'!$A:$A,0),1),""),"")</f>
        <v>-2.0899999999999963</v>
      </c>
      <c r="O58">
        <f>+IFERROR(IF(VALUE('data-cash-crude'!N59)&gt;0,'data-cash-crude'!N59-INDEX('data-futures'!$E:$E,MATCH('basis-cash-crude'!O$1,'data-futures'!$A:$A,0),1),""),"")</f>
        <v>-1.6400000000000006</v>
      </c>
      <c r="P58">
        <f>+IFERROR(IF(VALUE('data-cash-crude'!O59)&gt;0,'data-cash-crude'!O59-INDEX('data-futures'!$E:$E,MATCH('basis-cash-crude'!P$1,'data-futures'!$A:$A,0),1),""),"")</f>
        <v>-2.0899999999999963</v>
      </c>
      <c r="Q58">
        <f>+IFERROR(IF(VALUE('data-cash-crude'!P59)&gt;0,'data-cash-crude'!P59-INDEX('data-futures'!$E:$E,MATCH('basis-cash-crude'!Q$1,'data-futures'!$A:$A,0),1),""),"")</f>
        <v>-2.0600000000000023</v>
      </c>
      <c r="R58">
        <f>+IFERROR(IF(VALUE('data-cash-crude'!Q59)&gt;0,'data-cash-crude'!Q59-INDEX('data-futures'!$E:$E,MATCH('basis-cash-crude'!R$1,'data-futures'!$A:$A,0),1),""),"")</f>
        <v>-2.009999999999998</v>
      </c>
      <c r="S58">
        <f>+IFERROR(IF(VALUE('data-cash-crude'!R59)&gt;0,'data-cash-crude'!R59-INDEX('data-futures'!$E:$E,MATCH('basis-cash-crude'!S$1,'data-futures'!$A:$A,0),1),""),"")</f>
        <v>-1.9699999999999989</v>
      </c>
      <c r="T58">
        <f>+IFERROR(IF(VALUE('data-cash-crude'!S59)&gt;0,'data-cash-crude'!S59-INDEX('data-futures'!$E:$E,MATCH('basis-cash-crude'!T$1,'data-futures'!$A:$A,0),1),""),"")</f>
        <v>-2.2100000000000009</v>
      </c>
      <c r="U58">
        <f>+IFERROR(IF(VALUE('data-cash-crude'!T59)&gt;0,'data-cash-crude'!T59-INDEX('data-futures'!$E:$E,MATCH('basis-cash-crude'!U$1,'data-futures'!$A:$A,0),1),""),"")</f>
        <v>-2.2100000000000009</v>
      </c>
      <c r="V58">
        <f>+IFERROR(IF(VALUE('data-cash-crude'!U59)&gt;0,'data-cash-crude'!U59-INDEX('data-futures'!$E:$E,MATCH('basis-cash-crude'!V$1,'data-futures'!$A:$A,0),1),""),"")</f>
        <v>-2.1700000000000017</v>
      </c>
      <c r="W58">
        <f>+IFERROR(IF(VALUE('data-cash-crude'!V59)&gt;0,'data-cash-crude'!V59-INDEX('data-futures'!$E:$E,MATCH('basis-cash-crude'!W$1,'data-futures'!$A:$A,0),1),""),"")</f>
        <v>-2.2299999999999969</v>
      </c>
      <c r="X58">
        <f>+IFERROR(IF(VALUE('data-cash-crude'!W59)&gt;0,'data-cash-crude'!W59-INDEX('data-futures'!$E:$E,MATCH('basis-cash-crude'!X$1,'data-futures'!$A:$A,0),1),""),"")</f>
        <v>-2.2700000000000031</v>
      </c>
      <c r="Y58">
        <f>+IFERROR(IF(VALUE('data-cash-crude'!X59)&gt;0,'data-cash-crude'!X59-INDEX('data-futures'!$E:$E,MATCH('basis-cash-crude'!Y$1,'data-futures'!$A:$A,0),1),""),"")</f>
        <v>-2.269999999999996</v>
      </c>
      <c r="Z58" t="str">
        <f>+IFERROR(IF(VALUE('data-cash-crude'!Y59)&gt;0,'data-cash-crude'!Y59-INDEX('data-futures'!$E:$E,MATCH('basis-cash-crude'!Z$1,'data-futures'!$A:$A,0),1),""),"")</f>
        <v/>
      </c>
      <c r="AA58">
        <f>+IFERROR(IF(VALUE('data-cash-crude'!Z59)&gt;0,'data-cash-crude'!Z59-INDEX('data-futures'!$E:$E,MATCH('basis-cash-crude'!AA$1,'data-futures'!$A:$A,0),1),""),"")</f>
        <v>-2.2899999999999991</v>
      </c>
      <c r="AB58" t="str">
        <f>+IFERROR(IF(VALUE('data-cash-crude'!AA59)&gt;0,'data-cash-crude'!AA59-INDEX('data-futures'!$E:$E,MATCH('basis-cash-crude'!AB$1,'data-futures'!$A:$A,0),1),""),"")</f>
        <v/>
      </c>
      <c r="AC58">
        <f>+IFERROR(IF(VALUE('data-cash-crude'!AB59)&gt;0,'data-cash-crude'!AB59-INDEX('data-futures'!$E:$E,MATCH('basis-cash-crude'!AC$1,'data-futures'!$A:$A,0),1),""),"")</f>
        <v>-2.2800000000000011</v>
      </c>
      <c r="AD58" t="str">
        <f>+IFERROR(IF(VALUE('data-cash-crude'!AC59)&gt;0,'data-cash-crude'!AC59-INDEX('data-futures'!$E:$E,MATCH('basis-cash-crude'!AD$1,'data-futures'!$A:$A,0),1),""),"")</f>
        <v/>
      </c>
      <c r="AE58">
        <f>+IFERROR(IF(VALUE('data-cash-crude'!AD59)&gt;0,'data-cash-crude'!AD59-INDEX('data-futures'!$E:$E,MATCH('basis-cash-crude'!AE$1,'data-futures'!$A:$A,0),1),""),"")</f>
        <v>-2.1000000000000014</v>
      </c>
      <c r="AF58">
        <f>+IFERROR(IF(VALUE('data-cash-crude'!AE59)&gt;0,'data-cash-crude'!AE59-INDEX('data-futures'!$E:$E,MATCH('basis-cash-crude'!AF$1,'data-futures'!$A:$A,0),1),""),"")</f>
        <v>-2.0399999999999991</v>
      </c>
      <c r="AG58">
        <f>+IFERROR(IF(VALUE('data-cash-crude'!AF59)&gt;0,'data-cash-crude'!AF59-INDEX('data-futures'!$E:$E,MATCH('basis-cash-crude'!AG$1,'data-futures'!$A:$A,0),1),""),"")</f>
        <v>-2.0300000000000011</v>
      </c>
      <c r="AH58">
        <f>+IFERROR(IF(VALUE('data-cash-crude'!AG59)&gt;0,'data-cash-crude'!AG59-INDEX('data-futures'!$E:$E,MATCH('basis-cash-crude'!AH$1,'data-futures'!$A:$A,0),1),""),"")</f>
        <v>-1.75</v>
      </c>
      <c r="AI58">
        <f>+IFERROR(IF(VALUE('data-cash-crude'!AH59)&gt;0,'data-cash-crude'!AH59-INDEX('data-futures'!$E:$E,MATCH('basis-cash-crude'!AI$1,'data-futures'!$A:$A,0),1),""),"")</f>
        <v>-1.7299999999999969</v>
      </c>
      <c r="AJ58">
        <f>+IFERROR(IF(VALUE('data-cash-crude'!AI59)&gt;0,'data-cash-crude'!AI59-INDEX('data-futures'!$E:$E,MATCH('basis-cash-crude'!AJ$1,'data-futures'!$A:$A,0),1),""),"")</f>
        <v>-1.769999999999996</v>
      </c>
      <c r="AK58">
        <f>+IFERROR(IF(VALUE('data-cash-crude'!AJ59)&gt;0,'data-cash-crude'!AJ59-INDEX('data-futures'!$E:$E,MATCH('basis-cash-crude'!AK$1,'data-futures'!$A:$A,0),1),""),"")</f>
        <v>-1.740000000000002</v>
      </c>
      <c r="AL58">
        <f>+IFERROR(IF(VALUE('data-cash-crude'!AK59)&gt;0,'data-cash-crude'!AK59-INDEX('data-futures'!$E:$E,MATCH('basis-cash-crude'!AL$1,'data-futures'!$A:$A,0),1),""),"")</f>
        <v>-1.730000000000004</v>
      </c>
      <c r="AM58">
        <f>+IFERROR(IF(VALUE('data-cash-crude'!AL59)&gt;0,'data-cash-crude'!AL59-INDEX('data-futures'!$E:$E,MATCH('basis-cash-crude'!AM$1,'data-futures'!$A:$A,0),1),""),"")</f>
        <v>-1.730000000000004</v>
      </c>
      <c r="AN58">
        <f>+IFERROR(IF(VALUE('data-cash-crude'!AM59)&gt;0,'data-cash-crude'!AM59-INDEX('data-futures'!$E:$E,MATCH('basis-cash-crude'!AN$1,'data-futures'!$A:$A,0),1),""),"")</f>
        <v>-1.7800000000000011</v>
      </c>
      <c r="AO58">
        <f>+IFERROR(IF(VALUE('data-cash-crude'!AN59)&gt;0,'data-cash-crude'!AN59-INDEX('data-futures'!$E:$E,MATCH('basis-cash-crude'!AO$1,'data-futures'!$A:$A,0),1),""),"")</f>
        <v>-1.759999999999998</v>
      </c>
      <c r="AP58">
        <f>+IFERROR(IF(VALUE('data-cash-crude'!AO59)&gt;0,'data-cash-crude'!AO59-INDEX('data-futures'!$E:$E,MATCH('basis-cash-crude'!AP$1,'data-futures'!$A:$A,0),1),""),"")</f>
        <v>-1.8800000000000026</v>
      </c>
      <c r="AQ58" t="str">
        <f>+IFERROR(IF(VALUE('data-cash-crude'!AP59)&gt;0,'data-cash-crude'!AP59-INDEX('data-futures'!$E:$E,MATCH('basis-cash-crude'!AQ$1,'data-futures'!$A:$A,0),1),""),"")</f>
        <v/>
      </c>
      <c r="AR58">
        <f>+IFERROR(IF(VALUE('data-cash-crude'!AQ59)&gt;0,'data-cash-crude'!AQ59-INDEX('data-futures'!$E:$E,MATCH('basis-cash-crude'!AR$1,'data-futures'!$A:$A,0),1),""),"")</f>
        <v>1.25</v>
      </c>
      <c r="AS58" t="str">
        <f>+IFERROR(IF(VALUE('data-cash-crude'!AR59)&gt;0,'data-cash-crude'!AR59-INDEX('data-futures'!$E:$E,MATCH('basis-cash-crude'!AS$1,'data-futures'!$A:$A,0),1),""),"")</f>
        <v/>
      </c>
      <c r="AT58">
        <f>+IFERROR(IF(VALUE('data-cash-crude'!AS59)&gt;0,'data-cash-crude'!AS59-INDEX('data-futures'!$E:$E,MATCH('basis-cash-crude'!AT$1,'data-futures'!$A:$A,0),1),""),"")</f>
        <v>-1.6200000000000045</v>
      </c>
      <c r="AU58">
        <f>+IFERROR(IF(VALUE('data-cash-crude'!AT59)&gt;0,'data-cash-crude'!AT59-INDEX('data-futures'!$E:$E,MATCH('basis-cash-crude'!AU$1,'data-futures'!$A:$A,0),1),""),"")</f>
        <v>-1.8300000000000054</v>
      </c>
      <c r="AV58">
        <f>+IFERROR(IF(VALUE('data-cash-crude'!AU59)&gt;0,'data-cash-crude'!AU59-INDEX('data-futures'!$E:$E,MATCH('basis-cash-crude'!AV$1,'data-futures'!$A:$A,0),1),""),"")</f>
        <v>-1.7100000000000009</v>
      </c>
      <c r="AW58">
        <f>+IFERROR(IF(VALUE('data-cash-crude'!AV59)&gt;0,'data-cash-crude'!AV59-INDEX('data-futures'!$E:$E,MATCH('basis-cash-crude'!AW$1,'data-futures'!$A:$A,0),1),""),"")</f>
        <v>-1.6799999999999997</v>
      </c>
      <c r="AX58">
        <f>+IFERROR(IF(VALUE('data-cash-crude'!AW59)&gt;0,'data-cash-crude'!AW59-INDEX('data-futures'!$E:$E,MATCH('basis-cash-crude'!AX$1,'data-futures'!$A:$A,0),1),""),"")</f>
        <v>-1.5400000000000063</v>
      </c>
      <c r="AY58">
        <f>+IFERROR(IF(VALUE('data-cash-crude'!AX59)&gt;0,'data-cash-crude'!AX59-INDEX('data-futures'!$E:$E,MATCH('basis-cash-crude'!AY$1,'data-futures'!$A:$A,0),1),""),"")</f>
        <v>-1.5300000000000011</v>
      </c>
      <c r="AZ58">
        <f>+IFERROR(IF(VALUE('data-cash-crude'!AY59)&gt;0,'data-cash-crude'!AY59-INDEX('data-futures'!$E:$E,MATCH('basis-cash-crude'!AZ$1,'data-futures'!$A:$A,0),1),""),"")</f>
        <v>-1.8500000000000014</v>
      </c>
      <c r="BA58">
        <f>+IFERROR(IF(VALUE('data-cash-crude'!AZ59)&gt;0,'data-cash-crude'!AZ59-INDEX('data-futures'!$E:$E,MATCH('basis-cash-crude'!BA$1,'data-futures'!$A:$A,0),1),""),"")</f>
        <v>-1.6600000000000037</v>
      </c>
      <c r="BB58">
        <f>+IFERROR(IF(VALUE('data-cash-crude'!BA59)&gt;0,'data-cash-crude'!BA59-INDEX('data-futures'!$E:$E,MATCH('basis-cash-crude'!BB$1,'data-futures'!$A:$A,0),1),""),"")</f>
        <v>-1.6899999999999977</v>
      </c>
      <c r="BC58">
        <f>+IFERROR(IF(VALUE('data-cash-crude'!BB59)&gt;0,'data-cash-crude'!BB59-INDEX('data-futures'!$E:$E,MATCH('basis-cash-crude'!BC$1,'data-futures'!$A:$A,0),1),""),"")</f>
        <v>-1.75</v>
      </c>
      <c r="BD58">
        <f>+IFERROR(IF(VALUE('data-cash-crude'!BC59)&gt;0,'data-cash-crude'!BC59-INDEX('data-futures'!$E:$E,MATCH('basis-cash-crude'!BD$1,'data-futures'!$A:$A,0),1),""),"")</f>
        <v>-1.740000000000002</v>
      </c>
      <c r="BE58">
        <f>+IFERROR(IF(VALUE('data-cash-crude'!BD59)&gt;0,'data-cash-crude'!BD59-INDEX('data-futures'!$E:$E,MATCH('basis-cash-crude'!BE$1,'data-futures'!$A:$A,0),1),""),"")</f>
        <v>-1.7099999999999937</v>
      </c>
      <c r="BF58">
        <f>+IFERROR(IF(VALUE('data-cash-crude'!BE59)&gt;0,'data-cash-crude'!BE59-INDEX('data-futures'!$E:$E,MATCH('basis-cash-crude'!BF$1,'data-futures'!$A:$A,0),1),""),"")</f>
        <v>-1.5500000000000043</v>
      </c>
      <c r="BG58">
        <f>+IFERROR(IF(VALUE('data-cash-crude'!BF59)&gt;0,'data-cash-crude'!BF59-INDEX('data-futures'!$E:$E,MATCH('basis-cash-crude'!BG$1,'data-futures'!$A:$A,0),1),""),"")</f>
        <v>-1.1900000000000048</v>
      </c>
      <c r="BH58">
        <f>+IFERROR(IF(VALUE('data-cash-crude'!BG59)&gt;0,'data-cash-crude'!BG59-INDEX('data-futures'!$E:$E,MATCH('basis-cash-crude'!BH$1,'data-futures'!$A:$A,0),1),""),"")</f>
        <v>-1.0300000000000011</v>
      </c>
      <c r="BI58">
        <f>+IFERROR(IF(VALUE('data-cash-crude'!BH59)&gt;0,'data-cash-crude'!BH59-INDEX('data-futures'!$E:$E,MATCH('basis-cash-crude'!BI$1,'data-futures'!$A:$A,0),1),""),"")</f>
        <v>-1.0800000000000054</v>
      </c>
      <c r="BJ58">
        <f>+IFERROR(IF(VALUE('data-cash-crude'!BI59)&gt;0,'data-cash-crude'!BI59-INDEX('data-futures'!$E:$E,MATCH('basis-cash-crude'!BJ$1,'data-futures'!$A:$A,0),1),""),"")</f>
        <v>-1.1900000000000048</v>
      </c>
      <c r="BK58">
        <f>+IFERROR(IF(VALUE('data-cash-crude'!BJ59)&gt;0,'data-cash-crude'!BJ59-INDEX('data-futures'!$E:$E,MATCH('basis-cash-crude'!BK$1,'data-futures'!$A:$A,0),1),""),"")</f>
        <v>-1.1499999999999986</v>
      </c>
      <c r="BL58">
        <f>+IFERROR(IF(VALUE('data-cash-crude'!BK59)&gt;0,'data-cash-crude'!BK59-INDEX('data-futures'!$E:$E,MATCH('basis-cash-crude'!BL$1,'data-futures'!$A:$A,0),1),""),"")</f>
        <v>-1.1700000000000017</v>
      </c>
      <c r="BM58">
        <f>+IFERROR(IF(VALUE('data-cash-crude'!BL59)&gt;0,'data-cash-crude'!BL59-INDEX('data-futures'!$E:$E,MATCH('basis-cash-crude'!BM$1,'data-futures'!$A:$A,0),1),""),"")</f>
        <v>-1.240000000000002</v>
      </c>
      <c r="BN58">
        <f>+IFERROR(IF(VALUE('data-cash-crude'!BM59)&gt;0,'data-cash-crude'!BM59-INDEX('data-futures'!$E:$E,MATCH('basis-cash-crude'!BN$1,'data-futures'!$A:$A,0),1),""),"")</f>
        <v>-1.0899999999999963</v>
      </c>
      <c r="BO58">
        <f>+IFERROR(IF(VALUE('data-cash-crude'!BN59)&gt;0,'data-cash-crude'!BN59-INDEX('data-futures'!$E:$E,MATCH('basis-cash-crude'!BO$1,'data-futures'!$A:$A,0),1),""),"")</f>
        <v>-1.3900000000000006</v>
      </c>
      <c r="BP58">
        <f>+IFERROR(IF(VALUE('data-cash-crude'!BO59)&gt;0,'data-cash-crude'!BO59-INDEX('data-futures'!$E:$E,MATCH('basis-cash-crude'!BP$1,'data-futures'!$A:$A,0),1),""),"")</f>
        <v>-1.6300000000000026</v>
      </c>
      <c r="BQ58">
        <f>+IFERROR(IF(VALUE('data-cash-crude'!BP59)&gt;0,'data-cash-crude'!BP59-INDEX('data-futures'!$E:$E,MATCH('basis-cash-crude'!BQ$1,'data-futures'!$A:$A,0),1),""),"")</f>
        <v>-1.4699999999999989</v>
      </c>
      <c r="BR58">
        <f>+IFERROR(IF(VALUE('data-cash-crude'!BQ59)&gt;0,'data-cash-crude'!BQ59-INDEX('data-futures'!$E:$E,MATCH('basis-cash-crude'!BR$1,'data-futures'!$A:$A,0),1),""),"")</f>
        <v>-1.4400000000000048</v>
      </c>
      <c r="BS58">
        <f>+IFERROR(IF(VALUE('data-cash-crude'!BR59)&gt;0,'data-cash-crude'!BR59-INDEX('data-futures'!$E:$E,MATCH('basis-cash-crude'!BS$1,'data-futures'!$A:$A,0),1),""),"")</f>
        <v>-1.3600000000000065</v>
      </c>
      <c r="BT58">
        <f>+IFERROR(IF(VALUE('data-cash-crude'!BS59)&gt;0,'data-cash-crude'!BS59-INDEX('data-futures'!$E:$E,MATCH('basis-cash-crude'!BT$1,'data-futures'!$A:$A,0),1),""),"")</f>
        <v>-1.4200000000000017</v>
      </c>
      <c r="BU58">
        <f>+IFERROR(IF(VALUE('data-cash-crude'!BT59)&gt;0,'data-cash-crude'!BT59-INDEX('data-futures'!$E:$E,MATCH('basis-cash-crude'!BU$1,'data-futures'!$A:$A,0),1),""),"")</f>
        <v>-1.3500000000000014</v>
      </c>
      <c r="BV58">
        <f>+IFERROR(IF(VALUE('data-cash-crude'!BU59)&gt;0,'data-cash-crude'!BU59-INDEX('data-futures'!$E:$E,MATCH('basis-cash-crude'!BV$1,'data-futures'!$A:$A,0),1),""),"")</f>
        <v>-1.1099999999999994</v>
      </c>
      <c r="BW58">
        <f>+IFERROR(IF(VALUE('data-cash-crude'!BV59)&gt;0,'data-cash-crude'!BV59-INDEX('data-futures'!$E:$E,MATCH('basis-cash-crude'!BW$1,'data-futures'!$A:$A,0),1),""),"")</f>
        <v>-1.220000000000006</v>
      </c>
      <c r="BX58">
        <f>+IFERROR(IF(VALUE('data-cash-crude'!BW59)&gt;0,'data-cash-crude'!BW59-INDEX('data-futures'!$E:$E,MATCH('basis-cash-crude'!BX$1,'data-futures'!$A:$A,0),1),""),"")</f>
        <v>-1.3399999999999963</v>
      </c>
      <c r="BY58">
        <f>+IFERROR(IF(VALUE('data-cash-crude'!BX59)&gt;0,'data-cash-crude'!BX59-INDEX('data-futures'!$E:$E,MATCH('basis-cash-crude'!BY$1,'data-futures'!$A:$A,0),1),""),"")</f>
        <v>-1.3599999999999994</v>
      </c>
      <c r="BZ58">
        <f>+IFERROR(IF(VALUE('data-cash-crude'!BY59)&gt;0,'data-cash-crude'!BY59-INDEX('data-futures'!$E:$E,MATCH('basis-cash-crude'!BZ$1,'data-futures'!$A:$A,0),1),""),"")</f>
        <v>-1.4299999999999997</v>
      </c>
      <c r="CA58">
        <f>+IFERROR(IF(VALUE('data-cash-crude'!BZ59)&gt;0,'data-cash-crude'!BZ59-INDEX('data-futures'!$E:$E,MATCH('basis-cash-crude'!CA$1,'data-futures'!$A:$A,0),1),""),"")</f>
        <v>-1.4200000000000017</v>
      </c>
      <c r="CB58">
        <f>+IFERROR(IF(VALUE('data-cash-crude'!CA59)&gt;0,'data-cash-crude'!CA59-INDEX('data-futures'!$E:$E,MATCH('basis-cash-crude'!CB$1,'data-futures'!$A:$A,0),1),""),"")</f>
        <v>-1.3500000000000014</v>
      </c>
      <c r="CC58">
        <f>+IFERROR(IF(VALUE('data-cash-crude'!CB59)&gt;0,'data-cash-crude'!CB59-INDEX('data-futures'!$E:$E,MATCH('basis-cash-crude'!CC$1,'data-futures'!$A:$A,0),1),""),"")</f>
        <v>-1.4600000000000009</v>
      </c>
      <c r="CD58">
        <f>+IFERROR(IF(VALUE('data-cash-crude'!CC59)&gt;0,'data-cash-crude'!CC59-INDEX('data-futures'!$E:$E,MATCH('basis-cash-crude'!CD$1,'data-futures'!$A:$A,0),1),""),"")</f>
        <v>-1.509999999999998</v>
      </c>
      <c r="CE58">
        <f>+IFERROR(IF(VALUE('data-cash-crude'!CD59)&gt;0,'data-cash-crude'!CD59-INDEX('data-futures'!$E:$E,MATCH('basis-cash-crude'!CE$1,'data-futures'!$A:$A,0),1),""),"")</f>
        <v>-1.4399999999999977</v>
      </c>
      <c r="CF58">
        <f>+IFERROR(IF(VALUE('data-cash-crude'!CE59)&gt;0,'data-cash-crude'!CE59-INDEX('data-futures'!$E:$E,MATCH('basis-cash-crude'!CF$1,'data-futures'!$A:$A,0),1),""),"")</f>
        <v>-1.2999999999999972</v>
      </c>
      <c r="CG58">
        <f>+IFERROR(IF(VALUE('data-cash-crude'!CF59)&gt;0,'data-cash-crude'!CF59-INDEX('data-futures'!$E:$E,MATCH('basis-cash-crude'!CG$1,'data-futures'!$A:$A,0),1),""),"")</f>
        <v>-1.1800000000000068</v>
      </c>
      <c r="CH58">
        <f>+IFERROR(IF(VALUE('data-cash-crude'!CG59)&gt;0,'data-cash-crude'!CG59-INDEX('data-futures'!$E:$E,MATCH('basis-cash-crude'!CH$1,'data-futures'!$A:$A,0),1),""),"")</f>
        <v>-1.0700000000000003</v>
      </c>
      <c r="CI58">
        <f>+IFERROR(IF(VALUE('data-cash-crude'!CH59)&gt;0,'data-cash-crude'!CH59-INDEX('data-futures'!$E:$E,MATCH('basis-cash-crude'!CI$1,'data-futures'!$A:$A,0),1),""),"")</f>
        <v>-0.99000000000000199</v>
      </c>
      <c r="CJ58">
        <f>+IFERROR(IF(VALUE('data-cash-crude'!CI59)&gt;0,'data-cash-crude'!CI59-INDEX('data-futures'!$E:$E,MATCH('basis-cash-crude'!CJ$1,'data-futures'!$A:$A,0),1),""),"")</f>
        <v>-0.89999999999999858</v>
      </c>
      <c r="CK58">
        <f>+IFERROR(IF(VALUE('data-cash-crude'!CJ59)&gt;0,'data-cash-crude'!CJ59-INDEX('data-futures'!$E:$E,MATCH('basis-cash-crude'!CK$1,'data-futures'!$A:$A,0),1),""),"")</f>
        <v>-0.28999999999999915</v>
      </c>
      <c r="CL58">
        <f>+IFERROR(IF(VALUE('data-cash-crude'!CK59)&gt;0,'data-cash-crude'!CK59-INDEX('data-futures'!$E:$E,MATCH('basis-cash-crude'!CL$1,'data-futures'!$A:$A,0),1),""),"")</f>
        <v>-1.1200000000000045</v>
      </c>
      <c r="CM58">
        <f>+IFERROR(IF(VALUE('data-cash-crude'!CL59)&gt;0,'data-cash-crude'!CL59-INDEX('data-futures'!$E:$E,MATCH('basis-cash-crude'!CM$1,'data-futures'!$A:$A,0),1),""),"")</f>
        <v>-1.1400000000000006</v>
      </c>
      <c r="CN58">
        <f>+IFERROR(IF(VALUE('data-cash-crude'!CM59)&gt;0,'data-cash-crude'!CM59-INDEX('data-futures'!$E:$E,MATCH('basis-cash-crude'!CN$1,'data-futures'!$A:$A,0),1),""),"")</f>
        <v>-0.92999999999999972</v>
      </c>
      <c r="CO58">
        <f>+IFERROR(IF(VALUE('data-cash-crude'!CN59)&gt;0,'data-cash-crude'!CN59-INDEX('data-futures'!$E:$E,MATCH('basis-cash-crude'!CO$1,'data-futures'!$A:$A,0),1),""),"")</f>
        <v>-0.86999999999999744</v>
      </c>
      <c r="CP58">
        <f>+IFERROR(IF(VALUE('data-cash-crude'!CO59)&gt;0,'data-cash-crude'!CO59-INDEX('data-futures'!$E:$E,MATCH('basis-cash-crude'!CP$1,'data-futures'!$A:$A,0),1),""),"")</f>
        <v>-0.78999999999999915</v>
      </c>
      <c r="CQ58" t="str">
        <f>+IFERROR(IF(VALUE('data-cash-crude'!CP59)&gt;0,'data-cash-crude'!CP59-INDEX('data-futures'!$E:$E,MATCH('basis-cash-crude'!CQ$1,'data-futures'!$A:$A,0),1),""),"")</f>
        <v/>
      </c>
      <c r="CR58">
        <f>+IFERROR(IF(VALUE('data-cash-crude'!CQ59)&gt;0,'data-cash-crude'!CQ59-INDEX('data-futures'!$E:$E,MATCH('basis-cash-crude'!CR$1,'data-futures'!$A:$A,0),1),""),"")</f>
        <v>-0.4199999999999946</v>
      </c>
      <c r="CS58">
        <f>+IFERROR(IF(VALUE('data-cash-crude'!CR59)&gt;0,'data-cash-crude'!CR59-INDEX('data-futures'!$E:$E,MATCH('basis-cash-crude'!CS$1,'data-futures'!$A:$A,0),1),""),"")</f>
        <v>0.44000000000000483</v>
      </c>
      <c r="CT58">
        <f>+IFERROR(IF(VALUE('data-cash-crude'!CS59)&gt;0,'data-cash-crude'!CS59-INDEX('data-futures'!$E:$E,MATCH('basis-cash-crude'!CT$1,'data-futures'!$A:$A,0),1),""),"")</f>
        <v>1.0499999999999972</v>
      </c>
      <c r="CU58">
        <f>+IFERROR(IF(VALUE('data-cash-crude'!CT59)&gt;0,'data-cash-crude'!CT59-INDEX('data-futures'!$E:$E,MATCH('basis-cash-crude'!CU$1,'data-futures'!$A:$A,0),1),""),"")</f>
        <v>-1.8200000000000003</v>
      </c>
      <c r="CV58">
        <f>+IFERROR(IF(VALUE('data-cash-crude'!CU59)&gt;0,'data-cash-crude'!CU59-INDEX('data-futures'!$E:$E,MATCH('basis-cash-crude'!CV$1,'data-futures'!$A:$A,0),1),""),"")</f>
        <v>-2.0399999999999991</v>
      </c>
      <c r="CW58">
        <f>+IFERROR(IF(VALUE('data-cash-crude'!CV59)&gt;0,'data-cash-crude'!CV59-INDEX('data-futures'!$E:$E,MATCH('basis-cash-crude'!CW$1,'data-futures'!$A:$A,0),1),""),"")</f>
        <v>-1.9400000000000048</v>
      </c>
      <c r="CX58">
        <f>+IFERROR(IF(VALUE('data-cash-crude'!CW59)&gt;0,'data-cash-crude'!CW59-INDEX('data-futures'!$E:$E,MATCH('basis-cash-crude'!CX$1,'data-futures'!$A:$A,0),1),""),"")</f>
        <v>-1.7899999999999991</v>
      </c>
      <c r="CY58">
        <f>+IFERROR(IF(VALUE('data-cash-crude'!CX59)&gt;0,'data-cash-crude'!CX59-INDEX('data-futures'!$E:$E,MATCH('basis-cash-crude'!CY$1,'data-futures'!$A:$A,0),1),""),"")</f>
        <v>-1.990000000000002</v>
      </c>
      <c r="CZ58">
        <f>+IFERROR(IF(VALUE('data-cash-crude'!CY59)&gt;0,'data-cash-crude'!CY59-INDEX('data-futures'!$E:$E,MATCH('basis-cash-crude'!CZ$1,'data-futures'!$A:$A,0),1),""),"")</f>
        <v>-2.25</v>
      </c>
      <c r="DA58">
        <f>+IFERROR(IF(VALUE('data-cash-crude'!CZ59)&gt;0,'data-cash-crude'!CZ59-INDEX('data-futures'!$E:$E,MATCH('basis-cash-crude'!DA$1,'data-futures'!$A:$A,0),1),""),"")</f>
        <v>-2.2399999999999949</v>
      </c>
      <c r="DB58">
        <f>+IFERROR(IF(VALUE('data-cash-crude'!DA59)&gt;0,'data-cash-crude'!DA59-INDEX('data-futures'!$E:$E,MATCH('basis-cash-crude'!DB$1,'data-futures'!$A:$A,0),1),""),"")</f>
        <v>-2.2199999999999989</v>
      </c>
      <c r="DC58">
        <f>+IFERROR(IF(VALUE('data-cash-crude'!DB59)&gt;0,'data-cash-crude'!DB59-INDEX('data-futures'!$E:$E,MATCH('basis-cash-crude'!DC$1,'data-futures'!$A:$A,0),1),""),"")</f>
        <v>-2.3000000000000043</v>
      </c>
      <c r="DD58" t="str">
        <f>+IFERROR(IF(VALUE('data-cash-crude'!DC59)&gt;0,'data-cash-crude'!DC59-INDEX('data-futures'!$E:$E,MATCH('basis-cash-crude'!DD$1,'data-futures'!$A:$A,0),1),""),"")</f>
        <v/>
      </c>
      <c r="DE58">
        <f>+IFERROR(IF(VALUE('data-cash-crude'!DD59)&gt;0,'data-cash-crude'!DD59-INDEX('data-futures'!$E:$E,MATCH('basis-cash-crude'!DE$1,'data-futures'!$A:$A,0),1),""),"")</f>
        <v>-2.0799999999999983</v>
      </c>
      <c r="DF58">
        <f>+IFERROR(IF(VALUE('data-cash-crude'!DE59)&gt;0,'data-cash-crude'!DE59-INDEX('data-futures'!$E:$E,MATCH('basis-cash-crude'!DF$1,'data-futures'!$A:$A,0),1),""),"")</f>
        <v>-1.8599999999999994</v>
      </c>
      <c r="DG58">
        <f>+IFERROR(IF(VALUE('data-cash-crude'!DF59)&gt;0,'data-cash-crude'!DF59-INDEX('data-futures'!$E:$E,MATCH('basis-cash-crude'!DG$1,'data-futures'!$A:$A,0),1),""),"")</f>
        <v>-2.0900000000000034</v>
      </c>
      <c r="DH58">
        <f>+IFERROR(IF(VALUE('data-cash-crude'!DG59)&gt;0,'data-cash-crude'!DG59-INDEX('data-futures'!$E:$E,MATCH('basis-cash-crude'!DH$1,'data-futures'!$A:$A,0),1),""),"")</f>
        <v>-2.2000000000000028</v>
      </c>
      <c r="DI58" t="str">
        <f>+IFERROR(IF(VALUE('data-cash-crude'!DH59)&gt;0,'data-cash-crude'!DH59-INDEX('data-futures'!$E:$E,MATCH('basis-cash-crude'!DI$1,'data-futures'!$A:$A,0),1),""),"")</f>
        <v/>
      </c>
      <c r="DJ58">
        <f>+IFERROR(IF(VALUE('data-cash-crude'!DI59)&gt;0,'data-cash-crude'!DI59-INDEX('data-futures'!$E:$E,MATCH('basis-cash-crude'!DJ$1,'data-futures'!$A:$A,0),1),""),"")</f>
        <v>-2.1899999999999977</v>
      </c>
      <c r="DK58">
        <f>+IFERROR(IF(VALUE('data-cash-crude'!DJ59)&gt;0,'data-cash-crude'!DJ59-INDEX('data-futures'!$E:$E,MATCH('basis-cash-crude'!DK$1,'data-futures'!$A:$A,0),1),""),"")</f>
        <v>-2.0499999999999972</v>
      </c>
      <c r="DL58">
        <f>+IFERROR(IF(VALUE('data-cash-crude'!DK59)&gt;0,'data-cash-crude'!DK59-INDEX('data-futures'!$E:$E,MATCH('basis-cash-crude'!DL$1,'data-futures'!$A:$A,0),1),""),"")</f>
        <v>-1.8599999999999994</v>
      </c>
      <c r="DM58">
        <f>+IFERROR(IF(VALUE('data-cash-crude'!DL59)&gt;0,'data-cash-crude'!DL59-INDEX('data-futures'!$E:$E,MATCH('basis-cash-crude'!DM$1,'data-futures'!$A:$A,0),1),""),"")</f>
        <v>-1.1400000000000006</v>
      </c>
      <c r="DN58">
        <f>+IFERROR(IF(VALUE('data-cash-crude'!DM59)&gt;0,'data-cash-crude'!DM59-INDEX('data-futures'!$E:$E,MATCH('basis-cash-crude'!DN$1,'data-futures'!$A:$A,0),1),""),"")</f>
        <v>-0.78000000000000114</v>
      </c>
      <c r="DO58">
        <f>+IFERROR(IF(VALUE('data-cash-crude'!DN59)&gt;0,'data-cash-crude'!DN59-INDEX('data-futures'!$E:$E,MATCH('basis-cash-crude'!DO$1,'data-futures'!$A:$A,0),1),""),"")</f>
        <v>-0.78000000000000114</v>
      </c>
      <c r="DP58">
        <f>+IFERROR(IF(VALUE('data-cash-crude'!DO59)&gt;0,'data-cash-crude'!DO59-INDEX('data-futures'!$E:$E,MATCH('basis-cash-crude'!DP$1,'data-futures'!$A:$A,0),1),""),"")</f>
        <v>-1.009999999999998</v>
      </c>
      <c r="DQ58">
        <f>+IFERROR(IF(VALUE('data-cash-crude'!DP59)&gt;0,'data-cash-crude'!DP59-INDEX('data-futures'!$E:$E,MATCH('basis-cash-crude'!DQ$1,'data-futures'!$A:$A,0),1),""),"")</f>
        <v>-1.1200000000000045</v>
      </c>
      <c r="DR58">
        <f>+IFERROR(IF(VALUE('data-cash-crude'!DQ59)&gt;0,'data-cash-crude'!DQ59-INDEX('data-futures'!$E:$E,MATCH('basis-cash-crude'!DR$1,'data-futures'!$A:$A,0),1),""),"")</f>
        <v>-1.009999999999998</v>
      </c>
      <c r="DS58">
        <f>+IFERROR(IF(VALUE('data-cash-crude'!DR59)&gt;0,'data-cash-crude'!DR59-INDEX('data-futures'!$E:$E,MATCH('basis-cash-crude'!DS$1,'data-futures'!$A:$A,0),1),""),"")</f>
        <v>-0.65999999999999659</v>
      </c>
      <c r="DT58">
        <f>+IFERROR(IF(VALUE('data-cash-crude'!DS59)&gt;0,'data-cash-crude'!DS59-INDEX('data-futures'!$E:$E,MATCH('basis-cash-crude'!DT$1,'data-futures'!$A:$A,0),1),""),"")</f>
        <v>-0.56000000000000227</v>
      </c>
      <c r="DU58">
        <f>+IFERROR(IF(VALUE('data-cash-crude'!DT59)&gt;0,'data-cash-crude'!DT59-INDEX('data-futures'!$E:$E,MATCH('basis-cash-crude'!DU$1,'data-futures'!$A:$A,0),1),""),"")</f>
        <v>-1.019999999999996</v>
      </c>
      <c r="DV58">
        <f>+IFERROR(IF(VALUE('data-cash-crude'!DU59)&gt;0,'data-cash-crude'!DU59-INDEX('data-futures'!$E:$E,MATCH('basis-cash-crude'!DV$1,'data-futures'!$A:$A,0),1),""),"")</f>
        <v>-1.240000000000002</v>
      </c>
      <c r="DW58">
        <f>+IFERROR(IF(VALUE('data-cash-crude'!DV59)&gt;0,'data-cash-crude'!DV59-INDEX('data-futures'!$E:$E,MATCH('basis-cash-crude'!DW$1,'data-futures'!$A:$A,0),1),""),"")</f>
        <v>-0.85000000000000142</v>
      </c>
      <c r="DX58">
        <f>+IFERROR(IF(VALUE('data-cash-crude'!DW59)&gt;0,'data-cash-crude'!DW59-INDEX('data-futures'!$E:$E,MATCH('basis-cash-crude'!DX$1,'data-futures'!$A:$A,0),1),""),"")</f>
        <v>-0.45000000000000284</v>
      </c>
      <c r="DY58" t="str">
        <f>+IFERROR(IF(VALUE('data-cash-crude'!DX59)&gt;0,'data-cash-crude'!DX59-INDEX('data-futures'!$E:$E,MATCH('basis-cash-crude'!DY$1,'data-futures'!$A:$A,0),1),""),"")</f>
        <v/>
      </c>
      <c r="DZ58">
        <f>+IFERROR(IF(VALUE('data-cash-crude'!DY59)&gt;0,'data-cash-crude'!DY59-INDEX('data-futures'!$E:$E,MATCH('basis-cash-crude'!DZ$1,'data-futures'!$A:$A,0),1),""),"")</f>
        <v>-0.32000000000000028</v>
      </c>
      <c r="EA58">
        <f>+IFERROR(IF(VALUE('data-cash-crude'!DZ59)&gt;0,'data-cash-crude'!DZ59-INDEX('data-futures'!$E:$E,MATCH('basis-cash-crude'!EA$1,'data-futures'!$A:$A,0),1),""),"")</f>
        <v>0.15999999999999659</v>
      </c>
      <c r="EB58">
        <f>+IFERROR(IF(VALUE('data-cash-crude'!EA59)&gt;0,'data-cash-crude'!EA59-INDEX('data-futures'!$E:$E,MATCH('basis-cash-crude'!EB$1,'data-futures'!$A:$A,0),1),""),"")</f>
        <v>0.17999999999999972</v>
      </c>
      <c r="EC58">
        <f>+IFERROR(IF(VALUE('data-cash-crude'!EB59)&gt;0,'data-cash-crude'!EB59-INDEX('data-futures'!$E:$E,MATCH('basis-cash-crude'!EC$1,'data-futures'!$A:$A,0),1),""),"")</f>
        <v>-0.10000000000000142</v>
      </c>
      <c r="ED58" t="str">
        <f>+IFERROR(IF(VALUE('data-cash-crude'!EC59)&gt;0,'data-cash-crude'!EC59-INDEX('data-futures'!$E:$E,MATCH('basis-cash-crude'!ED$1,'data-futures'!$A:$A,0),1),""),"")</f>
        <v/>
      </c>
      <c r="EE58">
        <f>+IFERROR(IF(VALUE('data-cash-crude'!ED59)&gt;0,'data-cash-crude'!ED59-INDEX('data-futures'!$E:$E,MATCH('basis-cash-crude'!EE$1,'data-futures'!$A:$A,0),1),""),"")</f>
        <v>-0.35999999999999943</v>
      </c>
      <c r="EF58" t="str">
        <f>+IFERROR(IF(VALUE('data-cash-crude'!EE59)&gt;0,'data-cash-crude'!EE59-INDEX('data-futures'!$E:$E,MATCH('basis-cash-crude'!EF$1,'data-futures'!$A:$A,0),1),""),"")</f>
        <v/>
      </c>
      <c r="EG58" t="str">
        <f>+IFERROR(IF(VALUE('data-cash-crude'!EF59)&gt;0,'data-cash-crude'!EF59-INDEX('data-futures'!$E:$E,MATCH('basis-cash-crude'!EG$1,'data-futures'!$A:$A,0),1),""),"")</f>
        <v/>
      </c>
      <c r="EH58" t="str">
        <f>+IFERROR(IF(VALUE('data-cash-crude'!EG59)&gt;0,'data-cash-crude'!EG59-INDEX('data-futures'!$E:$E,MATCH('basis-cash-crude'!EH$1,'data-futures'!$A:$A,0),1),""),"")</f>
        <v/>
      </c>
      <c r="EI58" t="str">
        <f>+IFERROR(IF(VALUE('data-cash-crude'!EH59)&gt;0,'data-cash-crude'!EH59-INDEX('data-futures'!$E:$E,MATCH('basis-cash-crude'!EI$1,'data-futures'!$A:$A,0),1),""),"")</f>
        <v/>
      </c>
      <c r="EJ58" t="str">
        <f>+IFERROR(IF(VALUE('data-cash-crude'!EI59)&gt;0,'data-cash-crude'!EI59-INDEX('data-futures'!$E:$E,MATCH('basis-cash-crude'!EJ$1,'data-futures'!$A:$A,0),1),""),"")</f>
        <v/>
      </c>
      <c r="EK58" t="str">
        <f>+IFERROR(IF(VALUE('data-cash-crude'!EJ59)&gt;0,'data-cash-crude'!EJ59-INDEX('data-futures'!$E:$E,MATCH('basis-cash-crude'!EK$1,'data-futures'!$A:$A,0),1),""),"")</f>
        <v/>
      </c>
      <c r="EL58" t="str">
        <f>+IFERROR(IF(VALUE('data-cash-crude'!EK59)&gt;0,'data-cash-crude'!EK59-INDEX('data-futures'!$E:$E,MATCH('basis-cash-crude'!EL$1,'data-futures'!$A:$A,0),1),""),"")</f>
        <v/>
      </c>
      <c r="EM58" t="str">
        <f>+IFERROR(IF(VALUE('data-cash-crude'!EL59)&gt;0,'data-cash-crude'!EL59-INDEX('data-futures'!$E:$E,MATCH('basis-cash-crude'!EM$1,'data-futures'!$A:$A,0),1),""),"")</f>
        <v/>
      </c>
      <c r="EN58" t="str">
        <f>+IFERROR(IF(VALUE('data-cash-crude'!EM59)&gt;0,'data-cash-crude'!EM59-INDEX('data-futures'!$E:$E,MATCH('basis-cash-crude'!EN$1,'data-futures'!$A:$A,0),1),""),"")</f>
        <v/>
      </c>
      <c r="EO58" t="str">
        <f>+IFERROR(IF(VALUE('data-cash-crude'!EN59)&gt;0,'data-cash-crude'!EN59-INDEX('data-futures'!$E:$E,MATCH('basis-cash-crude'!EO$1,'data-futures'!$A:$A,0),1),""),"")</f>
        <v/>
      </c>
      <c r="EP58" t="str">
        <f>+IFERROR(IF(VALUE('data-cash-crude'!EO59)&gt;0,'data-cash-crude'!EO59-INDEX('data-futures'!$E:$E,MATCH('basis-cash-crude'!EP$1,'data-futures'!$A:$A,0),1),""),"")</f>
        <v/>
      </c>
      <c r="EQ58" t="str">
        <f>+IFERROR(IF(VALUE('data-cash-crude'!EP59)&gt;0,'data-cash-crude'!EP59-INDEX('data-futures'!$E:$E,MATCH('basis-cash-crude'!EQ$1,'data-futures'!$A:$A,0),1),""),"")</f>
        <v/>
      </c>
      <c r="ER58" t="str">
        <f>+IFERROR(IF(VALUE('data-cash-crude'!EQ59)&gt;0,'data-cash-crude'!EQ59-INDEX('data-futures'!$E:$E,MATCH('basis-cash-crude'!ER$1,'data-futures'!$A:$A,0),1),""),"")</f>
        <v/>
      </c>
      <c r="ES58" t="str">
        <f>+IFERROR(IF(VALUE('data-cash-crude'!ER59)&gt;0,'data-cash-crude'!ER59-INDEX('data-futures'!$E:$E,MATCH('basis-cash-crude'!ES$1,'data-futures'!$A:$A,0),1),""),"")</f>
        <v/>
      </c>
      <c r="ET58" t="str">
        <f>+IFERROR(IF(VALUE('data-cash-crude'!ES59)&gt;0,'data-cash-crude'!ES59-INDEX('data-futures'!$E:$E,MATCH('basis-cash-crude'!ET$1,'data-futures'!$A:$A,0),1),""),"")</f>
        <v/>
      </c>
      <c r="EU58" t="str">
        <f>+IFERROR(IF(VALUE('data-cash-crude'!ET59)&gt;0,'data-cash-crude'!ET59-INDEX('data-futures'!$E:$E,MATCH('basis-cash-crude'!EU$1,'data-futures'!$A:$A,0),1),""),"")</f>
        <v/>
      </c>
      <c r="EV58" t="str">
        <f>+IFERROR(IF(VALUE('data-cash-crude'!EU59)&gt;0,'data-cash-crude'!EU59-INDEX('data-futures'!$E:$E,MATCH('basis-cash-crude'!EV$1,'data-futures'!$A:$A,0),1),""),"")</f>
        <v/>
      </c>
      <c r="EW58" t="str">
        <f>+IFERROR(IF(VALUE('data-cash-crude'!EV59)&gt;0,'data-cash-crude'!EV59-INDEX('data-futures'!$E:$E,MATCH('basis-cash-crude'!EW$1,'data-futures'!$A:$A,0),1),""),"")</f>
        <v/>
      </c>
      <c r="EX58" t="str">
        <f>+IFERROR(IF(VALUE('data-cash-crude'!EW59)&gt;0,'data-cash-crude'!EW59-INDEX('data-futures'!$E:$E,MATCH('basis-cash-crude'!EX$1,'data-futures'!$A:$A,0),1),""),"")</f>
        <v/>
      </c>
      <c r="EY58" t="str">
        <f>+IFERROR(IF(VALUE('data-cash-crude'!EX59)&gt;0,'data-cash-crude'!EX59-INDEX('data-futures'!$E:$E,MATCH('basis-cash-crude'!EY$1,'data-futures'!$A:$A,0),1),""),"")</f>
        <v/>
      </c>
      <c r="EZ58" t="str">
        <f>+IFERROR(IF(VALUE('data-cash-crude'!EY59)&gt;0,'data-cash-crude'!EY59-INDEX('data-futures'!$E:$E,MATCH('basis-cash-crude'!EZ$1,'data-futures'!$A:$A,0),1),""),"")</f>
        <v/>
      </c>
      <c r="FA58" t="str">
        <f>+IFERROR(IF(VALUE('data-cash-crude'!EZ59)&gt;0,'data-cash-crude'!EZ59-INDEX('data-futures'!$E:$E,MATCH('basis-cash-crude'!FA$1,'data-futures'!$A:$A,0),1),""),"")</f>
        <v/>
      </c>
      <c r="FB58" t="str">
        <f>+IFERROR(IF(VALUE('data-cash-crude'!FA59)&gt;0,'data-cash-crude'!FA59-INDEX('data-futures'!$E:$E,MATCH('basis-cash-crude'!FB$1,'data-futures'!$A:$A,0),1),""),"")</f>
        <v/>
      </c>
      <c r="FC58" t="str">
        <f>+IFERROR(IF(VALUE('data-cash-crude'!FB59)&gt;0,'data-cash-crude'!FB59-INDEX('data-futures'!$E:$E,MATCH('basis-cash-crude'!FC$1,'data-futures'!$A:$A,0),1),""),"")</f>
        <v/>
      </c>
      <c r="FD58" t="str">
        <f>+IFERROR(IF(VALUE('data-cash-crude'!FC59)&gt;0,'data-cash-crude'!FC59-INDEX('data-futures'!$E:$E,MATCH('basis-cash-crude'!FD$1,'data-futures'!$A:$A,0),1),""),"")</f>
        <v/>
      </c>
      <c r="FE58" t="str">
        <f>+IFERROR(IF(VALUE('data-cash-crude'!FD59)&gt;0,'data-cash-crude'!FD59-INDEX('data-futures'!$E:$E,MATCH('basis-cash-crude'!FE$1,'data-futures'!$A:$A,0),1),""),"")</f>
        <v/>
      </c>
      <c r="FF58" t="str">
        <f>+IFERROR(IF(VALUE('data-cash-crude'!FE59)&gt;0,'data-cash-crude'!FE59-INDEX('data-futures'!$E:$E,MATCH('basis-cash-crude'!FF$1,'data-futures'!$A:$A,0),1),""),"")</f>
        <v/>
      </c>
      <c r="FG58" t="str">
        <f>+IFERROR(IF(VALUE('data-cash-crude'!FF59)&gt;0,'data-cash-crude'!FF59-INDEX('data-futures'!$E:$E,MATCH('basis-cash-crude'!FG$1,'data-futures'!$A:$A,0),1),""),"")</f>
        <v/>
      </c>
      <c r="FH58" t="str">
        <f>+IFERROR(IF(VALUE('data-cash-crude'!FG59)&gt;0,'data-cash-crude'!FG59-INDEX('data-futures'!$E:$E,MATCH('basis-cash-crude'!FH$1,'data-futures'!$A:$A,0),1),""),"")</f>
        <v/>
      </c>
      <c r="FI58" t="str">
        <f>+IFERROR(IF(VALUE('data-cash-crude'!FH59)&gt;0,'data-cash-crude'!FH59-INDEX('data-futures'!$E:$E,MATCH('basis-cash-crude'!FI$1,'data-futures'!$A:$A,0),1),""),"")</f>
        <v/>
      </c>
      <c r="FJ58" t="str">
        <f>+IFERROR(IF(VALUE('data-cash-crude'!FI59)&gt;0,'data-cash-crude'!FI59-INDEX('data-futures'!$E:$E,MATCH('basis-cash-crude'!FJ$1,'data-futures'!$A:$A,0),1),""),"")</f>
        <v/>
      </c>
      <c r="FK58" t="str">
        <f>+IFERROR(IF(VALUE('data-cash-crude'!FJ59)&gt;0,'data-cash-crude'!FJ59-INDEX('data-futures'!$E:$E,MATCH('basis-cash-crude'!FK$1,'data-futures'!$A:$A,0),1),""),"")</f>
        <v/>
      </c>
      <c r="FL58" t="str">
        <f>+IFERROR(IF(VALUE('data-cash-crude'!FK59)&gt;0,'data-cash-crude'!FK59-INDEX('data-futures'!$E:$E,MATCH('basis-cash-crude'!FL$1,'data-futures'!$A:$A,0),1),""),"")</f>
        <v/>
      </c>
    </row>
    <row r="59" spans="1:168" x14ac:dyDescent="0.2">
      <c r="A59">
        <f t="shared" si="0"/>
        <v>-1.8000000000000018</v>
      </c>
      <c r="B59">
        <f t="shared" si="1"/>
        <v>-2.0411538461538474</v>
      </c>
      <c r="C59">
        <f t="shared" si="2"/>
        <v>-1.5966666666666678</v>
      </c>
      <c r="D59" s="6" t="str">
        <f>+'data-cash-crude'!B60</f>
        <v>CLPA-15-14.CM</v>
      </c>
      <c r="E59">
        <f>+IFERROR(IF(VALUE('data-cash-crude'!D60)&gt;0,'data-cash-crude'!D60-INDEX('data-futures'!$E:$E,MATCH('basis-cash-crude'!E$1,'data-futures'!$A:$A,0),1),""),"")</f>
        <v>-0.60999999999999943</v>
      </c>
      <c r="F59">
        <f>+IFERROR(IF(VALUE('data-cash-crude'!E60)&gt;0,'data-cash-crude'!E60-INDEX('data-futures'!$E:$E,MATCH('basis-cash-crude'!F$1,'data-futures'!$A:$A,0),1),""),"")</f>
        <v>-2.0100000000000051</v>
      </c>
      <c r="G59">
        <f>+IFERROR(IF(VALUE('data-cash-crude'!F60)&gt;0,'data-cash-crude'!F60-INDEX('data-futures'!$E:$E,MATCH('basis-cash-crude'!G$1,'data-futures'!$A:$A,0),1),""),"")</f>
        <v>-2.0100000000000051</v>
      </c>
      <c r="H59">
        <f>+IFERROR(IF(VALUE('data-cash-crude'!G60)&gt;0,'data-cash-crude'!G60-INDEX('data-futures'!$E:$E,MATCH('basis-cash-crude'!H$1,'data-futures'!$A:$A,0),1),""),"")</f>
        <v>-2.0700000000000003</v>
      </c>
      <c r="I59" t="str">
        <f>+IFERROR(IF(VALUE('data-cash-crude'!H60)&gt;0,'data-cash-crude'!H60-INDEX('data-futures'!$E:$E,MATCH('basis-cash-crude'!I$1,'data-futures'!$A:$A,0),1),""),"")</f>
        <v/>
      </c>
      <c r="J59">
        <f>+IFERROR(IF(VALUE('data-cash-crude'!I60)&gt;0,'data-cash-crude'!I60-INDEX('data-futures'!$E:$E,MATCH('basis-cash-crude'!J$1,'data-futures'!$A:$A,0),1),""),"")</f>
        <v>-2.0700000000000003</v>
      </c>
      <c r="K59">
        <f>+IFERROR(IF(VALUE('data-cash-crude'!J60)&gt;0,'data-cash-crude'!J60-INDEX('data-futures'!$E:$E,MATCH('basis-cash-crude'!K$1,'data-futures'!$A:$A,0),1),""),"")</f>
        <v>-2.0300000000000011</v>
      </c>
      <c r="L59">
        <f>+IFERROR(IF(VALUE('data-cash-crude'!K60)&gt;0,'data-cash-crude'!K60-INDEX('data-futures'!$E:$E,MATCH('basis-cash-crude'!L$1,'data-futures'!$A:$A,0),1),""),"")</f>
        <v>-2.0500000000000043</v>
      </c>
      <c r="M59">
        <f>+IFERROR(IF(VALUE('data-cash-crude'!L60)&gt;0,'data-cash-crude'!L60-INDEX('data-futures'!$E:$E,MATCH('basis-cash-crude'!M$1,'data-futures'!$A:$A,0),1),""),"")</f>
        <v>-0.96000000000000085</v>
      </c>
      <c r="N59">
        <f>+IFERROR(IF(VALUE('data-cash-crude'!M60)&gt;0,'data-cash-crude'!M60-INDEX('data-futures'!$E:$E,MATCH('basis-cash-crude'!N$1,'data-futures'!$A:$A,0),1),""),"")</f>
        <v>-2.1400000000000006</v>
      </c>
      <c r="O59">
        <f>+IFERROR(IF(VALUE('data-cash-crude'!N60)&gt;0,'data-cash-crude'!N60-INDEX('data-futures'!$E:$E,MATCH('basis-cash-crude'!O$1,'data-futures'!$A:$A,0),1),""),"")</f>
        <v>-1.6900000000000048</v>
      </c>
      <c r="P59">
        <f>+IFERROR(IF(VALUE('data-cash-crude'!O60)&gt;0,'data-cash-crude'!O60-INDEX('data-futures'!$E:$E,MATCH('basis-cash-crude'!P$1,'data-futures'!$A:$A,0),1),""),"")</f>
        <v>-2.1400000000000006</v>
      </c>
      <c r="Q59">
        <f>+IFERROR(IF(VALUE('data-cash-crude'!P60)&gt;0,'data-cash-crude'!P60-INDEX('data-futures'!$E:$E,MATCH('basis-cash-crude'!Q$1,'data-futures'!$A:$A,0),1),""),"")</f>
        <v>-2.1099999999999994</v>
      </c>
      <c r="R59">
        <f>+IFERROR(IF(VALUE('data-cash-crude'!Q60)&gt;0,'data-cash-crude'!Q60-INDEX('data-futures'!$E:$E,MATCH('basis-cash-crude'!R$1,'data-futures'!$A:$A,0),1),""),"")</f>
        <v>-2.0599999999999952</v>
      </c>
      <c r="S59">
        <f>+IFERROR(IF(VALUE('data-cash-crude'!R60)&gt;0,'data-cash-crude'!R60-INDEX('data-futures'!$E:$E,MATCH('basis-cash-crude'!S$1,'data-futures'!$A:$A,0),1),""),"")</f>
        <v>-2.019999999999996</v>
      </c>
      <c r="T59">
        <f>+IFERROR(IF(VALUE('data-cash-crude'!S60)&gt;0,'data-cash-crude'!S60-INDEX('data-futures'!$E:$E,MATCH('basis-cash-crude'!T$1,'data-futures'!$A:$A,0),1),""),"")</f>
        <v>-2.259999999999998</v>
      </c>
      <c r="U59">
        <f>+IFERROR(IF(VALUE('data-cash-crude'!T60)&gt;0,'data-cash-crude'!T60-INDEX('data-futures'!$E:$E,MATCH('basis-cash-crude'!U$1,'data-futures'!$A:$A,0),1),""),"")</f>
        <v>-2.2600000000000051</v>
      </c>
      <c r="V59">
        <f>+IFERROR(IF(VALUE('data-cash-crude'!U60)&gt;0,'data-cash-crude'!U60-INDEX('data-futures'!$E:$E,MATCH('basis-cash-crude'!V$1,'data-futures'!$A:$A,0),1),""),"")</f>
        <v>-2.220000000000006</v>
      </c>
      <c r="W59">
        <f>+IFERROR(IF(VALUE('data-cash-crude'!V60)&gt;0,'data-cash-crude'!V60-INDEX('data-futures'!$E:$E,MATCH('basis-cash-crude'!W$1,'data-futures'!$A:$A,0),1),""),"")</f>
        <v>-2.2800000000000011</v>
      </c>
      <c r="X59">
        <f>+IFERROR(IF(VALUE('data-cash-crude'!W60)&gt;0,'data-cash-crude'!W60-INDEX('data-futures'!$E:$E,MATCH('basis-cash-crude'!X$1,'data-futures'!$A:$A,0),1),""),"")</f>
        <v>-2.3200000000000003</v>
      </c>
      <c r="Y59">
        <f>+IFERROR(IF(VALUE('data-cash-crude'!X60)&gt;0,'data-cash-crude'!X60-INDEX('data-futures'!$E:$E,MATCH('basis-cash-crude'!Y$1,'data-futures'!$A:$A,0),1),""),"")</f>
        <v>-2.3200000000000003</v>
      </c>
      <c r="Z59" t="str">
        <f>+IFERROR(IF(VALUE('data-cash-crude'!Y60)&gt;0,'data-cash-crude'!Y60-INDEX('data-futures'!$E:$E,MATCH('basis-cash-crude'!Z$1,'data-futures'!$A:$A,0),1),""),"")</f>
        <v/>
      </c>
      <c r="AA59">
        <f>+IFERROR(IF(VALUE('data-cash-crude'!Z60)&gt;0,'data-cash-crude'!Z60-INDEX('data-futures'!$E:$E,MATCH('basis-cash-crude'!AA$1,'data-futures'!$A:$A,0),1),""),"")</f>
        <v>-3.019999999999996</v>
      </c>
      <c r="AB59" t="str">
        <f>+IFERROR(IF(VALUE('data-cash-crude'!AA60)&gt;0,'data-cash-crude'!AA60-INDEX('data-futures'!$E:$E,MATCH('basis-cash-crude'!AB$1,'data-futures'!$A:$A,0),1),""),"")</f>
        <v/>
      </c>
      <c r="AC59">
        <f>+IFERROR(IF(VALUE('data-cash-crude'!AB60)&gt;0,'data-cash-crude'!AB60-INDEX('data-futures'!$E:$E,MATCH('basis-cash-crude'!AC$1,'data-futures'!$A:$A,0),1),""),"")</f>
        <v>-2.3299999999999983</v>
      </c>
      <c r="AD59" t="str">
        <f>+IFERROR(IF(VALUE('data-cash-crude'!AC60)&gt;0,'data-cash-crude'!AC60-INDEX('data-futures'!$E:$E,MATCH('basis-cash-crude'!AD$1,'data-futures'!$A:$A,0),1),""),"")</f>
        <v/>
      </c>
      <c r="AE59">
        <f>+IFERROR(IF(VALUE('data-cash-crude'!AD60)&gt;0,'data-cash-crude'!AD60-INDEX('data-futures'!$E:$E,MATCH('basis-cash-crude'!AE$1,'data-futures'!$A:$A,0),1),""),"")</f>
        <v>-2.1200000000000045</v>
      </c>
      <c r="AF59">
        <f>+IFERROR(IF(VALUE('data-cash-crude'!AE60)&gt;0,'data-cash-crude'!AE60-INDEX('data-futures'!$E:$E,MATCH('basis-cash-crude'!AF$1,'data-futures'!$A:$A,0),1),""),"")</f>
        <v>-2.0900000000000034</v>
      </c>
      <c r="AG59">
        <f>+IFERROR(IF(VALUE('data-cash-crude'!AF60)&gt;0,'data-cash-crude'!AF60-INDEX('data-futures'!$E:$E,MATCH('basis-cash-crude'!AG$1,'data-futures'!$A:$A,0),1),""),"")</f>
        <v>-2.0799999999999983</v>
      </c>
      <c r="AH59">
        <f>+IFERROR(IF(VALUE('data-cash-crude'!AG60)&gt;0,'data-cash-crude'!AG60-INDEX('data-futures'!$E:$E,MATCH('basis-cash-crude'!AH$1,'data-futures'!$A:$A,0),1),""),"")</f>
        <v>-1.8000000000000043</v>
      </c>
      <c r="AI59">
        <f>+IFERROR(IF(VALUE('data-cash-crude'!AH60)&gt;0,'data-cash-crude'!AH60-INDEX('data-futures'!$E:$E,MATCH('basis-cash-crude'!AI$1,'data-futures'!$A:$A,0),1),""),"")</f>
        <v>-1.7800000000000011</v>
      </c>
      <c r="AJ59">
        <f>+IFERROR(IF(VALUE('data-cash-crude'!AI60)&gt;0,'data-cash-crude'!AI60-INDEX('data-futures'!$E:$E,MATCH('basis-cash-crude'!AJ$1,'data-futures'!$A:$A,0),1),""),"")</f>
        <v>-1.8200000000000003</v>
      </c>
      <c r="AK59">
        <f>+IFERROR(IF(VALUE('data-cash-crude'!AJ60)&gt;0,'data-cash-crude'!AJ60-INDEX('data-futures'!$E:$E,MATCH('basis-cash-crude'!AK$1,'data-futures'!$A:$A,0),1),""),"")</f>
        <v>-1.7899999999999991</v>
      </c>
      <c r="AL59">
        <f>+IFERROR(IF(VALUE('data-cash-crude'!AK60)&gt;0,'data-cash-crude'!AK60-INDEX('data-futures'!$E:$E,MATCH('basis-cash-crude'!AL$1,'data-futures'!$A:$A,0),1),""),"")</f>
        <v>-1.7800000000000011</v>
      </c>
      <c r="AM59">
        <f>+IFERROR(IF(VALUE('data-cash-crude'!AL60)&gt;0,'data-cash-crude'!AL60-INDEX('data-futures'!$E:$E,MATCH('basis-cash-crude'!AM$1,'data-futures'!$A:$A,0),1),""),"")</f>
        <v>-1.7800000000000011</v>
      </c>
      <c r="AN59">
        <f>+IFERROR(IF(VALUE('data-cash-crude'!AM60)&gt;0,'data-cash-crude'!AM60-INDEX('data-futures'!$E:$E,MATCH('basis-cash-crude'!AN$1,'data-futures'!$A:$A,0),1),""),"")</f>
        <v>-1.8300000000000054</v>
      </c>
      <c r="AO59">
        <f>+IFERROR(IF(VALUE('data-cash-crude'!AN60)&gt;0,'data-cash-crude'!AN60-INDEX('data-futures'!$E:$E,MATCH('basis-cash-crude'!AO$1,'data-futures'!$A:$A,0),1),""),"")</f>
        <v>-1.8100000000000023</v>
      </c>
      <c r="AP59">
        <f>+IFERROR(IF(VALUE('data-cash-crude'!AO60)&gt;0,'data-cash-crude'!AO60-INDEX('data-futures'!$E:$E,MATCH('basis-cash-crude'!AP$1,'data-futures'!$A:$A,0),1),""),"")</f>
        <v>-1.9299999999999997</v>
      </c>
      <c r="AQ59" t="str">
        <f>+IFERROR(IF(VALUE('data-cash-crude'!AP60)&gt;0,'data-cash-crude'!AP60-INDEX('data-futures'!$E:$E,MATCH('basis-cash-crude'!AQ$1,'data-futures'!$A:$A,0),1),""),"")</f>
        <v/>
      </c>
      <c r="AR59">
        <f>+IFERROR(IF(VALUE('data-cash-crude'!AQ60)&gt;0,'data-cash-crude'!AQ60-INDEX('data-futures'!$E:$E,MATCH('basis-cash-crude'!AR$1,'data-futures'!$A:$A,0),1),""),"")</f>
        <v>1.2000000000000028</v>
      </c>
      <c r="AS59" t="str">
        <f>+IFERROR(IF(VALUE('data-cash-crude'!AR60)&gt;0,'data-cash-crude'!AR60-INDEX('data-futures'!$E:$E,MATCH('basis-cash-crude'!AS$1,'data-futures'!$A:$A,0),1),""),"")</f>
        <v/>
      </c>
      <c r="AT59">
        <f>+IFERROR(IF(VALUE('data-cash-crude'!AS60)&gt;0,'data-cash-crude'!AS60-INDEX('data-futures'!$E:$E,MATCH('basis-cash-crude'!AT$1,'data-futures'!$A:$A,0),1),""),"")</f>
        <v>-1.6700000000000017</v>
      </c>
      <c r="AU59">
        <f>+IFERROR(IF(VALUE('data-cash-crude'!AT60)&gt;0,'data-cash-crude'!AT60-INDEX('data-futures'!$E:$E,MATCH('basis-cash-crude'!AU$1,'data-futures'!$A:$A,0),1),""),"")</f>
        <v>-1.8800000000000026</v>
      </c>
      <c r="AV59">
        <f>+IFERROR(IF(VALUE('data-cash-crude'!AU60)&gt;0,'data-cash-crude'!AU60-INDEX('data-futures'!$E:$E,MATCH('basis-cash-crude'!AV$1,'data-futures'!$A:$A,0),1),""),"")</f>
        <v>-1.7600000000000051</v>
      </c>
      <c r="AW59">
        <f>+IFERROR(IF(VALUE('data-cash-crude'!AV60)&gt;0,'data-cash-crude'!AV60-INDEX('data-futures'!$E:$E,MATCH('basis-cash-crude'!AW$1,'data-futures'!$A:$A,0),1),""),"")</f>
        <v>-1.730000000000004</v>
      </c>
      <c r="AX59">
        <f>+IFERROR(IF(VALUE('data-cash-crude'!AW60)&gt;0,'data-cash-crude'!AW60-INDEX('data-futures'!$E:$E,MATCH('basis-cash-crude'!AX$1,'data-futures'!$A:$A,0),1),""),"")</f>
        <v>-1.5900000000000034</v>
      </c>
      <c r="AY59">
        <f>+IFERROR(IF(VALUE('data-cash-crude'!AX60)&gt;0,'data-cash-crude'!AX60-INDEX('data-futures'!$E:$E,MATCH('basis-cash-crude'!AY$1,'data-futures'!$A:$A,0),1),""),"")</f>
        <v>-1.5799999999999983</v>
      </c>
      <c r="AZ59">
        <f>+IFERROR(IF(VALUE('data-cash-crude'!AY60)&gt;0,'data-cash-crude'!AY60-INDEX('data-futures'!$E:$E,MATCH('basis-cash-crude'!AZ$1,'data-futures'!$A:$A,0),1),""),"")</f>
        <v>-1.8999999999999986</v>
      </c>
      <c r="BA59">
        <f>+IFERROR(IF(VALUE('data-cash-crude'!AZ60)&gt;0,'data-cash-crude'!AZ60-INDEX('data-futures'!$E:$E,MATCH('basis-cash-crude'!BA$1,'data-futures'!$A:$A,0),1),""),"")</f>
        <v>-1.7100000000000009</v>
      </c>
      <c r="BB59">
        <f>+IFERROR(IF(VALUE('data-cash-crude'!BA60)&gt;0,'data-cash-crude'!BA60-INDEX('data-futures'!$E:$E,MATCH('basis-cash-crude'!BB$1,'data-futures'!$A:$A,0),1),""),"")</f>
        <v>-1.7399999999999949</v>
      </c>
      <c r="BC59">
        <f>+IFERROR(IF(VALUE('data-cash-crude'!BB60)&gt;0,'data-cash-crude'!BB60-INDEX('data-futures'!$E:$E,MATCH('basis-cash-crude'!BC$1,'data-futures'!$A:$A,0),1),""),"")</f>
        <v>-1.7999999999999972</v>
      </c>
      <c r="BD59">
        <f>+IFERROR(IF(VALUE('data-cash-crude'!BC60)&gt;0,'data-cash-crude'!BC60-INDEX('data-futures'!$E:$E,MATCH('basis-cash-crude'!BD$1,'data-futures'!$A:$A,0),1),""),"")</f>
        <v>-1.7899999999999991</v>
      </c>
      <c r="BE59">
        <f>+IFERROR(IF(VALUE('data-cash-crude'!BD60)&gt;0,'data-cash-crude'!BD60-INDEX('data-futures'!$E:$E,MATCH('basis-cash-crude'!BE$1,'data-futures'!$A:$A,0),1),""),"")</f>
        <v>-1.759999999999998</v>
      </c>
      <c r="BF59">
        <f>+IFERROR(IF(VALUE('data-cash-crude'!BE60)&gt;0,'data-cash-crude'!BE60-INDEX('data-futures'!$E:$E,MATCH('basis-cash-crude'!BF$1,'data-futures'!$A:$A,0),1),""),"")</f>
        <v>-1.6000000000000014</v>
      </c>
      <c r="BG59">
        <f>+IFERROR(IF(VALUE('data-cash-crude'!BF60)&gt;0,'data-cash-crude'!BF60-INDEX('data-futures'!$E:$E,MATCH('basis-cash-crude'!BG$1,'data-futures'!$A:$A,0),1),""),"")</f>
        <v>-1.240000000000002</v>
      </c>
      <c r="BH59">
        <f>+IFERROR(IF(VALUE('data-cash-crude'!BG60)&gt;0,'data-cash-crude'!BG60-INDEX('data-futures'!$E:$E,MATCH('basis-cash-crude'!BH$1,'data-futures'!$A:$A,0),1),""),"")</f>
        <v>-1.0799999999999983</v>
      </c>
      <c r="BI59">
        <f>+IFERROR(IF(VALUE('data-cash-crude'!BH60)&gt;0,'data-cash-crude'!BH60-INDEX('data-futures'!$E:$E,MATCH('basis-cash-crude'!BI$1,'data-futures'!$A:$A,0),1),""),"")</f>
        <v>-1.1300000000000026</v>
      </c>
      <c r="BJ59">
        <f>+IFERROR(IF(VALUE('data-cash-crude'!BI60)&gt;0,'data-cash-crude'!BI60-INDEX('data-futures'!$E:$E,MATCH('basis-cash-crude'!BJ$1,'data-futures'!$A:$A,0),1),""),"")</f>
        <v>-1.240000000000002</v>
      </c>
      <c r="BK59">
        <f>+IFERROR(IF(VALUE('data-cash-crude'!BJ60)&gt;0,'data-cash-crude'!BJ60-INDEX('data-futures'!$E:$E,MATCH('basis-cash-crude'!BK$1,'data-futures'!$A:$A,0),1),""),"")</f>
        <v>-1.2000000000000028</v>
      </c>
      <c r="BL59">
        <f>+IFERROR(IF(VALUE('data-cash-crude'!BK60)&gt;0,'data-cash-crude'!BK60-INDEX('data-futures'!$E:$E,MATCH('basis-cash-crude'!BL$1,'data-futures'!$A:$A,0),1),""),"")</f>
        <v>-1.2199999999999989</v>
      </c>
      <c r="BM59">
        <f>+IFERROR(IF(VALUE('data-cash-crude'!BL60)&gt;0,'data-cash-crude'!BL60-INDEX('data-futures'!$E:$E,MATCH('basis-cash-crude'!BM$1,'data-futures'!$A:$A,0),1),""),"")</f>
        <v>-1.2899999999999991</v>
      </c>
      <c r="BN59">
        <f>+IFERROR(IF(VALUE('data-cash-crude'!BM60)&gt;0,'data-cash-crude'!BM60-INDEX('data-futures'!$E:$E,MATCH('basis-cash-crude'!BN$1,'data-futures'!$A:$A,0),1),""),"")</f>
        <v>-1.1399999999999935</v>
      </c>
      <c r="BO59">
        <f>+IFERROR(IF(VALUE('data-cash-crude'!BN60)&gt;0,'data-cash-crude'!BN60-INDEX('data-futures'!$E:$E,MATCH('basis-cash-crude'!BO$1,'data-futures'!$A:$A,0),1),""),"")</f>
        <v>-1.4399999999999977</v>
      </c>
      <c r="BP59">
        <f>+IFERROR(IF(VALUE('data-cash-crude'!BO60)&gt;0,'data-cash-crude'!BO60-INDEX('data-futures'!$E:$E,MATCH('basis-cash-crude'!BP$1,'data-futures'!$A:$A,0),1),""),"")</f>
        <v>-1.6799999999999997</v>
      </c>
      <c r="BQ59">
        <f>+IFERROR(IF(VALUE('data-cash-crude'!BP60)&gt;0,'data-cash-crude'!BP60-INDEX('data-futures'!$E:$E,MATCH('basis-cash-crude'!BQ$1,'data-futures'!$A:$A,0),1),""),"")</f>
        <v>-1.5200000000000031</v>
      </c>
      <c r="BR59">
        <f>+IFERROR(IF(VALUE('data-cash-crude'!BQ60)&gt;0,'data-cash-crude'!BQ60-INDEX('data-futures'!$E:$E,MATCH('basis-cash-crude'!BR$1,'data-futures'!$A:$A,0),1),""),"")</f>
        <v>-1.490000000000002</v>
      </c>
      <c r="BS59">
        <f>+IFERROR(IF(VALUE('data-cash-crude'!BR60)&gt;0,'data-cash-crude'!BR60-INDEX('data-futures'!$E:$E,MATCH('basis-cash-crude'!BS$1,'data-futures'!$A:$A,0),1),""),"")</f>
        <v>-1.4100000000000037</v>
      </c>
      <c r="BT59">
        <f>+IFERROR(IF(VALUE('data-cash-crude'!BS60)&gt;0,'data-cash-crude'!BS60-INDEX('data-futures'!$E:$E,MATCH('basis-cash-crude'!BT$1,'data-futures'!$A:$A,0),1),""),"")</f>
        <v>-1.4699999999999989</v>
      </c>
      <c r="BU59">
        <f>+IFERROR(IF(VALUE('data-cash-crude'!BT60)&gt;0,'data-cash-crude'!BT60-INDEX('data-futures'!$E:$E,MATCH('basis-cash-crude'!BU$1,'data-futures'!$A:$A,0),1),""),"")</f>
        <v>-1.3999999999999986</v>
      </c>
      <c r="BV59">
        <f>+IFERROR(IF(VALUE('data-cash-crude'!BU60)&gt;0,'data-cash-crude'!BU60-INDEX('data-futures'!$E:$E,MATCH('basis-cash-crude'!BV$1,'data-futures'!$A:$A,0),1),""),"")</f>
        <v>-1.1599999999999966</v>
      </c>
      <c r="BW59">
        <f>+IFERROR(IF(VALUE('data-cash-crude'!BV60)&gt;0,'data-cash-crude'!BV60-INDEX('data-futures'!$E:$E,MATCH('basis-cash-crude'!BW$1,'data-futures'!$A:$A,0),1),""),"")</f>
        <v>-1.2700000000000031</v>
      </c>
      <c r="BX59">
        <f>+IFERROR(IF(VALUE('data-cash-crude'!BW60)&gt;0,'data-cash-crude'!BW60-INDEX('data-futures'!$E:$E,MATCH('basis-cash-crude'!BX$1,'data-futures'!$A:$A,0),1),""),"")</f>
        <v>-1.3900000000000006</v>
      </c>
      <c r="BY59">
        <f>+IFERROR(IF(VALUE('data-cash-crude'!BX60)&gt;0,'data-cash-crude'!BX60-INDEX('data-futures'!$E:$E,MATCH('basis-cash-crude'!BY$1,'data-futures'!$A:$A,0),1),""),"")</f>
        <v>-1.4099999999999966</v>
      </c>
      <c r="BZ59">
        <f>+IFERROR(IF(VALUE('data-cash-crude'!BY60)&gt;0,'data-cash-crude'!BY60-INDEX('data-futures'!$E:$E,MATCH('basis-cash-crude'!BZ$1,'data-futures'!$A:$A,0),1),""),"")</f>
        <v>-1.480000000000004</v>
      </c>
      <c r="CA59">
        <f>+IFERROR(IF(VALUE('data-cash-crude'!BZ60)&gt;0,'data-cash-crude'!BZ60-INDEX('data-futures'!$E:$E,MATCH('basis-cash-crude'!CA$1,'data-futures'!$A:$A,0),1),""),"")</f>
        <v>-1.470000000000006</v>
      </c>
      <c r="CB59">
        <f>+IFERROR(IF(VALUE('data-cash-crude'!CA60)&gt;0,'data-cash-crude'!CA60-INDEX('data-futures'!$E:$E,MATCH('basis-cash-crude'!CB$1,'data-futures'!$A:$A,0),1),""),"")</f>
        <v>-1.3999999999999986</v>
      </c>
      <c r="CC59">
        <f>+IFERROR(IF(VALUE('data-cash-crude'!CB60)&gt;0,'data-cash-crude'!CB60-INDEX('data-futures'!$E:$E,MATCH('basis-cash-crude'!CC$1,'data-futures'!$A:$A,0),1),""),"")</f>
        <v>-1.509999999999998</v>
      </c>
      <c r="CD59">
        <f>+IFERROR(IF(VALUE('data-cash-crude'!CC60)&gt;0,'data-cash-crude'!CC60-INDEX('data-futures'!$E:$E,MATCH('basis-cash-crude'!CD$1,'data-futures'!$A:$A,0),1),""),"")</f>
        <v>-1.5600000000000023</v>
      </c>
      <c r="CE59">
        <f>+IFERROR(IF(VALUE('data-cash-crude'!CD60)&gt;0,'data-cash-crude'!CD60-INDEX('data-futures'!$E:$E,MATCH('basis-cash-crude'!CE$1,'data-futures'!$A:$A,0),1),""),"")</f>
        <v>-1.490000000000002</v>
      </c>
      <c r="CF59">
        <f>+IFERROR(IF(VALUE('data-cash-crude'!CE60)&gt;0,'data-cash-crude'!CE60-INDEX('data-futures'!$E:$E,MATCH('basis-cash-crude'!CF$1,'data-futures'!$A:$A,0),1),""),"")</f>
        <v>-1.3500000000000014</v>
      </c>
      <c r="CG59">
        <f>+IFERROR(IF(VALUE('data-cash-crude'!CF60)&gt;0,'data-cash-crude'!CF60-INDEX('data-futures'!$E:$E,MATCH('basis-cash-crude'!CG$1,'data-futures'!$A:$A,0),1),""),"")</f>
        <v>-1.230000000000004</v>
      </c>
      <c r="CH59">
        <f>+IFERROR(IF(VALUE('data-cash-crude'!CG60)&gt;0,'data-cash-crude'!CG60-INDEX('data-futures'!$E:$E,MATCH('basis-cash-crude'!CH$1,'data-futures'!$A:$A,0),1),""),"")</f>
        <v>-1.1200000000000045</v>
      </c>
      <c r="CI59">
        <f>+IFERROR(IF(VALUE('data-cash-crude'!CH60)&gt;0,'data-cash-crude'!CH60-INDEX('data-futures'!$E:$E,MATCH('basis-cash-crude'!CI$1,'data-futures'!$A:$A,0),1),""),"")</f>
        <v>-1.0399999999999991</v>
      </c>
      <c r="CJ59">
        <f>+IFERROR(IF(VALUE('data-cash-crude'!CI60)&gt;0,'data-cash-crude'!CI60-INDEX('data-futures'!$E:$E,MATCH('basis-cash-crude'!CJ$1,'data-futures'!$A:$A,0),1),""),"")</f>
        <v>-0.94999999999999574</v>
      </c>
      <c r="CK59">
        <f>+IFERROR(IF(VALUE('data-cash-crude'!CJ60)&gt;0,'data-cash-crude'!CJ60-INDEX('data-futures'!$E:$E,MATCH('basis-cash-crude'!CK$1,'data-futures'!$A:$A,0),1),""),"")</f>
        <v>-0.34000000000000341</v>
      </c>
      <c r="CL59">
        <f>+IFERROR(IF(VALUE('data-cash-crude'!CK60)&gt;0,'data-cash-crude'!CK60-INDEX('data-futures'!$E:$E,MATCH('basis-cash-crude'!CL$1,'data-futures'!$A:$A,0),1),""),"")</f>
        <v>-1.1700000000000017</v>
      </c>
      <c r="CM59">
        <f>+IFERROR(IF(VALUE('data-cash-crude'!CL60)&gt;0,'data-cash-crude'!CL60-INDEX('data-futures'!$E:$E,MATCH('basis-cash-crude'!CM$1,'data-futures'!$A:$A,0),1),""),"")</f>
        <v>-1.1899999999999977</v>
      </c>
      <c r="CN59">
        <f>+IFERROR(IF(VALUE('data-cash-crude'!CM60)&gt;0,'data-cash-crude'!CM60-INDEX('data-futures'!$E:$E,MATCH('basis-cash-crude'!CN$1,'data-futures'!$A:$A,0),1),""),"")</f>
        <v>-0.98000000000000398</v>
      </c>
      <c r="CO59">
        <f>+IFERROR(IF(VALUE('data-cash-crude'!CN60)&gt;0,'data-cash-crude'!CN60-INDEX('data-futures'!$E:$E,MATCH('basis-cash-crude'!CO$1,'data-futures'!$A:$A,0),1),""),"")</f>
        <v>-0.92000000000000171</v>
      </c>
      <c r="CP59">
        <f>+IFERROR(IF(VALUE('data-cash-crude'!CO60)&gt;0,'data-cash-crude'!CO60-INDEX('data-futures'!$E:$E,MATCH('basis-cash-crude'!CP$1,'data-futures'!$A:$A,0),1),""),"")</f>
        <v>-0.84000000000000341</v>
      </c>
      <c r="CQ59" t="str">
        <f>+IFERROR(IF(VALUE('data-cash-crude'!CP60)&gt;0,'data-cash-crude'!CP60-INDEX('data-futures'!$E:$E,MATCH('basis-cash-crude'!CQ$1,'data-futures'!$A:$A,0),1),""),"")</f>
        <v/>
      </c>
      <c r="CR59">
        <f>+IFERROR(IF(VALUE('data-cash-crude'!CQ60)&gt;0,'data-cash-crude'!CQ60-INDEX('data-futures'!$E:$E,MATCH('basis-cash-crude'!CR$1,'data-futures'!$A:$A,0),1),""),"")</f>
        <v>-0.46999999999999886</v>
      </c>
      <c r="CS59">
        <f>+IFERROR(IF(VALUE('data-cash-crude'!CR60)&gt;0,'data-cash-crude'!CR60-INDEX('data-futures'!$E:$E,MATCH('basis-cash-crude'!CS$1,'data-futures'!$A:$A,0),1),""),"")</f>
        <v>0.39000000000000057</v>
      </c>
      <c r="CT59">
        <f>+IFERROR(IF(VALUE('data-cash-crude'!CS60)&gt;0,'data-cash-crude'!CS60-INDEX('data-futures'!$E:$E,MATCH('basis-cash-crude'!CT$1,'data-futures'!$A:$A,0),1),""),"")</f>
        <v>1</v>
      </c>
      <c r="CU59">
        <f>+IFERROR(IF(VALUE('data-cash-crude'!CT60)&gt;0,'data-cash-crude'!CT60-INDEX('data-futures'!$E:$E,MATCH('basis-cash-crude'!CU$1,'data-futures'!$A:$A,0),1),""),"")</f>
        <v>-1.8699999999999974</v>
      </c>
      <c r="CV59">
        <f>+IFERROR(IF(VALUE('data-cash-crude'!CU60)&gt;0,'data-cash-crude'!CU60-INDEX('data-futures'!$E:$E,MATCH('basis-cash-crude'!CV$1,'data-futures'!$A:$A,0),1),""),"")</f>
        <v>-2.0900000000000034</v>
      </c>
      <c r="CW59">
        <f>+IFERROR(IF(VALUE('data-cash-crude'!CV60)&gt;0,'data-cash-crude'!CV60-INDEX('data-futures'!$E:$E,MATCH('basis-cash-crude'!CW$1,'data-futures'!$A:$A,0),1),""),"")</f>
        <v>-1.990000000000002</v>
      </c>
      <c r="CX59">
        <f>+IFERROR(IF(VALUE('data-cash-crude'!CW60)&gt;0,'data-cash-crude'!CW60-INDEX('data-futures'!$E:$E,MATCH('basis-cash-crude'!CX$1,'data-futures'!$A:$A,0),1),""),"")</f>
        <v>-1.8400000000000034</v>
      </c>
      <c r="CY59">
        <f>+IFERROR(IF(VALUE('data-cash-crude'!CX60)&gt;0,'data-cash-crude'!CX60-INDEX('data-futures'!$E:$E,MATCH('basis-cash-crude'!CY$1,'data-futures'!$A:$A,0),1),""),"")</f>
        <v>-2.0399999999999991</v>
      </c>
      <c r="CZ59">
        <f>+IFERROR(IF(VALUE('data-cash-crude'!CY60)&gt;0,'data-cash-crude'!CY60-INDEX('data-futures'!$E:$E,MATCH('basis-cash-crude'!CZ$1,'data-futures'!$A:$A,0),1),""),"")</f>
        <v>-2.3000000000000043</v>
      </c>
      <c r="DA59">
        <f>+IFERROR(IF(VALUE('data-cash-crude'!CZ60)&gt;0,'data-cash-crude'!CZ60-INDEX('data-futures'!$E:$E,MATCH('basis-cash-crude'!DA$1,'data-futures'!$A:$A,0),1),""),"")</f>
        <v>-2.2899999999999991</v>
      </c>
      <c r="DB59">
        <f>+IFERROR(IF(VALUE('data-cash-crude'!DA60)&gt;0,'data-cash-crude'!DA60-INDEX('data-futures'!$E:$E,MATCH('basis-cash-crude'!DB$1,'data-futures'!$A:$A,0),1),""),"")</f>
        <v>-2.2700000000000031</v>
      </c>
      <c r="DC59">
        <f>+IFERROR(IF(VALUE('data-cash-crude'!DB60)&gt;0,'data-cash-crude'!DB60-INDEX('data-futures'!$E:$E,MATCH('basis-cash-crude'!DC$1,'data-futures'!$A:$A,0),1),""),"")</f>
        <v>-2.3500000000000014</v>
      </c>
      <c r="DD59" t="str">
        <f>+IFERROR(IF(VALUE('data-cash-crude'!DC60)&gt;0,'data-cash-crude'!DC60-INDEX('data-futures'!$E:$E,MATCH('basis-cash-crude'!DD$1,'data-futures'!$A:$A,0),1),""),"")</f>
        <v/>
      </c>
      <c r="DE59">
        <f>+IFERROR(IF(VALUE('data-cash-crude'!DD60)&gt;0,'data-cash-crude'!DD60-INDEX('data-futures'!$E:$E,MATCH('basis-cash-crude'!DE$1,'data-futures'!$A:$A,0),1),""),"")</f>
        <v>-2.1300000000000026</v>
      </c>
      <c r="DF59">
        <f>+IFERROR(IF(VALUE('data-cash-crude'!DE60)&gt;0,'data-cash-crude'!DE60-INDEX('data-futures'!$E:$E,MATCH('basis-cash-crude'!DF$1,'data-futures'!$A:$A,0),1),""),"")</f>
        <v>-1.9099999999999966</v>
      </c>
      <c r="DG59">
        <f>+IFERROR(IF(VALUE('data-cash-crude'!DF60)&gt;0,'data-cash-crude'!DF60-INDEX('data-futures'!$E:$E,MATCH('basis-cash-crude'!DG$1,'data-futures'!$A:$A,0),1),""),"")</f>
        <v>-2.1400000000000006</v>
      </c>
      <c r="DH59">
        <f>+IFERROR(IF(VALUE('data-cash-crude'!DG60)&gt;0,'data-cash-crude'!DG60-INDEX('data-futures'!$E:$E,MATCH('basis-cash-crude'!DH$1,'data-futures'!$A:$A,0),1),""),"")</f>
        <v>-2.25</v>
      </c>
      <c r="DI59" t="str">
        <f>+IFERROR(IF(VALUE('data-cash-crude'!DH60)&gt;0,'data-cash-crude'!DH60-INDEX('data-futures'!$E:$E,MATCH('basis-cash-crude'!DI$1,'data-futures'!$A:$A,0),1),""),"")</f>
        <v/>
      </c>
      <c r="DJ59">
        <f>+IFERROR(IF(VALUE('data-cash-crude'!DI60)&gt;0,'data-cash-crude'!DI60-INDEX('data-futures'!$E:$E,MATCH('basis-cash-crude'!DJ$1,'data-futures'!$A:$A,0),1),""),"")</f>
        <v>-2.240000000000002</v>
      </c>
      <c r="DK59">
        <f>+IFERROR(IF(VALUE('data-cash-crude'!DJ60)&gt;0,'data-cash-crude'!DJ60-INDEX('data-futures'!$E:$E,MATCH('basis-cash-crude'!DK$1,'data-futures'!$A:$A,0),1),""),"")</f>
        <v>-2.0999999999999943</v>
      </c>
      <c r="DL59">
        <f>+IFERROR(IF(VALUE('data-cash-crude'!DK60)&gt;0,'data-cash-crude'!DK60-INDEX('data-futures'!$E:$E,MATCH('basis-cash-crude'!DL$1,'data-futures'!$A:$A,0),1),""),"")</f>
        <v>-1.9100000000000037</v>
      </c>
      <c r="DM59">
        <f>+IFERROR(IF(VALUE('data-cash-crude'!DL60)&gt;0,'data-cash-crude'!DL60-INDEX('data-futures'!$E:$E,MATCH('basis-cash-crude'!DM$1,'data-futures'!$A:$A,0),1),""),"")</f>
        <v>-1.1899999999999977</v>
      </c>
      <c r="DN59">
        <f>+IFERROR(IF(VALUE('data-cash-crude'!DM60)&gt;0,'data-cash-crude'!DM60-INDEX('data-futures'!$E:$E,MATCH('basis-cash-crude'!DN$1,'data-futures'!$A:$A,0),1),""),"")</f>
        <v>-0.82999999999999829</v>
      </c>
      <c r="DO59">
        <f>+IFERROR(IF(VALUE('data-cash-crude'!DN60)&gt;0,'data-cash-crude'!DN60-INDEX('data-futures'!$E:$E,MATCH('basis-cash-crude'!DO$1,'data-futures'!$A:$A,0),1),""),"")</f>
        <v>-0.82999999999999829</v>
      </c>
      <c r="DP59">
        <f>+IFERROR(IF(VALUE('data-cash-crude'!DO60)&gt;0,'data-cash-crude'!DO60-INDEX('data-futures'!$E:$E,MATCH('basis-cash-crude'!DP$1,'data-futures'!$A:$A,0),1),""),"")</f>
        <v>-1.0599999999999952</v>
      </c>
      <c r="DQ59">
        <f>+IFERROR(IF(VALUE('data-cash-crude'!DP60)&gt;0,'data-cash-crude'!DP60-INDEX('data-futures'!$E:$E,MATCH('basis-cash-crude'!DQ$1,'data-futures'!$A:$A,0),1),""),"")</f>
        <v>-1.1700000000000017</v>
      </c>
      <c r="DR59">
        <f>+IFERROR(IF(VALUE('data-cash-crude'!DQ60)&gt;0,'data-cash-crude'!DQ60-INDEX('data-futures'!$E:$E,MATCH('basis-cash-crude'!DR$1,'data-futures'!$A:$A,0),1),""),"")</f>
        <v>-1.0599999999999952</v>
      </c>
      <c r="DS59">
        <f>+IFERROR(IF(VALUE('data-cash-crude'!DR60)&gt;0,'data-cash-crude'!DR60-INDEX('data-futures'!$E:$E,MATCH('basis-cash-crude'!DS$1,'data-futures'!$A:$A,0),1),""),"")</f>
        <v>-0.71000000000000085</v>
      </c>
      <c r="DT59">
        <f>+IFERROR(IF(VALUE('data-cash-crude'!DS60)&gt;0,'data-cash-crude'!DS60-INDEX('data-futures'!$E:$E,MATCH('basis-cash-crude'!DT$1,'data-futures'!$A:$A,0),1),""),"")</f>
        <v>-0.60999999999999943</v>
      </c>
      <c r="DU59">
        <f>+IFERROR(IF(VALUE('data-cash-crude'!DT60)&gt;0,'data-cash-crude'!DT60-INDEX('data-futures'!$E:$E,MATCH('basis-cash-crude'!DU$1,'data-futures'!$A:$A,0),1),""),"")</f>
        <v>-1.0700000000000003</v>
      </c>
      <c r="DV59">
        <f>+IFERROR(IF(VALUE('data-cash-crude'!DU60)&gt;0,'data-cash-crude'!DU60-INDEX('data-futures'!$E:$E,MATCH('basis-cash-crude'!DV$1,'data-futures'!$A:$A,0),1),""),"")</f>
        <v>-1.2900000000000063</v>
      </c>
      <c r="DW59">
        <f>+IFERROR(IF(VALUE('data-cash-crude'!DV60)&gt;0,'data-cash-crude'!DV60-INDEX('data-futures'!$E:$E,MATCH('basis-cash-crude'!DW$1,'data-futures'!$A:$A,0),1),""),"")</f>
        <v>-0.89999999999999858</v>
      </c>
      <c r="DX59">
        <f>+IFERROR(IF(VALUE('data-cash-crude'!DW60)&gt;0,'data-cash-crude'!DW60-INDEX('data-futures'!$E:$E,MATCH('basis-cash-crude'!DX$1,'data-futures'!$A:$A,0),1),""),"")</f>
        <v>-0.5</v>
      </c>
      <c r="DY59" t="str">
        <f>+IFERROR(IF(VALUE('data-cash-crude'!DX60)&gt;0,'data-cash-crude'!DX60-INDEX('data-futures'!$E:$E,MATCH('basis-cash-crude'!DY$1,'data-futures'!$A:$A,0),1),""),"")</f>
        <v/>
      </c>
      <c r="DZ59">
        <f>+IFERROR(IF(VALUE('data-cash-crude'!DY60)&gt;0,'data-cash-crude'!DY60-INDEX('data-futures'!$E:$E,MATCH('basis-cash-crude'!DZ$1,'data-futures'!$A:$A,0),1),""),"")</f>
        <v>-0.37000000000000455</v>
      </c>
      <c r="EA59">
        <f>+IFERROR(IF(VALUE('data-cash-crude'!DZ60)&gt;0,'data-cash-crude'!DZ60-INDEX('data-futures'!$E:$E,MATCH('basis-cash-crude'!EA$1,'data-futures'!$A:$A,0),1),""),"")</f>
        <v>0.10999999999999943</v>
      </c>
      <c r="EB59">
        <f>+IFERROR(IF(VALUE('data-cash-crude'!EA60)&gt;0,'data-cash-crude'!EA60-INDEX('data-futures'!$E:$E,MATCH('basis-cash-crude'!EB$1,'data-futures'!$A:$A,0),1),""),"")</f>
        <v>0.12999999999999545</v>
      </c>
      <c r="EC59">
        <f>+IFERROR(IF(VALUE('data-cash-crude'!EB60)&gt;0,'data-cash-crude'!EB60-INDEX('data-futures'!$E:$E,MATCH('basis-cash-crude'!EC$1,'data-futures'!$A:$A,0),1),""),"")</f>
        <v>-0.15000000000000568</v>
      </c>
      <c r="ED59" t="str">
        <f>+IFERROR(IF(VALUE('data-cash-crude'!EC60)&gt;0,'data-cash-crude'!EC60-INDEX('data-futures'!$E:$E,MATCH('basis-cash-crude'!ED$1,'data-futures'!$A:$A,0),1),""),"")</f>
        <v/>
      </c>
      <c r="EE59">
        <f>+IFERROR(IF(VALUE('data-cash-crude'!ED60)&gt;0,'data-cash-crude'!ED60-INDEX('data-futures'!$E:$E,MATCH('basis-cash-crude'!EE$1,'data-futures'!$A:$A,0),1),""),"")</f>
        <v>-0.41000000000000369</v>
      </c>
      <c r="EF59" t="str">
        <f>+IFERROR(IF(VALUE('data-cash-crude'!EE60)&gt;0,'data-cash-crude'!EE60-INDEX('data-futures'!$E:$E,MATCH('basis-cash-crude'!EF$1,'data-futures'!$A:$A,0),1),""),"")</f>
        <v/>
      </c>
      <c r="EG59" t="str">
        <f>+IFERROR(IF(VALUE('data-cash-crude'!EF60)&gt;0,'data-cash-crude'!EF60-INDEX('data-futures'!$E:$E,MATCH('basis-cash-crude'!EG$1,'data-futures'!$A:$A,0),1),""),"")</f>
        <v/>
      </c>
      <c r="EH59" t="str">
        <f>+IFERROR(IF(VALUE('data-cash-crude'!EG60)&gt;0,'data-cash-crude'!EG60-INDEX('data-futures'!$E:$E,MATCH('basis-cash-crude'!EH$1,'data-futures'!$A:$A,0),1),""),"")</f>
        <v/>
      </c>
      <c r="EI59" t="str">
        <f>+IFERROR(IF(VALUE('data-cash-crude'!EH60)&gt;0,'data-cash-crude'!EH60-INDEX('data-futures'!$E:$E,MATCH('basis-cash-crude'!EI$1,'data-futures'!$A:$A,0),1),""),"")</f>
        <v/>
      </c>
      <c r="EJ59" t="str">
        <f>+IFERROR(IF(VALUE('data-cash-crude'!EI60)&gt;0,'data-cash-crude'!EI60-INDEX('data-futures'!$E:$E,MATCH('basis-cash-crude'!EJ$1,'data-futures'!$A:$A,0),1),""),"")</f>
        <v/>
      </c>
      <c r="EK59" t="str">
        <f>+IFERROR(IF(VALUE('data-cash-crude'!EJ60)&gt;0,'data-cash-crude'!EJ60-INDEX('data-futures'!$E:$E,MATCH('basis-cash-crude'!EK$1,'data-futures'!$A:$A,0),1),""),"")</f>
        <v/>
      </c>
      <c r="EL59" t="str">
        <f>+IFERROR(IF(VALUE('data-cash-crude'!EK60)&gt;0,'data-cash-crude'!EK60-INDEX('data-futures'!$E:$E,MATCH('basis-cash-crude'!EL$1,'data-futures'!$A:$A,0),1),""),"")</f>
        <v/>
      </c>
      <c r="EM59" t="str">
        <f>+IFERROR(IF(VALUE('data-cash-crude'!EL60)&gt;0,'data-cash-crude'!EL60-INDEX('data-futures'!$E:$E,MATCH('basis-cash-crude'!EM$1,'data-futures'!$A:$A,0),1),""),"")</f>
        <v/>
      </c>
      <c r="EN59" t="str">
        <f>+IFERROR(IF(VALUE('data-cash-crude'!EM60)&gt;0,'data-cash-crude'!EM60-INDEX('data-futures'!$E:$E,MATCH('basis-cash-crude'!EN$1,'data-futures'!$A:$A,0),1),""),"")</f>
        <v/>
      </c>
      <c r="EO59" t="str">
        <f>+IFERROR(IF(VALUE('data-cash-crude'!EN60)&gt;0,'data-cash-crude'!EN60-INDEX('data-futures'!$E:$E,MATCH('basis-cash-crude'!EO$1,'data-futures'!$A:$A,0),1),""),"")</f>
        <v/>
      </c>
      <c r="EP59" t="str">
        <f>+IFERROR(IF(VALUE('data-cash-crude'!EO60)&gt;0,'data-cash-crude'!EO60-INDEX('data-futures'!$E:$E,MATCH('basis-cash-crude'!EP$1,'data-futures'!$A:$A,0),1),""),"")</f>
        <v/>
      </c>
      <c r="EQ59" t="str">
        <f>+IFERROR(IF(VALUE('data-cash-crude'!EP60)&gt;0,'data-cash-crude'!EP60-INDEX('data-futures'!$E:$E,MATCH('basis-cash-crude'!EQ$1,'data-futures'!$A:$A,0),1),""),"")</f>
        <v/>
      </c>
      <c r="ER59" t="str">
        <f>+IFERROR(IF(VALUE('data-cash-crude'!EQ60)&gt;0,'data-cash-crude'!EQ60-INDEX('data-futures'!$E:$E,MATCH('basis-cash-crude'!ER$1,'data-futures'!$A:$A,0),1),""),"")</f>
        <v/>
      </c>
      <c r="ES59" t="str">
        <f>+IFERROR(IF(VALUE('data-cash-crude'!ER60)&gt;0,'data-cash-crude'!ER60-INDEX('data-futures'!$E:$E,MATCH('basis-cash-crude'!ES$1,'data-futures'!$A:$A,0),1),""),"")</f>
        <v/>
      </c>
      <c r="ET59" t="str">
        <f>+IFERROR(IF(VALUE('data-cash-crude'!ES60)&gt;0,'data-cash-crude'!ES60-INDEX('data-futures'!$E:$E,MATCH('basis-cash-crude'!ET$1,'data-futures'!$A:$A,0),1),""),"")</f>
        <v/>
      </c>
      <c r="EU59" t="str">
        <f>+IFERROR(IF(VALUE('data-cash-crude'!ET60)&gt;0,'data-cash-crude'!ET60-INDEX('data-futures'!$E:$E,MATCH('basis-cash-crude'!EU$1,'data-futures'!$A:$A,0),1),""),"")</f>
        <v/>
      </c>
      <c r="EV59" t="str">
        <f>+IFERROR(IF(VALUE('data-cash-crude'!EU60)&gt;0,'data-cash-crude'!EU60-INDEX('data-futures'!$E:$E,MATCH('basis-cash-crude'!EV$1,'data-futures'!$A:$A,0),1),""),"")</f>
        <v/>
      </c>
      <c r="EW59" t="str">
        <f>+IFERROR(IF(VALUE('data-cash-crude'!EV60)&gt;0,'data-cash-crude'!EV60-INDEX('data-futures'!$E:$E,MATCH('basis-cash-crude'!EW$1,'data-futures'!$A:$A,0),1),""),"")</f>
        <v/>
      </c>
      <c r="EX59" t="str">
        <f>+IFERROR(IF(VALUE('data-cash-crude'!EW60)&gt;0,'data-cash-crude'!EW60-INDEX('data-futures'!$E:$E,MATCH('basis-cash-crude'!EX$1,'data-futures'!$A:$A,0),1),""),"")</f>
        <v/>
      </c>
      <c r="EY59" t="str">
        <f>+IFERROR(IF(VALUE('data-cash-crude'!EX60)&gt;0,'data-cash-crude'!EX60-INDEX('data-futures'!$E:$E,MATCH('basis-cash-crude'!EY$1,'data-futures'!$A:$A,0),1),""),"")</f>
        <v/>
      </c>
      <c r="EZ59" t="str">
        <f>+IFERROR(IF(VALUE('data-cash-crude'!EY60)&gt;0,'data-cash-crude'!EY60-INDEX('data-futures'!$E:$E,MATCH('basis-cash-crude'!EZ$1,'data-futures'!$A:$A,0),1),""),"")</f>
        <v/>
      </c>
      <c r="FA59" t="str">
        <f>+IFERROR(IF(VALUE('data-cash-crude'!EZ60)&gt;0,'data-cash-crude'!EZ60-INDEX('data-futures'!$E:$E,MATCH('basis-cash-crude'!FA$1,'data-futures'!$A:$A,0),1),""),"")</f>
        <v/>
      </c>
      <c r="FB59" t="str">
        <f>+IFERROR(IF(VALUE('data-cash-crude'!FA60)&gt;0,'data-cash-crude'!FA60-INDEX('data-futures'!$E:$E,MATCH('basis-cash-crude'!FB$1,'data-futures'!$A:$A,0),1),""),"")</f>
        <v/>
      </c>
      <c r="FC59" t="str">
        <f>+IFERROR(IF(VALUE('data-cash-crude'!FB60)&gt;0,'data-cash-crude'!FB60-INDEX('data-futures'!$E:$E,MATCH('basis-cash-crude'!FC$1,'data-futures'!$A:$A,0),1),""),"")</f>
        <v/>
      </c>
      <c r="FD59" t="str">
        <f>+IFERROR(IF(VALUE('data-cash-crude'!FC60)&gt;0,'data-cash-crude'!FC60-INDEX('data-futures'!$E:$E,MATCH('basis-cash-crude'!FD$1,'data-futures'!$A:$A,0),1),""),"")</f>
        <v/>
      </c>
      <c r="FE59" t="str">
        <f>+IFERROR(IF(VALUE('data-cash-crude'!FD60)&gt;0,'data-cash-crude'!FD60-INDEX('data-futures'!$E:$E,MATCH('basis-cash-crude'!FE$1,'data-futures'!$A:$A,0),1),""),"")</f>
        <v/>
      </c>
      <c r="FF59" t="str">
        <f>+IFERROR(IF(VALUE('data-cash-crude'!FE60)&gt;0,'data-cash-crude'!FE60-INDEX('data-futures'!$E:$E,MATCH('basis-cash-crude'!FF$1,'data-futures'!$A:$A,0),1),""),"")</f>
        <v/>
      </c>
      <c r="FG59" t="str">
        <f>+IFERROR(IF(VALUE('data-cash-crude'!FF60)&gt;0,'data-cash-crude'!FF60-INDEX('data-futures'!$E:$E,MATCH('basis-cash-crude'!FG$1,'data-futures'!$A:$A,0),1),""),"")</f>
        <v/>
      </c>
      <c r="FH59" t="str">
        <f>+IFERROR(IF(VALUE('data-cash-crude'!FG60)&gt;0,'data-cash-crude'!FG60-INDEX('data-futures'!$E:$E,MATCH('basis-cash-crude'!FH$1,'data-futures'!$A:$A,0),1),""),"")</f>
        <v/>
      </c>
      <c r="FI59" t="str">
        <f>+IFERROR(IF(VALUE('data-cash-crude'!FH60)&gt;0,'data-cash-crude'!FH60-INDEX('data-futures'!$E:$E,MATCH('basis-cash-crude'!FI$1,'data-futures'!$A:$A,0),1),""),"")</f>
        <v/>
      </c>
      <c r="FJ59" t="str">
        <f>+IFERROR(IF(VALUE('data-cash-crude'!FI60)&gt;0,'data-cash-crude'!FI60-INDEX('data-futures'!$E:$E,MATCH('basis-cash-crude'!FJ$1,'data-futures'!$A:$A,0),1),""),"")</f>
        <v/>
      </c>
      <c r="FK59" t="str">
        <f>+IFERROR(IF(VALUE('data-cash-crude'!FJ60)&gt;0,'data-cash-crude'!FJ60-INDEX('data-futures'!$E:$E,MATCH('basis-cash-crude'!FK$1,'data-futures'!$A:$A,0),1),""),"")</f>
        <v/>
      </c>
      <c r="FL59" t="str">
        <f>+IFERROR(IF(VALUE('data-cash-crude'!FK60)&gt;0,'data-cash-crude'!FK60-INDEX('data-futures'!$E:$E,MATCH('basis-cash-crude'!FL$1,'data-futures'!$A:$A,0),1),""),"")</f>
        <v/>
      </c>
    </row>
    <row r="60" spans="1:168" x14ac:dyDescent="0.2">
      <c r="A60">
        <f t="shared" si="0"/>
        <v>0.44999999999999812</v>
      </c>
      <c r="B60">
        <f t="shared" si="1"/>
        <v>0.23384615384615268</v>
      </c>
      <c r="C60">
        <f t="shared" si="2"/>
        <v>0.66107142857142775</v>
      </c>
      <c r="D60" s="6" t="str">
        <f>+'data-cash-crude'!B61</f>
        <v>CLPA-15-15.CM</v>
      </c>
      <c r="E60">
        <f>+IFERROR(IF(VALUE('data-cash-crude'!D61)&gt;0,'data-cash-crude'!D61-INDEX('data-futures'!$E:$E,MATCH('basis-cash-crude'!E$1,'data-futures'!$A:$A,0),1),""),"")</f>
        <v>1.6400000000000006</v>
      </c>
      <c r="F60">
        <f>+IFERROR(IF(VALUE('data-cash-crude'!E61)&gt;0,'data-cash-crude'!E61-INDEX('data-futures'!$E:$E,MATCH('basis-cash-crude'!F$1,'data-futures'!$A:$A,0),1),""),"")</f>
        <v>0.23999999999999488</v>
      </c>
      <c r="G60">
        <f>+IFERROR(IF(VALUE('data-cash-crude'!F61)&gt;0,'data-cash-crude'!F61-INDEX('data-futures'!$E:$E,MATCH('basis-cash-crude'!G$1,'data-futures'!$A:$A,0),1),""),"")</f>
        <v>0.23999999999999488</v>
      </c>
      <c r="H60">
        <f>+IFERROR(IF(VALUE('data-cash-crude'!G61)&gt;0,'data-cash-crude'!G61-INDEX('data-futures'!$E:$E,MATCH('basis-cash-crude'!H$1,'data-futures'!$A:$A,0),1),""),"")</f>
        <v>0.17999999999999972</v>
      </c>
      <c r="I60" t="str">
        <f>+IFERROR(IF(VALUE('data-cash-crude'!H61)&gt;0,'data-cash-crude'!H61-INDEX('data-futures'!$E:$E,MATCH('basis-cash-crude'!I$1,'data-futures'!$A:$A,0),1),""),"")</f>
        <v/>
      </c>
      <c r="J60">
        <f>+IFERROR(IF(VALUE('data-cash-crude'!I61)&gt;0,'data-cash-crude'!I61-INDEX('data-futures'!$E:$E,MATCH('basis-cash-crude'!J$1,'data-futures'!$A:$A,0),1),""),"")</f>
        <v>0.17999999999999972</v>
      </c>
      <c r="K60">
        <f>+IFERROR(IF(VALUE('data-cash-crude'!J61)&gt;0,'data-cash-crude'!J61-INDEX('data-futures'!$E:$E,MATCH('basis-cash-crude'!K$1,'data-futures'!$A:$A,0),1),""),"")</f>
        <v>0.21999999999999886</v>
      </c>
      <c r="L60">
        <f>+IFERROR(IF(VALUE('data-cash-crude'!K61)&gt;0,'data-cash-crude'!K61-INDEX('data-futures'!$E:$E,MATCH('basis-cash-crude'!L$1,'data-futures'!$A:$A,0),1),""),"")</f>
        <v>0.19999999999999574</v>
      </c>
      <c r="M60">
        <f>+IFERROR(IF(VALUE('data-cash-crude'!L61)&gt;0,'data-cash-crude'!L61-INDEX('data-futures'!$E:$E,MATCH('basis-cash-crude'!M$1,'data-futures'!$A:$A,0),1),""),"")</f>
        <v>1.2899999999999991</v>
      </c>
      <c r="N60">
        <f>+IFERROR(IF(VALUE('data-cash-crude'!M61)&gt;0,'data-cash-crude'!M61-INDEX('data-futures'!$E:$E,MATCH('basis-cash-crude'!N$1,'data-futures'!$A:$A,0),1),""),"")</f>
        <v>0.10999999999999943</v>
      </c>
      <c r="O60">
        <f>+IFERROR(IF(VALUE('data-cash-crude'!N61)&gt;0,'data-cash-crude'!N61-INDEX('data-futures'!$E:$E,MATCH('basis-cash-crude'!O$1,'data-futures'!$A:$A,0),1),""),"")</f>
        <v>0.55999999999999517</v>
      </c>
      <c r="P60">
        <f>+IFERROR(IF(VALUE('data-cash-crude'!O61)&gt;0,'data-cash-crude'!O61-INDEX('data-futures'!$E:$E,MATCH('basis-cash-crude'!P$1,'data-futures'!$A:$A,0),1),""),"")</f>
        <v>0.10999999999999943</v>
      </c>
      <c r="Q60">
        <f>+IFERROR(IF(VALUE('data-cash-crude'!P61)&gt;0,'data-cash-crude'!P61-INDEX('data-futures'!$E:$E,MATCH('basis-cash-crude'!Q$1,'data-futures'!$A:$A,0),1),""),"")</f>
        <v>0.14000000000000057</v>
      </c>
      <c r="R60">
        <f>+IFERROR(IF(VALUE('data-cash-crude'!Q61)&gt;0,'data-cash-crude'!Q61-INDEX('data-futures'!$E:$E,MATCH('basis-cash-crude'!R$1,'data-futures'!$A:$A,0),1),""),"")</f>
        <v>0.19000000000000483</v>
      </c>
      <c r="S60">
        <f>+IFERROR(IF(VALUE('data-cash-crude'!R61)&gt;0,'data-cash-crude'!R61-INDEX('data-futures'!$E:$E,MATCH('basis-cash-crude'!S$1,'data-futures'!$A:$A,0),1),""),"")</f>
        <v>0.23000000000000398</v>
      </c>
      <c r="T60">
        <f>+IFERROR(IF(VALUE('data-cash-crude'!S61)&gt;0,'data-cash-crude'!S61-INDEX('data-futures'!$E:$E,MATCH('basis-cash-crude'!T$1,'data-futures'!$A:$A,0),1),""),"")</f>
        <v>-9.9999999999980105E-3</v>
      </c>
      <c r="U60">
        <f>+IFERROR(IF(VALUE('data-cash-crude'!T61)&gt;0,'data-cash-crude'!T61-INDEX('data-futures'!$E:$E,MATCH('basis-cash-crude'!U$1,'data-futures'!$A:$A,0),1),""),"")</f>
        <v>-1.0000000000005116E-2</v>
      </c>
      <c r="V60">
        <f>+IFERROR(IF(VALUE('data-cash-crude'!U61)&gt;0,'data-cash-crude'!U61-INDEX('data-futures'!$E:$E,MATCH('basis-cash-crude'!V$1,'data-futures'!$A:$A,0),1),""),"")</f>
        <v>2.9999999999994031E-2</v>
      </c>
      <c r="W60">
        <f>+IFERROR(IF(VALUE('data-cash-crude'!V61)&gt;0,'data-cash-crude'!V61-INDEX('data-futures'!$E:$E,MATCH('basis-cash-crude'!W$1,'data-futures'!$A:$A,0),1),""),"")</f>
        <v>-3.0000000000001137E-2</v>
      </c>
      <c r="X60">
        <f>+IFERROR(IF(VALUE('data-cash-crude'!W61)&gt;0,'data-cash-crude'!W61-INDEX('data-futures'!$E:$E,MATCH('basis-cash-crude'!X$1,'data-futures'!$A:$A,0),1),""),"")</f>
        <v>-7.0000000000000284E-2</v>
      </c>
      <c r="Y60">
        <f>+IFERROR(IF(VALUE('data-cash-crude'!X61)&gt;0,'data-cash-crude'!X61-INDEX('data-futures'!$E:$E,MATCH('basis-cash-crude'!Y$1,'data-futures'!$A:$A,0),1),""),"")</f>
        <v>-7.0000000000000284E-2</v>
      </c>
      <c r="Z60" t="str">
        <f>+IFERROR(IF(VALUE('data-cash-crude'!Y61)&gt;0,'data-cash-crude'!Y61-INDEX('data-futures'!$E:$E,MATCH('basis-cash-crude'!Z$1,'data-futures'!$A:$A,0),1),""),"")</f>
        <v/>
      </c>
      <c r="AA60">
        <f>+IFERROR(IF(VALUE('data-cash-crude'!Z61)&gt;0,'data-cash-crude'!Z61-INDEX('data-futures'!$E:$E,MATCH('basis-cash-crude'!AA$1,'data-futures'!$A:$A,0),1),""),"")</f>
        <v>-8.9999999999996305E-2</v>
      </c>
      <c r="AB60" t="str">
        <f>+IFERROR(IF(VALUE('data-cash-crude'!AA61)&gt;0,'data-cash-crude'!AA61-INDEX('data-futures'!$E:$E,MATCH('basis-cash-crude'!AB$1,'data-futures'!$A:$A,0),1),""),"")</f>
        <v/>
      </c>
      <c r="AC60">
        <f>+IFERROR(IF(VALUE('data-cash-crude'!AB61)&gt;0,'data-cash-crude'!AB61-INDEX('data-futures'!$E:$E,MATCH('basis-cash-crude'!AC$1,'data-futures'!$A:$A,0),1),""),"")</f>
        <v>-7.9999999999998295E-2</v>
      </c>
      <c r="AD60" t="str">
        <f>+IFERROR(IF(VALUE('data-cash-crude'!AC61)&gt;0,'data-cash-crude'!AC61-INDEX('data-futures'!$E:$E,MATCH('basis-cash-crude'!AD$1,'data-futures'!$A:$A,0),1),""),"")</f>
        <v/>
      </c>
      <c r="AE60">
        <f>+IFERROR(IF(VALUE('data-cash-crude'!AD61)&gt;0,'data-cash-crude'!AD61-INDEX('data-futures'!$E:$E,MATCH('basis-cash-crude'!AE$1,'data-futures'!$A:$A,0),1),""),"")</f>
        <v>9.9999999999994316E-2</v>
      </c>
      <c r="AF60">
        <f>+IFERROR(IF(VALUE('data-cash-crude'!AE61)&gt;0,'data-cash-crude'!AE61-INDEX('data-futures'!$E:$E,MATCH('basis-cash-crude'!AF$1,'data-futures'!$A:$A,0),1),""),"")</f>
        <v>0.15999999999999659</v>
      </c>
      <c r="AG60">
        <f>+IFERROR(IF(VALUE('data-cash-crude'!AF61)&gt;0,'data-cash-crude'!AF61-INDEX('data-futures'!$E:$E,MATCH('basis-cash-crude'!AG$1,'data-futures'!$A:$A,0),1),""),"")</f>
        <v>0.17000000000000171</v>
      </c>
      <c r="AH60">
        <f>+IFERROR(IF(VALUE('data-cash-crude'!AG61)&gt;0,'data-cash-crude'!AG61-INDEX('data-futures'!$E:$E,MATCH('basis-cash-crude'!AH$1,'data-futures'!$A:$A,0),1),""),"")</f>
        <v>0.44999999999999574</v>
      </c>
      <c r="AI60">
        <f>+IFERROR(IF(VALUE('data-cash-crude'!AH61)&gt;0,'data-cash-crude'!AH61-INDEX('data-futures'!$E:$E,MATCH('basis-cash-crude'!AI$1,'data-futures'!$A:$A,0),1),""),"")</f>
        <v>0.46999999999999886</v>
      </c>
      <c r="AJ60">
        <f>+IFERROR(IF(VALUE('data-cash-crude'!AI61)&gt;0,'data-cash-crude'!AI61-INDEX('data-futures'!$E:$E,MATCH('basis-cash-crude'!AJ$1,'data-futures'!$A:$A,0),1),""),"")</f>
        <v>0.42999999999999972</v>
      </c>
      <c r="AK60">
        <f>+IFERROR(IF(VALUE('data-cash-crude'!AJ61)&gt;0,'data-cash-crude'!AJ61-INDEX('data-futures'!$E:$E,MATCH('basis-cash-crude'!AK$1,'data-futures'!$A:$A,0),1),""),"")</f>
        <v>0.46000000000000085</v>
      </c>
      <c r="AL60">
        <f>+IFERROR(IF(VALUE('data-cash-crude'!AK61)&gt;0,'data-cash-crude'!AK61-INDEX('data-futures'!$E:$E,MATCH('basis-cash-crude'!AL$1,'data-futures'!$A:$A,0),1),""),"")</f>
        <v>0.46999999999999886</v>
      </c>
      <c r="AM60">
        <f>+IFERROR(IF(VALUE('data-cash-crude'!AL61)&gt;0,'data-cash-crude'!AL61-INDEX('data-futures'!$E:$E,MATCH('basis-cash-crude'!AM$1,'data-futures'!$A:$A,0),1),""),"")</f>
        <v>0.46999999999999886</v>
      </c>
      <c r="AN60">
        <f>+IFERROR(IF(VALUE('data-cash-crude'!AM61)&gt;0,'data-cash-crude'!AM61-INDEX('data-futures'!$E:$E,MATCH('basis-cash-crude'!AN$1,'data-futures'!$A:$A,0),1),""),"")</f>
        <v>0.4199999999999946</v>
      </c>
      <c r="AO60">
        <f>+IFERROR(IF(VALUE('data-cash-crude'!AN61)&gt;0,'data-cash-crude'!AN61-INDEX('data-futures'!$E:$E,MATCH('basis-cash-crude'!AO$1,'data-futures'!$A:$A,0),1),""),"")</f>
        <v>0.43999999999999773</v>
      </c>
      <c r="AP60">
        <f>+IFERROR(IF(VALUE('data-cash-crude'!AO61)&gt;0,'data-cash-crude'!AO61-INDEX('data-futures'!$E:$E,MATCH('basis-cash-crude'!AP$1,'data-futures'!$A:$A,0),1),""),"")</f>
        <v>0.32000000000000028</v>
      </c>
      <c r="AQ60" t="str">
        <f>+IFERROR(IF(VALUE('data-cash-crude'!AP61)&gt;0,'data-cash-crude'!AP61-INDEX('data-futures'!$E:$E,MATCH('basis-cash-crude'!AQ$1,'data-futures'!$A:$A,0),1),""),"")</f>
        <v/>
      </c>
      <c r="AR60">
        <f>+IFERROR(IF(VALUE('data-cash-crude'!AQ61)&gt;0,'data-cash-crude'!AQ61-INDEX('data-futures'!$E:$E,MATCH('basis-cash-crude'!AR$1,'data-futures'!$A:$A,0),1),""),"")</f>
        <v>3.4500000000000028</v>
      </c>
      <c r="AS60" t="str">
        <f>+IFERROR(IF(VALUE('data-cash-crude'!AR61)&gt;0,'data-cash-crude'!AR61-INDEX('data-futures'!$E:$E,MATCH('basis-cash-crude'!AS$1,'data-futures'!$A:$A,0),1),""),"")</f>
        <v/>
      </c>
      <c r="AT60">
        <f>+IFERROR(IF(VALUE('data-cash-crude'!AS61)&gt;0,'data-cash-crude'!AS61-INDEX('data-futures'!$E:$E,MATCH('basis-cash-crude'!AT$1,'data-futures'!$A:$A,0),1),""),"")</f>
        <v>0.57999999999999829</v>
      </c>
      <c r="AU60">
        <f>+IFERROR(IF(VALUE('data-cash-crude'!AT61)&gt;0,'data-cash-crude'!AT61-INDEX('data-futures'!$E:$E,MATCH('basis-cash-crude'!AU$1,'data-futures'!$A:$A,0),1),""),"")</f>
        <v>0.36999999999999744</v>
      </c>
      <c r="AV60">
        <f>+IFERROR(IF(VALUE('data-cash-crude'!AU61)&gt;0,'data-cash-crude'!AU61-INDEX('data-futures'!$E:$E,MATCH('basis-cash-crude'!AV$1,'data-futures'!$A:$A,0),1),""),"")</f>
        <v>0.48999999999999488</v>
      </c>
      <c r="AW60">
        <f>+IFERROR(IF(VALUE('data-cash-crude'!AV61)&gt;0,'data-cash-crude'!AV61-INDEX('data-futures'!$E:$E,MATCH('basis-cash-crude'!AW$1,'data-futures'!$A:$A,0),1),""),"")</f>
        <v>0.51999999999999602</v>
      </c>
      <c r="AX60">
        <f>+IFERROR(IF(VALUE('data-cash-crude'!AW61)&gt;0,'data-cash-crude'!AW61-INDEX('data-futures'!$E:$E,MATCH('basis-cash-crude'!AX$1,'data-futures'!$A:$A,0),1),""),"")</f>
        <v>0.65999999999999659</v>
      </c>
      <c r="AY60">
        <f>+IFERROR(IF(VALUE('data-cash-crude'!AX61)&gt;0,'data-cash-crude'!AX61-INDEX('data-futures'!$E:$E,MATCH('basis-cash-crude'!AY$1,'data-futures'!$A:$A,0),1),""),"")</f>
        <v>0.67000000000000171</v>
      </c>
      <c r="AZ60">
        <f>+IFERROR(IF(VALUE('data-cash-crude'!AY61)&gt;0,'data-cash-crude'!AY61-INDEX('data-futures'!$E:$E,MATCH('basis-cash-crude'!AZ$1,'data-futures'!$A:$A,0),1),""),"")</f>
        <v>0.35000000000000142</v>
      </c>
      <c r="BA60">
        <f>+IFERROR(IF(VALUE('data-cash-crude'!AZ61)&gt;0,'data-cash-crude'!AZ61-INDEX('data-futures'!$E:$E,MATCH('basis-cash-crude'!BA$1,'data-futures'!$A:$A,0),1),""),"")</f>
        <v>0.53999999999999915</v>
      </c>
      <c r="BB60">
        <f>+IFERROR(IF(VALUE('data-cash-crude'!BA61)&gt;0,'data-cash-crude'!BA61-INDEX('data-futures'!$E:$E,MATCH('basis-cash-crude'!BB$1,'data-futures'!$A:$A,0),1),""),"")</f>
        <v>0.51000000000000512</v>
      </c>
      <c r="BC60">
        <f>+IFERROR(IF(VALUE('data-cash-crude'!BB61)&gt;0,'data-cash-crude'!BB61-INDEX('data-futures'!$E:$E,MATCH('basis-cash-crude'!BC$1,'data-futures'!$A:$A,0),1),""),"")</f>
        <v>0.45000000000000284</v>
      </c>
      <c r="BD60">
        <f>+IFERROR(IF(VALUE('data-cash-crude'!BC61)&gt;0,'data-cash-crude'!BC61-INDEX('data-futures'!$E:$E,MATCH('basis-cash-crude'!BD$1,'data-futures'!$A:$A,0),1),""),"")</f>
        <v>0.46000000000000085</v>
      </c>
      <c r="BE60">
        <f>+IFERROR(IF(VALUE('data-cash-crude'!BD61)&gt;0,'data-cash-crude'!BD61-INDEX('data-futures'!$E:$E,MATCH('basis-cash-crude'!BE$1,'data-futures'!$A:$A,0),1),""),"")</f>
        <v>0.49000000000000199</v>
      </c>
      <c r="BF60">
        <f>+IFERROR(IF(VALUE('data-cash-crude'!BE61)&gt;0,'data-cash-crude'!BE61-INDEX('data-futures'!$E:$E,MATCH('basis-cash-crude'!BF$1,'data-futures'!$A:$A,0),1),""),"")</f>
        <v>0.64999999999999858</v>
      </c>
      <c r="BG60">
        <f>+IFERROR(IF(VALUE('data-cash-crude'!BF61)&gt;0,'data-cash-crude'!BF61-INDEX('data-futures'!$E:$E,MATCH('basis-cash-crude'!BG$1,'data-futures'!$A:$A,0),1),""),"")</f>
        <v>1.009999999999998</v>
      </c>
      <c r="BH60">
        <f>+IFERROR(IF(VALUE('data-cash-crude'!BG61)&gt;0,'data-cash-crude'!BG61-INDEX('data-futures'!$E:$E,MATCH('basis-cash-crude'!BH$1,'data-futures'!$A:$A,0),1),""),"")</f>
        <v>1.1700000000000017</v>
      </c>
      <c r="BI60">
        <f>+IFERROR(IF(VALUE('data-cash-crude'!BH61)&gt;0,'data-cash-crude'!BH61-INDEX('data-futures'!$E:$E,MATCH('basis-cash-crude'!BI$1,'data-futures'!$A:$A,0),1),""),"")</f>
        <v>1.1199999999999974</v>
      </c>
      <c r="BJ60">
        <f>+IFERROR(IF(VALUE('data-cash-crude'!BI61)&gt;0,'data-cash-crude'!BI61-INDEX('data-futures'!$E:$E,MATCH('basis-cash-crude'!BJ$1,'data-futures'!$A:$A,0),1),""),"")</f>
        <v>1.009999999999998</v>
      </c>
      <c r="BK60">
        <f>+IFERROR(IF(VALUE('data-cash-crude'!BJ61)&gt;0,'data-cash-crude'!BJ61-INDEX('data-futures'!$E:$E,MATCH('basis-cash-crude'!BK$1,'data-futures'!$A:$A,0),1),""),"")</f>
        <v>1.0499999999999972</v>
      </c>
      <c r="BL60">
        <f>+IFERROR(IF(VALUE('data-cash-crude'!BK61)&gt;0,'data-cash-crude'!BK61-INDEX('data-futures'!$E:$E,MATCH('basis-cash-crude'!BL$1,'data-futures'!$A:$A,0),1),""),"")</f>
        <v>1.0300000000000011</v>
      </c>
      <c r="BM60">
        <f>+IFERROR(IF(VALUE('data-cash-crude'!BL61)&gt;0,'data-cash-crude'!BL61-INDEX('data-futures'!$E:$E,MATCH('basis-cash-crude'!BM$1,'data-futures'!$A:$A,0),1),""),"")</f>
        <v>0.96000000000000085</v>
      </c>
      <c r="BN60">
        <f>+IFERROR(IF(VALUE('data-cash-crude'!BM61)&gt;0,'data-cash-crude'!BM61-INDEX('data-futures'!$E:$E,MATCH('basis-cash-crude'!BN$1,'data-futures'!$A:$A,0),1),""),"")</f>
        <v>1.1100000000000065</v>
      </c>
      <c r="BO60">
        <f>+IFERROR(IF(VALUE('data-cash-crude'!BN61)&gt;0,'data-cash-crude'!BN61-INDEX('data-futures'!$E:$E,MATCH('basis-cash-crude'!BO$1,'data-futures'!$A:$A,0),1),""),"")</f>
        <v>0.81000000000000227</v>
      </c>
      <c r="BP60">
        <f>+IFERROR(IF(VALUE('data-cash-crude'!BO61)&gt;0,'data-cash-crude'!BO61-INDEX('data-futures'!$E:$E,MATCH('basis-cash-crude'!BP$1,'data-futures'!$A:$A,0),1),""),"")</f>
        <v>0.57000000000000028</v>
      </c>
      <c r="BQ60">
        <f>+IFERROR(IF(VALUE('data-cash-crude'!BP61)&gt;0,'data-cash-crude'!BP61-INDEX('data-futures'!$E:$E,MATCH('basis-cash-crude'!BQ$1,'data-futures'!$A:$A,0),1),""),"")</f>
        <v>0.72999999999999687</v>
      </c>
      <c r="BR60">
        <f>+IFERROR(IF(VALUE('data-cash-crude'!BQ61)&gt;0,'data-cash-crude'!BQ61-INDEX('data-futures'!$E:$E,MATCH('basis-cash-crude'!BR$1,'data-futures'!$A:$A,0),1),""),"")</f>
        <v>0.75999999999999801</v>
      </c>
      <c r="BS60">
        <f>+IFERROR(IF(VALUE('data-cash-crude'!BR61)&gt;0,'data-cash-crude'!BR61-INDEX('data-futures'!$E:$E,MATCH('basis-cash-crude'!BS$1,'data-futures'!$A:$A,0),1),""),"")</f>
        <v>0.83999999999999631</v>
      </c>
      <c r="BT60">
        <f>+IFERROR(IF(VALUE('data-cash-crude'!BS61)&gt;0,'data-cash-crude'!BS61-INDEX('data-futures'!$E:$E,MATCH('basis-cash-crude'!BT$1,'data-futures'!$A:$A,0),1),""),"")</f>
        <v>0.78000000000000114</v>
      </c>
      <c r="BU60">
        <f>+IFERROR(IF(VALUE('data-cash-crude'!BT61)&gt;0,'data-cash-crude'!BT61-INDEX('data-futures'!$E:$E,MATCH('basis-cash-crude'!BU$1,'data-futures'!$A:$A,0),1),""),"")</f>
        <v>0.85000000000000142</v>
      </c>
      <c r="BV60">
        <f>+IFERROR(IF(VALUE('data-cash-crude'!BU61)&gt;0,'data-cash-crude'!BU61-INDEX('data-futures'!$E:$E,MATCH('basis-cash-crude'!BV$1,'data-futures'!$A:$A,0),1),""),"")</f>
        <v>1.0900000000000034</v>
      </c>
      <c r="BW60">
        <f>+IFERROR(IF(VALUE('data-cash-crude'!BV61)&gt;0,'data-cash-crude'!BV61-INDEX('data-futures'!$E:$E,MATCH('basis-cash-crude'!BW$1,'data-futures'!$A:$A,0),1),""),"")</f>
        <v>0.97999999999999687</v>
      </c>
      <c r="BX60">
        <f>+IFERROR(IF(VALUE('data-cash-crude'!BW61)&gt;0,'data-cash-crude'!BW61-INDEX('data-futures'!$E:$E,MATCH('basis-cash-crude'!BX$1,'data-futures'!$A:$A,0),1),""),"")</f>
        <v>0.85999999999999943</v>
      </c>
      <c r="BY60">
        <f>+IFERROR(IF(VALUE('data-cash-crude'!BX61)&gt;0,'data-cash-crude'!BX61-INDEX('data-futures'!$E:$E,MATCH('basis-cash-crude'!BY$1,'data-futures'!$A:$A,0),1),""),"")</f>
        <v>0.84000000000000341</v>
      </c>
      <c r="BZ60">
        <f>+IFERROR(IF(VALUE('data-cash-crude'!BY61)&gt;0,'data-cash-crude'!BY61-INDEX('data-futures'!$E:$E,MATCH('basis-cash-crude'!BZ$1,'data-futures'!$A:$A,0),1),""),"")</f>
        <v>0.76999999999999602</v>
      </c>
      <c r="CA60">
        <f>+IFERROR(IF(VALUE('data-cash-crude'!BZ61)&gt;0,'data-cash-crude'!BZ61-INDEX('data-futures'!$E:$E,MATCH('basis-cash-crude'!CA$1,'data-futures'!$A:$A,0),1),""),"")</f>
        <v>0.77999999999999403</v>
      </c>
      <c r="CB60">
        <f>+IFERROR(IF(VALUE('data-cash-crude'!CA61)&gt;0,'data-cash-crude'!CA61-INDEX('data-futures'!$E:$E,MATCH('basis-cash-crude'!CB$1,'data-futures'!$A:$A,0),1),""),"")</f>
        <v>0.85000000000000142</v>
      </c>
      <c r="CC60">
        <f>+IFERROR(IF(VALUE('data-cash-crude'!CB61)&gt;0,'data-cash-crude'!CB61-INDEX('data-futures'!$E:$E,MATCH('basis-cash-crude'!CC$1,'data-futures'!$A:$A,0),1),""),"")</f>
        <v>0.74000000000000199</v>
      </c>
      <c r="CD60">
        <f>+IFERROR(IF(VALUE('data-cash-crude'!CC61)&gt;0,'data-cash-crude'!CC61-INDEX('data-futures'!$E:$E,MATCH('basis-cash-crude'!CD$1,'data-futures'!$A:$A,0),1),""),"")</f>
        <v>0.68999999999999773</v>
      </c>
      <c r="CE60">
        <f>+IFERROR(IF(VALUE('data-cash-crude'!CD61)&gt;0,'data-cash-crude'!CD61-INDEX('data-futures'!$E:$E,MATCH('basis-cash-crude'!CE$1,'data-futures'!$A:$A,0),1),""),"")</f>
        <v>0.75999999999999801</v>
      </c>
      <c r="CF60">
        <f>+IFERROR(IF(VALUE('data-cash-crude'!CE61)&gt;0,'data-cash-crude'!CE61-INDEX('data-futures'!$E:$E,MATCH('basis-cash-crude'!CF$1,'data-futures'!$A:$A,0),1),""),"")</f>
        <v>0.89999999999999858</v>
      </c>
      <c r="CG60">
        <f>+IFERROR(IF(VALUE('data-cash-crude'!CF61)&gt;0,'data-cash-crude'!CF61-INDEX('data-futures'!$E:$E,MATCH('basis-cash-crude'!CG$1,'data-futures'!$A:$A,0),1),""),"")</f>
        <v>1.019999999999996</v>
      </c>
      <c r="CH60">
        <f>+IFERROR(IF(VALUE('data-cash-crude'!CG61)&gt;0,'data-cash-crude'!CG61-INDEX('data-futures'!$E:$E,MATCH('basis-cash-crude'!CH$1,'data-futures'!$A:$A,0),1),""),"")</f>
        <v>1.1299999999999955</v>
      </c>
      <c r="CI60">
        <f>+IFERROR(IF(VALUE('data-cash-crude'!CH61)&gt;0,'data-cash-crude'!CH61-INDEX('data-futures'!$E:$E,MATCH('basis-cash-crude'!CI$1,'data-futures'!$A:$A,0),1),""),"")</f>
        <v>1.2100000000000009</v>
      </c>
      <c r="CJ60">
        <f>+IFERROR(IF(VALUE('data-cash-crude'!CI61)&gt;0,'data-cash-crude'!CI61-INDEX('data-futures'!$E:$E,MATCH('basis-cash-crude'!CJ$1,'data-futures'!$A:$A,0),1),""),"")</f>
        <v>1.3000000000000043</v>
      </c>
      <c r="CK60">
        <f>+IFERROR(IF(VALUE('data-cash-crude'!CJ61)&gt;0,'data-cash-crude'!CJ61-INDEX('data-futures'!$E:$E,MATCH('basis-cash-crude'!CK$1,'data-futures'!$A:$A,0),1),""),"")</f>
        <v>1.9099999999999966</v>
      </c>
      <c r="CL60">
        <f>+IFERROR(IF(VALUE('data-cash-crude'!CK61)&gt;0,'data-cash-crude'!CK61-INDEX('data-futures'!$E:$E,MATCH('basis-cash-crude'!CL$1,'data-futures'!$A:$A,0),1),""),"")</f>
        <v>1.0799999999999983</v>
      </c>
      <c r="CM60">
        <f>+IFERROR(IF(VALUE('data-cash-crude'!CL61)&gt;0,'data-cash-crude'!CL61-INDEX('data-futures'!$E:$E,MATCH('basis-cash-crude'!CM$1,'data-futures'!$A:$A,0),1),""),"")</f>
        <v>1.0600000000000023</v>
      </c>
      <c r="CN60">
        <f>+IFERROR(IF(VALUE('data-cash-crude'!CM61)&gt;0,'data-cash-crude'!CM61-INDEX('data-futures'!$E:$E,MATCH('basis-cash-crude'!CN$1,'data-futures'!$A:$A,0),1),""),"")</f>
        <v>1.269999999999996</v>
      </c>
      <c r="CO60">
        <f>+IFERROR(IF(VALUE('data-cash-crude'!CN61)&gt;0,'data-cash-crude'!CN61-INDEX('data-futures'!$E:$E,MATCH('basis-cash-crude'!CO$1,'data-futures'!$A:$A,0),1),""),"")</f>
        <v>1.3299999999999983</v>
      </c>
      <c r="CP60">
        <f>+IFERROR(IF(VALUE('data-cash-crude'!CO61)&gt;0,'data-cash-crude'!CO61-INDEX('data-futures'!$E:$E,MATCH('basis-cash-crude'!CP$1,'data-futures'!$A:$A,0),1),""),"")</f>
        <v>1.4099999999999966</v>
      </c>
      <c r="CQ60" t="str">
        <f>+IFERROR(IF(VALUE('data-cash-crude'!CP61)&gt;0,'data-cash-crude'!CP61-INDEX('data-futures'!$E:$E,MATCH('basis-cash-crude'!CQ$1,'data-futures'!$A:$A,0),1),""),"")</f>
        <v/>
      </c>
      <c r="CR60">
        <f>+IFERROR(IF(VALUE('data-cash-crude'!CQ61)&gt;0,'data-cash-crude'!CQ61-INDEX('data-futures'!$E:$E,MATCH('basis-cash-crude'!CR$1,'data-futures'!$A:$A,0),1),""),"")</f>
        <v>1.7800000000000011</v>
      </c>
      <c r="CS60">
        <f>+IFERROR(IF(VALUE('data-cash-crude'!CR61)&gt;0,'data-cash-crude'!CR61-INDEX('data-futures'!$E:$E,MATCH('basis-cash-crude'!CS$1,'data-futures'!$A:$A,0),1),""),"")</f>
        <v>2.6400000000000006</v>
      </c>
      <c r="CT60">
        <f>+IFERROR(IF(VALUE('data-cash-crude'!CS61)&gt;0,'data-cash-crude'!CS61-INDEX('data-futures'!$E:$E,MATCH('basis-cash-crude'!CT$1,'data-futures'!$A:$A,0),1),""),"")</f>
        <v>3.25</v>
      </c>
      <c r="CU60">
        <f>+IFERROR(IF(VALUE('data-cash-crude'!CT61)&gt;0,'data-cash-crude'!CT61-INDEX('data-futures'!$E:$E,MATCH('basis-cash-crude'!CU$1,'data-futures'!$A:$A,0),1),""),"")</f>
        <v>0.38000000000000256</v>
      </c>
      <c r="CV60">
        <f>+IFERROR(IF(VALUE('data-cash-crude'!CU61)&gt;0,'data-cash-crude'!CU61-INDEX('data-futures'!$E:$E,MATCH('basis-cash-crude'!CV$1,'data-futures'!$A:$A,0),1),""),"")</f>
        <v>0.15999999999999659</v>
      </c>
      <c r="CW60">
        <f>+IFERROR(IF(VALUE('data-cash-crude'!CV61)&gt;0,'data-cash-crude'!CV61-INDEX('data-futures'!$E:$E,MATCH('basis-cash-crude'!CW$1,'data-futures'!$A:$A,0),1),""),"")</f>
        <v>0.25999999999999801</v>
      </c>
      <c r="CX60">
        <f>+IFERROR(IF(VALUE('data-cash-crude'!CW61)&gt;0,'data-cash-crude'!CW61-INDEX('data-futures'!$E:$E,MATCH('basis-cash-crude'!CX$1,'data-futures'!$A:$A,0),1),""),"")</f>
        <v>0.40999999999999659</v>
      </c>
      <c r="CY60">
        <f>+IFERROR(IF(VALUE('data-cash-crude'!CX61)&gt;0,'data-cash-crude'!CX61-INDEX('data-futures'!$E:$E,MATCH('basis-cash-crude'!CY$1,'data-futures'!$A:$A,0),1),""),"")</f>
        <v>0.21000000000000085</v>
      </c>
      <c r="CZ60">
        <f>+IFERROR(IF(VALUE('data-cash-crude'!CY61)&gt;0,'data-cash-crude'!CY61-INDEX('data-futures'!$E:$E,MATCH('basis-cash-crude'!CZ$1,'data-futures'!$A:$A,0),1),""),"")</f>
        <v>-5.0000000000004263E-2</v>
      </c>
      <c r="DA60">
        <f>+IFERROR(IF(VALUE('data-cash-crude'!CZ61)&gt;0,'data-cash-crude'!CZ61-INDEX('data-futures'!$E:$E,MATCH('basis-cash-crude'!DA$1,'data-futures'!$A:$A,0),1),""),"")</f>
        <v>-3.9999999999999147E-2</v>
      </c>
      <c r="DB60">
        <f>+IFERROR(IF(VALUE('data-cash-crude'!DA61)&gt;0,'data-cash-crude'!DA61-INDEX('data-futures'!$E:$E,MATCH('basis-cash-crude'!DB$1,'data-futures'!$A:$A,0),1),""),"")</f>
        <v>-2.0000000000003126E-2</v>
      </c>
      <c r="DC60">
        <f>+IFERROR(IF(VALUE('data-cash-crude'!DB61)&gt;0,'data-cash-crude'!DB61-INDEX('data-futures'!$E:$E,MATCH('basis-cash-crude'!DC$1,'data-futures'!$A:$A,0),1),""),"")</f>
        <v>-0.10000000000000142</v>
      </c>
      <c r="DD60" t="str">
        <f>+IFERROR(IF(VALUE('data-cash-crude'!DC61)&gt;0,'data-cash-crude'!DC61-INDEX('data-futures'!$E:$E,MATCH('basis-cash-crude'!DD$1,'data-futures'!$A:$A,0),1),""),"")</f>
        <v/>
      </c>
      <c r="DE60">
        <f>+IFERROR(IF(VALUE('data-cash-crude'!DD61)&gt;0,'data-cash-crude'!DD61-INDEX('data-futures'!$E:$E,MATCH('basis-cash-crude'!DE$1,'data-futures'!$A:$A,0),1),""),"")</f>
        <v>0.11999999999999744</v>
      </c>
      <c r="DF60">
        <f>+IFERROR(IF(VALUE('data-cash-crude'!DE61)&gt;0,'data-cash-crude'!DE61-INDEX('data-futures'!$E:$E,MATCH('basis-cash-crude'!DF$1,'data-futures'!$A:$A,0),1),""),"")</f>
        <v>0.34000000000000341</v>
      </c>
      <c r="DG60">
        <f>+IFERROR(IF(VALUE('data-cash-crude'!DF61)&gt;0,'data-cash-crude'!DF61-INDEX('data-futures'!$E:$E,MATCH('basis-cash-crude'!DG$1,'data-futures'!$A:$A,0),1),""),"")</f>
        <v>0.10999999999999943</v>
      </c>
      <c r="DH60">
        <f>+IFERROR(IF(VALUE('data-cash-crude'!DG61)&gt;0,'data-cash-crude'!DG61-INDEX('data-futures'!$E:$E,MATCH('basis-cash-crude'!DH$1,'data-futures'!$A:$A,0),1),""),"")</f>
        <v>0</v>
      </c>
      <c r="DI60" t="str">
        <f>+IFERROR(IF(VALUE('data-cash-crude'!DH61)&gt;0,'data-cash-crude'!DH61-INDEX('data-futures'!$E:$E,MATCH('basis-cash-crude'!DI$1,'data-futures'!$A:$A,0),1),""),"")</f>
        <v/>
      </c>
      <c r="DJ60">
        <f>+IFERROR(IF(VALUE('data-cash-crude'!DI61)&gt;0,'data-cash-crude'!DI61-INDEX('data-futures'!$E:$E,MATCH('basis-cash-crude'!DJ$1,'data-futures'!$A:$A,0),1),""),"")</f>
        <v>9.9999999999980105E-3</v>
      </c>
      <c r="DK60">
        <f>+IFERROR(IF(VALUE('data-cash-crude'!DJ61)&gt;0,'data-cash-crude'!DJ61-INDEX('data-futures'!$E:$E,MATCH('basis-cash-crude'!DK$1,'data-futures'!$A:$A,0),1),""),"")</f>
        <v>0.15000000000000568</v>
      </c>
      <c r="DL60">
        <f>+IFERROR(IF(VALUE('data-cash-crude'!DK61)&gt;0,'data-cash-crude'!DK61-INDEX('data-futures'!$E:$E,MATCH('basis-cash-crude'!DL$1,'data-futures'!$A:$A,0),1),""),"")</f>
        <v>0.33999999999999631</v>
      </c>
      <c r="DM60">
        <f>+IFERROR(IF(VALUE('data-cash-crude'!DL61)&gt;0,'data-cash-crude'!DL61-INDEX('data-futures'!$E:$E,MATCH('basis-cash-crude'!DM$1,'data-futures'!$A:$A,0),1),""),"")</f>
        <v>1.0600000000000023</v>
      </c>
      <c r="DN60">
        <f>+IFERROR(IF(VALUE('data-cash-crude'!DM61)&gt;0,'data-cash-crude'!DM61-INDEX('data-futures'!$E:$E,MATCH('basis-cash-crude'!DN$1,'data-futures'!$A:$A,0),1),""),"")</f>
        <v>1.4200000000000017</v>
      </c>
      <c r="DO60">
        <f>+IFERROR(IF(VALUE('data-cash-crude'!DN61)&gt;0,'data-cash-crude'!DN61-INDEX('data-futures'!$E:$E,MATCH('basis-cash-crude'!DO$1,'data-futures'!$A:$A,0),1),""),"")</f>
        <v>1.4200000000000017</v>
      </c>
      <c r="DP60">
        <f>+IFERROR(IF(VALUE('data-cash-crude'!DO61)&gt;0,'data-cash-crude'!DO61-INDEX('data-futures'!$E:$E,MATCH('basis-cash-crude'!DP$1,'data-futures'!$A:$A,0),1),""),"")</f>
        <v>1.1900000000000048</v>
      </c>
      <c r="DQ60">
        <f>+IFERROR(IF(VALUE('data-cash-crude'!DP61)&gt;0,'data-cash-crude'!DP61-INDEX('data-futures'!$E:$E,MATCH('basis-cash-crude'!DQ$1,'data-futures'!$A:$A,0),1),""),"")</f>
        <v>1.0799999999999983</v>
      </c>
      <c r="DR60">
        <f>+IFERROR(IF(VALUE('data-cash-crude'!DQ61)&gt;0,'data-cash-crude'!DQ61-INDEX('data-futures'!$E:$E,MATCH('basis-cash-crude'!DR$1,'data-futures'!$A:$A,0),1),""),"")</f>
        <v>1.1900000000000048</v>
      </c>
      <c r="DS60">
        <f>+IFERROR(IF(VALUE('data-cash-crude'!DR61)&gt;0,'data-cash-crude'!DR61-INDEX('data-futures'!$E:$E,MATCH('basis-cash-crude'!DS$1,'data-futures'!$A:$A,0),1),""),"")</f>
        <v>1.5399999999999991</v>
      </c>
      <c r="DT60">
        <f>+IFERROR(IF(VALUE('data-cash-crude'!DS61)&gt;0,'data-cash-crude'!DS61-INDEX('data-futures'!$E:$E,MATCH('basis-cash-crude'!DT$1,'data-futures'!$A:$A,0),1),""),"")</f>
        <v>1.6400000000000006</v>
      </c>
      <c r="DU60">
        <f>+IFERROR(IF(VALUE('data-cash-crude'!DT61)&gt;0,'data-cash-crude'!DT61-INDEX('data-futures'!$E:$E,MATCH('basis-cash-crude'!DU$1,'data-futures'!$A:$A,0),1),""),"")</f>
        <v>1.1799999999999997</v>
      </c>
      <c r="DV60">
        <f>+IFERROR(IF(VALUE('data-cash-crude'!DU61)&gt;0,'data-cash-crude'!DU61-INDEX('data-futures'!$E:$E,MATCH('basis-cash-crude'!DV$1,'data-futures'!$A:$A,0),1),""),"")</f>
        <v>0.95999999999999375</v>
      </c>
      <c r="DW60">
        <f>+IFERROR(IF(VALUE('data-cash-crude'!DV61)&gt;0,'data-cash-crude'!DV61-INDEX('data-futures'!$E:$E,MATCH('basis-cash-crude'!DW$1,'data-futures'!$A:$A,0),1),""),"")</f>
        <v>1.3500000000000014</v>
      </c>
      <c r="DX60">
        <f>+IFERROR(IF(VALUE('data-cash-crude'!DW61)&gt;0,'data-cash-crude'!DW61-INDEX('data-futures'!$E:$E,MATCH('basis-cash-crude'!DX$1,'data-futures'!$A:$A,0),1),""),"")</f>
        <v>1.75</v>
      </c>
      <c r="DY60" t="str">
        <f>+IFERROR(IF(VALUE('data-cash-crude'!DX61)&gt;0,'data-cash-crude'!DX61-INDEX('data-futures'!$E:$E,MATCH('basis-cash-crude'!DY$1,'data-futures'!$A:$A,0),1),""),"")</f>
        <v/>
      </c>
      <c r="DZ60">
        <f>+IFERROR(IF(VALUE('data-cash-crude'!DY61)&gt;0,'data-cash-crude'!DY61-INDEX('data-futures'!$E:$E,MATCH('basis-cash-crude'!DZ$1,'data-futures'!$A:$A,0),1),""),"")</f>
        <v>1.8799999999999955</v>
      </c>
      <c r="EA60">
        <f>+IFERROR(IF(VALUE('data-cash-crude'!DZ61)&gt;0,'data-cash-crude'!DZ61-INDEX('data-futures'!$E:$E,MATCH('basis-cash-crude'!EA$1,'data-futures'!$A:$A,0),1),""),"")</f>
        <v>2.3599999999999994</v>
      </c>
      <c r="EB60">
        <f>+IFERROR(IF(VALUE('data-cash-crude'!EA61)&gt;0,'data-cash-crude'!EA61-INDEX('data-futures'!$E:$E,MATCH('basis-cash-crude'!EB$1,'data-futures'!$A:$A,0),1),""),"")</f>
        <v>2.3799999999999955</v>
      </c>
      <c r="EC60">
        <f>+IFERROR(IF(VALUE('data-cash-crude'!EB61)&gt;0,'data-cash-crude'!EB61-INDEX('data-futures'!$E:$E,MATCH('basis-cash-crude'!EC$1,'data-futures'!$A:$A,0),1),""),"")</f>
        <v>2.0999999999999943</v>
      </c>
      <c r="ED60" t="str">
        <f>+IFERROR(IF(VALUE('data-cash-crude'!EC61)&gt;0,'data-cash-crude'!EC61-INDEX('data-futures'!$E:$E,MATCH('basis-cash-crude'!ED$1,'data-futures'!$A:$A,0),1),""),"")</f>
        <v/>
      </c>
      <c r="EE60">
        <f>+IFERROR(IF(VALUE('data-cash-crude'!ED61)&gt;0,'data-cash-crude'!ED61-INDEX('data-futures'!$E:$E,MATCH('basis-cash-crude'!EE$1,'data-futures'!$A:$A,0),1),""),"")</f>
        <v>1.8399999999999963</v>
      </c>
      <c r="EF60" t="str">
        <f>+IFERROR(IF(VALUE('data-cash-crude'!EE61)&gt;0,'data-cash-crude'!EE61-INDEX('data-futures'!$E:$E,MATCH('basis-cash-crude'!EF$1,'data-futures'!$A:$A,0),1),""),"")</f>
        <v/>
      </c>
      <c r="EG60" t="str">
        <f>+IFERROR(IF(VALUE('data-cash-crude'!EF61)&gt;0,'data-cash-crude'!EF61-INDEX('data-futures'!$E:$E,MATCH('basis-cash-crude'!EG$1,'data-futures'!$A:$A,0),1),""),"")</f>
        <v/>
      </c>
      <c r="EH60" t="str">
        <f>+IFERROR(IF(VALUE('data-cash-crude'!EG61)&gt;0,'data-cash-crude'!EG61-INDEX('data-futures'!$E:$E,MATCH('basis-cash-crude'!EH$1,'data-futures'!$A:$A,0),1),""),"")</f>
        <v/>
      </c>
      <c r="EI60" t="str">
        <f>+IFERROR(IF(VALUE('data-cash-crude'!EH61)&gt;0,'data-cash-crude'!EH61-INDEX('data-futures'!$E:$E,MATCH('basis-cash-crude'!EI$1,'data-futures'!$A:$A,0),1),""),"")</f>
        <v/>
      </c>
      <c r="EJ60" t="str">
        <f>+IFERROR(IF(VALUE('data-cash-crude'!EI61)&gt;0,'data-cash-crude'!EI61-INDEX('data-futures'!$E:$E,MATCH('basis-cash-crude'!EJ$1,'data-futures'!$A:$A,0),1),""),"")</f>
        <v/>
      </c>
      <c r="EK60" t="str">
        <f>+IFERROR(IF(VALUE('data-cash-crude'!EJ61)&gt;0,'data-cash-crude'!EJ61-INDEX('data-futures'!$E:$E,MATCH('basis-cash-crude'!EK$1,'data-futures'!$A:$A,0),1),""),"")</f>
        <v/>
      </c>
      <c r="EL60" t="str">
        <f>+IFERROR(IF(VALUE('data-cash-crude'!EK61)&gt;0,'data-cash-crude'!EK61-INDEX('data-futures'!$E:$E,MATCH('basis-cash-crude'!EL$1,'data-futures'!$A:$A,0),1),""),"")</f>
        <v/>
      </c>
      <c r="EM60" t="str">
        <f>+IFERROR(IF(VALUE('data-cash-crude'!EL61)&gt;0,'data-cash-crude'!EL61-INDEX('data-futures'!$E:$E,MATCH('basis-cash-crude'!EM$1,'data-futures'!$A:$A,0),1),""),"")</f>
        <v/>
      </c>
      <c r="EN60" t="str">
        <f>+IFERROR(IF(VALUE('data-cash-crude'!EM61)&gt;0,'data-cash-crude'!EM61-INDEX('data-futures'!$E:$E,MATCH('basis-cash-crude'!EN$1,'data-futures'!$A:$A,0),1),""),"")</f>
        <v/>
      </c>
      <c r="EO60" t="str">
        <f>+IFERROR(IF(VALUE('data-cash-crude'!EN61)&gt;0,'data-cash-crude'!EN61-INDEX('data-futures'!$E:$E,MATCH('basis-cash-crude'!EO$1,'data-futures'!$A:$A,0),1),""),"")</f>
        <v/>
      </c>
      <c r="EP60" t="str">
        <f>+IFERROR(IF(VALUE('data-cash-crude'!EO61)&gt;0,'data-cash-crude'!EO61-INDEX('data-futures'!$E:$E,MATCH('basis-cash-crude'!EP$1,'data-futures'!$A:$A,0),1),""),"")</f>
        <v/>
      </c>
      <c r="EQ60" t="str">
        <f>+IFERROR(IF(VALUE('data-cash-crude'!EP61)&gt;0,'data-cash-crude'!EP61-INDEX('data-futures'!$E:$E,MATCH('basis-cash-crude'!EQ$1,'data-futures'!$A:$A,0),1),""),"")</f>
        <v/>
      </c>
      <c r="ER60" t="str">
        <f>+IFERROR(IF(VALUE('data-cash-crude'!EQ61)&gt;0,'data-cash-crude'!EQ61-INDEX('data-futures'!$E:$E,MATCH('basis-cash-crude'!ER$1,'data-futures'!$A:$A,0),1),""),"")</f>
        <v/>
      </c>
      <c r="ES60" t="str">
        <f>+IFERROR(IF(VALUE('data-cash-crude'!ER61)&gt;0,'data-cash-crude'!ER61-INDEX('data-futures'!$E:$E,MATCH('basis-cash-crude'!ES$1,'data-futures'!$A:$A,0),1),""),"")</f>
        <v/>
      </c>
      <c r="ET60" t="str">
        <f>+IFERROR(IF(VALUE('data-cash-crude'!ES61)&gt;0,'data-cash-crude'!ES61-INDEX('data-futures'!$E:$E,MATCH('basis-cash-crude'!ET$1,'data-futures'!$A:$A,0),1),""),"")</f>
        <v/>
      </c>
      <c r="EU60" t="str">
        <f>+IFERROR(IF(VALUE('data-cash-crude'!ET61)&gt;0,'data-cash-crude'!ET61-INDEX('data-futures'!$E:$E,MATCH('basis-cash-crude'!EU$1,'data-futures'!$A:$A,0),1),""),"")</f>
        <v/>
      </c>
      <c r="EV60" t="str">
        <f>+IFERROR(IF(VALUE('data-cash-crude'!EU61)&gt;0,'data-cash-crude'!EU61-INDEX('data-futures'!$E:$E,MATCH('basis-cash-crude'!EV$1,'data-futures'!$A:$A,0),1),""),"")</f>
        <v/>
      </c>
      <c r="EW60" t="str">
        <f>+IFERROR(IF(VALUE('data-cash-crude'!EV61)&gt;0,'data-cash-crude'!EV61-INDEX('data-futures'!$E:$E,MATCH('basis-cash-crude'!EW$1,'data-futures'!$A:$A,0),1),""),"")</f>
        <v/>
      </c>
      <c r="EX60" t="str">
        <f>+IFERROR(IF(VALUE('data-cash-crude'!EW61)&gt;0,'data-cash-crude'!EW61-INDEX('data-futures'!$E:$E,MATCH('basis-cash-crude'!EX$1,'data-futures'!$A:$A,0),1),""),"")</f>
        <v/>
      </c>
      <c r="EY60" t="str">
        <f>+IFERROR(IF(VALUE('data-cash-crude'!EX61)&gt;0,'data-cash-crude'!EX61-INDEX('data-futures'!$E:$E,MATCH('basis-cash-crude'!EY$1,'data-futures'!$A:$A,0),1),""),"")</f>
        <v/>
      </c>
      <c r="EZ60" t="str">
        <f>+IFERROR(IF(VALUE('data-cash-crude'!EY61)&gt;0,'data-cash-crude'!EY61-INDEX('data-futures'!$E:$E,MATCH('basis-cash-crude'!EZ$1,'data-futures'!$A:$A,0),1),""),"")</f>
        <v/>
      </c>
      <c r="FA60" t="str">
        <f>+IFERROR(IF(VALUE('data-cash-crude'!EZ61)&gt;0,'data-cash-crude'!EZ61-INDEX('data-futures'!$E:$E,MATCH('basis-cash-crude'!FA$1,'data-futures'!$A:$A,0),1),""),"")</f>
        <v/>
      </c>
      <c r="FB60" t="str">
        <f>+IFERROR(IF(VALUE('data-cash-crude'!FA61)&gt;0,'data-cash-crude'!FA61-INDEX('data-futures'!$E:$E,MATCH('basis-cash-crude'!FB$1,'data-futures'!$A:$A,0),1),""),"")</f>
        <v/>
      </c>
      <c r="FC60" t="str">
        <f>+IFERROR(IF(VALUE('data-cash-crude'!FB61)&gt;0,'data-cash-crude'!FB61-INDEX('data-futures'!$E:$E,MATCH('basis-cash-crude'!FC$1,'data-futures'!$A:$A,0),1),""),"")</f>
        <v/>
      </c>
      <c r="FD60" t="str">
        <f>+IFERROR(IF(VALUE('data-cash-crude'!FC61)&gt;0,'data-cash-crude'!FC61-INDEX('data-futures'!$E:$E,MATCH('basis-cash-crude'!FD$1,'data-futures'!$A:$A,0),1),""),"")</f>
        <v/>
      </c>
      <c r="FE60" t="str">
        <f>+IFERROR(IF(VALUE('data-cash-crude'!FD61)&gt;0,'data-cash-crude'!FD61-INDEX('data-futures'!$E:$E,MATCH('basis-cash-crude'!FE$1,'data-futures'!$A:$A,0),1),""),"")</f>
        <v/>
      </c>
      <c r="FF60" t="str">
        <f>+IFERROR(IF(VALUE('data-cash-crude'!FE61)&gt;0,'data-cash-crude'!FE61-INDEX('data-futures'!$E:$E,MATCH('basis-cash-crude'!FF$1,'data-futures'!$A:$A,0),1),""),"")</f>
        <v/>
      </c>
      <c r="FG60" t="str">
        <f>+IFERROR(IF(VALUE('data-cash-crude'!FF61)&gt;0,'data-cash-crude'!FF61-INDEX('data-futures'!$E:$E,MATCH('basis-cash-crude'!FG$1,'data-futures'!$A:$A,0),1),""),"")</f>
        <v/>
      </c>
      <c r="FH60" t="str">
        <f>+IFERROR(IF(VALUE('data-cash-crude'!FG61)&gt;0,'data-cash-crude'!FG61-INDEX('data-futures'!$E:$E,MATCH('basis-cash-crude'!FH$1,'data-futures'!$A:$A,0),1),""),"")</f>
        <v/>
      </c>
      <c r="FI60" t="str">
        <f>+IFERROR(IF(VALUE('data-cash-crude'!FH61)&gt;0,'data-cash-crude'!FH61-INDEX('data-futures'!$E:$E,MATCH('basis-cash-crude'!FI$1,'data-futures'!$A:$A,0),1),""),"")</f>
        <v/>
      </c>
      <c r="FJ60" t="str">
        <f>+IFERROR(IF(VALUE('data-cash-crude'!FI61)&gt;0,'data-cash-crude'!FI61-INDEX('data-futures'!$E:$E,MATCH('basis-cash-crude'!FJ$1,'data-futures'!$A:$A,0),1),""),"")</f>
        <v/>
      </c>
      <c r="FK60" t="str">
        <f>+IFERROR(IF(VALUE('data-cash-crude'!FJ61)&gt;0,'data-cash-crude'!FJ61-INDEX('data-futures'!$E:$E,MATCH('basis-cash-crude'!FK$1,'data-futures'!$A:$A,0),1),""),"")</f>
        <v/>
      </c>
      <c r="FL60" t="str">
        <f>+IFERROR(IF(VALUE('data-cash-crude'!FK61)&gt;0,'data-cash-crude'!FK61-INDEX('data-futures'!$E:$E,MATCH('basis-cash-crude'!FL$1,'data-futures'!$A:$A,0),1),""),"")</f>
        <v/>
      </c>
    </row>
    <row r="61" spans="1:168" x14ac:dyDescent="0.2">
      <c r="A61">
        <f t="shared" si="0"/>
        <v>-2.550000000000002</v>
      </c>
      <c r="B61">
        <f t="shared" si="1"/>
        <v>-2.7661538461538466</v>
      </c>
      <c r="C61">
        <f t="shared" si="2"/>
        <v>-2.3389285714285712</v>
      </c>
      <c r="D61" s="6" t="str">
        <f>+'data-cash-crude'!B62</f>
        <v>CLPA-15-16.CM</v>
      </c>
      <c r="E61">
        <f>+IFERROR(IF(VALUE('data-cash-crude'!D62)&gt;0,'data-cash-crude'!D62-INDEX('data-futures'!$E:$E,MATCH('basis-cash-crude'!E$1,'data-futures'!$A:$A,0),1),""),"")</f>
        <v>-1.3599999999999994</v>
      </c>
      <c r="F61">
        <f>+IFERROR(IF(VALUE('data-cash-crude'!E62)&gt;0,'data-cash-crude'!E62-INDEX('data-futures'!$E:$E,MATCH('basis-cash-crude'!F$1,'data-futures'!$A:$A,0),1),""),"")</f>
        <v>-2.7600000000000051</v>
      </c>
      <c r="G61">
        <f>+IFERROR(IF(VALUE('data-cash-crude'!F62)&gt;0,'data-cash-crude'!F62-INDEX('data-futures'!$E:$E,MATCH('basis-cash-crude'!G$1,'data-futures'!$A:$A,0),1),""),"")</f>
        <v>-2.7600000000000051</v>
      </c>
      <c r="H61">
        <f>+IFERROR(IF(VALUE('data-cash-crude'!G62)&gt;0,'data-cash-crude'!G62-INDEX('data-futures'!$E:$E,MATCH('basis-cash-crude'!H$1,'data-futures'!$A:$A,0),1),""),"")</f>
        <v>-2.8200000000000003</v>
      </c>
      <c r="I61" t="str">
        <f>+IFERROR(IF(VALUE('data-cash-crude'!H62)&gt;0,'data-cash-crude'!H62-INDEX('data-futures'!$E:$E,MATCH('basis-cash-crude'!I$1,'data-futures'!$A:$A,0),1),""),"")</f>
        <v/>
      </c>
      <c r="J61">
        <f>+IFERROR(IF(VALUE('data-cash-crude'!I62)&gt;0,'data-cash-crude'!I62-INDEX('data-futures'!$E:$E,MATCH('basis-cash-crude'!J$1,'data-futures'!$A:$A,0),1),""),"")</f>
        <v>-2.8200000000000003</v>
      </c>
      <c r="K61">
        <f>+IFERROR(IF(VALUE('data-cash-crude'!J62)&gt;0,'data-cash-crude'!J62-INDEX('data-futures'!$E:$E,MATCH('basis-cash-crude'!K$1,'data-futures'!$A:$A,0),1),""),"")</f>
        <v>-2.7800000000000011</v>
      </c>
      <c r="L61">
        <f>+IFERROR(IF(VALUE('data-cash-crude'!K62)&gt;0,'data-cash-crude'!K62-INDEX('data-futures'!$E:$E,MATCH('basis-cash-crude'!L$1,'data-futures'!$A:$A,0),1),""),"")</f>
        <v>-2.8000000000000043</v>
      </c>
      <c r="M61">
        <f>+IFERROR(IF(VALUE('data-cash-crude'!L62)&gt;0,'data-cash-crude'!L62-INDEX('data-futures'!$E:$E,MATCH('basis-cash-crude'!M$1,'data-futures'!$A:$A,0),1),""),"")</f>
        <v>-1.7100000000000009</v>
      </c>
      <c r="N61">
        <f>+IFERROR(IF(VALUE('data-cash-crude'!M62)&gt;0,'data-cash-crude'!M62-INDEX('data-futures'!$E:$E,MATCH('basis-cash-crude'!N$1,'data-futures'!$A:$A,0),1),""),"")</f>
        <v>-2.8900000000000006</v>
      </c>
      <c r="O61">
        <f>+IFERROR(IF(VALUE('data-cash-crude'!N62)&gt;0,'data-cash-crude'!N62-INDEX('data-futures'!$E:$E,MATCH('basis-cash-crude'!O$1,'data-futures'!$A:$A,0),1),""),"")</f>
        <v>-2.4400000000000048</v>
      </c>
      <c r="P61">
        <f>+IFERROR(IF(VALUE('data-cash-crude'!O62)&gt;0,'data-cash-crude'!O62-INDEX('data-futures'!$E:$E,MATCH('basis-cash-crude'!P$1,'data-futures'!$A:$A,0),1),""),"")</f>
        <v>-2.8900000000000006</v>
      </c>
      <c r="Q61">
        <f>+IFERROR(IF(VALUE('data-cash-crude'!P62)&gt;0,'data-cash-crude'!P62-INDEX('data-futures'!$E:$E,MATCH('basis-cash-crude'!Q$1,'data-futures'!$A:$A,0),1),""),"")</f>
        <v>-2.8599999999999994</v>
      </c>
      <c r="R61">
        <f>+IFERROR(IF(VALUE('data-cash-crude'!Q62)&gt;0,'data-cash-crude'!Q62-INDEX('data-futures'!$E:$E,MATCH('basis-cash-crude'!R$1,'data-futures'!$A:$A,0),1),""),"")</f>
        <v>-2.8099999999999952</v>
      </c>
      <c r="S61">
        <f>+IFERROR(IF(VALUE('data-cash-crude'!R62)&gt;0,'data-cash-crude'!R62-INDEX('data-futures'!$E:$E,MATCH('basis-cash-crude'!S$1,'data-futures'!$A:$A,0),1),""),"")</f>
        <v>-2.769999999999996</v>
      </c>
      <c r="T61">
        <f>+IFERROR(IF(VALUE('data-cash-crude'!S62)&gt;0,'data-cash-crude'!S62-INDEX('data-futures'!$E:$E,MATCH('basis-cash-crude'!T$1,'data-futures'!$A:$A,0),1),""),"")</f>
        <v>-3.009999999999998</v>
      </c>
      <c r="U61">
        <f>+IFERROR(IF(VALUE('data-cash-crude'!T62)&gt;0,'data-cash-crude'!T62-INDEX('data-futures'!$E:$E,MATCH('basis-cash-crude'!U$1,'data-futures'!$A:$A,0),1),""),"")</f>
        <v>-3.0100000000000051</v>
      </c>
      <c r="V61">
        <f>+IFERROR(IF(VALUE('data-cash-crude'!U62)&gt;0,'data-cash-crude'!U62-INDEX('data-futures'!$E:$E,MATCH('basis-cash-crude'!V$1,'data-futures'!$A:$A,0),1),""),"")</f>
        <v>-2.970000000000006</v>
      </c>
      <c r="W61">
        <f>+IFERROR(IF(VALUE('data-cash-crude'!V62)&gt;0,'data-cash-crude'!V62-INDEX('data-futures'!$E:$E,MATCH('basis-cash-crude'!W$1,'data-futures'!$A:$A,0),1),""),"")</f>
        <v>-3.0300000000000011</v>
      </c>
      <c r="X61">
        <f>+IFERROR(IF(VALUE('data-cash-crude'!W62)&gt;0,'data-cash-crude'!W62-INDEX('data-futures'!$E:$E,MATCH('basis-cash-crude'!X$1,'data-futures'!$A:$A,0),1),""),"")</f>
        <v>-3.0700000000000003</v>
      </c>
      <c r="Y61">
        <f>+IFERROR(IF(VALUE('data-cash-crude'!X62)&gt;0,'data-cash-crude'!X62-INDEX('data-futures'!$E:$E,MATCH('basis-cash-crude'!Y$1,'data-futures'!$A:$A,0),1),""),"")</f>
        <v>-3.0700000000000003</v>
      </c>
      <c r="Z61" t="str">
        <f>+IFERROR(IF(VALUE('data-cash-crude'!Y62)&gt;0,'data-cash-crude'!Y62-INDEX('data-futures'!$E:$E,MATCH('basis-cash-crude'!Z$1,'data-futures'!$A:$A,0),1),""),"")</f>
        <v/>
      </c>
      <c r="AA61">
        <f>+IFERROR(IF(VALUE('data-cash-crude'!Z62)&gt;0,'data-cash-crude'!Z62-INDEX('data-futures'!$E:$E,MATCH('basis-cash-crude'!AA$1,'data-futures'!$A:$A,0),1),""),"")</f>
        <v>-3.0899999999999963</v>
      </c>
      <c r="AB61" t="str">
        <f>+IFERROR(IF(VALUE('data-cash-crude'!AA62)&gt;0,'data-cash-crude'!AA62-INDEX('data-futures'!$E:$E,MATCH('basis-cash-crude'!AB$1,'data-futures'!$A:$A,0),1),""),"")</f>
        <v/>
      </c>
      <c r="AC61">
        <f>+IFERROR(IF(VALUE('data-cash-crude'!AB62)&gt;0,'data-cash-crude'!AB62-INDEX('data-futures'!$E:$E,MATCH('basis-cash-crude'!AC$1,'data-futures'!$A:$A,0),1),""),"")</f>
        <v>-3.0799999999999983</v>
      </c>
      <c r="AD61" t="str">
        <f>+IFERROR(IF(VALUE('data-cash-crude'!AC62)&gt;0,'data-cash-crude'!AC62-INDEX('data-futures'!$E:$E,MATCH('basis-cash-crude'!AD$1,'data-futures'!$A:$A,0),1),""),"")</f>
        <v/>
      </c>
      <c r="AE61">
        <f>+IFERROR(IF(VALUE('data-cash-crude'!AD62)&gt;0,'data-cash-crude'!AD62-INDEX('data-futures'!$E:$E,MATCH('basis-cash-crude'!AE$1,'data-futures'!$A:$A,0),1),""),"")</f>
        <v>-2.9000000000000057</v>
      </c>
      <c r="AF61">
        <f>+IFERROR(IF(VALUE('data-cash-crude'!AE62)&gt;0,'data-cash-crude'!AE62-INDEX('data-futures'!$E:$E,MATCH('basis-cash-crude'!AF$1,'data-futures'!$A:$A,0),1),""),"")</f>
        <v>-2.8400000000000034</v>
      </c>
      <c r="AG61">
        <f>+IFERROR(IF(VALUE('data-cash-crude'!AF62)&gt;0,'data-cash-crude'!AF62-INDEX('data-futures'!$E:$E,MATCH('basis-cash-crude'!AG$1,'data-futures'!$A:$A,0),1),""),"")</f>
        <v>-2.8299999999999983</v>
      </c>
      <c r="AH61">
        <f>+IFERROR(IF(VALUE('data-cash-crude'!AG62)&gt;0,'data-cash-crude'!AG62-INDEX('data-futures'!$E:$E,MATCH('basis-cash-crude'!AH$1,'data-futures'!$A:$A,0),1),""),"")</f>
        <v>-2.5500000000000043</v>
      </c>
      <c r="AI61">
        <f>+IFERROR(IF(VALUE('data-cash-crude'!AH62)&gt;0,'data-cash-crude'!AH62-INDEX('data-futures'!$E:$E,MATCH('basis-cash-crude'!AI$1,'data-futures'!$A:$A,0),1),""),"")</f>
        <v>-2.5300000000000011</v>
      </c>
      <c r="AJ61">
        <f>+IFERROR(IF(VALUE('data-cash-crude'!AI62)&gt;0,'data-cash-crude'!AI62-INDEX('data-futures'!$E:$E,MATCH('basis-cash-crude'!AJ$1,'data-futures'!$A:$A,0),1),""),"")</f>
        <v>-2.5700000000000003</v>
      </c>
      <c r="AK61">
        <f>+IFERROR(IF(VALUE('data-cash-crude'!AJ62)&gt;0,'data-cash-crude'!AJ62-INDEX('data-futures'!$E:$E,MATCH('basis-cash-crude'!AK$1,'data-futures'!$A:$A,0),1),""),"")</f>
        <v>-2.5399999999999991</v>
      </c>
      <c r="AL61">
        <f>+IFERROR(IF(VALUE('data-cash-crude'!AK62)&gt;0,'data-cash-crude'!AK62-INDEX('data-futures'!$E:$E,MATCH('basis-cash-crude'!AL$1,'data-futures'!$A:$A,0),1),""),"")</f>
        <v>-2.5300000000000011</v>
      </c>
      <c r="AM61">
        <f>+IFERROR(IF(VALUE('data-cash-crude'!AL62)&gt;0,'data-cash-crude'!AL62-INDEX('data-futures'!$E:$E,MATCH('basis-cash-crude'!AM$1,'data-futures'!$A:$A,0),1),""),"")</f>
        <v>-2.5300000000000011</v>
      </c>
      <c r="AN61">
        <f>+IFERROR(IF(VALUE('data-cash-crude'!AM62)&gt;0,'data-cash-crude'!AM62-INDEX('data-futures'!$E:$E,MATCH('basis-cash-crude'!AN$1,'data-futures'!$A:$A,0),1),""),"")</f>
        <v>-2.5800000000000054</v>
      </c>
      <c r="AO61">
        <f>+IFERROR(IF(VALUE('data-cash-crude'!AN62)&gt;0,'data-cash-crude'!AN62-INDEX('data-futures'!$E:$E,MATCH('basis-cash-crude'!AO$1,'data-futures'!$A:$A,0),1),""),"")</f>
        <v>-2.5600000000000023</v>
      </c>
      <c r="AP61">
        <f>+IFERROR(IF(VALUE('data-cash-crude'!AO62)&gt;0,'data-cash-crude'!AO62-INDEX('data-futures'!$E:$E,MATCH('basis-cash-crude'!AP$1,'data-futures'!$A:$A,0),1),""),"")</f>
        <v>-2.6799999999999997</v>
      </c>
      <c r="AQ61" t="str">
        <f>+IFERROR(IF(VALUE('data-cash-crude'!AP62)&gt;0,'data-cash-crude'!AP62-INDEX('data-futures'!$E:$E,MATCH('basis-cash-crude'!AQ$1,'data-futures'!$A:$A,0),1),""),"")</f>
        <v/>
      </c>
      <c r="AR61">
        <f>+IFERROR(IF(VALUE('data-cash-crude'!AQ62)&gt;0,'data-cash-crude'!AQ62-INDEX('data-futures'!$E:$E,MATCH('basis-cash-crude'!AR$1,'data-futures'!$A:$A,0),1),""),"")</f>
        <v>0.45000000000000284</v>
      </c>
      <c r="AS61" t="str">
        <f>+IFERROR(IF(VALUE('data-cash-crude'!AR62)&gt;0,'data-cash-crude'!AR62-INDEX('data-futures'!$E:$E,MATCH('basis-cash-crude'!AS$1,'data-futures'!$A:$A,0),1),""),"")</f>
        <v/>
      </c>
      <c r="AT61">
        <f>+IFERROR(IF(VALUE('data-cash-crude'!AS62)&gt;0,'data-cash-crude'!AS62-INDEX('data-futures'!$E:$E,MATCH('basis-cash-crude'!AT$1,'data-futures'!$A:$A,0),1),""),"")</f>
        <v>-2.4200000000000017</v>
      </c>
      <c r="AU61">
        <f>+IFERROR(IF(VALUE('data-cash-crude'!AT62)&gt;0,'data-cash-crude'!AT62-INDEX('data-futures'!$E:$E,MATCH('basis-cash-crude'!AU$1,'data-futures'!$A:$A,0),1),""),"")</f>
        <v>-2.6300000000000026</v>
      </c>
      <c r="AV61">
        <f>+IFERROR(IF(VALUE('data-cash-crude'!AU62)&gt;0,'data-cash-crude'!AU62-INDEX('data-futures'!$E:$E,MATCH('basis-cash-crude'!AV$1,'data-futures'!$A:$A,0),1),""),"")</f>
        <v>-2.5100000000000051</v>
      </c>
      <c r="AW61">
        <f>+IFERROR(IF(VALUE('data-cash-crude'!AV62)&gt;0,'data-cash-crude'!AV62-INDEX('data-futures'!$E:$E,MATCH('basis-cash-crude'!AW$1,'data-futures'!$A:$A,0),1),""),"")</f>
        <v>-2.480000000000004</v>
      </c>
      <c r="AX61">
        <f>+IFERROR(IF(VALUE('data-cash-crude'!AW62)&gt;0,'data-cash-crude'!AW62-INDEX('data-futures'!$E:$E,MATCH('basis-cash-crude'!AX$1,'data-futures'!$A:$A,0),1),""),"")</f>
        <v>-2.3400000000000034</v>
      </c>
      <c r="AY61">
        <f>+IFERROR(IF(VALUE('data-cash-crude'!AX62)&gt;0,'data-cash-crude'!AX62-INDEX('data-futures'!$E:$E,MATCH('basis-cash-crude'!AY$1,'data-futures'!$A:$A,0),1),""),"")</f>
        <v>-2.3299999999999983</v>
      </c>
      <c r="AZ61">
        <f>+IFERROR(IF(VALUE('data-cash-crude'!AY62)&gt;0,'data-cash-crude'!AY62-INDEX('data-futures'!$E:$E,MATCH('basis-cash-crude'!AZ$1,'data-futures'!$A:$A,0),1),""),"")</f>
        <v>-2.6499999999999986</v>
      </c>
      <c r="BA61">
        <f>+IFERROR(IF(VALUE('data-cash-crude'!AZ62)&gt;0,'data-cash-crude'!AZ62-INDEX('data-futures'!$E:$E,MATCH('basis-cash-crude'!BA$1,'data-futures'!$A:$A,0),1),""),"")</f>
        <v>-2.4600000000000009</v>
      </c>
      <c r="BB61">
        <f>+IFERROR(IF(VALUE('data-cash-crude'!BA62)&gt;0,'data-cash-crude'!BA62-INDEX('data-futures'!$E:$E,MATCH('basis-cash-crude'!BB$1,'data-futures'!$A:$A,0),1),""),"")</f>
        <v>-2.4899999999999949</v>
      </c>
      <c r="BC61">
        <f>+IFERROR(IF(VALUE('data-cash-crude'!BB62)&gt;0,'data-cash-crude'!BB62-INDEX('data-futures'!$E:$E,MATCH('basis-cash-crude'!BC$1,'data-futures'!$A:$A,0),1),""),"")</f>
        <v>-2.5499999999999972</v>
      </c>
      <c r="BD61">
        <f>+IFERROR(IF(VALUE('data-cash-crude'!BC62)&gt;0,'data-cash-crude'!BC62-INDEX('data-futures'!$E:$E,MATCH('basis-cash-crude'!BD$1,'data-futures'!$A:$A,0),1),""),"")</f>
        <v>-2.5399999999999991</v>
      </c>
      <c r="BE61">
        <f>+IFERROR(IF(VALUE('data-cash-crude'!BD62)&gt;0,'data-cash-crude'!BD62-INDEX('data-futures'!$E:$E,MATCH('basis-cash-crude'!BE$1,'data-futures'!$A:$A,0),1),""),"")</f>
        <v>-2.509999999999998</v>
      </c>
      <c r="BF61">
        <f>+IFERROR(IF(VALUE('data-cash-crude'!BE62)&gt;0,'data-cash-crude'!BE62-INDEX('data-futures'!$E:$E,MATCH('basis-cash-crude'!BF$1,'data-futures'!$A:$A,0),1),""),"")</f>
        <v>-2.3500000000000014</v>
      </c>
      <c r="BG61">
        <f>+IFERROR(IF(VALUE('data-cash-crude'!BF62)&gt;0,'data-cash-crude'!BF62-INDEX('data-futures'!$E:$E,MATCH('basis-cash-crude'!BG$1,'data-futures'!$A:$A,0),1),""),"")</f>
        <v>-1.990000000000002</v>
      </c>
      <c r="BH61">
        <f>+IFERROR(IF(VALUE('data-cash-crude'!BG62)&gt;0,'data-cash-crude'!BG62-INDEX('data-futures'!$E:$E,MATCH('basis-cash-crude'!BH$1,'data-futures'!$A:$A,0),1),""),"")</f>
        <v>-1.8299999999999983</v>
      </c>
      <c r="BI61">
        <f>+IFERROR(IF(VALUE('data-cash-crude'!BH62)&gt;0,'data-cash-crude'!BH62-INDEX('data-futures'!$E:$E,MATCH('basis-cash-crude'!BI$1,'data-futures'!$A:$A,0),1),""),"")</f>
        <v>-1.8800000000000026</v>
      </c>
      <c r="BJ61">
        <f>+IFERROR(IF(VALUE('data-cash-crude'!BI62)&gt;0,'data-cash-crude'!BI62-INDEX('data-futures'!$E:$E,MATCH('basis-cash-crude'!BJ$1,'data-futures'!$A:$A,0),1),""),"")</f>
        <v>-1.990000000000002</v>
      </c>
      <c r="BK61">
        <f>+IFERROR(IF(VALUE('data-cash-crude'!BJ62)&gt;0,'data-cash-crude'!BJ62-INDEX('data-futures'!$E:$E,MATCH('basis-cash-crude'!BK$1,'data-futures'!$A:$A,0),1),""),"")</f>
        <v>-1.9500000000000028</v>
      </c>
      <c r="BL61">
        <f>+IFERROR(IF(VALUE('data-cash-crude'!BK62)&gt;0,'data-cash-crude'!BK62-INDEX('data-futures'!$E:$E,MATCH('basis-cash-crude'!BL$1,'data-futures'!$A:$A,0),1),""),"")</f>
        <v>-1.9699999999999989</v>
      </c>
      <c r="BM61">
        <f>+IFERROR(IF(VALUE('data-cash-crude'!BL62)&gt;0,'data-cash-crude'!BL62-INDEX('data-futures'!$E:$E,MATCH('basis-cash-crude'!BM$1,'data-futures'!$A:$A,0),1),""),"")</f>
        <v>-2.0399999999999991</v>
      </c>
      <c r="BN61">
        <f>+IFERROR(IF(VALUE('data-cash-crude'!BM62)&gt;0,'data-cash-crude'!BM62-INDEX('data-futures'!$E:$E,MATCH('basis-cash-crude'!BN$1,'data-futures'!$A:$A,0),1),""),"")</f>
        <v>-1.8899999999999935</v>
      </c>
      <c r="BO61">
        <f>+IFERROR(IF(VALUE('data-cash-crude'!BN62)&gt;0,'data-cash-crude'!BN62-INDEX('data-futures'!$E:$E,MATCH('basis-cash-crude'!BO$1,'data-futures'!$A:$A,0),1),""),"")</f>
        <v>-2.1899999999999977</v>
      </c>
      <c r="BP61">
        <f>+IFERROR(IF(VALUE('data-cash-crude'!BO62)&gt;0,'data-cash-crude'!BO62-INDEX('data-futures'!$E:$E,MATCH('basis-cash-crude'!BP$1,'data-futures'!$A:$A,0),1),""),"")</f>
        <v>-2.4299999999999997</v>
      </c>
      <c r="BQ61">
        <f>+IFERROR(IF(VALUE('data-cash-crude'!BP62)&gt;0,'data-cash-crude'!BP62-INDEX('data-futures'!$E:$E,MATCH('basis-cash-crude'!BQ$1,'data-futures'!$A:$A,0),1),""),"")</f>
        <v>-2.2700000000000031</v>
      </c>
      <c r="BR61">
        <f>+IFERROR(IF(VALUE('data-cash-crude'!BQ62)&gt;0,'data-cash-crude'!BQ62-INDEX('data-futures'!$E:$E,MATCH('basis-cash-crude'!BR$1,'data-futures'!$A:$A,0),1),""),"")</f>
        <v>-2.240000000000002</v>
      </c>
      <c r="BS61">
        <f>+IFERROR(IF(VALUE('data-cash-crude'!BR62)&gt;0,'data-cash-crude'!BR62-INDEX('data-futures'!$E:$E,MATCH('basis-cash-crude'!BS$1,'data-futures'!$A:$A,0),1),""),"")</f>
        <v>-2.1600000000000037</v>
      </c>
      <c r="BT61">
        <f>+IFERROR(IF(VALUE('data-cash-crude'!BS62)&gt;0,'data-cash-crude'!BS62-INDEX('data-futures'!$E:$E,MATCH('basis-cash-crude'!BT$1,'data-futures'!$A:$A,0),1),""),"")</f>
        <v>-2.2199999999999989</v>
      </c>
      <c r="BU61">
        <f>+IFERROR(IF(VALUE('data-cash-crude'!BT62)&gt;0,'data-cash-crude'!BT62-INDEX('data-futures'!$E:$E,MATCH('basis-cash-crude'!BU$1,'data-futures'!$A:$A,0),1),""),"")</f>
        <v>-2.1499999999999986</v>
      </c>
      <c r="BV61">
        <f>+IFERROR(IF(VALUE('data-cash-crude'!BU62)&gt;0,'data-cash-crude'!BU62-INDEX('data-futures'!$E:$E,MATCH('basis-cash-crude'!BV$1,'data-futures'!$A:$A,0),1),""),"")</f>
        <v>-1.9099999999999966</v>
      </c>
      <c r="BW61">
        <f>+IFERROR(IF(VALUE('data-cash-crude'!BV62)&gt;0,'data-cash-crude'!BV62-INDEX('data-futures'!$E:$E,MATCH('basis-cash-crude'!BW$1,'data-futures'!$A:$A,0),1),""),"")</f>
        <v>-2.0200000000000031</v>
      </c>
      <c r="BX61">
        <f>+IFERROR(IF(VALUE('data-cash-crude'!BW62)&gt;0,'data-cash-crude'!BW62-INDEX('data-futures'!$E:$E,MATCH('basis-cash-crude'!BX$1,'data-futures'!$A:$A,0),1),""),"")</f>
        <v>-2.1400000000000006</v>
      </c>
      <c r="BY61">
        <f>+IFERROR(IF(VALUE('data-cash-crude'!BX62)&gt;0,'data-cash-crude'!BX62-INDEX('data-futures'!$E:$E,MATCH('basis-cash-crude'!BY$1,'data-futures'!$A:$A,0),1),""),"")</f>
        <v>-2.1599999999999966</v>
      </c>
      <c r="BZ61">
        <f>+IFERROR(IF(VALUE('data-cash-crude'!BY62)&gt;0,'data-cash-crude'!BY62-INDEX('data-futures'!$E:$E,MATCH('basis-cash-crude'!BZ$1,'data-futures'!$A:$A,0),1),""),"")</f>
        <v>-2.230000000000004</v>
      </c>
      <c r="CA61">
        <f>+IFERROR(IF(VALUE('data-cash-crude'!BZ62)&gt;0,'data-cash-crude'!BZ62-INDEX('data-futures'!$E:$E,MATCH('basis-cash-crude'!CA$1,'data-futures'!$A:$A,0),1),""),"")</f>
        <v>-2.220000000000006</v>
      </c>
      <c r="CB61">
        <f>+IFERROR(IF(VALUE('data-cash-crude'!CA62)&gt;0,'data-cash-crude'!CA62-INDEX('data-futures'!$E:$E,MATCH('basis-cash-crude'!CB$1,'data-futures'!$A:$A,0),1),""),"")</f>
        <v>-2.1499999999999986</v>
      </c>
      <c r="CC61">
        <f>+IFERROR(IF(VALUE('data-cash-crude'!CB62)&gt;0,'data-cash-crude'!CB62-INDEX('data-futures'!$E:$E,MATCH('basis-cash-crude'!CC$1,'data-futures'!$A:$A,0),1),""),"")</f>
        <v>-2.259999999999998</v>
      </c>
      <c r="CD61">
        <f>+IFERROR(IF(VALUE('data-cash-crude'!CC62)&gt;0,'data-cash-crude'!CC62-INDEX('data-futures'!$E:$E,MATCH('basis-cash-crude'!CD$1,'data-futures'!$A:$A,0),1),""),"")</f>
        <v>-2.3100000000000023</v>
      </c>
      <c r="CE61">
        <f>+IFERROR(IF(VALUE('data-cash-crude'!CD62)&gt;0,'data-cash-crude'!CD62-INDEX('data-futures'!$E:$E,MATCH('basis-cash-crude'!CE$1,'data-futures'!$A:$A,0),1),""),"")</f>
        <v>-2.240000000000002</v>
      </c>
      <c r="CF61">
        <f>+IFERROR(IF(VALUE('data-cash-crude'!CE62)&gt;0,'data-cash-crude'!CE62-INDEX('data-futures'!$E:$E,MATCH('basis-cash-crude'!CF$1,'data-futures'!$A:$A,0),1),""),"")</f>
        <v>-2.1000000000000014</v>
      </c>
      <c r="CG61">
        <f>+IFERROR(IF(VALUE('data-cash-crude'!CF62)&gt;0,'data-cash-crude'!CF62-INDEX('data-futures'!$E:$E,MATCH('basis-cash-crude'!CG$1,'data-futures'!$A:$A,0),1),""),"")</f>
        <v>-1.980000000000004</v>
      </c>
      <c r="CH61">
        <f>+IFERROR(IF(VALUE('data-cash-crude'!CG62)&gt;0,'data-cash-crude'!CG62-INDEX('data-futures'!$E:$E,MATCH('basis-cash-crude'!CH$1,'data-futures'!$A:$A,0),1),""),"")</f>
        <v>-1.8700000000000045</v>
      </c>
      <c r="CI61">
        <f>+IFERROR(IF(VALUE('data-cash-crude'!CH62)&gt;0,'data-cash-crude'!CH62-INDEX('data-futures'!$E:$E,MATCH('basis-cash-crude'!CI$1,'data-futures'!$A:$A,0),1),""),"")</f>
        <v>-1.7899999999999991</v>
      </c>
      <c r="CJ61">
        <f>+IFERROR(IF(VALUE('data-cash-crude'!CI62)&gt;0,'data-cash-crude'!CI62-INDEX('data-futures'!$E:$E,MATCH('basis-cash-crude'!CJ$1,'data-futures'!$A:$A,0),1),""),"")</f>
        <v>-1.6999999999999957</v>
      </c>
      <c r="CK61">
        <f>+IFERROR(IF(VALUE('data-cash-crude'!CJ62)&gt;0,'data-cash-crude'!CJ62-INDEX('data-futures'!$E:$E,MATCH('basis-cash-crude'!CK$1,'data-futures'!$A:$A,0),1),""),"")</f>
        <v>-1.0900000000000034</v>
      </c>
      <c r="CL61">
        <f>+IFERROR(IF(VALUE('data-cash-crude'!CK62)&gt;0,'data-cash-crude'!CK62-INDEX('data-futures'!$E:$E,MATCH('basis-cash-crude'!CL$1,'data-futures'!$A:$A,0),1),""),"")</f>
        <v>-1.9200000000000017</v>
      </c>
      <c r="CM61">
        <f>+IFERROR(IF(VALUE('data-cash-crude'!CL62)&gt;0,'data-cash-crude'!CL62-INDEX('data-futures'!$E:$E,MATCH('basis-cash-crude'!CM$1,'data-futures'!$A:$A,0),1),""),"")</f>
        <v>-1.9399999999999977</v>
      </c>
      <c r="CN61">
        <f>+IFERROR(IF(VALUE('data-cash-crude'!CM62)&gt;0,'data-cash-crude'!CM62-INDEX('data-futures'!$E:$E,MATCH('basis-cash-crude'!CN$1,'data-futures'!$A:$A,0),1),""),"")</f>
        <v>-1.730000000000004</v>
      </c>
      <c r="CO61">
        <f>+IFERROR(IF(VALUE('data-cash-crude'!CN62)&gt;0,'data-cash-crude'!CN62-INDEX('data-futures'!$E:$E,MATCH('basis-cash-crude'!CO$1,'data-futures'!$A:$A,0),1),""),"")</f>
        <v>-1.6700000000000017</v>
      </c>
      <c r="CP61">
        <f>+IFERROR(IF(VALUE('data-cash-crude'!CO62)&gt;0,'data-cash-crude'!CO62-INDEX('data-futures'!$E:$E,MATCH('basis-cash-crude'!CP$1,'data-futures'!$A:$A,0),1),""),"")</f>
        <v>-1.5900000000000034</v>
      </c>
      <c r="CQ61" t="str">
        <f>+IFERROR(IF(VALUE('data-cash-crude'!CP62)&gt;0,'data-cash-crude'!CP62-INDEX('data-futures'!$E:$E,MATCH('basis-cash-crude'!CQ$1,'data-futures'!$A:$A,0),1),""),"")</f>
        <v/>
      </c>
      <c r="CR61">
        <f>+IFERROR(IF(VALUE('data-cash-crude'!CQ62)&gt;0,'data-cash-crude'!CQ62-INDEX('data-futures'!$E:$E,MATCH('basis-cash-crude'!CR$1,'data-futures'!$A:$A,0),1),""),"")</f>
        <v>-1.2199999999999989</v>
      </c>
      <c r="CS61">
        <f>+IFERROR(IF(VALUE('data-cash-crude'!CR62)&gt;0,'data-cash-crude'!CR62-INDEX('data-futures'!$E:$E,MATCH('basis-cash-crude'!CS$1,'data-futures'!$A:$A,0),1),""),"")</f>
        <v>-0.35999999999999943</v>
      </c>
      <c r="CT61">
        <f>+IFERROR(IF(VALUE('data-cash-crude'!CS62)&gt;0,'data-cash-crude'!CS62-INDEX('data-futures'!$E:$E,MATCH('basis-cash-crude'!CT$1,'data-futures'!$A:$A,0),1),""),"")</f>
        <v>0.25</v>
      </c>
      <c r="CU61">
        <f>+IFERROR(IF(VALUE('data-cash-crude'!CT62)&gt;0,'data-cash-crude'!CT62-INDEX('data-futures'!$E:$E,MATCH('basis-cash-crude'!CU$1,'data-futures'!$A:$A,0),1),""),"")</f>
        <v>-2.6199999999999974</v>
      </c>
      <c r="CV61">
        <f>+IFERROR(IF(VALUE('data-cash-crude'!CU62)&gt;0,'data-cash-crude'!CU62-INDEX('data-futures'!$E:$E,MATCH('basis-cash-crude'!CV$1,'data-futures'!$A:$A,0),1),""),"")</f>
        <v>-2.8400000000000034</v>
      </c>
      <c r="CW61">
        <f>+IFERROR(IF(VALUE('data-cash-crude'!CV62)&gt;0,'data-cash-crude'!CV62-INDEX('data-futures'!$E:$E,MATCH('basis-cash-crude'!CW$1,'data-futures'!$A:$A,0),1),""),"")</f>
        <v>-2.740000000000002</v>
      </c>
      <c r="CX61">
        <f>+IFERROR(IF(VALUE('data-cash-crude'!CW62)&gt;0,'data-cash-crude'!CW62-INDEX('data-futures'!$E:$E,MATCH('basis-cash-crude'!CX$1,'data-futures'!$A:$A,0),1),""),"")</f>
        <v>-2.5900000000000034</v>
      </c>
      <c r="CY61">
        <f>+IFERROR(IF(VALUE('data-cash-crude'!CX62)&gt;0,'data-cash-crude'!CX62-INDEX('data-futures'!$E:$E,MATCH('basis-cash-crude'!CY$1,'data-futures'!$A:$A,0),1),""),"")</f>
        <v>-2.7899999999999991</v>
      </c>
      <c r="CZ61">
        <f>+IFERROR(IF(VALUE('data-cash-crude'!CY62)&gt;0,'data-cash-crude'!CY62-INDEX('data-futures'!$E:$E,MATCH('basis-cash-crude'!CZ$1,'data-futures'!$A:$A,0),1),""),"")</f>
        <v>-3.0500000000000043</v>
      </c>
      <c r="DA61">
        <f>+IFERROR(IF(VALUE('data-cash-crude'!CZ62)&gt;0,'data-cash-crude'!CZ62-INDEX('data-futures'!$E:$E,MATCH('basis-cash-crude'!DA$1,'data-futures'!$A:$A,0),1),""),"")</f>
        <v>-3.0399999999999991</v>
      </c>
      <c r="DB61">
        <f>+IFERROR(IF(VALUE('data-cash-crude'!DA62)&gt;0,'data-cash-crude'!DA62-INDEX('data-futures'!$E:$E,MATCH('basis-cash-crude'!DB$1,'data-futures'!$A:$A,0),1),""),"")</f>
        <v>-3.0200000000000031</v>
      </c>
      <c r="DC61">
        <f>+IFERROR(IF(VALUE('data-cash-crude'!DB62)&gt;0,'data-cash-crude'!DB62-INDEX('data-futures'!$E:$E,MATCH('basis-cash-crude'!DC$1,'data-futures'!$A:$A,0),1),""),"")</f>
        <v>-3.1000000000000014</v>
      </c>
      <c r="DD61" t="str">
        <f>+IFERROR(IF(VALUE('data-cash-crude'!DC62)&gt;0,'data-cash-crude'!DC62-INDEX('data-futures'!$E:$E,MATCH('basis-cash-crude'!DD$1,'data-futures'!$A:$A,0),1),""),"")</f>
        <v/>
      </c>
      <c r="DE61">
        <f>+IFERROR(IF(VALUE('data-cash-crude'!DD62)&gt;0,'data-cash-crude'!DD62-INDEX('data-futures'!$E:$E,MATCH('basis-cash-crude'!DE$1,'data-futures'!$A:$A,0),1),""),"")</f>
        <v>-2.8800000000000026</v>
      </c>
      <c r="DF61">
        <f>+IFERROR(IF(VALUE('data-cash-crude'!DE62)&gt;0,'data-cash-crude'!DE62-INDEX('data-futures'!$E:$E,MATCH('basis-cash-crude'!DF$1,'data-futures'!$A:$A,0),1),""),"")</f>
        <v>-2.6599999999999966</v>
      </c>
      <c r="DG61">
        <f>+IFERROR(IF(VALUE('data-cash-crude'!DF62)&gt;0,'data-cash-crude'!DF62-INDEX('data-futures'!$E:$E,MATCH('basis-cash-crude'!DG$1,'data-futures'!$A:$A,0),1),""),"")</f>
        <v>-2.8900000000000006</v>
      </c>
      <c r="DH61">
        <f>+IFERROR(IF(VALUE('data-cash-crude'!DG62)&gt;0,'data-cash-crude'!DG62-INDEX('data-futures'!$E:$E,MATCH('basis-cash-crude'!DH$1,'data-futures'!$A:$A,0),1),""),"")</f>
        <v>-3</v>
      </c>
      <c r="DI61" t="str">
        <f>+IFERROR(IF(VALUE('data-cash-crude'!DH62)&gt;0,'data-cash-crude'!DH62-INDEX('data-futures'!$E:$E,MATCH('basis-cash-crude'!DI$1,'data-futures'!$A:$A,0),1),""),"")</f>
        <v/>
      </c>
      <c r="DJ61">
        <f>+IFERROR(IF(VALUE('data-cash-crude'!DI62)&gt;0,'data-cash-crude'!DI62-INDEX('data-futures'!$E:$E,MATCH('basis-cash-crude'!DJ$1,'data-futures'!$A:$A,0),1),""),"")</f>
        <v>-2.990000000000002</v>
      </c>
      <c r="DK61">
        <f>+IFERROR(IF(VALUE('data-cash-crude'!DJ62)&gt;0,'data-cash-crude'!DJ62-INDEX('data-futures'!$E:$E,MATCH('basis-cash-crude'!DK$1,'data-futures'!$A:$A,0),1),""),"")</f>
        <v>-2.8499999999999943</v>
      </c>
      <c r="DL61">
        <f>+IFERROR(IF(VALUE('data-cash-crude'!DK62)&gt;0,'data-cash-crude'!DK62-INDEX('data-futures'!$E:$E,MATCH('basis-cash-crude'!DL$1,'data-futures'!$A:$A,0),1),""),"")</f>
        <v>-2.6600000000000037</v>
      </c>
      <c r="DM61">
        <f>+IFERROR(IF(VALUE('data-cash-crude'!DL62)&gt;0,'data-cash-crude'!DL62-INDEX('data-futures'!$E:$E,MATCH('basis-cash-crude'!DM$1,'data-futures'!$A:$A,0),1),""),"")</f>
        <v>-1.9399999999999977</v>
      </c>
      <c r="DN61">
        <f>+IFERROR(IF(VALUE('data-cash-crude'!DM62)&gt;0,'data-cash-crude'!DM62-INDEX('data-futures'!$E:$E,MATCH('basis-cash-crude'!DN$1,'data-futures'!$A:$A,0),1),""),"")</f>
        <v>-1.5799999999999983</v>
      </c>
      <c r="DO61">
        <f>+IFERROR(IF(VALUE('data-cash-crude'!DN62)&gt;0,'data-cash-crude'!DN62-INDEX('data-futures'!$E:$E,MATCH('basis-cash-crude'!DO$1,'data-futures'!$A:$A,0),1),""),"")</f>
        <v>-1.5799999999999983</v>
      </c>
      <c r="DP61">
        <f>+IFERROR(IF(VALUE('data-cash-crude'!DO62)&gt;0,'data-cash-crude'!DO62-INDEX('data-futures'!$E:$E,MATCH('basis-cash-crude'!DP$1,'data-futures'!$A:$A,0),1),""),"")</f>
        <v>-1.8099999999999952</v>
      </c>
      <c r="DQ61">
        <f>+IFERROR(IF(VALUE('data-cash-crude'!DP62)&gt;0,'data-cash-crude'!DP62-INDEX('data-futures'!$E:$E,MATCH('basis-cash-crude'!DQ$1,'data-futures'!$A:$A,0),1),""),"")</f>
        <v>-1.9200000000000017</v>
      </c>
      <c r="DR61">
        <f>+IFERROR(IF(VALUE('data-cash-crude'!DQ62)&gt;0,'data-cash-crude'!DQ62-INDEX('data-futures'!$E:$E,MATCH('basis-cash-crude'!DR$1,'data-futures'!$A:$A,0),1),""),"")</f>
        <v>-1.8099999999999952</v>
      </c>
      <c r="DS61">
        <f>+IFERROR(IF(VALUE('data-cash-crude'!DR62)&gt;0,'data-cash-crude'!DR62-INDEX('data-futures'!$E:$E,MATCH('basis-cash-crude'!DS$1,'data-futures'!$A:$A,0),1),""),"")</f>
        <v>-1.4600000000000009</v>
      </c>
      <c r="DT61">
        <f>+IFERROR(IF(VALUE('data-cash-crude'!DS62)&gt;0,'data-cash-crude'!DS62-INDEX('data-futures'!$E:$E,MATCH('basis-cash-crude'!DT$1,'data-futures'!$A:$A,0),1),""),"")</f>
        <v>-1.3599999999999994</v>
      </c>
      <c r="DU61">
        <f>+IFERROR(IF(VALUE('data-cash-crude'!DT62)&gt;0,'data-cash-crude'!DT62-INDEX('data-futures'!$E:$E,MATCH('basis-cash-crude'!DU$1,'data-futures'!$A:$A,0),1),""),"")</f>
        <v>-1.8200000000000003</v>
      </c>
      <c r="DV61">
        <f>+IFERROR(IF(VALUE('data-cash-crude'!DU62)&gt;0,'data-cash-crude'!DU62-INDEX('data-futures'!$E:$E,MATCH('basis-cash-crude'!DV$1,'data-futures'!$A:$A,0),1),""),"")</f>
        <v>-2.0400000000000063</v>
      </c>
      <c r="DW61">
        <f>+IFERROR(IF(VALUE('data-cash-crude'!DV62)&gt;0,'data-cash-crude'!DV62-INDEX('data-futures'!$E:$E,MATCH('basis-cash-crude'!DW$1,'data-futures'!$A:$A,0),1),""),"")</f>
        <v>-1.6499999999999986</v>
      </c>
      <c r="DX61">
        <f>+IFERROR(IF(VALUE('data-cash-crude'!DW62)&gt;0,'data-cash-crude'!DW62-INDEX('data-futures'!$E:$E,MATCH('basis-cash-crude'!DX$1,'data-futures'!$A:$A,0),1),""),"")</f>
        <v>-1.25</v>
      </c>
      <c r="DY61" t="str">
        <f>+IFERROR(IF(VALUE('data-cash-crude'!DX62)&gt;0,'data-cash-crude'!DX62-INDEX('data-futures'!$E:$E,MATCH('basis-cash-crude'!DY$1,'data-futures'!$A:$A,0),1),""),"")</f>
        <v/>
      </c>
      <c r="DZ61">
        <f>+IFERROR(IF(VALUE('data-cash-crude'!DY62)&gt;0,'data-cash-crude'!DY62-INDEX('data-futures'!$E:$E,MATCH('basis-cash-crude'!DZ$1,'data-futures'!$A:$A,0),1),""),"")</f>
        <v>-1.1200000000000045</v>
      </c>
      <c r="EA61">
        <f>+IFERROR(IF(VALUE('data-cash-crude'!DZ62)&gt;0,'data-cash-crude'!DZ62-INDEX('data-futures'!$E:$E,MATCH('basis-cash-crude'!EA$1,'data-futures'!$A:$A,0),1),""),"")</f>
        <v>-0.64000000000000057</v>
      </c>
      <c r="EB61">
        <f>+IFERROR(IF(VALUE('data-cash-crude'!EA62)&gt;0,'data-cash-crude'!EA62-INDEX('data-futures'!$E:$E,MATCH('basis-cash-crude'!EB$1,'data-futures'!$A:$A,0),1),""),"")</f>
        <v>-0.62000000000000455</v>
      </c>
      <c r="EC61">
        <f>+IFERROR(IF(VALUE('data-cash-crude'!EB62)&gt;0,'data-cash-crude'!EB62-INDEX('data-futures'!$E:$E,MATCH('basis-cash-crude'!EC$1,'data-futures'!$A:$A,0),1),""),"")</f>
        <v>-0.90000000000000568</v>
      </c>
      <c r="ED61" t="str">
        <f>+IFERROR(IF(VALUE('data-cash-crude'!EC62)&gt;0,'data-cash-crude'!EC62-INDEX('data-futures'!$E:$E,MATCH('basis-cash-crude'!ED$1,'data-futures'!$A:$A,0),1),""),"")</f>
        <v/>
      </c>
      <c r="EE61">
        <f>+IFERROR(IF(VALUE('data-cash-crude'!ED62)&gt;0,'data-cash-crude'!ED62-INDEX('data-futures'!$E:$E,MATCH('basis-cash-crude'!EE$1,'data-futures'!$A:$A,0),1),""),"")</f>
        <v>-1.1600000000000037</v>
      </c>
      <c r="EF61" t="str">
        <f>+IFERROR(IF(VALUE('data-cash-crude'!EE62)&gt;0,'data-cash-crude'!EE62-INDEX('data-futures'!$E:$E,MATCH('basis-cash-crude'!EF$1,'data-futures'!$A:$A,0),1),""),"")</f>
        <v/>
      </c>
      <c r="EG61" t="str">
        <f>+IFERROR(IF(VALUE('data-cash-crude'!EF62)&gt;0,'data-cash-crude'!EF62-INDEX('data-futures'!$E:$E,MATCH('basis-cash-crude'!EG$1,'data-futures'!$A:$A,0),1),""),"")</f>
        <v/>
      </c>
      <c r="EH61" t="str">
        <f>+IFERROR(IF(VALUE('data-cash-crude'!EG62)&gt;0,'data-cash-crude'!EG62-INDEX('data-futures'!$E:$E,MATCH('basis-cash-crude'!EH$1,'data-futures'!$A:$A,0),1),""),"")</f>
        <v/>
      </c>
      <c r="EI61" t="str">
        <f>+IFERROR(IF(VALUE('data-cash-crude'!EH62)&gt;0,'data-cash-crude'!EH62-INDEX('data-futures'!$E:$E,MATCH('basis-cash-crude'!EI$1,'data-futures'!$A:$A,0),1),""),"")</f>
        <v/>
      </c>
      <c r="EJ61" t="str">
        <f>+IFERROR(IF(VALUE('data-cash-crude'!EI62)&gt;0,'data-cash-crude'!EI62-INDEX('data-futures'!$E:$E,MATCH('basis-cash-crude'!EJ$1,'data-futures'!$A:$A,0),1),""),"")</f>
        <v/>
      </c>
      <c r="EK61" t="str">
        <f>+IFERROR(IF(VALUE('data-cash-crude'!EJ62)&gt;0,'data-cash-crude'!EJ62-INDEX('data-futures'!$E:$E,MATCH('basis-cash-crude'!EK$1,'data-futures'!$A:$A,0),1),""),"")</f>
        <v/>
      </c>
      <c r="EL61" t="str">
        <f>+IFERROR(IF(VALUE('data-cash-crude'!EK62)&gt;0,'data-cash-crude'!EK62-INDEX('data-futures'!$E:$E,MATCH('basis-cash-crude'!EL$1,'data-futures'!$A:$A,0),1),""),"")</f>
        <v/>
      </c>
      <c r="EM61" t="str">
        <f>+IFERROR(IF(VALUE('data-cash-crude'!EL62)&gt;0,'data-cash-crude'!EL62-INDEX('data-futures'!$E:$E,MATCH('basis-cash-crude'!EM$1,'data-futures'!$A:$A,0),1),""),"")</f>
        <v/>
      </c>
      <c r="EN61" t="str">
        <f>+IFERROR(IF(VALUE('data-cash-crude'!EM62)&gt;0,'data-cash-crude'!EM62-INDEX('data-futures'!$E:$E,MATCH('basis-cash-crude'!EN$1,'data-futures'!$A:$A,0),1),""),"")</f>
        <v/>
      </c>
      <c r="EO61" t="str">
        <f>+IFERROR(IF(VALUE('data-cash-crude'!EN62)&gt;0,'data-cash-crude'!EN62-INDEX('data-futures'!$E:$E,MATCH('basis-cash-crude'!EO$1,'data-futures'!$A:$A,0),1),""),"")</f>
        <v/>
      </c>
      <c r="EP61" t="str">
        <f>+IFERROR(IF(VALUE('data-cash-crude'!EO62)&gt;0,'data-cash-crude'!EO62-INDEX('data-futures'!$E:$E,MATCH('basis-cash-crude'!EP$1,'data-futures'!$A:$A,0),1),""),"")</f>
        <v/>
      </c>
      <c r="EQ61" t="str">
        <f>+IFERROR(IF(VALUE('data-cash-crude'!EP62)&gt;0,'data-cash-crude'!EP62-INDEX('data-futures'!$E:$E,MATCH('basis-cash-crude'!EQ$1,'data-futures'!$A:$A,0),1),""),"")</f>
        <v/>
      </c>
      <c r="ER61" t="str">
        <f>+IFERROR(IF(VALUE('data-cash-crude'!EQ62)&gt;0,'data-cash-crude'!EQ62-INDEX('data-futures'!$E:$E,MATCH('basis-cash-crude'!ER$1,'data-futures'!$A:$A,0),1),""),"")</f>
        <v/>
      </c>
      <c r="ES61" t="str">
        <f>+IFERROR(IF(VALUE('data-cash-crude'!ER62)&gt;0,'data-cash-crude'!ER62-INDEX('data-futures'!$E:$E,MATCH('basis-cash-crude'!ES$1,'data-futures'!$A:$A,0),1),""),"")</f>
        <v/>
      </c>
      <c r="ET61" t="str">
        <f>+IFERROR(IF(VALUE('data-cash-crude'!ES62)&gt;0,'data-cash-crude'!ES62-INDEX('data-futures'!$E:$E,MATCH('basis-cash-crude'!ET$1,'data-futures'!$A:$A,0),1),""),"")</f>
        <v/>
      </c>
      <c r="EU61" t="str">
        <f>+IFERROR(IF(VALUE('data-cash-crude'!ET62)&gt;0,'data-cash-crude'!ET62-INDEX('data-futures'!$E:$E,MATCH('basis-cash-crude'!EU$1,'data-futures'!$A:$A,0),1),""),"")</f>
        <v/>
      </c>
      <c r="EV61" t="str">
        <f>+IFERROR(IF(VALUE('data-cash-crude'!EU62)&gt;0,'data-cash-crude'!EU62-INDEX('data-futures'!$E:$E,MATCH('basis-cash-crude'!EV$1,'data-futures'!$A:$A,0),1),""),"")</f>
        <v/>
      </c>
      <c r="EW61" t="str">
        <f>+IFERROR(IF(VALUE('data-cash-crude'!EV62)&gt;0,'data-cash-crude'!EV62-INDEX('data-futures'!$E:$E,MATCH('basis-cash-crude'!EW$1,'data-futures'!$A:$A,0),1),""),"")</f>
        <v/>
      </c>
      <c r="EX61" t="str">
        <f>+IFERROR(IF(VALUE('data-cash-crude'!EW62)&gt;0,'data-cash-crude'!EW62-INDEX('data-futures'!$E:$E,MATCH('basis-cash-crude'!EX$1,'data-futures'!$A:$A,0),1),""),"")</f>
        <v/>
      </c>
      <c r="EY61" t="str">
        <f>+IFERROR(IF(VALUE('data-cash-crude'!EX62)&gt;0,'data-cash-crude'!EX62-INDEX('data-futures'!$E:$E,MATCH('basis-cash-crude'!EY$1,'data-futures'!$A:$A,0),1),""),"")</f>
        <v/>
      </c>
      <c r="EZ61" t="str">
        <f>+IFERROR(IF(VALUE('data-cash-crude'!EY62)&gt;0,'data-cash-crude'!EY62-INDEX('data-futures'!$E:$E,MATCH('basis-cash-crude'!EZ$1,'data-futures'!$A:$A,0),1),""),"")</f>
        <v/>
      </c>
      <c r="FA61" t="str">
        <f>+IFERROR(IF(VALUE('data-cash-crude'!EZ62)&gt;0,'data-cash-crude'!EZ62-INDEX('data-futures'!$E:$E,MATCH('basis-cash-crude'!FA$1,'data-futures'!$A:$A,0),1),""),"")</f>
        <v/>
      </c>
      <c r="FB61" t="str">
        <f>+IFERROR(IF(VALUE('data-cash-crude'!FA62)&gt;0,'data-cash-crude'!FA62-INDEX('data-futures'!$E:$E,MATCH('basis-cash-crude'!FB$1,'data-futures'!$A:$A,0),1),""),"")</f>
        <v/>
      </c>
      <c r="FC61" t="str">
        <f>+IFERROR(IF(VALUE('data-cash-crude'!FB62)&gt;0,'data-cash-crude'!FB62-INDEX('data-futures'!$E:$E,MATCH('basis-cash-crude'!FC$1,'data-futures'!$A:$A,0),1),""),"")</f>
        <v/>
      </c>
      <c r="FD61" t="str">
        <f>+IFERROR(IF(VALUE('data-cash-crude'!FC62)&gt;0,'data-cash-crude'!FC62-INDEX('data-futures'!$E:$E,MATCH('basis-cash-crude'!FD$1,'data-futures'!$A:$A,0),1),""),"")</f>
        <v/>
      </c>
      <c r="FE61" t="str">
        <f>+IFERROR(IF(VALUE('data-cash-crude'!FD62)&gt;0,'data-cash-crude'!FD62-INDEX('data-futures'!$E:$E,MATCH('basis-cash-crude'!FE$1,'data-futures'!$A:$A,0),1),""),"")</f>
        <v/>
      </c>
      <c r="FF61" t="str">
        <f>+IFERROR(IF(VALUE('data-cash-crude'!FE62)&gt;0,'data-cash-crude'!FE62-INDEX('data-futures'!$E:$E,MATCH('basis-cash-crude'!FF$1,'data-futures'!$A:$A,0),1),""),"")</f>
        <v/>
      </c>
      <c r="FG61" t="str">
        <f>+IFERROR(IF(VALUE('data-cash-crude'!FF62)&gt;0,'data-cash-crude'!FF62-INDEX('data-futures'!$E:$E,MATCH('basis-cash-crude'!FG$1,'data-futures'!$A:$A,0),1),""),"")</f>
        <v/>
      </c>
      <c r="FH61" t="str">
        <f>+IFERROR(IF(VALUE('data-cash-crude'!FG62)&gt;0,'data-cash-crude'!FG62-INDEX('data-futures'!$E:$E,MATCH('basis-cash-crude'!FH$1,'data-futures'!$A:$A,0),1),""),"")</f>
        <v/>
      </c>
      <c r="FI61" t="str">
        <f>+IFERROR(IF(VALUE('data-cash-crude'!FH62)&gt;0,'data-cash-crude'!FH62-INDEX('data-futures'!$E:$E,MATCH('basis-cash-crude'!FI$1,'data-futures'!$A:$A,0),1),""),"")</f>
        <v/>
      </c>
      <c r="FJ61" t="str">
        <f>+IFERROR(IF(VALUE('data-cash-crude'!FI62)&gt;0,'data-cash-crude'!FI62-INDEX('data-futures'!$E:$E,MATCH('basis-cash-crude'!FJ$1,'data-futures'!$A:$A,0),1),""),"")</f>
        <v/>
      </c>
      <c r="FK61" t="str">
        <f>+IFERROR(IF(VALUE('data-cash-crude'!FJ62)&gt;0,'data-cash-crude'!FJ62-INDEX('data-futures'!$E:$E,MATCH('basis-cash-crude'!FK$1,'data-futures'!$A:$A,0),1),""),"")</f>
        <v/>
      </c>
      <c r="FL61" t="str">
        <f>+IFERROR(IF(VALUE('data-cash-crude'!FK62)&gt;0,'data-cash-crude'!FK62-INDEX('data-futures'!$E:$E,MATCH('basis-cash-crude'!FL$1,'data-futures'!$A:$A,0),1),""),"")</f>
        <v/>
      </c>
    </row>
    <row r="62" spans="1:168" x14ac:dyDescent="0.2">
      <c r="A62">
        <f t="shared" si="0"/>
        <v>-2.550000000000002</v>
      </c>
      <c r="B62">
        <f t="shared" si="1"/>
        <v>-2.792307692307693</v>
      </c>
      <c r="C62">
        <f t="shared" si="2"/>
        <v>-2.3470238095238094</v>
      </c>
      <c r="D62" s="6" t="str">
        <f>+'data-cash-crude'!B63</f>
        <v>CLPA-15-17.CM</v>
      </c>
      <c r="E62">
        <f>+IFERROR(IF(VALUE('data-cash-crude'!D63)&gt;0,'data-cash-crude'!D63-INDEX('data-futures'!$E:$E,MATCH('basis-cash-crude'!E$1,'data-futures'!$A:$A,0),1),""),"")</f>
        <v>-1.3599999999999994</v>
      </c>
      <c r="F62">
        <f>+IFERROR(IF(VALUE('data-cash-crude'!E63)&gt;0,'data-cash-crude'!E63-INDEX('data-futures'!$E:$E,MATCH('basis-cash-crude'!F$1,'data-futures'!$A:$A,0),1),""),"")</f>
        <v>-2.7600000000000051</v>
      </c>
      <c r="G62">
        <f>+IFERROR(IF(VALUE('data-cash-crude'!F63)&gt;0,'data-cash-crude'!F63-INDEX('data-futures'!$E:$E,MATCH('basis-cash-crude'!G$1,'data-futures'!$A:$A,0),1),""),"")</f>
        <v>-2.7600000000000051</v>
      </c>
      <c r="H62">
        <f>+IFERROR(IF(VALUE('data-cash-crude'!G63)&gt;0,'data-cash-crude'!G63-INDEX('data-futures'!$E:$E,MATCH('basis-cash-crude'!H$1,'data-futures'!$A:$A,0),1),""),"")</f>
        <v>-2.8200000000000003</v>
      </c>
      <c r="I62" t="str">
        <f>+IFERROR(IF(VALUE('data-cash-crude'!H63)&gt;0,'data-cash-crude'!H63-INDEX('data-futures'!$E:$E,MATCH('basis-cash-crude'!I$1,'data-futures'!$A:$A,0),1),""),"")</f>
        <v/>
      </c>
      <c r="J62">
        <f>+IFERROR(IF(VALUE('data-cash-crude'!I63)&gt;0,'data-cash-crude'!I63-INDEX('data-futures'!$E:$E,MATCH('basis-cash-crude'!J$1,'data-futures'!$A:$A,0),1),""),"")</f>
        <v>-2.8200000000000003</v>
      </c>
      <c r="K62">
        <f>+IFERROR(IF(VALUE('data-cash-crude'!J63)&gt;0,'data-cash-crude'!J63-INDEX('data-futures'!$E:$E,MATCH('basis-cash-crude'!K$1,'data-futures'!$A:$A,0),1),""),"")</f>
        <v>-2.7800000000000011</v>
      </c>
      <c r="L62">
        <f>+IFERROR(IF(VALUE('data-cash-crude'!K63)&gt;0,'data-cash-crude'!K63-INDEX('data-futures'!$E:$E,MATCH('basis-cash-crude'!L$1,'data-futures'!$A:$A,0),1),""),"")</f>
        <v>-2.8000000000000043</v>
      </c>
      <c r="M62">
        <f>+IFERROR(IF(VALUE('data-cash-crude'!L63)&gt;0,'data-cash-crude'!L63-INDEX('data-futures'!$E:$E,MATCH('basis-cash-crude'!M$1,'data-futures'!$A:$A,0),1),""),"")</f>
        <v>-1.7100000000000009</v>
      </c>
      <c r="N62">
        <f>+IFERROR(IF(VALUE('data-cash-crude'!M63)&gt;0,'data-cash-crude'!M63-INDEX('data-futures'!$E:$E,MATCH('basis-cash-crude'!N$1,'data-futures'!$A:$A,0),1),""),"")</f>
        <v>-2.8900000000000006</v>
      </c>
      <c r="O62">
        <f>+IFERROR(IF(VALUE('data-cash-crude'!N63)&gt;0,'data-cash-crude'!N63-INDEX('data-futures'!$E:$E,MATCH('basis-cash-crude'!O$1,'data-futures'!$A:$A,0),1),""),"")</f>
        <v>-2.4400000000000048</v>
      </c>
      <c r="P62">
        <f>+IFERROR(IF(VALUE('data-cash-crude'!O63)&gt;0,'data-cash-crude'!O63-INDEX('data-futures'!$E:$E,MATCH('basis-cash-crude'!P$1,'data-futures'!$A:$A,0),1),""),"")</f>
        <v>-2.8900000000000006</v>
      </c>
      <c r="Q62">
        <f>+IFERROR(IF(VALUE('data-cash-crude'!P63)&gt;0,'data-cash-crude'!P63-INDEX('data-futures'!$E:$E,MATCH('basis-cash-crude'!Q$1,'data-futures'!$A:$A,0),1),""),"")</f>
        <v>-2.8599999999999994</v>
      </c>
      <c r="R62">
        <f>+IFERROR(IF(VALUE('data-cash-crude'!Q63)&gt;0,'data-cash-crude'!Q63-INDEX('data-futures'!$E:$E,MATCH('basis-cash-crude'!R$1,'data-futures'!$A:$A,0),1),""),"")</f>
        <v>-2.8099999999999952</v>
      </c>
      <c r="S62">
        <f>+IFERROR(IF(VALUE('data-cash-crude'!R63)&gt;0,'data-cash-crude'!R63-INDEX('data-futures'!$E:$E,MATCH('basis-cash-crude'!S$1,'data-futures'!$A:$A,0),1),""),"")</f>
        <v>-2.769999999999996</v>
      </c>
      <c r="T62">
        <f>+IFERROR(IF(VALUE('data-cash-crude'!S63)&gt;0,'data-cash-crude'!S63-INDEX('data-futures'!$E:$E,MATCH('basis-cash-crude'!T$1,'data-futures'!$A:$A,0),1),""),"")</f>
        <v>-3.009999999999998</v>
      </c>
      <c r="U62">
        <f>+IFERROR(IF(VALUE('data-cash-crude'!T63)&gt;0,'data-cash-crude'!T63-INDEX('data-futures'!$E:$E,MATCH('basis-cash-crude'!U$1,'data-futures'!$A:$A,0),1),""),"")</f>
        <v>-3.0100000000000051</v>
      </c>
      <c r="V62">
        <f>+IFERROR(IF(VALUE('data-cash-crude'!U63)&gt;0,'data-cash-crude'!U63-INDEX('data-futures'!$E:$E,MATCH('basis-cash-crude'!V$1,'data-futures'!$A:$A,0),1),""),"")</f>
        <v>-2.970000000000006</v>
      </c>
      <c r="W62">
        <f>+IFERROR(IF(VALUE('data-cash-crude'!V63)&gt;0,'data-cash-crude'!V63-INDEX('data-futures'!$E:$E,MATCH('basis-cash-crude'!W$1,'data-futures'!$A:$A,0),1),""),"")</f>
        <v>-3.0300000000000011</v>
      </c>
      <c r="X62">
        <f>+IFERROR(IF(VALUE('data-cash-crude'!W63)&gt;0,'data-cash-crude'!W63-INDEX('data-futures'!$E:$E,MATCH('basis-cash-crude'!X$1,'data-futures'!$A:$A,0),1),""),"")</f>
        <v>-3.0700000000000003</v>
      </c>
      <c r="Y62">
        <f>+IFERROR(IF(VALUE('data-cash-crude'!X63)&gt;0,'data-cash-crude'!X63-INDEX('data-futures'!$E:$E,MATCH('basis-cash-crude'!Y$1,'data-futures'!$A:$A,0),1),""),"")</f>
        <v>-3.0700000000000003</v>
      </c>
      <c r="Z62" t="str">
        <f>+IFERROR(IF(VALUE('data-cash-crude'!Y63)&gt;0,'data-cash-crude'!Y63-INDEX('data-futures'!$E:$E,MATCH('basis-cash-crude'!Z$1,'data-futures'!$A:$A,0),1),""),"")</f>
        <v/>
      </c>
      <c r="AA62">
        <f>+IFERROR(IF(VALUE('data-cash-crude'!Z63)&gt;0,'data-cash-crude'!Z63-INDEX('data-futures'!$E:$E,MATCH('basis-cash-crude'!AA$1,'data-futures'!$A:$A,0),1),""),"")</f>
        <v>-3.769999999999996</v>
      </c>
      <c r="AB62" t="str">
        <f>+IFERROR(IF(VALUE('data-cash-crude'!AA63)&gt;0,'data-cash-crude'!AA63-INDEX('data-futures'!$E:$E,MATCH('basis-cash-crude'!AB$1,'data-futures'!$A:$A,0),1),""),"")</f>
        <v/>
      </c>
      <c r="AC62">
        <f>+IFERROR(IF(VALUE('data-cash-crude'!AB63)&gt;0,'data-cash-crude'!AB63-INDEX('data-futures'!$E:$E,MATCH('basis-cash-crude'!AC$1,'data-futures'!$A:$A,0),1),""),"")</f>
        <v>-3.0799999999999983</v>
      </c>
      <c r="AD62" t="str">
        <f>+IFERROR(IF(VALUE('data-cash-crude'!AC63)&gt;0,'data-cash-crude'!AC63-INDEX('data-futures'!$E:$E,MATCH('basis-cash-crude'!AD$1,'data-futures'!$A:$A,0),1),""),"")</f>
        <v/>
      </c>
      <c r="AE62">
        <f>+IFERROR(IF(VALUE('data-cash-crude'!AD63)&gt;0,'data-cash-crude'!AD63-INDEX('data-futures'!$E:$E,MATCH('basis-cash-crude'!AE$1,'data-futures'!$A:$A,0),1),""),"")</f>
        <v>-2.9000000000000057</v>
      </c>
      <c r="AF62">
        <f>+IFERROR(IF(VALUE('data-cash-crude'!AE63)&gt;0,'data-cash-crude'!AE63-INDEX('data-futures'!$E:$E,MATCH('basis-cash-crude'!AF$1,'data-futures'!$A:$A,0),1),""),"")</f>
        <v>-2.8400000000000034</v>
      </c>
      <c r="AG62">
        <f>+IFERROR(IF(VALUE('data-cash-crude'!AF63)&gt;0,'data-cash-crude'!AF63-INDEX('data-futures'!$E:$E,MATCH('basis-cash-crude'!AG$1,'data-futures'!$A:$A,0),1),""),"")</f>
        <v>-2.8299999999999983</v>
      </c>
      <c r="AH62">
        <f>+IFERROR(IF(VALUE('data-cash-crude'!AG63)&gt;0,'data-cash-crude'!AG63-INDEX('data-futures'!$E:$E,MATCH('basis-cash-crude'!AH$1,'data-futures'!$A:$A,0),1),""),"")</f>
        <v>-2.5500000000000043</v>
      </c>
      <c r="AI62">
        <f>+IFERROR(IF(VALUE('data-cash-crude'!AH63)&gt;0,'data-cash-crude'!AH63-INDEX('data-futures'!$E:$E,MATCH('basis-cash-crude'!AI$1,'data-futures'!$A:$A,0),1),""),"")</f>
        <v>-2.5300000000000011</v>
      </c>
      <c r="AJ62">
        <f>+IFERROR(IF(VALUE('data-cash-crude'!AI63)&gt;0,'data-cash-crude'!AI63-INDEX('data-futures'!$E:$E,MATCH('basis-cash-crude'!AJ$1,'data-futures'!$A:$A,0),1),""),"")</f>
        <v>-2.5700000000000003</v>
      </c>
      <c r="AK62">
        <f>+IFERROR(IF(VALUE('data-cash-crude'!AJ63)&gt;0,'data-cash-crude'!AJ63-INDEX('data-futures'!$E:$E,MATCH('basis-cash-crude'!AK$1,'data-futures'!$A:$A,0),1),""),"")</f>
        <v>-2.5399999999999991</v>
      </c>
      <c r="AL62">
        <f>+IFERROR(IF(VALUE('data-cash-crude'!AK63)&gt;0,'data-cash-crude'!AK63-INDEX('data-futures'!$E:$E,MATCH('basis-cash-crude'!AL$1,'data-futures'!$A:$A,0),1),""),"")</f>
        <v>-2.5300000000000011</v>
      </c>
      <c r="AM62">
        <f>+IFERROR(IF(VALUE('data-cash-crude'!AL63)&gt;0,'data-cash-crude'!AL63-INDEX('data-futures'!$E:$E,MATCH('basis-cash-crude'!AM$1,'data-futures'!$A:$A,0),1),""),"")</f>
        <v>-2.5300000000000011</v>
      </c>
      <c r="AN62">
        <f>+IFERROR(IF(VALUE('data-cash-crude'!AM63)&gt;0,'data-cash-crude'!AM63-INDEX('data-futures'!$E:$E,MATCH('basis-cash-crude'!AN$1,'data-futures'!$A:$A,0),1),""),"")</f>
        <v>-2.5800000000000054</v>
      </c>
      <c r="AO62">
        <f>+IFERROR(IF(VALUE('data-cash-crude'!AN63)&gt;0,'data-cash-crude'!AN63-INDEX('data-futures'!$E:$E,MATCH('basis-cash-crude'!AO$1,'data-futures'!$A:$A,0),1),""),"")</f>
        <v>-2.5600000000000023</v>
      </c>
      <c r="AP62">
        <f>+IFERROR(IF(VALUE('data-cash-crude'!AO63)&gt;0,'data-cash-crude'!AO63-INDEX('data-futures'!$E:$E,MATCH('basis-cash-crude'!AP$1,'data-futures'!$A:$A,0),1),""),"")</f>
        <v>-2.6799999999999997</v>
      </c>
      <c r="AQ62" t="str">
        <f>+IFERROR(IF(VALUE('data-cash-crude'!AP63)&gt;0,'data-cash-crude'!AP63-INDEX('data-futures'!$E:$E,MATCH('basis-cash-crude'!AQ$1,'data-futures'!$A:$A,0),1),""),"")</f>
        <v/>
      </c>
      <c r="AR62">
        <f>+IFERROR(IF(VALUE('data-cash-crude'!AQ63)&gt;0,'data-cash-crude'!AQ63-INDEX('data-futures'!$E:$E,MATCH('basis-cash-crude'!AR$1,'data-futures'!$A:$A,0),1),""),"")</f>
        <v>0.45000000000000284</v>
      </c>
      <c r="AS62" t="str">
        <f>+IFERROR(IF(VALUE('data-cash-crude'!AR63)&gt;0,'data-cash-crude'!AR63-INDEX('data-futures'!$E:$E,MATCH('basis-cash-crude'!AS$1,'data-futures'!$A:$A,0),1),""),"")</f>
        <v/>
      </c>
      <c r="AT62">
        <f>+IFERROR(IF(VALUE('data-cash-crude'!AS63)&gt;0,'data-cash-crude'!AS63-INDEX('data-futures'!$E:$E,MATCH('basis-cash-crude'!AT$1,'data-futures'!$A:$A,0),1),""),"")</f>
        <v>-2.4200000000000017</v>
      </c>
      <c r="AU62">
        <f>+IFERROR(IF(VALUE('data-cash-crude'!AT63)&gt;0,'data-cash-crude'!AT63-INDEX('data-futures'!$E:$E,MATCH('basis-cash-crude'!AU$1,'data-futures'!$A:$A,0),1),""),"")</f>
        <v>-2.6300000000000026</v>
      </c>
      <c r="AV62">
        <f>+IFERROR(IF(VALUE('data-cash-crude'!AU63)&gt;0,'data-cash-crude'!AU63-INDEX('data-futures'!$E:$E,MATCH('basis-cash-crude'!AV$1,'data-futures'!$A:$A,0),1),""),"")</f>
        <v>-2.5100000000000051</v>
      </c>
      <c r="AW62">
        <f>+IFERROR(IF(VALUE('data-cash-crude'!AV63)&gt;0,'data-cash-crude'!AV63-INDEX('data-futures'!$E:$E,MATCH('basis-cash-crude'!AW$1,'data-futures'!$A:$A,0),1),""),"")</f>
        <v>-2.480000000000004</v>
      </c>
      <c r="AX62">
        <f>+IFERROR(IF(VALUE('data-cash-crude'!AW63)&gt;0,'data-cash-crude'!AW63-INDEX('data-futures'!$E:$E,MATCH('basis-cash-crude'!AX$1,'data-futures'!$A:$A,0),1),""),"")</f>
        <v>-2.3400000000000034</v>
      </c>
      <c r="AY62">
        <f>+IFERROR(IF(VALUE('data-cash-crude'!AX63)&gt;0,'data-cash-crude'!AX63-INDEX('data-futures'!$E:$E,MATCH('basis-cash-crude'!AY$1,'data-futures'!$A:$A,0),1),""),"")</f>
        <v>-2.3299999999999983</v>
      </c>
      <c r="AZ62">
        <f>+IFERROR(IF(VALUE('data-cash-crude'!AY63)&gt;0,'data-cash-crude'!AY63-INDEX('data-futures'!$E:$E,MATCH('basis-cash-crude'!AZ$1,'data-futures'!$A:$A,0),1),""),"")</f>
        <v>-2.6499999999999986</v>
      </c>
      <c r="BA62">
        <f>+IFERROR(IF(VALUE('data-cash-crude'!AZ63)&gt;0,'data-cash-crude'!AZ63-INDEX('data-futures'!$E:$E,MATCH('basis-cash-crude'!BA$1,'data-futures'!$A:$A,0),1),""),"")</f>
        <v>-2.4600000000000009</v>
      </c>
      <c r="BB62">
        <f>+IFERROR(IF(VALUE('data-cash-crude'!BA63)&gt;0,'data-cash-crude'!BA63-INDEX('data-futures'!$E:$E,MATCH('basis-cash-crude'!BB$1,'data-futures'!$A:$A,0),1),""),"")</f>
        <v>-2.4899999999999949</v>
      </c>
      <c r="BC62">
        <f>+IFERROR(IF(VALUE('data-cash-crude'!BB63)&gt;0,'data-cash-crude'!BB63-INDEX('data-futures'!$E:$E,MATCH('basis-cash-crude'!BC$1,'data-futures'!$A:$A,0),1),""),"")</f>
        <v>-2.5499999999999972</v>
      </c>
      <c r="BD62">
        <f>+IFERROR(IF(VALUE('data-cash-crude'!BC63)&gt;0,'data-cash-crude'!BC63-INDEX('data-futures'!$E:$E,MATCH('basis-cash-crude'!BD$1,'data-futures'!$A:$A,0),1),""),"")</f>
        <v>-2.5399999999999991</v>
      </c>
      <c r="BE62">
        <f>+IFERROR(IF(VALUE('data-cash-crude'!BD63)&gt;0,'data-cash-crude'!BD63-INDEX('data-futures'!$E:$E,MATCH('basis-cash-crude'!BE$1,'data-futures'!$A:$A,0),1),""),"")</f>
        <v>-2.509999999999998</v>
      </c>
      <c r="BF62">
        <f>+IFERROR(IF(VALUE('data-cash-crude'!BE63)&gt;0,'data-cash-crude'!BE63-INDEX('data-futures'!$E:$E,MATCH('basis-cash-crude'!BF$1,'data-futures'!$A:$A,0),1),""),"")</f>
        <v>-2.3500000000000014</v>
      </c>
      <c r="BG62">
        <f>+IFERROR(IF(VALUE('data-cash-crude'!BF63)&gt;0,'data-cash-crude'!BF63-INDEX('data-futures'!$E:$E,MATCH('basis-cash-crude'!BG$1,'data-futures'!$A:$A,0),1),""),"")</f>
        <v>-1.990000000000002</v>
      </c>
      <c r="BH62">
        <f>+IFERROR(IF(VALUE('data-cash-crude'!BG63)&gt;0,'data-cash-crude'!BG63-INDEX('data-futures'!$E:$E,MATCH('basis-cash-crude'!BH$1,'data-futures'!$A:$A,0),1),""),"")</f>
        <v>-1.8299999999999983</v>
      </c>
      <c r="BI62">
        <f>+IFERROR(IF(VALUE('data-cash-crude'!BH63)&gt;0,'data-cash-crude'!BH63-INDEX('data-futures'!$E:$E,MATCH('basis-cash-crude'!BI$1,'data-futures'!$A:$A,0),1),""),"")</f>
        <v>-1.8800000000000026</v>
      </c>
      <c r="BJ62">
        <f>+IFERROR(IF(VALUE('data-cash-crude'!BI63)&gt;0,'data-cash-crude'!BI63-INDEX('data-futures'!$E:$E,MATCH('basis-cash-crude'!BJ$1,'data-futures'!$A:$A,0),1),""),"")</f>
        <v>-1.990000000000002</v>
      </c>
      <c r="BK62">
        <f>+IFERROR(IF(VALUE('data-cash-crude'!BJ63)&gt;0,'data-cash-crude'!BJ63-INDEX('data-futures'!$E:$E,MATCH('basis-cash-crude'!BK$1,'data-futures'!$A:$A,0),1),""),"")</f>
        <v>-1.9500000000000028</v>
      </c>
      <c r="BL62">
        <f>+IFERROR(IF(VALUE('data-cash-crude'!BK63)&gt;0,'data-cash-crude'!BK63-INDEX('data-futures'!$E:$E,MATCH('basis-cash-crude'!BL$1,'data-futures'!$A:$A,0),1),""),"")</f>
        <v>-1.9699999999999989</v>
      </c>
      <c r="BM62">
        <f>+IFERROR(IF(VALUE('data-cash-crude'!BL63)&gt;0,'data-cash-crude'!BL63-INDEX('data-futures'!$E:$E,MATCH('basis-cash-crude'!BM$1,'data-futures'!$A:$A,0),1),""),"")</f>
        <v>-2.0399999999999991</v>
      </c>
      <c r="BN62">
        <f>+IFERROR(IF(VALUE('data-cash-crude'!BM63)&gt;0,'data-cash-crude'!BM63-INDEX('data-futures'!$E:$E,MATCH('basis-cash-crude'!BN$1,'data-futures'!$A:$A,0),1),""),"")</f>
        <v>-1.8899999999999935</v>
      </c>
      <c r="BO62">
        <f>+IFERROR(IF(VALUE('data-cash-crude'!BN63)&gt;0,'data-cash-crude'!BN63-INDEX('data-futures'!$E:$E,MATCH('basis-cash-crude'!BO$1,'data-futures'!$A:$A,0),1),""),"")</f>
        <v>-2.1899999999999977</v>
      </c>
      <c r="BP62">
        <f>+IFERROR(IF(VALUE('data-cash-crude'!BO63)&gt;0,'data-cash-crude'!BO63-INDEX('data-futures'!$E:$E,MATCH('basis-cash-crude'!BP$1,'data-futures'!$A:$A,0),1),""),"")</f>
        <v>-2.4299999999999997</v>
      </c>
      <c r="BQ62">
        <f>+IFERROR(IF(VALUE('data-cash-crude'!BP63)&gt;0,'data-cash-crude'!BP63-INDEX('data-futures'!$E:$E,MATCH('basis-cash-crude'!BQ$1,'data-futures'!$A:$A,0),1),""),"")</f>
        <v>-2.2700000000000031</v>
      </c>
      <c r="BR62">
        <f>+IFERROR(IF(VALUE('data-cash-crude'!BQ63)&gt;0,'data-cash-crude'!BQ63-INDEX('data-futures'!$E:$E,MATCH('basis-cash-crude'!BR$1,'data-futures'!$A:$A,0),1),""),"")</f>
        <v>-2.240000000000002</v>
      </c>
      <c r="BS62">
        <f>+IFERROR(IF(VALUE('data-cash-crude'!BR63)&gt;0,'data-cash-crude'!BR63-INDEX('data-futures'!$E:$E,MATCH('basis-cash-crude'!BS$1,'data-futures'!$A:$A,0),1),""),"")</f>
        <v>-2.1600000000000037</v>
      </c>
      <c r="BT62">
        <f>+IFERROR(IF(VALUE('data-cash-crude'!BS63)&gt;0,'data-cash-crude'!BS63-INDEX('data-futures'!$E:$E,MATCH('basis-cash-crude'!BT$1,'data-futures'!$A:$A,0),1),""),"")</f>
        <v>-2.2199999999999989</v>
      </c>
      <c r="BU62">
        <f>+IFERROR(IF(VALUE('data-cash-crude'!BT63)&gt;0,'data-cash-crude'!BT63-INDEX('data-futures'!$E:$E,MATCH('basis-cash-crude'!BU$1,'data-futures'!$A:$A,0),1),""),"")</f>
        <v>-2.1499999999999986</v>
      </c>
      <c r="BV62">
        <f>+IFERROR(IF(VALUE('data-cash-crude'!BU63)&gt;0,'data-cash-crude'!BU63-INDEX('data-futures'!$E:$E,MATCH('basis-cash-crude'!BV$1,'data-futures'!$A:$A,0),1),""),"")</f>
        <v>-1.9099999999999966</v>
      </c>
      <c r="BW62">
        <f>+IFERROR(IF(VALUE('data-cash-crude'!BV63)&gt;0,'data-cash-crude'!BV63-INDEX('data-futures'!$E:$E,MATCH('basis-cash-crude'!BW$1,'data-futures'!$A:$A,0),1),""),"")</f>
        <v>-2.0200000000000031</v>
      </c>
      <c r="BX62">
        <f>+IFERROR(IF(VALUE('data-cash-crude'!BW63)&gt;0,'data-cash-crude'!BW63-INDEX('data-futures'!$E:$E,MATCH('basis-cash-crude'!BX$1,'data-futures'!$A:$A,0),1),""),"")</f>
        <v>-2.1400000000000006</v>
      </c>
      <c r="BY62">
        <f>+IFERROR(IF(VALUE('data-cash-crude'!BX63)&gt;0,'data-cash-crude'!BX63-INDEX('data-futures'!$E:$E,MATCH('basis-cash-crude'!BY$1,'data-futures'!$A:$A,0),1),""),"")</f>
        <v>-2.1599999999999966</v>
      </c>
      <c r="BZ62">
        <f>+IFERROR(IF(VALUE('data-cash-crude'!BY63)&gt;0,'data-cash-crude'!BY63-INDEX('data-futures'!$E:$E,MATCH('basis-cash-crude'!BZ$1,'data-futures'!$A:$A,0),1),""),"")</f>
        <v>-2.230000000000004</v>
      </c>
      <c r="CA62">
        <f>+IFERROR(IF(VALUE('data-cash-crude'!BZ63)&gt;0,'data-cash-crude'!BZ63-INDEX('data-futures'!$E:$E,MATCH('basis-cash-crude'!CA$1,'data-futures'!$A:$A,0),1),""),"")</f>
        <v>-2.220000000000006</v>
      </c>
      <c r="CB62">
        <f>+IFERROR(IF(VALUE('data-cash-crude'!CA63)&gt;0,'data-cash-crude'!CA63-INDEX('data-futures'!$E:$E,MATCH('basis-cash-crude'!CB$1,'data-futures'!$A:$A,0),1),""),"")</f>
        <v>-2.1499999999999986</v>
      </c>
      <c r="CC62">
        <f>+IFERROR(IF(VALUE('data-cash-crude'!CB63)&gt;0,'data-cash-crude'!CB63-INDEX('data-futures'!$E:$E,MATCH('basis-cash-crude'!CC$1,'data-futures'!$A:$A,0),1),""),"")</f>
        <v>-2.259999999999998</v>
      </c>
      <c r="CD62">
        <f>+IFERROR(IF(VALUE('data-cash-crude'!CC63)&gt;0,'data-cash-crude'!CC63-INDEX('data-futures'!$E:$E,MATCH('basis-cash-crude'!CD$1,'data-futures'!$A:$A,0),1),""),"")</f>
        <v>-2.3100000000000023</v>
      </c>
      <c r="CE62">
        <f>+IFERROR(IF(VALUE('data-cash-crude'!CD63)&gt;0,'data-cash-crude'!CD63-INDEX('data-futures'!$E:$E,MATCH('basis-cash-crude'!CE$1,'data-futures'!$A:$A,0),1),""),"")</f>
        <v>-2.240000000000002</v>
      </c>
      <c r="CF62">
        <f>+IFERROR(IF(VALUE('data-cash-crude'!CE63)&gt;0,'data-cash-crude'!CE63-INDEX('data-futures'!$E:$E,MATCH('basis-cash-crude'!CF$1,'data-futures'!$A:$A,0),1),""),"")</f>
        <v>-2.1000000000000014</v>
      </c>
      <c r="CG62">
        <f>+IFERROR(IF(VALUE('data-cash-crude'!CF63)&gt;0,'data-cash-crude'!CF63-INDEX('data-futures'!$E:$E,MATCH('basis-cash-crude'!CG$1,'data-futures'!$A:$A,0),1),""),"")</f>
        <v>-1.980000000000004</v>
      </c>
      <c r="CH62">
        <f>+IFERROR(IF(VALUE('data-cash-crude'!CG63)&gt;0,'data-cash-crude'!CG63-INDEX('data-futures'!$E:$E,MATCH('basis-cash-crude'!CH$1,'data-futures'!$A:$A,0),1),""),"")</f>
        <v>-1.8700000000000045</v>
      </c>
      <c r="CI62">
        <f>+IFERROR(IF(VALUE('data-cash-crude'!CH63)&gt;0,'data-cash-crude'!CH63-INDEX('data-futures'!$E:$E,MATCH('basis-cash-crude'!CI$1,'data-futures'!$A:$A,0),1),""),"")</f>
        <v>-1.7899999999999991</v>
      </c>
      <c r="CJ62">
        <f>+IFERROR(IF(VALUE('data-cash-crude'!CI63)&gt;0,'data-cash-crude'!CI63-INDEX('data-futures'!$E:$E,MATCH('basis-cash-crude'!CJ$1,'data-futures'!$A:$A,0),1),""),"")</f>
        <v>-1.6999999999999957</v>
      </c>
      <c r="CK62">
        <f>+IFERROR(IF(VALUE('data-cash-crude'!CJ63)&gt;0,'data-cash-crude'!CJ63-INDEX('data-futures'!$E:$E,MATCH('basis-cash-crude'!CK$1,'data-futures'!$A:$A,0),1),""),"")</f>
        <v>-1.0900000000000034</v>
      </c>
      <c r="CL62">
        <f>+IFERROR(IF(VALUE('data-cash-crude'!CK63)&gt;0,'data-cash-crude'!CK63-INDEX('data-futures'!$E:$E,MATCH('basis-cash-crude'!CL$1,'data-futures'!$A:$A,0),1),""),"")</f>
        <v>-1.9200000000000017</v>
      </c>
      <c r="CM62">
        <f>+IFERROR(IF(VALUE('data-cash-crude'!CL63)&gt;0,'data-cash-crude'!CL63-INDEX('data-futures'!$E:$E,MATCH('basis-cash-crude'!CM$1,'data-futures'!$A:$A,0),1),""),"")</f>
        <v>-1.9399999999999977</v>
      </c>
      <c r="CN62">
        <f>+IFERROR(IF(VALUE('data-cash-crude'!CM63)&gt;0,'data-cash-crude'!CM63-INDEX('data-futures'!$E:$E,MATCH('basis-cash-crude'!CN$1,'data-futures'!$A:$A,0),1),""),"")</f>
        <v>-1.730000000000004</v>
      </c>
      <c r="CO62">
        <f>+IFERROR(IF(VALUE('data-cash-crude'!CN63)&gt;0,'data-cash-crude'!CN63-INDEX('data-futures'!$E:$E,MATCH('basis-cash-crude'!CO$1,'data-futures'!$A:$A,0),1),""),"")</f>
        <v>-1.6700000000000017</v>
      </c>
      <c r="CP62">
        <f>+IFERROR(IF(VALUE('data-cash-crude'!CO63)&gt;0,'data-cash-crude'!CO63-INDEX('data-futures'!$E:$E,MATCH('basis-cash-crude'!CP$1,'data-futures'!$A:$A,0),1),""),"")</f>
        <v>-1.5900000000000034</v>
      </c>
      <c r="CQ62" t="str">
        <f>+IFERROR(IF(VALUE('data-cash-crude'!CP63)&gt;0,'data-cash-crude'!CP63-INDEX('data-futures'!$E:$E,MATCH('basis-cash-crude'!CQ$1,'data-futures'!$A:$A,0),1),""),"")</f>
        <v/>
      </c>
      <c r="CR62">
        <f>+IFERROR(IF(VALUE('data-cash-crude'!CQ63)&gt;0,'data-cash-crude'!CQ63-INDEX('data-futures'!$E:$E,MATCH('basis-cash-crude'!CR$1,'data-futures'!$A:$A,0),1),""),"")</f>
        <v>-1.2199999999999989</v>
      </c>
      <c r="CS62">
        <f>+IFERROR(IF(VALUE('data-cash-crude'!CR63)&gt;0,'data-cash-crude'!CR63-INDEX('data-futures'!$E:$E,MATCH('basis-cash-crude'!CS$1,'data-futures'!$A:$A,0),1),""),"")</f>
        <v>-0.35999999999999943</v>
      </c>
      <c r="CT62">
        <f>+IFERROR(IF(VALUE('data-cash-crude'!CS63)&gt;0,'data-cash-crude'!CS63-INDEX('data-futures'!$E:$E,MATCH('basis-cash-crude'!CT$1,'data-futures'!$A:$A,0),1),""),"")</f>
        <v>0.25</v>
      </c>
      <c r="CU62">
        <f>+IFERROR(IF(VALUE('data-cash-crude'!CT63)&gt;0,'data-cash-crude'!CT63-INDEX('data-futures'!$E:$E,MATCH('basis-cash-crude'!CU$1,'data-futures'!$A:$A,0),1),""),"")</f>
        <v>-2.6199999999999974</v>
      </c>
      <c r="CV62">
        <f>+IFERROR(IF(VALUE('data-cash-crude'!CU63)&gt;0,'data-cash-crude'!CU63-INDEX('data-futures'!$E:$E,MATCH('basis-cash-crude'!CV$1,'data-futures'!$A:$A,0),1),""),"")</f>
        <v>-2.8400000000000034</v>
      </c>
      <c r="CW62">
        <f>+IFERROR(IF(VALUE('data-cash-crude'!CV63)&gt;0,'data-cash-crude'!CV63-INDEX('data-futures'!$E:$E,MATCH('basis-cash-crude'!CW$1,'data-futures'!$A:$A,0),1),""),"")</f>
        <v>-2.740000000000002</v>
      </c>
      <c r="CX62">
        <f>+IFERROR(IF(VALUE('data-cash-crude'!CW63)&gt;0,'data-cash-crude'!CW63-INDEX('data-futures'!$E:$E,MATCH('basis-cash-crude'!CX$1,'data-futures'!$A:$A,0),1),""),"")</f>
        <v>-2.5900000000000034</v>
      </c>
      <c r="CY62">
        <f>+IFERROR(IF(VALUE('data-cash-crude'!CX63)&gt;0,'data-cash-crude'!CX63-INDEX('data-futures'!$E:$E,MATCH('basis-cash-crude'!CY$1,'data-futures'!$A:$A,0),1),""),"")</f>
        <v>-2.7899999999999991</v>
      </c>
      <c r="CZ62">
        <f>+IFERROR(IF(VALUE('data-cash-crude'!CY63)&gt;0,'data-cash-crude'!CY63-INDEX('data-futures'!$E:$E,MATCH('basis-cash-crude'!CZ$1,'data-futures'!$A:$A,0),1),""),"")</f>
        <v>-3.0500000000000043</v>
      </c>
      <c r="DA62">
        <f>+IFERROR(IF(VALUE('data-cash-crude'!CZ63)&gt;0,'data-cash-crude'!CZ63-INDEX('data-futures'!$E:$E,MATCH('basis-cash-crude'!DA$1,'data-futures'!$A:$A,0),1),""),"")</f>
        <v>-3.0399999999999991</v>
      </c>
      <c r="DB62">
        <f>+IFERROR(IF(VALUE('data-cash-crude'!DA63)&gt;0,'data-cash-crude'!DA63-INDEX('data-futures'!$E:$E,MATCH('basis-cash-crude'!DB$1,'data-futures'!$A:$A,0),1),""),"")</f>
        <v>-3.0200000000000031</v>
      </c>
      <c r="DC62">
        <f>+IFERROR(IF(VALUE('data-cash-crude'!DB63)&gt;0,'data-cash-crude'!DB63-INDEX('data-futures'!$E:$E,MATCH('basis-cash-crude'!DC$1,'data-futures'!$A:$A,0),1),""),"")</f>
        <v>-3.1000000000000014</v>
      </c>
      <c r="DD62" t="str">
        <f>+IFERROR(IF(VALUE('data-cash-crude'!DC63)&gt;0,'data-cash-crude'!DC63-INDEX('data-futures'!$E:$E,MATCH('basis-cash-crude'!DD$1,'data-futures'!$A:$A,0),1),""),"")</f>
        <v/>
      </c>
      <c r="DE62">
        <f>+IFERROR(IF(VALUE('data-cash-crude'!DD63)&gt;0,'data-cash-crude'!DD63-INDEX('data-futures'!$E:$E,MATCH('basis-cash-crude'!DE$1,'data-futures'!$A:$A,0),1),""),"")</f>
        <v>-2.8800000000000026</v>
      </c>
      <c r="DF62">
        <f>+IFERROR(IF(VALUE('data-cash-crude'!DE63)&gt;0,'data-cash-crude'!DE63-INDEX('data-futures'!$E:$E,MATCH('basis-cash-crude'!DF$1,'data-futures'!$A:$A,0),1),""),"")</f>
        <v>-2.6599999999999966</v>
      </c>
      <c r="DG62">
        <f>+IFERROR(IF(VALUE('data-cash-crude'!DF63)&gt;0,'data-cash-crude'!DF63-INDEX('data-futures'!$E:$E,MATCH('basis-cash-crude'!DG$1,'data-futures'!$A:$A,0),1),""),"")</f>
        <v>-2.8900000000000006</v>
      </c>
      <c r="DH62">
        <f>+IFERROR(IF(VALUE('data-cash-crude'!DG63)&gt;0,'data-cash-crude'!DG63-INDEX('data-futures'!$E:$E,MATCH('basis-cash-crude'!DH$1,'data-futures'!$A:$A,0),1),""),"")</f>
        <v>-3</v>
      </c>
      <c r="DI62" t="str">
        <f>+IFERROR(IF(VALUE('data-cash-crude'!DH63)&gt;0,'data-cash-crude'!DH63-INDEX('data-futures'!$E:$E,MATCH('basis-cash-crude'!DI$1,'data-futures'!$A:$A,0),1),""),"")</f>
        <v/>
      </c>
      <c r="DJ62">
        <f>+IFERROR(IF(VALUE('data-cash-crude'!DI63)&gt;0,'data-cash-crude'!DI63-INDEX('data-futures'!$E:$E,MATCH('basis-cash-crude'!DJ$1,'data-futures'!$A:$A,0),1),""),"")</f>
        <v>-2.990000000000002</v>
      </c>
      <c r="DK62">
        <f>+IFERROR(IF(VALUE('data-cash-crude'!DJ63)&gt;0,'data-cash-crude'!DJ63-INDEX('data-futures'!$E:$E,MATCH('basis-cash-crude'!DK$1,'data-futures'!$A:$A,0),1),""),"")</f>
        <v>-2.8499999999999943</v>
      </c>
      <c r="DL62">
        <f>+IFERROR(IF(VALUE('data-cash-crude'!DK63)&gt;0,'data-cash-crude'!DK63-INDEX('data-futures'!$E:$E,MATCH('basis-cash-crude'!DL$1,'data-futures'!$A:$A,0),1),""),"")</f>
        <v>-2.6600000000000037</v>
      </c>
      <c r="DM62">
        <f>+IFERROR(IF(VALUE('data-cash-crude'!DL63)&gt;0,'data-cash-crude'!DL63-INDEX('data-futures'!$E:$E,MATCH('basis-cash-crude'!DM$1,'data-futures'!$A:$A,0),1),""),"")</f>
        <v>-1.9399999999999977</v>
      </c>
      <c r="DN62">
        <f>+IFERROR(IF(VALUE('data-cash-crude'!DM63)&gt;0,'data-cash-crude'!DM63-INDEX('data-futures'!$E:$E,MATCH('basis-cash-crude'!DN$1,'data-futures'!$A:$A,0),1),""),"")</f>
        <v>-1.5799999999999983</v>
      </c>
      <c r="DO62">
        <f>+IFERROR(IF(VALUE('data-cash-crude'!DN63)&gt;0,'data-cash-crude'!DN63-INDEX('data-futures'!$E:$E,MATCH('basis-cash-crude'!DO$1,'data-futures'!$A:$A,0),1),""),"")</f>
        <v>-1.5799999999999983</v>
      </c>
      <c r="DP62">
        <f>+IFERROR(IF(VALUE('data-cash-crude'!DO63)&gt;0,'data-cash-crude'!DO63-INDEX('data-futures'!$E:$E,MATCH('basis-cash-crude'!DP$1,'data-futures'!$A:$A,0),1),""),"")</f>
        <v>-1.8099999999999952</v>
      </c>
      <c r="DQ62">
        <f>+IFERROR(IF(VALUE('data-cash-crude'!DP63)&gt;0,'data-cash-crude'!DP63-INDEX('data-futures'!$E:$E,MATCH('basis-cash-crude'!DQ$1,'data-futures'!$A:$A,0),1),""),"")</f>
        <v>-1.9200000000000017</v>
      </c>
      <c r="DR62">
        <f>+IFERROR(IF(VALUE('data-cash-crude'!DQ63)&gt;0,'data-cash-crude'!DQ63-INDEX('data-futures'!$E:$E,MATCH('basis-cash-crude'!DR$1,'data-futures'!$A:$A,0),1),""),"")</f>
        <v>-1.8099999999999952</v>
      </c>
      <c r="DS62">
        <f>+IFERROR(IF(VALUE('data-cash-crude'!DR63)&gt;0,'data-cash-crude'!DR63-INDEX('data-futures'!$E:$E,MATCH('basis-cash-crude'!DS$1,'data-futures'!$A:$A,0),1),""),"")</f>
        <v>-1.4600000000000009</v>
      </c>
      <c r="DT62">
        <f>+IFERROR(IF(VALUE('data-cash-crude'!DS63)&gt;0,'data-cash-crude'!DS63-INDEX('data-futures'!$E:$E,MATCH('basis-cash-crude'!DT$1,'data-futures'!$A:$A,0),1),""),"")</f>
        <v>-1.3599999999999994</v>
      </c>
      <c r="DU62">
        <f>+IFERROR(IF(VALUE('data-cash-crude'!DT63)&gt;0,'data-cash-crude'!DT63-INDEX('data-futures'!$E:$E,MATCH('basis-cash-crude'!DU$1,'data-futures'!$A:$A,0),1),""),"")</f>
        <v>-1.8200000000000003</v>
      </c>
      <c r="DV62">
        <f>+IFERROR(IF(VALUE('data-cash-crude'!DU63)&gt;0,'data-cash-crude'!DU63-INDEX('data-futures'!$E:$E,MATCH('basis-cash-crude'!DV$1,'data-futures'!$A:$A,0),1),""),"")</f>
        <v>-2.0400000000000063</v>
      </c>
      <c r="DW62">
        <f>+IFERROR(IF(VALUE('data-cash-crude'!DV63)&gt;0,'data-cash-crude'!DV63-INDEX('data-futures'!$E:$E,MATCH('basis-cash-crude'!DW$1,'data-futures'!$A:$A,0),1),""),"")</f>
        <v>-1.6499999999999986</v>
      </c>
      <c r="DX62">
        <f>+IFERROR(IF(VALUE('data-cash-crude'!DW63)&gt;0,'data-cash-crude'!DW63-INDEX('data-futures'!$E:$E,MATCH('basis-cash-crude'!DX$1,'data-futures'!$A:$A,0),1),""),"")</f>
        <v>-1.25</v>
      </c>
      <c r="DY62" t="str">
        <f>+IFERROR(IF(VALUE('data-cash-crude'!DX63)&gt;0,'data-cash-crude'!DX63-INDEX('data-futures'!$E:$E,MATCH('basis-cash-crude'!DY$1,'data-futures'!$A:$A,0),1),""),"")</f>
        <v/>
      </c>
      <c r="DZ62">
        <f>+IFERROR(IF(VALUE('data-cash-crude'!DY63)&gt;0,'data-cash-crude'!DY63-INDEX('data-futures'!$E:$E,MATCH('basis-cash-crude'!DZ$1,'data-futures'!$A:$A,0),1),""),"")</f>
        <v>-1.1200000000000045</v>
      </c>
      <c r="EA62">
        <f>+IFERROR(IF(VALUE('data-cash-crude'!DZ63)&gt;0,'data-cash-crude'!DZ63-INDEX('data-futures'!$E:$E,MATCH('basis-cash-crude'!EA$1,'data-futures'!$A:$A,0),1),""),"")</f>
        <v>-0.64000000000000057</v>
      </c>
      <c r="EB62">
        <f>+IFERROR(IF(VALUE('data-cash-crude'!EA63)&gt;0,'data-cash-crude'!EA63-INDEX('data-futures'!$E:$E,MATCH('basis-cash-crude'!EB$1,'data-futures'!$A:$A,0),1),""),"")</f>
        <v>-0.62000000000000455</v>
      </c>
      <c r="EC62">
        <f>+IFERROR(IF(VALUE('data-cash-crude'!EB63)&gt;0,'data-cash-crude'!EB63-INDEX('data-futures'!$E:$E,MATCH('basis-cash-crude'!EC$1,'data-futures'!$A:$A,0),1),""),"")</f>
        <v>-0.90000000000000568</v>
      </c>
      <c r="ED62" t="str">
        <f>+IFERROR(IF(VALUE('data-cash-crude'!EC63)&gt;0,'data-cash-crude'!EC63-INDEX('data-futures'!$E:$E,MATCH('basis-cash-crude'!ED$1,'data-futures'!$A:$A,0),1),""),"")</f>
        <v/>
      </c>
      <c r="EE62">
        <f>+IFERROR(IF(VALUE('data-cash-crude'!ED63)&gt;0,'data-cash-crude'!ED63-INDEX('data-futures'!$E:$E,MATCH('basis-cash-crude'!EE$1,'data-futures'!$A:$A,0),1),""),"")</f>
        <v>-1.1600000000000037</v>
      </c>
      <c r="EF62" t="str">
        <f>+IFERROR(IF(VALUE('data-cash-crude'!EE63)&gt;0,'data-cash-crude'!EE63-INDEX('data-futures'!$E:$E,MATCH('basis-cash-crude'!EF$1,'data-futures'!$A:$A,0),1),""),"")</f>
        <v/>
      </c>
      <c r="EG62" t="str">
        <f>+IFERROR(IF(VALUE('data-cash-crude'!EF63)&gt;0,'data-cash-crude'!EF63-INDEX('data-futures'!$E:$E,MATCH('basis-cash-crude'!EG$1,'data-futures'!$A:$A,0),1),""),"")</f>
        <v/>
      </c>
      <c r="EH62" t="str">
        <f>+IFERROR(IF(VALUE('data-cash-crude'!EG63)&gt;0,'data-cash-crude'!EG63-INDEX('data-futures'!$E:$E,MATCH('basis-cash-crude'!EH$1,'data-futures'!$A:$A,0),1),""),"")</f>
        <v/>
      </c>
      <c r="EI62" t="str">
        <f>+IFERROR(IF(VALUE('data-cash-crude'!EH63)&gt;0,'data-cash-crude'!EH63-INDEX('data-futures'!$E:$E,MATCH('basis-cash-crude'!EI$1,'data-futures'!$A:$A,0),1),""),"")</f>
        <v/>
      </c>
      <c r="EJ62" t="str">
        <f>+IFERROR(IF(VALUE('data-cash-crude'!EI63)&gt;0,'data-cash-crude'!EI63-INDEX('data-futures'!$E:$E,MATCH('basis-cash-crude'!EJ$1,'data-futures'!$A:$A,0),1),""),"")</f>
        <v/>
      </c>
      <c r="EK62" t="str">
        <f>+IFERROR(IF(VALUE('data-cash-crude'!EJ63)&gt;0,'data-cash-crude'!EJ63-INDEX('data-futures'!$E:$E,MATCH('basis-cash-crude'!EK$1,'data-futures'!$A:$A,0),1),""),"")</f>
        <v/>
      </c>
      <c r="EL62" t="str">
        <f>+IFERROR(IF(VALUE('data-cash-crude'!EK63)&gt;0,'data-cash-crude'!EK63-INDEX('data-futures'!$E:$E,MATCH('basis-cash-crude'!EL$1,'data-futures'!$A:$A,0),1),""),"")</f>
        <v/>
      </c>
      <c r="EM62" t="str">
        <f>+IFERROR(IF(VALUE('data-cash-crude'!EL63)&gt;0,'data-cash-crude'!EL63-INDEX('data-futures'!$E:$E,MATCH('basis-cash-crude'!EM$1,'data-futures'!$A:$A,0),1),""),"")</f>
        <v/>
      </c>
      <c r="EN62" t="str">
        <f>+IFERROR(IF(VALUE('data-cash-crude'!EM63)&gt;0,'data-cash-crude'!EM63-INDEX('data-futures'!$E:$E,MATCH('basis-cash-crude'!EN$1,'data-futures'!$A:$A,0),1),""),"")</f>
        <v/>
      </c>
      <c r="EO62" t="str">
        <f>+IFERROR(IF(VALUE('data-cash-crude'!EN63)&gt;0,'data-cash-crude'!EN63-INDEX('data-futures'!$E:$E,MATCH('basis-cash-crude'!EO$1,'data-futures'!$A:$A,0),1),""),"")</f>
        <v/>
      </c>
      <c r="EP62" t="str">
        <f>+IFERROR(IF(VALUE('data-cash-crude'!EO63)&gt;0,'data-cash-crude'!EO63-INDEX('data-futures'!$E:$E,MATCH('basis-cash-crude'!EP$1,'data-futures'!$A:$A,0),1),""),"")</f>
        <v/>
      </c>
      <c r="EQ62" t="str">
        <f>+IFERROR(IF(VALUE('data-cash-crude'!EP63)&gt;0,'data-cash-crude'!EP63-INDEX('data-futures'!$E:$E,MATCH('basis-cash-crude'!EQ$1,'data-futures'!$A:$A,0),1),""),"")</f>
        <v/>
      </c>
      <c r="ER62" t="str">
        <f>+IFERROR(IF(VALUE('data-cash-crude'!EQ63)&gt;0,'data-cash-crude'!EQ63-INDEX('data-futures'!$E:$E,MATCH('basis-cash-crude'!ER$1,'data-futures'!$A:$A,0),1),""),"")</f>
        <v/>
      </c>
      <c r="ES62" t="str">
        <f>+IFERROR(IF(VALUE('data-cash-crude'!ER63)&gt;0,'data-cash-crude'!ER63-INDEX('data-futures'!$E:$E,MATCH('basis-cash-crude'!ES$1,'data-futures'!$A:$A,0),1),""),"")</f>
        <v/>
      </c>
      <c r="ET62" t="str">
        <f>+IFERROR(IF(VALUE('data-cash-crude'!ES63)&gt;0,'data-cash-crude'!ES63-INDEX('data-futures'!$E:$E,MATCH('basis-cash-crude'!ET$1,'data-futures'!$A:$A,0),1),""),"")</f>
        <v/>
      </c>
      <c r="EU62" t="str">
        <f>+IFERROR(IF(VALUE('data-cash-crude'!ET63)&gt;0,'data-cash-crude'!ET63-INDEX('data-futures'!$E:$E,MATCH('basis-cash-crude'!EU$1,'data-futures'!$A:$A,0),1),""),"")</f>
        <v/>
      </c>
      <c r="EV62" t="str">
        <f>+IFERROR(IF(VALUE('data-cash-crude'!EU63)&gt;0,'data-cash-crude'!EU63-INDEX('data-futures'!$E:$E,MATCH('basis-cash-crude'!EV$1,'data-futures'!$A:$A,0),1),""),"")</f>
        <v/>
      </c>
      <c r="EW62" t="str">
        <f>+IFERROR(IF(VALUE('data-cash-crude'!EV63)&gt;0,'data-cash-crude'!EV63-INDEX('data-futures'!$E:$E,MATCH('basis-cash-crude'!EW$1,'data-futures'!$A:$A,0),1),""),"")</f>
        <v/>
      </c>
      <c r="EX62" t="str">
        <f>+IFERROR(IF(VALUE('data-cash-crude'!EW63)&gt;0,'data-cash-crude'!EW63-INDEX('data-futures'!$E:$E,MATCH('basis-cash-crude'!EX$1,'data-futures'!$A:$A,0),1),""),"")</f>
        <v/>
      </c>
      <c r="EY62" t="str">
        <f>+IFERROR(IF(VALUE('data-cash-crude'!EX63)&gt;0,'data-cash-crude'!EX63-INDEX('data-futures'!$E:$E,MATCH('basis-cash-crude'!EY$1,'data-futures'!$A:$A,0),1),""),"")</f>
        <v/>
      </c>
      <c r="EZ62" t="str">
        <f>+IFERROR(IF(VALUE('data-cash-crude'!EY63)&gt;0,'data-cash-crude'!EY63-INDEX('data-futures'!$E:$E,MATCH('basis-cash-crude'!EZ$1,'data-futures'!$A:$A,0),1),""),"")</f>
        <v/>
      </c>
      <c r="FA62" t="str">
        <f>+IFERROR(IF(VALUE('data-cash-crude'!EZ63)&gt;0,'data-cash-crude'!EZ63-INDEX('data-futures'!$E:$E,MATCH('basis-cash-crude'!FA$1,'data-futures'!$A:$A,0),1),""),"")</f>
        <v/>
      </c>
      <c r="FB62" t="str">
        <f>+IFERROR(IF(VALUE('data-cash-crude'!FA63)&gt;0,'data-cash-crude'!FA63-INDEX('data-futures'!$E:$E,MATCH('basis-cash-crude'!FB$1,'data-futures'!$A:$A,0),1),""),"")</f>
        <v/>
      </c>
      <c r="FC62" t="str">
        <f>+IFERROR(IF(VALUE('data-cash-crude'!FB63)&gt;0,'data-cash-crude'!FB63-INDEX('data-futures'!$E:$E,MATCH('basis-cash-crude'!FC$1,'data-futures'!$A:$A,0),1),""),"")</f>
        <v/>
      </c>
      <c r="FD62" t="str">
        <f>+IFERROR(IF(VALUE('data-cash-crude'!FC63)&gt;0,'data-cash-crude'!FC63-INDEX('data-futures'!$E:$E,MATCH('basis-cash-crude'!FD$1,'data-futures'!$A:$A,0),1),""),"")</f>
        <v/>
      </c>
      <c r="FE62" t="str">
        <f>+IFERROR(IF(VALUE('data-cash-crude'!FD63)&gt;0,'data-cash-crude'!FD63-INDEX('data-futures'!$E:$E,MATCH('basis-cash-crude'!FE$1,'data-futures'!$A:$A,0),1),""),"")</f>
        <v/>
      </c>
      <c r="FF62" t="str">
        <f>+IFERROR(IF(VALUE('data-cash-crude'!FE63)&gt;0,'data-cash-crude'!FE63-INDEX('data-futures'!$E:$E,MATCH('basis-cash-crude'!FF$1,'data-futures'!$A:$A,0),1),""),"")</f>
        <v/>
      </c>
      <c r="FG62" t="str">
        <f>+IFERROR(IF(VALUE('data-cash-crude'!FF63)&gt;0,'data-cash-crude'!FF63-INDEX('data-futures'!$E:$E,MATCH('basis-cash-crude'!FG$1,'data-futures'!$A:$A,0),1),""),"")</f>
        <v/>
      </c>
      <c r="FH62" t="str">
        <f>+IFERROR(IF(VALUE('data-cash-crude'!FG63)&gt;0,'data-cash-crude'!FG63-INDEX('data-futures'!$E:$E,MATCH('basis-cash-crude'!FH$1,'data-futures'!$A:$A,0),1),""),"")</f>
        <v/>
      </c>
      <c r="FI62" t="str">
        <f>+IFERROR(IF(VALUE('data-cash-crude'!FH63)&gt;0,'data-cash-crude'!FH63-INDEX('data-futures'!$E:$E,MATCH('basis-cash-crude'!FI$1,'data-futures'!$A:$A,0),1),""),"")</f>
        <v/>
      </c>
      <c r="FJ62" t="str">
        <f>+IFERROR(IF(VALUE('data-cash-crude'!FI63)&gt;0,'data-cash-crude'!FI63-INDEX('data-futures'!$E:$E,MATCH('basis-cash-crude'!FJ$1,'data-futures'!$A:$A,0),1),""),"")</f>
        <v/>
      </c>
      <c r="FK62" t="str">
        <f>+IFERROR(IF(VALUE('data-cash-crude'!FJ63)&gt;0,'data-cash-crude'!FJ63-INDEX('data-futures'!$E:$E,MATCH('basis-cash-crude'!FK$1,'data-futures'!$A:$A,0),1),""),"")</f>
        <v/>
      </c>
      <c r="FL62" t="str">
        <f>+IFERROR(IF(VALUE('data-cash-crude'!FK63)&gt;0,'data-cash-crude'!FK63-INDEX('data-futures'!$E:$E,MATCH('basis-cash-crude'!FL$1,'data-futures'!$A:$A,0),1),""),"")</f>
        <v/>
      </c>
    </row>
    <row r="63" spans="1:168" x14ac:dyDescent="0.2">
      <c r="A63">
        <f t="shared" si="0"/>
        <v>5.3499999999999979</v>
      </c>
      <c r="B63">
        <f t="shared" si="1"/>
        <v>5.1076923076923055</v>
      </c>
      <c r="C63">
        <f t="shared" si="2"/>
        <v>5.5529761904761896</v>
      </c>
      <c r="D63" s="6" t="str">
        <f>+'data-cash-crude'!B64</f>
        <v>CLPA-15-18.CM</v>
      </c>
      <c r="E63">
        <f>+IFERROR(IF(VALUE('data-cash-crude'!D64)&gt;0,'data-cash-crude'!D64-INDEX('data-futures'!$E:$E,MATCH('basis-cash-crude'!E$1,'data-futures'!$A:$A,0),1),""),"")</f>
        <v>6.5399999999999991</v>
      </c>
      <c r="F63">
        <f>+IFERROR(IF(VALUE('data-cash-crude'!E64)&gt;0,'data-cash-crude'!E64-INDEX('data-futures'!$E:$E,MATCH('basis-cash-crude'!F$1,'data-futures'!$A:$A,0),1),""),"")</f>
        <v>5.1399999999999935</v>
      </c>
      <c r="G63">
        <f>+IFERROR(IF(VALUE('data-cash-crude'!F64)&gt;0,'data-cash-crude'!F64-INDEX('data-futures'!$E:$E,MATCH('basis-cash-crude'!G$1,'data-futures'!$A:$A,0),1),""),"")</f>
        <v>5.1400000000000006</v>
      </c>
      <c r="H63">
        <f>+IFERROR(IF(VALUE('data-cash-crude'!G64)&gt;0,'data-cash-crude'!G64-INDEX('data-futures'!$E:$E,MATCH('basis-cash-crude'!H$1,'data-futures'!$A:$A,0),1),""),"")</f>
        <v>5.0799999999999983</v>
      </c>
      <c r="I63" t="str">
        <f>+IFERROR(IF(VALUE('data-cash-crude'!H64)&gt;0,'data-cash-crude'!H64-INDEX('data-futures'!$E:$E,MATCH('basis-cash-crude'!I$1,'data-futures'!$A:$A,0),1),""),"")</f>
        <v/>
      </c>
      <c r="J63">
        <f>+IFERROR(IF(VALUE('data-cash-crude'!I64)&gt;0,'data-cash-crude'!I64-INDEX('data-futures'!$E:$E,MATCH('basis-cash-crude'!J$1,'data-futures'!$A:$A,0),1),""),"")</f>
        <v>5.0799999999999983</v>
      </c>
      <c r="K63">
        <f>+IFERROR(IF(VALUE('data-cash-crude'!J64)&gt;0,'data-cash-crude'!J64-INDEX('data-futures'!$E:$E,MATCH('basis-cash-crude'!K$1,'data-futures'!$A:$A,0),1),""),"")</f>
        <v>5.1199999999999974</v>
      </c>
      <c r="L63">
        <f>+IFERROR(IF(VALUE('data-cash-crude'!K64)&gt;0,'data-cash-crude'!K64-INDEX('data-futures'!$E:$E,MATCH('basis-cash-crude'!L$1,'data-futures'!$A:$A,0),1),""),"")</f>
        <v>5.0999999999999943</v>
      </c>
      <c r="M63">
        <f>+IFERROR(IF(VALUE('data-cash-crude'!L64)&gt;0,'data-cash-crude'!L64-INDEX('data-futures'!$E:$E,MATCH('basis-cash-crude'!M$1,'data-futures'!$A:$A,0),1),""),"")</f>
        <v>6.1900000000000048</v>
      </c>
      <c r="N63">
        <f>+IFERROR(IF(VALUE('data-cash-crude'!M64)&gt;0,'data-cash-crude'!M64-INDEX('data-futures'!$E:$E,MATCH('basis-cash-crude'!N$1,'data-futures'!$A:$A,0),1),""),"")</f>
        <v>5.0100000000000051</v>
      </c>
      <c r="O63">
        <f>+IFERROR(IF(VALUE('data-cash-crude'!N64)&gt;0,'data-cash-crude'!N64-INDEX('data-futures'!$E:$E,MATCH('basis-cash-crude'!O$1,'data-futures'!$A:$A,0),1),""),"")</f>
        <v>5.4600000000000009</v>
      </c>
      <c r="P63">
        <f>+IFERROR(IF(VALUE('data-cash-crude'!O64)&gt;0,'data-cash-crude'!O64-INDEX('data-futures'!$E:$E,MATCH('basis-cash-crude'!P$1,'data-futures'!$A:$A,0),1),""),"")</f>
        <v>5.0100000000000051</v>
      </c>
      <c r="Q63">
        <f>+IFERROR(IF(VALUE('data-cash-crude'!P64)&gt;0,'data-cash-crude'!P64-INDEX('data-futures'!$E:$E,MATCH('basis-cash-crude'!Q$1,'data-futures'!$A:$A,0),1),""),"")</f>
        <v>5.0399999999999991</v>
      </c>
      <c r="R63">
        <f>+IFERROR(IF(VALUE('data-cash-crude'!Q64)&gt;0,'data-cash-crude'!Q64-INDEX('data-futures'!$E:$E,MATCH('basis-cash-crude'!R$1,'data-futures'!$A:$A,0),1),""),"")</f>
        <v>5.0899999999999963</v>
      </c>
      <c r="S63">
        <f>+IFERROR(IF(VALUE('data-cash-crude'!R64)&gt;0,'data-cash-crude'!R64-INDEX('data-futures'!$E:$E,MATCH('basis-cash-crude'!S$1,'data-futures'!$A:$A,0),1),""),"")</f>
        <v>5.1300000000000026</v>
      </c>
      <c r="T63">
        <f>+IFERROR(IF(VALUE('data-cash-crude'!S64)&gt;0,'data-cash-crude'!S64-INDEX('data-futures'!$E:$E,MATCH('basis-cash-crude'!T$1,'data-futures'!$A:$A,0),1),""),"")</f>
        <v>4.8899999999999935</v>
      </c>
      <c r="U63">
        <f>+IFERROR(IF(VALUE('data-cash-crude'!T64)&gt;0,'data-cash-crude'!T64-INDEX('data-futures'!$E:$E,MATCH('basis-cash-crude'!U$1,'data-futures'!$A:$A,0),1),""),"")</f>
        <v>4.8900000000000006</v>
      </c>
      <c r="V63">
        <f>+IFERROR(IF(VALUE('data-cash-crude'!U64)&gt;0,'data-cash-crude'!U64-INDEX('data-futures'!$E:$E,MATCH('basis-cash-crude'!V$1,'data-futures'!$A:$A,0),1),""),"")</f>
        <v>4.93</v>
      </c>
      <c r="W63">
        <f>+IFERROR(IF(VALUE('data-cash-crude'!V64)&gt;0,'data-cash-crude'!V64-INDEX('data-futures'!$E:$E,MATCH('basis-cash-crude'!W$1,'data-futures'!$A:$A,0),1),""),"")</f>
        <v>4.8700000000000045</v>
      </c>
      <c r="X63">
        <f>+IFERROR(IF(VALUE('data-cash-crude'!W64)&gt;0,'data-cash-crude'!W64-INDEX('data-futures'!$E:$E,MATCH('basis-cash-crude'!X$1,'data-futures'!$A:$A,0),1),""),"")</f>
        <v>4.8299999999999983</v>
      </c>
      <c r="Y63">
        <f>+IFERROR(IF(VALUE('data-cash-crude'!X64)&gt;0,'data-cash-crude'!X64-INDEX('data-futures'!$E:$E,MATCH('basis-cash-crude'!Y$1,'data-futures'!$A:$A,0),1),""),"")</f>
        <v>4.8300000000000054</v>
      </c>
      <c r="Z63" t="str">
        <f>+IFERROR(IF(VALUE('data-cash-crude'!Y64)&gt;0,'data-cash-crude'!Y64-INDEX('data-futures'!$E:$E,MATCH('basis-cash-crude'!Z$1,'data-futures'!$A:$A,0),1),""),"")</f>
        <v/>
      </c>
      <c r="AA63">
        <f>+IFERROR(IF(VALUE('data-cash-crude'!Z64)&gt;0,'data-cash-crude'!Z64-INDEX('data-futures'!$E:$E,MATCH('basis-cash-crude'!AA$1,'data-futures'!$A:$A,0),1),""),"")</f>
        <v>4.1299999999999955</v>
      </c>
      <c r="AB63" t="str">
        <f>+IFERROR(IF(VALUE('data-cash-crude'!AA64)&gt;0,'data-cash-crude'!AA64-INDEX('data-futures'!$E:$E,MATCH('basis-cash-crude'!AB$1,'data-futures'!$A:$A,0),1),""),"")</f>
        <v/>
      </c>
      <c r="AC63">
        <f>+IFERROR(IF(VALUE('data-cash-crude'!AB64)&gt;0,'data-cash-crude'!AB64-INDEX('data-futures'!$E:$E,MATCH('basis-cash-crude'!AC$1,'data-futures'!$A:$A,0),1),""),"")</f>
        <v>4.8199999999999932</v>
      </c>
      <c r="AD63" t="str">
        <f>+IFERROR(IF(VALUE('data-cash-crude'!AC64)&gt;0,'data-cash-crude'!AC64-INDEX('data-futures'!$E:$E,MATCH('basis-cash-crude'!AD$1,'data-futures'!$A:$A,0),1),""),"")</f>
        <v/>
      </c>
      <c r="AE63">
        <f>+IFERROR(IF(VALUE('data-cash-crude'!AD64)&gt;0,'data-cash-crude'!AD64-INDEX('data-futures'!$E:$E,MATCH('basis-cash-crude'!AE$1,'data-futures'!$A:$A,0),1),""),"")</f>
        <v>5</v>
      </c>
      <c r="AF63">
        <f>+IFERROR(IF(VALUE('data-cash-crude'!AE64)&gt;0,'data-cash-crude'!AE64-INDEX('data-futures'!$E:$E,MATCH('basis-cash-crude'!AF$1,'data-futures'!$A:$A,0),1),""),"")</f>
        <v>5.0600000000000023</v>
      </c>
      <c r="AG63">
        <f>+IFERROR(IF(VALUE('data-cash-crude'!AF64)&gt;0,'data-cash-crude'!AF64-INDEX('data-futures'!$E:$E,MATCH('basis-cash-crude'!AG$1,'data-futures'!$A:$A,0),1),""),"")</f>
        <v>5.07</v>
      </c>
      <c r="AH63">
        <f>+IFERROR(IF(VALUE('data-cash-crude'!AG64)&gt;0,'data-cash-crude'!AG64-INDEX('data-futures'!$E:$E,MATCH('basis-cash-crude'!AH$1,'data-futures'!$A:$A,0),1),""),"")</f>
        <v>5.3499999999999943</v>
      </c>
      <c r="AI63">
        <f>+IFERROR(IF(VALUE('data-cash-crude'!AH64)&gt;0,'data-cash-crude'!AH64-INDEX('data-futures'!$E:$E,MATCH('basis-cash-crude'!AI$1,'data-futures'!$A:$A,0),1),""),"")</f>
        <v>5.3699999999999974</v>
      </c>
      <c r="AJ63">
        <f>+IFERROR(IF(VALUE('data-cash-crude'!AI64)&gt;0,'data-cash-crude'!AI64-INDEX('data-futures'!$E:$E,MATCH('basis-cash-crude'!AJ$1,'data-futures'!$A:$A,0),1),""),"")</f>
        <v>5.3299999999999983</v>
      </c>
      <c r="AK63">
        <f>+IFERROR(IF(VALUE('data-cash-crude'!AJ64)&gt;0,'data-cash-crude'!AJ64-INDEX('data-futures'!$E:$E,MATCH('basis-cash-crude'!AK$1,'data-futures'!$A:$A,0),1),""),"")</f>
        <v>5.3599999999999923</v>
      </c>
      <c r="AL63">
        <f>+IFERROR(IF(VALUE('data-cash-crude'!AK64)&gt;0,'data-cash-crude'!AK64-INDEX('data-futures'!$E:$E,MATCH('basis-cash-crude'!AL$1,'data-futures'!$A:$A,0),1),""),"")</f>
        <v>5.3700000000000045</v>
      </c>
      <c r="AM63">
        <f>+IFERROR(IF(VALUE('data-cash-crude'!AL64)&gt;0,'data-cash-crude'!AL64-INDEX('data-futures'!$E:$E,MATCH('basis-cash-crude'!AM$1,'data-futures'!$A:$A,0),1),""),"")</f>
        <v>5.3700000000000045</v>
      </c>
      <c r="AN63">
        <f>+IFERROR(IF(VALUE('data-cash-crude'!AM64)&gt;0,'data-cash-crude'!AM64-INDEX('data-futures'!$E:$E,MATCH('basis-cash-crude'!AN$1,'data-futures'!$A:$A,0),1),""),"")</f>
        <v>5.32</v>
      </c>
      <c r="AO63">
        <f>+IFERROR(IF(VALUE('data-cash-crude'!AN64)&gt;0,'data-cash-crude'!AN64-INDEX('data-futures'!$E:$E,MATCH('basis-cash-crude'!AO$1,'data-futures'!$A:$A,0),1),""),"")</f>
        <v>5.3400000000000034</v>
      </c>
      <c r="AP63">
        <f>+IFERROR(IF(VALUE('data-cash-crude'!AO64)&gt;0,'data-cash-crude'!AO64-INDEX('data-futures'!$E:$E,MATCH('basis-cash-crude'!AP$1,'data-futures'!$A:$A,0),1),""),"")</f>
        <v>5.2199999999999989</v>
      </c>
      <c r="AQ63" t="str">
        <f>+IFERROR(IF(VALUE('data-cash-crude'!AP64)&gt;0,'data-cash-crude'!AP64-INDEX('data-futures'!$E:$E,MATCH('basis-cash-crude'!AQ$1,'data-futures'!$A:$A,0),1),""),"")</f>
        <v/>
      </c>
      <c r="AR63">
        <f>+IFERROR(IF(VALUE('data-cash-crude'!AQ64)&gt;0,'data-cash-crude'!AQ64-INDEX('data-futures'!$E:$E,MATCH('basis-cash-crude'!AR$1,'data-futures'!$A:$A,0),1),""),"")</f>
        <v>8.3500000000000014</v>
      </c>
      <c r="AS63" t="str">
        <f>+IFERROR(IF(VALUE('data-cash-crude'!AR64)&gt;0,'data-cash-crude'!AR64-INDEX('data-futures'!$E:$E,MATCH('basis-cash-crude'!AS$1,'data-futures'!$A:$A,0),1),""),"")</f>
        <v/>
      </c>
      <c r="AT63">
        <f>+IFERROR(IF(VALUE('data-cash-crude'!AS64)&gt;0,'data-cash-crude'!AS64-INDEX('data-futures'!$E:$E,MATCH('basis-cash-crude'!AT$1,'data-futures'!$A:$A,0),1),""),"")</f>
        <v>5.4799999999999969</v>
      </c>
      <c r="AU63">
        <f>+IFERROR(IF(VALUE('data-cash-crude'!AT64)&gt;0,'data-cash-crude'!AT64-INDEX('data-futures'!$E:$E,MATCH('basis-cash-crude'!AU$1,'data-futures'!$A:$A,0),1),""),"")</f>
        <v>5.269999999999996</v>
      </c>
      <c r="AV63">
        <f>+IFERROR(IF(VALUE('data-cash-crude'!AU64)&gt;0,'data-cash-crude'!AU64-INDEX('data-futures'!$E:$E,MATCH('basis-cash-crude'!AV$1,'data-futures'!$A:$A,0),1),""),"")</f>
        <v>5.3900000000000006</v>
      </c>
      <c r="AW63">
        <f>+IFERROR(IF(VALUE('data-cash-crude'!AV64)&gt;0,'data-cash-crude'!AV64-INDEX('data-futures'!$E:$E,MATCH('basis-cash-crude'!AW$1,'data-futures'!$A:$A,0),1),""),"")</f>
        <v>5.4200000000000017</v>
      </c>
      <c r="AX63">
        <f>+IFERROR(IF(VALUE('data-cash-crude'!AW64)&gt;0,'data-cash-crude'!AW64-INDEX('data-futures'!$E:$E,MATCH('basis-cash-crude'!AX$1,'data-futures'!$A:$A,0),1),""),"")</f>
        <v>5.5599999999999952</v>
      </c>
      <c r="AY63">
        <f>+IFERROR(IF(VALUE('data-cash-crude'!AX64)&gt;0,'data-cash-crude'!AX64-INDEX('data-futures'!$E:$E,MATCH('basis-cash-crude'!AY$1,'data-futures'!$A:$A,0),1),""),"")</f>
        <v>5.57</v>
      </c>
      <c r="AZ63">
        <f>+IFERROR(IF(VALUE('data-cash-crude'!AY64)&gt;0,'data-cash-crude'!AY64-INDEX('data-futures'!$E:$E,MATCH('basis-cash-crude'!AZ$1,'data-futures'!$A:$A,0),1),""),"")</f>
        <v>5.25</v>
      </c>
      <c r="BA63">
        <f>+IFERROR(IF(VALUE('data-cash-crude'!AZ64)&gt;0,'data-cash-crude'!AZ64-INDEX('data-futures'!$E:$E,MATCH('basis-cash-crude'!BA$1,'data-futures'!$A:$A,0),1),""),"")</f>
        <v>5.4399999999999977</v>
      </c>
      <c r="BB63">
        <f>+IFERROR(IF(VALUE('data-cash-crude'!BA64)&gt;0,'data-cash-crude'!BA64-INDEX('data-futures'!$E:$E,MATCH('basis-cash-crude'!BB$1,'data-futures'!$A:$A,0),1),""),"")</f>
        <v>5.4100000000000037</v>
      </c>
      <c r="BC63">
        <f>+IFERROR(IF(VALUE('data-cash-crude'!BB64)&gt;0,'data-cash-crude'!BB64-INDEX('data-futures'!$E:$E,MATCH('basis-cash-crude'!BC$1,'data-futures'!$A:$A,0),1),""),"")</f>
        <v>5.3500000000000014</v>
      </c>
      <c r="BD63">
        <f>+IFERROR(IF(VALUE('data-cash-crude'!BC64)&gt;0,'data-cash-crude'!BC64-INDEX('data-futures'!$E:$E,MATCH('basis-cash-crude'!BD$1,'data-futures'!$A:$A,0),1),""),"")</f>
        <v>5.3599999999999994</v>
      </c>
      <c r="BE63">
        <f>+IFERROR(IF(VALUE('data-cash-crude'!BD64)&gt;0,'data-cash-crude'!BD64-INDEX('data-futures'!$E:$E,MATCH('basis-cash-crude'!BE$1,'data-futures'!$A:$A,0),1),""),"")</f>
        <v>5.3900000000000006</v>
      </c>
      <c r="BF63">
        <f>+IFERROR(IF(VALUE('data-cash-crude'!BE64)&gt;0,'data-cash-crude'!BE64-INDEX('data-futures'!$E:$E,MATCH('basis-cash-crude'!BF$1,'data-futures'!$A:$A,0),1),""),"")</f>
        <v>5.5499999999999972</v>
      </c>
      <c r="BG63">
        <f>+IFERROR(IF(VALUE('data-cash-crude'!BF64)&gt;0,'data-cash-crude'!BF64-INDEX('data-futures'!$E:$E,MATCH('basis-cash-crude'!BG$1,'data-futures'!$A:$A,0),1),""),"")</f>
        <v>5.9099999999999966</v>
      </c>
      <c r="BH63">
        <f>+IFERROR(IF(VALUE('data-cash-crude'!BG64)&gt;0,'data-cash-crude'!BG64-INDEX('data-futures'!$E:$E,MATCH('basis-cash-crude'!BH$1,'data-futures'!$A:$A,0),1),""),"")</f>
        <v>6.07</v>
      </c>
      <c r="BI63">
        <f>+IFERROR(IF(VALUE('data-cash-crude'!BH64)&gt;0,'data-cash-crude'!BH64-INDEX('data-futures'!$E:$E,MATCH('basis-cash-crude'!BI$1,'data-futures'!$A:$A,0),1),""),"")</f>
        <v>6.019999999999996</v>
      </c>
      <c r="BJ63">
        <f>+IFERROR(IF(VALUE('data-cash-crude'!BI64)&gt;0,'data-cash-crude'!BI64-INDEX('data-futures'!$E:$E,MATCH('basis-cash-crude'!BJ$1,'data-futures'!$A:$A,0),1),""),"")</f>
        <v>5.9099999999999966</v>
      </c>
      <c r="BK63">
        <f>+IFERROR(IF(VALUE('data-cash-crude'!BJ64)&gt;0,'data-cash-crude'!BJ64-INDEX('data-futures'!$E:$E,MATCH('basis-cash-crude'!BK$1,'data-futures'!$A:$A,0),1),""),"")</f>
        <v>5.9500000000000028</v>
      </c>
      <c r="BL63">
        <f>+IFERROR(IF(VALUE('data-cash-crude'!BK64)&gt;0,'data-cash-crude'!BK64-INDEX('data-futures'!$E:$E,MATCH('basis-cash-crude'!BL$1,'data-futures'!$A:$A,0),1),""),"")</f>
        <v>5.93</v>
      </c>
      <c r="BM63">
        <f>+IFERROR(IF(VALUE('data-cash-crude'!BL64)&gt;0,'data-cash-crude'!BL64-INDEX('data-futures'!$E:$E,MATCH('basis-cash-crude'!BM$1,'data-futures'!$A:$A,0),1),""),"")</f>
        <v>5.8599999999999994</v>
      </c>
      <c r="BN63">
        <f>+IFERROR(IF(VALUE('data-cash-crude'!BM64)&gt;0,'data-cash-crude'!BM64-INDEX('data-futures'!$E:$E,MATCH('basis-cash-crude'!BN$1,'data-futures'!$A:$A,0),1),""),"")</f>
        <v>6.0100000000000051</v>
      </c>
      <c r="BO63">
        <f>+IFERROR(IF(VALUE('data-cash-crude'!BN64)&gt;0,'data-cash-crude'!BN64-INDEX('data-futures'!$E:$E,MATCH('basis-cash-crude'!BO$1,'data-futures'!$A:$A,0),1),""),"")</f>
        <v>5.7100000000000009</v>
      </c>
      <c r="BP63">
        <f>+IFERROR(IF(VALUE('data-cash-crude'!BO64)&gt;0,'data-cash-crude'!BO64-INDEX('data-futures'!$E:$E,MATCH('basis-cash-crude'!BP$1,'data-futures'!$A:$A,0),1),""),"")</f>
        <v>5.4699999999999989</v>
      </c>
      <c r="BQ63">
        <f>+IFERROR(IF(VALUE('data-cash-crude'!BP64)&gt;0,'data-cash-crude'!BP64-INDEX('data-futures'!$E:$E,MATCH('basis-cash-crude'!BQ$1,'data-futures'!$A:$A,0),1),""),"")</f>
        <v>5.6300000000000026</v>
      </c>
      <c r="BR63">
        <f>+IFERROR(IF(VALUE('data-cash-crude'!BQ64)&gt;0,'data-cash-crude'!BQ64-INDEX('data-futures'!$E:$E,MATCH('basis-cash-crude'!BR$1,'data-futures'!$A:$A,0),1),""),"")</f>
        <v>5.6599999999999966</v>
      </c>
      <c r="BS63">
        <f>+IFERROR(IF(VALUE('data-cash-crude'!BR64)&gt;0,'data-cash-crude'!BR64-INDEX('data-futures'!$E:$E,MATCH('basis-cash-crude'!BS$1,'data-futures'!$A:$A,0),1),""),"")</f>
        <v>5.7399999999999949</v>
      </c>
      <c r="BT63">
        <f>+IFERROR(IF(VALUE('data-cash-crude'!BS64)&gt;0,'data-cash-crude'!BS64-INDEX('data-futures'!$E:$E,MATCH('basis-cash-crude'!BT$1,'data-futures'!$A:$A,0),1),""),"")</f>
        <v>5.68</v>
      </c>
      <c r="BU63">
        <f>+IFERROR(IF(VALUE('data-cash-crude'!BT64)&gt;0,'data-cash-crude'!BT64-INDEX('data-futures'!$E:$E,MATCH('basis-cash-crude'!BU$1,'data-futures'!$A:$A,0),1),""),"")</f>
        <v>5.75</v>
      </c>
      <c r="BV63">
        <f>+IFERROR(IF(VALUE('data-cash-crude'!BU64)&gt;0,'data-cash-crude'!BU64-INDEX('data-futures'!$E:$E,MATCH('basis-cash-crude'!BV$1,'data-futures'!$A:$A,0),1),""),"")</f>
        <v>5.990000000000002</v>
      </c>
      <c r="BW63">
        <f>+IFERROR(IF(VALUE('data-cash-crude'!BV64)&gt;0,'data-cash-crude'!BV64-INDEX('data-futures'!$E:$E,MATCH('basis-cash-crude'!BW$1,'data-futures'!$A:$A,0),1),""),"")</f>
        <v>5.8799999999999955</v>
      </c>
      <c r="BX63">
        <f>+IFERROR(IF(VALUE('data-cash-crude'!BW64)&gt;0,'data-cash-crude'!BW64-INDEX('data-futures'!$E:$E,MATCH('basis-cash-crude'!BX$1,'data-futures'!$A:$A,0),1),""),"")</f>
        <v>5.7600000000000051</v>
      </c>
      <c r="BY63">
        <f>+IFERROR(IF(VALUE('data-cash-crude'!BX64)&gt;0,'data-cash-crude'!BX64-INDEX('data-futures'!$E:$E,MATCH('basis-cash-crude'!BY$1,'data-futures'!$A:$A,0),1),""),"")</f>
        <v>5.740000000000002</v>
      </c>
      <c r="BZ63">
        <f>+IFERROR(IF(VALUE('data-cash-crude'!BY64)&gt;0,'data-cash-crude'!BY64-INDEX('data-futures'!$E:$E,MATCH('basis-cash-crude'!BZ$1,'data-futures'!$A:$A,0),1),""),"")</f>
        <v>5.6699999999999946</v>
      </c>
      <c r="CA63">
        <f>+IFERROR(IF(VALUE('data-cash-crude'!BZ64)&gt;0,'data-cash-crude'!BZ64-INDEX('data-futures'!$E:$E,MATCH('basis-cash-crude'!CA$1,'data-futures'!$A:$A,0),1),""),"")</f>
        <v>5.68</v>
      </c>
      <c r="CB63">
        <f>+IFERROR(IF(VALUE('data-cash-crude'!CA64)&gt;0,'data-cash-crude'!CA64-INDEX('data-futures'!$E:$E,MATCH('basis-cash-crude'!CB$1,'data-futures'!$A:$A,0),1),""),"")</f>
        <v>5.75</v>
      </c>
      <c r="CC63">
        <f>+IFERROR(IF(VALUE('data-cash-crude'!CB64)&gt;0,'data-cash-crude'!CB64-INDEX('data-futures'!$E:$E,MATCH('basis-cash-crude'!CC$1,'data-futures'!$A:$A,0),1),""),"")</f>
        <v>5.6400000000000006</v>
      </c>
      <c r="CD63">
        <f>+IFERROR(IF(VALUE('data-cash-crude'!CC64)&gt;0,'data-cash-crude'!CC64-INDEX('data-futures'!$E:$E,MATCH('basis-cash-crude'!CD$1,'data-futures'!$A:$A,0),1),""),"")</f>
        <v>5.5900000000000034</v>
      </c>
      <c r="CE63">
        <f>+IFERROR(IF(VALUE('data-cash-crude'!CD64)&gt;0,'data-cash-crude'!CD64-INDEX('data-futures'!$E:$E,MATCH('basis-cash-crude'!CE$1,'data-futures'!$A:$A,0),1),""),"")</f>
        <v>5.6600000000000037</v>
      </c>
      <c r="CF63">
        <f>+IFERROR(IF(VALUE('data-cash-crude'!CE64)&gt;0,'data-cash-crude'!CE64-INDEX('data-futures'!$E:$E,MATCH('basis-cash-crude'!CF$1,'data-futures'!$A:$A,0),1),""),"")</f>
        <v>5.7999999999999972</v>
      </c>
      <c r="CG63">
        <f>+IFERROR(IF(VALUE('data-cash-crude'!CF64)&gt;0,'data-cash-crude'!CF64-INDEX('data-futures'!$E:$E,MATCH('basis-cash-crude'!CG$1,'data-futures'!$A:$A,0),1),""),"")</f>
        <v>5.9199999999999946</v>
      </c>
      <c r="CH63">
        <f>+IFERROR(IF(VALUE('data-cash-crude'!CG64)&gt;0,'data-cash-crude'!CG64-INDEX('data-futures'!$E:$E,MATCH('basis-cash-crude'!CH$1,'data-futures'!$A:$A,0),1),""),"")</f>
        <v>6.029999999999994</v>
      </c>
      <c r="CI63">
        <f>+IFERROR(IF(VALUE('data-cash-crude'!CH64)&gt;0,'data-cash-crude'!CH64-INDEX('data-futures'!$E:$E,MATCH('basis-cash-crude'!CI$1,'data-futures'!$A:$A,0),1),""),"")</f>
        <v>6.1099999999999994</v>
      </c>
      <c r="CJ63">
        <f>+IFERROR(IF(VALUE('data-cash-crude'!CI64)&gt;0,'data-cash-crude'!CI64-INDEX('data-futures'!$E:$E,MATCH('basis-cash-crude'!CJ$1,'data-futures'!$A:$A,0),1),""),"")</f>
        <v>6.2000000000000028</v>
      </c>
      <c r="CK63">
        <f>+IFERROR(IF(VALUE('data-cash-crude'!CJ64)&gt;0,'data-cash-crude'!CJ64-INDEX('data-futures'!$E:$E,MATCH('basis-cash-crude'!CK$1,'data-futures'!$A:$A,0),1),""),"")</f>
        <v>6.8099999999999952</v>
      </c>
      <c r="CL63">
        <f>+IFERROR(IF(VALUE('data-cash-crude'!CK64)&gt;0,'data-cash-crude'!CK64-INDEX('data-futures'!$E:$E,MATCH('basis-cash-crude'!CL$1,'data-futures'!$A:$A,0),1),""),"")</f>
        <v>5.9799999999999969</v>
      </c>
      <c r="CM63">
        <f>+IFERROR(IF(VALUE('data-cash-crude'!CL64)&gt;0,'data-cash-crude'!CL64-INDEX('data-futures'!$E:$E,MATCH('basis-cash-crude'!CM$1,'data-futures'!$A:$A,0),1),""),"")</f>
        <v>5.9600000000000009</v>
      </c>
      <c r="CN63">
        <f>+IFERROR(IF(VALUE('data-cash-crude'!CM64)&gt;0,'data-cash-crude'!CM64-INDEX('data-futures'!$E:$E,MATCH('basis-cash-crude'!CN$1,'data-futures'!$A:$A,0),1),""),"")</f>
        <v>6.1700000000000017</v>
      </c>
      <c r="CO63">
        <f>+IFERROR(IF(VALUE('data-cash-crude'!CN64)&gt;0,'data-cash-crude'!CN64-INDEX('data-futures'!$E:$E,MATCH('basis-cash-crude'!CO$1,'data-futures'!$A:$A,0),1),""),"")</f>
        <v>6.2299999999999969</v>
      </c>
      <c r="CP63">
        <f>+IFERROR(IF(VALUE('data-cash-crude'!CO64)&gt;0,'data-cash-crude'!CO64-INDEX('data-futures'!$E:$E,MATCH('basis-cash-crude'!CP$1,'data-futures'!$A:$A,0),1),""),"")</f>
        <v>6.3099999999999952</v>
      </c>
      <c r="CQ63" t="str">
        <f>+IFERROR(IF(VALUE('data-cash-crude'!CP64)&gt;0,'data-cash-crude'!CP64-INDEX('data-futures'!$E:$E,MATCH('basis-cash-crude'!CQ$1,'data-futures'!$A:$A,0),1),""),"")</f>
        <v/>
      </c>
      <c r="CR63">
        <f>+IFERROR(IF(VALUE('data-cash-crude'!CQ64)&gt;0,'data-cash-crude'!CQ64-INDEX('data-futures'!$E:$E,MATCH('basis-cash-crude'!CR$1,'data-futures'!$A:$A,0),1),""),"")</f>
        <v>6.68</v>
      </c>
      <c r="CS63">
        <f>+IFERROR(IF(VALUE('data-cash-crude'!CR64)&gt;0,'data-cash-crude'!CR64-INDEX('data-futures'!$E:$E,MATCH('basis-cash-crude'!CS$1,'data-futures'!$A:$A,0),1),""),"")</f>
        <v>7.5399999999999991</v>
      </c>
      <c r="CT63">
        <f>+IFERROR(IF(VALUE('data-cash-crude'!CS64)&gt;0,'data-cash-crude'!CS64-INDEX('data-futures'!$E:$E,MATCH('basis-cash-crude'!CT$1,'data-futures'!$A:$A,0),1),""),"")</f>
        <v>8.1499999999999915</v>
      </c>
      <c r="CU63">
        <f>+IFERROR(IF(VALUE('data-cash-crude'!CT64)&gt;0,'data-cash-crude'!CT64-INDEX('data-futures'!$E:$E,MATCH('basis-cash-crude'!CU$1,'data-futures'!$A:$A,0),1),""),"")</f>
        <v>5.2800000000000011</v>
      </c>
      <c r="CV63">
        <f>+IFERROR(IF(VALUE('data-cash-crude'!CU64)&gt;0,'data-cash-crude'!CU64-INDEX('data-futures'!$E:$E,MATCH('basis-cash-crude'!CV$1,'data-futures'!$A:$A,0),1),""),"")</f>
        <v>5.0600000000000023</v>
      </c>
      <c r="CW63">
        <f>+IFERROR(IF(VALUE('data-cash-crude'!CV64)&gt;0,'data-cash-crude'!CV64-INDEX('data-futures'!$E:$E,MATCH('basis-cash-crude'!CW$1,'data-futures'!$A:$A,0),1),""),"")</f>
        <v>5.1599999999999966</v>
      </c>
      <c r="CX63">
        <f>+IFERROR(IF(VALUE('data-cash-crude'!CW64)&gt;0,'data-cash-crude'!CW64-INDEX('data-futures'!$E:$E,MATCH('basis-cash-crude'!CX$1,'data-futures'!$A:$A,0),1),""),"")</f>
        <v>5.3100000000000023</v>
      </c>
      <c r="CY63">
        <f>+IFERROR(IF(VALUE('data-cash-crude'!CX64)&gt;0,'data-cash-crude'!CX64-INDEX('data-futures'!$E:$E,MATCH('basis-cash-crude'!CY$1,'data-futures'!$A:$A,0),1),""),"")</f>
        <v>5.1099999999999994</v>
      </c>
      <c r="CZ63">
        <f>+IFERROR(IF(VALUE('data-cash-crude'!CY64)&gt;0,'data-cash-crude'!CY64-INDEX('data-futures'!$E:$E,MATCH('basis-cash-crude'!CZ$1,'data-futures'!$A:$A,0),1),""),"")</f>
        <v>4.8500000000000014</v>
      </c>
      <c r="DA63">
        <f>+IFERROR(IF(VALUE('data-cash-crude'!CZ64)&gt;0,'data-cash-crude'!CZ64-INDEX('data-futures'!$E:$E,MATCH('basis-cash-crude'!DA$1,'data-futures'!$A:$A,0),1),""),"")</f>
        <v>4.8599999999999994</v>
      </c>
      <c r="DB63">
        <f>+IFERROR(IF(VALUE('data-cash-crude'!DA64)&gt;0,'data-cash-crude'!DA64-INDEX('data-futures'!$E:$E,MATCH('basis-cash-crude'!DB$1,'data-futures'!$A:$A,0),1),""),"")</f>
        <v>4.8800000000000026</v>
      </c>
      <c r="DC63">
        <f>+IFERROR(IF(VALUE('data-cash-crude'!DB64)&gt;0,'data-cash-crude'!DB64-INDEX('data-futures'!$E:$E,MATCH('basis-cash-crude'!DC$1,'data-futures'!$A:$A,0),1),""),"")</f>
        <v>4.7999999999999972</v>
      </c>
      <c r="DD63" t="str">
        <f>+IFERROR(IF(VALUE('data-cash-crude'!DC64)&gt;0,'data-cash-crude'!DC64-INDEX('data-futures'!$E:$E,MATCH('basis-cash-crude'!DD$1,'data-futures'!$A:$A,0),1),""),"")</f>
        <v/>
      </c>
      <c r="DE63">
        <f>+IFERROR(IF(VALUE('data-cash-crude'!DD64)&gt;0,'data-cash-crude'!DD64-INDEX('data-futures'!$E:$E,MATCH('basis-cash-crude'!DE$1,'data-futures'!$A:$A,0),1),""),"")</f>
        <v>5.0200000000000031</v>
      </c>
      <c r="DF63">
        <f>+IFERROR(IF(VALUE('data-cash-crude'!DE64)&gt;0,'data-cash-crude'!DE64-INDEX('data-futures'!$E:$E,MATCH('basis-cash-crude'!DF$1,'data-futures'!$A:$A,0),1),""),"")</f>
        <v>5.240000000000002</v>
      </c>
      <c r="DG63">
        <f>+IFERROR(IF(VALUE('data-cash-crude'!DF64)&gt;0,'data-cash-crude'!DF64-INDEX('data-futures'!$E:$E,MATCH('basis-cash-crude'!DG$1,'data-futures'!$A:$A,0),1),""),"")</f>
        <v>5.009999999999998</v>
      </c>
      <c r="DH63">
        <f>+IFERROR(IF(VALUE('data-cash-crude'!DG64)&gt;0,'data-cash-crude'!DG64-INDEX('data-futures'!$E:$E,MATCH('basis-cash-crude'!DH$1,'data-futures'!$A:$A,0),1),""),"")</f>
        <v>4.8999999999999986</v>
      </c>
      <c r="DI63" t="str">
        <f>+IFERROR(IF(VALUE('data-cash-crude'!DH64)&gt;0,'data-cash-crude'!DH64-INDEX('data-futures'!$E:$E,MATCH('basis-cash-crude'!DI$1,'data-futures'!$A:$A,0),1),""),"")</f>
        <v/>
      </c>
      <c r="DJ63">
        <f>+IFERROR(IF(VALUE('data-cash-crude'!DI64)&gt;0,'data-cash-crude'!DI64-INDEX('data-futures'!$E:$E,MATCH('basis-cash-crude'!DJ$1,'data-futures'!$A:$A,0),1),""),"")</f>
        <v>4.9099999999999966</v>
      </c>
      <c r="DK63">
        <f>+IFERROR(IF(VALUE('data-cash-crude'!DJ64)&gt;0,'data-cash-crude'!DJ64-INDEX('data-futures'!$E:$E,MATCH('basis-cash-crude'!DK$1,'data-futures'!$A:$A,0),1),""),"")</f>
        <v>5.0500000000000043</v>
      </c>
      <c r="DL63">
        <f>+IFERROR(IF(VALUE('data-cash-crude'!DK64)&gt;0,'data-cash-crude'!DK64-INDEX('data-futures'!$E:$E,MATCH('basis-cash-crude'!DL$1,'data-futures'!$A:$A,0),1),""),"")</f>
        <v>5.2399999999999949</v>
      </c>
      <c r="DM63">
        <f>+IFERROR(IF(VALUE('data-cash-crude'!DL64)&gt;0,'data-cash-crude'!DL64-INDEX('data-futures'!$E:$E,MATCH('basis-cash-crude'!DM$1,'data-futures'!$A:$A,0),1),""),"")</f>
        <v>5.9600000000000009</v>
      </c>
      <c r="DN63">
        <f>+IFERROR(IF(VALUE('data-cash-crude'!DM64)&gt;0,'data-cash-crude'!DM64-INDEX('data-futures'!$E:$E,MATCH('basis-cash-crude'!DN$1,'data-futures'!$A:$A,0),1),""),"")</f>
        <v>6.32</v>
      </c>
      <c r="DO63">
        <f>+IFERROR(IF(VALUE('data-cash-crude'!DN64)&gt;0,'data-cash-crude'!DN64-INDEX('data-futures'!$E:$E,MATCH('basis-cash-crude'!DO$1,'data-futures'!$A:$A,0),1),""),"")</f>
        <v>6.32</v>
      </c>
      <c r="DP63">
        <f>+IFERROR(IF(VALUE('data-cash-crude'!DO64)&gt;0,'data-cash-crude'!DO64-INDEX('data-futures'!$E:$E,MATCH('basis-cash-crude'!DP$1,'data-futures'!$A:$A,0),1),""),"")</f>
        <v>6.0900000000000034</v>
      </c>
      <c r="DQ63">
        <f>+IFERROR(IF(VALUE('data-cash-crude'!DP64)&gt;0,'data-cash-crude'!DP64-INDEX('data-futures'!$E:$E,MATCH('basis-cash-crude'!DQ$1,'data-futures'!$A:$A,0),1),""),"")</f>
        <v>5.9799999999999969</v>
      </c>
      <c r="DR63">
        <f>+IFERROR(IF(VALUE('data-cash-crude'!DQ64)&gt;0,'data-cash-crude'!DQ64-INDEX('data-futures'!$E:$E,MATCH('basis-cash-crude'!DR$1,'data-futures'!$A:$A,0),1),""),"")</f>
        <v>6.0900000000000034</v>
      </c>
      <c r="DS63">
        <f>+IFERROR(IF(VALUE('data-cash-crude'!DR64)&gt;0,'data-cash-crude'!DR64-INDEX('data-futures'!$E:$E,MATCH('basis-cash-crude'!DS$1,'data-futures'!$A:$A,0),1),""),"")</f>
        <v>6.4400000000000048</v>
      </c>
      <c r="DT63">
        <f>+IFERROR(IF(VALUE('data-cash-crude'!DS64)&gt;0,'data-cash-crude'!DS64-INDEX('data-futures'!$E:$E,MATCH('basis-cash-crude'!DT$1,'data-futures'!$A:$A,0),1),""),"")</f>
        <v>6.5399999999999991</v>
      </c>
      <c r="DU63">
        <f>+IFERROR(IF(VALUE('data-cash-crude'!DT64)&gt;0,'data-cash-crude'!DT64-INDEX('data-futures'!$E:$E,MATCH('basis-cash-crude'!DU$1,'data-futures'!$A:$A,0),1),""),"")</f>
        <v>6.0800000000000054</v>
      </c>
      <c r="DV63">
        <f>+IFERROR(IF(VALUE('data-cash-crude'!DU64)&gt;0,'data-cash-crude'!DU64-INDEX('data-futures'!$E:$E,MATCH('basis-cash-crude'!DV$1,'data-futures'!$A:$A,0),1),""),"")</f>
        <v>5.8599999999999994</v>
      </c>
      <c r="DW63">
        <f>+IFERROR(IF(VALUE('data-cash-crude'!DV64)&gt;0,'data-cash-crude'!DV64-INDEX('data-futures'!$E:$E,MATCH('basis-cash-crude'!DW$1,'data-futures'!$A:$A,0),1),""),"")</f>
        <v>6.25</v>
      </c>
      <c r="DX63">
        <f>+IFERROR(IF(VALUE('data-cash-crude'!DW64)&gt;0,'data-cash-crude'!DW64-INDEX('data-futures'!$E:$E,MATCH('basis-cash-crude'!DX$1,'data-futures'!$A:$A,0),1),""),"")</f>
        <v>6.6499999999999986</v>
      </c>
      <c r="DY63" t="str">
        <f>+IFERROR(IF(VALUE('data-cash-crude'!DX64)&gt;0,'data-cash-crude'!DX64-INDEX('data-futures'!$E:$E,MATCH('basis-cash-crude'!DY$1,'data-futures'!$A:$A,0),1),""),"")</f>
        <v/>
      </c>
      <c r="DZ63">
        <f>+IFERROR(IF(VALUE('data-cash-crude'!DY64)&gt;0,'data-cash-crude'!DY64-INDEX('data-futures'!$E:$E,MATCH('basis-cash-crude'!DZ$1,'data-futures'!$A:$A,0),1),""),"")</f>
        <v>6.7800000000000011</v>
      </c>
      <c r="EA63">
        <f>+IFERROR(IF(VALUE('data-cash-crude'!DZ64)&gt;0,'data-cash-crude'!DZ64-INDEX('data-futures'!$E:$E,MATCH('basis-cash-crude'!EA$1,'data-futures'!$A:$A,0),1),""),"")</f>
        <v>7.2600000000000051</v>
      </c>
      <c r="EB63">
        <f>+IFERROR(IF(VALUE('data-cash-crude'!EA64)&gt;0,'data-cash-crude'!EA64-INDEX('data-futures'!$E:$E,MATCH('basis-cash-crude'!EB$1,'data-futures'!$A:$A,0),1),""),"")</f>
        <v>7.2800000000000011</v>
      </c>
      <c r="EC63">
        <f>+IFERROR(IF(VALUE('data-cash-crude'!EB64)&gt;0,'data-cash-crude'!EB64-INDEX('data-futures'!$E:$E,MATCH('basis-cash-crude'!EC$1,'data-futures'!$A:$A,0),1),""),"")</f>
        <v>7</v>
      </c>
      <c r="ED63" t="str">
        <f>+IFERROR(IF(VALUE('data-cash-crude'!EC64)&gt;0,'data-cash-crude'!EC64-INDEX('data-futures'!$E:$E,MATCH('basis-cash-crude'!ED$1,'data-futures'!$A:$A,0),1),""),"")</f>
        <v/>
      </c>
      <c r="EE63">
        <f>+IFERROR(IF(VALUE('data-cash-crude'!ED64)&gt;0,'data-cash-crude'!ED64-INDEX('data-futures'!$E:$E,MATCH('basis-cash-crude'!EE$1,'data-futures'!$A:$A,0),1),""),"")</f>
        <v>6.740000000000002</v>
      </c>
      <c r="EF63" t="str">
        <f>+IFERROR(IF(VALUE('data-cash-crude'!EE64)&gt;0,'data-cash-crude'!EE64-INDEX('data-futures'!$E:$E,MATCH('basis-cash-crude'!EF$1,'data-futures'!$A:$A,0),1),""),"")</f>
        <v/>
      </c>
      <c r="EG63" t="str">
        <f>+IFERROR(IF(VALUE('data-cash-crude'!EF64)&gt;0,'data-cash-crude'!EF64-INDEX('data-futures'!$E:$E,MATCH('basis-cash-crude'!EG$1,'data-futures'!$A:$A,0),1),""),"")</f>
        <v/>
      </c>
      <c r="EH63" t="str">
        <f>+IFERROR(IF(VALUE('data-cash-crude'!EG64)&gt;0,'data-cash-crude'!EG64-INDEX('data-futures'!$E:$E,MATCH('basis-cash-crude'!EH$1,'data-futures'!$A:$A,0),1),""),"")</f>
        <v/>
      </c>
      <c r="EI63" t="str">
        <f>+IFERROR(IF(VALUE('data-cash-crude'!EH64)&gt;0,'data-cash-crude'!EH64-INDEX('data-futures'!$E:$E,MATCH('basis-cash-crude'!EI$1,'data-futures'!$A:$A,0),1),""),"")</f>
        <v/>
      </c>
      <c r="EJ63" t="str">
        <f>+IFERROR(IF(VALUE('data-cash-crude'!EI64)&gt;0,'data-cash-crude'!EI64-INDEX('data-futures'!$E:$E,MATCH('basis-cash-crude'!EJ$1,'data-futures'!$A:$A,0),1),""),"")</f>
        <v/>
      </c>
      <c r="EK63" t="str">
        <f>+IFERROR(IF(VALUE('data-cash-crude'!EJ64)&gt;0,'data-cash-crude'!EJ64-INDEX('data-futures'!$E:$E,MATCH('basis-cash-crude'!EK$1,'data-futures'!$A:$A,0),1),""),"")</f>
        <v/>
      </c>
      <c r="EL63" t="str">
        <f>+IFERROR(IF(VALUE('data-cash-crude'!EK64)&gt;0,'data-cash-crude'!EK64-INDEX('data-futures'!$E:$E,MATCH('basis-cash-crude'!EL$1,'data-futures'!$A:$A,0),1),""),"")</f>
        <v/>
      </c>
      <c r="EM63" t="str">
        <f>+IFERROR(IF(VALUE('data-cash-crude'!EL64)&gt;0,'data-cash-crude'!EL64-INDEX('data-futures'!$E:$E,MATCH('basis-cash-crude'!EM$1,'data-futures'!$A:$A,0),1),""),"")</f>
        <v/>
      </c>
      <c r="EN63" t="str">
        <f>+IFERROR(IF(VALUE('data-cash-crude'!EM64)&gt;0,'data-cash-crude'!EM64-INDEX('data-futures'!$E:$E,MATCH('basis-cash-crude'!EN$1,'data-futures'!$A:$A,0),1),""),"")</f>
        <v/>
      </c>
      <c r="EO63" t="str">
        <f>+IFERROR(IF(VALUE('data-cash-crude'!EN64)&gt;0,'data-cash-crude'!EN64-INDEX('data-futures'!$E:$E,MATCH('basis-cash-crude'!EO$1,'data-futures'!$A:$A,0),1),""),"")</f>
        <v/>
      </c>
      <c r="EP63" t="str">
        <f>+IFERROR(IF(VALUE('data-cash-crude'!EO64)&gt;0,'data-cash-crude'!EO64-INDEX('data-futures'!$E:$E,MATCH('basis-cash-crude'!EP$1,'data-futures'!$A:$A,0),1),""),"")</f>
        <v/>
      </c>
      <c r="EQ63" t="str">
        <f>+IFERROR(IF(VALUE('data-cash-crude'!EP64)&gt;0,'data-cash-crude'!EP64-INDEX('data-futures'!$E:$E,MATCH('basis-cash-crude'!EQ$1,'data-futures'!$A:$A,0),1),""),"")</f>
        <v/>
      </c>
      <c r="ER63" t="str">
        <f>+IFERROR(IF(VALUE('data-cash-crude'!EQ64)&gt;0,'data-cash-crude'!EQ64-INDEX('data-futures'!$E:$E,MATCH('basis-cash-crude'!ER$1,'data-futures'!$A:$A,0),1),""),"")</f>
        <v/>
      </c>
      <c r="ES63" t="str">
        <f>+IFERROR(IF(VALUE('data-cash-crude'!ER64)&gt;0,'data-cash-crude'!ER64-INDEX('data-futures'!$E:$E,MATCH('basis-cash-crude'!ES$1,'data-futures'!$A:$A,0),1),""),"")</f>
        <v/>
      </c>
      <c r="ET63" t="str">
        <f>+IFERROR(IF(VALUE('data-cash-crude'!ES64)&gt;0,'data-cash-crude'!ES64-INDEX('data-futures'!$E:$E,MATCH('basis-cash-crude'!ET$1,'data-futures'!$A:$A,0),1),""),"")</f>
        <v/>
      </c>
      <c r="EU63" t="str">
        <f>+IFERROR(IF(VALUE('data-cash-crude'!ET64)&gt;0,'data-cash-crude'!ET64-INDEX('data-futures'!$E:$E,MATCH('basis-cash-crude'!EU$1,'data-futures'!$A:$A,0),1),""),"")</f>
        <v/>
      </c>
      <c r="EV63" t="str">
        <f>+IFERROR(IF(VALUE('data-cash-crude'!EU64)&gt;0,'data-cash-crude'!EU64-INDEX('data-futures'!$E:$E,MATCH('basis-cash-crude'!EV$1,'data-futures'!$A:$A,0),1),""),"")</f>
        <v/>
      </c>
      <c r="EW63" t="str">
        <f>+IFERROR(IF(VALUE('data-cash-crude'!EV64)&gt;0,'data-cash-crude'!EV64-INDEX('data-futures'!$E:$E,MATCH('basis-cash-crude'!EW$1,'data-futures'!$A:$A,0),1),""),"")</f>
        <v/>
      </c>
      <c r="EX63" t="str">
        <f>+IFERROR(IF(VALUE('data-cash-crude'!EW64)&gt;0,'data-cash-crude'!EW64-INDEX('data-futures'!$E:$E,MATCH('basis-cash-crude'!EX$1,'data-futures'!$A:$A,0),1),""),"")</f>
        <v/>
      </c>
      <c r="EY63" t="str">
        <f>+IFERROR(IF(VALUE('data-cash-crude'!EX64)&gt;0,'data-cash-crude'!EX64-INDEX('data-futures'!$E:$E,MATCH('basis-cash-crude'!EY$1,'data-futures'!$A:$A,0),1),""),"")</f>
        <v/>
      </c>
      <c r="EZ63" t="str">
        <f>+IFERROR(IF(VALUE('data-cash-crude'!EY64)&gt;0,'data-cash-crude'!EY64-INDEX('data-futures'!$E:$E,MATCH('basis-cash-crude'!EZ$1,'data-futures'!$A:$A,0),1),""),"")</f>
        <v/>
      </c>
      <c r="FA63" t="str">
        <f>+IFERROR(IF(VALUE('data-cash-crude'!EZ64)&gt;0,'data-cash-crude'!EZ64-INDEX('data-futures'!$E:$E,MATCH('basis-cash-crude'!FA$1,'data-futures'!$A:$A,0),1),""),"")</f>
        <v/>
      </c>
      <c r="FB63" t="str">
        <f>+IFERROR(IF(VALUE('data-cash-crude'!FA64)&gt;0,'data-cash-crude'!FA64-INDEX('data-futures'!$E:$E,MATCH('basis-cash-crude'!FB$1,'data-futures'!$A:$A,0),1),""),"")</f>
        <v/>
      </c>
      <c r="FC63" t="str">
        <f>+IFERROR(IF(VALUE('data-cash-crude'!FB64)&gt;0,'data-cash-crude'!FB64-INDEX('data-futures'!$E:$E,MATCH('basis-cash-crude'!FC$1,'data-futures'!$A:$A,0),1),""),"")</f>
        <v/>
      </c>
      <c r="FD63" t="str">
        <f>+IFERROR(IF(VALUE('data-cash-crude'!FC64)&gt;0,'data-cash-crude'!FC64-INDEX('data-futures'!$E:$E,MATCH('basis-cash-crude'!FD$1,'data-futures'!$A:$A,0),1),""),"")</f>
        <v/>
      </c>
      <c r="FE63" t="str">
        <f>+IFERROR(IF(VALUE('data-cash-crude'!FD64)&gt;0,'data-cash-crude'!FD64-INDEX('data-futures'!$E:$E,MATCH('basis-cash-crude'!FE$1,'data-futures'!$A:$A,0),1),""),"")</f>
        <v/>
      </c>
      <c r="FF63" t="str">
        <f>+IFERROR(IF(VALUE('data-cash-crude'!FE64)&gt;0,'data-cash-crude'!FE64-INDEX('data-futures'!$E:$E,MATCH('basis-cash-crude'!FF$1,'data-futures'!$A:$A,0),1),""),"")</f>
        <v/>
      </c>
      <c r="FG63" t="str">
        <f>+IFERROR(IF(VALUE('data-cash-crude'!FF64)&gt;0,'data-cash-crude'!FF64-INDEX('data-futures'!$E:$E,MATCH('basis-cash-crude'!FG$1,'data-futures'!$A:$A,0),1),""),"")</f>
        <v/>
      </c>
      <c r="FH63" t="str">
        <f>+IFERROR(IF(VALUE('data-cash-crude'!FG64)&gt;0,'data-cash-crude'!FG64-INDEX('data-futures'!$E:$E,MATCH('basis-cash-crude'!FH$1,'data-futures'!$A:$A,0),1),""),"")</f>
        <v/>
      </c>
      <c r="FI63" t="str">
        <f>+IFERROR(IF(VALUE('data-cash-crude'!FH64)&gt;0,'data-cash-crude'!FH64-INDEX('data-futures'!$E:$E,MATCH('basis-cash-crude'!FI$1,'data-futures'!$A:$A,0),1),""),"")</f>
        <v/>
      </c>
      <c r="FJ63" t="str">
        <f>+IFERROR(IF(VALUE('data-cash-crude'!FI64)&gt;0,'data-cash-crude'!FI64-INDEX('data-futures'!$E:$E,MATCH('basis-cash-crude'!FJ$1,'data-futures'!$A:$A,0),1),""),"")</f>
        <v/>
      </c>
      <c r="FK63" t="str">
        <f>+IFERROR(IF(VALUE('data-cash-crude'!FJ64)&gt;0,'data-cash-crude'!FJ64-INDEX('data-futures'!$E:$E,MATCH('basis-cash-crude'!FK$1,'data-futures'!$A:$A,0),1),""),"")</f>
        <v/>
      </c>
      <c r="FL63" t="str">
        <f>+IFERROR(IF(VALUE('data-cash-crude'!FK64)&gt;0,'data-cash-crude'!FK64-INDEX('data-futures'!$E:$E,MATCH('basis-cash-crude'!FL$1,'data-futures'!$A:$A,0),1),""),"")</f>
        <v/>
      </c>
    </row>
    <row r="64" spans="1:168" x14ac:dyDescent="0.2">
      <c r="A64">
        <f t="shared" si="0"/>
        <v>3.9</v>
      </c>
      <c r="B64">
        <f t="shared" si="1"/>
        <v>3.6850000000000001</v>
      </c>
      <c r="C64">
        <f t="shared" si="2"/>
        <v>4.1114285714285712</v>
      </c>
      <c r="D64" s="6" t="str">
        <f>+'data-cash-crude'!B65</f>
        <v>CLPA-15-19.CM</v>
      </c>
      <c r="E64">
        <f>+IFERROR(IF(VALUE('data-cash-crude'!D65)&gt;0,'data-cash-crude'!D65-INDEX('data-futures'!$E:$E,MATCH('basis-cash-crude'!E$1,'data-futures'!$A:$A,0),1),""),"")</f>
        <v>5.0900000000000034</v>
      </c>
      <c r="F64">
        <f>+IFERROR(IF(VALUE('data-cash-crude'!E65)&gt;0,'data-cash-crude'!E65-INDEX('data-futures'!$E:$E,MATCH('basis-cash-crude'!F$1,'data-futures'!$A:$A,0),1),""),"")</f>
        <v>3.6899999999999977</v>
      </c>
      <c r="G64">
        <f>+IFERROR(IF(VALUE('data-cash-crude'!F65)&gt;0,'data-cash-crude'!F65-INDEX('data-futures'!$E:$E,MATCH('basis-cash-crude'!G$1,'data-futures'!$A:$A,0),1),""),"")</f>
        <v>3.6899999999999977</v>
      </c>
      <c r="H64">
        <f>+IFERROR(IF(VALUE('data-cash-crude'!G65)&gt;0,'data-cash-crude'!G65-INDEX('data-futures'!$E:$E,MATCH('basis-cash-crude'!H$1,'data-futures'!$A:$A,0),1),""),"")</f>
        <v>3.6299999999999955</v>
      </c>
      <c r="I64" t="str">
        <f>+IFERROR(IF(VALUE('data-cash-crude'!H65)&gt;0,'data-cash-crude'!H65-INDEX('data-futures'!$E:$E,MATCH('basis-cash-crude'!I$1,'data-futures'!$A:$A,0),1),""),"")</f>
        <v/>
      </c>
      <c r="J64">
        <f>+IFERROR(IF(VALUE('data-cash-crude'!I65)&gt;0,'data-cash-crude'!I65-INDEX('data-futures'!$E:$E,MATCH('basis-cash-crude'!J$1,'data-futures'!$A:$A,0),1),""),"")</f>
        <v>3.6300000000000026</v>
      </c>
      <c r="K64">
        <f>+IFERROR(IF(VALUE('data-cash-crude'!J65)&gt;0,'data-cash-crude'!J65-INDEX('data-futures'!$E:$E,MATCH('basis-cash-crude'!K$1,'data-futures'!$A:$A,0),1),""),"")</f>
        <v>3.6700000000000017</v>
      </c>
      <c r="L64">
        <f>+IFERROR(IF(VALUE('data-cash-crude'!K65)&gt;0,'data-cash-crude'!K65-INDEX('data-futures'!$E:$E,MATCH('basis-cash-crude'!L$1,'data-futures'!$A:$A,0),1),""),"")</f>
        <v>3.6499999999999986</v>
      </c>
      <c r="M64">
        <f>+IFERROR(IF(VALUE('data-cash-crude'!L65)&gt;0,'data-cash-crude'!L65-INDEX('data-futures'!$E:$E,MATCH('basis-cash-crude'!M$1,'data-futures'!$A:$A,0),1),""),"")</f>
        <v>4.740000000000002</v>
      </c>
      <c r="N64">
        <f>+IFERROR(IF(VALUE('data-cash-crude'!M65)&gt;0,'data-cash-crude'!M65-INDEX('data-futures'!$E:$E,MATCH('basis-cash-crude'!N$1,'data-futures'!$A:$A,0),1),""),"")</f>
        <v>3.5600000000000023</v>
      </c>
      <c r="O64">
        <f>+IFERROR(IF(VALUE('data-cash-crude'!N65)&gt;0,'data-cash-crude'!N65-INDEX('data-futures'!$E:$E,MATCH('basis-cash-crude'!O$1,'data-futures'!$A:$A,0),1),""),"")</f>
        <v>4.009999999999998</v>
      </c>
      <c r="P64">
        <f>+IFERROR(IF(VALUE('data-cash-crude'!O65)&gt;0,'data-cash-crude'!O65-INDEX('data-futures'!$E:$E,MATCH('basis-cash-crude'!P$1,'data-futures'!$A:$A,0),1),""),"")</f>
        <v>3.5600000000000023</v>
      </c>
      <c r="Q64">
        <f>+IFERROR(IF(VALUE('data-cash-crude'!P65)&gt;0,'data-cash-crude'!P65-INDEX('data-futures'!$E:$E,MATCH('basis-cash-crude'!Q$1,'data-futures'!$A:$A,0),1),""),"")</f>
        <v>3.5899999999999963</v>
      </c>
      <c r="R64">
        <f>+IFERROR(IF(VALUE('data-cash-crude'!Q65)&gt;0,'data-cash-crude'!Q65-INDEX('data-futures'!$E:$E,MATCH('basis-cash-crude'!R$1,'data-futures'!$A:$A,0),1),""),"")</f>
        <v>3.6400000000000077</v>
      </c>
      <c r="S64">
        <f>+IFERROR(IF(VALUE('data-cash-crude'!R65)&gt;0,'data-cash-crude'!R65-INDEX('data-futures'!$E:$E,MATCH('basis-cash-crude'!S$1,'data-futures'!$A:$A,0),1),""),"")</f>
        <v>3.6799999999999997</v>
      </c>
      <c r="T64">
        <f>+IFERROR(IF(VALUE('data-cash-crude'!S65)&gt;0,'data-cash-crude'!S65-INDEX('data-futures'!$E:$E,MATCH('basis-cash-crude'!T$1,'data-futures'!$A:$A,0),1),""),"")</f>
        <v>3.4400000000000048</v>
      </c>
      <c r="U64">
        <f>+IFERROR(IF(VALUE('data-cash-crude'!T65)&gt;0,'data-cash-crude'!T65-INDEX('data-futures'!$E:$E,MATCH('basis-cash-crude'!U$1,'data-futures'!$A:$A,0),1),""),"")</f>
        <v>3.4399999999999977</v>
      </c>
      <c r="V64">
        <f>+IFERROR(IF(VALUE('data-cash-crude'!U65)&gt;0,'data-cash-crude'!U65-INDEX('data-futures'!$E:$E,MATCH('basis-cash-crude'!V$1,'data-futures'!$A:$A,0),1),""),"")</f>
        <v>3.4799999999999969</v>
      </c>
      <c r="W64">
        <f>+IFERROR(IF(VALUE('data-cash-crude'!V65)&gt;0,'data-cash-crude'!V65-INDEX('data-futures'!$E:$E,MATCH('basis-cash-crude'!W$1,'data-futures'!$A:$A,0),1),""),"")</f>
        <v>3.4200000000000017</v>
      </c>
      <c r="X64">
        <f>+IFERROR(IF(VALUE('data-cash-crude'!W65)&gt;0,'data-cash-crude'!W65-INDEX('data-futures'!$E:$E,MATCH('basis-cash-crude'!X$1,'data-futures'!$A:$A,0),1),""),"")</f>
        <v>3.3799999999999955</v>
      </c>
      <c r="Y64">
        <f>+IFERROR(IF(VALUE('data-cash-crude'!X65)&gt;0,'data-cash-crude'!X65-INDEX('data-futures'!$E:$E,MATCH('basis-cash-crude'!Y$1,'data-futures'!$A:$A,0),1),""),"")</f>
        <v>3.3800000000000026</v>
      </c>
      <c r="Z64" t="str">
        <f>+IFERROR(IF(VALUE('data-cash-crude'!Y65)&gt;0,'data-cash-crude'!Y65-INDEX('data-futures'!$E:$E,MATCH('basis-cash-crude'!Z$1,'data-futures'!$A:$A,0),1),""),"")</f>
        <v/>
      </c>
      <c r="AA64">
        <f>+IFERROR(IF(VALUE('data-cash-crude'!Z65)&gt;0,'data-cash-crude'!Z65-INDEX('data-futures'!$E:$E,MATCH('basis-cash-crude'!AA$1,'data-futures'!$A:$A,0),1),""),"")</f>
        <v>3.3599999999999994</v>
      </c>
      <c r="AB64" t="str">
        <f>+IFERROR(IF(VALUE('data-cash-crude'!AA65)&gt;0,'data-cash-crude'!AA65-INDEX('data-futures'!$E:$E,MATCH('basis-cash-crude'!AB$1,'data-futures'!$A:$A,0),1),""),"")</f>
        <v/>
      </c>
      <c r="AC64">
        <f>+IFERROR(IF(VALUE('data-cash-crude'!AB65)&gt;0,'data-cash-crude'!AB65-INDEX('data-futures'!$E:$E,MATCH('basis-cash-crude'!AC$1,'data-futures'!$A:$A,0),1),""),"")</f>
        <v>3.3699999999999974</v>
      </c>
      <c r="AD64" t="str">
        <f>+IFERROR(IF(VALUE('data-cash-crude'!AC65)&gt;0,'data-cash-crude'!AC65-INDEX('data-futures'!$E:$E,MATCH('basis-cash-crude'!AD$1,'data-futures'!$A:$A,0),1),""),"")</f>
        <v/>
      </c>
      <c r="AE64">
        <f>+IFERROR(IF(VALUE('data-cash-crude'!AD65)&gt;0,'data-cash-crude'!AD65-INDEX('data-futures'!$E:$E,MATCH('basis-cash-crude'!AE$1,'data-futures'!$A:$A,0),1),""),"")</f>
        <v>3.5799999999999983</v>
      </c>
      <c r="AF64">
        <f>+IFERROR(IF(VALUE('data-cash-crude'!AE65)&gt;0,'data-cash-crude'!AE65-INDEX('data-futures'!$E:$E,MATCH('basis-cash-crude'!AF$1,'data-futures'!$A:$A,0),1),""),"")</f>
        <v>3.6099999999999994</v>
      </c>
      <c r="AG64">
        <f>+IFERROR(IF(VALUE('data-cash-crude'!AF65)&gt;0,'data-cash-crude'!AF65-INDEX('data-futures'!$E:$E,MATCH('basis-cash-crude'!AG$1,'data-futures'!$A:$A,0),1),""),"")</f>
        <v>3.6199999999999974</v>
      </c>
      <c r="AH64">
        <f>+IFERROR(IF(VALUE('data-cash-crude'!AG65)&gt;0,'data-cash-crude'!AG65-INDEX('data-futures'!$E:$E,MATCH('basis-cash-crude'!AH$1,'data-futures'!$A:$A,0),1),""),"")</f>
        <v>3.8999999999999986</v>
      </c>
      <c r="AI64">
        <f>+IFERROR(IF(VALUE('data-cash-crude'!AH65)&gt;0,'data-cash-crude'!AH65-INDEX('data-futures'!$E:$E,MATCH('basis-cash-crude'!AI$1,'data-futures'!$A:$A,0),1),""),"")</f>
        <v>3.9200000000000017</v>
      </c>
      <c r="AJ64">
        <f>+IFERROR(IF(VALUE('data-cash-crude'!AI65)&gt;0,'data-cash-crude'!AI65-INDEX('data-futures'!$E:$E,MATCH('basis-cash-crude'!AJ$1,'data-futures'!$A:$A,0),1),""),"")</f>
        <v>3.8800000000000026</v>
      </c>
      <c r="AK64">
        <f>+IFERROR(IF(VALUE('data-cash-crude'!AJ65)&gt;0,'data-cash-crude'!AJ65-INDEX('data-futures'!$E:$E,MATCH('basis-cash-crude'!AK$1,'data-futures'!$A:$A,0),1),""),"")</f>
        <v>3.9099999999999966</v>
      </c>
      <c r="AL64">
        <f>+IFERROR(IF(VALUE('data-cash-crude'!AK65)&gt;0,'data-cash-crude'!AK65-INDEX('data-futures'!$E:$E,MATCH('basis-cash-crude'!AL$1,'data-futures'!$A:$A,0),1),""),"")</f>
        <v>3.9200000000000017</v>
      </c>
      <c r="AM64">
        <f>+IFERROR(IF(VALUE('data-cash-crude'!AL65)&gt;0,'data-cash-crude'!AL65-INDEX('data-futures'!$E:$E,MATCH('basis-cash-crude'!AM$1,'data-futures'!$A:$A,0),1),""),"")</f>
        <v>3.9200000000000017</v>
      </c>
      <c r="AN64">
        <f>+IFERROR(IF(VALUE('data-cash-crude'!AM65)&gt;0,'data-cash-crude'!AM65-INDEX('data-futures'!$E:$E,MATCH('basis-cash-crude'!AN$1,'data-futures'!$A:$A,0),1),""),"")</f>
        <v>3.8699999999999974</v>
      </c>
      <c r="AO64">
        <f>+IFERROR(IF(VALUE('data-cash-crude'!AN65)&gt;0,'data-cash-crude'!AN65-INDEX('data-futures'!$E:$E,MATCH('basis-cash-crude'!AO$1,'data-futures'!$A:$A,0),1),""),"")</f>
        <v>3.8900000000000006</v>
      </c>
      <c r="AP64">
        <f>+IFERROR(IF(VALUE('data-cash-crude'!AO65)&gt;0,'data-cash-crude'!AO65-INDEX('data-futures'!$E:$E,MATCH('basis-cash-crude'!AP$1,'data-futures'!$A:$A,0),1),""),"")</f>
        <v>3.7700000000000031</v>
      </c>
      <c r="AQ64" t="str">
        <f>+IFERROR(IF(VALUE('data-cash-crude'!AP65)&gt;0,'data-cash-crude'!AP65-INDEX('data-futures'!$E:$E,MATCH('basis-cash-crude'!AQ$1,'data-futures'!$A:$A,0),1),""),"")</f>
        <v/>
      </c>
      <c r="AR64">
        <f>+IFERROR(IF(VALUE('data-cash-crude'!AQ65)&gt;0,'data-cash-crude'!AQ65-INDEX('data-futures'!$E:$E,MATCH('basis-cash-crude'!AR$1,'data-futures'!$A:$A,0),1),""),"")</f>
        <v>6.9000000000000057</v>
      </c>
      <c r="AS64" t="str">
        <f>+IFERROR(IF(VALUE('data-cash-crude'!AR65)&gt;0,'data-cash-crude'!AR65-INDEX('data-futures'!$E:$E,MATCH('basis-cash-crude'!AS$1,'data-futures'!$A:$A,0),1),""),"")</f>
        <v/>
      </c>
      <c r="AT64">
        <f>+IFERROR(IF(VALUE('data-cash-crude'!AS65)&gt;0,'data-cash-crude'!AS65-INDEX('data-futures'!$E:$E,MATCH('basis-cash-crude'!AT$1,'data-futures'!$A:$A,0),1),""),"")</f>
        <v>4.0300000000000011</v>
      </c>
      <c r="AU64">
        <f>+IFERROR(IF(VALUE('data-cash-crude'!AT65)&gt;0,'data-cash-crude'!AT65-INDEX('data-futures'!$E:$E,MATCH('basis-cash-crude'!AU$1,'data-futures'!$A:$A,0),1),""),"")</f>
        <v>3.8200000000000003</v>
      </c>
      <c r="AV64">
        <f>+IFERROR(IF(VALUE('data-cash-crude'!AU65)&gt;0,'data-cash-crude'!AU65-INDEX('data-futures'!$E:$E,MATCH('basis-cash-crude'!AV$1,'data-futures'!$A:$A,0),1),""),"")</f>
        <v>3.9399999999999977</v>
      </c>
      <c r="AW64">
        <f>+IFERROR(IF(VALUE('data-cash-crude'!AV65)&gt;0,'data-cash-crude'!AV65-INDEX('data-futures'!$E:$E,MATCH('basis-cash-crude'!AW$1,'data-futures'!$A:$A,0),1),""),"")</f>
        <v>3.9699999999999989</v>
      </c>
      <c r="AX64">
        <f>+IFERROR(IF(VALUE('data-cash-crude'!AW65)&gt;0,'data-cash-crude'!AW65-INDEX('data-futures'!$E:$E,MATCH('basis-cash-crude'!AX$1,'data-futures'!$A:$A,0),1),""),"")</f>
        <v>4.1099999999999994</v>
      </c>
      <c r="AY64">
        <f>+IFERROR(IF(VALUE('data-cash-crude'!AX65)&gt;0,'data-cash-crude'!AX65-INDEX('data-futures'!$E:$E,MATCH('basis-cash-crude'!AY$1,'data-futures'!$A:$A,0),1),""),"")</f>
        <v>4.1200000000000045</v>
      </c>
      <c r="AZ64">
        <f>+IFERROR(IF(VALUE('data-cash-crude'!AY65)&gt;0,'data-cash-crude'!AY65-INDEX('data-futures'!$E:$E,MATCH('basis-cash-crude'!AZ$1,'data-futures'!$A:$A,0),1),""),"")</f>
        <v>3.7999999999999972</v>
      </c>
      <c r="BA64">
        <f>+IFERROR(IF(VALUE('data-cash-crude'!AZ65)&gt;0,'data-cash-crude'!AZ65-INDEX('data-futures'!$E:$E,MATCH('basis-cash-crude'!BA$1,'data-futures'!$A:$A,0),1),""),"")</f>
        <v>3.9899999999999949</v>
      </c>
      <c r="BB64">
        <f>+IFERROR(IF(VALUE('data-cash-crude'!BA65)&gt;0,'data-cash-crude'!BA65-INDEX('data-futures'!$E:$E,MATCH('basis-cash-crude'!BB$1,'data-futures'!$A:$A,0),1),""),"")</f>
        <v>3.9600000000000009</v>
      </c>
      <c r="BC64">
        <f>+IFERROR(IF(VALUE('data-cash-crude'!BB65)&gt;0,'data-cash-crude'!BB65-INDEX('data-futures'!$E:$E,MATCH('basis-cash-crude'!BC$1,'data-futures'!$A:$A,0),1),""),"")</f>
        <v>3.9000000000000057</v>
      </c>
      <c r="BD64">
        <f>+IFERROR(IF(VALUE('data-cash-crude'!BC65)&gt;0,'data-cash-crude'!BC65-INDEX('data-futures'!$E:$E,MATCH('basis-cash-crude'!BD$1,'data-futures'!$A:$A,0),1),""),"")</f>
        <v>3.9099999999999966</v>
      </c>
      <c r="BE64">
        <f>+IFERROR(IF(VALUE('data-cash-crude'!BD65)&gt;0,'data-cash-crude'!BD65-INDEX('data-futures'!$E:$E,MATCH('basis-cash-crude'!BE$1,'data-futures'!$A:$A,0),1),""),"")</f>
        <v>3.9400000000000048</v>
      </c>
      <c r="BF64">
        <f>+IFERROR(IF(VALUE('data-cash-crude'!BE65)&gt;0,'data-cash-crude'!BE65-INDEX('data-futures'!$E:$E,MATCH('basis-cash-crude'!BF$1,'data-futures'!$A:$A,0),1),""),"")</f>
        <v>4.1000000000000014</v>
      </c>
      <c r="BG64">
        <f>+IFERROR(IF(VALUE('data-cash-crude'!BF65)&gt;0,'data-cash-crude'!BF65-INDEX('data-futures'!$E:$E,MATCH('basis-cash-crude'!BG$1,'data-futures'!$A:$A,0),1),""),"")</f>
        <v>4.4599999999999937</v>
      </c>
      <c r="BH64">
        <f>+IFERROR(IF(VALUE('data-cash-crude'!BG65)&gt;0,'data-cash-crude'!BG65-INDEX('data-futures'!$E:$E,MATCH('basis-cash-crude'!BH$1,'data-futures'!$A:$A,0),1),""),"")</f>
        <v>4.6199999999999974</v>
      </c>
      <c r="BI64">
        <f>+IFERROR(IF(VALUE('data-cash-crude'!BH65)&gt;0,'data-cash-crude'!BH65-INDEX('data-futures'!$E:$E,MATCH('basis-cash-crude'!BI$1,'data-futures'!$A:$A,0),1),""),"")</f>
        <v>4.5699999999999932</v>
      </c>
      <c r="BJ64">
        <f>+IFERROR(IF(VALUE('data-cash-crude'!BI65)&gt;0,'data-cash-crude'!BI65-INDEX('data-futures'!$E:$E,MATCH('basis-cash-crude'!BJ$1,'data-futures'!$A:$A,0),1),""),"")</f>
        <v>4.4599999999999937</v>
      </c>
      <c r="BK64">
        <f>+IFERROR(IF(VALUE('data-cash-crude'!BJ65)&gt;0,'data-cash-crude'!BJ65-INDEX('data-futures'!$E:$E,MATCH('basis-cash-crude'!BK$1,'data-futures'!$A:$A,0),1),""),"")</f>
        <v>4.5</v>
      </c>
      <c r="BL64">
        <f>+IFERROR(IF(VALUE('data-cash-crude'!BK65)&gt;0,'data-cash-crude'!BK65-INDEX('data-futures'!$E:$E,MATCH('basis-cash-crude'!BL$1,'data-futures'!$A:$A,0),1),""),"")</f>
        <v>4.480000000000004</v>
      </c>
      <c r="BM64">
        <f>+IFERROR(IF(VALUE('data-cash-crude'!BL65)&gt;0,'data-cash-crude'!BL65-INDEX('data-futures'!$E:$E,MATCH('basis-cash-crude'!BM$1,'data-futures'!$A:$A,0),1),""),"")</f>
        <v>4.4099999999999966</v>
      </c>
      <c r="BN64">
        <f>+IFERROR(IF(VALUE('data-cash-crude'!BM65)&gt;0,'data-cash-crude'!BM65-INDEX('data-futures'!$E:$E,MATCH('basis-cash-crude'!BN$1,'data-futures'!$A:$A,0),1),""),"")</f>
        <v>4.5600000000000023</v>
      </c>
      <c r="BO64">
        <f>+IFERROR(IF(VALUE('data-cash-crude'!BN65)&gt;0,'data-cash-crude'!BN65-INDEX('data-futures'!$E:$E,MATCH('basis-cash-crude'!BO$1,'data-futures'!$A:$A,0),1),""),"")</f>
        <v>4.259999999999998</v>
      </c>
      <c r="BP64">
        <f>+IFERROR(IF(VALUE('data-cash-crude'!BO65)&gt;0,'data-cash-crude'!BO65-INDEX('data-futures'!$E:$E,MATCH('basis-cash-crude'!BP$1,'data-futures'!$A:$A,0),1),""),"")</f>
        <v>4.019999999999996</v>
      </c>
      <c r="BQ64">
        <f>+IFERROR(IF(VALUE('data-cash-crude'!BP65)&gt;0,'data-cash-crude'!BP65-INDEX('data-futures'!$E:$E,MATCH('basis-cash-crude'!BQ$1,'data-futures'!$A:$A,0),1),""),"")</f>
        <v>4.18</v>
      </c>
      <c r="BR64">
        <f>+IFERROR(IF(VALUE('data-cash-crude'!BQ65)&gt;0,'data-cash-crude'!BQ65-INDEX('data-futures'!$E:$E,MATCH('basis-cash-crude'!BR$1,'data-futures'!$A:$A,0),1),""),"")</f>
        <v>4.2100000000000009</v>
      </c>
      <c r="BS64">
        <f>+IFERROR(IF(VALUE('data-cash-crude'!BR65)&gt;0,'data-cash-crude'!BR65-INDEX('data-futures'!$E:$E,MATCH('basis-cash-crude'!BS$1,'data-futures'!$A:$A,0),1),""),"")</f>
        <v>4.2899999999999991</v>
      </c>
      <c r="BT64">
        <f>+IFERROR(IF(VALUE('data-cash-crude'!BS65)&gt;0,'data-cash-crude'!BS65-INDEX('data-futures'!$E:$E,MATCH('basis-cash-crude'!BT$1,'data-futures'!$A:$A,0),1),""),"")</f>
        <v>4.2299999999999969</v>
      </c>
      <c r="BU64">
        <f>+IFERROR(IF(VALUE('data-cash-crude'!BT65)&gt;0,'data-cash-crude'!BT65-INDEX('data-futures'!$E:$E,MATCH('basis-cash-crude'!BU$1,'data-futures'!$A:$A,0),1),""),"")</f>
        <v>4.2999999999999972</v>
      </c>
      <c r="BV64">
        <f>+IFERROR(IF(VALUE('data-cash-crude'!BU65)&gt;0,'data-cash-crude'!BU65-INDEX('data-futures'!$E:$E,MATCH('basis-cash-crude'!BV$1,'data-futures'!$A:$A,0),1),""),"")</f>
        <v>4.5399999999999991</v>
      </c>
      <c r="BW64">
        <f>+IFERROR(IF(VALUE('data-cash-crude'!BV65)&gt;0,'data-cash-crude'!BV65-INDEX('data-futures'!$E:$E,MATCH('basis-cash-crude'!BW$1,'data-futures'!$A:$A,0),1),""),"")</f>
        <v>4.43</v>
      </c>
      <c r="BX64">
        <f>+IFERROR(IF(VALUE('data-cash-crude'!BW65)&gt;0,'data-cash-crude'!BW65-INDEX('data-futures'!$E:$E,MATCH('basis-cash-crude'!BX$1,'data-futures'!$A:$A,0),1),""),"")</f>
        <v>4.3100000000000023</v>
      </c>
      <c r="BY64">
        <f>+IFERROR(IF(VALUE('data-cash-crude'!BX65)&gt;0,'data-cash-crude'!BX65-INDEX('data-futures'!$E:$E,MATCH('basis-cash-crude'!BY$1,'data-futures'!$A:$A,0),1),""),"")</f>
        <v>4.2900000000000063</v>
      </c>
      <c r="BZ64">
        <f>+IFERROR(IF(VALUE('data-cash-crude'!BY65)&gt;0,'data-cash-crude'!BY65-INDEX('data-futures'!$E:$E,MATCH('basis-cash-crude'!BZ$1,'data-futures'!$A:$A,0),1),""),"")</f>
        <v>4.2199999999999989</v>
      </c>
      <c r="CA64">
        <f>+IFERROR(IF(VALUE('data-cash-crude'!BZ65)&gt;0,'data-cash-crude'!BZ65-INDEX('data-futures'!$E:$E,MATCH('basis-cash-crude'!CA$1,'data-futures'!$A:$A,0),1),""),"")</f>
        <v>4.2299999999999969</v>
      </c>
      <c r="CB64">
        <f>+IFERROR(IF(VALUE('data-cash-crude'!CA65)&gt;0,'data-cash-crude'!CA65-INDEX('data-futures'!$E:$E,MATCH('basis-cash-crude'!CB$1,'data-futures'!$A:$A,0),1),""),"")</f>
        <v>4.3000000000000043</v>
      </c>
      <c r="CC64">
        <f>+IFERROR(IF(VALUE('data-cash-crude'!CB65)&gt;0,'data-cash-crude'!CB65-INDEX('data-futures'!$E:$E,MATCH('basis-cash-crude'!CC$1,'data-futures'!$A:$A,0),1),""),"")</f>
        <v>4.1900000000000048</v>
      </c>
      <c r="CD64">
        <f>+IFERROR(IF(VALUE('data-cash-crude'!CC65)&gt;0,'data-cash-crude'!CC65-INDEX('data-futures'!$E:$E,MATCH('basis-cash-crude'!CD$1,'data-futures'!$A:$A,0),1),""),"")</f>
        <v>4.1400000000000006</v>
      </c>
      <c r="CE64">
        <f>+IFERROR(IF(VALUE('data-cash-crude'!CD65)&gt;0,'data-cash-crude'!CD65-INDEX('data-futures'!$E:$E,MATCH('basis-cash-crude'!CE$1,'data-futures'!$A:$A,0),1),""),"")</f>
        <v>4.2100000000000009</v>
      </c>
      <c r="CF64">
        <f>+IFERROR(IF(VALUE('data-cash-crude'!CE65)&gt;0,'data-cash-crude'!CE65-INDEX('data-futures'!$E:$E,MATCH('basis-cash-crude'!CF$1,'data-futures'!$A:$A,0),1),""),"")</f>
        <v>4.3500000000000014</v>
      </c>
      <c r="CG64">
        <f>+IFERROR(IF(VALUE('data-cash-crude'!CF65)&gt;0,'data-cash-crude'!CF65-INDEX('data-futures'!$E:$E,MATCH('basis-cash-crude'!CG$1,'data-futures'!$A:$A,0),1),""),"")</f>
        <v>4.4699999999999989</v>
      </c>
      <c r="CH64">
        <f>+IFERROR(IF(VALUE('data-cash-crude'!CG65)&gt;0,'data-cash-crude'!CG65-INDEX('data-futures'!$E:$E,MATCH('basis-cash-crude'!CH$1,'data-futures'!$A:$A,0),1),""),"")</f>
        <v>4.5799999999999983</v>
      </c>
      <c r="CI64">
        <f>+IFERROR(IF(VALUE('data-cash-crude'!CH65)&gt;0,'data-cash-crude'!CH65-INDEX('data-futures'!$E:$E,MATCH('basis-cash-crude'!CI$1,'data-futures'!$A:$A,0),1),""),"")</f>
        <v>4.6600000000000037</v>
      </c>
      <c r="CJ64">
        <f>+IFERROR(IF(VALUE('data-cash-crude'!CI65)&gt;0,'data-cash-crude'!CI65-INDEX('data-futures'!$E:$E,MATCH('basis-cash-crude'!CJ$1,'data-futures'!$A:$A,0),1),""),"")</f>
        <v>4.75</v>
      </c>
      <c r="CK64">
        <f>+IFERROR(IF(VALUE('data-cash-crude'!CJ65)&gt;0,'data-cash-crude'!CJ65-INDEX('data-futures'!$E:$E,MATCH('basis-cash-crude'!CK$1,'data-futures'!$A:$A,0),1),""),"")</f>
        <v>5.3599999999999994</v>
      </c>
      <c r="CL64">
        <f>+IFERROR(IF(VALUE('data-cash-crude'!CK65)&gt;0,'data-cash-crude'!CK65-INDEX('data-futures'!$E:$E,MATCH('basis-cash-crude'!CL$1,'data-futures'!$A:$A,0),1),""),"")</f>
        <v>4.529999999999994</v>
      </c>
      <c r="CM64">
        <f>+IFERROR(IF(VALUE('data-cash-crude'!CL65)&gt;0,'data-cash-crude'!CL65-INDEX('data-futures'!$E:$E,MATCH('basis-cash-crude'!CM$1,'data-futures'!$A:$A,0),1),""),"")</f>
        <v>4.509999999999998</v>
      </c>
      <c r="CN64">
        <f>+IFERROR(IF(VALUE('data-cash-crude'!CM65)&gt;0,'data-cash-crude'!CM65-INDEX('data-futures'!$E:$E,MATCH('basis-cash-crude'!CN$1,'data-futures'!$A:$A,0),1),""),"")</f>
        <v>4.7199999999999989</v>
      </c>
      <c r="CO64">
        <f>+IFERROR(IF(VALUE('data-cash-crude'!CN65)&gt;0,'data-cash-crude'!CN65-INDEX('data-futures'!$E:$E,MATCH('basis-cash-crude'!CO$1,'data-futures'!$A:$A,0),1),""),"")</f>
        <v>4.7800000000000011</v>
      </c>
      <c r="CP64">
        <f>+IFERROR(IF(VALUE('data-cash-crude'!CO65)&gt;0,'data-cash-crude'!CO65-INDEX('data-futures'!$E:$E,MATCH('basis-cash-crude'!CP$1,'data-futures'!$A:$A,0),1),""),"")</f>
        <v>4.8599999999999994</v>
      </c>
      <c r="CQ64" t="str">
        <f>+IFERROR(IF(VALUE('data-cash-crude'!CP65)&gt;0,'data-cash-crude'!CP65-INDEX('data-futures'!$E:$E,MATCH('basis-cash-crude'!CQ$1,'data-futures'!$A:$A,0),1),""),"")</f>
        <v/>
      </c>
      <c r="CR64">
        <f>+IFERROR(IF(VALUE('data-cash-crude'!CQ65)&gt;0,'data-cash-crude'!CQ65-INDEX('data-futures'!$E:$E,MATCH('basis-cash-crude'!CR$1,'data-futures'!$A:$A,0),1),""),"")</f>
        <v>5.230000000000004</v>
      </c>
      <c r="CS64">
        <f>+IFERROR(IF(VALUE('data-cash-crude'!CR65)&gt;0,'data-cash-crude'!CR65-INDEX('data-futures'!$E:$E,MATCH('basis-cash-crude'!CS$1,'data-futures'!$A:$A,0),1),""),"")</f>
        <v>6.0900000000000034</v>
      </c>
      <c r="CT64">
        <f>+IFERROR(IF(VALUE('data-cash-crude'!CS65)&gt;0,'data-cash-crude'!CS65-INDEX('data-futures'!$E:$E,MATCH('basis-cash-crude'!CT$1,'data-futures'!$A:$A,0),1),""),"")</f>
        <v>6.7000000000000028</v>
      </c>
      <c r="CU64">
        <f>+IFERROR(IF(VALUE('data-cash-crude'!CT65)&gt;0,'data-cash-crude'!CT65-INDEX('data-futures'!$E:$E,MATCH('basis-cash-crude'!CU$1,'data-futures'!$A:$A,0),1),""),"")</f>
        <v>3.8299999999999983</v>
      </c>
      <c r="CV64">
        <f>+IFERROR(IF(VALUE('data-cash-crude'!CU65)&gt;0,'data-cash-crude'!CU65-INDEX('data-futures'!$E:$E,MATCH('basis-cash-crude'!CV$1,'data-futures'!$A:$A,0),1),""),"")</f>
        <v>3.6099999999999994</v>
      </c>
      <c r="CW64">
        <f>+IFERROR(IF(VALUE('data-cash-crude'!CV65)&gt;0,'data-cash-crude'!CV65-INDEX('data-futures'!$E:$E,MATCH('basis-cash-crude'!CW$1,'data-futures'!$A:$A,0),1),""),"")</f>
        <v>3.7099999999999937</v>
      </c>
      <c r="CX64">
        <f>+IFERROR(IF(VALUE('data-cash-crude'!CW65)&gt;0,'data-cash-crude'!CW65-INDEX('data-futures'!$E:$E,MATCH('basis-cash-crude'!CX$1,'data-futures'!$A:$A,0),1),""),"")</f>
        <v>3.8599999999999994</v>
      </c>
      <c r="CY64">
        <f>+IFERROR(IF(VALUE('data-cash-crude'!CX65)&gt;0,'data-cash-crude'!CX65-INDEX('data-futures'!$E:$E,MATCH('basis-cash-crude'!CY$1,'data-futures'!$A:$A,0),1),""),"")</f>
        <v>3.6600000000000037</v>
      </c>
      <c r="CZ64">
        <f>+IFERROR(IF(VALUE('data-cash-crude'!CY65)&gt;0,'data-cash-crude'!CY65-INDEX('data-futures'!$E:$E,MATCH('basis-cash-crude'!CZ$1,'data-futures'!$A:$A,0),1),""),"")</f>
        <v>3.3999999999999986</v>
      </c>
      <c r="DA64">
        <f>+IFERROR(IF(VALUE('data-cash-crude'!CZ65)&gt;0,'data-cash-crude'!CZ65-INDEX('data-futures'!$E:$E,MATCH('basis-cash-crude'!DA$1,'data-futures'!$A:$A,0),1),""),"")</f>
        <v>3.4100000000000037</v>
      </c>
      <c r="DB64">
        <f>+IFERROR(IF(VALUE('data-cash-crude'!DA65)&gt;0,'data-cash-crude'!DA65-INDEX('data-futures'!$E:$E,MATCH('basis-cash-crude'!DB$1,'data-futures'!$A:$A,0),1),""),"")</f>
        <v>3.4299999999999997</v>
      </c>
      <c r="DC64">
        <f>+IFERROR(IF(VALUE('data-cash-crude'!DB65)&gt;0,'data-cash-crude'!DB65-INDEX('data-futures'!$E:$E,MATCH('basis-cash-crude'!DC$1,'data-futures'!$A:$A,0),1),""),"")</f>
        <v>3.3499999999999943</v>
      </c>
      <c r="DD64" t="str">
        <f>+IFERROR(IF(VALUE('data-cash-crude'!DC65)&gt;0,'data-cash-crude'!DC65-INDEX('data-futures'!$E:$E,MATCH('basis-cash-crude'!DD$1,'data-futures'!$A:$A,0),1),""),"")</f>
        <v/>
      </c>
      <c r="DE64">
        <f>+IFERROR(IF(VALUE('data-cash-crude'!DD65)&gt;0,'data-cash-crude'!DD65-INDEX('data-futures'!$E:$E,MATCH('basis-cash-crude'!DE$1,'data-futures'!$A:$A,0),1),""),"")</f>
        <v>3.5700000000000003</v>
      </c>
      <c r="DF64">
        <f>+IFERROR(IF(VALUE('data-cash-crude'!DE65)&gt;0,'data-cash-crude'!DE65-INDEX('data-futures'!$E:$E,MATCH('basis-cash-crude'!DF$1,'data-futures'!$A:$A,0),1),""),"")</f>
        <v>3.7900000000000063</v>
      </c>
      <c r="DG64">
        <f>+IFERROR(IF(VALUE('data-cash-crude'!DF65)&gt;0,'data-cash-crude'!DF65-INDEX('data-futures'!$E:$E,MATCH('basis-cash-crude'!DG$1,'data-futures'!$A:$A,0),1),""),"")</f>
        <v>3.5599999999999952</v>
      </c>
      <c r="DH64">
        <f>+IFERROR(IF(VALUE('data-cash-crude'!DG65)&gt;0,'data-cash-crude'!DG65-INDEX('data-futures'!$E:$E,MATCH('basis-cash-crude'!DH$1,'data-futures'!$A:$A,0),1),""),"")</f>
        <v>3.4499999999999957</v>
      </c>
      <c r="DI64" t="str">
        <f>+IFERROR(IF(VALUE('data-cash-crude'!DH65)&gt;0,'data-cash-crude'!DH65-INDEX('data-futures'!$E:$E,MATCH('basis-cash-crude'!DI$1,'data-futures'!$A:$A,0),1),""),"")</f>
        <v/>
      </c>
      <c r="DJ64">
        <f>+IFERROR(IF(VALUE('data-cash-crude'!DI65)&gt;0,'data-cash-crude'!DI65-INDEX('data-futures'!$E:$E,MATCH('basis-cash-crude'!DJ$1,'data-futures'!$A:$A,0),1),""),"")</f>
        <v>3.4600000000000009</v>
      </c>
      <c r="DK64">
        <f>+IFERROR(IF(VALUE('data-cash-crude'!DJ65)&gt;0,'data-cash-crude'!DJ65-INDEX('data-futures'!$E:$E,MATCH('basis-cash-crude'!DK$1,'data-futures'!$A:$A,0),1),""),"")</f>
        <v>3.6000000000000014</v>
      </c>
      <c r="DL64">
        <f>+IFERROR(IF(VALUE('data-cash-crude'!DK65)&gt;0,'data-cash-crude'!DK65-INDEX('data-futures'!$E:$E,MATCH('basis-cash-crude'!DL$1,'data-futures'!$A:$A,0),1),""),"")</f>
        <v>3.7899999999999991</v>
      </c>
      <c r="DM64">
        <f>+IFERROR(IF(VALUE('data-cash-crude'!DL65)&gt;0,'data-cash-crude'!DL65-INDEX('data-futures'!$E:$E,MATCH('basis-cash-crude'!DM$1,'data-futures'!$A:$A,0),1),""),"")</f>
        <v>4.5100000000000051</v>
      </c>
      <c r="DN64">
        <f>+IFERROR(IF(VALUE('data-cash-crude'!DM65)&gt;0,'data-cash-crude'!DM65-INDEX('data-futures'!$E:$E,MATCH('basis-cash-crude'!DN$1,'data-futures'!$A:$A,0),1),""),"")</f>
        <v>4.8699999999999974</v>
      </c>
      <c r="DO64">
        <f>+IFERROR(IF(VALUE('data-cash-crude'!DN65)&gt;0,'data-cash-crude'!DN65-INDEX('data-futures'!$E:$E,MATCH('basis-cash-crude'!DO$1,'data-futures'!$A:$A,0),1),""),"")</f>
        <v>4.8700000000000045</v>
      </c>
      <c r="DP64">
        <f>+IFERROR(IF(VALUE('data-cash-crude'!DO65)&gt;0,'data-cash-crude'!DO65-INDEX('data-futures'!$E:$E,MATCH('basis-cash-crude'!DP$1,'data-futures'!$A:$A,0),1),""),"")</f>
        <v>4.6400000000000006</v>
      </c>
      <c r="DQ64">
        <f>+IFERROR(IF(VALUE('data-cash-crude'!DP65)&gt;0,'data-cash-crude'!DP65-INDEX('data-futures'!$E:$E,MATCH('basis-cash-crude'!DQ$1,'data-futures'!$A:$A,0),1),""),"")</f>
        <v>4.5300000000000011</v>
      </c>
      <c r="DR64">
        <f>+IFERROR(IF(VALUE('data-cash-crude'!DQ65)&gt;0,'data-cash-crude'!DQ65-INDEX('data-futures'!$E:$E,MATCH('basis-cash-crude'!DR$1,'data-futures'!$A:$A,0),1),""),"")</f>
        <v>4.6400000000000006</v>
      </c>
      <c r="DS64">
        <f>+IFERROR(IF(VALUE('data-cash-crude'!DR65)&gt;0,'data-cash-crude'!DR65-INDEX('data-futures'!$E:$E,MATCH('basis-cash-crude'!DS$1,'data-futures'!$A:$A,0),1),""),"")</f>
        <v>4.990000000000002</v>
      </c>
      <c r="DT64">
        <f>+IFERROR(IF(VALUE('data-cash-crude'!DS65)&gt;0,'data-cash-crude'!DS65-INDEX('data-futures'!$E:$E,MATCH('basis-cash-crude'!DT$1,'data-futures'!$A:$A,0),1),""),"")</f>
        <v>5.0899999999999963</v>
      </c>
      <c r="DU64">
        <f>+IFERROR(IF(VALUE('data-cash-crude'!DT65)&gt;0,'data-cash-crude'!DT65-INDEX('data-futures'!$E:$E,MATCH('basis-cash-crude'!DU$1,'data-futures'!$A:$A,0),1),""),"")</f>
        <v>4.6300000000000026</v>
      </c>
      <c r="DV64">
        <f>+IFERROR(IF(VALUE('data-cash-crude'!DU65)&gt;0,'data-cash-crude'!DU65-INDEX('data-futures'!$E:$E,MATCH('basis-cash-crude'!DV$1,'data-futures'!$A:$A,0),1),""),"")</f>
        <v>4.4099999999999966</v>
      </c>
      <c r="DW64">
        <f>+IFERROR(IF(VALUE('data-cash-crude'!DV65)&gt;0,'data-cash-crude'!DV65-INDEX('data-futures'!$E:$E,MATCH('basis-cash-crude'!DW$1,'data-futures'!$A:$A,0),1),""),"")</f>
        <v>4.7999999999999972</v>
      </c>
      <c r="DX64">
        <f>+IFERROR(IF(VALUE('data-cash-crude'!DW65)&gt;0,'data-cash-crude'!DW65-INDEX('data-futures'!$E:$E,MATCH('basis-cash-crude'!DX$1,'data-futures'!$A:$A,0),1),""),"")</f>
        <v>5.2000000000000028</v>
      </c>
      <c r="DY64" t="str">
        <f>+IFERROR(IF(VALUE('data-cash-crude'!DX65)&gt;0,'data-cash-crude'!DX65-INDEX('data-futures'!$E:$E,MATCH('basis-cash-crude'!DY$1,'data-futures'!$A:$A,0),1),""),"")</f>
        <v/>
      </c>
      <c r="DZ64">
        <f>+IFERROR(IF(VALUE('data-cash-crude'!DY65)&gt;0,'data-cash-crude'!DY65-INDEX('data-futures'!$E:$E,MATCH('basis-cash-crude'!DZ$1,'data-futures'!$A:$A,0),1),""),"")</f>
        <v>5.3299999999999983</v>
      </c>
      <c r="EA64">
        <f>+IFERROR(IF(VALUE('data-cash-crude'!DZ65)&gt;0,'data-cash-crude'!DZ65-INDEX('data-futures'!$E:$E,MATCH('basis-cash-crude'!EA$1,'data-futures'!$A:$A,0),1),""),"")</f>
        <v>5.8100000000000023</v>
      </c>
      <c r="EB64">
        <f>+IFERROR(IF(VALUE('data-cash-crude'!EA65)&gt;0,'data-cash-crude'!EA65-INDEX('data-futures'!$E:$E,MATCH('basis-cash-crude'!EB$1,'data-futures'!$A:$A,0),1),""),"")</f>
        <v>5.8299999999999983</v>
      </c>
      <c r="EC64">
        <f>+IFERROR(IF(VALUE('data-cash-crude'!EB65)&gt;0,'data-cash-crude'!EB65-INDEX('data-futures'!$E:$E,MATCH('basis-cash-crude'!EC$1,'data-futures'!$A:$A,0),1),""),"")</f>
        <v>5.5499999999999972</v>
      </c>
      <c r="ED64" t="str">
        <f>+IFERROR(IF(VALUE('data-cash-crude'!EC65)&gt;0,'data-cash-crude'!EC65-INDEX('data-futures'!$E:$E,MATCH('basis-cash-crude'!ED$1,'data-futures'!$A:$A,0),1),""),"")</f>
        <v/>
      </c>
      <c r="EE64">
        <f>+IFERROR(IF(VALUE('data-cash-crude'!ED65)&gt;0,'data-cash-crude'!ED65-INDEX('data-futures'!$E:$E,MATCH('basis-cash-crude'!EE$1,'data-futures'!$A:$A,0),1),""),"")</f>
        <v>5.2899999999999991</v>
      </c>
      <c r="EF64" t="str">
        <f>+IFERROR(IF(VALUE('data-cash-crude'!EE65)&gt;0,'data-cash-crude'!EE65-INDEX('data-futures'!$E:$E,MATCH('basis-cash-crude'!EF$1,'data-futures'!$A:$A,0),1),""),"")</f>
        <v/>
      </c>
      <c r="EG64" t="str">
        <f>+IFERROR(IF(VALUE('data-cash-crude'!EF65)&gt;0,'data-cash-crude'!EF65-INDEX('data-futures'!$E:$E,MATCH('basis-cash-crude'!EG$1,'data-futures'!$A:$A,0),1),""),"")</f>
        <v/>
      </c>
      <c r="EH64" t="str">
        <f>+IFERROR(IF(VALUE('data-cash-crude'!EG65)&gt;0,'data-cash-crude'!EG65-INDEX('data-futures'!$E:$E,MATCH('basis-cash-crude'!EH$1,'data-futures'!$A:$A,0),1),""),"")</f>
        <v/>
      </c>
      <c r="EI64" t="str">
        <f>+IFERROR(IF(VALUE('data-cash-crude'!EH65)&gt;0,'data-cash-crude'!EH65-INDEX('data-futures'!$E:$E,MATCH('basis-cash-crude'!EI$1,'data-futures'!$A:$A,0),1),""),"")</f>
        <v/>
      </c>
      <c r="EJ64" t="str">
        <f>+IFERROR(IF(VALUE('data-cash-crude'!EI65)&gt;0,'data-cash-crude'!EI65-INDEX('data-futures'!$E:$E,MATCH('basis-cash-crude'!EJ$1,'data-futures'!$A:$A,0),1),""),"")</f>
        <v/>
      </c>
      <c r="EK64" t="str">
        <f>+IFERROR(IF(VALUE('data-cash-crude'!EJ65)&gt;0,'data-cash-crude'!EJ65-INDEX('data-futures'!$E:$E,MATCH('basis-cash-crude'!EK$1,'data-futures'!$A:$A,0),1),""),"")</f>
        <v/>
      </c>
      <c r="EL64" t="str">
        <f>+IFERROR(IF(VALUE('data-cash-crude'!EK65)&gt;0,'data-cash-crude'!EK65-INDEX('data-futures'!$E:$E,MATCH('basis-cash-crude'!EL$1,'data-futures'!$A:$A,0),1),""),"")</f>
        <v/>
      </c>
      <c r="EM64" t="str">
        <f>+IFERROR(IF(VALUE('data-cash-crude'!EL65)&gt;0,'data-cash-crude'!EL65-INDEX('data-futures'!$E:$E,MATCH('basis-cash-crude'!EM$1,'data-futures'!$A:$A,0),1),""),"")</f>
        <v/>
      </c>
      <c r="EN64" t="str">
        <f>+IFERROR(IF(VALUE('data-cash-crude'!EM65)&gt;0,'data-cash-crude'!EM65-INDEX('data-futures'!$E:$E,MATCH('basis-cash-crude'!EN$1,'data-futures'!$A:$A,0),1),""),"")</f>
        <v/>
      </c>
      <c r="EO64" t="str">
        <f>+IFERROR(IF(VALUE('data-cash-crude'!EN65)&gt;0,'data-cash-crude'!EN65-INDEX('data-futures'!$E:$E,MATCH('basis-cash-crude'!EO$1,'data-futures'!$A:$A,0),1),""),"")</f>
        <v/>
      </c>
      <c r="EP64" t="str">
        <f>+IFERROR(IF(VALUE('data-cash-crude'!EO65)&gt;0,'data-cash-crude'!EO65-INDEX('data-futures'!$E:$E,MATCH('basis-cash-crude'!EP$1,'data-futures'!$A:$A,0),1),""),"")</f>
        <v/>
      </c>
      <c r="EQ64" t="str">
        <f>+IFERROR(IF(VALUE('data-cash-crude'!EP65)&gt;0,'data-cash-crude'!EP65-INDEX('data-futures'!$E:$E,MATCH('basis-cash-crude'!EQ$1,'data-futures'!$A:$A,0),1),""),"")</f>
        <v/>
      </c>
      <c r="ER64" t="str">
        <f>+IFERROR(IF(VALUE('data-cash-crude'!EQ65)&gt;0,'data-cash-crude'!EQ65-INDEX('data-futures'!$E:$E,MATCH('basis-cash-crude'!ER$1,'data-futures'!$A:$A,0),1),""),"")</f>
        <v/>
      </c>
      <c r="ES64" t="str">
        <f>+IFERROR(IF(VALUE('data-cash-crude'!ER65)&gt;0,'data-cash-crude'!ER65-INDEX('data-futures'!$E:$E,MATCH('basis-cash-crude'!ES$1,'data-futures'!$A:$A,0),1),""),"")</f>
        <v/>
      </c>
      <c r="ET64" t="str">
        <f>+IFERROR(IF(VALUE('data-cash-crude'!ES65)&gt;0,'data-cash-crude'!ES65-INDEX('data-futures'!$E:$E,MATCH('basis-cash-crude'!ET$1,'data-futures'!$A:$A,0),1),""),"")</f>
        <v/>
      </c>
      <c r="EU64" t="str">
        <f>+IFERROR(IF(VALUE('data-cash-crude'!ET65)&gt;0,'data-cash-crude'!ET65-INDEX('data-futures'!$E:$E,MATCH('basis-cash-crude'!EU$1,'data-futures'!$A:$A,0),1),""),"")</f>
        <v/>
      </c>
      <c r="EV64" t="str">
        <f>+IFERROR(IF(VALUE('data-cash-crude'!EU65)&gt;0,'data-cash-crude'!EU65-INDEX('data-futures'!$E:$E,MATCH('basis-cash-crude'!EV$1,'data-futures'!$A:$A,0),1),""),"")</f>
        <v/>
      </c>
      <c r="EW64" t="str">
        <f>+IFERROR(IF(VALUE('data-cash-crude'!EV65)&gt;0,'data-cash-crude'!EV65-INDEX('data-futures'!$E:$E,MATCH('basis-cash-crude'!EW$1,'data-futures'!$A:$A,0),1),""),"")</f>
        <v/>
      </c>
      <c r="EX64" t="str">
        <f>+IFERROR(IF(VALUE('data-cash-crude'!EW65)&gt;0,'data-cash-crude'!EW65-INDEX('data-futures'!$E:$E,MATCH('basis-cash-crude'!EX$1,'data-futures'!$A:$A,0),1),""),"")</f>
        <v/>
      </c>
      <c r="EY64" t="str">
        <f>+IFERROR(IF(VALUE('data-cash-crude'!EX65)&gt;0,'data-cash-crude'!EX65-INDEX('data-futures'!$E:$E,MATCH('basis-cash-crude'!EY$1,'data-futures'!$A:$A,0),1),""),"")</f>
        <v/>
      </c>
      <c r="EZ64" t="str">
        <f>+IFERROR(IF(VALUE('data-cash-crude'!EY65)&gt;0,'data-cash-crude'!EY65-INDEX('data-futures'!$E:$E,MATCH('basis-cash-crude'!EZ$1,'data-futures'!$A:$A,0),1),""),"")</f>
        <v/>
      </c>
      <c r="FA64" t="str">
        <f>+IFERROR(IF(VALUE('data-cash-crude'!EZ65)&gt;0,'data-cash-crude'!EZ65-INDEX('data-futures'!$E:$E,MATCH('basis-cash-crude'!FA$1,'data-futures'!$A:$A,0),1),""),"")</f>
        <v/>
      </c>
      <c r="FB64" t="str">
        <f>+IFERROR(IF(VALUE('data-cash-crude'!FA65)&gt;0,'data-cash-crude'!FA65-INDEX('data-futures'!$E:$E,MATCH('basis-cash-crude'!FB$1,'data-futures'!$A:$A,0),1),""),"")</f>
        <v/>
      </c>
      <c r="FC64" t="str">
        <f>+IFERROR(IF(VALUE('data-cash-crude'!FB65)&gt;0,'data-cash-crude'!FB65-INDEX('data-futures'!$E:$E,MATCH('basis-cash-crude'!FC$1,'data-futures'!$A:$A,0),1),""),"")</f>
        <v/>
      </c>
      <c r="FD64" t="str">
        <f>+IFERROR(IF(VALUE('data-cash-crude'!FC65)&gt;0,'data-cash-crude'!FC65-INDEX('data-futures'!$E:$E,MATCH('basis-cash-crude'!FD$1,'data-futures'!$A:$A,0),1),""),"")</f>
        <v/>
      </c>
      <c r="FE64" t="str">
        <f>+IFERROR(IF(VALUE('data-cash-crude'!FD65)&gt;0,'data-cash-crude'!FD65-INDEX('data-futures'!$E:$E,MATCH('basis-cash-crude'!FE$1,'data-futures'!$A:$A,0),1),""),"")</f>
        <v/>
      </c>
      <c r="FF64" t="str">
        <f>+IFERROR(IF(VALUE('data-cash-crude'!FE65)&gt;0,'data-cash-crude'!FE65-INDEX('data-futures'!$E:$E,MATCH('basis-cash-crude'!FF$1,'data-futures'!$A:$A,0),1),""),"")</f>
        <v/>
      </c>
      <c r="FG64" t="str">
        <f>+IFERROR(IF(VALUE('data-cash-crude'!FF65)&gt;0,'data-cash-crude'!FF65-INDEX('data-futures'!$E:$E,MATCH('basis-cash-crude'!FG$1,'data-futures'!$A:$A,0),1),""),"")</f>
        <v/>
      </c>
      <c r="FH64" t="str">
        <f>+IFERROR(IF(VALUE('data-cash-crude'!FG65)&gt;0,'data-cash-crude'!FG65-INDEX('data-futures'!$E:$E,MATCH('basis-cash-crude'!FH$1,'data-futures'!$A:$A,0),1),""),"")</f>
        <v/>
      </c>
      <c r="FI64" t="str">
        <f>+IFERROR(IF(VALUE('data-cash-crude'!FH65)&gt;0,'data-cash-crude'!FH65-INDEX('data-futures'!$E:$E,MATCH('basis-cash-crude'!FI$1,'data-futures'!$A:$A,0),1),""),"")</f>
        <v/>
      </c>
      <c r="FJ64" t="str">
        <f>+IFERROR(IF(VALUE('data-cash-crude'!FI65)&gt;0,'data-cash-crude'!FI65-INDEX('data-futures'!$E:$E,MATCH('basis-cash-crude'!FJ$1,'data-futures'!$A:$A,0),1),""),"")</f>
        <v/>
      </c>
      <c r="FK64" t="str">
        <f>+IFERROR(IF(VALUE('data-cash-crude'!FJ65)&gt;0,'data-cash-crude'!FJ65-INDEX('data-futures'!$E:$E,MATCH('basis-cash-crude'!FK$1,'data-futures'!$A:$A,0),1),""),"")</f>
        <v/>
      </c>
      <c r="FL64" t="str">
        <f>+IFERROR(IF(VALUE('data-cash-crude'!FK65)&gt;0,'data-cash-crude'!FK65-INDEX('data-futures'!$E:$E,MATCH('basis-cash-crude'!FL$1,'data-futures'!$A:$A,0),1),""),"")</f>
        <v/>
      </c>
    </row>
    <row r="65" spans="1:168" x14ac:dyDescent="0.2">
      <c r="A65">
        <f t="shared" si="0"/>
        <v>4.3499999999999979</v>
      </c>
      <c r="B65">
        <f t="shared" si="1"/>
        <v>4.1349999999999989</v>
      </c>
      <c r="C65">
        <f t="shared" si="2"/>
        <v>4.5614285714285723</v>
      </c>
      <c r="D65" s="6" t="str">
        <f>+'data-cash-crude'!B66</f>
        <v>CLPA-15-20.CM</v>
      </c>
      <c r="E65">
        <f>+IFERROR(IF(VALUE('data-cash-crude'!D66)&gt;0,'data-cash-crude'!D66-INDEX('data-futures'!$E:$E,MATCH('basis-cash-crude'!E$1,'data-futures'!$A:$A,0),1),""),"")</f>
        <v>5.5399999999999991</v>
      </c>
      <c r="F65">
        <f>+IFERROR(IF(VALUE('data-cash-crude'!E66)&gt;0,'data-cash-crude'!E66-INDEX('data-futures'!$E:$E,MATCH('basis-cash-crude'!F$1,'data-futures'!$A:$A,0),1),""),"")</f>
        <v>4.1399999999999935</v>
      </c>
      <c r="G65">
        <f>+IFERROR(IF(VALUE('data-cash-crude'!F66)&gt;0,'data-cash-crude'!F66-INDEX('data-futures'!$E:$E,MATCH('basis-cash-crude'!G$1,'data-futures'!$A:$A,0),1),""),"")</f>
        <v>4.1400000000000006</v>
      </c>
      <c r="H65">
        <f>+IFERROR(IF(VALUE('data-cash-crude'!G66)&gt;0,'data-cash-crude'!G66-INDEX('data-futures'!$E:$E,MATCH('basis-cash-crude'!H$1,'data-futures'!$A:$A,0),1),""),"")</f>
        <v>4.0799999999999983</v>
      </c>
      <c r="I65" t="str">
        <f>+IFERROR(IF(VALUE('data-cash-crude'!H66)&gt;0,'data-cash-crude'!H66-INDEX('data-futures'!$E:$E,MATCH('basis-cash-crude'!I$1,'data-futures'!$A:$A,0),1),""),"")</f>
        <v/>
      </c>
      <c r="J65">
        <f>+IFERROR(IF(VALUE('data-cash-crude'!I66)&gt;0,'data-cash-crude'!I66-INDEX('data-futures'!$E:$E,MATCH('basis-cash-crude'!J$1,'data-futures'!$A:$A,0),1),""),"")</f>
        <v>4.0799999999999983</v>
      </c>
      <c r="K65">
        <f>+IFERROR(IF(VALUE('data-cash-crude'!J66)&gt;0,'data-cash-crude'!J66-INDEX('data-futures'!$E:$E,MATCH('basis-cash-crude'!K$1,'data-futures'!$A:$A,0),1),""),"")</f>
        <v>4.1199999999999974</v>
      </c>
      <c r="L65">
        <f>+IFERROR(IF(VALUE('data-cash-crude'!K66)&gt;0,'data-cash-crude'!K66-INDEX('data-futures'!$E:$E,MATCH('basis-cash-crude'!L$1,'data-futures'!$A:$A,0),1),""),"")</f>
        <v>4.0999999999999943</v>
      </c>
      <c r="M65">
        <f>+IFERROR(IF(VALUE('data-cash-crude'!L66)&gt;0,'data-cash-crude'!L66-INDEX('data-futures'!$E:$E,MATCH('basis-cash-crude'!M$1,'data-futures'!$A:$A,0),1),""),"")</f>
        <v>5.1900000000000048</v>
      </c>
      <c r="N65">
        <f>+IFERROR(IF(VALUE('data-cash-crude'!M66)&gt;0,'data-cash-crude'!M66-INDEX('data-futures'!$E:$E,MATCH('basis-cash-crude'!N$1,'data-futures'!$A:$A,0),1),""),"")</f>
        <v>4.0100000000000051</v>
      </c>
      <c r="O65">
        <f>+IFERROR(IF(VALUE('data-cash-crude'!N66)&gt;0,'data-cash-crude'!N66-INDEX('data-futures'!$E:$E,MATCH('basis-cash-crude'!O$1,'data-futures'!$A:$A,0),1),""),"")</f>
        <v>4.4600000000000009</v>
      </c>
      <c r="P65">
        <f>+IFERROR(IF(VALUE('data-cash-crude'!O66)&gt;0,'data-cash-crude'!O66-INDEX('data-futures'!$E:$E,MATCH('basis-cash-crude'!P$1,'data-futures'!$A:$A,0),1),""),"")</f>
        <v>4.0100000000000051</v>
      </c>
      <c r="Q65">
        <f>+IFERROR(IF(VALUE('data-cash-crude'!P66)&gt;0,'data-cash-crude'!P66-INDEX('data-futures'!$E:$E,MATCH('basis-cash-crude'!Q$1,'data-futures'!$A:$A,0),1),""),"")</f>
        <v>4.0399999999999991</v>
      </c>
      <c r="R65">
        <f>+IFERROR(IF(VALUE('data-cash-crude'!Q66)&gt;0,'data-cash-crude'!Q66-INDEX('data-futures'!$E:$E,MATCH('basis-cash-crude'!R$1,'data-futures'!$A:$A,0),1),""),"")</f>
        <v>4.0899999999999963</v>
      </c>
      <c r="S65">
        <f>+IFERROR(IF(VALUE('data-cash-crude'!R66)&gt;0,'data-cash-crude'!R66-INDEX('data-futures'!$E:$E,MATCH('basis-cash-crude'!S$1,'data-futures'!$A:$A,0),1),""),"")</f>
        <v>4.1300000000000026</v>
      </c>
      <c r="T65">
        <f>+IFERROR(IF(VALUE('data-cash-crude'!S66)&gt;0,'data-cash-crude'!S66-INDEX('data-futures'!$E:$E,MATCH('basis-cash-crude'!T$1,'data-futures'!$A:$A,0),1),""),"")</f>
        <v>3.8899999999999935</v>
      </c>
      <c r="U65">
        <f>+IFERROR(IF(VALUE('data-cash-crude'!T66)&gt;0,'data-cash-crude'!T66-INDEX('data-futures'!$E:$E,MATCH('basis-cash-crude'!U$1,'data-futures'!$A:$A,0),1),""),"")</f>
        <v>3.8900000000000006</v>
      </c>
      <c r="V65">
        <f>+IFERROR(IF(VALUE('data-cash-crude'!U66)&gt;0,'data-cash-crude'!U66-INDEX('data-futures'!$E:$E,MATCH('basis-cash-crude'!V$1,'data-futures'!$A:$A,0),1),""),"")</f>
        <v>3.9299999999999997</v>
      </c>
      <c r="W65">
        <f>+IFERROR(IF(VALUE('data-cash-crude'!V66)&gt;0,'data-cash-crude'!V66-INDEX('data-futures'!$E:$E,MATCH('basis-cash-crude'!W$1,'data-futures'!$A:$A,0),1),""),"")</f>
        <v>3.8700000000000045</v>
      </c>
      <c r="X65">
        <f>+IFERROR(IF(VALUE('data-cash-crude'!W66)&gt;0,'data-cash-crude'!W66-INDEX('data-futures'!$E:$E,MATCH('basis-cash-crude'!X$1,'data-futures'!$A:$A,0),1),""),"")</f>
        <v>3.8299999999999983</v>
      </c>
      <c r="Y65">
        <f>+IFERROR(IF(VALUE('data-cash-crude'!X66)&gt;0,'data-cash-crude'!X66-INDEX('data-futures'!$E:$E,MATCH('basis-cash-crude'!Y$1,'data-futures'!$A:$A,0),1),""),"")</f>
        <v>3.8300000000000054</v>
      </c>
      <c r="Z65" t="str">
        <f>+IFERROR(IF(VALUE('data-cash-crude'!Y66)&gt;0,'data-cash-crude'!Y66-INDEX('data-futures'!$E:$E,MATCH('basis-cash-crude'!Z$1,'data-futures'!$A:$A,0),1),""),"")</f>
        <v/>
      </c>
      <c r="AA65">
        <f>+IFERROR(IF(VALUE('data-cash-crude'!Z66)&gt;0,'data-cash-crude'!Z66-INDEX('data-futures'!$E:$E,MATCH('basis-cash-crude'!AA$1,'data-futures'!$A:$A,0),1),""),"")</f>
        <v>3.8100000000000023</v>
      </c>
      <c r="AB65" t="str">
        <f>+IFERROR(IF(VALUE('data-cash-crude'!AA66)&gt;0,'data-cash-crude'!AA66-INDEX('data-futures'!$E:$E,MATCH('basis-cash-crude'!AB$1,'data-futures'!$A:$A,0),1),""),"")</f>
        <v/>
      </c>
      <c r="AC65">
        <f>+IFERROR(IF(VALUE('data-cash-crude'!AB66)&gt;0,'data-cash-crude'!AB66-INDEX('data-futures'!$E:$E,MATCH('basis-cash-crude'!AC$1,'data-futures'!$A:$A,0),1),""),"")</f>
        <v>3.8199999999999932</v>
      </c>
      <c r="AD65" t="str">
        <f>+IFERROR(IF(VALUE('data-cash-crude'!AC66)&gt;0,'data-cash-crude'!AC66-INDEX('data-futures'!$E:$E,MATCH('basis-cash-crude'!AD$1,'data-futures'!$A:$A,0),1),""),"")</f>
        <v/>
      </c>
      <c r="AE65">
        <f>+IFERROR(IF(VALUE('data-cash-crude'!AD66)&gt;0,'data-cash-crude'!AD66-INDEX('data-futures'!$E:$E,MATCH('basis-cash-crude'!AE$1,'data-futures'!$A:$A,0),1),""),"")</f>
        <v>4.0300000000000011</v>
      </c>
      <c r="AF65">
        <f>+IFERROR(IF(VALUE('data-cash-crude'!AE66)&gt;0,'data-cash-crude'!AE66-INDEX('data-futures'!$E:$E,MATCH('basis-cash-crude'!AF$1,'data-futures'!$A:$A,0),1),""),"")</f>
        <v>4.0600000000000023</v>
      </c>
      <c r="AG65">
        <f>+IFERROR(IF(VALUE('data-cash-crude'!AF66)&gt;0,'data-cash-crude'!AF66-INDEX('data-futures'!$E:$E,MATCH('basis-cash-crude'!AG$1,'data-futures'!$A:$A,0),1),""),"")</f>
        <v>4.07</v>
      </c>
      <c r="AH65">
        <f>+IFERROR(IF(VALUE('data-cash-crude'!AG66)&gt;0,'data-cash-crude'!AG66-INDEX('data-futures'!$E:$E,MATCH('basis-cash-crude'!AH$1,'data-futures'!$A:$A,0),1),""),"")</f>
        <v>4.3499999999999943</v>
      </c>
      <c r="AI65">
        <f>+IFERROR(IF(VALUE('data-cash-crude'!AH66)&gt;0,'data-cash-crude'!AH66-INDEX('data-futures'!$E:$E,MATCH('basis-cash-crude'!AI$1,'data-futures'!$A:$A,0),1),""),"")</f>
        <v>4.3700000000000045</v>
      </c>
      <c r="AJ65">
        <f>+IFERROR(IF(VALUE('data-cash-crude'!AI66)&gt;0,'data-cash-crude'!AI66-INDEX('data-futures'!$E:$E,MATCH('basis-cash-crude'!AJ$1,'data-futures'!$A:$A,0),1),""),"")</f>
        <v>4.3299999999999983</v>
      </c>
      <c r="AK65">
        <f>+IFERROR(IF(VALUE('data-cash-crude'!AJ66)&gt;0,'data-cash-crude'!AJ66-INDEX('data-futures'!$E:$E,MATCH('basis-cash-crude'!AK$1,'data-futures'!$A:$A,0),1),""),"")</f>
        <v>4.3599999999999994</v>
      </c>
      <c r="AL65">
        <f>+IFERROR(IF(VALUE('data-cash-crude'!AK66)&gt;0,'data-cash-crude'!AK66-INDEX('data-futures'!$E:$E,MATCH('basis-cash-crude'!AL$1,'data-futures'!$A:$A,0),1),""),"")</f>
        <v>4.3699999999999974</v>
      </c>
      <c r="AM65">
        <f>+IFERROR(IF(VALUE('data-cash-crude'!AL66)&gt;0,'data-cash-crude'!AL66-INDEX('data-futures'!$E:$E,MATCH('basis-cash-crude'!AM$1,'data-futures'!$A:$A,0),1),""),"")</f>
        <v>4.3699999999999974</v>
      </c>
      <c r="AN65">
        <f>+IFERROR(IF(VALUE('data-cash-crude'!AM66)&gt;0,'data-cash-crude'!AM66-INDEX('data-futures'!$E:$E,MATCH('basis-cash-crude'!AN$1,'data-futures'!$A:$A,0),1),""),"")</f>
        <v>4.32</v>
      </c>
      <c r="AO65">
        <f>+IFERROR(IF(VALUE('data-cash-crude'!AN66)&gt;0,'data-cash-crude'!AN66-INDEX('data-futures'!$E:$E,MATCH('basis-cash-crude'!AO$1,'data-futures'!$A:$A,0),1),""),"")</f>
        <v>4.3400000000000034</v>
      </c>
      <c r="AP65">
        <f>+IFERROR(IF(VALUE('data-cash-crude'!AO66)&gt;0,'data-cash-crude'!AO66-INDEX('data-futures'!$E:$E,MATCH('basis-cash-crude'!AP$1,'data-futures'!$A:$A,0),1),""),"")</f>
        <v>4.2199999999999989</v>
      </c>
      <c r="AQ65" t="str">
        <f>+IFERROR(IF(VALUE('data-cash-crude'!AP66)&gt;0,'data-cash-crude'!AP66-INDEX('data-futures'!$E:$E,MATCH('basis-cash-crude'!AQ$1,'data-futures'!$A:$A,0),1),""),"")</f>
        <v/>
      </c>
      <c r="AR65">
        <f>+IFERROR(IF(VALUE('data-cash-crude'!AQ66)&gt;0,'data-cash-crude'!AQ66-INDEX('data-futures'!$E:$E,MATCH('basis-cash-crude'!AR$1,'data-futures'!$A:$A,0),1),""),"")</f>
        <v>7.3500000000000014</v>
      </c>
      <c r="AS65" t="str">
        <f>+IFERROR(IF(VALUE('data-cash-crude'!AR66)&gt;0,'data-cash-crude'!AR66-INDEX('data-futures'!$E:$E,MATCH('basis-cash-crude'!AS$1,'data-futures'!$A:$A,0),1),""),"")</f>
        <v/>
      </c>
      <c r="AT65">
        <f>+IFERROR(IF(VALUE('data-cash-crude'!AS66)&gt;0,'data-cash-crude'!AS66-INDEX('data-futures'!$E:$E,MATCH('basis-cash-crude'!AT$1,'data-futures'!$A:$A,0),1),""),"")</f>
        <v>4.4799999999999969</v>
      </c>
      <c r="AU65">
        <f>+IFERROR(IF(VALUE('data-cash-crude'!AT66)&gt;0,'data-cash-crude'!AT66-INDEX('data-futures'!$E:$E,MATCH('basis-cash-crude'!AU$1,'data-futures'!$A:$A,0),1),""),"")</f>
        <v>4.269999999999996</v>
      </c>
      <c r="AV65">
        <f>+IFERROR(IF(VALUE('data-cash-crude'!AU66)&gt;0,'data-cash-crude'!AU66-INDEX('data-futures'!$E:$E,MATCH('basis-cash-crude'!AV$1,'data-futures'!$A:$A,0),1),""),"")</f>
        <v>4.3900000000000006</v>
      </c>
      <c r="AW65">
        <f>+IFERROR(IF(VALUE('data-cash-crude'!AV66)&gt;0,'data-cash-crude'!AV66-INDEX('data-futures'!$E:$E,MATCH('basis-cash-crude'!AW$1,'data-futures'!$A:$A,0),1),""),"")</f>
        <v>4.4200000000000017</v>
      </c>
      <c r="AX65">
        <f>+IFERROR(IF(VALUE('data-cash-crude'!AW66)&gt;0,'data-cash-crude'!AW66-INDEX('data-futures'!$E:$E,MATCH('basis-cash-crude'!AX$1,'data-futures'!$A:$A,0),1),""),"")</f>
        <v>4.5599999999999952</v>
      </c>
      <c r="AY65">
        <f>+IFERROR(IF(VALUE('data-cash-crude'!AX66)&gt;0,'data-cash-crude'!AX66-INDEX('data-futures'!$E:$E,MATCH('basis-cash-crude'!AY$1,'data-futures'!$A:$A,0),1),""),"")</f>
        <v>4.57</v>
      </c>
      <c r="AZ65">
        <f>+IFERROR(IF(VALUE('data-cash-crude'!AY66)&gt;0,'data-cash-crude'!AY66-INDEX('data-futures'!$E:$E,MATCH('basis-cash-crude'!AZ$1,'data-futures'!$A:$A,0),1),""),"")</f>
        <v>4.25</v>
      </c>
      <c r="BA65">
        <f>+IFERROR(IF(VALUE('data-cash-crude'!AZ66)&gt;0,'data-cash-crude'!AZ66-INDEX('data-futures'!$E:$E,MATCH('basis-cash-crude'!BA$1,'data-futures'!$A:$A,0),1),""),"")</f>
        <v>4.4399999999999977</v>
      </c>
      <c r="BB65">
        <f>+IFERROR(IF(VALUE('data-cash-crude'!BA66)&gt;0,'data-cash-crude'!BA66-INDEX('data-futures'!$E:$E,MATCH('basis-cash-crude'!BB$1,'data-futures'!$A:$A,0),1),""),"")</f>
        <v>4.4100000000000037</v>
      </c>
      <c r="BC65">
        <f>+IFERROR(IF(VALUE('data-cash-crude'!BB66)&gt;0,'data-cash-crude'!BB66-INDEX('data-futures'!$E:$E,MATCH('basis-cash-crude'!BC$1,'data-futures'!$A:$A,0),1),""),"")</f>
        <v>4.3500000000000014</v>
      </c>
      <c r="BD65">
        <f>+IFERROR(IF(VALUE('data-cash-crude'!BC66)&gt;0,'data-cash-crude'!BC66-INDEX('data-futures'!$E:$E,MATCH('basis-cash-crude'!BD$1,'data-futures'!$A:$A,0),1),""),"")</f>
        <v>4.3599999999999994</v>
      </c>
      <c r="BE65">
        <f>+IFERROR(IF(VALUE('data-cash-crude'!BD66)&gt;0,'data-cash-crude'!BD66-INDEX('data-futures'!$E:$E,MATCH('basis-cash-crude'!BE$1,'data-futures'!$A:$A,0),1),""),"")</f>
        <v>4.3900000000000006</v>
      </c>
      <c r="BF65">
        <f>+IFERROR(IF(VALUE('data-cash-crude'!BE66)&gt;0,'data-cash-crude'!BE66-INDEX('data-futures'!$E:$E,MATCH('basis-cash-crude'!BF$1,'data-futures'!$A:$A,0),1),""),"")</f>
        <v>4.5499999999999972</v>
      </c>
      <c r="BG65">
        <f>+IFERROR(IF(VALUE('data-cash-crude'!BF66)&gt;0,'data-cash-crude'!BF66-INDEX('data-futures'!$E:$E,MATCH('basis-cash-crude'!BG$1,'data-futures'!$A:$A,0),1),""),"")</f>
        <v>4.9099999999999966</v>
      </c>
      <c r="BH65">
        <f>+IFERROR(IF(VALUE('data-cash-crude'!BG66)&gt;0,'data-cash-crude'!BG66-INDEX('data-futures'!$E:$E,MATCH('basis-cash-crude'!BH$1,'data-futures'!$A:$A,0),1),""),"")</f>
        <v>5.07</v>
      </c>
      <c r="BI65">
        <f>+IFERROR(IF(VALUE('data-cash-crude'!BH66)&gt;0,'data-cash-crude'!BH66-INDEX('data-futures'!$E:$E,MATCH('basis-cash-crude'!BI$1,'data-futures'!$A:$A,0),1),""),"")</f>
        <v>5.019999999999996</v>
      </c>
      <c r="BJ65">
        <f>+IFERROR(IF(VALUE('data-cash-crude'!BI66)&gt;0,'data-cash-crude'!BI66-INDEX('data-futures'!$E:$E,MATCH('basis-cash-crude'!BJ$1,'data-futures'!$A:$A,0),1),""),"")</f>
        <v>4.9099999999999966</v>
      </c>
      <c r="BK65">
        <f>+IFERROR(IF(VALUE('data-cash-crude'!BJ66)&gt;0,'data-cash-crude'!BJ66-INDEX('data-futures'!$E:$E,MATCH('basis-cash-crude'!BK$1,'data-futures'!$A:$A,0),1),""),"")</f>
        <v>4.9500000000000028</v>
      </c>
      <c r="BL65">
        <f>+IFERROR(IF(VALUE('data-cash-crude'!BK66)&gt;0,'data-cash-crude'!BK66-INDEX('data-futures'!$E:$E,MATCH('basis-cash-crude'!BL$1,'data-futures'!$A:$A,0),1),""),"")</f>
        <v>4.93</v>
      </c>
      <c r="BM65">
        <f>+IFERROR(IF(VALUE('data-cash-crude'!BL66)&gt;0,'data-cash-crude'!BL66-INDEX('data-futures'!$E:$E,MATCH('basis-cash-crude'!BM$1,'data-futures'!$A:$A,0),1),""),"")</f>
        <v>4.8599999999999994</v>
      </c>
      <c r="BN65">
        <f>+IFERROR(IF(VALUE('data-cash-crude'!BM66)&gt;0,'data-cash-crude'!BM66-INDEX('data-futures'!$E:$E,MATCH('basis-cash-crude'!BN$1,'data-futures'!$A:$A,0),1),""),"")</f>
        <v>5.0100000000000051</v>
      </c>
      <c r="BO65">
        <f>+IFERROR(IF(VALUE('data-cash-crude'!BN66)&gt;0,'data-cash-crude'!BN66-INDEX('data-futures'!$E:$E,MATCH('basis-cash-crude'!BO$1,'data-futures'!$A:$A,0),1),""),"")</f>
        <v>4.7100000000000009</v>
      </c>
      <c r="BP65">
        <f>+IFERROR(IF(VALUE('data-cash-crude'!BO66)&gt;0,'data-cash-crude'!BO66-INDEX('data-futures'!$E:$E,MATCH('basis-cash-crude'!BP$1,'data-futures'!$A:$A,0),1),""),"")</f>
        <v>4.4699999999999989</v>
      </c>
      <c r="BQ65">
        <f>+IFERROR(IF(VALUE('data-cash-crude'!BP66)&gt;0,'data-cash-crude'!BP66-INDEX('data-futures'!$E:$E,MATCH('basis-cash-crude'!BQ$1,'data-futures'!$A:$A,0),1),""),"")</f>
        <v>4.6300000000000026</v>
      </c>
      <c r="BR65">
        <f>+IFERROR(IF(VALUE('data-cash-crude'!BQ66)&gt;0,'data-cash-crude'!BQ66-INDEX('data-futures'!$E:$E,MATCH('basis-cash-crude'!BR$1,'data-futures'!$A:$A,0),1),""),"")</f>
        <v>4.6599999999999966</v>
      </c>
      <c r="BS65">
        <f>+IFERROR(IF(VALUE('data-cash-crude'!BR66)&gt;0,'data-cash-crude'!BR66-INDEX('data-futures'!$E:$E,MATCH('basis-cash-crude'!BS$1,'data-futures'!$A:$A,0),1),""),"")</f>
        <v>4.7399999999999949</v>
      </c>
      <c r="BT65">
        <f>+IFERROR(IF(VALUE('data-cash-crude'!BS66)&gt;0,'data-cash-crude'!BS66-INDEX('data-futures'!$E:$E,MATCH('basis-cash-crude'!BT$1,'data-futures'!$A:$A,0),1),""),"")</f>
        <v>4.68</v>
      </c>
      <c r="BU65">
        <f>+IFERROR(IF(VALUE('data-cash-crude'!BT66)&gt;0,'data-cash-crude'!BT66-INDEX('data-futures'!$E:$E,MATCH('basis-cash-crude'!BU$1,'data-futures'!$A:$A,0),1),""),"")</f>
        <v>4.75</v>
      </c>
      <c r="BV65">
        <f>+IFERROR(IF(VALUE('data-cash-crude'!BU66)&gt;0,'data-cash-crude'!BU66-INDEX('data-futures'!$E:$E,MATCH('basis-cash-crude'!BV$1,'data-futures'!$A:$A,0),1),""),"")</f>
        <v>4.990000000000002</v>
      </c>
      <c r="BW65">
        <f>+IFERROR(IF(VALUE('data-cash-crude'!BV66)&gt;0,'data-cash-crude'!BV66-INDEX('data-futures'!$E:$E,MATCH('basis-cash-crude'!BW$1,'data-futures'!$A:$A,0),1),""),"")</f>
        <v>4.8799999999999955</v>
      </c>
      <c r="BX65">
        <f>+IFERROR(IF(VALUE('data-cash-crude'!BW66)&gt;0,'data-cash-crude'!BW66-INDEX('data-futures'!$E:$E,MATCH('basis-cash-crude'!BX$1,'data-futures'!$A:$A,0),1),""),"")</f>
        <v>4.7600000000000051</v>
      </c>
      <c r="BY65">
        <f>+IFERROR(IF(VALUE('data-cash-crude'!BX66)&gt;0,'data-cash-crude'!BX66-INDEX('data-futures'!$E:$E,MATCH('basis-cash-crude'!BY$1,'data-futures'!$A:$A,0),1),""),"")</f>
        <v>4.740000000000002</v>
      </c>
      <c r="BZ65">
        <f>+IFERROR(IF(VALUE('data-cash-crude'!BY66)&gt;0,'data-cash-crude'!BY66-INDEX('data-futures'!$E:$E,MATCH('basis-cash-crude'!BZ$1,'data-futures'!$A:$A,0),1),""),"")</f>
        <v>4.6699999999999946</v>
      </c>
      <c r="CA65">
        <f>+IFERROR(IF(VALUE('data-cash-crude'!BZ66)&gt;0,'data-cash-crude'!BZ66-INDEX('data-futures'!$E:$E,MATCH('basis-cash-crude'!CA$1,'data-futures'!$A:$A,0),1),""),"")</f>
        <v>4.68</v>
      </c>
      <c r="CB65">
        <f>+IFERROR(IF(VALUE('data-cash-crude'!CA66)&gt;0,'data-cash-crude'!CA66-INDEX('data-futures'!$E:$E,MATCH('basis-cash-crude'!CB$1,'data-futures'!$A:$A,0),1),""),"")</f>
        <v>4.75</v>
      </c>
      <c r="CC65">
        <f>+IFERROR(IF(VALUE('data-cash-crude'!CB66)&gt;0,'data-cash-crude'!CB66-INDEX('data-futures'!$E:$E,MATCH('basis-cash-crude'!CC$1,'data-futures'!$A:$A,0),1),""),"")</f>
        <v>4.6400000000000006</v>
      </c>
      <c r="CD65">
        <f>+IFERROR(IF(VALUE('data-cash-crude'!CC66)&gt;0,'data-cash-crude'!CC66-INDEX('data-futures'!$E:$E,MATCH('basis-cash-crude'!CD$1,'data-futures'!$A:$A,0),1),""),"")</f>
        <v>4.5900000000000034</v>
      </c>
      <c r="CE65">
        <f>+IFERROR(IF(VALUE('data-cash-crude'!CD66)&gt;0,'data-cash-crude'!CD66-INDEX('data-futures'!$E:$E,MATCH('basis-cash-crude'!CE$1,'data-futures'!$A:$A,0),1),""),"")</f>
        <v>4.6600000000000037</v>
      </c>
      <c r="CF65">
        <f>+IFERROR(IF(VALUE('data-cash-crude'!CE66)&gt;0,'data-cash-crude'!CE66-INDEX('data-futures'!$E:$E,MATCH('basis-cash-crude'!CF$1,'data-futures'!$A:$A,0),1),""),"")</f>
        <v>4.7999999999999972</v>
      </c>
      <c r="CG65">
        <f>+IFERROR(IF(VALUE('data-cash-crude'!CF66)&gt;0,'data-cash-crude'!CF66-INDEX('data-futures'!$E:$E,MATCH('basis-cash-crude'!CG$1,'data-futures'!$A:$A,0),1),""),"")</f>
        <v>4.9199999999999946</v>
      </c>
      <c r="CH65">
        <f>+IFERROR(IF(VALUE('data-cash-crude'!CG66)&gt;0,'data-cash-crude'!CG66-INDEX('data-futures'!$E:$E,MATCH('basis-cash-crude'!CH$1,'data-futures'!$A:$A,0),1),""),"")</f>
        <v>5.029999999999994</v>
      </c>
      <c r="CI65">
        <f>+IFERROR(IF(VALUE('data-cash-crude'!CH66)&gt;0,'data-cash-crude'!CH66-INDEX('data-futures'!$E:$E,MATCH('basis-cash-crude'!CI$1,'data-futures'!$A:$A,0),1),""),"")</f>
        <v>5.1099999999999994</v>
      </c>
      <c r="CJ65">
        <f>+IFERROR(IF(VALUE('data-cash-crude'!CI66)&gt;0,'data-cash-crude'!CI66-INDEX('data-futures'!$E:$E,MATCH('basis-cash-crude'!CJ$1,'data-futures'!$A:$A,0),1),""),"")</f>
        <v>5.2000000000000028</v>
      </c>
      <c r="CK65">
        <f>+IFERROR(IF(VALUE('data-cash-crude'!CJ66)&gt;0,'data-cash-crude'!CJ66-INDEX('data-futures'!$E:$E,MATCH('basis-cash-crude'!CK$1,'data-futures'!$A:$A,0),1),""),"")</f>
        <v>5.8099999999999952</v>
      </c>
      <c r="CL65">
        <f>+IFERROR(IF(VALUE('data-cash-crude'!CK66)&gt;0,'data-cash-crude'!CK66-INDEX('data-futures'!$E:$E,MATCH('basis-cash-crude'!CL$1,'data-futures'!$A:$A,0),1),""),"")</f>
        <v>4.9799999999999969</v>
      </c>
      <c r="CM65">
        <f>+IFERROR(IF(VALUE('data-cash-crude'!CL66)&gt;0,'data-cash-crude'!CL66-INDEX('data-futures'!$E:$E,MATCH('basis-cash-crude'!CM$1,'data-futures'!$A:$A,0),1),""),"")</f>
        <v>4.9600000000000009</v>
      </c>
      <c r="CN65">
        <f>+IFERROR(IF(VALUE('data-cash-crude'!CM66)&gt;0,'data-cash-crude'!CM66-INDEX('data-futures'!$E:$E,MATCH('basis-cash-crude'!CN$1,'data-futures'!$A:$A,0),1),""),"")</f>
        <v>5.1700000000000017</v>
      </c>
      <c r="CO65">
        <f>+IFERROR(IF(VALUE('data-cash-crude'!CN66)&gt;0,'data-cash-crude'!CN66-INDEX('data-futures'!$E:$E,MATCH('basis-cash-crude'!CO$1,'data-futures'!$A:$A,0),1),""),"")</f>
        <v>5.2299999999999969</v>
      </c>
      <c r="CP65">
        <f>+IFERROR(IF(VALUE('data-cash-crude'!CO66)&gt;0,'data-cash-crude'!CO66-INDEX('data-futures'!$E:$E,MATCH('basis-cash-crude'!CP$1,'data-futures'!$A:$A,0),1),""),"")</f>
        <v>5.3099999999999952</v>
      </c>
      <c r="CQ65" t="str">
        <f>+IFERROR(IF(VALUE('data-cash-crude'!CP66)&gt;0,'data-cash-crude'!CP66-INDEX('data-futures'!$E:$E,MATCH('basis-cash-crude'!CQ$1,'data-futures'!$A:$A,0),1),""),"")</f>
        <v/>
      </c>
      <c r="CR65">
        <f>+IFERROR(IF(VALUE('data-cash-crude'!CQ66)&gt;0,'data-cash-crude'!CQ66-INDEX('data-futures'!$E:$E,MATCH('basis-cash-crude'!CR$1,'data-futures'!$A:$A,0),1),""),"")</f>
        <v>5.68</v>
      </c>
      <c r="CS65">
        <f>+IFERROR(IF(VALUE('data-cash-crude'!CR66)&gt;0,'data-cash-crude'!CR66-INDEX('data-futures'!$E:$E,MATCH('basis-cash-crude'!CS$1,'data-futures'!$A:$A,0),1),""),"")</f>
        <v>6.5399999999999991</v>
      </c>
      <c r="CT65">
        <f>+IFERROR(IF(VALUE('data-cash-crude'!CS66)&gt;0,'data-cash-crude'!CS66-INDEX('data-futures'!$E:$E,MATCH('basis-cash-crude'!CT$1,'data-futures'!$A:$A,0),1),""),"")</f>
        <v>7.1499999999999915</v>
      </c>
      <c r="CU65">
        <f>+IFERROR(IF(VALUE('data-cash-crude'!CT66)&gt;0,'data-cash-crude'!CT66-INDEX('data-futures'!$E:$E,MATCH('basis-cash-crude'!CU$1,'data-futures'!$A:$A,0),1),""),"")</f>
        <v>4.2800000000000011</v>
      </c>
      <c r="CV65">
        <f>+IFERROR(IF(VALUE('data-cash-crude'!CU66)&gt;0,'data-cash-crude'!CU66-INDEX('data-futures'!$E:$E,MATCH('basis-cash-crude'!CV$1,'data-futures'!$A:$A,0),1),""),"")</f>
        <v>4.0600000000000023</v>
      </c>
      <c r="CW65">
        <f>+IFERROR(IF(VALUE('data-cash-crude'!CV66)&gt;0,'data-cash-crude'!CV66-INDEX('data-futures'!$E:$E,MATCH('basis-cash-crude'!CW$1,'data-futures'!$A:$A,0),1),""),"")</f>
        <v>4.1599999999999966</v>
      </c>
      <c r="CX65">
        <f>+IFERROR(IF(VALUE('data-cash-crude'!CW66)&gt;0,'data-cash-crude'!CW66-INDEX('data-futures'!$E:$E,MATCH('basis-cash-crude'!CX$1,'data-futures'!$A:$A,0),1),""),"")</f>
        <v>4.3100000000000023</v>
      </c>
      <c r="CY65">
        <f>+IFERROR(IF(VALUE('data-cash-crude'!CX66)&gt;0,'data-cash-crude'!CX66-INDEX('data-futures'!$E:$E,MATCH('basis-cash-crude'!CY$1,'data-futures'!$A:$A,0),1),""),"")</f>
        <v>4.1099999999999994</v>
      </c>
      <c r="CZ65">
        <f>+IFERROR(IF(VALUE('data-cash-crude'!CY66)&gt;0,'data-cash-crude'!CY66-INDEX('data-futures'!$E:$E,MATCH('basis-cash-crude'!CZ$1,'data-futures'!$A:$A,0),1),""),"")</f>
        <v>3.8500000000000014</v>
      </c>
      <c r="DA65">
        <f>+IFERROR(IF(VALUE('data-cash-crude'!CZ66)&gt;0,'data-cash-crude'!CZ66-INDEX('data-futures'!$E:$E,MATCH('basis-cash-crude'!DA$1,'data-futures'!$A:$A,0),1),""),"")</f>
        <v>3.8599999999999994</v>
      </c>
      <c r="DB65">
        <f>+IFERROR(IF(VALUE('data-cash-crude'!DA66)&gt;0,'data-cash-crude'!DA66-INDEX('data-futures'!$E:$E,MATCH('basis-cash-crude'!DB$1,'data-futures'!$A:$A,0),1),""),"")</f>
        <v>3.8800000000000026</v>
      </c>
      <c r="DC65">
        <f>+IFERROR(IF(VALUE('data-cash-crude'!DB66)&gt;0,'data-cash-crude'!DB66-INDEX('data-futures'!$E:$E,MATCH('basis-cash-crude'!DC$1,'data-futures'!$A:$A,0),1),""),"")</f>
        <v>3.7999999999999972</v>
      </c>
      <c r="DD65" t="str">
        <f>+IFERROR(IF(VALUE('data-cash-crude'!DC66)&gt;0,'data-cash-crude'!DC66-INDEX('data-futures'!$E:$E,MATCH('basis-cash-crude'!DD$1,'data-futures'!$A:$A,0),1),""),"")</f>
        <v/>
      </c>
      <c r="DE65">
        <f>+IFERROR(IF(VALUE('data-cash-crude'!DD66)&gt;0,'data-cash-crude'!DD66-INDEX('data-futures'!$E:$E,MATCH('basis-cash-crude'!DE$1,'data-futures'!$A:$A,0),1),""),"")</f>
        <v>4.0200000000000031</v>
      </c>
      <c r="DF65">
        <f>+IFERROR(IF(VALUE('data-cash-crude'!DE66)&gt;0,'data-cash-crude'!DE66-INDEX('data-futures'!$E:$E,MATCH('basis-cash-crude'!DF$1,'data-futures'!$A:$A,0),1),""),"")</f>
        <v>4.240000000000002</v>
      </c>
      <c r="DG65">
        <f>+IFERROR(IF(VALUE('data-cash-crude'!DF66)&gt;0,'data-cash-crude'!DF66-INDEX('data-futures'!$E:$E,MATCH('basis-cash-crude'!DG$1,'data-futures'!$A:$A,0),1),""),"")</f>
        <v>4.009999999999998</v>
      </c>
      <c r="DH65">
        <f>+IFERROR(IF(VALUE('data-cash-crude'!DG66)&gt;0,'data-cash-crude'!DG66-INDEX('data-futures'!$E:$E,MATCH('basis-cash-crude'!DH$1,'data-futures'!$A:$A,0),1),""),"")</f>
        <v>3.8999999999999986</v>
      </c>
      <c r="DI65" t="str">
        <f>+IFERROR(IF(VALUE('data-cash-crude'!DH66)&gt;0,'data-cash-crude'!DH66-INDEX('data-futures'!$E:$E,MATCH('basis-cash-crude'!DI$1,'data-futures'!$A:$A,0),1),""),"")</f>
        <v/>
      </c>
      <c r="DJ65">
        <f>+IFERROR(IF(VALUE('data-cash-crude'!DI66)&gt;0,'data-cash-crude'!DI66-INDEX('data-futures'!$E:$E,MATCH('basis-cash-crude'!DJ$1,'data-futures'!$A:$A,0),1),""),"")</f>
        <v>3.9099999999999966</v>
      </c>
      <c r="DK65">
        <f>+IFERROR(IF(VALUE('data-cash-crude'!DJ66)&gt;0,'data-cash-crude'!DJ66-INDEX('data-futures'!$E:$E,MATCH('basis-cash-crude'!DK$1,'data-futures'!$A:$A,0),1),""),"")</f>
        <v>4.0500000000000043</v>
      </c>
      <c r="DL65">
        <f>+IFERROR(IF(VALUE('data-cash-crude'!DK66)&gt;0,'data-cash-crude'!DK66-INDEX('data-futures'!$E:$E,MATCH('basis-cash-crude'!DL$1,'data-futures'!$A:$A,0),1),""),"")</f>
        <v>4.2399999999999949</v>
      </c>
      <c r="DM65">
        <f>+IFERROR(IF(VALUE('data-cash-crude'!DL66)&gt;0,'data-cash-crude'!DL66-INDEX('data-futures'!$E:$E,MATCH('basis-cash-crude'!DM$1,'data-futures'!$A:$A,0),1),""),"")</f>
        <v>4.9600000000000009</v>
      </c>
      <c r="DN65">
        <f>+IFERROR(IF(VALUE('data-cash-crude'!DM66)&gt;0,'data-cash-crude'!DM66-INDEX('data-futures'!$E:$E,MATCH('basis-cash-crude'!DN$1,'data-futures'!$A:$A,0),1),""),"")</f>
        <v>5.32</v>
      </c>
      <c r="DO65">
        <f>+IFERROR(IF(VALUE('data-cash-crude'!DN66)&gt;0,'data-cash-crude'!DN66-INDEX('data-futures'!$E:$E,MATCH('basis-cash-crude'!DO$1,'data-futures'!$A:$A,0),1),""),"")</f>
        <v>5.32</v>
      </c>
      <c r="DP65">
        <f>+IFERROR(IF(VALUE('data-cash-crude'!DO66)&gt;0,'data-cash-crude'!DO66-INDEX('data-futures'!$E:$E,MATCH('basis-cash-crude'!DP$1,'data-futures'!$A:$A,0),1),""),"")</f>
        <v>5.0900000000000034</v>
      </c>
      <c r="DQ65">
        <f>+IFERROR(IF(VALUE('data-cash-crude'!DP66)&gt;0,'data-cash-crude'!DP66-INDEX('data-futures'!$E:$E,MATCH('basis-cash-crude'!DQ$1,'data-futures'!$A:$A,0),1),""),"")</f>
        <v>4.9799999999999969</v>
      </c>
      <c r="DR65">
        <f>+IFERROR(IF(VALUE('data-cash-crude'!DQ66)&gt;0,'data-cash-crude'!DQ66-INDEX('data-futures'!$E:$E,MATCH('basis-cash-crude'!DR$1,'data-futures'!$A:$A,0),1),""),"")</f>
        <v>5.0900000000000034</v>
      </c>
      <c r="DS65">
        <f>+IFERROR(IF(VALUE('data-cash-crude'!DR66)&gt;0,'data-cash-crude'!DR66-INDEX('data-futures'!$E:$E,MATCH('basis-cash-crude'!DS$1,'data-futures'!$A:$A,0),1),""),"")</f>
        <v>5.4400000000000048</v>
      </c>
      <c r="DT65">
        <f>+IFERROR(IF(VALUE('data-cash-crude'!DS66)&gt;0,'data-cash-crude'!DS66-INDEX('data-futures'!$E:$E,MATCH('basis-cash-crude'!DT$1,'data-futures'!$A:$A,0),1),""),"")</f>
        <v>5.5399999999999991</v>
      </c>
      <c r="DU65">
        <f>+IFERROR(IF(VALUE('data-cash-crude'!DT66)&gt;0,'data-cash-crude'!DT66-INDEX('data-futures'!$E:$E,MATCH('basis-cash-crude'!DU$1,'data-futures'!$A:$A,0),1),""),"")</f>
        <v>5.0800000000000054</v>
      </c>
      <c r="DV65">
        <f>+IFERROR(IF(VALUE('data-cash-crude'!DU66)&gt;0,'data-cash-crude'!DU66-INDEX('data-futures'!$E:$E,MATCH('basis-cash-crude'!DV$1,'data-futures'!$A:$A,0),1),""),"")</f>
        <v>4.8599999999999994</v>
      </c>
      <c r="DW65">
        <f>+IFERROR(IF(VALUE('data-cash-crude'!DV66)&gt;0,'data-cash-crude'!DV66-INDEX('data-futures'!$E:$E,MATCH('basis-cash-crude'!DW$1,'data-futures'!$A:$A,0),1),""),"")</f>
        <v>5.25</v>
      </c>
      <c r="DX65">
        <f>+IFERROR(IF(VALUE('data-cash-crude'!DW66)&gt;0,'data-cash-crude'!DW66-INDEX('data-futures'!$E:$E,MATCH('basis-cash-crude'!DX$1,'data-futures'!$A:$A,0),1),""),"")</f>
        <v>5.6499999999999986</v>
      </c>
      <c r="DY65" t="str">
        <f>+IFERROR(IF(VALUE('data-cash-crude'!DX66)&gt;0,'data-cash-crude'!DX66-INDEX('data-futures'!$E:$E,MATCH('basis-cash-crude'!DY$1,'data-futures'!$A:$A,0),1),""),"")</f>
        <v/>
      </c>
      <c r="DZ65">
        <f>+IFERROR(IF(VALUE('data-cash-crude'!DY66)&gt;0,'data-cash-crude'!DY66-INDEX('data-futures'!$E:$E,MATCH('basis-cash-crude'!DZ$1,'data-futures'!$A:$A,0),1),""),"")</f>
        <v>5.7800000000000011</v>
      </c>
      <c r="EA65">
        <f>+IFERROR(IF(VALUE('data-cash-crude'!DZ66)&gt;0,'data-cash-crude'!DZ66-INDEX('data-futures'!$E:$E,MATCH('basis-cash-crude'!EA$1,'data-futures'!$A:$A,0),1),""),"")</f>
        <v>6.2600000000000051</v>
      </c>
      <c r="EB65">
        <f>+IFERROR(IF(VALUE('data-cash-crude'!EA66)&gt;0,'data-cash-crude'!EA66-INDEX('data-futures'!$E:$E,MATCH('basis-cash-crude'!EB$1,'data-futures'!$A:$A,0),1),""),"")</f>
        <v>6.2800000000000011</v>
      </c>
      <c r="EC65">
        <f>+IFERROR(IF(VALUE('data-cash-crude'!EB66)&gt;0,'data-cash-crude'!EB66-INDEX('data-futures'!$E:$E,MATCH('basis-cash-crude'!EC$1,'data-futures'!$A:$A,0),1),""),"")</f>
        <v>6</v>
      </c>
      <c r="ED65" t="str">
        <f>+IFERROR(IF(VALUE('data-cash-crude'!EC66)&gt;0,'data-cash-crude'!EC66-INDEX('data-futures'!$E:$E,MATCH('basis-cash-crude'!ED$1,'data-futures'!$A:$A,0),1),""),"")</f>
        <v/>
      </c>
      <c r="EE65">
        <f>+IFERROR(IF(VALUE('data-cash-crude'!ED66)&gt;0,'data-cash-crude'!ED66-INDEX('data-futures'!$E:$E,MATCH('basis-cash-crude'!EE$1,'data-futures'!$A:$A,0),1),""),"")</f>
        <v>5.740000000000002</v>
      </c>
      <c r="EF65" t="str">
        <f>+IFERROR(IF(VALUE('data-cash-crude'!EE66)&gt;0,'data-cash-crude'!EE66-INDEX('data-futures'!$E:$E,MATCH('basis-cash-crude'!EF$1,'data-futures'!$A:$A,0),1),""),"")</f>
        <v/>
      </c>
      <c r="EG65" t="str">
        <f>+IFERROR(IF(VALUE('data-cash-crude'!EF66)&gt;0,'data-cash-crude'!EF66-INDEX('data-futures'!$E:$E,MATCH('basis-cash-crude'!EG$1,'data-futures'!$A:$A,0),1),""),"")</f>
        <v/>
      </c>
      <c r="EH65" t="str">
        <f>+IFERROR(IF(VALUE('data-cash-crude'!EG66)&gt;0,'data-cash-crude'!EG66-INDEX('data-futures'!$E:$E,MATCH('basis-cash-crude'!EH$1,'data-futures'!$A:$A,0),1),""),"")</f>
        <v/>
      </c>
      <c r="EI65" t="str">
        <f>+IFERROR(IF(VALUE('data-cash-crude'!EH66)&gt;0,'data-cash-crude'!EH66-INDEX('data-futures'!$E:$E,MATCH('basis-cash-crude'!EI$1,'data-futures'!$A:$A,0),1),""),"")</f>
        <v/>
      </c>
      <c r="EJ65" t="str">
        <f>+IFERROR(IF(VALUE('data-cash-crude'!EI66)&gt;0,'data-cash-crude'!EI66-INDEX('data-futures'!$E:$E,MATCH('basis-cash-crude'!EJ$1,'data-futures'!$A:$A,0),1),""),"")</f>
        <v/>
      </c>
      <c r="EK65" t="str">
        <f>+IFERROR(IF(VALUE('data-cash-crude'!EJ66)&gt;0,'data-cash-crude'!EJ66-INDEX('data-futures'!$E:$E,MATCH('basis-cash-crude'!EK$1,'data-futures'!$A:$A,0),1),""),"")</f>
        <v/>
      </c>
      <c r="EL65" t="str">
        <f>+IFERROR(IF(VALUE('data-cash-crude'!EK66)&gt;0,'data-cash-crude'!EK66-INDEX('data-futures'!$E:$E,MATCH('basis-cash-crude'!EL$1,'data-futures'!$A:$A,0),1),""),"")</f>
        <v/>
      </c>
      <c r="EM65" t="str">
        <f>+IFERROR(IF(VALUE('data-cash-crude'!EL66)&gt;0,'data-cash-crude'!EL66-INDEX('data-futures'!$E:$E,MATCH('basis-cash-crude'!EM$1,'data-futures'!$A:$A,0),1),""),"")</f>
        <v/>
      </c>
      <c r="EN65" t="str">
        <f>+IFERROR(IF(VALUE('data-cash-crude'!EM66)&gt;0,'data-cash-crude'!EM66-INDEX('data-futures'!$E:$E,MATCH('basis-cash-crude'!EN$1,'data-futures'!$A:$A,0),1),""),"")</f>
        <v/>
      </c>
      <c r="EO65" t="str">
        <f>+IFERROR(IF(VALUE('data-cash-crude'!EN66)&gt;0,'data-cash-crude'!EN66-INDEX('data-futures'!$E:$E,MATCH('basis-cash-crude'!EO$1,'data-futures'!$A:$A,0),1),""),"")</f>
        <v/>
      </c>
      <c r="EP65" t="str">
        <f>+IFERROR(IF(VALUE('data-cash-crude'!EO66)&gt;0,'data-cash-crude'!EO66-INDEX('data-futures'!$E:$E,MATCH('basis-cash-crude'!EP$1,'data-futures'!$A:$A,0),1),""),"")</f>
        <v/>
      </c>
      <c r="EQ65" t="str">
        <f>+IFERROR(IF(VALUE('data-cash-crude'!EP66)&gt;0,'data-cash-crude'!EP66-INDEX('data-futures'!$E:$E,MATCH('basis-cash-crude'!EQ$1,'data-futures'!$A:$A,0),1),""),"")</f>
        <v/>
      </c>
      <c r="ER65" t="str">
        <f>+IFERROR(IF(VALUE('data-cash-crude'!EQ66)&gt;0,'data-cash-crude'!EQ66-INDEX('data-futures'!$E:$E,MATCH('basis-cash-crude'!ER$1,'data-futures'!$A:$A,0),1),""),"")</f>
        <v/>
      </c>
      <c r="ES65" t="str">
        <f>+IFERROR(IF(VALUE('data-cash-crude'!ER66)&gt;0,'data-cash-crude'!ER66-INDEX('data-futures'!$E:$E,MATCH('basis-cash-crude'!ES$1,'data-futures'!$A:$A,0),1),""),"")</f>
        <v/>
      </c>
      <c r="ET65" t="str">
        <f>+IFERROR(IF(VALUE('data-cash-crude'!ES66)&gt;0,'data-cash-crude'!ES66-INDEX('data-futures'!$E:$E,MATCH('basis-cash-crude'!ET$1,'data-futures'!$A:$A,0),1),""),"")</f>
        <v/>
      </c>
      <c r="EU65" t="str">
        <f>+IFERROR(IF(VALUE('data-cash-crude'!ET66)&gt;0,'data-cash-crude'!ET66-INDEX('data-futures'!$E:$E,MATCH('basis-cash-crude'!EU$1,'data-futures'!$A:$A,0),1),""),"")</f>
        <v/>
      </c>
      <c r="EV65" t="str">
        <f>+IFERROR(IF(VALUE('data-cash-crude'!EU66)&gt;0,'data-cash-crude'!EU66-INDEX('data-futures'!$E:$E,MATCH('basis-cash-crude'!EV$1,'data-futures'!$A:$A,0),1),""),"")</f>
        <v/>
      </c>
      <c r="EW65" t="str">
        <f>+IFERROR(IF(VALUE('data-cash-crude'!EV66)&gt;0,'data-cash-crude'!EV66-INDEX('data-futures'!$E:$E,MATCH('basis-cash-crude'!EW$1,'data-futures'!$A:$A,0),1),""),"")</f>
        <v/>
      </c>
      <c r="EX65" t="str">
        <f>+IFERROR(IF(VALUE('data-cash-crude'!EW66)&gt;0,'data-cash-crude'!EW66-INDEX('data-futures'!$E:$E,MATCH('basis-cash-crude'!EX$1,'data-futures'!$A:$A,0),1),""),"")</f>
        <v/>
      </c>
      <c r="EY65" t="str">
        <f>+IFERROR(IF(VALUE('data-cash-crude'!EX66)&gt;0,'data-cash-crude'!EX66-INDEX('data-futures'!$E:$E,MATCH('basis-cash-crude'!EY$1,'data-futures'!$A:$A,0),1),""),"")</f>
        <v/>
      </c>
      <c r="EZ65" t="str">
        <f>+IFERROR(IF(VALUE('data-cash-crude'!EY66)&gt;0,'data-cash-crude'!EY66-INDEX('data-futures'!$E:$E,MATCH('basis-cash-crude'!EZ$1,'data-futures'!$A:$A,0),1),""),"")</f>
        <v/>
      </c>
      <c r="FA65" t="str">
        <f>+IFERROR(IF(VALUE('data-cash-crude'!EZ66)&gt;0,'data-cash-crude'!EZ66-INDEX('data-futures'!$E:$E,MATCH('basis-cash-crude'!FA$1,'data-futures'!$A:$A,0),1),""),"")</f>
        <v/>
      </c>
      <c r="FB65" t="str">
        <f>+IFERROR(IF(VALUE('data-cash-crude'!FA66)&gt;0,'data-cash-crude'!FA66-INDEX('data-futures'!$E:$E,MATCH('basis-cash-crude'!FB$1,'data-futures'!$A:$A,0),1),""),"")</f>
        <v/>
      </c>
      <c r="FC65" t="str">
        <f>+IFERROR(IF(VALUE('data-cash-crude'!FB66)&gt;0,'data-cash-crude'!FB66-INDEX('data-futures'!$E:$E,MATCH('basis-cash-crude'!FC$1,'data-futures'!$A:$A,0),1),""),"")</f>
        <v/>
      </c>
      <c r="FD65" t="str">
        <f>+IFERROR(IF(VALUE('data-cash-crude'!FC66)&gt;0,'data-cash-crude'!FC66-INDEX('data-futures'!$E:$E,MATCH('basis-cash-crude'!FD$1,'data-futures'!$A:$A,0),1),""),"")</f>
        <v/>
      </c>
      <c r="FE65" t="str">
        <f>+IFERROR(IF(VALUE('data-cash-crude'!FD66)&gt;0,'data-cash-crude'!FD66-INDEX('data-futures'!$E:$E,MATCH('basis-cash-crude'!FE$1,'data-futures'!$A:$A,0),1),""),"")</f>
        <v/>
      </c>
      <c r="FF65" t="str">
        <f>+IFERROR(IF(VALUE('data-cash-crude'!FE66)&gt;0,'data-cash-crude'!FE66-INDEX('data-futures'!$E:$E,MATCH('basis-cash-crude'!FF$1,'data-futures'!$A:$A,0),1),""),"")</f>
        <v/>
      </c>
      <c r="FG65" t="str">
        <f>+IFERROR(IF(VALUE('data-cash-crude'!FF66)&gt;0,'data-cash-crude'!FF66-INDEX('data-futures'!$E:$E,MATCH('basis-cash-crude'!FG$1,'data-futures'!$A:$A,0),1),""),"")</f>
        <v/>
      </c>
      <c r="FH65" t="str">
        <f>+IFERROR(IF(VALUE('data-cash-crude'!FG66)&gt;0,'data-cash-crude'!FG66-INDEX('data-futures'!$E:$E,MATCH('basis-cash-crude'!FH$1,'data-futures'!$A:$A,0),1),""),"")</f>
        <v/>
      </c>
      <c r="FI65" t="str">
        <f>+IFERROR(IF(VALUE('data-cash-crude'!FH66)&gt;0,'data-cash-crude'!FH66-INDEX('data-futures'!$E:$E,MATCH('basis-cash-crude'!FI$1,'data-futures'!$A:$A,0),1),""),"")</f>
        <v/>
      </c>
      <c r="FJ65" t="str">
        <f>+IFERROR(IF(VALUE('data-cash-crude'!FI66)&gt;0,'data-cash-crude'!FI66-INDEX('data-futures'!$E:$E,MATCH('basis-cash-crude'!FJ$1,'data-futures'!$A:$A,0),1),""),"")</f>
        <v/>
      </c>
      <c r="FK65" t="str">
        <f>+IFERROR(IF(VALUE('data-cash-crude'!FJ66)&gt;0,'data-cash-crude'!FJ66-INDEX('data-futures'!$E:$E,MATCH('basis-cash-crude'!FK$1,'data-futures'!$A:$A,0),1),""),"")</f>
        <v/>
      </c>
      <c r="FL65" t="str">
        <f>+IFERROR(IF(VALUE('data-cash-crude'!FK66)&gt;0,'data-cash-crude'!FK66-INDEX('data-futures'!$E:$E,MATCH('basis-cash-crude'!FL$1,'data-futures'!$A:$A,0),1),""),"")</f>
        <v/>
      </c>
    </row>
    <row r="66" spans="1:168" x14ac:dyDescent="0.2">
      <c r="A66">
        <f t="shared" si="0"/>
        <v>-2.7000000000000015</v>
      </c>
      <c r="B66">
        <f t="shared" si="1"/>
        <v>-2.9161538461538479</v>
      </c>
      <c r="C66">
        <f t="shared" si="2"/>
        <v>-2.4941666666666671</v>
      </c>
      <c r="D66" s="6" t="str">
        <f>+'data-cash-crude'!B67</f>
        <v>CLPA-15-21.CM</v>
      </c>
      <c r="E66">
        <f>+IFERROR(IF(VALUE('data-cash-crude'!D67)&gt;0,'data-cash-crude'!D67-INDEX('data-futures'!$E:$E,MATCH('basis-cash-crude'!E$1,'data-futures'!$A:$A,0),1),""),"")</f>
        <v>-1.509999999999998</v>
      </c>
      <c r="F66">
        <f>+IFERROR(IF(VALUE('data-cash-crude'!E67)&gt;0,'data-cash-crude'!E67-INDEX('data-futures'!$E:$E,MATCH('basis-cash-crude'!F$1,'data-futures'!$A:$A,0),1),""),"")</f>
        <v>-2.9100000000000037</v>
      </c>
      <c r="G66">
        <f>+IFERROR(IF(VALUE('data-cash-crude'!F67)&gt;0,'data-cash-crude'!F67-INDEX('data-futures'!$E:$E,MATCH('basis-cash-crude'!G$1,'data-futures'!$A:$A,0),1),""),"")</f>
        <v>-2.9100000000000037</v>
      </c>
      <c r="H66">
        <f>+IFERROR(IF(VALUE('data-cash-crude'!G67)&gt;0,'data-cash-crude'!G67-INDEX('data-futures'!$E:$E,MATCH('basis-cash-crude'!H$1,'data-futures'!$A:$A,0),1),""),"")</f>
        <v>-2.970000000000006</v>
      </c>
      <c r="I66" t="str">
        <f>+IFERROR(IF(VALUE('data-cash-crude'!H67)&gt;0,'data-cash-crude'!H67-INDEX('data-futures'!$E:$E,MATCH('basis-cash-crude'!I$1,'data-futures'!$A:$A,0),1),""),"")</f>
        <v/>
      </c>
      <c r="J66">
        <f>+IFERROR(IF(VALUE('data-cash-crude'!I67)&gt;0,'data-cash-crude'!I67-INDEX('data-futures'!$E:$E,MATCH('basis-cash-crude'!J$1,'data-futures'!$A:$A,0),1),""),"")</f>
        <v>-2.9699999999999989</v>
      </c>
      <c r="K66">
        <f>+IFERROR(IF(VALUE('data-cash-crude'!J67)&gt;0,'data-cash-crude'!J67-INDEX('data-futures'!$E:$E,MATCH('basis-cash-crude'!K$1,'data-futures'!$A:$A,0),1),""),"")</f>
        <v>-2.9299999999999997</v>
      </c>
      <c r="L66">
        <f>+IFERROR(IF(VALUE('data-cash-crude'!K67)&gt;0,'data-cash-crude'!K67-INDEX('data-futures'!$E:$E,MATCH('basis-cash-crude'!L$1,'data-futures'!$A:$A,0),1),""),"")</f>
        <v>-2.9500000000000028</v>
      </c>
      <c r="M66">
        <f>+IFERROR(IF(VALUE('data-cash-crude'!L67)&gt;0,'data-cash-crude'!L67-INDEX('data-futures'!$E:$E,MATCH('basis-cash-crude'!M$1,'data-futures'!$A:$A,0),1),""),"")</f>
        <v>-1.8599999999999994</v>
      </c>
      <c r="N66">
        <f>+IFERROR(IF(VALUE('data-cash-crude'!M67)&gt;0,'data-cash-crude'!M67-INDEX('data-futures'!$E:$E,MATCH('basis-cash-crude'!N$1,'data-futures'!$A:$A,0),1),""),"")</f>
        <v>-3.0399999999999991</v>
      </c>
      <c r="O66">
        <f>+IFERROR(IF(VALUE('data-cash-crude'!N67)&gt;0,'data-cash-crude'!N67-INDEX('data-futures'!$E:$E,MATCH('basis-cash-crude'!O$1,'data-futures'!$A:$A,0),1),""),"")</f>
        <v>-2.5900000000000034</v>
      </c>
      <c r="P66">
        <f>+IFERROR(IF(VALUE('data-cash-crude'!O67)&gt;0,'data-cash-crude'!O67-INDEX('data-futures'!$E:$E,MATCH('basis-cash-crude'!P$1,'data-futures'!$A:$A,0),1),""),"")</f>
        <v>-3.0399999999999991</v>
      </c>
      <c r="Q66">
        <f>+IFERROR(IF(VALUE('data-cash-crude'!P67)&gt;0,'data-cash-crude'!P67-INDEX('data-futures'!$E:$E,MATCH('basis-cash-crude'!Q$1,'data-futures'!$A:$A,0),1),""),"")</f>
        <v>-3.009999999999998</v>
      </c>
      <c r="R66">
        <f>+IFERROR(IF(VALUE('data-cash-crude'!Q67)&gt;0,'data-cash-crude'!Q67-INDEX('data-futures'!$E:$E,MATCH('basis-cash-crude'!R$1,'data-futures'!$A:$A,0),1),""),"")</f>
        <v>-2.9600000000000009</v>
      </c>
      <c r="S66">
        <f>+IFERROR(IF(VALUE('data-cash-crude'!R67)&gt;0,'data-cash-crude'!R67-INDEX('data-futures'!$E:$E,MATCH('basis-cash-crude'!S$1,'data-futures'!$A:$A,0),1),""),"")</f>
        <v>-2.9200000000000017</v>
      </c>
      <c r="T66">
        <f>+IFERROR(IF(VALUE('data-cash-crude'!S67)&gt;0,'data-cash-crude'!S67-INDEX('data-futures'!$E:$E,MATCH('basis-cash-crude'!T$1,'data-futures'!$A:$A,0),1),""),"")</f>
        <v>-3.1600000000000037</v>
      </c>
      <c r="U66">
        <f>+IFERROR(IF(VALUE('data-cash-crude'!T67)&gt;0,'data-cash-crude'!T67-INDEX('data-futures'!$E:$E,MATCH('basis-cash-crude'!U$1,'data-futures'!$A:$A,0),1),""),"")</f>
        <v>-3.1600000000000037</v>
      </c>
      <c r="V66">
        <f>+IFERROR(IF(VALUE('data-cash-crude'!U67)&gt;0,'data-cash-crude'!U67-INDEX('data-futures'!$E:$E,MATCH('basis-cash-crude'!V$1,'data-futures'!$A:$A,0),1),""),"")</f>
        <v>-3.1200000000000045</v>
      </c>
      <c r="W66">
        <f>+IFERROR(IF(VALUE('data-cash-crude'!V67)&gt;0,'data-cash-crude'!V67-INDEX('data-futures'!$E:$E,MATCH('basis-cash-crude'!W$1,'data-futures'!$A:$A,0),1),""),"")</f>
        <v>-3.1799999999999997</v>
      </c>
      <c r="X66">
        <f>+IFERROR(IF(VALUE('data-cash-crude'!W67)&gt;0,'data-cash-crude'!W67-INDEX('data-futures'!$E:$E,MATCH('basis-cash-crude'!X$1,'data-futures'!$A:$A,0),1),""),"")</f>
        <v>-3.2199999999999989</v>
      </c>
      <c r="Y66">
        <f>+IFERROR(IF(VALUE('data-cash-crude'!X67)&gt;0,'data-cash-crude'!X67-INDEX('data-futures'!$E:$E,MATCH('basis-cash-crude'!Y$1,'data-futures'!$A:$A,0),1),""),"")</f>
        <v>-3.2199999999999989</v>
      </c>
      <c r="Z66" t="str">
        <f>+IFERROR(IF(VALUE('data-cash-crude'!Y67)&gt;0,'data-cash-crude'!Y67-INDEX('data-futures'!$E:$E,MATCH('basis-cash-crude'!Z$1,'data-futures'!$A:$A,0),1),""),"")</f>
        <v/>
      </c>
      <c r="AA66">
        <f>+IFERROR(IF(VALUE('data-cash-crude'!Z67)&gt;0,'data-cash-crude'!Z67-INDEX('data-futures'!$E:$E,MATCH('basis-cash-crude'!AA$1,'data-futures'!$A:$A,0),1),""),"")</f>
        <v>-3.2399999999999949</v>
      </c>
      <c r="AB66" t="str">
        <f>+IFERROR(IF(VALUE('data-cash-crude'!AA67)&gt;0,'data-cash-crude'!AA67-INDEX('data-futures'!$E:$E,MATCH('basis-cash-crude'!AB$1,'data-futures'!$A:$A,0),1),""),"")</f>
        <v/>
      </c>
      <c r="AC66">
        <f>+IFERROR(IF(VALUE('data-cash-crude'!AB67)&gt;0,'data-cash-crude'!AB67-INDEX('data-futures'!$E:$E,MATCH('basis-cash-crude'!AC$1,'data-futures'!$A:$A,0),1),""),"")</f>
        <v>-3.2299999999999969</v>
      </c>
      <c r="AD66" t="str">
        <f>+IFERROR(IF(VALUE('data-cash-crude'!AC67)&gt;0,'data-cash-crude'!AC67-INDEX('data-futures'!$E:$E,MATCH('basis-cash-crude'!AD$1,'data-futures'!$A:$A,0),1),""),"")</f>
        <v/>
      </c>
      <c r="AE66">
        <f>+IFERROR(IF(VALUE('data-cash-crude'!AD67)&gt;0,'data-cash-crude'!AD67-INDEX('data-futures'!$E:$E,MATCH('basis-cash-crude'!AE$1,'data-futures'!$A:$A,0),1),""),"")</f>
        <v>-3.0500000000000043</v>
      </c>
      <c r="AF66">
        <f>+IFERROR(IF(VALUE('data-cash-crude'!AE67)&gt;0,'data-cash-crude'!AE67-INDEX('data-futures'!$E:$E,MATCH('basis-cash-crude'!AF$1,'data-futures'!$A:$A,0),1),""),"")</f>
        <v>-2.990000000000002</v>
      </c>
      <c r="AG66">
        <f>+IFERROR(IF(VALUE('data-cash-crude'!AF67)&gt;0,'data-cash-crude'!AF67-INDEX('data-futures'!$E:$E,MATCH('basis-cash-crude'!AG$1,'data-futures'!$A:$A,0),1),""),"")</f>
        <v>-2.980000000000004</v>
      </c>
      <c r="AH66">
        <f>+IFERROR(IF(VALUE('data-cash-crude'!AG67)&gt;0,'data-cash-crude'!AG67-INDEX('data-futures'!$E:$E,MATCH('basis-cash-crude'!AH$1,'data-futures'!$A:$A,0),1),""),"")</f>
        <v>-2.7000000000000028</v>
      </c>
      <c r="AI66">
        <f>+IFERROR(IF(VALUE('data-cash-crude'!AH67)&gt;0,'data-cash-crude'!AH67-INDEX('data-futures'!$E:$E,MATCH('basis-cash-crude'!AI$1,'data-futures'!$A:$A,0),1),""),"")</f>
        <v>-3.1199999999999974</v>
      </c>
      <c r="AJ66">
        <f>+IFERROR(IF(VALUE('data-cash-crude'!AI67)&gt;0,'data-cash-crude'!AI67-INDEX('data-futures'!$E:$E,MATCH('basis-cash-crude'!AJ$1,'data-futures'!$A:$A,0),1),""),"")</f>
        <v>-2.7199999999999989</v>
      </c>
      <c r="AK66">
        <f>+IFERROR(IF(VALUE('data-cash-crude'!AJ67)&gt;0,'data-cash-crude'!AJ67-INDEX('data-futures'!$E:$E,MATCH('basis-cash-crude'!AK$1,'data-futures'!$A:$A,0),1),""),"")</f>
        <v>-2.6900000000000048</v>
      </c>
      <c r="AL66">
        <f>+IFERROR(IF(VALUE('data-cash-crude'!AK67)&gt;0,'data-cash-crude'!AK67-INDEX('data-futures'!$E:$E,MATCH('basis-cash-crude'!AL$1,'data-futures'!$A:$A,0),1),""),"")</f>
        <v>-2.6799999999999997</v>
      </c>
      <c r="AM66">
        <f>+IFERROR(IF(VALUE('data-cash-crude'!AL67)&gt;0,'data-cash-crude'!AL67-INDEX('data-futures'!$E:$E,MATCH('basis-cash-crude'!AM$1,'data-futures'!$A:$A,0),1),""),"")</f>
        <v>-2.6799999999999997</v>
      </c>
      <c r="AN66">
        <f>+IFERROR(IF(VALUE('data-cash-crude'!AM67)&gt;0,'data-cash-crude'!AM67-INDEX('data-futures'!$E:$E,MATCH('basis-cash-crude'!AN$1,'data-futures'!$A:$A,0),1),""),"")</f>
        <v>-2.730000000000004</v>
      </c>
      <c r="AO66">
        <f>+IFERROR(IF(VALUE('data-cash-crude'!AN67)&gt;0,'data-cash-crude'!AN67-INDEX('data-futures'!$E:$E,MATCH('basis-cash-crude'!AO$1,'data-futures'!$A:$A,0),1),""),"")</f>
        <v>-2.7100000000000009</v>
      </c>
      <c r="AP66">
        <f>+IFERROR(IF(VALUE('data-cash-crude'!AO67)&gt;0,'data-cash-crude'!AO67-INDEX('data-futures'!$E:$E,MATCH('basis-cash-crude'!AP$1,'data-futures'!$A:$A,0),1),""),"")</f>
        <v>-2.8299999999999983</v>
      </c>
      <c r="AQ66" t="str">
        <f>+IFERROR(IF(VALUE('data-cash-crude'!AP67)&gt;0,'data-cash-crude'!AP67-INDEX('data-futures'!$E:$E,MATCH('basis-cash-crude'!AQ$1,'data-futures'!$A:$A,0),1),""),"")</f>
        <v/>
      </c>
      <c r="AR66">
        <f>+IFERROR(IF(VALUE('data-cash-crude'!AQ67)&gt;0,'data-cash-crude'!AQ67-INDEX('data-futures'!$E:$E,MATCH('basis-cash-crude'!AR$1,'data-futures'!$A:$A,0),1),""),"")</f>
        <v>0.30000000000000426</v>
      </c>
      <c r="AS66" t="str">
        <f>+IFERROR(IF(VALUE('data-cash-crude'!AR67)&gt;0,'data-cash-crude'!AR67-INDEX('data-futures'!$E:$E,MATCH('basis-cash-crude'!AS$1,'data-futures'!$A:$A,0),1),""),"")</f>
        <v/>
      </c>
      <c r="AT66">
        <f>+IFERROR(IF(VALUE('data-cash-crude'!AS67)&gt;0,'data-cash-crude'!AS67-INDEX('data-futures'!$E:$E,MATCH('basis-cash-crude'!AT$1,'data-futures'!$A:$A,0),1),""),"")</f>
        <v>-2.5700000000000003</v>
      </c>
      <c r="AU66">
        <f>+IFERROR(IF(VALUE('data-cash-crude'!AT67)&gt;0,'data-cash-crude'!AT67-INDEX('data-futures'!$E:$E,MATCH('basis-cash-crude'!AU$1,'data-futures'!$A:$A,0),1),""),"")</f>
        <v>-2.7800000000000011</v>
      </c>
      <c r="AV66">
        <f>+IFERROR(IF(VALUE('data-cash-crude'!AU67)&gt;0,'data-cash-crude'!AU67-INDEX('data-futures'!$E:$E,MATCH('basis-cash-crude'!AV$1,'data-futures'!$A:$A,0),1),""),"")</f>
        <v>-2.6600000000000037</v>
      </c>
      <c r="AW66">
        <f>+IFERROR(IF(VALUE('data-cash-crude'!AV67)&gt;0,'data-cash-crude'!AV67-INDEX('data-futures'!$E:$E,MATCH('basis-cash-crude'!AW$1,'data-futures'!$A:$A,0),1),""),"")</f>
        <v>-2.6300000000000026</v>
      </c>
      <c r="AX66">
        <f>+IFERROR(IF(VALUE('data-cash-crude'!AW67)&gt;0,'data-cash-crude'!AW67-INDEX('data-futures'!$E:$E,MATCH('basis-cash-crude'!AX$1,'data-futures'!$A:$A,0),1),""),"")</f>
        <v>-2.490000000000002</v>
      </c>
      <c r="AY66">
        <f>+IFERROR(IF(VALUE('data-cash-crude'!AX67)&gt;0,'data-cash-crude'!AX67-INDEX('data-futures'!$E:$E,MATCH('basis-cash-crude'!AY$1,'data-futures'!$A:$A,0),1),""),"")</f>
        <v>-2.4799999999999969</v>
      </c>
      <c r="AZ66">
        <f>+IFERROR(IF(VALUE('data-cash-crude'!AY67)&gt;0,'data-cash-crude'!AY67-INDEX('data-futures'!$E:$E,MATCH('basis-cash-crude'!AZ$1,'data-futures'!$A:$A,0),1),""),"")</f>
        <v>-2.7999999999999972</v>
      </c>
      <c r="BA66">
        <f>+IFERROR(IF(VALUE('data-cash-crude'!AZ67)&gt;0,'data-cash-crude'!AZ67-INDEX('data-futures'!$E:$E,MATCH('basis-cash-crude'!BA$1,'data-futures'!$A:$A,0),1),""),"")</f>
        <v>-2.6099999999999994</v>
      </c>
      <c r="BB66">
        <f>+IFERROR(IF(VALUE('data-cash-crude'!BA67)&gt;0,'data-cash-crude'!BA67-INDEX('data-futures'!$E:$E,MATCH('basis-cash-crude'!BB$1,'data-futures'!$A:$A,0),1),""),"")</f>
        <v>-2.6400000000000006</v>
      </c>
      <c r="BC66">
        <f>+IFERROR(IF(VALUE('data-cash-crude'!BB67)&gt;0,'data-cash-crude'!BB67-INDEX('data-futures'!$E:$E,MATCH('basis-cash-crude'!BC$1,'data-futures'!$A:$A,0),1),""),"")</f>
        <v>-2.6999999999999957</v>
      </c>
      <c r="BD66">
        <f>+IFERROR(IF(VALUE('data-cash-crude'!BC67)&gt;0,'data-cash-crude'!BC67-INDEX('data-futures'!$E:$E,MATCH('basis-cash-crude'!BD$1,'data-futures'!$A:$A,0),1),""),"")</f>
        <v>-2.6899999999999977</v>
      </c>
      <c r="BE66">
        <f>+IFERROR(IF(VALUE('data-cash-crude'!BD67)&gt;0,'data-cash-crude'!BD67-INDEX('data-futures'!$E:$E,MATCH('basis-cash-crude'!BE$1,'data-futures'!$A:$A,0),1),""),"")</f>
        <v>-2.6599999999999966</v>
      </c>
      <c r="BF66">
        <f>+IFERROR(IF(VALUE('data-cash-crude'!BE67)&gt;0,'data-cash-crude'!BE67-INDEX('data-futures'!$E:$E,MATCH('basis-cash-crude'!BF$1,'data-futures'!$A:$A,0),1),""),"")</f>
        <v>-2.5</v>
      </c>
      <c r="BG66">
        <f>+IFERROR(IF(VALUE('data-cash-crude'!BF67)&gt;0,'data-cash-crude'!BF67-INDEX('data-futures'!$E:$E,MATCH('basis-cash-crude'!BG$1,'data-futures'!$A:$A,0),1),""),"")</f>
        <v>-2.1400000000000006</v>
      </c>
      <c r="BH66">
        <f>+IFERROR(IF(VALUE('data-cash-crude'!BG67)&gt;0,'data-cash-crude'!BG67-INDEX('data-futures'!$E:$E,MATCH('basis-cash-crude'!BH$1,'data-futures'!$A:$A,0),1),""),"")</f>
        <v>-1.9799999999999969</v>
      </c>
      <c r="BI66">
        <f>+IFERROR(IF(VALUE('data-cash-crude'!BH67)&gt;0,'data-cash-crude'!BH67-INDEX('data-futures'!$E:$E,MATCH('basis-cash-crude'!BI$1,'data-futures'!$A:$A,0),1),""),"")</f>
        <v>-2.0300000000000011</v>
      </c>
      <c r="BJ66">
        <f>+IFERROR(IF(VALUE('data-cash-crude'!BI67)&gt;0,'data-cash-crude'!BI67-INDEX('data-futures'!$E:$E,MATCH('basis-cash-crude'!BJ$1,'data-futures'!$A:$A,0),1),""),"")</f>
        <v>-2.1400000000000006</v>
      </c>
      <c r="BK66">
        <f>+IFERROR(IF(VALUE('data-cash-crude'!BJ67)&gt;0,'data-cash-crude'!BJ67-INDEX('data-futures'!$E:$E,MATCH('basis-cash-crude'!BK$1,'data-futures'!$A:$A,0),1),""),"")</f>
        <v>-2.1000000000000014</v>
      </c>
      <c r="BL66">
        <f>+IFERROR(IF(VALUE('data-cash-crude'!BK67)&gt;0,'data-cash-crude'!BK67-INDEX('data-futures'!$E:$E,MATCH('basis-cash-crude'!BL$1,'data-futures'!$A:$A,0),1),""),"")</f>
        <v>-2.1199999999999974</v>
      </c>
      <c r="BM66">
        <f>+IFERROR(IF(VALUE('data-cash-crude'!BL67)&gt;0,'data-cash-crude'!BL67-INDEX('data-futures'!$E:$E,MATCH('basis-cash-crude'!BM$1,'data-futures'!$A:$A,0),1),""),"")</f>
        <v>-2.1900000000000048</v>
      </c>
      <c r="BN66">
        <f>+IFERROR(IF(VALUE('data-cash-crude'!BM67)&gt;0,'data-cash-crude'!BM67-INDEX('data-futures'!$E:$E,MATCH('basis-cash-crude'!BN$1,'data-futures'!$A:$A,0),1),""),"")</f>
        <v>-2.0399999999999991</v>
      </c>
      <c r="BO66">
        <f>+IFERROR(IF(VALUE('data-cash-crude'!BN67)&gt;0,'data-cash-crude'!BN67-INDEX('data-futures'!$E:$E,MATCH('basis-cash-crude'!BO$1,'data-futures'!$A:$A,0),1),""),"")</f>
        <v>-2.3399999999999963</v>
      </c>
      <c r="BP66">
        <f>+IFERROR(IF(VALUE('data-cash-crude'!BO67)&gt;0,'data-cash-crude'!BO67-INDEX('data-futures'!$E:$E,MATCH('basis-cash-crude'!BP$1,'data-futures'!$A:$A,0),1),""),"")</f>
        <v>-2.5800000000000054</v>
      </c>
      <c r="BQ66">
        <f>+IFERROR(IF(VALUE('data-cash-crude'!BP67)&gt;0,'data-cash-crude'!BP67-INDEX('data-futures'!$E:$E,MATCH('basis-cash-crude'!BQ$1,'data-futures'!$A:$A,0),1),""),"")</f>
        <v>-2.4200000000000017</v>
      </c>
      <c r="BR66">
        <f>+IFERROR(IF(VALUE('data-cash-crude'!BQ67)&gt;0,'data-cash-crude'!BQ67-INDEX('data-futures'!$E:$E,MATCH('basis-cash-crude'!BR$1,'data-futures'!$A:$A,0),1),""),"")</f>
        <v>-2.3900000000000006</v>
      </c>
      <c r="BS66">
        <f>+IFERROR(IF(VALUE('data-cash-crude'!BR67)&gt;0,'data-cash-crude'!BR67-INDEX('data-futures'!$E:$E,MATCH('basis-cash-crude'!BS$1,'data-futures'!$A:$A,0),1),""),"")</f>
        <v>-2.3100000000000023</v>
      </c>
      <c r="BT66">
        <f>+IFERROR(IF(VALUE('data-cash-crude'!BS67)&gt;0,'data-cash-crude'!BS67-INDEX('data-futures'!$E:$E,MATCH('basis-cash-crude'!BT$1,'data-futures'!$A:$A,0),1),""),"")</f>
        <v>-2.3699999999999974</v>
      </c>
      <c r="BU66">
        <f>+IFERROR(IF(VALUE('data-cash-crude'!BT67)&gt;0,'data-cash-crude'!BT67-INDEX('data-futures'!$E:$E,MATCH('basis-cash-crude'!BU$1,'data-futures'!$A:$A,0),1),""),"")</f>
        <v>-2.2999999999999972</v>
      </c>
      <c r="BV66">
        <f>+IFERROR(IF(VALUE('data-cash-crude'!BU67)&gt;0,'data-cash-crude'!BU67-INDEX('data-futures'!$E:$E,MATCH('basis-cash-crude'!BV$1,'data-futures'!$A:$A,0),1),""),"")</f>
        <v>-2.0599999999999952</v>
      </c>
      <c r="BW66">
        <f>+IFERROR(IF(VALUE('data-cash-crude'!BV67)&gt;0,'data-cash-crude'!BV67-INDEX('data-futures'!$E:$E,MATCH('basis-cash-crude'!BW$1,'data-futures'!$A:$A,0),1),""),"")</f>
        <v>-2.1700000000000017</v>
      </c>
      <c r="BX66">
        <f>+IFERROR(IF(VALUE('data-cash-crude'!BW67)&gt;0,'data-cash-crude'!BW67-INDEX('data-futures'!$E:$E,MATCH('basis-cash-crude'!BX$1,'data-futures'!$A:$A,0),1),""),"")</f>
        <v>-2.2899999999999991</v>
      </c>
      <c r="BY66">
        <f>+IFERROR(IF(VALUE('data-cash-crude'!BX67)&gt;0,'data-cash-crude'!BX67-INDEX('data-futures'!$E:$E,MATCH('basis-cash-crude'!BY$1,'data-futures'!$A:$A,0),1),""),"")</f>
        <v>-2.3099999999999952</v>
      </c>
      <c r="BZ66">
        <f>+IFERROR(IF(VALUE('data-cash-crude'!BY67)&gt;0,'data-cash-crude'!BY67-INDEX('data-futures'!$E:$E,MATCH('basis-cash-crude'!BZ$1,'data-futures'!$A:$A,0),1),""),"")</f>
        <v>-2.3800000000000026</v>
      </c>
      <c r="CA66">
        <f>+IFERROR(IF(VALUE('data-cash-crude'!BZ67)&gt;0,'data-cash-crude'!BZ67-INDEX('data-futures'!$E:$E,MATCH('basis-cash-crude'!CA$1,'data-futures'!$A:$A,0),1),""),"")</f>
        <v>-2.3700000000000045</v>
      </c>
      <c r="CB66">
        <f>+IFERROR(IF(VALUE('data-cash-crude'!CA67)&gt;0,'data-cash-crude'!CA67-INDEX('data-futures'!$E:$E,MATCH('basis-cash-crude'!CB$1,'data-futures'!$A:$A,0),1),""),"")</f>
        <v>-2.2999999999999972</v>
      </c>
      <c r="CC66">
        <f>+IFERROR(IF(VALUE('data-cash-crude'!CB67)&gt;0,'data-cash-crude'!CB67-INDEX('data-futures'!$E:$E,MATCH('basis-cash-crude'!CC$1,'data-futures'!$A:$A,0),1),""),"")</f>
        <v>-2.4099999999999966</v>
      </c>
      <c r="CD66">
        <f>+IFERROR(IF(VALUE('data-cash-crude'!CC67)&gt;0,'data-cash-crude'!CC67-INDEX('data-futures'!$E:$E,MATCH('basis-cash-crude'!CD$1,'data-futures'!$A:$A,0),1),""),"")</f>
        <v>-2.4600000000000009</v>
      </c>
      <c r="CE66">
        <f>+IFERROR(IF(VALUE('data-cash-crude'!CD67)&gt;0,'data-cash-crude'!CD67-INDEX('data-futures'!$E:$E,MATCH('basis-cash-crude'!CE$1,'data-futures'!$A:$A,0),1),""),"")</f>
        <v>-2.3900000000000006</v>
      </c>
      <c r="CF66">
        <f>+IFERROR(IF(VALUE('data-cash-crude'!CE67)&gt;0,'data-cash-crude'!CE67-INDEX('data-futures'!$E:$E,MATCH('basis-cash-crude'!CF$1,'data-futures'!$A:$A,0),1),""),"")</f>
        <v>-2.25</v>
      </c>
      <c r="CG66">
        <f>+IFERROR(IF(VALUE('data-cash-crude'!CF67)&gt;0,'data-cash-crude'!CF67-INDEX('data-futures'!$E:$E,MATCH('basis-cash-crude'!CG$1,'data-futures'!$A:$A,0),1),""),"")</f>
        <v>-2.1300000000000026</v>
      </c>
      <c r="CH66">
        <f>+IFERROR(IF(VALUE('data-cash-crude'!CG67)&gt;0,'data-cash-crude'!CG67-INDEX('data-futures'!$E:$E,MATCH('basis-cash-crude'!CH$1,'data-futures'!$A:$A,0),1),""),"")</f>
        <v>-2.0200000000000031</v>
      </c>
      <c r="CI66">
        <f>+IFERROR(IF(VALUE('data-cash-crude'!CH67)&gt;0,'data-cash-crude'!CH67-INDEX('data-futures'!$E:$E,MATCH('basis-cash-crude'!CI$1,'data-futures'!$A:$A,0),1),""),"")</f>
        <v>-1.9399999999999977</v>
      </c>
      <c r="CJ66">
        <f>+IFERROR(IF(VALUE('data-cash-crude'!CI67)&gt;0,'data-cash-crude'!CI67-INDEX('data-futures'!$E:$E,MATCH('basis-cash-crude'!CJ$1,'data-futures'!$A:$A,0),1),""),"")</f>
        <v>-1.8500000000000014</v>
      </c>
      <c r="CK66">
        <f>+IFERROR(IF(VALUE('data-cash-crude'!CJ67)&gt;0,'data-cash-crude'!CJ67-INDEX('data-futures'!$E:$E,MATCH('basis-cash-crude'!CK$1,'data-futures'!$A:$A,0),1),""),"")</f>
        <v>-1.240000000000002</v>
      </c>
      <c r="CL66">
        <f>+IFERROR(IF(VALUE('data-cash-crude'!CK67)&gt;0,'data-cash-crude'!CK67-INDEX('data-futures'!$E:$E,MATCH('basis-cash-crude'!CL$1,'data-futures'!$A:$A,0),1),""),"")</f>
        <v>-2.0700000000000003</v>
      </c>
      <c r="CM66">
        <f>+IFERROR(IF(VALUE('data-cash-crude'!CL67)&gt;0,'data-cash-crude'!CL67-INDEX('data-futures'!$E:$E,MATCH('basis-cash-crude'!CM$1,'data-futures'!$A:$A,0),1),""),"")</f>
        <v>-2.0900000000000034</v>
      </c>
      <c r="CN66">
        <f>+IFERROR(IF(VALUE('data-cash-crude'!CM67)&gt;0,'data-cash-crude'!CM67-INDEX('data-futures'!$E:$E,MATCH('basis-cash-crude'!CN$1,'data-futures'!$A:$A,0),1),""),"")</f>
        <v>-1.8800000000000026</v>
      </c>
      <c r="CO66">
        <f>+IFERROR(IF(VALUE('data-cash-crude'!CN67)&gt;0,'data-cash-crude'!CN67-INDEX('data-futures'!$E:$E,MATCH('basis-cash-crude'!CO$1,'data-futures'!$A:$A,0),1),""),"")</f>
        <v>-1.8200000000000003</v>
      </c>
      <c r="CP66">
        <f>+IFERROR(IF(VALUE('data-cash-crude'!CO67)&gt;0,'data-cash-crude'!CO67-INDEX('data-futures'!$E:$E,MATCH('basis-cash-crude'!CP$1,'data-futures'!$A:$A,0),1),""),"")</f>
        <v>-1.740000000000002</v>
      </c>
      <c r="CQ66" t="str">
        <f>+IFERROR(IF(VALUE('data-cash-crude'!CP67)&gt;0,'data-cash-crude'!CP67-INDEX('data-futures'!$E:$E,MATCH('basis-cash-crude'!CQ$1,'data-futures'!$A:$A,0),1),""),"")</f>
        <v/>
      </c>
      <c r="CR66">
        <f>+IFERROR(IF(VALUE('data-cash-crude'!CQ67)&gt;0,'data-cash-crude'!CQ67-INDEX('data-futures'!$E:$E,MATCH('basis-cash-crude'!CR$1,'data-futures'!$A:$A,0),1),""),"")</f>
        <v>-1.3699999999999974</v>
      </c>
      <c r="CS66">
        <f>+IFERROR(IF(VALUE('data-cash-crude'!CR67)&gt;0,'data-cash-crude'!CR67-INDEX('data-futures'!$E:$E,MATCH('basis-cash-crude'!CS$1,'data-futures'!$A:$A,0),1),""),"")</f>
        <v>-0.50999999999999801</v>
      </c>
      <c r="CT66">
        <f>+IFERROR(IF(VALUE('data-cash-crude'!CS67)&gt;0,'data-cash-crude'!CS67-INDEX('data-futures'!$E:$E,MATCH('basis-cash-crude'!CT$1,'data-futures'!$A:$A,0),1),""),"")</f>
        <v>9.9999999999994316E-2</v>
      </c>
      <c r="CU66">
        <f>+IFERROR(IF(VALUE('data-cash-crude'!CT67)&gt;0,'data-cash-crude'!CT67-INDEX('data-futures'!$E:$E,MATCH('basis-cash-crude'!CU$1,'data-futures'!$A:$A,0),1),""),"")</f>
        <v>-2.769999999999996</v>
      </c>
      <c r="CV66">
        <f>+IFERROR(IF(VALUE('data-cash-crude'!CU67)&gt;0,'data-cash-crude'!CU67-INDEX('data-futures'!$E:$E,MATCH('basis-cash-crude'!CV$1,'data-futures'!$A:$A,0),1),""),"")</f>
        <v>-2.990000000000002</v>
      </c>
      <c r="CW66">
        <f>+IFERROR(IF(VALUE('data-cash-crude'!CV67)&gt;0,'data-cash-crude'!CV67-INDEX('data-futures'!$E:$E,MATCH('basis-cash-crude'!CW$1,'data-futures'!$A:$A,0),1),""),"")</f>
        <v>-2.8900000000000006</v>
      </c>
      <c r="CX66">
        <f>+IFERROR(IF(VALUE('data-cash-crude'!CW67)&gt;0,'data-cash-crude'!CW67-INDEX('data-futures'!$E:$E,MATCH('basis-cash-crude'!CX$1,'data-futures'!$A:$A,0),1),""),"")</f>
        <v>-2.740000000000002</v>
      </c>
      <c r="CY66">
        <f>+IFERROR(IF(VALUE('data-cash-crude'!CX67)&gt;0,'data-cash-crude'!CX67-INDEX('data-futures'!$E:$E,MATCH('basis-cash-crude'!CY$1,'data-futures'!$A:$A,0),1),""),"")</f>
        <v>-2.9399999999999977</v>
      </c>
      <c r="CZ66">
        <f>+IFERROR(IF(VALUE('data-cash-crude'!CY67)&gt;0,'data-cash-crude'!CY67-INDEX('data-futures'!$E:$E,MATCH('basis-cash-crude'!CZ$1,'data-futures'!$A:$A,0),1),""),"")</f>
        <v>-3.2000000000000028</v>
      </c>
      <c r="DA66">
        <f>+IFERROR(IF(VALUE('data-cash-crude'!CZ67)&gt;0,'data-cash-crude'!CZ67-INDEX('data-futures'!$E:$E,MATCH('basis-cash-crude'!DA$1,'data-futures'!$A:$A,0),1),""),"")</f>
        <v>-3.1899999999999977</v>
      </c>
      <c r="DB66">
        <f>+IFERROR(IF(VALUE('data-cash-crude'!DA67)&gt;0,'data-cash-crude'!DA67-INDEX('data-futures'!$E:$E,MATCH('basis-cash-crude'!DB$1,'data-futures'!$A:$A,0),1),""),"")</f>
        <v>-3.1700000000000017</v>
      </c>
      <c r="DC66">
        <f>+IFERROR(IF(VALUE('data-cash-crude'!DB67)&gt;0,'data-cash-crude'!DB67-INDEX('data-futures'!$E:$E,MATCH('basis-cash-crude'!DC$1,'data-futures'!$A:$A,0),1),""),"")</f>
        <v>-3.25</v>
      </c>
      <c r="DD66" t="str">
        <f>+IFERROR(IF(VALUE('data-cash-crude'!DC67)&gt;0,'data-cash-crude'!DC67-INDEX('data-futures'!$E:$E,MATCH('basis-cash-crude'!DD$1,'data-futures'!$A:$A,0),1),""),"")</f>
        <v/>
      </c>
      <c r="DE66">
        <f>+IFERROR(IF(VALUE('data-cash-crude'!DD67)&gt;0,'data-cash-crude'!DD67-INDEX('data-futures'!$E:$E,MATCH('basis-cash-crude'!DE$1,'data-futures'!$A:$A,0),1),""),"")</f>
        <v>-3.0300000000000011</v>
      </c>
      <c r="DF66">
        <f>+IFERROR(IF(VALUE('data-cash-crude'!DE67)&gt;0,'data-cash-crude'!DE67-INDEX('data-futures'!$E:$E,MATCH('basis-cash-crude'!DF$1,'data-futures'!$A:$A,0),1),""),"")</f>
        <v>-2.8099999999999952</v>
      </c>
      <c r="DG66">
        <f>+IFERROR(IF(VALUE('data-cash-crude'!DF67)&gt;0,'data-cash-crude'!DF67-INDEX('data-futures'!$E:$E,MATCH('basis-cash-crude'!DG$1,'data-futures'!$A:$A,0),1),""),"")</f>
        <v>-3.0400000000000063</v>
      </c>
      <c r="DH66">
        <f>+IFERROR(IF(VALUE('data-cash-crude'!DG67)&gt;0,'data-cash-crude'!DG67-INDEX('data-futures'!$E:$E,MATCH('basis-cash-crude'!DH$1,'data-futures'!$A:$A,0),1),""),"")</f>
        <v>-3.1499999999999986</v>
      </c>
      <c r="DI66" t="str">
        <f>+IFERROR(IF(VALUE('data-cash-crude'!DH67)&gt;0,'data-cash-crude'!DH67-INDEX('data-futures'!$E:$E,MATCH('basis-cash-crude'!DI$1,'data-futures'!$A:$A,0),1),""),"")</f>
        <v/>
      </c>
      <c r="DJ66">
        <f>+IFERROR(IF(VALUE('data-cash-crude'!DI67)&gt;0,'data-cash-crude'!DI67-INDEX('data-futures'!$E:$E,MATCH('basis-cash-crude'!DJ$1,'data-futures'!$A:$A,0),1),""),"")</f>
        <v>-3.1400000000000006</v>
      </c>
      <c r="DK66">
        <f>+IFERROR(IF(VALUE('data-cash-crude'!DJ67)&gt;0,'data-cash-crude'!DJ67-INDEX('data-futures'!$E:$E,MATCH('basis-cash-crude'!DK$1,'data-futures'!$A:$A,0),1),""),"")</f>
        <v>-3</v>
      </c>
      <c r="DL66">
        <f>+IFERROR(IF(VALUE('data-cash-crude'!DK67)&gt;0,'data-cash-crude'!DK67-INDEX('data-futures'!$E:$E,MATCH('basis-cash-crude'!DL$1,'data-futures'!$A:$A,0),1),""),"")</f>
        <v>-2.8100000000000023</v>
      </c>
      <c r="DM66">
        <f>+IFERROR(IF(VALUE('data-cash-crude'!DL67)&gt;0,'data-cash-crude'!DL67-INDEX('data-futures'!$E:$E,MATCH('basis-cash-crude'!DM$1,'data-futures'!$A:$A,0),1),""),"")</f>
        <v>-2.0899999999999963</v>
      </c>
      <c r="DN66">
        <f>+IFERROR(IF(VALUE('data-cash-crude'!DM67)&gt;0,'data-cash-crude'!DM67-INDEX('data-futures'!$E:$E,MATCH('basis-cash-crude'!DN$1,'data-futures'!$A:$A,0),1),""),"")</f>
        <v>-1.7299999999999969</v>
      </c>
      <c r="DO66">
        <f>+IFERROR(IF(VALUE('data-cash-crude'!DN67)&gt;0,'data-cash-crude'!DN67-INDEX('data-futures'!$E:$E,MATCH('basis-cash-crude'!DO$1,'data-futures'!$A:$A,0),1),""),"")</f>
        <v>-1.7299999999999969</v>
      </c>
      <c r="DP66">
        <f>+IFERROR(IF(VALUE('data-cash-crude'!DO67)&gt;0,'data-cash-crude'!DO67-INDEX('data-futures'!$E:$E,MATCH('basis-cash-crude'!DP$1,'data-futures'!$A:$A,0),1),""),"")</f>
        <v>-1.9599999999999937</v>
      </c>
      <c r="DQ66">
        <f>+IFERROR(IF(VALUE('data-cash-crude'!DP67)&gt;0,'data-cash-crude'!DP67-INDEX('data-futures'!$E:$E,MATCH('basis-cash-crude'!DQ$1,'data-futures'!$A:$A,0),1),""),"")</f>
        <v>-2.0700000000000003</v>
      </c>
      <c r="DR66">
        <f>+IFERROR(IF(VALUE('data-cash-crude'!DQ67)&gt;0,'data-cash-crude'!DQ67-INDEX('data-futures'!$E:$E,MATCH('basis-cash-crude'!DR$1,'data-futures'!$A:$A,0),1),""),"")</f>
        <v>-1.9599999999999937</v>
      </c>
      <c r="DS66">
        <f>+IFERROR(IF(VALUE('data-cash-crude'!DR67)&gt;0,'data-cash-crude'!DR67-INDEX('data-futures'!$E:$E,MATCH('basis-cash-crude'!DS$1,'data-futures'!$A:$A,0),1),""),"")</f>
        <v>-1.6099999999999994</v>
      </c>
      <c r="DT66">
        <f>+IFERROR(IF(VALUE('data-cash-crude'!DS67)&gt;0,'data-cash-crude'!DS67-INDEX('data-futures'!$E:$E,MATCH('basis-cash-crude'!DT$1,'data-futures'!$A:$A,0),1),""),"")</f>
        <v>-1.5100000000000051</v>
      </c>
      <c r="DU66">
        <f>+IFERROR(IF(VALUE('data-cash-crude'!DT67)&gt;0,'data-cash-crude'!DT67-INDEX('data-futures'!$E:$E,MATCH('basis-cash-crude'!DU$1,'data-futures'!$A:$A,0),1),""),"")</f>
        <v>-1.9699999999999989</v>
      </c>
      <c r="DV66">
        <f>+IFERROR(IF(VALUE('data-cash-crude'!DU67)&gt;0,'data-cash-crude'!DU67-INDEX('data-futures'!$E:$E,MATCH('basis-cash-crude'!DV$1,'data-futures'!$A:$A,0),1),""),"")</f>
        <v>-2.1900000000000048</v>
      </c>
      <c r="DW66">
        <f>+IFERROR(IF(VALUE('data-cash-crude'!DV67)&gt;0,'data-cash-crude'!DV67-INDEX('data-futures'!$E:$E,MATCH('basis-cash-crude'!DW$1,'data-futures'!$A:$A,0),1),""),"")</f>
        <v>-1.7999999999999972</v>
      </c>
      <c r="DX66">
        <f>+IFERROR(IF(VALUE('data-cash-crude'!DW67)&gt;0,'data-cash-crude'!DW67-INDEX('data-futures'!$E:$E,MATCH('basis-cash-crude'!DX$1,'data-futures'!$A:$A,0),1),""),"")</f>
        <v>-1.3999999999999986</v>
      </c>
      <c r="DY66" t="str">
        <f>+IFERROR(IF(VALUE('data-cash-crude'!DX67)&gt;0,'data-cash-crude'!DX67-INDEX('data-futures'!$E:$E,MATCH('basis-cash-crude'!DY$1,'data-futures'!$A:$A,0),1),""),"")</f>
        <v/>
      </c>
      <c r="DZ66">
        <f>+IFERROR(IF(VALUE('data-cash-crude'!DY67)&gt;0,'data-cash-crude'!DY67-INDEX('data-futures'!$E:$E,MATCH('basis-cash-crude'!DZ$1,'data-futures'!$A:$A,0),1),""),"")</f>
        <v>-1.2700000000000031</v>
      </c>
      <c r="EA66">
        <f>+IFERROR(IF(VALUE('data-cash-crude'!DZ67)&gt;0,'data-cash-crude'!DZ67-INDEX('data-futures'!$E:$E,MATCH('basis-cash-crude'!EA$1,'data-futures'!$A:$A,0),1),""),"")</f>
        <v>-0.78999999999999915</v>
      </c>
      <c r="EB66">
        <f>+IFERROR(IF(VALUE('data-cash-crude'!EA67)&gt;0,'data-cash-crude'!EA67-INDEX('data-futures'!$E:$E,MATCH('basis-cash-crude'!EB$1,'data-futures'!$A:$A,0),1),""),"")</f>
        <v>-0.77000000000000313</v>
      </c>
      <c r="EC66">
        <f>+IFERROR(IF(VALUE('data-cash-crude'!EB67)&gt;0,'data-cash-crude'!EB67-INDEX('data-futures'!$E:$E,MATCH('basis-cash-crude'!EC$1,'data-futures'!$A:$A,0),1),""),"")</f>
        <v>-1.0500000000000043</v>
      </c>
      <c r="ED66" t="str">
        <f>+IFERROR(IF(VALUE('data-cash-crude'!EC67)&gt;0,'data-cash-crude'!EC67-INDEX('data-futures'!$E:$E,MATCH('basis-cash-crude'!ED$1,'data-futures'!$A:$A,0),1),""),"")</f>
        <v/>
      </c>
      <c r="EE66">
        <f>+IFERROR(IF(VALUE('data-cash-crude'!ED67)&gt;0,'data-cash-crude'!ED67-INDEX('data-futures'!$E:$E,MATCH('basis-cash-crude'!EE$1,'data-futures'!$A:$A,0),1),""),"")</f>
        <v>-1.3100000000000023</v>
      </c>
      <c r="EF66" t="str">
        <f>+IFERROR(IF(VALUE('data-cash-crude'!EE67)&gt;0,'data-cash-crude'!EE67-INDEX('data-futures'!$E:$E,MATCH('basis-cash-crude'!EF$1,'data-futures'!$A:$A,0),1),""),"")</f>
        <v/>
      </c>
      <c r="EG66" t="str">
        <f>+IFERROR(IF(VALUE('data-cash-crude'!EF67)&gt;0,'data-cash-crude'!EF67-INDEX('data-futures'!$E:$E,MATCH('basis-cash-crude'!EG$1,'data-futures'!$A:$A,0),1),""),"")</f>
        <v/>
      </c>
      <c r="EH66" t="str">
        <f>+IFERROR(IF(VALUE('data-cash-crude'!EG67)&gt;0,'data-cash-crude'!EG67-INDEX('data-futures'!$E:$E,MATCH('basis-cash-crude'!EH$1,'data-futures'!$A:$A,0),1),""),"")</f>
        <v/>
      </c>
      <c r="EI66" t="str">
        <f>+IFERROR(IF(VALUE('data-cash-crude'!EH67)&gt;0,'data-cash-crude'!EH67-INDEX('data-futures'!$E:$E,MATCH('basis-cash-crude'!EI$1,'data-futures'!$A:$A,0),1),""),"")</f>
        <v/>
      </c>
      <c r="EJ66" t="str">
        <f>+IFERROR(IF(VALUE('data-cash-crude'!EI67)&gt;0,'data-cash-crude'!EI67-INDEX('data-futures'!$E:$E,MATCH('basis-cash-crude'!EJ$1,'data-futures'!$A:$A,0),1),""),"")</f>
        <v/>
      </c>
      <c r="EK66" t="str">
        <f>+IFERROR(IF(VALUE('data-cash-crude'!EJ67)&gt;0,'data-cash-crude'!EJ67-INDEX('data-futures'!$E:$E,MATCH('basis-cash-crude'!EK$1,'data-futures'!$A:$A,0),1),""),"")</f>
        <v/>
      </c>
      <c r="EL66" t="str">
        <f>+IFERROR(IF(VALUE('data-cash-crude'!EK67)&gt;0,'data-cash-crude'!EK67-INDEX('data-futures'!$E:$E,MATCH('basis-cash-crude'!EL$1,'data-futures'!$A:$A,0),1),""),"")</f>
        <v/>
      </c>
      <c r="EM66" t="str">
        <f>+IFERROR(IF(VALUE('data-cash-crude'!EL67)&gt;0,'data-cash-crude'!EL67-INDEX('data-futures'!$E:$E,MATCH('basis-cash-crude'!EM$1,'data-futures'!$A:$A,0),1),""),"")</f>
        <v/>
      </c>
      <c r="EN66" t="str">
        <f>+IFERROR(IF(VALUE('data-cash-crude'!EM67)&gt;0,'data-cash-crude'!EM67-INDEX('data-futures'!$E:$E,MATCH('basis-cash-crude'!EN$1,'data-futures'!$A:$A,0),1),""),"")</f>
        <v/>
      </c>
      <c r="EO66" t="str">
        <f>+IFERROR(IF(VALUE('data-cash-crude'!EN67)&gt;0,'data-cash-crude'!EN67-INDEX('data-futures'!$E:$E,MATCH('basis-cash-crude'!EO$1,'data-futures'!$A:$A,0),1),""),"")</f>
        <v/>
      </c>
      <c r="EP66" t="str">
        <f>+IFERROR(IF(VALUE('data-cash-crude'!EO67)&gt;0,'data-cash-crude'!EO67-INDEX('data-futures'!$E:$E,MATCH('basis-cash-crude'!EP$1,'data-futures'!$A:$A,0),1),""),"")</f>
        <v/>
      </c>
      <c r="EQ66" t="str">
        <f>+IFERROR(IF(VALUE('data-cash-crude'!EP67)&gt;0,'data-cash-crude'!EP67-INDEX('data-futures'!$E:$E,MATCH('basis-cash-crude'!EQ$1,'data-futures'!$A:$A,0),1),""),"")</f>
        <v/>
      </c>
      <c r="ER66" t="str">
        <f>+IFERROR(IF(VALUE('data-cash-crude'!EQ67)&gt;0,'data-cash-crude'!EQ67-INDEX('data-futures'!$E:$E,MATCH('basis-cash-crude'!ER$1,'data-futures'!$A:$A,0),1),""),"")</f>
        <v/>
      </c>
      <c r="ES66" t="str">
        <f>+IFERROR(IF(VALUE('data-cash-crude'!ER67)&gt;0,'data-cash-crude'!ER67-INDEX('data-futures'!$E:$E,MATCH('basis-cash-crude'!ES$1,'data-futures'!$A:$A,0),1),""),"")</f>
        <v/>
      </c>
      <c r="ET66" t="str">
        <f>+IFERROR(IF(VALUE('data-cash-crude'!ES67)&gt;0,'data-cash-crude'!ES67-INDEX('data-futures'!$E:$E,MATCH('basis-cash-crude'!ET$1,'data-futures'!$A:$A,0),1),""),"")</f>
        <v/>
      </c>
      <c r="EU66" t="str">
        <f>+IFERROR(IF(VALUE('data-cash-crude'!ET67)&gt;0,'data-cash-crude'!ET67-INDEX('data-futures'!$E:$E,MATCH('basis-cash-crude'!EU$1,'data-futures'!$A:$A,0),1),""),"")</f>
        <v/>
      </c>
      <c r="EV66" t="str">
        <f>+IFERROR(IF(VALUE('data-cash-crude'!EU67)&gt;0,'data-cash-crude'!EU67-INDEX('data-futures'!$E:$E,MATCH('basis-cash-crude'!EV$1,'data-futures'!$A:$A,0),1),""),"")</f>
        <v/>
      </c>
      <c r="EW66" t="str">
        <f>+IFERROR(IF(VALUE('data-cash-crude'!EV67)&gt;0,'data-cash-crude'!EV67-INDEX('data-futures'!$E:$E,MATCH('basis-cash-crude'!EW$1,'data-futures'!$A:$A,0),1),""),"")</f>
        <v/>
      </c>
      <c r="EX66" t="str">
        <f>+IFERROR(IF(VALUE('data-cash-crude'!EW67)&gt;0,'data-cash-crude'!EW67-INDEX('data-futures'!$E:$E,MATCH('basis-cash-crude'!EX$1,'data-futures'!$A:$A,0),1),""),"")</f>
        <v/>
      </c>
      <c r="EY66" t="str">
        <f>+IFERROR(IF(VALUE('data-cash-crude'!EX67)&gt;0,'data-cash-crude'!EX67-INDEX('data-futures'!$E:$E,MATCH('basis-cash-crude'!EY$1,'data-futures'!$A:$A,0),1),""),"")</f>
        <v/>
      </c>
      <c r="EZ66" t="str">
        <f>+IFERROR(IF(VALUE('data-cash-crude'!EY67)&gt;0,'data-cash-crude'!EY67-INDEX('data-futures'!$E:$E,MATCH('basis-cash-crude'!EZ$1,'data-futures'!$A:$A,0),1),""),"")</f>
        <v/>
      </c>
      <c r="FA66" t="str">
        <f>+IFERROR(IF(VALUE('data-cash-crude'!EZ67)&gt;0,'data-cash-crude'!EZ67-INDEX('data-futures'!$E:$E,MATCH('basis-cash-crude'!FA$1,'data-futures'!$A:$A,0),1),""),"")</f>
        <v/>
      </c>
      <c r="FB66" t="str">
        <f>+IFERROR(IF(VALUE('data-cash-crude'!FA67)&gt;0,'data-cash-crude'!FA67-INDEX('data-futures'!$E:$E,MATCH('basis-cash-crude'!FB$1,'data-futures'!$A:$A,0),1),""),"")</f>
        <v/>
      </c>
      <c r="FC66" t="str">
        <f>+IFERROR(IF(VALUE('data-cash-crude'!FB67)&gt;0,'data-cash-crude'!FB67-INDEX('data-futures'!$E:$E,MATCH('basis-cash-crude'!FC$1,'data-futures'!$A:$A,0),1),""),"")</f>
        <v/>
      </c>
      <c r="FD66" t="str">
        <f>+IFERROR(IF(VALUE('data-cash-crude'!FC67)&gt;0,'data-cash-crude'!FC67-INDEX('data-futures'!$E:$E,MATCH('basis-cash-crude'!FD$1,'data-futures'!$A:$A,0),1),""),"")</f>
        <v/>
      </c>
      <c r="FE66" t="str">
        <f>+IFERROR(IF(VALUE('data-cash-crude'!FD67)&gt;0,'data-cash-crude'!FD67-INDEX('data-futures'!$E:$E,MATCH('basis-cash-crude'!FE$1,'data-futures'!$A:$A,0),1),""),"")</f>
        <v/>
      </c>
      <c r="FF66" t="str">
        <f>+IFERROR(IF(VALUE('data-cash-crude'!FE67)&gt;0,'data-cash-crude'!FE67-INDEX('data-futures'!$E:$E,MATCH('basis-cash-crude'!FF$1,'data-futures'!$A:$A,0),1),""),"")</f>
        <v/>
      </c>
      <c r="FG66" t="str">
        <f>+IFERROR(IF(VALUE('data-cash-crude'!FF67)&gt;0,'data-cash-crude'!FF67-INDEX('data-futures'!$E:$E,MATCH('basis-cash-crude'!FG$1,'data-futures'!$A:$A,0),1),""),"")</f>
        <v/>
      </c>
      <c r="FH66" t="str">
        <f>+IFERROR(IF(VALUE('data-cash-crude'!FG67)&gt;0,'data-cash-crude'!FG67-INDEX('data-futures'!$E:$E,MATCH('basis-cash-crude'!FH$1,'data-futures'!$A:$A,0),1),""),"")</f>
        <v/>
      </c>
      <c r="FI66" t="str">
        <f>+IFERROR(IF(VALUE('data-cash-crude'!FH67)&gt;0,'data-cash-crude'!FH67-INDEX('data-futures'!$E:$E,MATCH('basis-cash-crude'!FI$1,'data-futures'!$A:$A,0),1),""),"")</f>
        <v/>
      </c>
      <c r="FJ66" t="str">
        <f>+IFERROR(IF(VALUE('data-cash-crude'!FI67)&gt;0,'data-cash-crude'!FI67-INDEX('data-futures'!$E:$E,MATCH('basis-cash-crude'!FJ$1,'data-futures'!$A:$A,0),1),""),"")</f>
        <v/>
      </c>
      <c r="FK66" t="str">
        <f>+IFERROR(IF(VALUE('data-cash-crude'!FJ67)&gt;0,'data-cash-crude'!FJ67-INDEX('data-futures'!$E:$E,MATCH('basis-cash-crude'!FK$1,'data-futures'!$A:$A,0),1),""),"")</f>
        <v/>
      </c>
      <c r="FL66" t="str">
        <f>+IFERROR(IF(VALUE('data-cash-crude'!FK67)&gt;0,'data-cash-crude'!FK67-INDEX('data-futures'!$E:$E,MATCH('basis-cash-crude'!FL$1,'data-futures'!$A:$A,0),1),""),"")</f>
        <v/>
      </c>
    </row>
    <row r="67" spans="1:168" x14ac:dyDescent="0.2">
      <c r="A67">
        <f t="shared" ref="A67:A130" si="3">+IFERROR(AVERAGE(E67:K67),"")</f>
        <v>5.049999999999998</v>
      </c>
      <c r="B67">
        <f t="shared" ref="B67:B130" si="4">+IFERROR(AVERAGE(E67:AH67),"")</f>
        <v>4.8076923076923093</v>
      </c>
      <c r="C67">
        <f t="shared" ref="C67:C130" si="5">+IFERROR(AVERAGE(E67:CP67),"")</f>
        <v>5.2529761904761916</v>
      </c>
      <c r="D67" s="6" t="str">
        <f>+'data-cash-crude'!B68</f>
        <v>CLPA-15-22.CM</v>
      </c>
      <c r="E67">
        <f>+IFERROR(IF(VALUE('data-cash-crude'!D68)&gt;0,'data-cash-crude'!D68-INDEX('data-futures'!$E:$E,MATCH('basis-cash-crude'!E$1,'data-futures'!$A:$A,0),1),""),"")</f>
        <v>6.240000000000002</v>
      </c>
      <c r="F67">
        <f>+IFERROR(IF(VALUE('data-cash-crude'!E68)&gt;0,'data-cash-crude'!E68-INDEX('data-futures'!$E:$E,MATCH('basis-cash-crude'!F$1,'data-futures'!$A:$A,0),1),""),"")</f>
        <v>4.8399999999999963</v>
      </c>
      <c r="G67">
        <f>+IFERROR(IF(VALUE('data-cash-crude'!F68)&gt;0,'data-cash-crude'!F68-INDEX('data-futures'!$E:$E,MATCH('basis-cash-crude'!G$1,'data-futures'!$A:$A,0),1),""),"")</f>
        <v>4.8399999999999963</v>
      </c>
      <c r="H67">
        <f>+IFERROR(IF(VALUE('data-cash-crude'!G68)&gt;0,'data-cash-crude'!G68-INDEX('data-futures'!$E:$E,MATCH('basis-cash-crude'!H$1,'data-futures'!$A:$A,0),1),""),"")</f>
        <v>4.779999999999994</v>
      </c>
      <c r="I67" t="str">
        <f>+IFERROR(IF(VALUE('data-cash-crude'!H68)&gt;0,'data-cash-crude'!H68-INDEX('data-futures'!$E:$E,MATCH('basis-cash-crude'!I$1,'data-futures'!$A:$A,0),1),""),"")</f>
        <v/>
      </c>
      <c r="J67">
        <f>+IFERROR(IF(VALUE('data-cash-crude'!I68)&gt;0,'data-cash-crude'!I68-INDEX('data-futures'!$E:$E,MATCH('basis-cash-crude'!J$1,'data-futures'!$A:$A,0),1),""),"")</f>
        <v>4.7800000000000011</v>
      </c>
      <c r="K67">
        <f>+IFERROR(IF(VALUE('data-cash-crude'!J68)&gt;0,'data-cash-crude'!J68-INDEX('data-futures'!$E:$E,MATCH('basis-cash-crude'!K$1,'data-futures'!$A:$A,0),1),""),"")</f>
        <v>4.82</v>
      </c>
      <c r="L67">
        <f>+IFERROR(IF(VALUE('data-cash-crude'!K68)&gt;0,'data-cash-crude'!K68-INDEX('data-futures'!$E:$E,MATCH('basis-cash-crude'!L$1,'data-futures'!$A:$A,0),1),""),"")</f>
        <v>4.7999999999999972</v>
      </c>
      <c r="M67">
        <f>+IFERROR(IF(VALUE('data-cash-crude'!L68)&gt;0,'data-cash-crude'!L68-INDEX('data-futures'!$E:$E,MATCH('basis-cash-crude'!M$1,'data-futures'!$A:$A,0),1),""),"")</f>
        <v>5.8900000000000077</v>
      </c>
      <c r="N67">
        <f>+IFERROR(IF(VALUE('data-cash-crude'!M68)&gt;0,'data-cash-crude'!M68-INDEX('data-futures'!$E:$E,MATCH('basis-cash-crude'!N$1,'data-futures'!$A:$A,0),1),""),"")</f>
        <v>4.7100000000000009</v>
      </c>
      <c r="O67">
        <f>+IFERROR(IF(VALUE('data-cash-crude'!N68)&gt;0,'data-cash-crude'!N68-INDEX('data-futures'!$E:$E,MATCH('basis-cash-crude'!O$1,'data-futures'!$A:$A,0),1),""),"")</f>
        <v>5.1600000000000037</v>
      </c>
      <c r="P67">
        <f>+IFERROR(IF(VALUE('data-cash-crude'!O68)&gt;0,'data-cash-crude'!O68-INDEX('data-futures'!$E:$E,MATCH('basis-cash-crude'!P$1,'data-futures'!$A:$A,0),1),""),"")</f>
        <v>4.710000000000008</v>
      </c>
      <c r="Q67">
        <f>+IFERROR(IF(VALUE('data-cash-crude'!P68)&gt;0,'data-cash-crude'!P68-INDEX('data-futures'!$E:$E,MATCH('basis-cash-crude'!Q$1,'data-futures'!$A:$A,0),1),""),"")</f>
        <v>4.740000000000002</v>
      </c>
      <c r="R67">
        <f>+IFERROR(IF(VALUE('data-cash-crude'!Q68)&gt;0,'data-cash-crude'!Q68-INDEX('data-futures'!$E:$E,MATCH('basis-cash-crude'!R$1,'data-futures'!$A:$A,0),1),""),"")</f>
        <v>4.7899999999999991</v>
      </c>
      <c r="S67">
        <f>+IFERROR(IF(VALUE('data-cash-crude'!R68)&gt;0,'data-cash-crude'!R68-INDEX('data-futures'!$E:$E,MATCH('basis-cash-crude'!S$1,'data-futures'!$A:$A,0),1),""),"")</f>
        <v>4.8300000000000054</v>
      </c>
      <c r="T67">
        <f>+IFERROR(IF(VALUE('data-cash-crude'!S68)&gt;0,'data-cash-crude'!S68-INDEX('data-futures'!$E:$E,MATCH('basis-cash-crude'!T$1,'data-futures'!$A:$A,0),1),""),"")</f>
        <v>4.5899999999999963</v>
      </c>
      <c r="U67">
        <f>+IFERROR(IF(VALUE('data-cash-crude'!T68)&gt;0,'data-cash-crude'!T68-INDEX('data-futures'!$E:$E,MATCH('basis-cash-crude'!U$1,'data-futures'!$A:$A,0),1),""),"")</f>
        <v>4.5900000000000034</v>
      </c>
      <c r="V67">
        <f>+IFERROR(IF(VALUE('data-cash-crude'!U68)&gt;0,'data-cash-crude'!U68-INDEX('data-futures'!$E:$E,MATCH('basis-cash-crude'!V$1,'data-futures'!$A:$A,0),1),""),"")</f>
        <v>4.6300000000000026</v>
      </c>
      <c r="W67">
        <f>+IFERROR(IF(VALUE('data-cash-crude'!V68)&gt;0,'data-cash-crude'!V68-INDEX('data-futures'!$E:$E,MATCH('basis-cash-crude'!W$1,'data-futures'!$A:$A,0),1),""),"")</f>
        <v>4.5700000000000074</v>
      </c>
      <c r="X67">
        <f>+IFERROR(IF(VALUE('data-cash-crude'!W68)&gt;0,'data-cash-crude'!W68-INDEX('data-futures'!$E:$E,MATCH('basis-cash-crude'!X$1,'data-futures'!$A:$A,0),1),""),"")</f>
        <v>4.5300000000000011</v>
      </c>
      <c r="Y67">
        <f>+IFERROR(IF(VALUE('data-cash-crude'!X68)&gt;0,'data-cash-crude'!X68-INDEX('data-futures'!$E:$E,MATCH('basis-cash-crude'!Y$1,'data-futures'!$A:$A,0),1),""),"")</f>
        <v>4.5300000000000082</v>
      </c>
      <c r="Z67" t="str">
        <f>+IFERROR(IF(VALUE('data-cash-crude'!Y68)&gt;0,'data-cash-crude'!Y68-INDEX('data-futures'!$E:$E,MATCH('basis-cash-crude'!Z$1,'data-futures'!$A:$A,0),1),""),"")</f>
        <v/>
      </c>
      <c r="AA67">
        <f>+IFERROR(IF(VALUE('data-cash-crude'!Z68)&gt;0,'data-cash-crude'!Z68-INDEX('data-futures'!$E:$E,MATCH('basis-cash-crude'!AA$1,'data-futures'!$A:$A,0),1),""),"")</f>
        <v>3.8299999999999983</v>
      </c>
      <c r="AB67" t="str">
        <f>+IFERROR(IF(VALUE('data-cash-crude'!AA68)&gt;0,'data-cash-crude'!AA68-INDEX('data-futures'!$E:$E,MATCH('basis-cash-crude'!AB$1,'data-futures'!$A:$A,0),1),""),"")</f>
        <v/>
      </c>
      <c r="AC67">
        <f>+IFERROR(IF(VALUE('data-cash-crude'!AB68)&gt;0,'data-cash-crude'!AB68-INDEX('data-futures'!$E:$E,MATCH('basis-cash-crude'!AC$1,'data-futures'!$A:$A,0),1),""),"")</f>
        <v>4.519999999999996</v>
      </c>
      <c r="AD67" t="str">
        <f>+IFERROR(IF(VALUE('data-cash-crude'!AC68)&gt;0,'data-cash-crude'!AC68-INDEX('data-futures'!$E:$E,MATCH('basis-cash-crude'!AD$1,'data-futures'!$A:$A,0),1),""),"")</f>
        <v/>
      </c>
      <c r="AE67">
        <f>+IFERROR(IF(VALUE('data-cash-crude'!AD68)&gt;0,'data-cash-crude'!AD68-INDEX('data-futures'!$E:$E,MATCH('basis-cash-crude'!AE$1,'data-futures'!$A:$A,0),1),""),"")</f>
        <v>4.7000000000000028</v>
      </c>
      <c r="AF67">
        <f>+IFERROR(IF(VALUE('data-cash-crude'!AE68)&gt;0,'data-cash-crude'!AE68-INDEX('data-futures'!$E:$E,MATCH('basis-cash-crude'!AF$1,'data-futures'!$A:$A,0),1),""),"")</f>
        <v>4.7600000000000051</v>
      </c>
      <c r="AG67">
        <f>+IFERROR(IF(VALUE('data-cash-crude'!AF68)&gt;0,'data-cash-crude'!AF68-INDEX('data-futures'!$E:$E,MATCH('basis-cash-crude'!AG$1,'data-futures'!$A:$A,0),1),""),"")</f>
        <v>4.7700000000000031</v>
      </c>
      <c r="AH67">
        <f>+IFERROR(IF(VALUE('data-cash-crude'!AG68)&gt;0,'data-cash-crude'!AG68-INDEX('data-futures'!$E:$E,MATCH('basis-cash-crude'!AH$1,'data-futures'!$A:$A,0),1),""),"")</f>
        <v>5.0499999999999972</v>
      </c>
      <c r="AI67">
        <f>+IFERROR(IF(VALUE('data-cash-crude'!AH68)&gt;0,'data-cash-crude'!AH68-INDEX('data-futures'!$E:$E,MATCH('basis-cash-crude'!AI$1,'data-futures'!$A:$A,0),1),""),"")</f>
        <v>5.07</v>
      </c>
      <c r="AJ67">
        <f>+IFERROR(IF(VALUE('data-cash-crude'!AI68)&gt;0,'data-cash-crude'!AI68-INDEX('data-futures'!$E:$E,MATCH('basis-cash-crude'!AJ$1,'data-futures'!$A:$A,0),1),""),"")</f>
        <v>5.0300000000000011</v>
      </c>
      <c r="AK67">
        <f>+IFERROR(IF(VALUE('data-cash-crude'!AJ68)&gt;0,'data-cash-crude'!AJ68-INDEX('data-futures'!$E:$E,MATCH('basis-cash-crude'!AK$1,'data-futures'!$A:$A,0),1),""),"")</f>
        <v>5.0599999999999952</v>
      </c>
      <c r="AL67">
        <f>+IFERROR(IF(VALUE('data-cash-crude'!AK68)&gt;0,'data-cash-crude'!AK68-INDEX('data-futures'!$E:$E,MATCH('basis-cash-crude'!AL$1,'data-futures'!$A:$A,0),1),""),"")</f>
        <v>5.07</v>
      </c>
      <c r="AM67">
        <f>+IFERROR(IF(VALUE('data-cash-crude'!AL68)&gt;0,'data-cash-crude'!AL68-INDEX('data-futures'!$E:$E,MATCH('basis-cash-crude'!AM$1,'data-futures'!$A:$A,0),1),""),"")</f>
        <v>5.07</v>
      </c>
      <c r="AN67">
        <f>+IFERROR(IF(VALUE('data-cash-crude'!AM68)&gt;0,'data-cash-crude'!AM68-INDEX('data-futures'!$E:$E,MATCH('basis-cash-crude'!AN$1,'data-futures'!$A:$A,0),1),""),"")</f>
        <v>5.019999999999996</v>
      </c>
      <c r="AO67">
        <f>+IFERROR(IF(VALUE('data-cash-crude'!AN68)&gt;0,'data-cash-crude'!AN68-INDEX('data-futures'!$E:$E,MATCH('basis-cash-crude'!AO$1,'data-futures'!$A:$A,0),1),""),"")</f>
        <v>5.0399999999999991</v>
      </c>
      <c r="AP67">
        <f>+IFERROR(IF(VALUE('data-cash-crude'!AO68)&gt;0,'data-cash-crude'!AO68-INDEX('data-futures'!$E:$E,MATCH('basis-cash-crude'!AP$1,'data-futures'!$A:$A,0),1),""),"")</f>
        <v>4.9200000000000017</v>
      </c>
      <c r="AQ67" t="str">
        <f>+IFERROR(IF(VALUE('data-cash-crude'!AP68)&gt;0,'data-cash-crude'!AP68-INDEX('data-futures'!$E:$E,MATCH('basis-cash-crude'!AQ$1,'data-futures'!$A:$A,0),1),""),"")</f>
        <v/>
      </c>
      <c r="AR67">
        <f>+IFERROR(IF(VALUE('data-cash-crude'!AQ68)&gt;0,'data-cash-crude'!AQ68-INDEX('data-futures'!$E:$E,MATCH('basis-cash-crude'!AR$1,'data-futures'!$A:$A,0),1),""),"")</f>
        <v>8.0500000000000043</v>
      </c>
      <c r="AS67" t="str">
        <f>+IFERROR(IF(VALUE('data-cash-crude'!AR68)&gt;0,'data-cash-crude'!AR68-INDEX('data-futures'!$E:$E,MATCH('basis-cash-crude'!AS$1,'data-futures'!$A:$A,0),1),""),"")</f>
        <v/>
      </c>
      <c r="AT67">
        <f>+IFERROR(IF(VALUE('data-cash-crude'!AS68)&gt;0,'data-cash-crude'!AS68-INDEX('data-futures'!$E:$E,MATCH('basis-cash-crude'!AT$1,'data-futures'!$A:$A,0),1),""),"")</f>
        <v>5.18</v>
      </c>
      <c r="AU67">
        <f>+IFERROR(IF(VALUE('data-cash-crude'!AT68)&gt;0,'data-cash-crude'!AT68-INDEX('data-futures'!$E:$E,MATCH('basis-cash-crude'!AU$1,'data-futures'!$A:$A,0),1),""),"")</f>
        <v>4.9699999999999989</v>
      </c>
      <c r="AV67">
        <f>+IFERROR(IF(VALUE('data-cash-crude'!AU68)&gt;0,'data-cash-crude'!AU68-INDEX('data-futures'!$E:$E,MATCH('basis-cash-crude'!AV$1,'data-futures'!$A:$A,0),1),""),"")</f>
        <v>5.0899999999999963</v>
      </c>
      <c r="AW67">
        <f>+IFERROR(IF(VALUE('data-cash-crude'!AV68)&gt;0,'data-cash-crude'!AV68-INDEX('data-futures'!$E:$E,MATCH('basis-cash-crude'!AW$1,'data-futures'!$A:$A,0),1),""),"")</f>
        <v>5.1199999999999974</v>
      </c>
      <c r="AX67">
        <f>+IFERROR(IF(VALUE('data-cash-crude'!AW68)&gt;0,'data-cash-crude'!AW68-INDEX('data-futures'!$E:$E,MATCH('basis-cash-crude'!AX$1,'data-futures'!$A:$A,0),1),""),"")</f>
        <v>5.259999999999998</v>
      </c>
      <c r="AY67">
        <f>+IFERROR(IF(VALUE('data-cash-crude'!AX68)&gt;0,'data-cash-crude'!AX68-INDEX('data-futures'!$E:$E,MATCH('basis-cash-crude'!AY$1,'data-futures'!$A:$A,0),1),""),"")</f>
        <v>5.2700000000000031</v>
      </c>
      <c r="AZ67">
        <f>+IFERROR(IF(VALUE('data-cash-crude'!AY68)&gt;0,'data-cash-crude'!AY68-INDEX('data-futures'!$E:$E,MATCH('basis-cash-crude'!AZ$1,'data-futures'!$A:$A,0),1),""),"")</f>
        <v>4.9500000000000028</v>
      </c>
      <c r="BA67">
        <f>+IFERROR(IF(VALUE('data-cash-crude'!AZ68)&gt;0,'data-cash-crude'!AZ68-INDEX('data-futures'!$E:$E,MATCH('basis-cash-crude'!BA$1,'data-futures'!$A:$A,0),1),""),"")</f>
        <v>5.1400000000000006</v>
      </c>
      <c r="BB67">
        <f>+IFERROR(IF(VALUE('data-cash-crude'!BA68)&gt;0,'data-cash-crude'!BA68-INDEX('data-futures'!$E:$E,MATCH('basis-cash-crude'!BB$1,'data-futures'!$A:$A,0),1),""),"")</f>
        <v>5.1099999999999994</v>
      </c>
      <c r="BC67">
        <f>+IFERROR(IF(VALUE('data-cash-crude'!BB68)&gt;0,'data-cash-crude'!BB68-INDEX('data-futures'!$E:$E,MATCH('basis-cash-crude'!BC$1,'data-futures'!$A:$A,0),1),""),"")</f>
        <v>5.0500000000000043</v>
      </c>
      <c r="BD67">
        <f>+IFERROR(IF(VALUE('data-cash-crude'!BC68)&gt;0,'data-cash-crude'!BC68-INDEX('data-futures'!$E:$E,MATCH('basis-cash-crude'!BD$1,'data-futures'!$A:$A,0),1),""),"")</f>
        <v>5.0600000000000023</v>
      </c>
      <c r="BE67">
        <f>+IFERROR(IF(VALUE('data-cash-crude'!BD68)&gt;0,'data-cash-crude'!BD68-INDEX('data-futures'!$E:$E,MATCH('basis-cash-crude'!BE$1,'data-futures'!$A:$A,0),1),""),"")</f>
        <v>5.0900000000000034</v>
      </c>
      <c r="BF67">
        <f>+IFERROR(IF(VALUE('data-cash-crude'!BE68)&gt;0,'data-cash-crude'!BE68-INDEX('data-futures'!$E:$E,MATCH('basis-cash-crude'!BF$1,'data-futures'!$A:$A,0),1),""),"")</f>
        <v>5.25</v>
      </c>
      <c r="BG67">
        <f>+IFERROR(IF(VALUE('data-cash-crude'!BF68)&gt;0,'data-cash-crude'!BF68-INDEX('data-futures'!$E:$E,MATCH('basis-cash-crude'!BG$1,'data-futures'!$A:$A,0),1),""),"")</f>
        <v>5.6099999999999994</v>
      </c>
      <c r="BH67">
        <f>+IFERROR(IF(VALUE('data-cash-crude'!BG68)&gt;0,'data-cash-crude'!BG68-INDEX('data-futures'!$E:$E,MATCH('basis-cash-crude'!BH$1,'data-futures'!$A:$A,0),1),""),"")</f>
        <v>5.7700000000000031</v>
      </c>
      <c r="BI67">
        <f>+IFERROR(IF(VALUE('data-cash-crude'!BH68)&gt;0,'data-cash-crude'!BH68-INDEX('data-futures'!$E:$E,MATCH('basis-cash-crude'!BI$1,'data-futures'!$A:$A,0),1),""),"")</f>
        <v>5.7199999999999989</v>
      </c>
      <c r="BJ67">
        <f>+IFERROR(IF(VALUE('data-cash-crude'!BI68)&gt;0,'data-cash-crude'!BI68-INDEX('data-futures'!$E:$E,MATCH('basis-cash-crude'!BJ$1,'data-futures'!$A:$A,0),1),""),"")</f>
        <v>5.6099999999999994</v>
      </c>
      <c r="BK67">
        <f>+IFERROR(IF(VALUE('data-cash-crude'!BJ68)&gt;0,'data-cash-crude'!BJ68-INDEX('data-futures'!$E:$E,MATCH('basis-cash-crude'!BK$1,'data-futures'!$A:$A,0),1),""),"")</f>
        <v>5.6499999999999986</v>
      </c>
      <c r="BL67">
        <f>+IFERROR(IF(VALUE('data-cash-crude'!BK68)&gt;0,'data-cash-crude'!BK68-INDEX('data-futures'!$E:$E,MATCH('basis-cash-crude'!BL$1,'data-futures'!$A:$A,0),1),""),"")</f>
        <v>5.6300000000000026</v>
      </c>
      <c r="BM67">
        <f>+IFERROR(IF(VALUE('data-cash-crude'!BL68)&gt;0,'data-cash-crude'!BL68-INDEX('data-futures'!$E:$E,MATCH('basis-cash-crude'!BM$1,'data-futures'!$A:$A,0),1),""),"")</f>
        <v>5.5599999999999952</v>
      </c>
      <c r="BN67">
        <f>+IFERROR(IF(VALUE('data-cash-crude'!BM68)&gt;0,'data-cash-crude'!BM68-INDEX('data-futures'!$E:$E,MATCH('basis-cash-crude'!BN$1,'data-futures'!$A:$A,0),1),""),"")</f>
        <v>5.7100000000000009</v>
      </c>
      <c r="BO67">
        <f>+IFERROR(IF(VALUE('data-cash-crude'!BN68)&gt;0,'data-cash-crude'!BN68-INDEX('data-futures'!$E:$E,MATCH('basis-cash-crude'!BO$1,'data-futures'!$A:$A,0),1),""),"")</f>
        <v>5.4100000000000037</v>
      </c>
      <c r="BP67">
        <f>+IFERROR(IF(VALUE('data-cash-crude'!BO68)&gt;0,'data-cash-crude'!BO68-INDEX('data-futures'!$E:$E,MATCH('basis-cash-crude'!BP$1,'data-futures'!$A:$A,0),1),""),"")</f>
        <v>5.1699999999999946</v>
      </c>
      <c r="BQ67">
        <f>+IFERROR(IF(VALUE('data-cash-crude'!BP68)&gt;0,'data-cash-crude'!BP68-INDEX('data-futures'!$E:$E,MATCH('basis-cash-crude'!BQ$1,'data-futures'!$A:$A,0),1),""),"")</f>
        <v>5.3299999999999983</v>
      </c>
      <c r="BR67">
        <f>+IFERROR(IF(VALUE('data-cash-crude'!BQ68)&gt;0,'data-cash-crude'!BQ68-INDEX('data-futures'!$E:$E,MATCH('basis-cash-crude'!BR$1,'data-futures'!$A:$A,0),1),""),"")</f>
        <v>5.3599999999999994</v>
      </c>
      <c r="BS67">
        <f>+IFERROR(IF(VALUE('data-cash-crude'!BR68)&gt;0,'data-cash-crude'!BR68-INDEX('data-futures'!$E:$E,MATCH('basis-cash-crude'!BS$1,'data-futures'!$A:$A,0),1),""),"")</f>
        <v>5.4399999999999977</v>
      </c>
      <c r="BT67">
        <f>+IFERROR(IF(VALUE('data-cash-crude'!BS68)&gt;0,'data-cash-crude'!BS68-INDEX('data-futures'!$E:$E,MATCH('basis-cash-crude'!BT$1,'data-futures'!$A:$A,0),1),""),"")</f>
        <v>5.3800000000000026</v>
      </c>
      <c r="BU67">
        <f>+IFERROR(IF(VALUE('data-cash-crude'!BT68)&gt;0,'data-cash-crude'!BT68-INDEX('data-futures'!$E:$E,MATCH('basis-cash-crude'!BU$1,'data-futures'!$A:$A,0),1),""),"")</f>
        <v>5.4500000000000028</v>
      </c>
      <c r="BV67">
        <f>+IFERROR(IF(VALUE('data-cash-crude'!BU68)&gt;0,'data-cash-crude'!BU68-INDEX('data-futures'!$E:$E,MATCH('basis-cash-crude'!BV$1,'data-futures'!$A:$A,0),1),""),"")</f>
        <v>5.6900000000000048</v>
      </c>
      <c r="BW67">
        <f>+IFERROR(IF(VALUE('data-cash-crude'!BV68)&gt;0,'data-cash-crude'!BV68-INDEX('data-futures'!$E:$E,MATCH('basis-cash-crude'!BW$1,'data-futures'!$A:$A,0),1),""),"")</f>
        <v>5.5799999999999983</v>
      </c>
      <c r="BX67">
        <f>+IFERROR(IF(VALUE('data-cash-crude'!BW68)&gt;0,'data-cash-crude'!BW68-INDEX('data-futures'!$E:$E,MATCH('basis-cash-crude'!BX$1,'data-futures'!$A:$A,0),1),""),"")</f>
        <v>5.4600000000000009</v>
      </c>
      <c r="BY67">
        <f>+IFERROR(IF(VALUE('data-cash-crude'!BX68)&gt;0,'data-cash-crude'!BX68-INDEX('data-futures'!$E:$E,MATCH('basis-cash-crude'!BY$1,'data-futures'!$A:$A,0),1),""),"")</f>
        <v>5.4400000000000048</v>
      </c>
      <c r="BZ67">
        <f>+IFERROR(IF(VALUE('data-cash-crude'!BY68)&gt;0,'data-cash-crude'!BY68-INDEX('data-futures'!$E:$E,MATCH('basis-cash-crude'!BZ$1,'data-futures'!$A:$A,0),1),""),"")</f>
        <v>5.3699999999999974</v>
      </c>
      <c r="CA67">
        <f>+IFERROR(IF(VALUE('data-cash-crude'!BZ68)&gt;0,'data-cash-crude'!BZ68-INDEX('data-futures'!$E:$E,MATCH('basis-cash-crude'!CA$1,'data-futures'!$A:$A,0),1),""),"")</f>
        <v>5.3799999999999955</v>
      </c>
      <c r="CB67">
        <f>+IFERROR(IF(VALUE('data-cash-crude'!CA68)&gt;0,'data-cash-crude'!CA68-INDEX('data-futures'!$E:$E,MATCH('basis-cash-crude'!CB$1,'data-futures'!$A:$A,0),1),""),"")</f>
        <v>5.4500000000000028</v>
      </c>
      <c r="CC67">
        <f>+IFERROR(IF(VALUE('data-cash-crude'!CB68)&gt;0,'data-cash-crude'!CB68-INDEX('data-futures'!$E:$E,MATCH('basis-cash-crude'!CC$1,'data-futures'!$A:$A,0),1),""),"")</f>
        <v>5.3400000000000034</v>
      </c>
      <c r="CD67">
        <f>+IFERROR(IF(VALUE('data-cash-crude'!CC68)&gt;0,'data-cash-crude'!CC68-INDEX('data-futures'!$E:$E,MATCH('basis-cash-crude'!CD$1,'data-futures'!$A:$A,0),1),""),"")</f>
        <v>5.2899999999999991</v>
      </c>
      <c r="CE67">
        <f>+IFERROR(IF(VALUE('data-cash-crude'!CD68)&gt;0,'data-cash-crude'!CD68-INDEX('data-futures'!$E:$E,MATCH('basis-cash-crude'!CE$1,'data-futures'!$A:$A,0),1),""),"")</f>
        <v>5.3599999999999994</v>
      </c>
      <c r="CF67">
        <f>+IFERROR(IF(VALUE('data-cash-crude'!CE68)&gt;0,'data-cash-crude'!CE68-INDEX('data-futures'!$E:$E,MATCH('basis-cash-crude'!CF$1,'data-futures'!$A:$A,0),1),""),"")</f>
        <v>5.5</v>
      </c>
      <c r="CG67">
        <f>+IFERROR(IF(VALUE('data-cash-crude'!CF68)&gt;0,'data-cash-crude'!CF68-INDEX('data-futures'!$E:$E,MATCH('basis-cash-crude'!CG$1,'data-futures'!$A:$A,0),1),""),"")</f>
        <v>5.6199999999999974</v>
      </c>
      <c r="CH67">
        <f>+IFERROR(IF(VALUE('data-cash-crude'!CG68)&gt;0,'data-cash-crude'!CG68-INDEX('data-futures'!$E:$E,MATCH('basis-cash-crude'!CH$1,'data-futures'!$A:$A,0),1),""),"")</f>
        <v>5.7299999999999969</v>
      </c>
      <c r="CI67">
        <f>+IFERROR(IF(VALUE('data-cash-crude'!CH68)&gt;0,'data-cash-crude'!CH68-INDEX('data-futures'!$E:$E,MATCH('basis-cash-crude'!CI$1,'data-futures'!$A:$A,0),1),""),"")</f>
        <v>5.8100000000000023</v>
      </c>
      <c r="CJ67">
        <f>+IFERROR(IF(VALUE('data-cash-crude'!CI68)&gt;0,'data-cash-crude'!CI68-INDEX('data-futures'!$E:$E,MATCH('basis-cash-crude'!CJ$1,'data-futures'!$A:$A,0),1),""),"")</f>
        <v>5.8999999999999986</v>
      </c>
      <c r="CK67">
        <f>+IFERROR(IF(VALUE('data-cash-crude'!CJ68)&gt;0,'data-cash-crude'!CJ68-INDEX('data-futures'!$E:$E,MATCH('basis-cash-crude'!CK$1,'data-futures'!$A:$A,0),1),""),"")</f>
        <v>6.509999999999998</v>
      </c>
      <c r="CL67">
        <f>+IFERROR(IF(VALUE('data-cash-crude'!CK68)&gt;0,'data-cash-crude'!CK68-INDEX('data-futures'!$E:$E,MATCH('basis-cash-crude'!CL$1,'data-futures'!$A:$A,0),1),""),"")</f>
        <v>5.68</v>
      </c>
      <c r="CM67">
        <f>+IFERROR(IF(VALUE('data-cash-crude'!CL68)&gt;0,'data-cash-crude'!CL68-INDEX('data-futures'!$E:$E,MATCH('basis-cash-crude'!CM$1,'data-futures'!$A:$A,0),1),""),"")</f>
        <v>5.6599999999999966</v>
      </c>
      <c r="CN67">
        <f>+IFERROR(IF(VALUE('data-cash-crude'!CM68)&gt;0,'data-cash-crude'!CM68-INDEX('data-futures'!$E:$E,MATCH('basis-cash-crude'!CN$1,'data-futures'!$A:$A,0),1),""),"")</f>
        <v>5.8699999999999974</v>
      </c>
      <c r="CO67">
        <f>+IFERROR(IF(VALUE('data-cash-crude'!CN68)&gt;0,'data-cash-crude'!CN68-INDEX('data-futures'!$E:$E,MATCH('basis-cash-crude'!CO$1,'data-futures'!$A:$A,0),1),""),"")</f>
        <v>5.93</v>
      </c>
      <c r="CP67">
        <f>+IFERROR(IF(VALUE('data-cash-crude'!CO68)&gt;0,'data-cash-crude'!CO68-INDEX('data-futures'!$E:$E,MATCH('basis-cash-crude'!CP$1,'data-futures'!$A:$A,0),1),""),"")</f>
        <v>6.009999999999998</v>
      </c>
      <c r="CQ67" t="str">
        <f>+IFERROR(IF(VALUE('data-cash-crude'!CP68)&gt;0,'data-cash-crude'!CP68-INDEX('data-futures'!$E:$E,MATCH('basis-cash-crude'!CQ$1,'data-futures'!$A:$A,0),1),""),"")</f>
        <v/>
      </c>
      <c r="CR67">
        <f>+IFERROR(IF(VALUE('data-cash-crude'!CQ68)&gt;0,'data-cash-crude'!CQ68-INDEX('data-futures'!$E:$E,MATCH('basis-cash-crude'!CR$1,'data-futures'!$A:$A,0),1),""),"")</f>
        <v>6.3800000000000026</v>
      </c>
      <c r="CS67">
        <f>+IFERROR(IF(VALUE('data-cash-crude'!CR68)&gt;0,'data-cash-crude'!CR68-INDEX('data-futures'!$E:$E,MATCH('basis-cash-crude'!CS$1,'data-futures'!$A:$A,0),1),""),"")</f>
        <v>7.240000000000002</v>
      </c>
      <c r="CT67">
        <f>+IFERROR(IF(VALUE('data-cash-crude'!CS68)&gt;0,'data-cash-crude'!CS68-INDEX('data-futures'!$E:$E,MATCH('basis-cash-crude'!CT$1,'data-futures'!$A:$A,0),1),""),"")</f>
        <v>7.8499999999999943</v>
      </c>
      <c r="CU67">
        <f>+IFERROR(IF(VALUE('data-cash-crude'!CT68)&gt;0,'data-cash-crude'!CT68-INDEX('data-futures'!$E:$E,MATCH('basis-cash-crude'!CU$1,'data-futures'!$A:$A,0),1),""),"")</f>
        <v>4.980000000000004</v>
      </c>
      <c r="CV67">
        <f>+IFERROR(IF(VALUE('data-cash-crude'!CU68)&gt;0,'data-cash-crude'!CU68-INDEX('data-futures'!$E:$E,MATCH('basis-cash-crude'!CV$1,'data-futures'!$A:$A,0),1),""),"")</f>
        <v>4.759999999999998</v>
      </c>
      <c r="CW67">
        <f>+IFERROR(IF(VALUE('data-cash-crude'!CV68)&gt;0,'data-cash-crude'!CV68-INDEX('data-futures'!$E:$E,MATCH('basis-cash-crude'!CW$1,'data-futures'!$A:$A,0),1),""),"")</f>
        <v>4.8599999999999994</v>
      </c>
      <c r="CX67">
        <f>+IFERROR(IF(VALUE('data-cash-crude'!CW68)&gt;0,'data-cash-crude'!CW68-INDEX('data-futures'!$E:$E,MATCH('basis-cash-crude'!CX$1,'data-futures'!$A:$A,0),1),""),"")</f>
        <v>5.009999999999998</v>
      </c>
      <c r="CY67">
        <f>+IFERROR(IF(VALUE('data-cash-crude'!CX68)&gt;0,'data-cash-crude'!CX68-INDEX('data-futures'!$E:$E,MATCH('basis-cash-crude'!CY$1,'data-futures'!$A:$A,0),1),""),"")</f>
        <v>4.8100000000000023</v>
      </c>
      <c r="CZ67">
        <f>+IFERROR(IF(VALUE('data-cash-crude'!CY68)&gt;0,'data-cash-crude'!CY68-INDEX('data-futures'!$E:$E,MATCH('basis-cash-crude'!CZ$1,'data-futures'!$A:$A,0),1),""),"")</f>
        <v>4.5499999999999972</v>
      </c>
      <c r="DA67">
        <f>+IFERROR(IF(VALUE('data-cash-crude'!CZ68)&gt;0,'data-cash-crude'!CZ68-INDEX('data-futures'!$E:$E,MATCH('basis-cash-crude'!DA$1,'data-futures'!$A:$A,0),1),""),"")</f>
        <v>4.5600000000000023</v>
      </c>
      <c r="DB67">
        <f>+IFERROR(IF(VALUE('data-cash-crude'!DA68)&gt;0,'data-cash-crude'!DA68-INDEX('data-futures'!$E:$E,MATCH('basis-cash-crude'!DB$1,'data-futures'!$A:$A,0),1),""),"")</f>
        <v>4.5799999999999983</v>
      </c>
      <c r="DC67">
        <f>+IFERROR(IF(VALUE('data-cash-crude'!DB68)&gt;0,'data-cash-crude'!DB68-INDEX('data-futures'!$E:$E,MATCH('basis-cash-crude'!DC$1,'data-futures'!$A:$A,0),1),""),"")</f>
        <v>4.5</v>
      </c>
      <c r="DD67" t="str">
        <f>+IFERROR(IF(VALUE('data-cash-crude'!DC68)&gt;0,'data-cash-crude'!DC68-INDEX('data-futures'!$E:$E,MATCH('basis-cash-crude'!DD$1,'data-futures'!$A:$A,0),1),""),"")</f>
        <v/>
      </c>
      <c r="DE67">
        <f>+IFERROR(IF(VALUE('data-cash-crude'!DD68)&gt;0,'data-cash-crude'!DD68-INDEX('data-futures'!$E:$E,MATCH('basis-cash-crude'!DE$1,'data-futures'!$A:$A,0),1),""),"")</f>
        <v>4.7199999999999989</v>
      </c>
      <c r="DF67">
        <f>+IFERROR(IF(VALUE('data-cash-crude'!DE68)&gt;0,'data-cash-crude'!DE68-INDEX('data-futures'!$E:$E,MATCH('basis-cash-crude'!DF$1,'data-futures'!$A:$A,0),1),""),"")</f>
        <v>4.9400000000000048</v>
      </c>
      <c r="DG67">
        <f>+IFERROR(IF(VALUE('data-cash-crude'!DF68)&gt;0,'data-cash-crude'!DF68-INDEX('data-futures'!$E:$E,MATCH('basis-cash-crude'!DG$1,'data-futures'!$A:$A,0),1),""),"")</f>
        <v>4.7099999999999937</v>
      </c>
      <c r="DH67">
        <f>+IFERROR(IF(VALUE('data-cash-crude'!DG68)&gt;0,'data-cash-crude'!DG68-INDEX('data-futures'!$E:$E,MATCH('basis-cash-crude'!DH$1,'data-futures'!$A:$A,0),1),""),"")</f>
        <v>4.6000000000000014</v>
      </c>
      <c r="DI67" t="str">
        <f>+IFERROR(IF(VALUE('data-cash-crude'!DH68)&gt;0,'data-cash-crude'!DH68-INDEX('data-futures'!$E:$E,MATCH('basis-cash-crude'!DI$1,'data-futures'!$A:$A,0),1),""),"")</f>
        <v/>
      </c>
      <c r="DJ67">
        <f>+IFERROR(IF(VALUE('data-cash-crude'!DI68)&gt;0,'data-cash-crude'!DI68-INDEX('data-futures'!$E:$E,MATCH('basis-cash-crude'!DJ$1,'data-futures'!$A:$A,0),1),""),"")</f>
        <v>4.6099999999999994</v>
      </c>
      <c r="DK67">
        <f>+IFERROR(IF(VALUE('data-cash-crude'!DJ68)&gt;0,'data-cash-crude'!DJ68-INDEX('data-futures'!$E:$E,MATCH('basis-cash-crude'!DK$1,'data-futures'!$A:$A,0),1),""),"")</f>
        <v>4.75</v>
      </c>
      <c r="DL67">
        <f>+IFERROR(IF(VALUE('data-cash-crude'!DK68)&gt;0,'data-cash-crude'!DK68-INDEX('data-futures'!$E:$E,MATCH('basis-cash-crude'!DL$1,'data-futures'!$A:$A,0),1),""),"")</f>
        <v>4.9399999999999977</v>
      </c>
      <c r="DM67">
        <f>+IFERROR(IF(VALUE('data-cash-crude'!DL68)&gt;0,'data-cash-crude'!DL68-INDEX('data-futures'!$E:$E,MATCH('basis-cash-crude'!DM$1,'data-futures'!$A:$A,0),1),""),"")</f>
        <v>5.6600000000000037</v>
      </c>
      <c r="DN67">
        <f>+IFERROR(IF(VALUE('data-cash-crude'!DM68)&gt;0,'data-cash-crude'!DM68-INDEX('data-futures'!$E:$E,MATCH('basis-cash-crude'!DN$1,'data-futures'!$A:$A,0),1),""),"")</f>
        <v>6.0200000000000031</v>
      </c>
      <c r="DO67">
        <f>+IFERROR(IF(VALUE('data-cash-crude'!DN68)&gt;0,'data-cash-crude'!DN68-INDEX('data-futures'!$E:$E,MATCH('basis-cash-crude'!DO$1,'data-futures'!$A:$A,0),1),""),"")</f>
        <v>6.0200000000000031</v>
      </c>
      <c r="DP67">
        <f>+IFERROR(IF(VALUE('data-cash-crude'!DO68)&gt;0,'data-cash-crude'!DO68-INDEX('data-futures'!$E:$E,MATCH('basis-cash-crude'!DP$1,'data-futures'!$A:$A,0),1),""),"")</f>
        <v>5.7900000000000063</v>
      </c>
      <c r="DQ67">
        <f>+IFERROR(IF(VALUE('data-cash-crude'!DP68)&gt;0,'data-cash-crude'!DP68-INDEX('data-futures'!$E:$E,MATCH('basis-cash-crude'!DQ$1,'data-futures'!$A:$A,0),1),""),"")</f>
        <v>5.68</v>
      </c>
      <c r="DR67">
        <f>+IFERROR(IF(VALUE('data-cash-crude'!DQ68)&gt;0,'data-cash-crude'!DQ68-INDEX('data-futures'!$E:$E,MATCH('basis-cash-crude'!DR$1,'data-futures'!$A:$A,0),1),""),"")</f>
        <v>5.7900000000000063</v>
      </c>
      <c r="DS67">
        <f>+IFERROR(IF(VALUE('data-cash-crude'!DR68)&gt;0,'data-cash-crude'!DR68-INDEX('data-futures'!$E:$E,MATCH('basis-cash-crude'!DS$1,'data-futures'!$A:$A,0),1),""),"")</f>
        <v>6.1400000000000006</v>
      </c>
      <c r="DT67">
        <f>+IFERROR(IF(VALUE('data-cash-crude'!DS68)&gt;0,'data-cash-crude'!DS68-INDEX('data-futures'!$E:$E,MATCH('basis-cash-crude'!DT$1,'data-futures'!$A:$A,0),1),""),"")</f>
        <v>6.2399999999999949</v>
      </c>
      <c r="DU67">
        <f>+IFERROR(IF(VALUE('data-cash-crude'!DT68)&gt;0,'data-cash-crude'!DT68-INDEX('data-futures'!$E:$E,MATCH('basis-cash-crude'!DU$1,'data-futures'!$A:$A,0),1),""),"")</f>
        <v>5.7800000000000011</v>
      </c>
      <c r="DV67">
        <f>+IFERROR(IF(VALUE('data-cash-crude'!DU68)&gt;0,'data-cash-crude'!DU68-INDEX('data-futures'!$E:$E,MATCH('basis-cash-crude'!DV$1,'data-futures'!$A:$A,0),1),""),"")</f>
        <v>5.5599999999999952</v>
      </c>
      <c r="DW67">
        <f>+IFERROR(IF(VALUE('data-cash-crude'!DV68)&gt;0,'data-cash-crude'!DV68-INDEX('data-futures'!$E:$E,MATCH('basis-cash-crude'!DW$1,'data-futures'!$A:$A,0),1),""),"")</f>
        <v>5.9500000000000028</v>
      </c>
      <c r="DX67">
        <f>+IFERROR(IF(VALUE('data-cash-crude'!DW68)&gt;0,'data-cash-crude'!DW68-INDEX('data-futures'!$E:$E,MATCH('basis-cash-crude'!DX$1,'data-futures'!$A:$A,0),1),""),"")</f>
        <v>6.3500000000000014</v>
      </c>
      <c r="DY67" t="str">
        <f>+IFERROR(IF(VALUE('data-cash-crude'!DX68)&gt;0,'data-cash-crude'!DX68-INDEX('data-futures'!$E:$E,MATCH('basis-cash-crude'!DY$1,'data-futures'!$A:$A,0),1),""),"")</f>
        <v/>
      </c>
      <c r="DZ67">
        <f>+IFERROR(IF(VALUE('data-cash-crude'!DY68)&gt;0,'data-cash-crude'!DY68-INDEX('data-futures'!$E:$E,MATCH('basis-cash-crude'!DZ$1,'data-futures'!$A:$A,0),1),""),"")</f>
        <v>6.4799999999999969</v>
      </c>
      <c r="EA67">
        <f>+IFERROR(IF(VALUE('data-cash-crude'!DZ68)&gt;0,'data-cash-crude'!DZ68-INDEX('data-futures'!$E:$E,MATCH('basis-cash-crude'!EA$1,'data-futures'!$A:$A,0),1),""),"")</f>
        <v>6.9599999999999937</v>
      </c>
      <c r="EB67">
        <f>+IFERROR(IF(VALUE('data-cash-crude'!EA68)&gt;0,'data-cash-crude'!EA68-INDEX('data-futures'!$E:$E,MATCH('basis-cash-crude'!EB$1,'data-futures'!$A:$A,0),1),""),"")</f>
        <v>6.980000000000004</v>
      </c>
      <c r="EC67">
        <f>+IFERROR(IF(VALUE('data-cash-crude'!EB68)&gt;0,'data-cash-crude'!EB68-INDEX('data-futures'!$E:$E,MATCH('basis-cash-crude'!EC$1,'data-futures'!$A:$A,0),1),""),"")</f>
        <v>6.6999999999999957</v>
      </c>
      <c r="ED67" t="str">
        <f>+IFERROR(IF(VALUE('data-cash-crude'!EC68)&gt;0,'data-cash-crude'!EC68-INDEX('data-futures'!$E:$E,MATCH('basis-cash-crude'!ED$1,'data-futures'!$A:$A,0),1),""),"")</f>
        <v/>
      </c>
      <c r="EE67">
        <f>+IFERROR(IF(VALUE('data-cash-crude'!ED68)&gt;0,'data-cash-crude'!ED68-INDEX('data-futures'!$E:$E,MATCH('basis-cash-crude'!EE$1,'data-futures'!$A:$A,0),1),""),"")</f>
        <v>6.4399999999999977</v>
      </c>
      <c r="EF67" t="str">
        <f>+IFERROR(IF(VALUE('data-cash-crude'!EE68)&gt;0,'data-cash-crude'!EE68-INDEX('data-futures'!$E:$E,MATCH('basis-cash-crude'!EF$1,'data-futures'!$A:$A,0),1),""),"")</f>
        <v/>
      </c>
      <c r="EG67" t="str">
        <f>+IFERROR(IF(VALUE('data-cash-crude'!EF68)&gt;0,'data-cash-crude'!EF68-INDEX('data-futures'!$E:$E,MATCH('basis-cash-crude'!EG$1,'data-futures'!$A:$A,0),1),""),"")</f>
        <v/>
      </c>
      <c r="EH67" t="str">
        <f>+IFERROR(IF(VALUE('data-cash-crude'!EG68)&gt;0,'data-cash-crude'!EG68-INDEX('data-futures'!$E:$E,MATCH('basis-cash-crude'!EH$1,'data-futures'!$A:$A,0),1),""),"")</f>
        <v/>
      </c>
      <c r="EI67" t="str">
        <f>+IFERROR(IF(VALUE('data-cash-crude'!EH68)&gt;0,'data-cash-crude'!EH68-INDEX('data-futures'!$E:$E,MATCH('basis-cash-crude'!EI$1,'data-futures'!$A:$A,0),1),""),"")</f>
        <v/>
      </c>
      <c r="EJ67" t="str">
        <f>+IFERROR(IF(VALUE('data-cash-crude'!EI68)&gt;0,'data-cash-crude'!EI68-INDEX('data-futures'!$E:$E,MATCH('basis-cash-crude'!EJ$1,'data-futures'!$A:$A,0),1),""),"")</f>
        <v/>
      </c>
      <c r="EK67" t="str">
        <f>+IFERROR(IF(VALUE('data-cash-crude'!EJ68)&gt;0,'data-cash-crude'!EJ68-INDEX('data-futures'!$E:$E,MATCH('basis-cash-crude'!EK$1,'data-futures'!$A:$A,0),1),""),"")</f>
        <v/>
      </c>
      <c r="EL67" t="str">
        <f>+IFERROR(IF(VALUE('data-cash-crude'!EK68)&gt;0,'data-cash-crude'!EK68-INDEX('data-futures'!$E:$E,MATCH('basis-cash-crude'!EL$1,'data-futures'!$A:$A,0),1),""),"")</f>
        <v/>
      </c>
      <c r="EM67" t="str">
        <f>+IFERROR(IF(VALUE('data-cash-crude'!EL68)&gt;0,'data-cash-crude'!EL68-INDEX('data-futures'!$E:$E,MATCH('basis-cash-crude'!EM$1,'data-futures'!$A:$A,0),1),""),"")</f>
        <v/>
      </c>
      <c r="EN67" t="str">
        <f>+IFERROR(IF(VALUE('data-cash-crude'!EM68)&gt;0,'data-cash-crude'!EM68-INDEX('data-futures'!$E:$E,MATCH('basis-cash-crude'!EN$1,'data-futures'!$A:$A,0),1),""),"")</f>
        <v/>
      </c>
      <c r="EO67" t="str">
        <f>+IFERROR(IF(VALUE('data-cash-crude'!EN68)&gt;0,'data-cash-crude'!EN68-INDEX('data-futures'!$E:$E,MATCH('basis-cash-crude'!EO$1,'data-futures'!$A:$A,0),1),""),"")</f>
        <v/>
      </c>
      <c r="EP67" t="str">
        <f>+IFERROR(IF(VALUE('data-cash-crude'!EO68)&gt;0,'data-cash-crude'!EO68-INDEX('data-futures'!$E:$E,MATCH('basis-cash-crude'!EP$1,'data-futures'!$A:$A,0),1),""),"")</f>
        <v/>
      </c>
      <c r="EQ67" t="str">
        <f>+IFERROR(IF(VALUE('data-cash-crude'!EP68)&gt;0,'data-cash-crude'!EP68-INDEX('data-futures'!$E:$E,MATCH('basis-cash-crude'!EQ$1,'data-futures'!$A:$A,0),1),""),"")</f>
        <v/>
      </c>
      <c r="ER67" t="str">
        <f>+IFERROR(IF(VALUE('data-cash-crude'!EQ68)&gt;0,'data-cash-crude'!EQ68-INDEX('data-futures'!$E:$E,MATCH('basis-cash-crude'!ER$1,'data-futures'!$A:$A,0),1),""),"")</f>
        <v/>
      </c>
      <c r="ES67" t="str">
        <f>+IFERROR(IF(VALUE('data-cash-crude'!ER68)&gt;0,'data-cash-crude'!ER68-INDEX('data-futures'!$E:$E,MATCH('basis-cash-crude'!ES$1,'data-futures'!$A:$A,0),1),""),"")</f>
        <v/>
      </c>
      <c r="ET67" t="str">
        <f>+IFERROR(IF(VALUE('data-cash-crude'!ES68)&gt;0,'data-cash-crude'!ES68-INDEX('data-futures'!$E:$E,MATCH('basis-cash-crude'!ET$1,'data-futures'!$A:$A,0),1),""),"")</f>
        <v/>
      </c>
      <c r="EU67" t="str">
        <f>+IFERROR(IF(VALUE('data-cash-crude'!ET68)&gt;0,'data-cash-crude'!ET68-INDEX('data-futures'!$E:$E,MATCH('basis-cash-crude'!EU$1,'data-futures'!$A:$A,0),1),""),"")</f>
        <v/>
      </c>
      <c r="EV67" t="str">
        <f>+IFERROR(IF(VALUE('data-cash-crude'!EU68)&gt;0,'data-cash-crude'!EU68-INDEX('data-futures'!$E:$E,MATCH('basis-cash-crude'!EV$1,'data-futures'!$A:$A,0),1),""),"")</f>
        <v/>
      </c>
      <c r="EW67" t="str">
        <f>+IFERROR(IF(VALUE('data-cash-crude'!EV68)&gt;0,'data-cash-crude'!EV68-INDEX('data-futures'!$E:$E,MATCH('basis-cash-crude'!EW$1,'data-futures'!$A:$A,0),1),""),"")</f>
        <v/>
      </c>
      <c r="EX67" t="str">
        <f>+IFERROR(IF(VALUE('data-cash-crude'!EW68)&gt;0,'data-cash-crude'!EW68-INDEX('data-futures'!$E:$E,MATCH('basis-cash-crude'!EX$1,'data-futures'!$A:$A,0),1),""),"")</f>
        <v/>
      </c>
      <c r="EY67" t="str">
        <f>+IFERROR(IF(VALUE('data-cash-crude'!EX68)&gt;0,'data-cash-crude'!EX68-INDEX('data-futures'!$E:$E,MATCH('basis-cash-crude'!EY$1,'data-futures'!$A:$A,0),1),""),"")</f>
        <v/>
      </c>
      <c r="EZ67" t="str">
        <f>+IFERROR(IF(VALUE('data-cash-crude'!EY68)&gt;0,'data-cash-crude'!EY68-INDEX('data-futures'!$E:$E,MATCH('basis-cash-crude'!EZ$1,'data-futures'!$A:$A,0),1),""),"")</f>
        <v/>
      </c>
      <c r="FA67" t="str">
        <f>+IFERROR(IF(VALUE('data-cash-crude'!EZ68)&gt;0,'data-cash-crude'!EZ68-INDEX('data-futures'!$E:$E,MATCH('basis-cash-crude'!FA$1,'data-futures'!$A:$A,0),1),""),"")</f>
        <v/>
      </c>
      <c r="FB67" t="str">
        <f>+IFERROR(IF(VALUE('data-cash-crude'!FA68)&gt;0,'data-cash-crude'!FA68-INDEX('data-futures'!$E:$E,MATCH('basis-cash-crude'!FB$1,'data-futures'!$A:$A,0),1),""),"")</f>
        <v/>
      </c>
      <c r="FC67" t="str">
        <f>+IFERROR(IF(VALUE('data-cash-crude'!FB68)&gt;0,'data-cash-crude'!FB68-INDEX('data-futures'!$E:$E,MATCH('basis-cash-crude'!FC$1,'data-futures'!$A:$A,0),1),""),"")</f>
        <v/>
      </c>
      <c r="FD67" t="str">
        <f>+IFERROR(IF(VALUE('data-cash-crude'!FC68)&gt;0,'data-cash-crude'!FC68-INDEX('data-futures'!$E:$E,MATCH('basis-cash-crude'!FD$1,'data-futures'!$A:$A,0),1),""),"")</f>
        <v/>
      </c>
      <c r="FE67" t="str">
        <f>+IFERROR(IF(VALUE('data-cash-crude'!FD68)&gt;0,'data-cash-crude'!FD68-INDEX('data-futures'!$E:$E,MATCH('basis-cash-crude'!FE$1,'data-futures'!$A:$A,0),1),""),"")</f>
        <v/>
      </c>
      <c r="FF67" t="str">
        <f>+IFERROR(IF(VALUE('data-cash-crude'!FE68)&gt;0,'data-cash-crude'!FE68-INDEX('data-futures'!$E:$E,MATCH('basis-cash-crude'!FF$1,'data-futures'!$A:$A,0),1),""),"")</f>
        <v/>
      </c>
      <c r="FG67" t="str">
        <f>+IFERROR(IF(VALUE('data-cash-crude'!FF68)&gt;0,'data-cash-crude'!FF68-INDEX('data-futures'!$E:$E,MATCH('basis-cash-crude'!FG$1,'data-futures'!$A:$A,0),1),""),"")</f>
        <v/>
      </c>
      <c r="FH67" t="str">
        <f>+IFERROR(IF(VALUE('data-cash-crude'!FG68)&gt;0,'data-cash-crude'!FG68-INDEX('data-futures'!$E:$E,MATCH('basis-cash-crude'!FH$1,'data-futures'!$A:$A,0),1),""),"")</f>
        <v/>
      </c>
      <c r="FI67" t="str">
        <f>+IFERROR(IF(VALUE('data-cash-crude'!FH68)&gt;0,'data-cash-crude'!FH68-INDEX('data-futures'!$E:$E,MATCH('basis-cash-crude'!FI$1,'data-futures'!$A:$A,0),1),""),"")</f>
        <v/>
      </c>
      <c r="FJ67" t="str">
        <f>+IFERROR(IF(VALUE('data-cash-crude'!FI68)&gt;0,'data-cash-crude'!FI68-INDEX('data-futures'!$E:$E,MATCH('basis-cash-crude'!FJ$1,'data-futures'!$A:$A,0),1),""),"")</f>
        <v/>
      </c>
      <c r="FK67" t="str">
        <f>+IFERROR(IF(VALUE('data-cash-crude'!FJ68)&gt;0,'data-cash-crude'!FJ68-INDEX('data-futures'!$E:$E,MATCH('basis-cash-crude'!FK$1,'data-futures'!$A:$A,0),1),""),"")</f>
        <v/>
      </c>
      <c r="FL67" t="str">
        <f>+IFERROR(IF(VALUE('data-cash-crude'!FK68)&gt;0,'data-cash-crude'!FK68-INDEX('data-futures'!$E:$E,MATCH('basis-cash-crude'!FL$1,'data-futures'!$A:$A,0),1),""),"")</f>
        <v/>
      </c>
    </row>
    <row r="68" spans="1:168" x14ac:dyDescent="0.2">
      <c r="A68">
        <f t="shared" si="3"/>
        <v>-0.20000000000000165</v>
      </c>
      <c r="B68">
        <f t="shared" si="4"/>
        <v>-0.41615384615384726</v>
      </c>
      <c r="C68">
        <f t="shared" si="5"/>
        <v>1.1071428571428146E-2</v>
      </c>
      <c r="D68" s="6" t="str">
        <f>+'data-cash-crude'!B69</f>
        <v>CLPA-15-23.CM</v>
      </c>
      <c r="E68">
        <f>+IFERROR(IF(VALUE('data-cash-crude'!D69)&gt;0,'data-cash-crude'!D69-INDEX('data-futures'!$E:$E,MATCH('basis-cash-crude'!E$1,'data-futures'!$A:$A,0),1),""),"")</f>
        <v>0.99000000000000199</v>
      </c>
      <c r="F68">
        <f>+IFERROR(IF(VALUE('data-cash-crude'!E69)&gt;0,'data-cash-crude'!E69-INDEX('data-futures'!$E:$E,MATCH('basis-cash-crude'!F$1,'data-futures'!$A:$A,0),1),""),"")</f>
        <v>-0.41000000000000369</v>
      </c>
      <c r="G68">
        <f>+IFERROR(IF(VALUE('data-cash-crude'!F69)&gt;0,'data-cash-crude'!F69-INDEX('data-futures'!$E:$E,MATCH('basis-cash-crude'!G$1,'data-futures'!$A:$A,0),1),""),"")</f>
        <v>-0.41000000000000369</v>
      </c>
      <c r="H68">
        <f>+IFERROR(IF(VALUE('data-cash-crude'!G69)&gt;0,'data-cash-crude'!G69-INDEX('data-futures'!$E:$E,MATCH('basis-cash-crude'!H$1,'data-futures'!$A:$A,0),1),""),"")</f>
        <v>-0.47000000000000597</v>
      </c>
      <c r="I68" t="str">
        <f>+IFERROR(IF(VALUE('data-cash-crude'!H69)&gt;0,'data-cash-crude'!H69-INDEX('data-futures'!$E:$E,MATCH('basis-cash-crude'!I$1,'data-futures'!$A:$A,0),1),""),"")</f>
        <v/>
      </c>
      <c r="J68">
        <f>+IFERROR(IF(VALUE('data-cash-crude'!I69)&gt;0,'data-cash-crude'!I69-INDEX('data-futures'!$E:$E,MATCH('basis-cash-crude'!J$1,'data-futures'!$A:$A,0),1),""),"")</f>
        <v>-0.46999999999999886</v>
      </c>
      <c r="K68">
        <f>+IFERROR(IF(VALUE('data-cash-crude'!J69)&gt;0,'data-cash-crude'!J69-INDEX('data-futures'!$E:$E,MATCH('basis-cash-crude'!K$1,'data-futures'!$A:$A,0),1),""),"")</f>
        <v>-0.42999999999999972</v>
      </c>
      <c r="L68">
        <f>+IFERROR(IF(VALUE('data-cash-crude'!K69)&gt;0,'data-cash-crude'!K69-INDEX('data-futures'!$E:$E,MATCH('basis-cash-crude'!L$1,'data-futures'!$A:$A,0),1),""),"")</f>
        <v>-0.45000000000000284</v>
      </c>
      <c r="M68">
        <f>+IFERROR(IF(VALUE('data-cash-crude'!L69)&gt;0,'data-cash-crude'!L69-INDEX('data-futures'!$E:$E,MATCH('basis-cash-crude'!M$1,'data-futures'!$A:$A,0),1),""),"")</f>
        <v>0.64000000000000057</v>
      </c>
      <c r="N68">
        <f>+IFERROR(IF(VALUE('data-cash-crude'!M69)&gt;0,'data-cash-crude'!M69-INDEX('data-futures'!$E:$E,MATCH('basis-cash-crude'!N$1,'data-futures'!$A:$A,0),1),""),"")</f>
        <v>-0.53999999999999915</v>
      </c>
      <c r="O68">
        <f>+IFERROR(IF(VALUE('data-cash-crude'!N69)&gt;0,'data-cash-crude'!N69-INDEX('data-futures'!$E:$E,MATCH('basis-cash-crude'!O$1,'data-futures'!$A:$A,0),1),""),"")</f>
        <v>-9.0000000000003411E-2</v>
      </c>
      <c r="P68">
        <f>+IFERROR(IF(VALUE('data-cash-crude'!O69)&gt;0,'data-cash-crude'!O69-INDEX('data-futures'!$E:$E,MATCH('basis-cash-crude'!P$1,'data-futures'!$A:$A,0),1),""),"")</f>
        <v>-0.53999999999999915</v>
      </c>
      <c r="Q68">
        <f>+IFERROR(IF(VALUE('data-cash-crude'!P69)&gt;0,'data-cash-crude'!P69-INDEX('data-futures'!$E:$E,MATCH('basis-cash-crude'!Q$1,'data-futures'!$A:$A,0),1),""),"")</f>
        <v>-0.50999999999999801</v>
      </c>
      <c r="R68">
        <f>+IFERROR(IF(VALUE('data-cash-crude'!Q69)&gt;0,'data-cash-crude'!Q69-INDEX('data-futures'!$E:$E,MATCH('basis-cash-crude'!R$1,'data-futures'!$A:$A,0),1),""),"")</f>
        <v>-0.46000000000000085</v>
      </c>
      <c r="S68">
        <f>+IFERROR(IF(VALUE('data-cash-crude'!R69)&gt;0,'data-cash-crude'!R69-INDEX('data-futures'!$E:$E,MATCH('basis-cash-crude'!S$1,'data-futures'!$A:$A,0),1),""),"")</f>
        <v>-0.42000000000000171</v>
      </c>
      <c r="T68">
        <f>+IFERROR(IF(VALUE('data-cash-crude'!S69)&gt;0,'data-cash-crude'!S69-INDEX('data-futures'!$E:$E,MATCH('basis-cash-crude'!T$1,'data-futures'!$A:$A,0),1),""),"")</f>
        <v>-0.66000000000000369</v>
      </c>
      <c r="U68">
        <f>+IFERROR(IF(VALUE('data-cash-crude'!T69)&gt;0,'data-cash-crude'!T69-INDEX('data-futures'!$E:$E,MATCH('basis-cash-crude'!U$1,'data-futures'!$A:$A,0),1),""),"")</f>
        <v>-0.66000000000000369</v>
      </c>
      <c r="V68">
        <f>+IFERROR(IF(VALUE('data-cash-crude'!U69)&gt;0,'data-cash-crude'!U69-INDEX('data-futures'!$E:$E,MATCH('basis-cash-crude'!V$1,'data-futures'!$A:$A,0),1),""),"")</f>
        <v>-0.62000000000000455</v>
      </c>
      <c r="W68">
        <f>+IFERROR(IF(VALUE('data-cash-crude'!V69)&gt;0,'data-cash-crude'!V69-INDEX('data-futures'!$E:$E,MATCH('basis-cash-crude'!W$1,'data-futures'!$A:$A,0),1),""),"")</f>
        <v>-0.67999999999999972</v>
      </c>
      <c r="X68">
        <f>+IFERROR(IF(VALUE('data-cash-crude'!W69)&gt;0,'data-cash-crude'!W69-INDEX('data-futures'!$E:$E,MATCH('basis-cash-crude'!X$1,'data-futures'!$A:$A,0),1),""),"")</f>
        <v>-0.71999999999999886</v>
      </c>
      <c r="Y68">
        <f>+IFERROR(IF(VALUE('data-cash-crude'!X69)&gt;0,'data-cash-crude'!X69-INDEX('data-futures'!$E:$E,MATCH('basis-cash-crude'!Y$1,'data-futures'!$A:$A,0),1),""),"")</f>
        <v>-0.71999999999999886</v>
      </c>
      <c r="Z68" t="str">
        <f>+IFERROR(IF(VALUE('data-cash-crude'!Y69)&gt;0,'data-cash-crude'!Y69-INDEX('data-futures'!$E:$E,MATCH('basis-cash-crude'!Z$1,'data-futures'!$A:$A,0),1),""),"")</f>
        <v/>
      </c>
      <c r="AA68">
        <f>+IFERROR(IF(VALUE('data-cash-crude'!Z69)&gt;0,'data-cash-crude'!Z69-INDEX('data-futures'!$E:$E,MATCH('basis-cash-crude'!AA$1,'data-futures'!$A:$A,0),1),""),"")</f>
        <v>-0.73999999999999488</v>
      </c>
      <c r="AB68" t="str">
        <f>+IFERROR(IF(VALUE('data-cash-crude'!AA69)&gt;0,'data-cash-crude'!AA69-INDEX('data-futures'!$E:$E,MATCH('basis-cash-crude'!AB$1,'data-futures'!$A:$A,0),1),""),"")</f>
        <v/>
      </c>
      <c r="AC68">
        <f>+IFERROR(IF(VALUE('data-cash-crude'!AB69)&gt;0,'data-cash-crude'!AB69-INDEX('data-futures'!$E:$E,MATCH('basis-cash-crude'!AC$1,'data-futures'!$A:$A,0),1),""),"")</f>
        <v>-0.72999999999999687</v>
      </c>
      <c r="AD68" t="str">
        <f>+IFERROR(IF(VALUE('data-cash-crude'!AC69)&gt;0,'data-cash-crude'!AC69-INDEX('data-futures'!$E:$E,MATCH('basis-cash-crude'!AD$1,'data-futures'!$A:$A,0),1),""),"")</f>
        <v/>
      </c>
      <c r="AE68">
        <f>+IFERROR(IF(VALUE('data-cash-crude'!AD69)&gt;0,'data-cash-crude'!AD69-INDEX('data-futures'!$E:$E,MATCH('basis-cash-crude'!AE$1,'data-futures'!$A:$A,0),1),""),"")</f>
        <v>-0.55000000000000426</v>
      </c>
      <c r="AF68">
        <f>+IFERROR(IF(VALUE('data-cash-crude'!AE69)&gt;0,'data-cash-crude'!AE69-INDEX('data-futures'!$E:$E,MATCH('basis-cash-crude'!AF$1,'data-futures'!$A:$A,0),1),""),"")</f>
        <v>-0.49000000000000199</v>
      </c>
      <c r="AG68">
        <f>+IFERROR(IF(VALUE('data-cash-crude'!AF69)&gt;0,'data-cash-crude'!AF69-INDEX('data-futures'!$E:$E,MATCH('basis-cash-crude'!AG$1,'data-futures'!$A:$A,0),1),""),"")</f>
        <v>-0.48000000000000398</v>
      </c>
      <c r="AH68">
        <f>+IFERROR(IF(VALUE('data-cash-crude'!AG69)&gt;0,'data-cash-crude'!AG69-INDEX('data-futures'!$E:$E,MATCH('basis-cash-crude'!AH$1,'data-futures'!$A:$A,0),1),""),"")</f>
        <v>-0.20000000000000284</v>
      </c>
      <c r="AI68">
        <f>+IFERROR(IF(VALUE('data-cash-crude'!AH69)&gt;0,'data-cash-crude'!AH69-INDEX('data-futures'!$E:$E,MATCH('basis-cash-crude'!AI$1,'data-futures'!$A:$A,0),1),""),"")</f>
        <v>-0.17999999999999972</v>
      </c>
      <c r="AJ68">
        <f>+IFERROR(IF(VALUE('data-cash-crude'!AI69)&gt;0,'data-cash-crude'!AI69-INDEX('data-futures'!$E:$E,MATCH('basis-cash-crude'!AJ$1,'data-futures'!$A:$A,0),1),""),"")</f>
        <v>-0.21999999999999886</v>
      </c>
      <c r="AK68">
        <f>+IFERROR(IF(VALUE('data-cash-crude'!AJ69)&gt;0,'data-cash-crude'!AJ69-INDEX('data-futures'!$E:$E,MATCH('basis-cash-crude'!AK$1,'data-futures'!$A:$A,0),1),""),"")</f>
        <v>-0.19000000000000483</v>
      </c>
      <c r="AL68">
        <f>+IFERROR(IF(VALUE('data-cash-crude'!AK69)&gt;0,'data-cash-crude'!AK69-INDEX('data-futures'!$E:$E,MATCH('basis-cash-crude'!AL$1,'data-futures'!$A:$A,0),1),""),"")</f>
        <v>-0.17999999999999972</v>
      </c>
      <c r="AM68">
        <f>+IFERROR(IF(VALUE('data-cash-crude'!AL69)&gt;0,'data-cash-crude'!AL69-INDEX('data-futures'!$E:$E,MATCH('basis-cash-crude'!AM$1,'data-futures'!$A:$A,0),1),""),"")</f>
        <v>-0.17999999999999972</v>
      </c>
      <c r="AN68">
        <f>+IFERROR(IF(VALUE('data-cash-crude'!AM69)&gt;0,'data-cash-crude'!AM69-INDEX('data-futures'!$E:$E,MATCH('basis-cash-crude'!AN$1,'data-futures'!$A:$A,0),1),""),"")</f>
        <v>-0.23000000000000398</v>
      </c>
      <c r="AO68">
        <f>+IFERROR(IF(VALUE('data-cash-crude'!AN69)&gt;0,'data-cash-crude'!AN69-INDEX('data-futures'!$E:$E,MATCH('basis-cash-crude'!AO$1,'data-futures'!$A:$A,0),1),""),"")</f>
        <v>-0.21000000000000085</v>
      </c>
      <c r="AP68">
        <f>+IFERROR(IF(VALUE('data-cash-crude'!AO69)&gt;0,'data-cash-crude'!AO69-INDEX('data-futures'!$E:$E,MATCH('basis-cash-crude'!AP$1,'data-futures'!$A:$A,0),1),""),"")</f>
        <v>-0.32999999999999829</v>
      </c>
      <c r="AQ68" t="str">
        <f>+IFERROR(IF(VALUE('data-cash-crude'!AP69)&gt;0,'data-cash-crude'!AP69-INDEX('data-futures'!$E:$E,MATCH('basis-cash-crude'!AQ$1,'data-futures'!$A:$A,0),1),""),"")</f>
        <v/>
      </c>
      <c r="AR68">
        <f>+IFERROR(IF(VALUE('data-cash-crude'!AQ69)&gt;0,'data-cash-crude'!AQ69-INDEX('data-futures'!$E:$E,MATCH('basis-cash-crude'!AR$1,'data-futures'!$A:$A,0),1),""),"")</f>
        <v>2.8000000000000043</v>
      </c>
      <c r="AS68" t="str">
        <f>+IFERROR(IF(VALUE('data-cash-crude'!AR69)&gt;0,'data-cash-crude'!AR69-INDEX('data-futures'!$E:$E,MATCH('basis-cash-crude'!AS$1,'data-futures'!$A:$A,0),1),""),"")</f>
        <v/>
      </c>
      <c r="AT68">
        <f>+IFERROR(IF(VALUE('data-cash-crude'!AS69)&gt;0,'data-cash-crude'!AS69-INDEX('data-futures'!$E:$E,MATCH('basis-cash-crude'!AT$1,'data-futures'!$A:$A,0),1),""),"")</f>
        <v>-7.0000000000000284E-2</v>
      </c>
      <c r="AU68">
        <f>+IFERROR(IF(VALUE('data-cash-crude'!AT69)&gt;0,'data-cash-crude'!AT69-INDEX('data-futures'!$E:$E,MATCH('basis-cash-crude'!AU$1,'data-futures'!$A:$A,0),1),""),"")</f>
        <v>-0.28000000000000114</v>
      </c>
      <c r="AV68">
        <f>+IFERROR(IF(VALUE('data-cash-crude'!AU69)&gt;0,'data-cash-crude'!AU69-INDEX('data-futures'!$E:$E,MATCH('basis-cash-crude'!AV$1,'data-futures'!$A:$A,0),1),""),"")</f>
        <v>-0.16000000000000369</v>
      </c>
      <c r="AW68">
        <f>+IFERROR(IF(VALUE('data-cash-crude'!AV69)&gt;0,'data-cash-crude'!AV69-INDEX('data-futures'!$E:$E,MATCH('basis-cash-crude'!AW$1,'data-futures'!$A:$A,0),1),""),"")</f>
        <v>-0.13000000000000256</v>
      </c>
      <c r="AX68">
        <f>+IFERROR(IF(VALUE('data-cash-crude'!AW69)&gt;0,'data-cash-crude'!AW69-INDEX('data-futures'!$E:$E,MATCH('basis-cash-crude'!AX$1,'data-futures'!$A:$A,0),1),""),"")</f>
        <v>9.9999999999980105E-3</v>
      </c>
      <c r="AY68">
        <f>+IFERROR(IF(VALUE('data-cash-crude'!AX69)&gt;0,'data-cash-crude'!AX69-INDEX('data-futures'!$E:$E,MATCH('basis-cash-crude'!AY$1,'data-futures'!$A:$A,0),1),""),"")</f>
        <v>2.0000000000003126E-2</v>
      </c>
      <c r="AZ68">
        <f>+IFERROR(IF(VALUE('data-cash-crude'!AY69)&gt;0,'data-cash-crude'!AY69-INDEX('data-futures'!$E:$E,MATCH('basis-cash-crude'!AZ$1,'data-futures'!$A:$A,0),1),""),"")</f>
        <v>-0.29999999999999716</v>
      </c>
      <c r="BA68">
        <f>+IFERROR(IF(VALUE('data-cash-crude'!AZ69)&gt;0,'data-cash-crude'!AZ69-INDEX('data-futures'!$E:$E,MATCH('basis-cash-crude'!BA$1,'data-futures'!$A:$A,0),1),""),"")</f>
        <v>-0.10999999999999943</v>
      </c>
      <c r="BB68">
        <f>+IFERROR(IF(VALUE('data-cash-crude'!BA69)&gt;0,'data-cash-crude'!BA69-INDEX('data-futures'!$E:$E,MATCH('basis-cash-crude'!BB$1,'data-futures'!$A:$A,0),1),""),"")</f>
        <v>-0.14000000000000057</v>
      </c>
      <c r="BC68">
        <f>+IFERROR(IF(VALUE('data-cash-crude'!BB69)&gt;0,'data-cash-crude'!BB69-INDEX('data-futures'!$E:$E,MATCH('basis-cash-crude'!BC$1,'data-futures'!$A:$A,0),1),""),"")</f>
        <v>-0.19999999999999574</v>
      </c>
      <c r="BD68">
        <f>+IFERROR(IF(VALUE('data-cash-crude'!BC69)&gt;0,'data-cash-crude'!BC69-INDEX('data-futures'!$E:$E,MATCH('basis-cash-crude'!BD$1,'data-futures'!$A:$A,0),1),""),"")</f>
        <v>-0.18999999999999773</v>
      </c>
      <c r="BE68">
        <f>+IFERROR(IF(VALUE('data-cash-crude'!BD69)&gt;0,'data-cash-crude'!BD69-INDEX('data-futures'!$E:$E,MATCH('basis-cash-crude'!BE$1,'data-futures'!$A:$A,0),1),""),"")</f>
        <v>-0.15999999999999659</v>
      </c>
      <c r="BF68">
        <f>+IFERROR(IF(VALUE('data-cash-crude'!BE69)&gt;0,'data-cash-crude'!BE69-INDEX('data-futures'!$E:$E,MATCH('basis-cash-crude'!BF$1,'data-futures'!$A:$A,0),1),""),"")</f>
        <v>0</v>
      </c>
      <c r="BG68">
        <f>+IFERROR(IF(VALUE('data-cash-crude'!BF69)&gt;0,'data-cash-crude'!BF69-INDEX('data-futures'!$E:$E,MATCH('basis-cash-crude'!BG$1,'data-futures'!$A:$A,0),1),""),"")</f>
        <v>0.35999999999999943</v>
      </c>
      <c r="BH68">
        <f>+IFERROR(IF(VALUE('data-cash-crude'!BG69)&gt;0,'data-cash-crude'!BG69-INDEX('data-futures'!$E:$E,MATCH('basis-cash-crude'!BH$1,'data-futures'!$A:$A,0),1),""),"")</f>
        <v>0.52000000000000313</v>
      </c>
      <c r="BI68">
        <f>+IFERROR(IF(VALUE('data-cash-crude'!BH69)&gt;0,'data-cash-crude'!BH69-INDEX('data-futures'!$E:$E,MATCH('basis-cash-crude'!BI$1,'data-futures'!$A:$A,0),1),""),"")</f>
        <v>0.46999999999999886</v>
      </c>
      <c r="BJ68">
        <f>+IFERROR(IF(VALUE('data-cash-crude'!BI69)&gt;0,'data-cash-crude'!BI69-INDEX('data-futures'!$E:$E,MATCH('basis-cash-crude'!BJ$1,'data-futures'!$A:$A,0),1),""),"")</f>
        <v>0.35999999999999943</v>
      </c>
      <c r="BK68">
        <f>+IFERROR(IF(VALUE('data-cash-crude'!BJ69)&gt;0,'data-cash-crude'!BJ69-INDEX('data-futures'!$E:$E,MATCH('basis-cash-crude'!BK$1,'data-futures'!$A:$A,0),1),""),"")</f>
        <v>0.39999999999999858</v>
      </c>
      <c r="BL68">
        <f>+IFERROR(IF(VALUE('data-cash-crude'!BK69)&gt;0,'data-cash-crude'!BK69-INDEX('data-futures'!$E:$E,MATCH('basis-cash-crude'!BL$1,'data-futures'!$A:$A,0),1),""),"")</f>
        <v>0.38000000000000256</v>
      </c>
      <c r="BM68">
        <f>+IFERROR(IF(VALUE('data-cash-crude'!BL69)&gt;0,'data-cash-crude'!BL69-INDEX('data-futures'!$E:$E,MATCH('basis-cash-crude'!BM$1,'data-futures'!$A:$A,0),1),""),"")</f>
        <v>0.30999999999999517</v>
      </c>
      <c r="BN68">
        <f>+IFERROR(IF(VALUE('data-cash-crude'!BM69)&gt;0,'data-cash-crude'!BM69-INDEX('data-futures'!$E:$E,MATCH('basis-cash-crude'!BN$1,'data-futures'!$A:$A,0),1),""),"")</f>
        <v>0.46000000000000085</v>
      </c>
      <c r="BO68">
        <f>+IFERROR(IF(VALUE('data-cash-crude'!BN69)&gt;0,'data-cash-crude'!BN69-INDEX('data-futures'!$E:$E,MATCH('basis-cash-crude'!BO$1,'data-futures'!$A:$A,0),1),""),"")</f>
        <v>0.16000000000000369</v>
      </c>
      <c r="BP68">
        <f>+IFERROR(IF(VALUE('data-cash-crude'!BO69)&gt;0,'data-cash-crude'!BO69-INDEX('data-futures'!$E:$E,MATCH('basis-cash-crude'!BP$1,'data-futures'!$A:$A,0),1),""),"")</f>
        <v>-8.00000000000054E-2</v>
      </c>
      <c r="BQ68">
        <f>+IFERROR(IF(VALUE('data-cash-crude'!BP69)&gt;0,'data-cash-crude'!BP69-INDEX('data-futures'!$E:$E,MATCH('basis-cash-crude'!BQ$1,'data-futures'!$A:$A,0),1),""),"")</f>
        <v>7.9999999999998295E-2</v>
      </c>
      <c r="BR68">
        <f>+IFERROR(IF(VALUE('data-cash-crude'!BQ69)&gt;0,'data-cash-crude'!BQ69-INDEX('data-futures'!$E:$E,MATCH('basis-cash-crude'!BR$1,'data-futures'!$A:$A,0),1),""),"")</f>
        <v>0.10999999999999943</v>
      </c>
      <c r="BS68">
        <f>+IFERROR(IF(VALUE('data-cash-crude'!BR69)&gt;0,'data-cash-crude'!BR69-INDEX('data-futures'!$E:$E,MATCH('basis-cash-crude'!BS$1,'data-futures'!$A:$A,0),1),""),"")</f>
        <v>0.18999999999999773</v>
      </c>
      <c r="BT68">
        <f>+IFERROR(IF(VALUE('data-cash-crude'!BS69)&gt;0,'data-cash-crude'!BS69-INDEX('data-futures'!$E:$E,MATCH('basis-cash-crude'!BT$1,'data-futures'!$A:$A,0),1),""),"")</f>
        <v>0.13000000000000256</v>
      </c>
      <c r="BU68">
        <f>+IFERROR(IF(VALUE('data-cash-crude'!BT69)&gt;0,'data-cash-crude'!BT69-INDEX('data-futures'!$E:$E,MATCH('basis-cash-crude'!BU$1,'data-futures'!$A:$A,0),1),""),"")</f>
        <v>0.20000000000000284</v>
      </c>
      <c r="BV68">
        <f>+IFERROR(IF(VALUE('data-cash-crude'!BU69)&gt;0,'data-cash-crude'!BU69-INDEX('data-futures'!$E:$E,MATCH('basis-cash-crude'!BV$1,'data-futures'!$A:$A,0),1),""),"")</f>
        <v>0.44000000000000483</v>
      </c>
      <c r="BW68">
        <f>+IFERROR(IF(VALUE('data-cash-crude'!BV69)&gt;0,'data-cash-crude'!BV69-INDEX('data-futures'!$E:$E,MATCH('basis-cash-crude'!BW$1,'data-futures'!$A:$A,0),1),""),"")</f>
        <v>0.32999999999999829</v>
      </c>
      <c r="BX68">
        <f>+IFERROR(IF(VALUE('data-cash-crude'!BW69)&gt;0,'data-cash-crude'!BW69-INDEX('data-futures'!$E:$E,MATCH('basis-cash-crude'!BX$1,'data-futures'!$A:$A,0),1),""),"")</f>
        <v>0.21000000000000085</v>
      </c>
      <c r="BY68">
        <f>+IFERROR(IF(VALUE('data-cash-crude'!BX69)&gt;0,'data-cash-crude'!BX69-INDEX('data-futures'!$E:$E,MATCH('basis-cash-crude'!BY$1,'data-futures'!$A:$A,0),1),""),"")</f>
        <v>0.19000000000000483</v>
      </c>
      <c r="BZ68">
        <f>+IFERROR(IF(VALUE('data-cash-crude'!BY69)&gt;0,'data-cash-crude'!BY69-INDEX('data-futures'!$E:$E,MATCH('basis-cash-crude'!BZ$1,'data-futures'!$A:$A,0),1),""),"")</f>
        <v>0.11999999999999744</v>
      </c>
      <c r="CA68">
        <f>+IFERROR(IF(VALUE('data-cash-crude'!BZ69)&gt;0,'data-cash-crude'!BZ69-INDEX('data-futures'!$E:$E,MATCH('basis-cash-crude'!CA$1,'data-futures'!$A:$A,0),1),""),"")</f>
        <v>0.12999999999999545</v>
      </c>
      <c r="CB68">
        <f>+IFERROR(IF(VALUE('data-cash-crude'!CA69)&gt;0,'data-cash-crude'!CA69-INDEX('data-futures'!$E:$E,MATCH('basis-cash-crude'!CB$1,'data-futures'!$A:$A,0),1),""),"")</f>
        <v>0.20000000000000284</v>
      </c>
      <c r="CC68">
        <f>+IFERROR(IF(VALUE('data-cash-crude'!CB69)&gt;0,'data-cash-crude'!CB69-INDEX('data-futures'!$E:$E,MATCH('basis-cash-crude'!CC$1,'data-futures'!$A:$A,0),1),""),"")</f>
        <v>9.0000000000003411E-2</v>
      </c>
      <c r="CD68">
        <f>+IFERROR(IF(VALUE('data-cash-crude'!CC69)&gt;0,'data-cash-crude'!CC69-INDEX('data-futures'!$E:$E,MATCH('basis-cash-crude'!CD$1,'data-futures'!$A:$A,0),1),""),"")</f>
        <v>3.9999999999999147E-2</v>
      </c>
      <c r="CE68">
        <f>+IFERROR(IF(VALUE('data-cash-crude'!CD69)&gt;0,'data-cash-crude'!CD69-INDEX('data-futures'!$E:$E,MATCH('basis-cash-crude'!CE$1,'data-futures'!$A:$A,0),1),""),"")</f>
        <v>0.10999999999999943</v>
      </c>
      <c r="CF68">
        <f>+IFERROR(IF(VALUE('data-cash-crude'!CE69)&gt;0,'data-cash-crude'!CE69-INDEX('data-futures'!$E:$E,MATCH('basis-cash-crude'!CF$1,'data-futures'!$A:$A,0),1),""),"")</f>
        <v>0.25</v>
      </c>
      <c r="CG68">
        <f>+IFERROR(IF(VALUE('data-cash-crude'!CF69)&gt;0,'data-cash-crude'!CF69-INDEX('data-futures'!$E:$E,MATCH('basis-cash-crude'!CG$1,'data-futures'!$A:$A,0),1),""),"")</f>
        <v>0.36999999999999744</v>
      </c>
      <c r="CH68">
        <f>+IFERROR(IF(VALUE('data-cash-crude'!CG69)&gt;0,'data-cash-crude'!CG69-INDEX('data-futures'!$E:$E,MATCH('basis-cash-crude'!CH$1,'data-futures'!$A:$A,0),1),""),"")</f>
        <v>0.47999999999999687</v>
      </c>
      <c r="CI68">
        <f>+IFERROR(IF(VALUE('data-cash-crude'!CH69)&gt;0,'data-cash-crude'!CH69-INDEX('data-futures'!$E:$E,MATCH('basis-cash-crude'!CI$1,'data-futures'!$A:$A,0),1),""),"")</f>
        <v>0.56000000000000227</v>
      </c>
      <c r="CJ68">
        <f>+IFERROR(IF(VALUE('data-cash-crude'!CI69)&gt;0,'data-cash-crude'!CI69-INDEX('data-futures'!$E:$E,MATCH('basis-cash-crude'!CJ$1,'data-futures'!$A:$A,0),1),""),"")</f>
        <v>0.64999999999999858</v>
      </c>
      <c r="CK68">
        <f>+IFERROR(IF(VALUE('data-cash-crude'!CJ69)&gt;0,'data-cash-crude'!CJ69-INDEX('data-futures'!$E:$E,MATCH('basis-cash-crude'!CK$1,'data-futures'!$A:$A,0),1),""),"")</f>
        <v>1.259999999999998</v>
      </c>
      <c r="CL68">
        <f>+IFERROR(IF(VALUE('data-cash-crude'!CK69)&gt;0,'data-cash-crude'!CK69-INDEX('data-futures'!$E:$E,MATCH('basis-cash-crude'!CL$1,'data-futures'!$A:$A,0),1),""),"")</f>
        <v>0.42999999999999972</v>
      </c>
      <c r="CM68">
        <f>+IFERROR(IF(VALUE('data-cash-crude'!CL69)&gt;0,'data-cash-crude'!CL69-INDEX('data-futures'!$E:$E,MATCH('basis-cash-crude'!CM$1,'data-futures'!$A:$A,0),1),""),"")</f>
        <v>0.40999999999999659</v>
      </c>
      <c r="CN68">
        <f>+IFERROR(IF(VALUE('data-cash-crude'!CM69)&gt;0,'data-cash-crude'!CM69-INDEX('data-futures'!$E:$E,MATCH('basis-cash-crude'!CN$1,'data-futures'!$A:$A,0),1),""),"")</f>
        <v>0.61999999999999744</v>
      </c>
      <c r="CO68">
        <f>+IFERROR(IF(VALUE('data-cash-crude'!CN69)&gt;0,'data-cash-crude'!CN69-INDEX('data-futures'!$E:$E,MATCH('basis-cash-crude'!CO$1,'data-futures'!$A:$A,0),1),""),"")</f>
        <v>0.67999999999999972</v>
      </c>
      <c r="CP68">
        <f>+IFERROR(IF(VALUE('data-cash-crude'!CO69)&gt;0,'data-cash-crude'!CO69-INDEX('data-futures'!$E:$E,MATCH('basis-cash-crude'!CP$1,'data-futures'!$A:$A,0),1),""),"")</f>
        <v>0.75999999999999801</v>
      </c>
      <c r="CQ68" t="str">
        <f>+IFERROR(IF(VALUE('data-cash-crude'!CP69)&gt;0,'data-cash-crude'!CP69-INDEX('data-futures'!$E:$E,MATCH('basis-cash-crude'!CQ$1,'data-futures'!$A:$A,0),1),""),"")</f>
        <v/>
      </c>
      <c r="CR68">
        <f>+IFERROR(IF(VALUE('data-cash-crude'!CQ69)&gt;0,'data-cash-crude'!CQ69-INDEX('data-futures'!$E:$E,MATCH('basis-cash-crude'!CR$1,'data-futures'!$A:$A,0),1),""),"")</f>
        <v>1.1300000000000026</v>
      </c>
      <c r="CS68">
        <f>+IFERROR(IF(VALUE('data-cash-crude'!CR69)&gt;0,'data-cash-crude'!CR69-INDEX('data-futures'!$E:$E,MATCH('basis-cash-crude'!CS$1,'data-futures'!$A:$A,0),1),""),"")</f>
        <v>1.990000000000002</v>
      </c>
      <c r="CT68">
        <f>+IFERROR(IF(VALUE('data-cash-crude'!CS69)&gt;0,'data-cash-crude'!CS69-INDEX('data-futures'!$E:$E,MATCH('basis-cash-crude'!CT$1,'data-futures'!$A:$A,0),1),""),"")</f>
        <v>2.5999999999999943</v>
      </c>
      <c r="CU68">
        <f>+IFERROR(IF(VALUE('data-cash-crude'!CT69)&gt;0,'data-cash-crude'!CT69-INDEX('data-futures'!$E:$E,MATCH('basis-cash-crude'!CU$1,'data-futures'!$A:$A,0),1),""),"")</f>
        <v>-0.26999999999999602</v>
      </c>
      <c r="CV68">
        <f>+IFERROR(IF(VALUE('data-cash-crude'!CU69)&gt;0,'data-cash-crude'!CU69-INDEX('data-futures'!$E:$E,MATCH('basis-cash-crude'!CV$1,'data-futures'!$A:$A,0),1),""),"")</f>
        <v>-0.49000000000000199</v>
      </c>
      <c r="CW68">
        <f>+IFERROR(IF(VALUE('data-cash-crude'!CV69)&gt;0,'data-cash-crude'!CV69-INDEX('data-futures'!$E:$E,MATCH('basis-cash-crude'!CW$1,'data-futures'!$A:$A,0),1),""),"")</f>
        <v>-0.39000000000000057</v>
      </c>
      <c r="CX68">
        <f>+IFERROR(IF(VALUE('data-cash-crude'!CW69)&gt;0,'data-cash-crude'!CW69-INDEX('data-futures'!$E:$E,MATCH('basis-cash-crude'!CX$1,'data-futures'!$A:$A,0),1),""),"")</f>
        <v>-0.24000000000000199</v>
      </c>
      <c r="CY68">
        <f>+IFERROR(IF(VALUE('data-cash-crude'!CX69)&gt;0,'data-cash-crude'!CX69-INDEX('data-futures'!$E:$E,MATCH('basis-cash-crude'!CY$1,'data-futures'!$A:$A,0),1),""),"")</f>
        <v>-0.43999999999999773</v>
      </c>
      <c r="CZ68">
        <f>+IFERROR(IF(VALUE('data-cash-crude'!CY69)&gt;0,'data-cash-crude'!CY69-INDEX('data-futures'!$E:$E,MATCH('basis-cash-crude'!CZ$1,'data-futures'!$A:$A,0),1),""),"")</f>
        <v>-0.70000000000000284</v>
      </c>
      <c r="DA68">
        <f>+IFERROR(IF(VALUE('data-cash-crude'!CZ69)&gt;0,'data-cash-crude'!CZ69-INDEX('data-futures'!$E:$E,MATCH('basis-cash-crude'!DA$1,'data-futures'!$A:$A,0),1),""),"")</f>
        <v>-0.68999999999999773</v>
      </c>
      <c r="DB68">
        <f>+IFERROR(IF(VALUE('data-cash-crude'!DA69)&gt;0,'data-cash-crude'!DA69-INDEX('data-futures'!$E:$E,MATCH('basis-cash-crude'!DB$1,'data-futures'!$A:$A,0),1),""),"")</f>
        <v>-0.67000000000000171</v>
      </c>
      <c r="DC68">
        <f>+IFERROR(IF(VALUE('data-cash-crude'!DB69)&gt;0,'data-cash-crude'!DB69-INDEX('data-futures'!$E:$E,MATCH('basis-cash-crude'!DC$1,'data-futures'!$A:$A,0),1),""),"")</f>
        <v>-0.75</v>
      </c>
      <c r="DD68" t="str">
        <f>+IFERROR(IF(VALUE('data-cash-crude'!DC69)&gt;0,'data-cash-crude'!DC69-INDEX('data-futures'!$E:$E,MATCH('basis-cash-crude'!DD$1,'data-futures'!$A:$A,0),1),""),"")</f>
        <v/>
      </c>
      <c r="DE68">
        <f>+IFERROR(IF(VALUE('data-cash-crude'!DD69)&gt;0,'data-cash-crude'!DD69-INDEX('data-futures'!$E:$E,MATCH('basis-cash-crude'!DE$1,'data-futures'!$A:$A,0),1),""),"")</f>
        <v>-0.53000000000000114</v>
      </c>
      <c r="DF68">
        <f>+IFERROR(IF(VALUE('data-cash-crude'!DE69)&gt;0,'data-cash-crude'!DE69-INDEX('data-futures'!$E:$E,MATCH('basis-cash-crude'!DF$1,'data-futures'!$A:$A,0),1),""),"")</f>
        <v>-0.30999999999999517</v>
      </c>
      <c r="DG68">
        <f>+IFERROR(IF(VALUE('data-cash-crude'!DF69)&gt;0,'data-cash-crude'!DF69-INDEX('data-futures'!$E:$E,MATCH('basis-cash-crude'!DG$1,'data-futures'!$A:$A,0),1),""),"")</f>
        <v>-0.54000000000000625</v>
      </c>
      <c r="DH68">
        <f>+IFERROR(IF(VALUE('data-cash-crude'!DG69)&gt;0,'data-cash-crude'!DG69-INDEX('data-futures'!$E:$E,MATCH('basis-cash-crude'!DH$1,'data-futures'!$A:$A,0),1),""),"")</f>
        <v>-0.64999999999999858</v>
      </c>
      <c r="DI68" t="str">
        <f>+IFERROR(IF(VALUE('data-cash-crude'!DH69)&gt;0,'data-cash-crude'!DH69-INDEX('data-futures'!$E:$E,MATCH('basis-cash-crude'!DI$1,'data-futures'!$A:$A,0),1),""),"")</f>
        <v/>
      </c>
      <c r="DJ68">
        <f>+IFERROR(IF(VALUE('data-cash-crude'!DI69)&gt;0,'data-cash-crude'!DI69-INDEX('data-futures'!$E:$E,MATCH('basis-cash-crude'!DJ$1,'data-futures'!$A:$A,0),1),""),"")</f>
        <v>-0.64000000000000057</v>
      </c>
      <c r="DK68">
        <f>+IFERROR(IF(VALUE('data-cash-crude'!DJ69)&gt;0,'data-cash-crude'!DJ69-INDEX('data-futures'!$E:$E,MATCH('basis-cash-crude'!DK$1,'data-futures'!$A:$A,0),1),""),"")</f>
        <v>-0.5</v>
      </c>
      <c r="DL68">
        <f>+IFERROR(IF(VALUE('data-cash-crude'!DK69)&gt;0,'data-cash-crude'!DK69-INDEX('data-futures'!$E:$E,MATCH('basis-cash-crude'!DL$1,'data-futures'!$A:$A,0),1),""),"")</f>
        <v>-0.31000000000000227</v>
      </c>
      <c r="DM68">
        <f>+IFERROR(IF(VALUE('data-cash-crude'!DL69)&gt;0,'data-cash-crude'!DL69-INDEX('data-futures'!$E:$E,MATCH('basis-cash-crude'!DM$1,'data-futures'!$A:$A,0),1),""),"")</f>
        <v>0.41000000000000369</v>
      </c>
      <c r="DN68">
        <f>+IFERROR(IF(VALUE('data-cash-crude'!DM69)&gt;0,'data-cash-crude'!DM69-INDEX('data-futures'!$E:$E,MATCH('basis-cash-crude'!DN$1,'data-futures'!$A:$A,0),1),""),"")</f>
        <v>0.77000000000000313</v>
      </c>
      <c r="DO68">
        <f>+IFERROR(IF(VALUE('data-cash-crude'!DN69)&gt;0,'data-cash-crude'!DN69-INDEX('data-futures'!$E:$E,MATCH('basis-cash-crude'!DO$1,'data-futures'!$A:$A,0),1),""),"")</f>
        <v>0.77000000000000313</v>
      </c>
      <c r="DP68">
        <f>+IFERROR(IF(VALUE('data-cash-crude'!DO69)&gt;0,'data-cash-crude'!DO69-INDEX('data-futures'!$E:$E,MATCH('basis-cash-crude'!DP$1,'data-futures'!$A:$A,0),1),""),"")</f>
        <v>0.54000000000000625</v>
      </c>
      <c r="DQ68">
        <f>+IFERROR(IF(VALUE('data-cash-crude'!DP69)&gt;0,'data-cash-crude'!DP69-INDEX('data-futures'!$E:$E,MATCH('basis-cash-crude'!DQ$1,'data-futures'!$A:$A,0),1),""),"")</f>
        <v>0.42999999999999972</v>
      </c>
      <c r="DR68">
        <f>+IFERROR(IF(VALUE('data-cash-crude'!DQ69)&gt;0,'data-cash-crude'!DQ69-INDEX('data-futures'!$E:$E,MATCH('basis-cash-crude'!DR$1,'data-futures'!$A:$A,0),1),""),"")</f>
        <v>0.54000000000000625</v>
      </c>
      <c r="DS68">
        <f>+IFERROR(IF(VALUE('data-cash-crude'!DR69)&gt;0,'data-cash-crude'!DR69-INDEX('data-futures'!$E:$E,MATCH('basis-cash-crude'!DS$1,'data-futures'!$A:$A,0),1),""),"")</f>
        <v>0.89000000000000057</v>
      </c>
      <c r="DT68">
        <f>+IFERROR(IF(VALUE('data-cash-crude'!DS69)&gt;0,'data-cash-crude'!DS69-INDEX('data-futures'!$E:$E,MATCH('basis-cash-crude'!DT$1,'data-futures'!$A:$A,0),1),""),"")</f>
        <v>0.98999999999999488</v>
      </c>
      <c r="DU68">
        <f>+IFERROR(IF(VALUE('data-cash-crude'!DT69)&gt;0,'data-cash-crude'!DT69-INDEX('data-futures'!$E:$E,MATCH('basis-cash-crude'!DU$1,'data-futures'!$A:$A,0),1),""),"")</f>
        <v>0.53000000000000114</v>
      </c>
      <c r="DV68">
        <f>+IFERROR(IF(VALUE('data-cash-crude'!DU69)&gt;0,'data-cash-crude'!DU69-INDEX('data-futures'!$E:$E,MATCH('basis-cash-crude'!DV$1,'data-futures'!$A:$A,0),1),""),"")</f>
        <v>0.30999999999999517</v>
      </c>
      <c r="DW68">
        <f>+IFERROR(IF(VALUE('data-cash-crude'!DV69)&gt;0,'data-cash-crude'!DV69-INDEX('data-futures'!$E:$E,MATCH('basis-cash-crude'!DW$1,'data-futures'!$A:$A,0),1),""),"")</f>
        <v>0.70000000000000284</v>
      </c>
      <c r="DX68">
        <f>+IFERROR(IF(VALUE('data-cash-crude'!DW69)&gt;0,'data-cash-crude'!DW69-INDEX('data-futures'!$E:$E,MATCH('basis-cash-crude'!DX$1,'data-futures'!$A:$A,0),1),""),"")</f>
        <v>1.1000000000000014</v>
      </c>
      <c r="DY68" t="str">
        <f>+IFERROR(IF(VALUE('data-cash-crude'!DX69)&gt;0,'data-cash-crude'!DX69-INDEX('data-futures'!$E:$E,MATCH('basis-cash-crude'!DY$1,'data-futures'!$A:$A,0),1),""),"")</f>
        <v/>
      </c>
      <c r="DZ68">
        <f>+IFERROR(IF(VALUE('data-cash-crude'!DY69)&gt;0,'data-cash-crude'!DY69-INDEX('data-futures'!$E:$E,MATCH('basis-cash-crude'!DZ$1,'data-futures'!$A:$A,0),1),""),"")</f>
        <v>1.2299999999999969</v>
      </c>
      <c r="EA68">
        <f>+IFERROR(IF(VALUE('data-cash-crude'!DZ69)&gt;0,'data-cash-crude'!DZ69-INDEX('data-futures'!$E:$E,MATCH('basis-cash-crude'!EA$1,'data-futures'!$A:$A,0),1),""),"")</f>
        <v>1.7100000000000009</v>
      </c>
      <c r="EB68">
        <f>+IFERROR(IF(VALUE('data-cash-crude'!EA69)&gt;0,'data-cash-crude'!EA69-INDEX('data-futures'!$E:$E,MATCH('basis-cash-crude'!EB$1,'data-futures'!$A:$A,0),1),""),"")</f>
        <v>1.7299999999999969</v>
      </c>
      <c r="EC68">
        <f>+IFERROR(IF(VALUE('data-cash-crude'!EB69)&gt;0,'data-cash-crude'!EB69-INDEX('data-futures'!$E:$E,MATCH('basis-cash-crude'!EC$1,'data-futures'!$A:$A,0),1),""),"")</f>
        <v>1.4499999999999957</v>
      </c>
      <c r="ED68" t="str">
        <f>+IFERROR(IF(VALUE('data-cash-crude'!EC69)&gt;0,'data-cash-crude'!EC69-INDEX('data-futures'!$E:$E,MATCH('basis-cash-crude'!ED$1,'data-futures'!$A:$A,0),1),""),"")</f>
        <v/>
      </c>
      <c r="EE68">
        <f>+IFERROR(IF(VALUE('data-cash-crude'!ED69)&gt;0,'data-cash-crude'!ED69-INDEX('data-futures'!$E:$E,MATCH('basis-cash-crude'!EE$1,'data-futures'!$A:$A,0),1),""),"")</f>
        <v>1.1899999999999977</v>
      </c>
      <c r="EF68" t="str">
        <f>+IFERROR(IF(VALUE('data-cash-crude'!EE69)&gt;0,'data-cash-crude'!EE69-INDEX('data-futures'!$E:$E,MATCH('basis-cash-crude'!EF$1,'data-futures'!$A:$A,0),1),""),"")</f>
        <v/>
      </c>
      <c r="EG68" t="str">
        <f>+IFERROR(IF(VALUE('data-cash-crude'!EF69)&gt;0,'data-cash-crude'!EF69-INDEX('data-futures'!$E:$E,MATCH('basis-cash-crude'!EG$1,'data-futures'!$A:$A,0),1),""),"")</f>
        <v/>
      </c>
      <c r="EH68" t="str">
        <f>+IFERROR(IF(VALUE('data-cash-crude'!EG69)&gt;0,'data-cash-crude'!EG69-INDEX('data-futures'!$E:$E,MATCH('basis-cash-crude'!EH$1,'data-futures'!$A:$A,0),1),""),"")</f>
        <v/>
      </c>
      <c r="EI68" t="str">
        <f>+IFERROR(IF(VALUE('data-cash-crude'!EH69)&gt;0,'data-cash-crude'!EH69-INDEX('data-futures'!$E:$E,MATCH('basis-cash-crude'!EI$1,'data-futures'!$A:$A,0),1),""),"")</f>
        <v/>
      </c>
      <c r="EJ68" t="str">
        <f>+IFERROR(IF(VALUE('data-cash-crude'!EI69)&gt;0,'data-cash-crude'!EI69-INDEX('data-futures'!$E:$E,MATCH('basis-cash-crude'!EJ$1,'data-futures'!$A:$A,0),1),""),"")</f>
        <v/>
      </c>
      <c r="EK68" t="str">
        <f>+IFERROR(IF(VALUE('data-cash-crude'!EJ69)&gt;0,'data-cash-crude'!EJ69-INDEX('data-futures'!$E:$E,MATCH('basis-cash-crude'!EK$1,'data-futures'!$A:$A,0),1),""),"")</f>
        <v/>
      </c>
      <c r="EL68" t="str">
        <f>+IFERROR(IF(VALUE('data-cash-crude'!EK69)&gt;0,'data-cash-crude'!EK69-INDEX('data-futures'!$E:$E,MATCH('basis-cash-crude'!EL$1,'data-futures'!$A:$A,0),1),""),"")</f>
        <v/>
      </c>
      <c r="EM68" t="str">
        <f>+IFERROR(IF(VALUE('data-cash-crude'!EL69)&gt;0,'data-cash-crude'!EL69-INDEX('data-futures'!$E:$E,MATCH('basis-cash-crude'!EM$1,'data-futures'!$A:$A,0),1),""),"")</f>
        <v/>
      </c>
      <c r="EN68" t="str">
        <f>+IFERROR(IF(VALUE('data-cash-crude'!EM69)&gt;0,'data-cash-crude'!EM69-INDEX('data-futures'!$E:$E,MATCH('basis-cash-crude'!EN$1,'data-futures'!$A:$A,0),1),""),"")</f>
        <v/>
      </c>
      <c r="EO68" t="str">
        <f>+IFERROR(IF(VALUE('data-cash-crude'!EN69)&gt;0,'data-cash-crude'!EN69-INDEX('data-futures'!$E:$E,MATCH('basis-cash-crude'!EO$1,'data-futures'!$A:$A,0),1),""),"")</f>
        <v/>
      </c>
      <c r="EP68" t="str">
        <f>+IFERROR(IF(VALUE('data-cash-crude'!EO69)&gt;0,'data-cash-crude'!EO69-INDEX('data-futures'!$E:$E,MATCH('basis-cash-crude'!EP$1,'data-futures'!$A:$A,0),1),""),"")</f>
        <v/>
      </c>
      <c r="EQ68" t="str">
        <f>+IFERROR(IF(VALUE('data-cash-crude'!EP69)&gt;0,'data-cash-crude'!EP69-INDEX('data-futures'!$E:$E,MATCH('basis-cash-crude'!EQ$1,'data-futures'!$A:$A,0),1),""),"")</f>
        <v/>
      </c>
      <c r="ER68" t="str">
        <f>+IFERROR(IF(VALUE('data-cash-crude'!EQ69)&gt;0,'data-cash-crude'!EQ69-INDEX('data-futures'!$E:$E,MATCH('basis-cash-crude'!ER$1,'data-futures'!$A:$A,0),1),""),"")</f>
        <v/>
      </c>
      <c r="ES68" t="str">
        <f>+IFERROR(IF(VALUE('data-cash-crude'!ER69)&gt;0,'data-cash-crude'!ER69-INDEX('data-futures'!$E:$E,MATCH('basis-cash-crude'!ES$1,'data-futures'!$A:$A,0),1),""),"")</f>
        <v/>
      </c>
      <c r="ET68" t="str">
        <f>+IFERROR(IF(VALUE('data-cash-crude'!ES69)&gt;0,'data-cash-crude'!ES69-INDEX('data-futures'!$E:$E,MATCH('basis-cash-crude'!ET$1,'data-futures'!$A:$A,0),1),""),"")</f>
        <v/>
      </c>
      <c r="EU68" t="str">
        <f>+IFERROR(IF(VALUE('data-cash-crude'!ET69)&gt;0,'data-cash-crude'!ET69-INDEX('data-futures'!$E:$E,MATCH('basis-cash-crude'!EU$1,'data-futures'!$A:$A,0),1),""),"")</f>
        <v/>
      </c>
      <c r="EV68" t="str">
        <f>+IFERROR(IF(VALUE('data-cash-crude'!EU69)&gt;0,'data-cash-crude'!EU69-INDEX('data-futures'!$E:$E,MATCH('basis-cash-crude'!EV$1,'data-futures'!$A:$A,0),1),""),"")</f>
        <v/>
      </c>
      <c r="EW68" t="str">
        <f>+IFERROR(IF(VALUE('data-cash-crude'!EV69)&gt;0,'data-cash-crude'!EV69-INDEX('data-futures'!$E:$E,MATCH('basis-cash-crude'!EW$1,'data-futures'!$A:$A,0),1),""),"")</f>
        <v/>
      </c>
      <c r="EX68" t="str">
        <f>+IFERROR(IF(VALUE('data-cash-crude'!EW69)&gt;0,'data-cash-crude'!EW69-INDEX('data-futures'!$E:$E,MATCH('basis-cash-crude'!EX$1,'data-futures'!$A:$A,0),1),""),"")</f>
        <v/>
      </c>
      <c r="EY68" t="str">
        <f>+IFERROR(IF(VALUE('data-cash-crude'!EX69)&gt;0,'data-cash-crude'!EX69-INDEX('data-futures'!$E:$E,MATCH('basis-cash-crude'!EY$1,'data-futures'!$A:$A,0),1),""),"")</f>
        <v/>
      </c>
      <c r="EZ68" t="str">
        <f>+IFERROR(IF(VALUE('data-cash-crude'!EY69)&gt;0,'data-cash-crude'!EY69-INDEX('data-futures'!$E:$E,MATCH('basis-cash-crude'!EZ$1,'data-futures'!$A:$A,0),1),""),"")</f>
        <v/>
      </c>
      <c r="FA68" t="str">
        <f>+IFERROR(IF(VALUE('data-cash-crude'!EZ69)&gt;0,'data-cash-crude'!EZ69-INDEX('data-futures'!$E:$E,MATCH('basis-cash-crude'!FA$1,'data-futures'!$A:$A,0),1),""),"")</f>
        <v/>
      </c>
      <c r="FB68" t="str">
        <f>+IFERROR(IF(VALUE('data-cash-crude'!FA69)&gt;0,'data-cash-crude'!FA69-INDEX('data-futures'!$E:$E,MATCH('basis-cash-crude'!FB$1,'data-futures'!$A:$A,0),1),""),"")</f>
        <v/>
      </c>
      <c r="FC68" t="str">
        <f>+IFERROR(IF(VALUE('data-cash-crude'!FB69)&gt;0,'data-cash-crude'!FB69-INDEX('data-futures'!$E:$E,MATCH('basis-cash-crude'!FC$1,'data-futures'!$A:$A,0),1),""),"")</f>
        <v/>
      </c>
      <c r="FD68" t="str">
        <f>+IFERROR(IF(VALUE('data-cash-crude'!FC69)&gt;0,'data-cash-crude'!FC69-INDEX('data-futures'!$E:$E,MATCH('basis-cash-crude'!FD$1,'data-futures'!$A:$A,0),1),""),"")</f>
        <v/>
      </c>
      <c r="FE68" t="str">
        <f>+IFERROR(IF(VALUE('data-cash-crude'!FD69)&gt;0,'data-cash-crude'!FD69-INDEX('data-futures'!$E:$E,MATCH('basis-cash-crude'!FE$1,'data-futures'!$A:$A,0),1),""),"")</f>
        <v/>
      </c>
      <c r="FF68" t="str">
        <f>+IFERROR(IF(VALUE('data-cash-crude'!FE69)&gt;0,'data-cash-crude'!FE69-INDEX('data-futures'!$E:$E,MATCH('basis-cash-crude'!FF$1,'data-futures'!$A:$A,0),1),""),"")</f>
        <v/>
      </c>
      <c r="FG68" t="str">
        <f>+IFERROR(IF(VALUE('data-cash-crude'!FF69)&gt;0,'data-cash-crude'!FF69-INDEX('data-futures'!$E:$E,MATCH('basis-cash-crude'!FG$1,'data-futures'!$A:$A,0),1),""),"")</f>
        <v/>
      </c>
      <c r="FH68" t="str">
        <f>+IFERROR(IF(VALUE('data-cash-crude'!FG69)&gt;0,'data-cash-crude'!FG69-INDEX('data-futures'!$E:$E,MATCH('basis-cash-crude'!FH$1,'data-futures'!$A:$A,0),1),""),"")</f>
        <v/>
      </c>
      <c r="FI68" t="str">
        <f>+IFERROR(IF(VALUE('data-cash-crude'!FH69)&gt;0,'data-cash-crude'!FH69-INDEX('data-futures'!$E:$E,MATCH('basis-cash-crude'!FI$1,'data-futures'!$A:$A,0),1),""),"")</f>
        <v/>
      </c>
      <c r="FJ68" t="str">
        <f>+IFERROR(IF(VALUE('data-cash-crude'!FI69)&gt;0,'data-cash-crude'!FI69-INDEX('data-futures'!$E:$E,MATCH('basis-cash-crude'!FJ$1,'data-futures'!$A:$A,0),1),""),"")</f>
        <v/>
      </c>
      <c r="FK68" t="str">
        <f>+IFERROR(IF(VALUE('data-cash-crude'!FJ69)&gt;0,'data-cash-crude'!FJ69-INDEX('data-futures'!$E:$E,MATCH('basis-cash-crude'!FK$1,'data-futures'!$A:$A,0),1),""),"")</f>
        <v/>
      </c>
      <c r="FL68" t="str">
        <f>+IFERROR(IF(VALUE('data-cash-crude'!FK69)&gt;0,'data-cash-crude'!FK69-INDEX('data-futures'!$E:$E,MATCH('basis-cash-crude'!FL$1,'data-futures'!$A:$A,0),1),""),"")</f>
        <v/>
      </c>
    </row>
    <row r="69" spans="1:168" x14ac:dyDescent="0.2">
      <c r="A69">
        <f t="shared" si="3"/>
        <v>4.4499999999999984</v>
      </c>
      <c r="B69">
        <f t="shared" si="4"/>
        <v>4.2076923076923052</v>
      </c>
      <c r="C69">
        <f t="shared" si="5"/>
        <v>4.6477380952380951</v>
      </c>
      <c r="D69" s="6" t="str">
        <f>+'data-cash-crude'!B70</f>
        <v>CLPA-15-24.CM</v>
      </c>
      <c r="E69">
        <f>+IFERROR(IF(VALUE('data-cash-crude'!D70)&gt;0,'data-cash-crude'!D70-INDEX('data-futures'!$E:$E,MATCH('basis-cash-crude'!E$1,'data-futures'!$A:$A,0),1),""),"")</f>
        <v>5.6400000000000006</v>
      </c>
      <c r="F69">
        <f>+IFERROR(IF(VALUE('data-cash-crude'!E70)&gt;0,'data-cash-crude'!E70-INDEX('data-futures'!$E:$E,MATCH('basis-cash-crude'!F$1,'data-futures'!$A:$A,0),1),""),"")</f>
        <v>4.2399999999999949</v>
      </c>
      <c r="G69">
        <f>+IFERROR(IF(VALUE('data-cash-crude'!F70)&gt;0,'data-cash-crude'!F70-INDEX('data-futures'!$E:$E,MATCH('basis-cash-crude'!G$1,'data-futures'!$A:$A,0),1),""),"")</f>
        <v>4.2399999999999949</v>
      </c>
      <c r="H69">
        <f>+IFERROR(IF(VALUE('data-cash-crude'!G70)&gt;0,'data-cash-crude'!G70-INDEX('data-futures'!$E:$E,MATCH('basis-cash-crude'!H$1,'data-futures'!$A:$A,0),1),""),"")</f>
        <v>4.18</v>
      </c>
      <c r="I69" t="str">
        <f>+IFERROR(IF(VALUE('data-cash-crude'!H70)&gt;0,'data-cash-crude'!H70-INDEX('data-futures'!$E:$E,MATCH('basis-cash-crude'!I$1,'data-futures'!$A:$A,0),1),""),"")</f>
        <v/>
      </c>
      <c r="J69">
        <f>+IFERROR(IF(VALUE('data-cash-crude'!I70)&gt;0,'data-cash-crude'!I70-INDEX('data-futures'!$E:$E,MATCH('basis-cash-crude'!J$1,'data-futures'!$A:$A,0),1),""),"")</f>
        <v>4.18</v>
      </c>
      <c r="K69">
        <f>+IFERROR(IF(VALUE('data-cash-crude'!J70)&gt;0,'data-cash-crude'!J70-INDEX('data-futures'!$E:$E,MATCH('basis-cash-crude'!K$1,'data-futures'!$A:$A,0),1),""),"")</f>
        <v>4.2199999999999989</v>
      </c>
      <c r="L69">
        <f>+IFERROR(IF(VALUE('data-cash-crude'!K70)&gt;0,'data-cash-crude'!K70-INDEX('data-futures'!$E:$E,MATCH('basis-cash-crude'!L$1,'data-futures'!$A:$A,0),1),""),"")</f>
        <v>4.1999999999999957</v>
      </c>
      <c r="M69">
        <f>+IFERROR(IF(VALUE('data-cash-crude'!L70)&gt;0,'data-cash-crude'!L70-INDEX('data-futures'!$E:$E,MATCH('basis-cash-crude'!M$1,'data-futures'!$A:$A,0),1),""),"")</f>
        <v>5.2899999999999991</v>
      </c>
      <c r="N69">
        <f>+IFERROR(IF(VALUE('data-cash-crude'!M70)&gt;0,'data-cash-crude'!M70-INDEX('data-futures'!$E:$E,MATCH('basis-cash-crude'!N$1,'data-futures'!$A:$A,0),1),""),"")</f>
        <v>4.1099999999999994</v>
      </c>
      <c r="O69">
        <f>+IFERROR(IF(VALUE('data-cash-crude'!N70)&gt;0,'data-cash-crude'!N70-INDEX('data-futures'!$E:$E,MATCH('basis-cash-crude'!O$1,'data-futures'!$A:$A,0),1),""),"")</f>
        <v>4.5599999999999952</v>
      </c>
      <c r="P69">
        <f>+IFERROR(IF(VALUE('data-cash-crude'!O70)&gt;0,'data-cash-crude'!O70-INDEX('data-futures'!$E:$E,MATCH('basis-cash-crude'!P$1,'data-futures'!$A:$A,0),1),""),"")</f>
        <v>4.1099999999999994</v>
      </c>
      <c r="Q69">
        <f>+IFERROR(IF(VALUE('data-cash-crude'!P70)&gt;0,'data-cash-crude'!P70-INDEX('data-futures'!$E:$E,MATCH('basis-cash-crude'!Q$1,'data-futures'!$A:$A,0),1),""),"")</f>
        <v>4.1400000000000006</v>
      </c>
      <c r="R69">
        <f>+IFERROR(IF(VALUE('data-cash-crude'!Q70)&gt;0,'data-cash-crude'!Q70-INDEX('data-futures'!$E:$E,MATCH('basis-cash-crude'!R$1,'data-futures'!$A:$A,0),1),""),"")</f>
        <v>4.1900000000000048</v>
      </c>
      <c r="S69">
        <f>+IFERROR(IF(VALUE('data-cash-crude'!R70)&gt;0,'data-cash-crude'!R70-INDEX('data-futures'!$E:$E,MATCH('basis-cash-crude'!S$1,'data-futures'!$A:$A,0),1),""),"")</f>
        <v>4.2299999999999969</v>
      </c>
      <c r="T69">
        <f>+IFERROR(IF(VALUE('data-cash-crude'!S70)&gt;0,'data-cash-crude'!S70-INDEX('data-futures'!$E:$E,MATCH('basis-cash-crude'!T$1,'data-futures'!$A:$A,0),1),""),"")</f>
        <v>3.990000000000002</v>
      </c>
      <c r="U69">
        <f>+IFERROR(IF(VALUE('data-cash-crude'!T70)&gt;0,'data-cash-crude'!T70-INDEX('data-futures'!$E:$E,MATCH('basis-cash-crude'!U$1,'data-futures'!$A:$A,0),1),""),"")</f>
        <v>3.9899999999999949</v>
      </c>
      <c r="V69">
        <f>+IFERROR(IF(VALUE('data-cash-crude'!U70)&gt;0,'data-cash-crude'!U70-INDEX('data-futures'!$E:$E,MATCH('basis-cash-crude'!V$1,'data-futures'!$A:$A,0),1),""),"")</f>
        <v>4.029999999999994</v>
      </c>
      <c r="W69">
        <f>+IFERROR(IF(VALUE('data-cash-crude'!V70)&gt;0,'data-cash-crude'!V70-INDEX('data-futures'!$E:$E,MATCH('basis-cash-crude'!W$1,'data-futures'!$A:$A,0),1),""),"")</f>
        <v>3.9699999999999989</v>
      </c>
      <c r="X69">
        <f>+IFERROR(IF(VALUE('data-cash-crude'!W70)&gt;0,'data-cash-crude'!W70-INDEX('data-futures'!$E:$E,MATCH('basis-cash-crude'!X$1,'data-futures'!$A:$A,0),1),""),"")</f>
        <v>3.9299999999999926</v>
      </c>
      <c r="Y69">
        <f>+IFERROR(IF(VALUE('data-cash-crude'!X70)&gt;0,'data-cash-crude'!X70-INDEX('data-futures'!$E:$E,MATCH('basis-cash-crude'!Y$1,'data-futures'!$A:$A,0),1),""),"")</f>
        <v>3.9299999999999997</v>
      </c>
      <c r="Z69" t="str">
        <f>+IFERROR(IF(VALUE('data-cash-crude'!Y70)&gt;0,'data-cash-crude'!Y70-INDEX('data-futures'!$E:$E,MATCH('basis-cash-crude'!Z$1,'data-futures'!$A:$A,0),1),""),"")</f>
        <v/>
      </c>
      <c r="AA69">
        <f>+IFERROR(IF(VALUE('data-cash-crude'!Z70)&gt;0,'data-cash-crude'!Z70-INDEX('data-futures'!$E:$E,MATCH('basis-cash-crude'!AA$1,'data-futures'!$A:$A,0),1),""),"")</f>
        <v>3.230000000000004</v>
      </c>
      <c r="AB69" t="str">
        <f>+IFERROR(IF(VALUE('data-cash-crude'!AA70)&gt;0,'data-cash-crude'!AA70-INDEX('data-futures'!$E:$E,MATCH('basis-cash-crude'!AB$1,'data-futures'!$A:$A,0),1),""),"")</f>
        <v/>
      </c>
      <c r="AC69">
        <f>+IFERROR(IF(VALUE('data-cash-crude'!AB70)&gt;0,'data-cash-crude'!AB70-INDEX('data-futures'!$E:$E,MATCH('basis-cash-crude'!AC$1,'data-futures'!$A:$A,0),1),""),"")</f>
        <v>3.9200000000000017</v>
      </c>
      <c r="AD69" t="str">
        <f>+IFERROR(IF(VALUE('data-cash-crude'!AC70)&gt;0,'data-cash-crude'!AC70-INDEX('data-futures'!$E:$E,MATCH('basis-cash-crude'!AD$1,'data-futures'!$A:$A,0),1),""),"")</f>
        <v/>
      </c>
      <c r="AE69">
        <f>+IFERROR(IF(VALUE('data-cash-crude'!AD70)&gt;0,'data-cash-crude'!AD70-INDEX('data-futures'!$E:$E,MATCH('basis-cash-crude'!AE$1,'data-futures'!$A:$A,0),1),""),"")</f>
        <v>4.0999999999999943</v>
      </c>
      <c r="AF69">
        <f>+IFERROR(IF(VALUE('data-cash-crude'!AE70)&gt;0,'data-cash-crude'!AE70-INDEX('data-futures'!$E:$E,MATCH('basis-cash-crude'!AF$1,'data-futures'!$A:$A,0),1),""),"")</f>
        <v>4.1599999999999966</v>
      </c>
      <c r="AG69">
        <f>+IFERROR(IF(VALUE('data-cash-crude'!AF70)&gt;0,'data-cash-crude'!AF70-INDEX('data-futures'!$E:$E,MATCH('basis-cash-crude'!AG$1,'data-futures'!$A:$A,0),1),""),"")</f>
        <v>4.1699999999999946</v>
      </c>
      <c r="AH69">
        <f>+IFERROR(IF(VALUE('data-cash-crude'!AG70)&gt;0,'data-cash-crude'!AG70-INDEX('data-futures'!$E:$E,MATCH('basis-cash-crude'!AH$1,'data-futures'!$A:$A,0),1),""),"")</f>
        <v>4.4500000000000028</v>
      </c>
      <c r="AI69">
        <f>+IFERROR(IF(VALUE('data-cash-crude'!AH70)&gt;0,'data-cash-crude'!AH70-INDEX('data-futures'!$E:$E,MATCH('basis-cash-crude'!AI$1,'data-futures'!$A:$A,0),1),""),"")</f>
        <v>4.0300000000000011</v>
      </c>
      <c r="AJ69">
        <f>+IFERROR(IF(VALUE('data-cash-crude'!AI70)&gt;0,'data-cash-crude'!AI70-INDEX('data-futures'!$E:$E,MATCH('basis-cash-crude'!AJ$1,'data-futures'!$A:$A,0),1),""),"")</f>
        <v>4.43</v>
      </c>
      <c r="AK69">
        <f>+IFERROR(IF(VALUE('data-cash-crude'!AJ70)&gt;0,'data-cash-crude'!AJ70-INDEX('data-futures'!$E:$E,MATCH('basis-cash-crude'!AK$1,'data-futures'!$A:$A,0),1),""),"")</f>
        <v>4.4600000000000009</v>
      </c>
      <c r="AL69">
        <f>+IFERROR(IF(VALUE('data-cash-crude'!AK70)&gt;0,'data-cash-crude'!AK70-INDEX('data-futures'!$E:$E,MATCH('basis-cash-crude'!AL$1,'data-futures'!$A:$A,0),1),""),"")</f>
        <v>4.4699999999999989</v>
      </c>
      <c r="AM69">
        <f>+IFERROR(IF(VALUE('data-cash-crude'!AL70)&gt;0,'data-cash-crude'!AL70-INDEX('data-futures'!$E:$E,MATCH('basis-cash-crude'!AM$1,'data-futures'!$A:$A,0),1),""),"")</f>
        <v>4.4699999999999989</v>
      </c>
      <c r="AN69">
        <f>+IFERROR(IF(VALUE('data-cash-crude'!AM70)&gt;0,'data-cash-crude'!AM70-INDEX('data-futures'!$E:$E,MATCH('basis-cash-crude'!AN$1,'data-futures'!$A:$A,0),1),""),"")</f>
        <v>4.4199999999999946</v>
      </c>
      <c r="AO69">
        <f>+IFERROR(IF(VALUE('data-cash-crude'!AN70)&gt;0,'data-cash-crude'!AN70-INDEX('data-futures'!$E:$E,MATCH('basis-cash-crude'!AO$1,'data-futures'!$A:$A,0),1),""),"")</f>
        <v>4.4399999999999977</v>
      </c>
      <c r="AP69">
        <f>+IFERROR(IF(VALUE('data-cash-crude'!AO70)&gt;0,'data-cash-crude'!AO70-INDEX('data-futures'!$E:$E,MATCH('basis-cash-crude'!AP$1,'data-futures'!$A:$A,0),1),""),"")</f>
        <v>4.32</v>
      </c>
      <c r="AQ69" t="str">
        <f>+IFERROR(IF(VALUE('data-cash-crude'!AP70)&gt;0,'data-cash-crude'!AP70-INDEX('data-futures'!$E:$E,MATCH('basis-cash-crude'!AQ$1,'data-futures'!$A:$A,0),1),""),"")</f>
        <v/>
      </c>
      <c r="AR69">
        <f>+IFERROR(IF(VALUE('data-cash-crude'!AQ70)&gt;0,'data-cash-crude'!AQ70-INDEX('data-futures'!$E:$E,MATCH('basis-cash-crude'!AR$1,'data-futures'!$A:$A,0),1),""),"")</f>
        <v>7.4500000000000028</v>
      </c>
      <c r="AS69" t="str">
        <f>+IFERROR(IF(VALUE('data-cash-crude'!AR70)&gt;0,'data-cash-crude'!AR70-INDEX('data-futures'!$E:$E,MATCH('basis-cash-crude'!AS$1,'data-futures'!$A:$A,0),1),""),"")</f>
        <v/>
      </c>
      <c r="AT69">
        <f>+IFERROR(IF(VALUE('data-cash-crude'!AS70)&gt;0,'data-cash-crude'!AS70-INDEX('data-futures'!$E:$E,MATCH('basis-cash-crude'!AT$1,'data-futures'!$A:$A,0),1),""),"")</f>
        <v>4.5799999999999983</v>
      </c>
      <c r="AU69">
        <f>+IFERROR(IF(VALUE('data-cash-crude'!AT70)&gt;0,'data-cash-crude'!AT70-INDEX('data-futures'!$E:$E,MATCH('basis-cash-crude'!AU$1,'data-futures'!$A:$A,0),1),""),"")</f>
        <v>4.3699999999999974</v>
      </c>
      <c r="AV69">
        <f>+IFERROR(IF(VALUE('data-cash-crude'!AU70)&gt;0,'data-cash-crude'!AU70-INDEX('data-futures'!$E:$E,MATCH('basis-cash-crude'!AV$1,'data-futures'!$A:$A,0),1),""),"")</f>
        <v>4.4899999999999949</v>
      </c>
      <c r="AW69">
        <f>+IFERROR(IF(VALUE('data-cash-crude'!AV70)&gt;0,'data-cash-crude'!AV70-INDEX('data-futures'!$E:$E,MATCH('basis-cash-crude'!AW$1,'data-futures'!$A:$A,0),1),""),"")</f>
        <v>4.519999999999996</v>
      </c>
      <c r="AX69">
        <f>+IFERROR(IF(VALUE('data-cash-crude'!AW70)&gt;0,'data-cash-crude'!AW70-INDEX('data-futures'!$E:$E,MATCH('basis-cash-crude'!AX$1,'data-futures'!$A:$A,0),1),""),"")</f>
        <v>4.6599999999999966</v>
      </c>
      <c r="AY69">
        <f>+IFERROR(IF(VALUE('data-cash-crude'!AX70)&gt;0,'data-cash-crude'!AX70-INDEX('data-futures'!$E:$E,MATCH('basis-cash-crude'!AY$1,'data-futures'!$A:$A,0),1),""),"")</f>
        <v>4.6700000000000017</v>
      </c>
      <c r="AZ69">
        <f>+IFERROR(IF(VALUE('data-cash-crude'!AY70)&gt;0,'data-cash-crude'!AY70-INDEX('data-futures'!$E:$E,MATCH('basis-cash-crude'!AZ$1,'data-futures'!$A:$A,0),1),""),"")</f>
        <v>4.3500000000000014</v>
      </c>
      <c r="BA69">
        <f>+IFERROR(IF(VALUE('data-cash-crude'!AZ70)&gt;0,'data-cash-crude'!AZ70-INDEX('data-futures'!$E:$E,MATCH('basis-cash-crude'!BA$1,'data-futures'!$A:$A,0),1),""),"")</f>
        <v>4.5399999999999991</v>
      </c>
      <c r="BB69">
        <f>+IFERROR(IF(VALUE('data-cash-crude'!BA70)&gt;0,'data-cash-crude'!BA70-INDEX('data-futures'!$E:$E,MATCH('basis-cash-crude'!BB$1,'data-futures'!$A:$A,0),1),""),"")</f>
        <v>4.5100000000000051</v>
      </c>
      <c r="BC69">
        <f>+IFERROR(IF(VALUE('data-cash-crude'!BB70)&gt;0,'data-cash-crude'!BB70-INDEX('data-futures'!$E:$E,MATCH('basis-cash-crude'!BC$1,'data-futures'!$A:$A,0),1),""),"")</f>
        <v>4.4500000000000028</v>
      </c>
      <c r="BD69">
        <f>+IFERROR(IF(VALUE('data-cash-crude'!BC70)&gt;0,'data-cash-crude'!BC70-INDEX('data-futures'!$E:$E,MATCH('basis-cash-crude'!BD$1,'data-futures'!$A:$A,0),1),""),"")</f>
        <v>4.4600000000000009</v>
      </c>
      <c r="BE69">
        <f>+IFERROR(IF(VALUE('data-cash-crude'!BD70)&gt;0,'data-cash-crude'!BD70-INDEX('data-futures'!$E:$E,MATCH('basis-cash-crude'!BE$1,'data-futures'!$A:$A,0),1),""),"")</f>
        <v>4.490000000000002</v>
      </c>
      <c r="BF69">
        <f>+IFERROR(IF(VALUE('data-cash-crude'!BE70)&gt;0,'data-cash-crude'!BE70-INDEX('data-futures'!$E:$E,MATCH('basis-cash-crude'!BF$1,'data-futures'!$A:$A,0),1),""),"")</f>
        <v>4.6499999999999986</v>
      </c>
      <c r="BG69">
        <f>+IFERROR(IF(VALUE('data-cash-crude'!BF70)&gt;0,'data-cash-crude'!BF70-INDEX('data-futures'!$E:$E,MATCH('basis-cash-crude'!BG$1,'data-futures'!$A:$A,0),1),""),"")</f>
        <v>5.009999999999998</v>
      </c>
      <c r="BH69">
        <f>+IFERROR(IF(VALUE('data-cash-crude'!BG70)&gt;0,'data-cash-crude'!BG70-INDEX('data-futures'!$E:$E,MATCH('basis-cash-crude'!BH$1,'data-futures'!$A:$A,0),1),""),"")</f>
        <v>5.1700000000000017</v>
      </c>
      <c r="BI69">
        <f>+IFERROR(IF(VALUE('data-cash-crude'!BH70)&gt;0,'data-cash-crude'!BH70-INDEX('data-futures'!$E:$E,MATCH('basis-cash-crude'!BI$1,'data-futures'!$A:$A,0),1),""),"")</f>
        <v>5.1199999999999974</v>
      </c>
      <c r="BJ69">
        <f>+IFERROR(IF(VALUE('data-cash-crude'!BI70)&gt;0,'data-cash-crude'!BI70-INDEX('data-futures'!$E:$E,MATCH('basis-cash-crude'!BJ$1,'data-futures'!$A:$A,0),1),""),"")</f>
        <v>5.009999999999998</v>
      </c>
      <c r="BK69">
        <f>+IFERROR(IF(VALUE('data-cash-crude'!BJ70)&gt;0,'data-cash-crude'!BJ70-INDEX('data-futures'!$E:$E,MATCH('basis-cash-crude'!BK$1,'data-futures'!$A:$A,0),1),""),"")</f>
        <v>5.0499999999999972</v>
      </c>
      <c r="BL69">
        <f>+IFERROR(IF(VALUE('data-cash-crude'!BK70)&gt;0,'data-cash-crude'!BK70-INDEX('data-futures'!$E:$E,MATCH('basis-cash-crude'!BL$1,'data-futures'!$A:$A,0),1),""),"")</f>
        <v>5.0300000000000011</v>
      </c>
      <c r="BM69">
        <f>+IFERROR(IF(VALUE('data-cash-crude'!BL70)&gt;0,'data-cash-crude'!BL70-INDEX('data-futures'!$E:$E,MATCH('basis-cash-crude'!BM$1,'data-futures'!$A:$A,0),1),""),"")</f>
        <v>4.9600000000000009</v>
      </c>
      <c r="BN69">
        <f>+IFERROR(IF(VALUE('data-cash-crude'!BM70)&gt;0,'data-cash-crude'!BM70-INDEX('data-futures'!$E:$E,MATCH('basis-cash-crude'!BN$1,'data-futures'!$A:$A,0),1),""),"")</f>
        <v>5.1100000000000065</v>
      </c>
      <c r="BO69">
        <f>+IFERROR(IF(VALUE('data-cash-crude'!BN70)&gt;0,'data-cash-crude'!BN70-INDEX('data-futures'!$E:$E,MATCH('basis-cash-crude'!BO$1,'data-futures'!$A:$A,0),1),""),"")</f>
        <v>4.8100000000000023</v>
      </c>
      <c r="BP69">
        <f>+IFERROR(IF(VALUE('data-cash-crude'!BO70)&gt;0,'data-cash-crude'!BO70-INDEX('data-futures'!$E:$E,MATCH('basis-cash-crude'!BP$1,'data-futures'!$A:$A,0),1),""),"")</f>
        <v>4.57</v>
      </c>
      <c r="BQ69">
        <f>+IFERROR(IF(VALUE('data-cash-crude'!BP70)&gt;0,'data-cash-crude'!BP70-INDEX('data-futures'!$E:$E,MATCH('basis-cash-crude'!BQ$1,'data-futures'!$A:$A,0),1),""),"")</f>
        <v>4.7299999999999969</v>
      </c>
      <c r="BR69">
        <f>+IFERROR(IF(VALUE('data-cash-crude'!BQ70)&gt;0,'data-cash-crude'!BQ70-INDEX('data-futures'!$E:$E,MATCH('basis-cash-crude'!BR$1,'data-futures'!$A:$A,0),1),""),"")</f>
        <v>4.759999999999998</v>
      </c>
      <c r="BS69">
        <f>+IFERROR(IF(VALUE('data-cash-crude'!BR70)&gt;0,'data-cash-crude'!BR70-INDEX('data-futures'!$E:$E,MATCH('basis-cash-crude'!BS$1,'data-futures'!$A:$A,0),1),""),"")</f>
        <v>4.8399999999999963</v>
      </c>
      <c r="BT69">
        <f>+IFERROR(IF(VALUE('data-cash-crude'!BS70)&gt;0,'data-cash-crude'!BS70-INDEX('data-futures'!$E:$E,MATCH('basis-cash-crude'!BT$1,'data-futures'!$A:$A,0),1),""),"")</f>
        <v>4.7800000000000011</v>
      </c>
      <c r="BU69">
        <f>+IFERROR(IF(VALUE('data-cash-crude'!BT70)&gt;0,'data-cash-crude'!BT70-INDEX('data-futures'!$E:$E,MATCH('basis-cash-crude'!BU$1,'data-futures'!$A:$A,0),1),""),"")</f>
        <v>4.8500000000000014</v>
      </c>
      <c r="BV69">
        <f>+IFERROR(IF(VALUE('data-cash-crude'!BU70)&gt;0,'data-cash-crude'!BU70-INDEX('data-futures'!$E:$E,MATCH('basis-cash-crude'!BV$1,'data-futures'!$A:$A,0),1),""),"")</f>
        <v>5.0900000000000034</v>
      </c>
      <c r="BW69">
        <f>+IFERROR(IF(VALUE('data-cash-crude'!BV70)&gt;0,'data-cash-crude'!BV70-INDEX('data-futures'!$E:$E,MATCH('basis-cash-crude'!BW$1,'data-futures'!$A:$A,0),1),""),"")</f>
        <v>4.9799999999999969</v>
      </c>
      <c r="BX69">
        <f>+IFERROR(IF(VALUE('data-cash-crude'!BW70)&gt;0,'data-cash-crude'!BW70-INDEX('data-futures'!$E:$E,MATCH('basis-cash-crude'!BX$1,'data-futures'!$A:$A,0),1),""),"")</f>
        <v>4.8599999999999994</v>
      </c>
      <c r="BY69">
        <f>+IFERROR(IF(VALUE('data-cash-crude'!BX70)&gt;0,'data-cash-crude'!BX70-INDEX('data-futures'!$E:$E,MATCH('basis-cash-crude'!BY$1,'data-futures'!$A:$A,0),1),""),"")</f>
        <v>4.8400000000000034</v>
      </c>
      <c r="BZ69">
        <f>+IFERROR(IF(VALUE('data-cash-crude'!BY70)&gt;0,'data-cash-crude'!BY70-INDEX('data-futures'!$E:$E,MATCH('basis-cash-crude'!BZ$1,'data-futures'!$A:$A,0),1),""),"")</f>
        <v>4.769999999999996</v>
      </c>
      <c r="CA69">
        <f>+IFERROR(IF(VALUE('data-cash-crude'!BZ70)&gt;0,'data-cash-crude'!BZ70-INDEX('data-futures'!$E:$E,MATCH('basis-cash-crude'!CA$1,'data-futures'!$A:$A,0),1),""),"")</f>
        <v>4.779999999999994</v>
      </c>
      <c r="CB69">
        <f>+IFERROR(IF(VALUE('data-cash-crude'!CA70)&gt;0,'data-cash-crude'!CA70-INDEX('data-futures'!$E:$E,MATCH('basis-cash-crude'!CB$1,'data-futures'!$A:$A,0),1),""),"")</f>
        <v>4.8500000000000014</v>
      </c>
      <c r="CC69">
        <f>+IFERROR(IF(VALUE('data-cash-crude'!CB70)&gt;0,'data-cash-crude'!CB70-INDEX('data-futures'!$E:$E,MATCH('basis-cash-crude'!CC$1,'data-futures'!$A:$A,0),1),""),"")</f>
        <v>4.740000000000002</v>
      </c>
      <c r="CD69">
        <f>+IFERROR(IF(VALUE('data-cash-crude'!CC70)&gt;0,'data-cash-crude'!CC70-INDEX('data-futures'!$E:$E,MATCH('basis-cash-crude'!CD$1,'data-futures'!$A:$A,0),1),""),"")</f>
        <v>4.6899999999999977</v>
      </c>
      <c r="CE69">
        <f>+IFERROR(IF(VALUE('data-cash-crude'!CD70)&gt;0,'data-cash-crude'!CD70-INDEX('data-futures'!$E:$E,MATCH('basis-cash-crude'!CE$1,'data-futures'!$A:$A,0),1),""),"")</f>
        <v>4.759999999999998</v>
      </c>
      <c r="CF69">
        <f>+IFERROR(IF(VALUE('data-cash-crude'!CE70)&gt;0,'data-cash-crude'!CE70-INDEX('data-futures'!$E:$E,MATCH('basis-cash-crude'!CF$1,'data-futures'!$A:$A,0),1),""),"")</f>
        <v>4.8999999999999986</v>
      </c>
      <c r="CG69">
        <f>+IFERROR(IF(VALUE('data-cash-crude'!CF70)&gt;0,'data-cash-crude'!CF70-INDEX('data-futures'!$E:$E,MATCH('basis-cash-crude'!CG$1,'data-futures'!$A:$A,0),1),""),"")</f>
        <v>5.019999999999996</v>
      </c>
      <c r="CH69">
        <f>+IFERROR(IF(VALUE('data-cash-crude'!CG70)&gt;0,'data-cash-crude'!CG70-INDEX('data-futures'!$E:$E,MATCH('basis-cash-crude'!CH$1,'data-futures'!$A:$A,0),1),""),"")</f>
        <v>5.1299999999999955</v>
      </c>
      <c r="CI69">
        <f>+IFERROR(IF(VALUE('data-cash-crude'!CH70)&gt;0,'data-cash-crude'!CH70-INDEX('data-futures'!$E:$E,MATCH('basis-cash-crude'!CI$1,'data-futures'!$A:$A,0),1),""),"")</f>
        <v>5.2100000000000009</v>
      </c>
      <c r="CJ69">
        <f>+IFERROR(IF(VALUE('data-cash-crude'!CI70)&gt;0,'data-cash-crude'!CI70-INDEX('data-futures'!$E:$E,MATCH('basis-cash-crude'!CJ$1,'data-futures'!$A:$A,0),1),""),"")</f>
        <v>5.3000000000000043</v>
      </c>
      <c r="CK69">
        <f>+IFERROR(IF(VALUE('data-cash-crude'!CJ70)&gt;0,'data-cash-crude'!CJ70-INDEX('data-futures'!$E:$E,MATCH('basis-cash-crude'!CK$1,'data-futures'!$A:$A,0),1),""),"")</f>
        <v>5.9099999999999966</v>
      </c>
      <c r="CL69">
        <f>+IFERROR(IF(VALUE('data-cash-crude'!CK70)&gt;0,'data-cash-crude'!CK70-INDEX('data-futures'!$E:$E,MATCH('basis-cash-crude'!CL$1,'data-futures'!$A:$A,0),1),""),"")</f>
        <v>5.0799999999999983</v>
      </c>
      <c r="CM69">
        <f>+IFERROR(IF(VALUE('data-cash-crude'!CL70)&gt;0,'data-cash-crude'!CL70-INDEX('data-futures'!$E:$E,MATCH('basis-cash-crude'!CM$1,'data-futures'!$A:$A,0),1),""),"")</f>
        <v>5.0600000000000023</v>
      </c>
      <c r="CN69">
        <f>+IFERROR(IF(VALUE('data-cash-crude'!CM70)&gt;0,'data-cash-crude'!CM70-INDEX('data-futures'!$E:$E,MATCH('basis-cash-crude'!CN$1,'data-futures'!$A:$A,0),1),""),"")</f>
        <v>5.269999999999996</v>
      </c>
      <c r="CO69">
        <f>+IFERROR(IF(VALUE('data-cash-crude'!CN70)&gt;0,'data-cash-crude'!CN70-INDEX('data-futures'!$E:$E,MATCH('basis-cash-crude'!CO$1,'data-futures'!$A:$A,0),1),""),"")</f>
        <v>5.3299999999999983</v>
      </c>
      <c r="CP69">
        <f>+IFERROR(IF(VALUE('data-cash-crude'!CO70)&gt;0,'data-cash-crude'!CO70-INDEX('data-futures'!$E:$E,MATCH('basis-cash-crude'!CP$1,'data-futures'!$A:$A,0),1),""),"")</f>
        <v>5.4099999999999966</v>
      </c>
      <c r="CQ69" t="str">
        <f>+IFERROR(IF(VALUE('data-cash-crude'!CP70)&gt;0,'data-cash-crude'!CP70-INDEX('data-futures'!$E:$E,MATCH('basis-cash-crude'!CQ$1,'data-futures'!$A:$A,0),1),""),"")</f>
        <v/>
      </c>
      <c r="CR69">
        <f>+IFERROR(IF(VALUE('data-cash-crude'!CQ70)&gt;0,'data-cash-crude'!CQ70-INDEX('data-futures'!$E:$E,MATCH('basis-cash-crude'!CR$1,'data-futures'!$A:$A,0),1),""),"")</f>
        <v>5.7800000000000011</v>
      </c>
      <c r="CS69">
        <f>+IFERROR(IF(VALUE('data-cash-crude'!CR70)&gt;0,'data-cash-crude'!CR70-INDEX('data-futures'!$E:$E,MATCH('basis-cash-crude'!CS$1,'data-futures'!$A:$A,0),1),""),"")</f>
        <v>6.6400000000000006</v>
      </c>
      <c r="CT69">
        <f>+IFERROR(IF(VALUE('data-cash-crude'!CS70)&gt;0,'data-cash-crude'!CS70-INDEX('data-futures'!$E:$E,MATCH('basis-cash-crude'!CT$1,'data-futures'!$A:$A,0),1),""),"")</f>
        <v>7.25</v>
      </c>
      <c r="CU69">
        <f>+IFERROR(IF(VALUE('data-cash-crude'!CT70)&gt;0,'data-cash-crude'!CT70-INDEX('data-futures'!$E:$E,MATCH('basis-cash-crude'!CU$1,'data-futures'!$A:$A,0),1),""),"")</f>
        <v>4.3800000000000026</v>
      </c>
      <c r="CV69">
        <f>+IFERROR(IF(VALUE('data-cash-crude'!CU70)&gt;0,'data-cash-crude'!CU70-INDEX('data-futures'!$E:$E,MATCH('basis-cash-crude'!CV$1,'data-futures'!$A:$A,0),1),""),"")</f>
        <v>4.1599999999999966</v>
      </c>
      <c r="CW69">
        <f>+IFERROR(IF(VALUE('data-cash-crude'!CV70)&gt;0,'data-cash-crude'!CV70-INDEX('data-futures'!$E:$E,MATCH('basis-cash-crude'!CW$1,'data-futures'!$A:$A,0),1),""),"")</f>
        <v>4.259999999999998</v>
      </c>
      <c r="CX69">
        <f>+IFERROR(IF(VALUE('data-cash-crude'!CW70)&gt;0,'data-cash-crude'!CW70-INDEX('data-futures'!$E:$E,MATCH('basis-cash-crude'!CX$1,'data-futures'!$A:$A,0),1),""),"")</f>
        <v>4.4099999999999966</v>
      </c>
      <c r="CY69">
        <f>+IFERROR(IF(VALUE('data-cash-crude'!CX70)&gt;0,'data-cash-crude'!CX70-INDEX('data-futures'!$E:$E,MATCH('basis-cash-crude'!CY$1,'data-futures'!$A:$A,0),1),""),"")</f>
        <v>4.2100000000000009</v>
      </c>
      <c r="CZ69">
        <f>+IFERROR(IF(VALUE('data-cash-crude'!CY70)&gt;0,'data-cash-crude'!CY70-INDEX('data-futures'!$E:$E,MATCH('basis-cash-crude'!CZ$1,'data-futures'!$A:$A,0),1),""),"")</f>
        <v>3.9499999999999957</v>
      </c>
      <c r="DA69">
        <f>+IFERROR(IF(VALUE('data-cash-crude'!CZ70)&gt;0,'data-cash-crude'!CZ70-INDEX('data-futures'!$E:$E,MATCH('basis-cash-crude'!DA$1,'data-futures'!$A:$A,0),1),""),"")</f>
        <v>3.9600000000000009</v>
      </c>
      <c r="DB69">
        <f>+IFERROR(IF(VALUE('data-cash-crude'!DA70)&gt;0,'data-cash-crude'!DA70-INDEX('data-futures'!$E:$E,MATCH('basis-cash-crude'!DB$1,'data-futures'!$A:$A,0),1),""),"")</f>
        <v>3.9799999999999969</v>
      </c>
      <c r="DC69">
        <f>+IFERROR(IF(VALUE('data-cash-crude'!DB70)&gt;0,'data-cash-crude'!DB70-INDEX('data-futures'!$E:$E,MATCH('basis-cash-crude'!DC$1,'data-futures'!$A:$A,0),1),""),"")</f>
        <v>3.8999999999999986</v>
      </c>
      <c r="DD69" t="str">
        <f>+IFERROR(IF(VALUE('data-cash-crude'!DC70)&gt;0,'data-cash-crude'!DC70-INDEX('data-futures'!$E:$E,MATCH('basis-cash-crude'!DD$1,'data-futures'!$A:$A,0),1),""),"")</f>
        <v/>
      </c>
      <c r="DE69">
        <f>+IFERROR(IF(VALUE('data-cash-crude'!DD70)&gt;0,'data-cash-crude'!DD70-INDEX('data-futures'!$E:$E,MATCH('basis-cash-crude'!DE$1,'data-futures'!$A:$A,0),1),""),"")</f>
        <v>4.1199999999999974</v>
      </c>
      <c r="DF69">
        <f>+IFERROR(IF(VALUE('data-cash-crude'!DE70)&gt;0,'data-cash-crude'!DE70-INDEX('data-futures'!$E:$E,MATCH('basis-cash-crude'!DF$1,'data-futures'!$A:$A,0),1),""),"")</f>
        <v>4.3400000000000034</v>
      </c>
      <c r="DG69">
        <f>+IFERROR(IF(VALUE('data-cash-crude'!DF70)&gt;0,'data-cash-crude'!DF70-INDEX('data-futures'!$E:$E,MATCH('basis-cash-crude'!DG$1,'data-futures'!$A:$A,0),1),""),"")</f>
        <v>4.1099999999999994</v>
      </c>
      <c r="DH69">
        <f>+IFERROR(IF(VALUE('data-cash-crude'!DG70)&gt;0,'data-cash-crude'!DG70-INDEX('data-futures'!$E:$E,MATCH('basis-cash-crude'!DH$1,'data-futures'!$A:$A,0),1),""),"")</f>
        <v>4</v>
      </c>
      <c r="DI69" t="str">
        <f>+IFERROR(IF(VALUE('data-cash-crude'!DH70)&gt;0,'data-cash-crude'!DH70-INDEX('data-futures'!$E:$E,MATCH('basis-cash-crude'!DI$1,'data-futures'!$A:$A,0),1),""),"")</f>
        <v/>
      </c>
      <c r="DJ69">
        <f>+IFERROR(IF(VALUE('data-cash-crude'!DI70)&gt;0,'data-cash-crude'!DI70-INDEX('data-futures'!$E:$E,MATCH('basis-cash-crude'!DJ$1,'data-futures'!$A:$A,0),1),""),"")</f>
        <v>4.009999999999998</v>
      </c>
      <c r="DK69">
        <f>+IFERROR(IF(VALUE('data-cash-crude'!DJ70)&gt;0,'data-cash-crude'!DJ70-INDEX('data-futures'!$E:$E,MATCH('basis-cash-crude'!DK$1,'data-futures'!$A:$A,0),1),""),"")</f>
        <v>4.1500000000000057</v>
      </c>
      <c r="DL69">
        <f>+IFERROR(IF(VALUE('data-cash-crude'!DK70)&gt;0,'data-cash-crude'!DK70-INDEX('data-futures'!$E:$E,MATCH('basis-cash-crude'!DL$1,'data-futures'!$A:$A,0),1),""),"")</f>
        <v>4.3399999999999963</v>
      </c>
      <c r="DM69">
        <f>+IFERROR(IF(VALUE('data-cash-crude'!DL70)&gt;0,'data-cash-crude'!DL70-INDEX('data-futures'!$E:$E,MATCH('basis-cash-crude'!DM$1,'data-futures'!$A:$A,0),1),""),"")</f>
        <v>5.0600000000000023</v>
      </c>
      <c r="DN69">
        <f>+IFERROR(IF(VALUE('data-cash-crude'!DM70)&gt;0,'data-cash-crude'!DM70-INDEX('data-futures'!$E:$E,MATCH('basis-cash-crude'!DN$1,'data-futures'!$A:$A,0),1),""),"")</f>
        <v>5.4200000000000017</v>
      </c>
      <c r="DO69">
        <f>+IFERROR(IF(VALUE('data-cash-crude'!DN70)&gt;0,'data-cash-crude'!DN70-INDEX('data-futures'!$E:$E,MATCH('basis-cash-crude'!DO$1,'data-futures'!$A:$A,0),1),""),"")</f>
        <v>5.4200000000000017</v>
      </c>
      <c r="DP69">
        <f>+IFERROR(IF(VALUE('data-cash-crude'!DO70)&gt;0,'data-cash-crude'!DO70-INDEX('data-futures'!$E:$E,MATCH('basis-cash-crude'!DP$1,'data-futures'!$A:$A,0),1),""),"")</f>
        <v>5.1900000000000048</v>
      </c>
      <c r="DQ69">
        <f>+IFERROR(IF(VALUE('data-cash-crude'!DP70)&gt;0,'data-cash-crude'!DP70-INDEX('data-futures'!$E:$E,MATCH('basis-cash-crude'!DQ$1,'data-futures'!$A:$A,0),1),""),"")</f>
        <v>5.0799999999999983</v>
      </c>
      <c r="DR69">
        <f>+IFERROR(IF(VALUE('data-cash-crude'!DQ70)&gt;0,'data-cash-crude'!DQ70-INDEX('data-futures'!$E:$E,MATCH('basis-cash-crude'!DR$1,'data-futures'!$A:$A,0),1),""),"")</f>
        <v>5.1900000000000048</v>
      </c>
      <c r="DS69">
        <f>+IFERROR(IF(VALUE('data-cash-crude'!DR70)&gt;0,'data-cash-crude'!DR70-INDEX('data-futures'!$E:$E,MATCH('basis-cash-crude'!DS$1,'data-futures'!$A:$A,0),1),""),"")</f>
        <v>5.5399999999999991</v>
      </c>
      <c r="DT69">
        <f>+IFERROR(IF(VALUE('data-cash-crude'!DS70)&gt;0,'data-cash-crude'!DS70-INDEX('data-futures'!$E:$E,MATCH('basis-cash-crude'!DT$1,'data-futures'!$A:$A,0),1),""),"")</f>
        <v>5.6400000000000006</v>
      </c>
      <c r="DU69">
        <f>+IFERROR(IF(VALUE('data-cash-crude'!DT70)&gt;0,'data-cash-crude'!DT70-INDEX('data-futures'!$E:$E,MATCH('basis-cash-crude'!DU$1,'data-futures'!$A:$A,0),1),""),"")</f>
        <v>5.18</v>
      </c>
      <c r="DV69">
        <f>+IFERROR(IF(VALUE('data-cash-crude'!DU70)&gt;0,'data-cash-crude'!DU70-INDEX('data-futures'!$E:$E,MATCH('basis-cash-crude'!DV$1,'data-futures'!$A:$A,0),1),""),"")</f>
        <v>4.9599999999999937</v>
      </c>
      <c r="DW69">
        <f>+IFERROR(IF(VALUE('data-cash-crude'!DV70)&gt;0,'data-cash-crude'!DV70-INDEX('data-futures'!$E:$E,MATCH('basis-cash-crude'!DW$1,'data-futures'!$A:$A,0),1),""),"")</f>
        <v>5.3500000000000014</v>
      </c>
      <c r="DX69">
        <f>+IFERROR(IF(VALUE('data-cash-crude'!DW70)&gt;0,'data-cash-crude'!DW70-INDEX('data-futures'!$E:$E,MATCH('basis-cash-crude'!DX$1,'data-futures'!$A:$A,0),1),""),"")</f>
        <v>5.75</v>
      </c>
      <c r="DY69" t="str">
        <f>+IFERROR(IF(VALUE('data-cash-crude'!DX70)&gt;0,'data-cash-crude'!DX70-INDEX('data-futures'!$E:$E,MATCH('basis-cash-crude'!DY$1,'data-futures'!$A:$A,0),1),""),"")</f>
        <v/>
      </c>
      <c r="DZ69">
        <f>+IFERROR(IF(VALUE('data-cash-crude'!DY70)&gt;0,'data-cash-crude'!DY70-INDEX('data-futures'!$E:$E,MATCH('basis-cash-crude'!DZ$1,'data-futures'!$A:$A,0),1),""),"")</f>
        <v>5.8799999999999955</v>
      </c>
      <c r="EA69">
        <f>+IFERROR(IF(VALUE('data-cash-crude'!DZ70)&gt;0,'data-cash-crude'!DZ70-INDEX('data-futures'!$E:$E,MATCH('basis-cash-crude'!EA$1,'data-futures'!$A:$A,0),1),""),"")</f>
        <v>6.3599999999999994</v>
      </c>
      <c r="EB69">
        <f>+IFERROR(IF(VALUE('data-cash-crude'!EA70)&gt;0,'data-cash-crude'!EA70-INDEX('data-futures'!$E:$E,MATCH('basis-cash-crude'!EB$1,'data-futures'!$A:$A,0),1),""),"")</f>
        <v>6.3799999999999955</v>
      </c>
      <c r="EC69">
        <f>+IFERROR(IF(VALUE('data-cash-crude'!EB70)&gt;0,'data-cash-crude'!EB70-INDEX('data-futures'!$E:$E,MATCH('basis-cash-crude'!EC$1,'data-futures'!$A:$A,0),1),""),"")</f>
        <v>6.0999999999999943</v>
      </c>
      <c r="ED69" t="str">
        <f>+IFERROR(IF(VALUE('data-cash-crude'!EC70)&gt;0,'data-cash-crude'!EC70-INDEX('data-futures'!$E:$E,MATCH('basis-cash-crude'!ED$1,'data-futures'!$A:$A,0),1),""),"")</f>
        <v/>
      </c>
      <c r="EE69">
        <f>+IFERROR(IF(VALUE('data-cash-crude'!ED70)&gt;0,'data-cash-crude'!ED70-INDEX('data-futures'!$E:$E,MATCH('basis-cash-crude'!EE$1,'data-futures'!$A:$A,0),1),""),"")</f>
        <v>5.8399999999999963</v>
      </c>
      <c r="EF69" t="str">
        <f>+IFERROR(IF(VALUE('data-cash-crude'!EE70)&gt;0,'data-cash-crude'!EE70-INDEX('data-futures'!$E:$E,MATCH('basis-cash-crude'!EF$1,'data-futures'!$A:$A,0),1),""),"")</f>
        <v/>
      </c>
      <c r="EG69" t="str">
        <f>+IFERROR(IF(VALUE('data-cash-crude'!EF70)&gt;0,'data-cash-crude'!EF70-INDEX('data-futures'!$E:$E,MATCH('basis-cash-crude'!EG$1,'data-futures'!$A:$A,0),1),""),"")</f>
        <v/>
      </c>
      <c r="EH69" t="str">
        <f>+IFERROR(IF(VALUE('data-cash-crude'!EG70)&gt;0,'data-cash-crude'!EG70-INDEX('data-futures'!$E:$E,MATCH('basis-cash-crude'!EH$1,'data-futures'!$A:$A,0),1),""),"")</f>
        <v/>
      </c>
      <c r="EI69" t="str">
        <f>+IFERROR(IF(VALUE('data-cash-crude'!EH70)&gt;0,'data-cash-crude'!EH70-INDEX('data-futures'!$E:$E,MATCH('basis-cash-crude'!EI$1,'data-futures'!$A:$A,0),1),""),"")</f>
        <v/>
      </c>
      <c r="EJ69" t="str">
        <f>+IFERROR(IF(VALUE('data-cash-crude'!EI70)&gt;0,'data-cash-crude'!EI70-INDEX('data-futures'!$E:$E,MATCH('basis-cash-crude'!EJ$1,'data-futures'!$A:$A,0),1),""),"")</f>
        <v/>
      </c>
      <c r="EK69" t="str">
        <f>+IFERROR(IF(VALUE('data-cash-crude'!EJ70)&gt;0,'data-cash-crude'!EJ70-INDEX('data-futures'!$E:$E,MATCH('basis-cash-crude'!EK$1,'data-futures'!$A:$A,0),1),""),"")</f>
        <v/>
      </c>
      <c r="EL69" t="str">
        <f>+IFERROR(IF(VALUE('data-cash-crude'!EK70)&gt;0,'data-cash-crude'!EK70-INDEX('data-futures'!$E:$E,MATCH('basis-cash-crude'!EL$1,'data-futures'!$A:$A,0),1),""),"")</f>
        <v/>
      </c>
      <c r="EM69" t="str">
        <f>+IFERROR(IF(VALUE('data-cash-crude'!EL70)&gt;0,'data-cash-crude'!EL70-INDEX('data-futures'!$E:$E,MATCH('basis-cash-crude'!EM$1,'data-futures'!$A:$A,0),1),""),"")</f>
        <v/>
      </c>
      <c r="EN69" t="str">
        <f>+IFERROR(IF(VALUE('data-cash-crude'!EM70)&gt;0,'data-cash-crude'!EM70-INDEX('data-futures'!$E:$E,MATCH('basis-cash-crude'!EN$1,'data-futures'!$A:$A,0),1),""),"")</f>
        <v/>
      </c>
      <c r="EO69" t="str">
        <f>+IFERROR(IF(VALUE('data-cash-crude'!EN70)&gt;0,'data-cash-crude'!EN70-INDEX('data-futures'!$E:$E,MATCH('basis-cash-crude'!EO$1,'data-futures'!$A:$A,0),1),""),"")</f>
        <v/>
      </c>
      <c r="EP69" t="str">
        <f>+IFERROR(IF(VALUE('data-cash-crude'!EO70)&gt;0,'data-cash-crude'!EO70-INDEX('data-futures'!$E:$E,MATCH('basis-cash-crude'!EP$1,'data-futures'!$A:$A,0),1),""),"")</f>
        <v/>
      </c>
      <c r="EQ69" t="str">
        <f>+IFERROR(IF(VALUE('data-cash-crude'!EP70)&gt;0,'data-cash-crude'!EP70-INDEX('data-futures'!$E:$E,MATCH('basis-cash-crude'!EQ$1,'data-futures'!$A:$A,0),1),""),"")</f>
        <v/>
      </c>
      <c r="ER69" t="str">
        <f>+IFERROR(IF(VALUE('data-cash-crude'!EQ70)&gt;0,'data-cash-crude'!EQ70-INDEX('data-futures'!$E:$E,MATCH('basis-cash-crude'!ER$1,'data-futures'!$A:$A,0),1),""),"")</f>
        <v/>
      </c>
      <c r="ES69" t="str">
        <f>+IFERROR(IF(VALUE('data-cash-crude'!ER70)&gt;0,'data-cash-crude'!ER70-INDEX('data-futures'!$E:$E,MATCH('basis-cash-crude'!ES$1,'data-futures'!$A:$A,0),1),""),"")</f>
        <v/>
      </c>
      <c r="ET69" t="str">
        <f>+IFERROR(IF(VALUE('data-cash-crude'!ES70)&gt;0,'data-cash-crude'!ES70-INDEX('data-futures'!$E:$E,MATCH('basis-cash-crude'!ET$1,'data-futures'!$A:$A,0),1),""),"")</f>
        <v/>
      </c>
      <c r="EU69" t="str">
        <f>+IFERROR(IF(VALUE('data-cash-crude'!ET70)&gt;0,'data-cash-crude'!ET70-INDEX('data-futures'!$E:$E,MATCH('basis-cash-crude'!EU$1,'data-futures'!$A:$A,0),1),""),"")</f>
        <v/>
      </c>
      <c r="EV69" t="str">
        <f>+IFERROR(IF(VALUE('data-cash-crude'!EU70)&gt;0,'data-cash-crude'!EU70-INDEX('data-futures'!$E:$E,MATCH('basis-cash-crude'!EV$1,'data-futures'!$A:$A,0),1),""),"")</f>
        <v/>
      </c>
      <c r="EW69" t="str">
        <f>+IFERROR(IF(VALUE('data-cash-crude'!EV70)&gt;0,'data-cash-crude'!EV70-INDEX('data-futures'!$E:$E,MATCH('basis-cash-crude'!EW$1,'data-futures'!$A:$A,0),1),""),"")</f>
        <v/>
      </c>
      <c r="EX69" t="str">
        <f>+IFERROR(IF(VALUE('data-cash-crude'!EW70)&gt;0,'data-cash-crude'!EW70-INDEX('data-futures'!$E:$E,MATCH('basis-cash-crude'!EX$1,'data-futures'!$A:$A,0),1),""),"")</f>
        <v/>
      </c>
      <c r="EY69" t="str">
        <f>+IFERROR(IF(VALUE('data-cash-crude'!EX70)&gt;0,'data-cash-crude'!EX70-INDEX('data-futures'!$E:$E,MATCH('basis-cash-crude'!EY$1,'data-futures'!$A:$A,0),1),""),"")</f>
        <v/>
      </c>
      <c r="EZ69" t="str">
        <f>+IFERROR(IF(VALUE('data-cash-crude'!EY70)&gt;0,'data-cash-crude'!EY70-INDEX('data-futures'!$E:$E,MATCH('basis-cash-crude'!EZ$1,'data-futures'!$A:$A,0),1),""),"")</f>
        <v/>
      </c>
      <c r="FA69" t="str">
        <f>+IFERROR(IF(VALUE('data-cash-crude'!EZ70)&gt;0,'data-cash-crude'!EZ70-INDEX('data-futures'!$E:$E,MATCH('basis-cash-crude'!FA$1,'data-futures'!$A:$A,0),1),""),"")</f>
        <v/>
      </c>
      <c r="FB69" t="str">
        <f>+IFERROR(IF(VALUE('data-cash-crude'!FA70)&gt;0,'data-cash-crude'!FA70-INDEX('data-futures'!$E:$E,MATCH('basis-cash-crude'!FB$1,'data-futures'!$A:$A,0),1),""),"")</f>
        <v/>
      </c>
      <c r="FC69" t="str">
        <f>+IFERROR(IF(VALUE('data-cash-crude'!FB70)&gt;0,'data-cash-crude'!FB70-INDEX('data-futures'!$E:$E,MATCH('basis-cash-crude'!FC$1,'data-futures'!$A:$A,0),1),""),"")</f>
        <v/>
      </c>
      <c r="FD69" t="str">
        <f>+IFERROR(IF(VALUE('data-cash-crude'!FC70)&gt;0,'data-cash-crude'!FC70-INDEX('data-futures'!$E:$E,MATCH('basis-cash-crude'!FD$1,'data-futures'!$A:$A,0),1),""),"")</f>
        <v/>
      </c>
      <c r="FE69" t="str">
        <f>+IFERROR(IF(VALUE('data-cash-crude'!FD70)&gt;0,'data-cash-crude'!FD70-INDEX('data-futures'!$E:$E,MATCH('basis-cash-crude'!FE$1,'data-futures'!$A:$A,0),1),""),"")</f>
        <v/>
      </c>
      <c r="FF69" t="str">
        <f>+IFERROR(IF(VALUE('data-cash-crude'!FE70)&gt;0,'data-cash-crude'!FE70-INDEX('data-futures'!$E:$E,MATCH('basis-cash-crude'!FF$1,'data-futures'!$A:$A,0),1),""),"")</f>
        <v/>
      </c>
      <c r="FG69" t="str">
        <f>+IFERROR(IF(VALUE('data-cash-crude'!FF70)&gt;0,'data-cash-crude'!FF70-INDEX('data-futures'!$E:$E,MATCH('basis-cash-crude'!FG$1,'data-futures'!$A:$A,0),1),""),"")</f>
        <v/>
      </c>
      <c r="FH69" t="str">
        <f>+IFERROR(IF(VALUE('data-cash-crude'!FG70)&gt;0,'data-cash-crude'!FG70-INDEX('data-futures'!$E:$E,MATCH('basis-cash-crude'!FH$1,'data-futures'!$A:$A,0),1),""),"")</f>
        <v/>
      </c>
      <c r="FI69" t="str">
        <f>+IFERROR(IF(VALUE('data-cash-crude'!FH70)&gt;0,'data-cash-crude'!FH70-INDEX('data-futures'!$E:$E,MATCH('basis-cash-crude'!FI$1,'data-futures'!$A:$A,0),1),""),"")</f>
        <v/>
      </c>
      <c r="FJ69" t="str">
        <f>+IFERROR(IF(VALUE('data-cash-crude'!FI70)&gt;0,'data-cash-crude'!FI70-INDEX('data-futures'!$E:$E,MATCH('basis-cash-crude'!FJ$1,'data-futures'!$A:$A,0),1),""),"")</f>
        <v/>
      </c>
      <c r="FK69" t="str">
        <f>+IFERROR(IF(VALUE('data-cash-crude'!FJ70)&gt;0,'data-cash-crude'!FJ70-INDEX('data-futures'!$E:$E,MATCH('basis-cash-crude'!FK$1,'data-futures'!$A:$A,0),1),""),"")</f>
        <v/>
      </c>
      <c r="FL69" t="str">
        <f>+IFERROR(IF(VALUE('data-cash-crude'!FK70)&gt;0,'data-cash-crude'!FK70-INDEX('data-futures'!$E:$E,MATCH('basis-cash-crude'!FL$1,'data-futures'!$A:$A,0),1),""),"")</f>
        <v/>
      </c>
    </row>
    <row r="70" spans="1:168" x14ac:dyDescent="0.2">
      <c r="A70">
        <f t="shared" si="3"/>
        <v>-1.8000000000000018</v>
      </c>
      <c r="B70">
        <f t="shared" si="4"/>
        <v>-2.0423076923076935</v>
      </c>
      <c r="C70">
        <f t="shared" si="5"/>
        <v>-1.597023809523811</v>
      </c>
      <c r="D70" s="6" t="str">
        <f>+'data-cash-crude'!B71</f>
        <v>CLPA-15-25.CM</v>
      </c>
      <c r="E70">
        <f>+IFERROR(IF(VALUE('data-cash-crude'!D71)&gt;0,'data-cash-crude'!D71-INDEX('data-futures'!$E:$E,MATCH('basis-cash-crude'!E$1,'data-futures'!$A:$A,0),1),""),"")</f>
        <v>-0.60999999999999943</v>
      </c>
      <c r="F70">
        <f>+IFERROR(IF(VALUE('data-cash-crude'!E71)&gt;0,'data-cash-crude'!E71-INDEX('data-futures'!$E:$E,MATCH('basis-cash-crude'!F$1,'data-futures'!$A:$A,0),1),""),"")</f>
        <v>-2.0100000000000051</v>
      </c>
      <c r="G70">
        <f>+IFERROR(IF(VALUE('data-cash-crude'!F71)&gt;0,'data-cash-crude'!F71-INDEX('data-futures'!$E:$E,MATCH('basis-cash-crude'!G$1,'data-futures'!$A:$A,0),1),""),"")</f>
        <v>-2.0100000000000051</v>
      </c>
      <c r="H70">
        <f>+IFERROR(IF(VALUE('data-cash-crude'!G71)&gt;0,'data-cash-crude'!G71-INDEX('data-futures'!$E:$E,MATCH('basis-cash-crude'!H$1,'data-futures'!$A:$A,0),1),""),"")</f>
        <v>-2.0700000000000003</v>
      </c>
      <c r="I70" t="str">
        <f>+IFERROR(IF(VALUE('data-cash-crude'!H71)&gt;0,'data-cash-crude'!H71-INDEX('data-futures'!$E:$E,MATCH('basis-cash-crude'!I$1,'data-futures'!$A:$A,0),1),""),"")</f>
        <v/>
      </c>
      <c r="J70">
        <f>+IFERROR(IF(VALUE('data-cash-crude'!I71)&gt;0,'data-cash-crude'!I71-INDEX('data-futures'!$E:$E,MATCH('basis-cash-crude'!J$1,'data-futures'!$A:$A,0),1),""),"")</f>
        <v>-2.0700000000000003</v>
      </c>
      <c r="K70">
        <f>+IFERROR(IF(VALUE('data-cash-crude'!J71)&gt;0,'data-cash-crude'!J71-INDEX('data-futures'!$E:$E,MATCH('basis-cash-crude'!K$1,'data-futures'!$A:$A,0),1),""),"")</f>
        <v>-2.0300000000000011</v>
      </c>
      <c r="L70">
        <f>+IFERROR(IF(VALUE('data-cash-crude'!K71)&gt;0,'data-cash-crude'!K71-INDEX('data-futures'!$E:$E,MATCH('basis-cash-crude'!L$1,'data-futures'!$A:$A,0),1),""),"")</f>
        <v>-2.0500000000000043</v>
      </c>
      <c r="M70">
        <f>+IFERROR(IF(VALUE('data-cash-crude'!L71)&gt;0,'data-cash-crude'!L71-INDEX('data-futures'!$E:$E,MATCH('basis-cash-crude'!M$1,'data-futures'!$A:$A,0),1),""),"")</f>
        <v>-0.96000000000000085</v>
      </c>
      <c r="N70">
        <f>+IFERROR(IF(VALUE('data-cash-crude'!M71)&gt;0,'data-cash-crude'!M71-INDEX('data-futures'!$E:$E,MATCH('basis-cash-crude'!N$1,'data-futures'!$A:$A,0),1),""),"")</f>
        <v>-2.1400000000000006</v>
      </c>
      <c r="O70">
        <f>+IFERROR(IF(VALUE('data-cash-crude'!N71)&gt;0,'data-cash-crude'!N71-INDEX('data-futures'!$E:$E,MATCH('basis-cash-crude'!O$1,'data-futures'!$A:$A,0),1),""),"")</f>
        <v>-1.6900000000000048</v>
      </c>
      <c r="P70">
        <f>+IFERROR(IF(VALUE('data-cash-crude'!O71)&gt;0,'data-cash-crude'!O71-INDEX('data-futures'!$E:$E,MATCH('basis-cash-crude'!P$1,'data-futures'!$A:$A,0),1),""),"")</f>
        <v>-2.1400000000000006</v>
      </c>
      <c r="Q70">
        <f>+IFERROR(IF(VALUE('data-cash-crude'!P71)&gt;0,'data-cash-crude'!P71-INDEX('data-futures'!$E:$E,MATCH('basis-cash-crude'!Q$1,'data-futures'!$A:$A,0),1),""),"")</f>
        <v>-2.1099999999999994</v>
      </c>
      <c r="R70">
        <f>+IFERROR(IF(VALUE('data-cash-crude'!Q71)&gt;0,'data-cash-crude'!Q71-INDEX('data-futures'!$E:$E,MATCH('basis-cash-crude'!R$1,'data-futures'!$A:$A,0),1),""),"")</f>
        <v>-2.0599999999999952</v>
      </c>
      <c r="S70">
        <f>+IFERROR(IF(VALUE('data-cash-crude'!R71)&gt;0,'data-cash-crude'!R71-INDEX('data-futures'!$E:$E,MATCH('basis-cash-crude'!S$1,'data-futures'!$A:$A,0),1),""),"")</f>
        <v>-2.019999999999996</v>
      </c>
      <c r="T70">
        <f>+IFERROR(IF(VALUE('data-cash-crude'!S71)&gt;0,'data-cash-crude'!S71-INDEX('data-futures'!$E:$E,MATCH('basis-cash-crude'!T$1,'data-futures'!$A:$A,0),1),""),"")</f>
        <v>-2.259999999999998</v>
      </c>
      <c r="U70">
        <f>+IFERROR(IF(VALUE('data-cash-crude'!T71)&gt;0,'data-cash-crude'!T71-INDEX('data-futures'!$E:$E,MATCH('basis-cash-crude'!U$1,'data-futures'!$A:$A,0),1),""),"")</f>
        <v>-2.2600000000000051</v>
      </c>
      <c r="V70">
        <f>+IFERROR(IF(VALUE('data-cash-crude'!U71)&gt;0,'data-cash-crude'!U71-INDEX('data-futures'!$E:$E,MATCH('basis-cash-crude'!V$1,'data-futures'!$A:$A,0),1),""),"")</f>
        <v>-2.220000000000006</v>
      </c>
      <c r="W70">
        <f>+IFERROR(IF(VALUE('data-cash-crude'!V71)&gt;0,'data-cash-crude'!V71-INDEX('data-futures'!$E:$E,MATCH('basis-cash-crude'!W$1,'data-futures'!$A:$A,0),1),""),"")</f>
        <v>-2.2800000000000011</v>
      </c>
      <c r="X70">
        <f>+IFERROR(IF(VALUE('data-cash-crude'!W71)&gt;0,'data-cash-crude'!W71-INDEX('data-futures'!$E:$E,MATCH('basis-cash-crude'!X$1,'data-futures'!$A:$A,0),1),""),"")</f>
        <v>-2.3200000000000003</v>
      </c>
      <c r="Y70">
        <f>+IFERROR(IF(VALUE('data-cash-crude'!X71)&gt;0,'data-cash-crude'!X71-INDEX('data-futures'!$E:$E,MATCH('basis-cash-crude'!Y$1,'data-futures'!$A:$A,0),1),""),"")</f>
        <v>-2.3200000000000003</v>
      </c>
      <c r="Z70" t="str">
        <f>+IFERROR(IF(VALUE('data-cash-crude'!Y71)&gt;0,'data-cash-crude'!Y71-INDEX('data-futures'!$E:$E,MATCH('basis-cash-crude'!Z$1,'data-futures'!$A:$A,0),1),""),"")</f>
        <v/>
      </c>
      <c r="AA70">
        <f>+IFERROR(IF(VALUE('data-cash-crude'!Z71)&gt;0,'data-cash-crude'!Z71-INDEX('data-futures'!$E:$E,MATCH('basis-cash-crude'!AA$1,'data-futures'!$A:$A,0),1),""),"")</f>
        <v>-3.019999999999996</v>
      </c>
      <c r="AB70" t="str">
        <f>+IFERROR(IF(VALUE('data-cash-crude'!AA71)&gt;0,'data-cash-crude'!AA71-INDEX('data-futures'!$E:$E,MATCH('basis-cash-crude'!AB$1,'data-futures'!$A:$A,0),1),""),"")</f>
        <v/>
      </c>
      <c r="AC70">
        <f>+IFERROR(IF(VALUE('data-cash-crude'!AB71)&gt;0,'data-cash-crude'!AB71-INDEX('data-futures'!$E:$E,MATCH('basis-cash-crude'!AC$1,'data-futures'!$A:$A,0),1),""),"")</f>
        <v>-2.3299999999999983</v>
      </c>
      <c r="AD70" t="str">
        <f>+IFERROR(IF(VALUE('data-cash-crude'!AC71)&gt;0,'data-cash-crude'!AC71-INDEX('data-futures'!$E:$E,MATCH('basis-cash-crude'!AD$1,'data-futures'!$A:$A,0),1),""),"")</f>
        <v/>
      </c>
      <c r="AE70">
        <f>+IFERROR(IF(VALUE('data-cash-crude'!AD71)&gt;0,'data-cash-crude'!AD71-INDEX('data-futures'!$E:$E,MATCH('basis-cash-crude'!AE$1,'data-futures'!$A:$A,0),1),""),"")</f>
        <v>-2.1500000000000057</v>
      </c>
      <c r="AF70">
        <f>+IFERROR(IF(VALUE('data-cash-crude'!AE71)&gt;0,'data-cash-crude'!AE71-INDEX('data-futures'!$E:$E,MATCH('basis-cash-crude'!AF$1,'data-futures'!$A:$A,0),1),""),"")</f>
        <v>-2.0900000000000034</v>
      </c>
      <c r="AG70">
        <f>+IFERROR(IF(VALUE('data-cash-crude'!AF71)&gt;0,'data-cash-crude'!AF71-INDEX('data-futures'!$E:$E,MATCH('basis-cash-crude'!AG$1,'data-futures'!$A:$A,0),1),""),"")</f>
        <v>-2.0799999999999983</v>
      </c>
      <c r="AH70">
        <f>+IFERROR(IF(VALUE('data-cash-crude'!AG71)&gt;0,'data-cash-crude'!AG71-INDEX('data-futures'!$E:$E,MATCH('basis-cash-crude'!AH$1,'data-futures'!$A:$A,0),1),""),"")</f>
        <v>-1.8000000000000043</v>
      </c>
      <c r="AI70">
        <f>+IFERROR(IF(VALUE('data-cash-crude'!AH71)&gt;0,'data-cash-crude'!AH71-INDEX('data-futures'!$E:$E,MATCH('basis-cash-crude'!AI$1,'data-futures'!$A:$A,0),1),""),"")</f>
        <v>-1.7800000000000011</v>
      </c>
      <c r="AJ70">
        <f>+IFERROR(IF(VALUE('data-cash-crude'!AI71)&gt;0,'data-cash-crude'!AI71-INDEX('data-futures'!$E:$E,MATCH('basis-cash-crude'!AJ$1,'data-futures'!$A:$A,0),1),""),"")</f>
        <v>-1.8200000000000003</v>
      </c>
      <c r="AK70">
        <f>+IFERROR(IF(VALUE('data-cash-crude'!AJ71)&gt;0,'data-cash-crude'!AJ71-INDEX('data-futures'!$E:$E,MATCH('basis-cash-crude'!AK$1,'data-futures'!$A:$A,0),1),""),"")</f>
        <v>-1.7899999999999991</v>
      </c>
      <c r="AL70">
        <f>+IFERROR(IF(VALUE('data-cash-crude'!AK71)&gt;0,'data-cash-crude'!AK71-INDEX('data-futures'!$E:$E,MATCH('basis-cash-crude'!AL$1,'data-futures'!$A:$A,0),1),""),"")</f>
        <v>-1.7800000000000011</v>
      </c>
      <c r="AM70">
        <f>+IFERROR(IF(VALUE('data-cash-crude'!AL71)&gt;0,'data-cash-crude'!AL71-INDEX('data-futures'!$E:$E,MATCH('basis-cash-crude'!AM$1,'data-futures'!$A:$A,0),1),""),"")</f>
        <v>-1.7800000000000011</v>
      </c>
      <c r="AN70">
        <f>+IFERROR(IF(VALUE('data-cash-crude'!AM71)&gt;0,'data-cash-crude'!AM71-INDEX('data-futures'!$E:$E,MATCH('basis-cash-crude'!AN$1,'data-futures'!$A:$A,0),1),""),"")</f>
        <v>-1.8300000000000054</v>
      </c>
      <c r="AO70">
        <f>+IFERROR(IF(VALUE('data-cash-crude'!AN71)&gt;0,'data-cash-crude'!AN71-INDEX('data-futures'!$E:$E,MATCH('basis-cash-crude'!AO$1,'data-futures'!$A:$A,0),1),""),"")</f>
        <v>-1.8100000000000023</v>
      </c>
      <c r="AP70">
        <f>+IFERROR(IF(VALUE('data-cash-crude'!AO71)&gt;0,'data-cash-crude'!AO71-INDEX('data-futures'!$E:$E,MATCH('basis-cash-crude'!AP$1,'data-futures'!$A:$A,0),1),""),"")</f>
        <v>-1.9299999999999997</v>
      </c>
      <c r="AQ70" t="str">
        <f>+IFERROR(IF(VALUE('data-cash-crude'!AP71)&gt;0,'data-cash-crude'!AP71-INDEX('data-futures'!$E:$E,MATCH('basis-cash-crude'!AQ$1,'data-futures'!$A:$A,0),1),""),"")</f>
        <v/>
      </c>
      <c r="AR70">
        <f>+IFERROR(IF(VALUE('data-cash-crude'!AQ71)&gt;0,'data-cash-crude'!AQ71-INDEX('data-futures'!$E:$E,MATCH('basis-cash-crude'!AR$1,'data-futures'!$A:$A,0),1),""),"")</f>
        <v>1.2000000000000028</v>
      </c>
      <c r="AS70" t="str">
        <f>+IFERROR(IF(VALUE('data-cash-crude'!AR71)&gt;0,'data-cash-crude'!AR71-INDEX('data-futures'!$E:$E,MATCH('basis-cash-crude'!AS$1,'data-futures'!$A:$A,0),1),""),"")</f>
        <v/>
      </c>
      <c r="AT70">
        <f>+IFERROR(IF(VALUE('data-cash-crude'!AS71)&gt;0,'data-cash-crude'!AS71-INDEX('data-futures'!$E:$E,MATCH('basis-cash-crude'!AT$1,'data-futures'!$A:$A,0),1),""),"")</f>
        <v>-1.6700000000000017</v>
      </c>
      <c r="AU70">
        <f>+IFERROR(IF(VALUE('data-cash-crude'!AT71)&gt;0,'data-cash-crude'!AT71-INDEX('data-futures'!$E:$E,MATCH('basis-cash-crude'!AU$1,'data-futures'!$A:$A,0),1),""),"")</f>
        <v>-1.8800000000000026</v>
      </c>
      <c r="AV70">
        <f>+IFERROR(IF(VALUE('data-cash-crude'!AU71)&gt;0,'data-cash-crude'!AU71-INDEX('data-futures'!$E:$E,MATCH('basis-cash-crude'!AV$1,'data-futures'!$A:$A,0),1),""),"")</f>
        <v>-1.7600000000000051</v>
      </c>
      <c r="AW70">
        <f>+IFERROR(IF(VALUE('data-cash-crude'!AV71)&gt;0,'data-cash-crude'!AV71-INDEX('data-futures'!$E:$E,MATCH('basis-cash-crude'!AW$1,'data-futures'!$A:$A,0),1),""),"")</f>
        <v>-1.730000000000004</v>
      </c>
      <c r="AX70">
        <f>+IFERROR(IF(VALUE('data-cash-crude'!AW71)&gt;0,'data-cash-crude'!AW71-INDEX('data-futures'!$E:$E,MATCH('basis-cash-crude'!AX$1,'data-futures'!$A:$A,0),1),""),"")</f>
        <v>-1.5900000000000034</v>
      </c>
      <c r="AY70">
        <f>+IFERROR(IF(VALUE('data-cash-crude'!AX71)&gt;0,'data-cash-crude'!AX71-INDEX('data-futures'!$E:$E,MATCH('basis-cash-crude'!AY$1,'data-futures'!$A:$A,0),1),""),"")</f>
        <v>-1.5799999999999983</v>
      </c>
      <c r="AZ70">
        <f>+IFERROR(IF(VALUE('data-cash-crude'!AY71)&gt;0,'data-cash-crude'!AY71-INDEX('data-futures'!$E:$E,MATCH('basis-cash-crude'!AZ$1,'data-futures'!$A:$A,0),1),""),"")</f>
        <v>-1.8999999999999986</v>
      </c>
      <c r="BA70">
        <f>+IFERROR(IF(VALUE('data-cash-crude'!AZ71)&gt;0,'data-cash-crude'!AZ71-INDEX('data-futures'!$E:$E,MATCH('basis-cash-crude'!BA$1,'data-futures'!$A:$A,0),1),""),"")</f>
        <v>-1.7100000000000009</v>
      </c>
      <c r="BB70">
        <f>+IFERROR(IF(VALUE('data-cash-crude'!BA71)&gt;0,'data-cash-crude'!BA71-INDEX('data-futures'!$E:$E,MATCH('basis-cash-crude'!BB$1,'data-futures'!$A:$A,0),1),""),"")</f>
        <v>-1.7399999999999949</v>
      </c>
      <c r="BC70">
        <f>+IFERROR(IF(VALUE('data-cash-crude'!BB71)&gt;0,'data-cash-crude'!BB71-INDEX('data-futures'!$E:$E,MATCH('basis-cash-crude'!BC$1,'data-futures'!$A:$A,0),1),""),"")</f>
        <v>-1.7999999999999972</v>
      </c>
      <c r="BD70">
        <f>+IFERROR(IF(VALUE('data-cash-crude'!BC71)&gt;0,'data-cash-crude'!BC71-INDEX('data-futures'!$E:$E,MATCH('basis-cash-crude'!BD$1,'data-futures'!$A:$A,0),1),""),"")</f>
        <v>-1.7899999999999991</v>
      </c>
      <c r="BE70">
        <f>+IFERROR(IF(VALUE('data-cash-crude'!BD71)&gt;0,'data-cash-crude'!BD71-INDEX('data-futures'!$E:$E,MATCH('basis-cash-crude'!BE$1,'data-futures'!$A:$A,0),1),""),"")</f>
        <v>-1.759999999999998</v>
      </c>
      <c r="BF70">
        <f>+IFERROR(IF(VALUE('data-cash-crude'!BE71)&gt;0,'data-cash-crude'!BE71-INDEX('data-futures'!$E:$E,MATCH('basis-cash-crude'!BF$1,'data-futures'!$A:$A,0),1),""),"")</f>
        <v>-1.6000000000000014</v>
      </c>
      <c r="BG70">
        <f>+IFERROR(IF(VALUE('data-cash-crude'!BF71)&gt;0,'data-cash-crude'!BF71-INDEX('data-futures'!$E:$E,MATCH('basis-cash-crude'!BG$1,'data-futures'!$A:$A,0),1),""),"")</f>
        <v>-1.240000000000002</v>
      </c>
      <c r="BH70">
        <f>+IFERROR(IF(VALUE('data-cash-crude'!BG71)&gt;0,'data-cash-crude'!BG71-INDEX('data-futures'!$E:$E,MATCH('basis-cash-crude'!BH$1,'data-futures'!$A:$A,0),1),""),"")</f>
        <v>-1.0799999999999983</v>
      </c>
      <c r="BI70">
        <f>+IFERROR(IF(VALUE('data-cash-crude'!BH71)&gt;0,'data-cash-crude'!BH71-INDEX('data-futures'!$E:$E,MATCH('basis-cash-crude'!BI$1,'data-futures'!$A:$A,0),1),""),"")</f>
        <v>-1.1300000000000026</v>
      </c>
      <c r="BJ70">
        <f>+IFERROR(IF(VALUE('data-cash-crude'!BI71)&gt;0,'data-cash-crude'!BI71-INDEX('data-futures'!$E:$E,MATCH('basis-cash-crude'!BJ$1,'data-futures'!$A:$A,0),1),""),"")</f>
        <v>-1.240000000000002</v>
      </c>
      <c r="BK70">
        <f>+IFERROR(IF(VALUE('data-cash-crude'!BJ71)&gt;0,'data-cash-crude'!BJ71-INDEX('data-futures'!$E:$E,MATCH('basis-cash-crude'!BK$1,'data-futures'!$A:$A,0),1),""),"")</f>
        <v>-1.2000000000000028</v>
      </c>
      <c r="BL70">
        <f>+IFERROR(IF(VALUE('data-cash-crude'!BK71)&gt;0,'data-cash-crude'!BK71-INDEX('data-futures'!$E:$E,MATCH('basis-cash-crude'!BL$1,'data-futures'!$A:$A,0),1),""),"")</f>
        <v>-1.2199999999999989</v>
      </c>
      <c r="BM70">
        <f>+IFERROR(IF(VALUE('data-cash-crude'!BL71)&gt;0,'data-cash-crude'!BL71-INDEX('data-futures'!$E:$E,MATCH('basis-cash-crude'!BM$1,'data-futures'!$A:$A,0),1),""),"")</f>
        <v>-1.2899999999999991</v>
      </c>
      <c r="BN70">
        <f>+IFERROR(IF(VALUE('data-cash-crude'!BM71)&gt;0,'data-cash-crude'!BM71-INDEX('data-futures'!$E:$E,MATCH('basis-cash-crude'!BN$1,'data-futures'!$A:$A,0),1),""),"")</f>
        <v>-1.1399999999999935</v>
      </c>
      <c r="BO70">
        <f>+IFERROR(IF(VALUE('data-cash-crude'!BN71)&gt;0,'data-cash-crude'!BN71-INDEX('data-futures'!$E:$E,MATCH('basis-cash-crude'!BO$1,'data-futures'!$A:$A,0),1),""),"")</f>
        <v>-1.4399999999999977</v>
      </c>
      <c r="BP70">
        <f>+IFERROR(IF(VALUE('data-cash-crude'!BO71)&gt;0,'data-cash-crude'!BO71-INDEX('data-futures'!$E:$E,MATCH('basis-cash-crude'!BP$1,'data-futures'!$A:$A,0),1),""),"")</f>
        <v>-1.6799999999999997</v>
      </c>
      <c r="BQ70">
        <f>+IFERROR(IF(VALUE('data-cash-crude'!BP71)&gt;0,'data-cash-crude'!BP71-INDEX('data-futures'!$E:$E,MATCH('basis-cash-crude'!BQ$1,'data-futures'!$A:$A,0),1),""),"")</f>
        <v>-1.5200000000000031</v>
      </c>
      <c r="BR70">
        <f>+IFERROR(IF(VALUE('data-cash-crude'!BQ71)&gt;0,'data-cash-crude'!BQ71-INDEX('data-futures'!$E:$E,MATCH('basis-cash-crude'!BR$1,'data-futures'!$A:$A,0),1),""),"")</f>
        <v>-1.490000000000002</v>
      </c>
      <c r="BS70">
        <f>+IFERROR(IF(VALUE('data-cash-crude'!BR71)&gt;0,'data-cash-crude'!BR71-INDEX('data-futures'!$E:$E,MATCH('basis-cash-crude'!BS$1,'data-futures'!$A:$A,0),1),""),"")</f>
        <v>-1.4100000000000037</v>
      </c>
      <c r="BT70">
        <f>+IFERROR(IF(VALUE('data-cash-crude'!BS71)&gt;0,'data-cash-crude'!BS71-INDEX('data-futures'!$E:$E,MATCH('basis-cash-crude'!BT$1,'data-futures'!$A:$A,0),1),""),"")</f>
        <v>-1.4699999999999989</v>
      </c>
      <c r="BU70">
        <f>+IFERROR(IF(VALUE('data-cash-crude'!BT71)&gt;0,'data-cash-crude'!BT71-INDEX('data-futures'!$E:$E,MATCH('basis-cash-crude'!BU$1,'data-futures'!$A:$A,0),1),""),"")</f>
        <v>-1.3999999999999986</v>
      </c>
      <c r="BV70">
        <f>+IFERROR(IF(VALUE('data-cash-crude'!BU71)&gt;0,'data-cash-crude'!BU71-INDEX('data-futures'!$E:$E,MATCH('basis-cash-crude'!BV$1,'data-futures'!$A:$A,0),1),""),"")</f>
        <v>-1.1599999999999966</v>
      </c>
      <c r="BW70">
        <f>+IFERROR(IF(VALUE('data-cash-crude'!BV71)&gt;0,'data-cash-crude'!BV71-INDEX('data-futures'!$E:$E,MATCH('basis-cash-crude'!BW$1,'data-futures'!$A:$A,0),1),""),"")</f>
        <v>-1.2700000000000031</v>
      </c>
      <c r="BX70">
        <f>+IFERROR(IF(VALUE('data-cash-crude'!BW71)&gt;0,'data-cash-crude'!BW71-INDEX('data-futures'!$E:$E,MATCH('basis-cash-crude'!BX$1,'data-futures'!$A:$A,0),1),""),"")</f>
        <v>-1.3900000000000006</v>
      </c>
      <c r="BY70">
        <f>+IFERROR(IF(VALUE('data-cash-crude'!BX71)&gt;0,'data-cash-crude'!BX71-INDEX('data-futures'!$E:$E,MATCH('basis-cash-crude'!BY$1,'data-futures'!$A:$A,0),1),""),"")</f>
        <v>-1.4099999999999966</v>
      </c>
      <c r="BZ70">
        <f>+IFERROR(IF(VALUE('data-cash-crude'!BY71)&gt;0,'data-cash-crude'!BY71-INDEX('data-futures'!$E:$E,MATCH('basis-cash-crude'!BZ$1,'data-futures'!$A:$A,0),1),""),"")</f>
        <v>-1.480000000000004</v>
      </c>
      <c r="CA70">
        <f>+IFERROR(IF(VALUE('data-cash-crude'!BZ71)&gt;0,'data-cash-crude'!BZ71-INDEX('data-futures'!$E:$E,MATCH('basis-cash-crude'!CA$1,'data-futures'!$A:$A,0),1),""),"")</f>
        <v>-1.470000000000006</v>
      </c>
      <c r="CB70">
        <f>+IFERROR(IF(VALUE('data-cash-crude'!CA71)&gt;0,'data-cash-crude'!CA71-INDEX('data-futures'!$E:$E,MATCH('basis-cash-crude'!CB$1,'data-futures'!$A:$A,0),1),""),"")</f>
        <v>-1.3999999999999986</v>
      </c>
      <c r="CC70">
        <f>+IFERROR(IF(VALUE('data-cash-crude'!CB71)&gt;0,'data-cash-crude'!CB71-INDEX('data-futures'!$E:$E,MATCH('basis-cash-crude'!CC$1,'data-futures'!$A:$A,0),1),""),"")</f>
        <v>-1.509999999999998</v>
      </c>
      <c r="CD70">
        <f>+IFERROR(IF(VALUE('data-cash-crude'!CC71)&gt;0,'data-cash-crude'!CC71-INDEX('data-futures'!$E:$E,MATCH('basis-cash-crude'!CD$1,'data-futures'!$A:$A,0),1),""),"")</f>
        <v>-1.5600000000000023</v>
      </c>
      <c r="CE70">
        <f>+IFERROR(IF(VALUE('data-cash-crude'!CD71)&gt;0,'data-cash-crude'!CD71-INDEX('data-futures'!$E:$E,MATCH('basis-cash-crude'!CE$1,'data-futures'!$A:$A,0),1),""),"")</f>
        <v>-1.490000000000002</v>
      </c>
      <c r="CF70">
        <f>+IFERROR(IF(VALUE('data-cash-crude'!CE71)&gt;0,'data-cash-crude'!CE71-INDEX('data-futures'!$E:$E,MATCH('basis-cash-crude'!CF$1,'data-futures'!$A:$A,0),1),""),"")</f>
        <v>-1.3500000000000014</v>
      </c>
      <c r="CG70">
        <f>+IFERROR(IF(VALUE('data-cash-crude'!CF71)&gt;0,'data-cash-crude'!CF71-INDEX('data-futures'!$E:$E,MATCH('basis-cash-crude'!CG$1,'data-futures'!$A:$A,0),1),""),"")</f>
        <v>-1.230000000000004</v>
      </c>
      <c r="CH70">
        <f>+IFERROR(IF(VALUE('data-cash-crude'!CG71)&gt;0,'data-cash-crude'!CG71-INDEX('data-futures'!$E:$E,MATCH('basis-cash-crude'!CH$1,'data-futures'!$A:$A,0),1),""),"")</f>
        <v>-1.1200000000000045</v>
      </c>
      <c r="CI70">
        <f>+IFERROR(IF(VALUE('data-cash-crude'!CH71)&gt;0,'data-cash-crude'!CH71-INDEX('data-futures'!$E:$E,MATCH('basis-cash-crude'!CI$1,'data-futures'!$A:$A,0),1),""),"")</f>
        <v>-1.0399999999999991</v>
      </c>
      <c r="CJ70">
        <f>+IFERROR(IF(VALUE('data-cash-crude'!CI71)&gt;0,'data-cash-crude'!CI71-INDEX('data-futures'!$E:$E,MATCH('basis-cash-crude'!CJ$1,'data-futures'!$A:$A,0),1),""),"")</f>
        <v>-0.94999999999999574</v>
      </c>
      <c r="CK70">
        <f>+IFERROR(IF(VALUE('data-cash-crude'!CJ71)&gt;0,'data-cash-crude'!CJ71-INDEX('data-futures'!$E:$E,MATCH('basis-cash-crude'!CK$1,'data-futures'!$A:$A,0),1),""),"")</f>
        <v>-0.34000000000000341</v>
      </c>
      <c r="CL70">
        <f>+IFERROR(IF(VALUE('data-cash-crude'!CK71)&gt;0,'data-cash-crude'!CK71-INDEX('data-futures'!$E:$E,MATCH('basis-cash-crude'!CL$1,'data-futures'!$A:$A,0),1),""),"")</f>
        <v>-1.1700000000000017</v>
      </c>
      <c r="CM70">
        <f>+IFERROR(IF(VALUE('data-cash-crude'!CL71)&gt;0,'data-cash-crude'!CL71-INDEX('data-futures'!$E:$E,MATCH('basis-cash-crude'!CM$1,'data-futures'!$A:$A,0),1),""),"")</f>
        <v>-1.1899999999999977</v>
      </c>
      <c r="CN70">
        <f>+IFERROR(IF(VALUE('data-cash-crude'!CM71)&gt;0,'data-cash-crude'!CM71-INDEX('data-futures'!$E:$E,MATCH('basis-cash-crude'!CN$1,'data-futures'!$A:$A,0),1),""),"")</f>
        <v>-0.98000000000000398</v>
      </c>
      <c r="CO70">
        <f>+IFERROR(IF(VALUE('data-cash-crude'!CN71)&gt;0,'data-cash-crude'!CN71-INDEX('data-futures'!$E:$E,MATCH('basis-cash-crude'!CO$1,'data-futures'!$A:$A,0),1),""),"")</f>
        <v>-0.92000000000000171</v>
      </c>
      <c r="CP70">
        <f>+IFERROR(IF(VALUE('data-cash-crude'!CO71)&gt;0,'data-cash-crude'!CO71-INDEX('data-futures'!$E:$E,MATCH('basis-cash-crude'!CP$1,'data-futures'!$A:$A,0),1),""),"")</f>
        <v>-0.84000000000000341</v>
      </c>
      <c r="CQ70" t="str">
        <f>+IFERROR(IF(VALUE('data-cash-crude'!CP71)&gt;0,'data-cash-crude'!CP71-INDEX('data-futures'!$E:$E,MATCH('basis-cash-crude'!CQ$1,'data-futures'!$A:$A,0),1),""),"")</f>
        <v/>
      </c>
      <c r="CR70">
        <f>+IFERROR(IF(VALUE('data-cash-crude'!CQ71)&gt;0,'data-cash-crude'!CQ71-INDEX('data-futures'!$E:$E,MATCH('basis-cash-crude'!CR$1,'data-futures'!$A:$A,0),1),""),"")</f>
        <v>-0.46999999999999886</v>
      </c>
      <c r="CS70">
        <f>+IFERROR(IF(VALUE('data-cash-crude'!CR71)&gt;0,'data-cash-crude'!CR71-INDEX('data-futures'!$E:$E,MATCH('basis-cash-crude'!CS$1,'data-futures'!$A:$A,0),1),""),"")</f>
        <v>0.39000000000000057</v>
      </c>
      <c r="CT70">
        <f>+IFERROR(IF(VALUE('data-cash-crude'!CS71)&gt;0,'data-cash-crude'!CS71-INDEX('data-futures'!$E:$E,MATCH('basis-cash-crude'!CT$1,'data-futures'!$A:$A,0),1),""),"")</f>
        <v>1</v>
      </c>
      <c r="CU70">
        <f>+IFERROR(IF(VALUE('data-cash-crude'!CT71)&gt;0,'data-cash-crude'!CT71-INDEX('data-futures'!$E:$E,MATCH('basis-cash-crude'!CU$1,'data-futures'!$A:$A,0),1),""),"")</f>
        <v>-1.8699999999999974</v>
      </c>
      <c r="CV70">
        <f>+IFERROR(IF(VALUE('data-cash-crude'!CU71)&gt;0,'data-cash-crude'!CU71-INDEX('data-futures'!$E:$E,MATCH('basis-cash-crude'!CV$1,'data-futures'!$A:$A,0),1),""),"")</f>
        <v>-2.0900000000000034</v>
      </c>
      <c r="CW70">
        <f>+IFERROR(IF(VALUE('data-cash-crude'!CV71)&gt;0,'data-cash-crude'!CV71-INDEX('data-futures'!$E:$E,MATCH('basis-cash-crude'!CW$1,'data-futures'!$A:$A,0),1),""),"")</f>
        <v>-1.990000000000002</v>
      </c>
      <c r="CX70">
        <f>+IFERROR(IF(VALUE('data-cash-crude'!CW71)&gt;0,'data-cash-crude'!CW71-INDEX('data-futures'!$E:$E,MATCH('basis-cash-crude'!CX$1,'data-futures'!$A:$A,0),1),""),"")</f>
        <v>-1.8400000000000034</v>
      </c>
      <c r="CY70">
        <f>+IFERROR(IF(VALUE('data-cash-crude'!CX71)&gt;0,'data-cash-crude'!CX71-INDEX('data-futures'!$E:$E,MATCH('basis-cash-crude'!CY$1,'data-futures'!$A:$A,0),1),""),"")</f>
        <v>-2.0399999999999991</v>
      </c>
      <c r="CZ70">
        <f>+IFERROR(IF(VALUE('data-cash-crude'!CY71)&gt;0,'data-cash-crude'!CY71-INDEX('data-futures'!$E:$E,MATCH('basis-cash-crude'!CZ$1,'data-futures'!$A:$A,0),1),""),"")</f>
        <v>-2.3000000000000043</v>
      </c>
      <c r="DA70">
        <f>+IFERROR(IF(VALUE('data-cash-crude'!CZ71)&gt;0,'data-cash-crude'!CZ71-INDEX('data-futures'!$E:$E,MATCH('basis-cash-crude'!DA$1,'data-futures'!$A:$A,0),1),""),"")</f>
        <v>-2.2899999999999991</v>
      </c>
      <c r="DB70">
        <f>+IFERROR(IF(VALUE('data-cash-crude'!DA71)&gt;0,'data-cash-crude'!DA71-INDEX('data-futures'!$E:$E,MATCH('basis-cash-crude'!DB$1,'data-futures'!$A:$A,0),1),""),"")</f>
        <v>-2.2700000000000031</v>
      </c>
      <c r="DC70">
        <f>+IFERROR(IF(VALUE('data-cash-crude'!DB71)&gt;0,'data-cash-crude'!DB71-INDEX('data-futures'!$E:$E,MATCH('basis-cash-crude'!DC$1,'data-futures'!$A:$A,0),1),""),"")</f>
        <v>-2.3500000000000014</v>
      </c>
      <c r="DD70" t="str">
        <f>+IFERROR(IF(VALUE('data-cash-crude'!DC71)&gt;0,'data-cash-crude'!DC71-INDEX('data-futures'!$E:$E,MATCH('basis-cash-crude'!DD$1,'data-futures'!$A:$A,0),1),""),"")</f>
        <v/>
      </c>
      <c r="DE70">
        <f>+IFERROR(IF(VALUE('data-cash-crude'!DD71)&gt;0,'data-cash-crude'!DD71-INDEX('data-futures'!$E:$E,MATCH('basis-cash-crude'!DE$1,'data-futures'!$A:$A,0),1),""),"")</f>
        <v>-2.1300000000000026</v>
      </c>
      <c r="DF70">
        <f>+IFERROR(IF(VALUE('data-cash-crude'!DE71)&gt;0,'data-cash-crude'!DE71-INDEX('data-futures'!$E:$E,MATCH('basis-cash-crude'!DF$1,'data-futures'!$A:$A,0),1),""),"")</f>
        <v>-1.9099999999999966</v>
      </c>
      <c r="DG70">
        <f>+IFERROR(IF(VALUE('data-cash-crude'!DF71)&gt;0,'data-cash-crude'!DF71-INDEX('data-futures'!$E:$E,MATCH('basis-cash-crude'!DG$1,'data-futures'!$A:$A,0),1),""),"")</f>
        <v>-2.1400000000000006</v>
      </c>
      <c r="DH70">
        <f>+IFERROR(IF(VALUE('data-cash-crude'!DG71)&gt;0,'data-cash-crude'!DG71-INDEX('data-futures'!$E:$E,MATCH('basis-cash-crude'!DH$1,'data-futures'!$A:$A,0),1),""),"")</f>
        <v>-2.25</v>
      </c>
      <c r="DI70" t="str">
        <f>+IFERROR(IF(VALUE('data-cash-crude'!DH71)&gt;0,'data-cash-crude'!DH71-INDEX('data-futures'!$E:$E,MATCH('basis-cash-crude'!DI$1,'data-futures'!$A:$A,0),1),""),"")</f>
        <v/>
      </c>
      <c r="DJ70">
        <f>+IFERROR(IF(VALUE('data-cash-crude'!DI71)&gt;0,'data-cash-crude'!DI71-INDEX('data-futures'!$E:$E,MATCH('basis-cash-crude'!DJ$1,'data-futures'!$A:$A,0),1),""),"")</f>
        <v>-2.240000000000002</v>
      </c>
      <c r="DK70">
        <f>+IFERROR(IF(VALUE('data-cash-crude'!DJ71)&gt;0,'data-cash-crude'!DJ71-INDEX('data-futures'!$E:$E,MATCH('basis-cash-crude'!DK$1,'data-futures'!$A:$A,0),1),""),"")</f>
        <v>-2.0999999999999943</v>
      </c>
      <c r="DL70">
        <f>+IFERROR(IF(VALUE('data-cash-crude'!DK71)&gt;0,'data-cash-crude'!DK71-INDEX('data-futures'!$E:$E,MATCH('basis-cash-crude'!DL$1,'data-futures'!$A:$A,0),1),""),"")</f>
        <v>-1.9100000000000037</v>
      </c>
      <c r="DM70">
        <f>+IFERROR(IF(VALUE('data-cash-crude'!DL71)&gt;0,'data-cash-crude'!DL71-INDEX('data-futures'!$E:$E,MATCH('basis-cash-crude'!DM$1,'data-futures'!$A:$A,0),1),""),"")</f>
        <v>-1.1899999999999977</v>
      </c>
      <c r="DN70">
        <f>+IFERROR(IF(VALUE('data-cash-crude'!DM71)&gt;0,'data-cash-crude'!DM71-INDEX('data-futures'!$E:$E,MATCH('basis-cash-crude'!DN$1,'data-futures'!$A:$A,0),1),""),"")</f>
        <v>-0.82999999999999829</v>
      </c>
      <c r="DO70">
        <f>+IFERROR(IF(VALUE('data-cash-crude'!DN71)&gt;0,'data-cash-crude'!DN71-INDEX('data-futures'!$E:$E,MATCH('basis-cash-crude'!DO$1,'data-futures'!$A:$A,0),1),""),"")</f>
        <v>-0.82999999999999829</v>
      </c>
      <c r="DP70">
        <f>+IFERROR(IF(VALUE('data-cash-crude'!DO71)&gt;0,'data-cash-crude'!DO71-INDEX('data-futures'!$E:$E,MATCH('basis-cash-crude'!DP$1,'data-futures'!$A:$A,0),1),""),"")</f>
        <v>-1.0599999999999952</v>
      </c>
      <c r="DQ70">
        <f>+IFERROR(IF(VALUE('data-cash-crude'!DP71)&gt;0,'data-cash-crude'!DP71-INDEX('data-futures'!$E:$E,MATCH('basis-cash-crude'!DQ$1,'data-futures'!$A:$A,0),1),""),"")</f>
        <v>-1.1700000000000017</v>
      </c>
      <c r="DR70">
        <f>+IFERROR(IF(VALUE('data-cash-crude'!DQ71)&gt;0,'data-cash-crude'!DQ71-INDEX('data-futures'!$E:$E,MATCH('basis-cash-crude'!DR$1,'data-futures'!$A:$A,0),1),""),"")</f>
        <v>-1.0599999999999952</v>
      </c>
      <c r="DS70">
        <f>+IFERROR(IF(VALUE('data-cash-crude'!DR71)&gt;0,'data-cash-crude'!DR71-INDEX('data-futures'!$E:$E,MATCH('basis-cash-crude'!DS$1,'data-futures'!$A:$A,0),1),""),"")</f>
        <v>-0.71000000000000085</v>
      </c>
      <c r="DT70">
        <f>+IFERROR(IF(VALUE('data-cash-crude'!DS71)&gt;0,'data-cash-crude'!DS71-INDEX('data-futures'!$E:$E,MATCH('basis-cash-crude'!DT$1,'data-futures'!$A:$A,0),1),""),"")</f>
        <v>-0.60999999999999943</v>
      </c>
      <c r="DU70">
        <f>+IFERROR(IF(VALUE('data-cash-crude'!DT71)&gt;0,'data-cash-crude'!DT71-INDEX('data-futures'!$E:$E,MATCH('basis-cash-crude'!DU$1,'data-futures'!$A:$A,0),1),""),"")</f>
        <v>-1.0700000000000003</v>
      </c>
      <c r="DV70">
        <f>+IFERROR(IF(VALUE('data-cash-crude'!DU71)&gt;0,'data-cash-crude'!DU71-INDEX('data-futures'!$E:$E,MATCH('basis-cash-crude'!DV$1,'data-futures'!$A:$A,0),1),""),"")</f>
        <v>-1.2900000000000063</v>
      </c>
      <c r="DW70">
        <f>+IFERROR(IF(VALUE('data-cash-crude'!DV71)&gt;0,'data-cash-crude'!DV71-INDEX('data-futures'!$E:$E,MATCH('basis-cash-crude'!DW$1,'data-futures'!$A:$A,0),1),""),"")</f>
        <v>-0.89999999999999858</v>
      </c>
      <c r="DX70">
        <f>+IFERROR(IF(VALUE('data-cash-crude'!DW71)&gt;0,'data-cash-crude'!DW71-INDEX('data-futures'!$E:$E,MATCH('basis-cash-crude'!DX$1,'data-futures'!$A:$A,0),1),""),"")</f>
        <v>-0.5</v>
      </c>
      <c r="DY70" t="str">
        <f>+IFERROR(IF(VALUE('data-cash-crude'!DX71)&gt;0,'data-cash-crude'!DX71-INDEX('data-futures'!$E:$E,MATCH('basis-cash-crude'!DY$1,'data-futures'!$A:$A,0),1),""),"")</f>
        <v/>
      </c>
      <c r="DZ70">
        <f>+IFERROR(IF(VALUE('data-cash-crude'!DY71)&gt;0,'data-cash-crude'!DY71-INDEX('data-futures'!$E:$E,MATCH('basis-cash-crude'!DZ$1,'data-futures'!$A:$A,0),1),""),"")</f>
        <v>-0.37000000000000455</v>
      </c>
      <c r="EA70">
        <f>+IFERROR(IF(VALUE('data-cash-crude'!DZ71)&gt;0,'data-cash-crude'!DZ71-INDEX('data-futures'!$E:$E,MATCH('basis-cash-crude'!EA$1,'data-futures'!$A:$A,0),1),""),"")</f>
        <v>0.10999999999999943</v>
      </c>
      <c r="EB70">
        <f>+IFERROR(IF(VALUE('data-cash-crude'!EA71)&gt;0,'data-cash-crude'!EA71-INDEX('data-futures'!$E:$E,MATCH('basis-cash-crude'!EB$1,'data-futures'!$A:$A,0),1),""),"")</f>
        <v>0.12999999999999545</v>
      </c>
      <c r="EC70">
        <f>+IFERROR(IF(VALUE('data-cash-crude'!EB71)&gt;0,'data-cash-crude'!EB71-INDEX('data-futures'!$E:$E,MATCH('basis-cash-crude'!EC$1,'data-futures'!$A:$A,0),1),""),"")</f>
        <v>-0.15000000000000568</v>
      </c>
      <c r="ED70" t="str">
        <f>+IFERROR(IF(VALUE('data-cash-crude'!EC71)&gt;0,'data-cash-crude'!EC71-INDEX('data-futures'!$E:$E,MATCH('basis-cash-crude'!ED$1,'data-futures'!$A:$A,0),1),""),"")</f>
        <v/>
      </c>
      <c r="EE70">
        <f>+IFERROR(IF(VALUE('data-cash-crude'!ED71)&gt;0,'data-cash-crude'!ED71-INDEX('data-futures'!$E:$E,MATCH('basis-cash-crude'!EE$1,'data-futures'!$A:$A,0),1),""),"")</f>
        <v>-0.41000000000000369</v>
      </c>
      <c r="EF70" t="str">
        <f>+IFERROR(IF(VALUE('data-cash-crude'!EE71)&gt;0,'data-cash-crude'!EE71-INDEX('data-futures'!$E:$E,MATCH('basis-cash-crude'!EF$1,'data-futures'!$A:$A,0),1),""),"")</f>
        <v/>
      </c>
      <c r="EG70" t="str">
        <f>+IFERROR(IF(VALUE('data-cash-crude'!EF71)&gt;0,'data-cash-crude'!EF71-INDEX('data-futures'!$E:$E,MATCH('basis-cash-crude'!EG$1,'data-futures'!$A:$A,0),1),""),"")</f>
        <v/>
      </c>
      <c r="EH70" t="str">
        <f>+IFERROR(IF(VALUE('data-cash-crude'!EG71)&gt;0,'data-cash-crude'!EG71-INDEX('data-futures'!$E:$E,MATCH('basis-cash-crude'!EH$1,'data-futures'!$A:$A,0),1),""),"")</f>
        <v/>
      </c>
      <c r="EI70" t="str">
        <f>+IFERROR(IF(VALUE('data-cash-crude'!EH71)&gt;0,'data-cash-crude'!EH71-INDEX('data-futures'!$E:$E,MATCH('basis-cash-crude'!EI$1,'data-futures'!$A:$A,0),1),""),"")</f>
        <v/>
      </c>
      <c r="EJ70" t="str">
        <f>+IFERROR(IF(VALUE('data-cash-crude'!EI71)&gt;0,'data-cash-crude'!EI71-INDEX('data-futures'!$E:$E,MATCH('basis-cash-crude'!EJ$1,'data-futures'!$A:$A,0),1),""),"")</f>
        <v/>
      </c>
      <c r="EK70" t="str">
        <f>+IFERROR(IF(VALUE('data-cash-crude'!EJ71)&gt;0,'data-cash-crude'!EJ71-INDEX('data-futures'!$E:$E,MATCH('basis-cash-crude'!EK$1,'data-futures'!$A:$A,0),1),""),"")</f>
        <v/>
      </c>
      <c r="EL70" t="str">
        <f>+IFERROR(IF(VALUE('data-cash-crude'!EK71)&gt;0,'data-cash-crude'!EK71-INDEX('data-futures'!$E:$E,MATCH('basis-cash-crude'!EL$1,'data-futures'!$A:$A,0),1),""),"")</f>
        <v/>
      </c>
      <c r="EM70" t="str">
        <f>+IFERROR(IF(VALUE('data-cash-crude'!EL71)&gt;0,'data-cash-crude'!EL71-INDEX('data-futures'!$E:$E,MATCH('basis-cash-crude'!EM$1,'data-futures'!$A:$A,0),1),""),"")</f>
        <v/>
      </c>
      <c r="EN70" t="str">
        <f>+IFERROR(IF(VALUE('data-cash-crude'!EM71)&gt;0,'data-cash-crude'!EM71-INDEX('data-futures'!$E:$E,MATCH('basis-cash-crude'!EN$1,'data-futures'!$A:$A,0),1),""),"")</f>
        <v/>
      </c>
      <c r="EO70" t="str">
        <f>+IFERROR(IF(VALUE('data-cash-crude'!EN71)&gt;0,'data-cash-crude'!EN71-INDEX('data-futures'!$E:$E,MATCH('basis-cash-crude'!EO$1,'data-futures'!$A:$A,0),1),""),"")</f>
        <v/>
      </c>
      <c r="EP70" t="str">
        <f>+IFERROR(IF(VALUE('data-cash-crude'!EO71)&gt;0,'data-cash-crude'!EO71-INDEX('data-futures'!$E:$E,MATCH('basis-cash-crude'!EP$1,'data-futures'!$A:$A,0),1),""),"")</f>
        <v/>
      </c>
      <c r="EQ70" t="str">
        <f>+IFERROR(IF(VALUE('data-cash-crude'!EP71)&gt;0,'data-cash-crude'!EP71-INDEX('data-futures'!$E:$E,MATCH('basis-cash-crude'!EQ$1,'data-futures'!$A:$A,0),1),""),"")</f>
        <v/>
      </c>
      <c r="ER70" t="str">
        <f>+IFERROR(IF(VALUE('data-cash-crude'!EQ71)&gt;0,'data-cash-crude'!EQ71-INDEX('data-futures'!$E:$E,MATCH('basis-cash-crude'!ER$1,'data-futures'!$A:$A,0),1),""),"")</f>
        <v/>
      </c>
      <c r="ES70" t="str">
        <f>+IFERROR(IF(VALUE('data-cash-crude'!ER71)&gt;0,'data-cash-crude'!ER71-INDEX('data-futures'!$E:$E,MATCH('basis-cash-crude'!ES$1,'data-futures'!$A:$A,0),1),""),"")</f>
        <v/>
      </c>
      <c r="ET70" t="str">
        <f>+IFERROR(IF(VALUE('data-cash-crude'!ES71)&gt;0,'data-cash-crude'!ES71-INDEX('data-futures'!$E:$E,MATCH('basis-cash-crude'!ET$1,'data-futures'!$A:$A,0),1),""),"")</f>
        <v/>
      </c>
      <c r="EU70" t="str">
        <f>+IFERROR(IF(VALUE('data-cash-crude'!ET71)&gt;0,'data-cash-crude'!ET71-INDEX('data-futures'!$E:$E,MATCH('basis-cash-crude'!EU$1,'data-futures'!$A:$A,0),1),""),"")</f>
        <v/>
      </c>
      <c r="EV70" t="str">
        <f>+IFERROR(IF(VALUE('data-cash-crude'!EU71)&gt;0,'data-cash-crude'!EU71-INDEX('data-futures'!$E:$E,MATCH('basis-cash-crude'!EV$1,'data-futures'!$A:$A,0),1),""),"")</f>
        <v/>
      </c>
      <c r="EW70" t="str">
        <f>+IFERROR(IF(VALUE('data-cash-crude'!EV71)&gt;0,'data-cash-crude'!EV71-INDEX('data-futures'!$E:$E,MATCH('basis-cash-crude'!EW$1,'data-futures'!$A:$A,0),1),""),"")</f>
        <v/>
      </c>
      <c r="EX70" t="str">
        <f>+IFERROR(IF(VALUE('data-cash-crude'!EW71)&gt;0,'data-cash-crude'!EW71-INDEX('data-futures'!$E:$E,MATCH('basis-cash-crude'!EX$1,'data-futures'!$A:$A,0),1),""),"")</f>
        <v/>
      </c>
      <c r="EY70" t="str">
        <f>+IFERROR(IF(VALUE('data-cash-crude'!EX71)&gt;0,'data-cash-crude'!EX71-INDEX('data-futures'!$E:$E,MATCH('basis-cash-crude'!EY$1,'data-futures'!$A:$A,0),1),""),"")</f>
        <v/>
      </c>
      <c r="EZ70" t="str">
        <f>+IFERROR(IF(VALUE('data-cash-crude'!EY71)&gt;0,'data-cash-crude'!EY71-INDEX('data-futures'!$E:$E,MATCH('basis-cash-crude'!EZ$1,'data-futures'!$A:$A,0),1),""),"")</f>
        <v/>
      </c>
      <c r="FA70" t="str">
        <f>+IFERROR(IF(VALUE('data-cash-crude'!EZ71)&gt;0,'data-cash-crude'!EZ71-INDEX('data-futures'!$E:$E,MATCH('basis-cash-crude'!FA$1,'data-futures'!$A:$A,0),1),""),"")</f>
        <v/>
      </c>
      <c r="FB70" t="str">
        <f>+IFERROR(IF(VALUE('data-cash-crude'!FA71)&gt;0,'data-cash-crude'!FA71-INDEX('data-futures'!$E:$E,MATCH('basis-cash-crude'!FB$1,'data-futures'!$A:$A,0),1),""),"")</f>
        <v/>
      </c>
      <c r="FC70" t="str">
        <f>+IFERROR(IF(VALUE('data-cash-crude'!FB71)&gt;0,'data-cash-crude'!FB71-INDEX('data-futures'!$E:$E,MATCH('basis-cash-crude'!FC$1,'data-futures'!$A:$A,0),1),""),"")</f>
        <v/>
      </c>
      <c r="FD70" t="str">
        <f>+IFERROR(IF(VALUE('data-cash-crude'!FC71)&gt;0,'data-cash-crude'!FC71-INDEX('data-futures'!$E:$E,MATCH('basis-cash-crude'!FD$1,'data-futures'!$A:$A,0),1),""),"")</f>
        <v/>
      </c>
      <c r="FE70" t="str">
        <f>+IFERROR(IF(VALUE('data-cash-crude'!FD71)&gt;0,'data-cash-crude'!FD71-INDEX('data-futures'!$E:$E,MATCH('basis-cash-crude'!FE$1,'data-futures'!$A:$A,0),1),""),"")</f>
        <v/>
      </c>
      <c r="FF70" t="str">
        <f>+IFERROR(IF(VALUE('data-cash-crude'!FE71)&gt;0,'data-cash-crude'!FE71-INDEX('data-futures'!$E:$E,MATCH('basis-cash-crude'!FF$1,'data-futures'!$A:$A,0),1),""),"")</f>
        <v/>
      </c>
      <c r="FG70" t="str">
        <f>+IFERROR(IF(VALUE('data-cash-crude'!FF71)&gt;0,'data-cash-crude'!FF71-INDEX('data-futures'!$E:$E,MATCH('basis-cash-crude'!FG$1,'data-futures'!$A:$A,0),1),""),"")</f>
        <v/>
      </c>
      <c r="FH70" t="str">
        <f>+IFERROR(IF(VALUE('data-cash-crude'!FG71)&gt;0,'data-cash-crude'!FG71-INDEX('data-futures'!$E:$E,MATCH('basis-cash-crude'!FH$1,'data-futures'!$A:$A,0),1),""),"")</f>
        <v/>
      </c>
      <c r="FI70" t="str">
        <f>+IFERROR(IF(VALUE('data-cash-crude'!FH71)&gt;0,'data-cash-crude'!FH71-INDEX('data-futures'!$E:$E,MATCH('basis-cash-crude'!FI$1,'data-futures'!$A:$A,0),1),""),"")</f>
        <v/>
      </c>
      <c r="FJ70" t="str">
        <f>+IFERROR(IF(VALUE('data-cash-crude'!FI71)&gt;0,'data-cash-crude'!FI71-INDEX('data-futures'!$E:$E,MATCH('basis-cash-crude'!FJ$1,'data-futures'!$A:$A,0),1),""),"")</f>
        <v/>
      </c>
      <c r="FK70" t="str">
        <f>+IFERROR(IF(VALUE('data-cash-crude'!FJ71)&gt;0,'data-cash-crude'!FJ71-INDEX('data-futures'!$E:$E,MATCH('basis-cash-crude'!FK$1,'data-futures'!$A:$A,0),1),""),"")</f>
        <v/>
      </c>
      <c r="FL70" t="str">
        <f>+IFERROR(IF(VALUE('data-cash-crude'!FK71)&gt;0,'data-cash-crude'!FK71-INDEX('data-futures'!$E:$E,MATCH('basis-cash-crude'!FL$1,'data-futures'!$A:$A,0),1),""),"")</f>
        <v/>
      </c>
    </row>
    <row r="71" spans="1:168" x14ac:dyDescent="0.2">
      <c r="A71">
        <f t="shared" si="3"/>
        <v>5.81</v>
      </c>
      <c r="B71">
        <f t="shared" si="4"/>
        <v>5.594999999999998</v>
      </c>
      <c r="C71">
        <f t="shared" si="5"/>
        <v>6.0214285714285705</v>
      </c>
      <c r="D71" s="6" t="str">
        <f>+'data-cash-crude'!B72</f>
        <v>CLPA-15-9.CM</v>
      </c>
      <c r="E71">
        <f>+IFERROR(IF(VALUE('data-cash-crude'!D72)&gt;0,'data-cash-crude'!D72-INDEX('data-futures'!$E:$E,MATCH('basis-cash-crude'!E$1,'data-futures'!$A:$A,0),1),""),"")</f>
        <v>7</v>
      </c>
      <c r="F71">
        <f>+IFERROR(IF(VALUE('data-cash-crude'!E72)&gt;0,'data-cash-crude'!E72-INDEX('data-futures'!$E:$E,MATCH('basis-cash-crude'!F$1,'data-futures'!$A:$A,0),1),""),"")</f>
        <v>5.5999999999999943</v>
      </c>
      <c r="G71">
        <f>+IFERROR(IF(VALUE('data-cash-crude'!F72)&gt;0,'data-cash-crude'!F72-INDEX('data-futures'!$E:$E,MATCH('basis-cash-crude'!G$1,'data-futures'!$A:$A,0),1),""),"")</f>
        <v>5.6000000000000014</v>
      </c>
      <c r="H71">
        <f>+IFERROR(IF(VALUE('data-cash-crude'!G72)&gt;0,'data-cash-crude'!G72-INDEX('data-futures'!$E:$E,MATCH('basis-cash-crude'!H$1,'data-futures'!$A:$A,0),1),""),"")</f>
        <v>5.5399999999999991</v>
      </c>
      <c r="I71" t="str">
        <f>+IFERROR(IF(VALUE('data-cash-crude'!H72)&gt;0,'data-cash-crude'!H72-INDEX('data-futures'!$E:$E,MATCH('basis-cash-crude'!I$1,'data-futures'!$A:$A,0),1),""),"")</f>
        <v/>
      </c>
      <c r="J71">
        <f>+IFERROR(IF(VALUE('data-cash-crude'!I72)&gt;0,'data-cash-crude'!I72-INDEX('data-futures'!$E:$E,MATCH('basis-cash-crude'!J$1,'data-futures'!$A:$A,0),1),""),"")</f>
        <v>5.5400000000000063</v>
      </c>
      <c r="K71">
        <f>+IFERROR(IF(VALUE('data-cash-crude'!J72)&gt;0,'data-cash-crude'!J72-INDEX('data-futures'!$E:$E,MATCH('basis-cash-crude'!K$1,'data-futures'!$A:$A,0),1),""),"")</f>
        <v>5.5799999999999983</v>
      </c>
      <c r="L71">
        <f>+IFERROR(IF(VALUE('data-cash-crude'!K72)&gt;0,'data-cash-crude'!K72-INDEX('data-futures'!$E:$E,MATCH('basis-cash-crude'!L$1,'data-futures'!$A:$A,0),1),""),"")</f>
        <v>5.5599999999999952</v>
      </c>
      <c r="M71">
        <f>+IFERROR(IF(VALUE('data-cash-crude'!L72)&gt;0,'data-cash-crude'!L72-INDEX('data-futures'!$E:$E,MATCH('basis-cash-crude'!M$1,'data-futures'!$A:$A,0),1),""),"")</f>
        <v>6.6499999999999986</v>
      </c>
      <c r="N71">
        <f>+IFERROR(IF(VALUE('data-cash-crude'!M72)&gt;0,'data-cash-crude'!M72-INDEX('data-futures'!$E:$E,MATCH('basis-cash-crude'!N$1,'data-futures'!$A:$A,0),1),""),"")</f>
        <v>5.4699999999999989</v>
      </c>
      <c r="O71">
        <f>+IFERROR(IF(VALUE('data-cash-crude'!N72)&gt;0,'data-cash-crude'!N72-INDEX('data-futures'!$E:$E,MATCH('basis-cash-crude'!O$1,'data-futures'!$A:$A,0),1),""),"")</f>
        <v>5.9199999999999946</v>
      </c>
      <c r="P71">
        <f>+IFERROR(IF(VALUE('data-cash-crude'!O72)&gt;0,'data-cash-crude'!O72-INDEX('data-futures'!$E:$E,MATCH('basis-cash-crude'!P$1,'data-futures'!$A:$A,0),1),""),"")</f>
        <v>5.4699999999999989</v>
      </c>
      <c r="Q71">
        <f>+IFERROR(IF(VALUE('data-cash-crude'!P72)&gt;0,'data-cash-crude'!P72-INDEX('data-futures'!$E:$E,MATCH('basis-cash-crude'!Q$1,'data-futures'!$A:$A,0),1),""),"")</f>
        <v>5.4999999999999929</v>
      </c>
      <c r="R71">
        <f>+IFERROR(IF(VALUE('data-cash-crude'!Q72)&gt;0,'data-cash-crude'!Q72-INDEX('data-futures'!$E:$E,MATCH('basis-cash-crude'!R$1,'data-futures'!$A:$A,0),1),""),"")</f>
        <v>5.5500000000000043</v>
      </c>
      <c r="S71">
        <f>+IFERROR(IF(VALUE('data-cash-crude'!R72)&gt;0,'data-cash-crude'!R72-INDEX('data-futures'!$E:$E,MATCH('basis-cash-crude'!S$1,'data-futures'!$A:$A,0),1),""),"")</f>
        <v>5.5899999999999963</v>
      </c>
      <c r="T71">
        <f>+IFERROR(IF(VALUE('data-cash-crude'!S72)&gt;0,'data-cash-crude'!S72-INDEX('data-futures'!$E:$E,MATCH('basis-cash-crude'!T$1,'data-futures'!$A:$A,0),1),""),"")</f>
        <v>5.3500000000000014</v>
      </c>
      <c r="U71">
        <f>+IFERROR(IF(VALUE('data-cash-crude'!T72)&gt;0,'data-cash-crude'!T72-INDEX('data-futures'!$E:$E,MATCH('basis-cash-crude'!U$1,'data-futures'!$A:$A,0),1),""),"")</f>
        <v>5.3499999999999943</v>
      </c>
      <c r="V71">
        <f>+IFERROR(IF(VALUE('data-cash-crude'!U72)&gt;0,'data-cash-crude'!U72-INDEX('data-futures'!$E:$E,MATCH('basis-cash-crude'!V$1,'data-futures'!$A:$A,0),1),""),"")</f>
        <v>5.3899999999999935</v>
      </c>
      <c r="W71">
        <f>+IFERROR(IF(VALUE('data-cash-crude'!V72)&gt;0,'data-cash-crude'!V72-INDEX('data-futures'!$E:$E,MATCH('basis-cash-crude'!W$1,'data-futures'!$A:$A,0),1),""),"")</f>
        <v>5.3299999999999983</v>
      </c>
      <c r="X71">
        <f>+IFERROR(IF(VALUE('data-cash-crude'!W72)&gt;0,'data-cash-crude'!W72-INDEX('data-futures'!$E:$E,MATCH('basis-cash-crude'!X$1,'data-futures'!$A:$A,0),1),""),"")</f>
        <v>5.289999999999992</v>
      </c>
      <c r="Y71">
        <f>+IFERROR(IF(VALUE('data-cash-crude'!X72)&gt;0,'data-cash-crude'!X72-INDEX('data-futures'!$E:$E,MATCH('basis-cash-crude'!Y$1,'data-futures'!$A:$A,0),1),""),"")</f>
        <v>5.2899999999999991</v>
      </c>
      <c r="Z71" t="str">
        <f>+IFERROR(IF(VALUE('data-cash-crude'!Y72)&gt;0,'data-cash-crude'!Y72-INDEX('data-futures'!$E:$E,MATCH('basis-cash-crude'!Z$1,'data-futures'!$A:$A,0),1),""),"")</f>
        <v/>
      </c>
      <c r="AA71">
        <f>+IFERROR(IF(VALUE('data-cash-crude'!Z72)&gt;0,'data-cash-crude'!Z72-INDEX('data-futures'!$E:$E,MATCH('basis-cash-crude'!AA$1,'data-futures'!$A:$A,0),1),""),"")</f>
        <v>5.269999999999996</v>
      </c>
      <c r="AB71" t="str">
        <f>+IFERROR(IF(VALUE('data-cash-crude'!AA72)&gt;0,'data-cash-crude'!AA72-INDEX('data-futures'!$E:$E,MATCH('basis-cash-crude'!AB$1,'data-futures'!$A:$A,0),1),""),"")</f>
        <v/>
      </c>
      <c r="AC71">
        <f>+IFERROR(IF(VALUE('data-cash-crude'!AB72)&gt;0,'data-cash-crude'!AB72-INDEX('data-futures'!$E:$E,MATCH('basis-cash-crude'!AC$1,'data-futures'!$A:$A,0),1),""),"")</f>
        <v>5.2800000000000011</v>
      </c>
      <c r="AD71" t="str">
        <f>+IFERROR(IF(VALUE('data-cash-crude'!AC72)&gt;0,'data-cash-crude'!AC72-INDEX('data-futures'!$E:$E,MATCH('basis-cash-crude'!AD$1,'data-futures'!$A:$A,0),1),""),"")</f>
        <v/>
      </c>
      <c r="AE71">
        <f>+IFERROR(IF(VALUE('data-cash-crude'!AD72)&gt;0,'data-cash-crude'!AD72-INDEX('data-futures'!$E:$E,MATCH('basis-cash-crude'!AE$1,'data-futures'!$A:$A,0),1),""),"")</f>
        <v>5.4899999999999949</v>
      </c>
      <c r="AF71">
        <f>+IFERROR(IF(VALUE('data-cash-crude'!AE72)&gt;0,'data-cash-crude'!AE72-INDEX('data-futures'!$E:$E,MATCH('basis-cash-crude'!AF$1,'data-futures'!$A:$A,0),1),""),"")</f>
        <v>5.519999999999996</v>
      </c>
      <c r="AG71">
        <f>+IFERROR(IF(VALUE('data-cash-crude'!AF72)&gt;0,'data-cash-crude'!AF72-INDEX('data-futures'!$E:$E,MATCH('basis-cash-crude'!AG$1,'data-futures'!$A:$A,0),1),""),"")</f>
        <v>5.529999999999994</v>
      </c>
      <c r="AH71">
        <f>+IFERROR(IF(VALUE('data-cash-crude'!AG72)&gt;0,'data-cash-crude'!AG72-INDEX('data-futures'!$E:$E,MATCH('basis-cash-crude'!AH$1,'data-futures'!$A:$A,0),1),""),"")</f>
        <v>5.8100000000000023</v>
      </c>
      <c r="AI71">
        <f>+IFERROR(IF(VALUE('data-cash-crude'!AH72)&gt;0,'data-cash-crude'!AH72-INDEX('data-futures'!$E:$E,MATCH('basis-cash-crude'!AI$1,'data-futures'!$A:$A,0),1),""),"")</f>
        <v>5.8300000000000054</v>
      </c>
      <c r="AJ71">
        <f>+IFERROR(IF(VALUE('data-cash-crude'!AI72)&gt;0,'data-cash-crude'!AI72-INDEX('data-futures'!$E:$E,MATCH('basis-cash-crude'!AJ$1,'data-futures'!$A:$A,0),1),""),"")</f>
        <v>5.7900000000000063</v>
      </c>
      <c r="AK71">
        <f>+IFERROR(IF(VALUE('data-cash-crude'!AJ72)&gt;0,'data-cash-crude'!AJ72-INDEX('data-futures'!$E:$E,MATCH('basis-cash-crude'!AK$1,'data-futures'!$A:$A,0),1),""),"")</f>
        <v>5.82</v>
      </c>
      <c r="AL71">
        <f>+IFERROR(IF(VALUE('data-cash-crude'!AK72)&gt;0,'data-cash-crude'!AK72-INDEX('data-futures'!$E:$E,MATCH('basis-cash-crude'!AL$1,'data-futures'!$A:$A,0),1),""),"")</f>
        <v>5.8299999999999983</v>
      </c>
      <c r="AM71">
        <f>+IFERROR(IF(VALUE('data-cash-crude'!AL72)&gt;0,'data-cash-crude'!AL72-INDEX('data-futures'!$E:$E,MATCH('basis-cash-crude'!AM$1,'data-futures'!$A:$A,0),1),""),"")</f>
        <v>5.8299999999999983</v>
      </c>
      <c r="AN71">
        <f>+IFERROR(IF(VALUE('data-cash-crude'!AM72)&gt;0,'data-cash-crude'!AM72-INDEX('data-futures'!$E:$E,MATCH('basis-cash-crude'!AN$1,'data-futures'!$A:$A,0),1),""),"")</f>
        <v>5.7800000000000011</v>
      </c>
      <c r="AO71">
        <f>+IFERROR(IF(VALUE('data-cash-crude'!AN72)&gt;0,'data-cash-crude'!AN72-INDEX('data-futures'!$E:$E,MATCH('basis-cash-crude'!AO$1,'data-futures'!$A:$A,0),1),""),"")</f>
        <v>5.8000000000000043</v>
      </c>
      <c r="AP71">
        <f>+IFERROR(IF(VALUE('data-cash-crude'!AO72)&gt;0,'data-cash-crude'!AO72-INDEX('data-futures'!$E:$E,MATCH('basis-cash-crude'!AP$1,'data-futures'!$A:$A,0),1),""),"")</f>
        <v>5.68</v>
      </c>
      <c r="AQ71" t="str">
        <f>+IFERROR(IF(VALUE('data-cash-crude'!AP72)&gt;0,'data-cash-crude'!AP72-INDEX('data-futures'!$E:$E,MATCH('basis-cash-crude'!AQ$1,'data-futures'!$A:$A,0),1),""),"")</f>
        <v/>
      </c>
      <c r="AR71">
        <f>+IFERROR(IF(VALUE('data-cash-crude'!AQ72)&gt;0,'data-cash-crude'!AQ72-INDEX('data-futures'!$E:$E,MATCH('basis-cash-crude'!AR$1,'data-futures'!$A:$A,0),1),""),"")</f>
        <v>8.8100000000000023</v>
      </c>
      <c r="AS71" t="str">
        <f>+IFERROR(IF(VALUE('data-cash-crude'!AR72)&gt;0,'data-cash-crude'!AR72-INDEX('data-futures'!$E:$E,MATCH('basis-cash-crude'!AS$1,'data-futures'!$A:$A,0),1),""),"")</f>
        <v/>
      </c>
      <c r="AT71">
        <f>+IFERROR(IF(VALUE('data-cash-crude'!AS72)&gt;0,'data-cash-crude'!AS72-INDEX('data-futures'!$E:$E,MATCH('basis-cash-crude'!AT$1,'data-futures'!$A:$A,0),1),""),"")</f>
        <v>5.9399999999999977</v>
      </c>
      <c r="AU71">
        <f>+IFERROR(IF(VALUE('data-cash-crude'!AT72)&gt;0,'data-cash-crude'!AT72-INDEX('data-futures'!$E:$E,MATCH('basis-cash-crude'!AU$1,'data-futures'!$A:$A,0),1),""),"")</f>
        <v>5.7299999999999969</v>
      </c>
      <c r="AV71">
        <f>+IFERROR(IF(VALUE('data-cash-crude'!AU72)&gt;0,'data-cash-crude'!AU72-INDEX('data-futures'!$E:$E,MATCH('basis-cash-crude'!AV$1,'data-futures'!$A:$A,0),1),""),"")</f>
        <v>5.8499999999999943</v>
      </c>
      <c r="AW71">
        <f>+IFERROR(IF(VALUE('data-cash-crude'!AV72)&gt;0,'data-cash-crude'!AV72-INDEX('data-futures'!$E:$E,MATCH('basis-cash-crude'!AW$1,'data-futures'!$A:$A,0),1),""),"")</f>
        <v>5.8799999999999955</v>
      </c>
      <c r="AX71">
        <f>+IFERROR(IF(VALUE('data-cash-crude'!AW72)&gt;0,'data-cash-crude'!AW72-INDEX('data-futures'!$E:$E,MATCH('basis-cash-crude'!AX$1,'data-futures'!$A:$A,0),1),""),"")</f>
        <v>6.0200000000000031</v>
      </c>
      <c r="AY71">
        <f>+IFERROR(IF(VALUE('data-cash-crude'!AX72)&gt;0,'data-cash-crude'!AX72-INDEX('data-futures'!$E:$E,MATCH('basis-cash-crude'!AY$1,'data-futures'!$A:$A,0),1),""),"")</f>
        <v>6.0300000000000011</v>
      </c>
      <c r="AZ71">
        <f>+IFERROR(IF(VALUE('data-cash-crude'!AY72)&gt;0,'data-cash-crude'!AY72-INDEX('data-futures'!$E:$E,MATCH('basis-cash-crude'!AZ$1,'data-futures'!$A:$A,0),1),""),"")</f>
        <v>5.7100000000000009</v>
      </c>
      <c r="BA71">
        <f>+IFERROR(IF(VALUE('data-cash-crude'!AZ72)&gt;0,'data-cash-crude'!AZ72-INDEX('data-futures'!$E:$E,MATCH('basis-cash-crude'!BA$1,'data-futures'!$A:$A,0),1),""),"")</f>
        <v>5.8999999999999986</v>
      </c>
      <c r="BB71">
        <f>+IFERROR(IF(VALUE('data-cash-crude'!BA72)&gt;0,'data-cash-crude'!BA72-INDEX('data-futures'!$E:$E,MATCH('basis-cash-crude'!BB$1,'data-futures'!$A:$A,0),1),""),"")</f>
        <v>5.8700000000000045</v>
      </c>
      <c r="BC71">
        <f>+IFERROR(IF(VALUE('data-cash-crude'!BB72)&gt;0,'data-cash-crude'!BB72-INDEX('data-futures'!$E:$E,MATCH('basis-cash-crude'!BC$1,'data-futures'!$A:$A,0),1),""),"")</f>
        <v>5.8100000000000023</v>
      </c>
      <c r="BD71">
        <f>+IFERROR(IF(VALUE('data-cash-crude'!BC72)&gt;0,'data-cash-crude'!BC72-INDEX('data-futures'!$E:$E,MATCH('basis-cash-crude'!BD$1,'data-futures'!$A:$A,0),1),""),"")</f>
        <v>5.82</v>
      </c>
      <c r="BE71">
        <f>+IFERROR(IF(VALUE('data-cash-crude'!BD72)&gt;0,'data-cash-crude'!BD72-INDEX('data-futures'!$E:$E,MATCH('basis-cash-crude'!BE$1,'data-futures'!$A:$A,0),1),""),"")</f>
        <v>5.8500000000000014</v>
      </c>
      <c r="BF71">
        <f>+IFERROR(IF(VALUE('data-cash-crude'!BE72)&gt;0,'data-cash-crude'!BE72-INDEX('data-futures'!$E:$E,MATCH('basis-cash-crude'!BF$1,'data-futures'!$A:$A,0),1),""),"")</f>
        <v>6.009999999999998</v>
      </c>
      <c r="BG71">
        <f>+IFERROR(IF(VALUE('data-cash-crude'!BF72)&gt;0,'data-cash-crude'!BF72-INDEX('data-futures'!$E:$E,MATCH('basis-cash-crude'!BG$1,'data-futures'!$A:$A,0),1),""),"")</f>
        <v>6.3699999999999974</v>
      </c>
      <c r="BH71">
        <f>+IFERROR(IF(VALUE('data-cash-crude'!BG72)&gt;0,'data-cash-crude'!BG72-INDEX('data-futures'!$E:$E,MATCH('basis-cash-crude'!BH$1,'data-futures'!$A:$A,0),1),""),"")</f>
        <v>6.5300000000000011</v>
      </c>
      <c r="BI71">
        <f>+IFERROR(IF(VALUE('data-cash-crude'!BH72)&gt;0,'data-cash-crude'!BH72-INDEX('data-futures'!$E:$E,MATCH('basis-cash-crude'!BI$1,'data-futures'!$A:$A,0),1),""),"")</f>
        <v>6.4799999999999969</v>
      </c>
      <c r="BJ71">
        <f>+IFERROR(IF(VALUE('data-cash-crude'!BI72)&gt;0,'data-cash-crude'!BI72-INDEX('data-futures'!$E:$E,MATCH('basis-cash-crude'!BJ$1,'data-futures'!$A:$A,0),1),""),"")</f>
        <v>6.3699999999999974</v>
      </c>
      <c r="BK71">
        <f>+IFERROR(IF(VALUE('data-cash-crude'!BJ72)&gt;0,'data-cash-crude'!BJ72-INDEX('data-futures'!$E:$E,MATCH('basis-cash-crude'!BK$1,'data-futures'!$A:$A,0),1),""),"")</f>
        <v>6.4100000000000037</v>
      </c>
      <c r="BL71">
        <f>+IFERROR(IF(VALUE('data-cash-crude'!BK72)&gt;0,'data-cash-crude'!BK72-INDEX('data-futures'!$E:$E,MATCH('basis-cash-crude'!BL$1,'data-futures'!$A:$A,0),1),""),"")</f>
        <v>6.3900000000000006</v>
      </c>
      <c r="BM71">
        <f>+IFERROR(IF(VALUE('data-cash-crude'!BL72)&gt;0,'data-cash-crude'!BL72-INDEX('data-futures'!$E:$E,MATCH('basis-cash-crude'!BM$1,'data-futures'!$A:$A,0),1),""),"")</f>
        <v>6.32</v>
      </c>
      <c r="BN71">
        <f>+IFERROR(IF(VALUE('data-cash-crude'!BM72)&gt;0,'data-cash-crude'!BM72-INDEX('data-futures'!$E:$E,MATCH('basis-cash-crude'!BN$1,'data-futures'!$A:$A,0),1),""),"")</f>
        <v>6.470000000000006</v>
      </c>
      <c r="BO71">
        <f>+IFERROR(IF(VALUE('data-cash-crude'!BN72)&gt;0,'data-cash-crude'!BN72-INDEX('data-futures'!$E:$E,MATCH('basis-cash-crude'!BO$1,'data-futures'!$A:$A,0),1),""),"")</f>
        <v>6.1700000000000017</v>
      </c>
      <c r="BP71">
        <f>+IFERROR(IF(VALUE('data-cash-crude'!BO72)&gt;0,'data-cash-crude'!BO72-INDEX('data-futures'!$E:$E,MATCH('basis-cash-crude'!BP$1,'data-futures'!$A:$A,0),1),""),"")</f>
        <v>5.93</v>
      </c>
      <c r="BQ71">
        <f>+IFERROR(IF(VALUE('data-cash-crude'!BP72)&gt;0,'data-cash-crude'!BP72-INDEX('data-futures'!$E:$E,MATCH('basis-cash-crude'!BQ$1,'data-futures'!$A:$A,0),1),""),"")</f>
        <v>6.0899999999999963</v>
      </c>
      <c r="BR71">
        <f>+IFERROR(IF(VALUE('data-cash-crude'!BQ72)&gt;0,'data-cash-crude'!BQ72-INDEX('data-futures'!$E:$E,MATCH('basis-cash-crude'!BR$1,'data-futures'!$A:$A,0),1),""),"")</f>
        <v>6.1199999999999974</v>
      </c>
      <c r="BS71">
        <f>+IFERROR(IF(VALUE('data-cash-crude'!BR72)&gt;0,'data-cash-crude'!BR72-INDEX('data-futures'!$E:$E,MATCH('basis-cash-crude'!BS$1,'data-futures'!$A:$A,0),1),""),"")</f>
        <v>6.1999999999999957</v>
      </c>
      <c r="BT71">
        <f>+IFERROR(IF(VALUE('data-cash-crude'!BS72)&gt;0,'data-cash-crude'!BS72-INDEX('data-futures'!$E:$E,MATCH('basis-cash-crude'!BT$1,'data-futures'!$A:$A,0),1),""),"")</f>
        <v>6.1400000000000006</v>
      </c>
      <c r="BU71">
        <f>+IFERROR(IF(VALUE('data-cash-crude'!BT72)&gt;0,'data-cash-crude'!BT72-INDEX('data-futures'!$E:$E,MATCH('basis-cash-crude'!BU$1,'data-futures'!$A:$A,0),1),""),"")</f>
        <v>6.2100000000000009</v>
      </c>
      <c r="BV71">
        <f>+IFERROR(IF(VALUE('data-cash-crude'!BU72)&gt;0,'data-cash-crude'!BU72-INDEX('data-futures'!$E:$E,MATCH('basis-cash-crude'!BV$1,'data-futures'!$A:$A,0),1),""),"")</f>
        <v>6.4500000000000028</v>
      </c>
      <c r="BW71">
        <f>+IFERROR(IF(VALUE('data-cash-crude'!BV72)&gt;0,'data-cash-crude'!BV72-INDEX('data-futures'!$E:$E,MATCH('basis-cash-crude'!BW$1,'data-futures'!$A:$A,0),1),""),"")</f>
        <v>6.3399999999999963</v>
      </c>
      <c r="BX71">
        <f>+IFERROR(IF(VALUE('data-cash-crude'!BW72)&gt;0,'data-cash-crude'!BW72-INDEX('data-futures'!$E:$E,MATCH('basis-cash-crude'!BX$1,'data-futures'!$A:$A,0),1),""),"")</f>
        <v>6.2199999999999989</v>
      </c>
      <c r="BY71">
        <f>+IFERROR(IF(VALUE('data-cash-crude'!BX72)&gt;0,'data-cash-crude'!BX72-INDEX('data-futures'!$E:$E,MATCH('basis-cash-crude'!BY$1,'data-futures'!$A:$A,0),1),""),"")</f>
        <v>6.2000000000000028</v>
      </c>
      <c r="BZ71">
        <f>+IFERROR(IF(VALUE('data-cash-crude'!BY72)&gt;0,'data-cash-crude'!BY72-INDEX('data-futures'!$E:$E,MATCH('basis-cash-crude'!BZ$1,'data-futures'!$A:$A,0),1),""),"")</f>
        <v>6.1299999999999955</v>
      </c>
      <c r="CA71">
        <f>+IFERROR(IF(VALUE('data-cash-crude'!BZ72)&gt;0,'data-cash-crude'!BZ72-INDEX('data-futures'!$E:$E,MATCH('basis-cash-crude'!CA$1,'data-futures'!$A:$A,0),1),""),"")</f>
        <v>6.1399999999999935</v>
      </c>
      <c r="CB71">
        <f>+IFERROR(IF(VALUE('data-cash-crude'!CA72)&gt;0,'data-cash-crude'!CA72-INDEX('data-futures'!$E:$E,MATCH('basis-cash-crude'!CB$1,'data-futures'!$A:$A,0),1),""),"")</f>
        <v>6.2100000000000009</v>
      </c>
      <c r="CC71">
        <f>+IFERROR(IF(VALUE('data-cash-crude'!CB72)&gt;0,'data-cash-crude'!CB72-INDEX('data-futures'!$E:$E,MATCH('basis-cash-crude'!CC$1,'data-futures'!$A:$A,0),1),""),"")</f>
        <v>6.1000000000000014</v>
      </c>
      <c r="CD71">
        <f>+IFERROR(IF(VALUE('data-cash-crude'!CC72)&gt;0,'data-cash-crude'!CC72-INDEX('data-futures'!$E:$E,MATCH('basis-cash-crude'!CD$1,'data-futures'!$A:$A,0),1),""),"")</f>
        <v>6.0499999999999972</v>
      </c>
      <c r="CE71">
        <f>+IFERROR(IF(VALUE('data-cash-crude'!CD72)&gt;0,'data-cash-crude'!CD72-INDEX('data-futures'!$E:$E,MATCH('basis-cash-crude'!CE$1,'data-futures'!$A:$A,0),1),""),"")</f>
        <v>6.1200000000000045</v>
      </c>
      <c r="CF71">
        <f>+IFERROR(IF(VALUE('data-cash-crude'!CE72)&gt;0,'data-cash-crude'!CE72-INDEX('data-futures'!$E:$E,MATCH('basis-cash-crude'!CF$1,'data-futures'!$A:$A,0),1),""),"")</f>
        <v>6.259999999999998</v>
      </c>
      <c r="CG71">
        <f>+IFERROR(IF(VALUE('data-cash-crude'!CF72)&gt;0,'data-cash-crude'!CF72-INDEX('data-futures'!$E:$E,MATCH('basis-cash-crude'!CG$1,'data-futures'!$A:$A,0),1),""),"")</f>
        <v>6.3799999999999955</v>
      </c>
      <c r="CH71">
        <f>+IFERROR(IF(VALUE('data-cash-crude'!CG72)&gt;0,'data-cash-crude'!CG72-INDEX('data-futures'!$E:$E,MATCH('basis-cash-crude'!CH$1,'data-futures'!$A:$A,0),1),""),"")</f>
        <v>6.4899999999999949</v>
      </c>
      <c r="CI71">
        <f>+IFERROR(IF(VALUE('data-cash-crude'!CH72)&gt;0,'data-cash-crude'!CH72-INDEX('data-futures'!$E:$E,MATCH('basis-cash-crude'!CI$1,'data-futures'!$A:$A,0),1),""),"")</f>
        <v>6.57</v>
      </c>
      <c r="CJ71">
        <f>+IFERROR(IF(VALUE('data-cash-crude'!CI72)&gt;0,'data-cash-crude'!CI72-INDEX('data-futures'!$E:$E,MATCH('basis-cash-crude'!CJ$1,'data-futures'!$A:$A,0),1),""),"")</f>
        <v>6.6600000000000037</v>
      </c>
      <c r="CK71">
        <f>+IFERROR(IF(VALUE('data-cash-crude'!CJ72)&gt;0,'data-cash-crude'!CJ72-INDEX('data-futures'!$E:$E,MATCH('basis-cash-crude'!CK$1,'data-futures'!$A:$A,0),1),""),"")</f>
        <v>7.269999999999996</v>
      </c>
      <c r="CL71">
        <f>+IFERROR(IF(VALUE('data-cash-crude'!CK72)&gt;0,'data-cash-crude'!CK72-INDEX('data-futures'!$E:$E,MATCH('basis-cash-crude'!CL$1,'data-futures'!$A:$A,0),1),""),"")</f>
        <v>6.4399999999999977</v>
      </c>
      <c r="CM71">
        <f>+IFERROR(IF(VALUE('data-cash-crude'!CL72)&gt;0,'data-cash-crude'!CL72-INDEX('data-futures'!$E:$E,MATCH('basis-cash-crude'!CM$1,'data-futures'!$A:$A,0),1),""),"")</f>
        <v>6.4200000000000017</v>
      </c>
      <c r="CN71">
        <f>+IFERROR(IF(VALUE('data-cash-crude'!CM72)&gt;0,'data-cash-crude'!CM72-INDEX('data-futures'!$E:$E,MATCH('basis-cash-crude'!CN$1,'data-futures'!$A:$A,0),1),""),"")</f>
        <v>6.6300000000000026</v>
      </c>
      <c r="CO71">
        <f>+IFERROR(IF(VALUE('data-cash-crude'!CN72)&gt;0,'data-cash-crude'!CN72-INDEX('data-futures'!$E:$E,MATCH('basis-cash-crude'!CO$1,'data-futures'!$A:$A,0),1),""),"")</f>
        <v>6.6899999999999977</v>
      </c>
      <c r="CP71">
        <f>+IFERROR(IF(VALUE('data-cash-crude'!CO72)&gt;0,'data-cash-crude'!CO72-INDEX('data-futures'!$E:$E,MATCH('basis-cash-crude'!CP$1,'data-futures'!$A:$A,0),1),""),"")</f>
        <v>6.769999999999996</v>
      </c>
      <c r="CQ71" t="str">
        <f>+IFERROR(IF(VALUE('data-cash-crude'!CP72)&gt;0,'data-cash-crude'!CP72-INDEX('data-futures'!$E:$E,MATCH('basis-cash-crude'!CQ$1,'data-futures'!$A:$A,0),1),""),"")</f>
        <v/>
      </c>
      <c r="CR71">
        <f>+IFERROR(IF(VALUE('data-cash-crude'!CQ72)&gt;0,'data-cash-crude'!CQ72-INDEX('data-futures'!$E:$E,MATCH('basis-cash-crude'!CR$1,'data-futures'!$A:$A,0),1),""),"")</f>
        <v>7.1400000000000006</v>
      </c>
      <c r="CS71">
        <f>+IFERROR(IF(VALUE('data-cash-crude'!CR72)&gt;0,'data-cash-crude'!CR72-INDEX('data-futures'!$E:$E,MATCH('basis-cash-crude'!CS$1,'data-futures'!$A:$A,0),1),""),"")</f>
        <v>8.0000000000000071</v>
      </c>
      <c r="CT71">
        <f>+IFERROR(IF(VALUE('data-cash-crude'!CS72)&gt;0,'data-cash-crude'!CS72-INDEX('data-futures'!$E:$E,MATCH('basis-cash-crude'!CT$1,'data-futures'!$A:$A,0),1),""),"")</f>
        <v>8.61</v>
      </c>
      <c r="CU71">
        <f>+IFERROR(IF(VALUE('data-cash-crude'!CT72)&gt;0,'data-cash-crude'!CT72-INDEX('data-futures'!$E:$E,MATCH('basis-cash-crude'!CU$1,'data-futures'!$A:$A,0),1),""),"")</f>
        <v>5.740000000000002</v>
      </c>
      <c r="CV71">
        <f>+IFERROR(IF(VALUE('data-cash-crude'!CU72)&gt;0,'data-cash-crude'!CU72-INDEX('data-futures'!$E:$E,MATCH('basis-cash-crude'!CV$1,'data-futures'!$A:$A,0),1),""),"")</f>
        <v>5.519999999999996</v>
      </c>
      <c r="CW71">
        <f>+IFERROR(IF(VALUE('data-cash-crude'!CV72)&gt;0,'data-cash-crude'!CV72-INDEX('data-futures'!$E:$E,MATCH('basis-cash-crude'!CW$1,'data-futures'!$A:$A,0),1),""),"")</f>
        <v>5.6199999999999974</v>
      </c>
      <c r="CX71">
        <f>+IFERROR(IF(VALUE('data-cash-crude'!CW72)&gt;0,'data-cash-crude'!CW72-INDEX('data-futures'!$E:$E,MATCH('basis-cash-crude'!CX$1,'data-futures'!$A:$A,0),1),""),"")</f>
        <v>5.769999999999996</v>
      </c>
      <c r="CY71">
        <f>+IFERROR(IF(VALUE('data-cash-crude'!CX72)&gt;0,'data-cash-crude'!CX72-INDEX('data-futures'!$E:$E,MATCH('basis-cash-crude'!CY$1,'data-futures'!$A:$A,0),1),""),"")</f>
        <v>5.57</v>
      </c>
      <c r="CZ71">
        <f>+IFERROR(IF(VALUE('data-cash-crude'!CY72)&gt;0,'data-cash-crude'!CY72-INDEX('data-futures'!$E:$E,MATCH('basis-cash-crude'!CZ$1,'data-futures'!$A:$A,0),1),""),"")</f>
        <v>5.3099999999999952</v>
      </c>
      <c r="DA71">
        <f>+IFERROR(IF(VALUE('data-cash-crude'!CZ72)&gt;0,'data-cash-crude'!CZ72-INDEX('data-futures'!$E:$E,MATCH('basis-cash-crude'!DA$1,'data-futures'!$A:$A,0),1),""),"")</f>
        <v>5.32</v>
      </c>
      <c r="DB71">
        <f>+IFERROR(IF(VALUE('data-cash-crude'!DA72)&gt;0,'data-cash-crude'!DA72-INDEX('data-futures'!$E:$E,MATCH('basis-cash-crude'!DB$1,'data-futures'!$A:$A,0),1),""),"")</f>
        <v>5.3400000000000034</v>
      </c>
      <c r="DC71">
        <f>+IFERROR(IF(VALUE('data-cash-crude'!DB72)&gt;0,'data-cash-crude'!DB72-INDEX('data-futures'!$E:$E,MATCH('basis-cash-crude'!DC$1,'data-futures'!$A:$A,0),1),""),"")</f>
        <v>5.259999999999998</v>
      </c>
      <c r="DD71" t="str">
        <f>+IFERROR(IF(VALUE('data-cash-crude'!DC72)&gt;0,'data-cash-crude'!DC72-INDEX('data-futures'!$E:$E,MATCH('basis-cash-crude'!DD$1,'data-futures'!$A:$A,0),1),""),"")</f>
        <v/>
      </c>
      <c r="DE71">
        <f>+IFERROR(IF(VALUE('data-cash-crude'!DD72)&gt;0,'data-cash-crude'!DD72-INDEX('data-futures'!$E:$E,MATCH('basis-cash-crude'!DE$1,'data-futures'!$A:$A,0),1),""),"")</f>
        <v>5.4799999999999969</v>
      </c>
      <c r="DF71">
        <f>+IFERROR(IF(VALUE('data-cash-crude'!DE72)&gt;0,'data-cash-crude'!DE72-INDEX('data-futures'!$E:$E,MATCH('basis-cash-crude'!DF$1,'data-futures'!$A:$A,0),1),""),"")</f>
        <v>5.7000000000000028</v>
      </c>
      <c r="DG71">
        <f>+IFERROR(IF(VALUE('data-cash-crude'!DF72)&gt;0,'data-cash-crude'!DF72-INDEX('data-futures'!$E:$E,MATCH('basis-cash-crude'!DG$1,'data-futures'!$A:$A,0),1),""),"")</f>
        <v>5.4699999999999989</v>
      </c>
      <c r="DH71">
        <f>+IFERROR(IF(VALUE('data-cash-crude'!DG72)&gt;0,'data-cash-crude'!DG72-INDEX('data-futures'!$E:$E,MATCH('basis-cash-crude'!DH$1,'data-futures'!$A:$A,0),1),""),"")</f>
        <v>5.3599999999999994</v>
      </c>
      <c r="DI71" t="str">
        <f>+IFERROR(IF(VALUE('data-cash-crude'!DH72)&gt;0,'data-cash-crude'!DH72-INDEX('data-futures'!$E:$E,MATCH('basis-cash-crude'!DI$1,'data-futures'!$A:$A,0),1),""),"")</f>
        <v/>
      </c>
      <c r="DJ71">
        <f>+IFERROR(IF(VALUE('data-cash-crude'!DI72)&gt;0,'data-cash-crude'!DI72-INDEX('data-futures'!$E:$E,MATCH('basis-cash-crude'!DJ$1,'data-futures'!$A:$A,0),1),""),"")</f>
        <v>5.3699999999999974</v>
      </c>
      <c r="DK71">
        <f>+IFERROR(IF(VALUE('data-cash-crude'!DJ72)&gt;0,'data-cash-crude'!DJ72-INDEX('data-futures'!$E:$E,MATCH('basis-cash-crude'!DK$1,'data-futures'!$A:$A,0),1),""),"")</f>
        <v>5.5100000000000051</v>
      </c>
      <c r="DL71">
        <f>+IFERROR(IF(VALUE('data-cash-crude'!DK72)&gt;0,'data-cash-crude'!DK72-INDEX('data-futures'!$E:$E,MATCH('basis-cash-crude'!DL$1,'data-futures'!$A:$A,0),1),""),"")</f>
        <v>5.6999999999999957</v>
      </c>
      <c r="DM71">
        <f>+IFERROR(IF(VALUE('data-cash-crude'!DL72)&gt;0,'data-cash-crude'!DL72-INDEX('data-futures'!$E:$E,MATCH('basis-cash-crude'!DM$1,'data-futures'!$A:$A,0),1),""),"")</f>
        <v>6.4200000000000017</v>
      </c>
      <c r="DN71">
        <f>+IFERROR(IF(VALUE('data-cash-crude'!DM72)&gt;0,'data-cash-crude'!DM72-INDEX('data-futures'!$E:$E,MATCH('basis-cash-crude'!DN$1,'data-futures'!$A:$A,0),1),""),"")</f>
        <v>6.7800000000000011</v>
      </c>
      <c r="DO71">
        <f>+IFERROR(IF(VALUE('data-cash-crude'!DN72)&gt;0,'data-cash-crude'!DN72-INDEX('data-futures'!$E:$E,MATCH('basis-cash-crude'!DO$1,'data-futures'!$A:$A,0),1),""),"")</f>
        <v>6.7800000000000011</v>
      </c>
      <c r="DP71">
        <f>+IFERROR(IF(VALUE('data-cash-crude'!DO72)&gt;0,'data-cash-crude'!DO72-INDEX('data-futures'!$E:$E,MATCH('basis-cash-crude'!DP$1,'data-futures'!$A:$A,0),1),""),"")</f>
        <v>6.5500000000000043</v>
      </c>
      <c r="DQ71">
        <f>+IFERROR(IF(VALUE('data-cash-crude'!DP72)&gt;0,'data-cash-crude'!DP72-INDEX('data-futures'!$E:$E,MATCH('basis-cash-crude'!DQ$1,'data-futures'!$A:$A,0),1),""),"")</f>
        <v>6.4399999999999977</v>
      </c>
      <c r="DR71">
        <f>+IFERROR(IF(VALUE('data-cash-crude'!DQ72)&gt;0,'data-cash-crude'!DQ72-INDEX('data-futures'!$E:$E,MATCH('basis-cash-crude'!DR$1,'data-futures'!$A:$A,0),1),""),"")</f>
        <v>6.5500000000000043</v>
      </c>
      <c r="DS71">
        <f>+IFERROR(IF(VALUE('data-cash-crude'!DR72)&gt;0,'data-cash-crude'!DR72-INDEX('data-futures'!$E:$E,MATCH('basis-cash-crude'!DS$1,'data-futures'!$A:$A,0),1),""),"")</f>
        <v>6.9000000000000057</v>
      </c>
      <c r="DT71">
        <f>+IFERROR(IF(VALUE('data-cash-crude'!DS72)&gt;0,'data-cash-crude'!DS72-INDEX('data-futures'!$E:$E,MATCH('basis-cash-crude'!DT$1,'data-futures'!$A:$A,0),1),""),"")</f>
        <v>7</v>
      </c>
      <c r="DU71">
        <f>+IFERROR(IF(VALUE('data-cash-crude'!DT72)&gt;0,'data-cash-crude'!DT72-INDEX('data-futures'!$E:$E,MATCH('basis-cash-crude'!DU$1,'data-futures'!$A:$A,0),1),""),"")</f>
        <v>6.5399999999999991</v>
      </c>
      <c r="DV71">
        <f>+IFERROR(IF(VALUE('data-cash-crude'!DU72)&gt;0,'data-cash-crude'!DU72-INDEX('data-futures'!$E:$E,MATCH('basis-cash-crude'!DV$1,'data-futures'!$A:$A,0),1),""),"")</f>
        <v>6.32</v>
      </c>
      <c r="DW71">
        <f>+IFERROR(IF(VALUE('data-cash-crude'!DV72)&gt;0,'data-cash-crude'!DV72-INDEX('data-futures'!$E:$E,MATCH('basis-cash-crude'!DW$1,'data-futures'!$A:$A,0),1),""),"")</f>
        <v>6.7100000000000009</v>
      </c>
      <c r="DX71">
        <f>+IFERROR(IF(VALUE('data-cash-crude'!DW72)&gt;0,'data-cash-crude'!DW72-INDEX('data-futures'!$E:$E,MATCH('basis-cash-crude'!DX$1,'data-futures'!$A:$A,0),1),""),"")</f>
        <v>7.1099999999999994</v>
      </c>
      <c r="DY71" t="str">
        <f>+IFERROR(IF(VALUE('data-cash-crude'!DX72)&gt;0,'data-cash-crude'!DX72-INDEX('data-futures'!$E:$E,MATCH('basis-cash-crude'!DY$1,'data-futures'!$A:$A,0),1),""),"")</f>
        <v/>
      </c>
      <c r="DZ71">
        <f>+IFERROR(IF(VALUE('data-cash-crude'!DY72)&gt;0,'data-cash-crude'!DY72-INDEX('data-futures'!$E:$E,MATCH('basis-cash-crude'!DZ$1,'data-futures'!$A:$A,0),1),""),"")</f>
        <v>7.2399999999999949</v>
      </c>
      <c r="EA71">
        <f>+IFERROR(IF(VALUE('data-cash-crude'!DZ72)&gt;0,'data-cash-crude'!DZ72-INDEX('data-futures'!$E:$E,MATCH('basis-cash-crude'!EA$1,'data-futures'!$A:$A,0),1),""),"")</f>
        <v>7.7199999999999989</v>
      </c>
      <c r="EB71">
        <f>+IFERROR(IF(VALUE('data-cash-crude'!EA72)&gt;0,'data-cash-crude'!EA72-INDEX('data-futures'!$E:$E,MATCH('basis-cash-crude'!EB$1,'data-futures'!$A:$A,0),1),""),"")</f>
        <v>7.7399999999999949</v>
      </c>
      <c r="EC71">
        <f>+IFERROR(IF(VALUE('data-cash-crude'!EB72)&gt;0,'data-cash-crude'!EB72-INDEX('data-futures'!$E:$E,MATCH('basis-cash-crude'!EC$1,'data-futures'!$A:$A,0),1),""),"")</f>
        <v>7.4599999999999937</v>
      </c>
      <c r="ED71" t="str">
        <f>+IFERROR(IF(VALUE('data-cash-crude'!EC72)&gt;0,'data-cash-crude'!EC72-INDEX('data-futures'!$E:$E,MATCH('basis-cash-crude'!ED$1,'data-futures'!$A:$A,0),1),""),"")</f>
        <v/>
      </c>
      <c r="EE71">
        <f>+IFERROR(IF(VALUE('data-cash-crude'!ED72)&gt;0,'data-cash-crude'!ED72-INDEX('data-futures'!$E:$E,MATCH('basis-cash-crude'!EE$1,'data-futures'!$A:$A,0),1),""),"")</f>
        <v>7.1999999999999957</v>
      </c>
      <c r="EF71" t="str">
        <f>+IFERROR(IF(VALUE('data-cash-crude'!EE72)&gt;0,'data-cash-crude'!EE72-INDEX('data-futures'!$E:$E,MATCH('basis-cash-crude'!EF$1,'data-futures'!$A:$A,0),1),""),"")</f>
        <v/>
      </c>
      <c r="EG71" t="str">
        <f>+IFERROR(IF(VALUE('data-cash-crude'!EF72)&gt;0,'data-cash-crude'!EF72-INDEX('data-futures'!$E:$E,MATCH('basis-cash-crude'!EG$1,'data-futures'!$A:$A,0),1),""),"")</f>
        <v/>
      </c>
      <c r="EH71" t="str">
        <f>+IFERROR(IF(VALUE('data-cash-crude'!EG72)&gt;0,'data-cash-crude'!EG72-INDEX('data-futures'!$E:$E,MATCH('basis-cash-crude'!EH$1,'data-futures'!$A:$A,0),1),""),"")</f>
        <v/>
      </c>
      <c r="EI71" t="str">
        <f>+IFERROR(IF(VALUE('data-cash-crude'!EH72)&gt;0,'data-cash-crude'!EH72-INDEX('data-futures'!$E:$E,MATCH('basis-cash-crude'!EI$1,'data-futures'!$A:$A,0),1),""),"")</f>
        <v/>
      </c>
      <c r="EJ71" t="str">
        <f>+IFERROR(IF(VALUE('data-cash-crude'!EI72)&gt;0,'data-cash-crude'!EI72-INDEX('data-futures'!$E:$E,MATCH('basis-cash-crude'!EJ$1,'data-futures'!$A:$A,0),1),""),"")</f>
        <v/>
      </c>
      <c r="EK71" t="str">
        <f>+IFERROR(IF(VALUE('data-cash-crude'!EJ72)&gt;0,'data-cash-crude'!EJ72-INDEX('data-futures'!$E:$E,MATCH('basis-cash-crude'!EK$1,'data-futures'!$A:$A,0),1),""),"")</f>
        <v/>
      </c>
      <c r="EL71" t="str">
        <f>+IFERROR(IF(VALUE('data-cash-crude'!EK72)&gt;0,'data-cash-crude'!EK72-INDEX('data-futures'!$E:$E,MATCH('basis-cash-crude'!EL$1,'data-futures'!$A:$A,0),1),""),"")</f>
        <v/>
      </c>
      <c r="EM71" t="str">
        <f>+IFERROR(IF(VALUE('data-cash-crude'!EL72)&gt;0,'data-cash-crude'!EL72-INDEX('data-futures'!$E:$E,MATCH('basis-cash-crude'!EM$1,'data-futures'!$A:$A,0),1),""),"")</f>
        <v/>
      </c>
      <c r="EN71" t="str">
        <f>+IFERROR(IF(VALUE('data-cash-crude'!EM72)&gt;0,'data-cash-crude'!EM72-INDEX('data-futures'!$E:$E,MATCH('basis-cash-crude'!EN$1,'data-futures'!$A:$A,0),1),""),"")</f>
        <v/>
      </c>
      <c r="EO71" t="str">
        <f>+IFERROR(IF(VALUE('data-cash-crude'!EN72)&gt;0,'data-cash-crude'!EN72-INDEX('data-futures'!$E:$E,MATCH('basis-cash-crude'!EO$1,'data-futures'!$A:$A,0),1),""),"")</f>
        <v/>
      </c>
      <c r="EP71" t="str">
        <f>+IFERROR(IF(VALUE('data-cash-crude'!EO72)&gt;0,'data-cash-crude'!EO72-INDEX('data-futures'!$E:$E,MATCH('basis-cash-crude'!EP$1,'data-futures'!$A:$A,0),1),""),"")</f>
        <v/>
      </c>
      <c r="EQ71" t="str">
        <f>+IFERROR(IF(VALUE('data-cash-crude'!EP72)&gt;0,'data-cash-crude'!EP72-INDEX('data-futures'!$E:$E,MATCH('basis-cash-crude'!EQ$1,'data-futures'!$A:$A,0),1),""),"")</f>
        <v/>
      </c>
      <c r="ER71" t="str">
        <f>+IFERROR(IF(VALUE('data-cash-crude'!EQ72)&gt;0,'data-cash-crude'!EQ72-INDEX('data-futures'!$E:$E,MATCH('basis-cash-crude'!ER$1,'data-futures'!$A:$A,0),1),""),"")</f>
        <v/>
      </c>
      <c r="ES71" t="str">
        <f>+IFERROR(IF(VALUE('data-cash-crude'!ER72)&gt;0,'data-cash-crude'!ER72-INDEX('data-futures'!$E:$E,MATCH('basis-cash-crude'!ES$1,'data-futures'!$A:$A,0),1),""),"")</f>
        <v/>
      </c>
      <c r="ET71" t="str">
        <f>+IFERROR(IF(VALUE('data-cash-crude'!ES72)&gt;0,'data-cash-crude'!ES72-INDEX('data-futures'!$E:$E,MATCH('basis-cash-crude'!ET$1,'data-futures'!$A:$A,0),1),""),"")</f>
        <v/>
      </c>
      <c r="EU71" t="str">
        <f>+IFERROR(IF(VALUE('data-cash-crude'!ET72)&gt;0,'data-cash-crude'!ET72-INDEX('data-futures'!$E:$E,MATCH('basis-cash-crude'!EU$1,'data-futures'!$A:$A,0),1),""),"")</f>
        <v/>
      </c>
      <c r="EV71" t="str">
        <f>+IFERROR(IF(VALUE('data-cash-crude'!EU72)&gt;0,'data-cash-crude'!EU72-INDEX('data-futures'!$E:$E,MATCH('basis-cash-crude'!EV$1,'data-futures'!$A:$A,0),1),""),"")</f>
        <v/>
      </c>
      <c r="EW71" t="str">
        <f>+IFERROR(IF(VALUE('data-cash-crude'!EV72)&gt;0,'data-cash-crude'!EV72-INDEX('data-futures'!$E:$E,MATCH('basis-cash-crude'!EW$1,'data-futures'!$A:$A,0),1),""),"")</f>
        <v/>
      </c>
      <c r="EX71" t="str">
        <f>+IFERROR(IF(VALUE('data-cash-crude'!EW72)&gt;0,'data-cash-crude'!EW72-INDEX('data-futures'!$E:$E,MATCH('basis-cash-crude'!EX$1,'data-futures'!$A:$A,0),1),""),"")</f>
        <v/>
      </c>
      <c r="EY71" t="str">
        <f>+IFERROR(IF(VALUE('data-cash-crude'!EX72)&gt;0,'data-cash-crude'!EX72-INDEX('data-futures'!$E:$E,MATCH('basis-cash-crude'!EY$1,'data-futures'!$A:$A,0),1),""),"")</f>
        <v/>
      </c>
      <c r="EZ71" t="str">
        <f>+IFERROR(IF(VALUE('data-cash-crude'!EY72)&gt;0,'data-cash-crude'!EY72-INDEX('data-futures'!$E:$E,MATCH('basis-cash-crude'!EZ$1,'data-futures'!$A:$A,0),1),""),"")</f>
        <v/>
      </c>
      <c r="FA71" t="str">
        <f>+IFERROR(IF(VALUE('data-cash-crude'!EZ72)&gt;0,'data-cash-crude'!EZ72-INDEX('data-futures'!$E:$E,MATCH('basis-cash-crude'!FA$1,'data-futures'!$A:$A,0),1),""),"")</f>
        <v/>
      </c>
      <c r="FB71" t="str">
        <f>+IFERROR(IF(VALUE('data-cash-crude'!FA72)&gt;0,'data-cash-crude'!FA72-INDEX('data-futures'!$E:$E,MATCH('basis-cash-crude'!FB$1,'data-futures'!$A:$A,0),1),""),"")</f>
        <v/>
      </c>
      <c r="FC71" t="str">
        <f>+IFERROR(IF(VALUE('data-cash-crude'!FB72)&gt;0,'data-cash-crude'!FB72-INDEX('data-futures'!$E:$E,MATCH('basis-cash-crude'!FC$1,'data-futures'!$A:$A,0),1),""),"")</f>
        <v/>
      </c>
      <c r="FD71" t="str">
        <f>+IFERROR(IF(VALUE('data-cash-crude'!FC72)&gt;0,'data-cash-crude'!FC72-INDEX('data-futures'!$E:$E,MATCH('basis-cash-crude'!FD$1,'data-futures'!$A:$A,0),1),""),"")</f>
        <v/>
      </c>
      <c r="FE71" t="str">
        <f>+IFERROR(IF(VALUE('data-cash-crude'!FD72)&gt;0,'data-cash-crude'!FD72-INDEX('data-futures'!$E:$E,MATCH('basis-cash-crude'!FE$1,'data-futures'!$A:$A,0),1),""),"")</f>
        <v/>
      </c>
      <c r="FF71" t="str">
        <f>+IFERROR(IF(VALUE('data-cash-crude'!FE72)&gt;0,'data-cash-crude'!FE72-INDEX('data-futures'!$E:$E,MATCH('basis-cash-crude'!FF$1,'data-futures'!$A:$A,0),1),""),"")</f>
        <v/>
      </c>
      <c r="FG71" t="str">
        <f>+IFERROR(IF(VALUE('data-cash-crude'!FF72)&gt;0,'data-cash-crude'!FF72-INDEX('data-futures'!$E:$E,MATCH('basis-cash-crude'!FG$1,'data-futures'!$A:$A,0),1),""),"")</f>
        <v/>
      </c>
      <c r="FH71" t="str">
        <f>+IFERROR(IF(VALUE('data-cash-crude'!FG72)&gt;0,'data-cash-crude'!FG72-INDEX('data-futures'!$E:$E,MATCH('basis-cash-crude'!FH$1,'data-futures'!$A:$A,0),1),""),"")</f>
        <v/>
      </c>
      <c r="FI71" t="str">
        <f>+IFERROR(IF(VALUE('data-cash-crude'!FH72)&gt;0,'data-cash-crude'!FH72-INDEX('data-futures'!$E:$E,MATCH('basis-cash-crude'!FI$1,'data-futures'!$A:$A,0),1),""),"")</f>
        <v/>
      </c>
      <c r="FJ71" t="str">
        <f>+IFERROR(IF(VALUE('data-cash-crude'!FI72)&gt;0,'data-cash-crude'!FI72-INDEX('data-futures'!$E:$E,MATCH('basis-cash-crude'!FJ$1,'data-futures'!$A:$A,0),1),""),"")</f>
        <v/>
      </c>
      <c r="FK71" t="str">
        <f>+IFERROR(IF(VALUE('data-cash-crude'!FJ72)&gt;0,'data-cash-crude'!FJ72-INDEX('data-futures'!$E:$E,MATCH('basis-cash-crude'!FK$1,'data-futures'!$A:$A,0),1),""),"")</f>
        <v/>
      </c>
      <c r="FL71" t="str">
        <f>+IFERROR(IF(VALUE('data-cash-crude'!FK72)&gt;0,'data-cash-crude'!FK72-INDEX('data-futures'!$E:$E,MATCH('basis-cash-crude'!FL$1,'data-futures'!$A:$A,0),1),""),"")</f>
        <v/>
      </c>
    </row>
    <row r="72" spans="1:168" x14ac:dyDescent="0.2">
      <c r="A72">
        <f t="shared" si="3"/>
        <v>-5.330000000000001</v>
      </c>
      <c r="B72">
        <f t="shared" si="4"/>
        <v>-5.0721052631578942</v>
      </c>
      <c r="C72">
        <f t="shared" si="5"/>
        <v>-4.821315789473684</v>
      </c>
      <c r="D72" s="6" t="str">
        <f>+'data-cash-crude'!B73</f>
        <v>CLPA-16-110.CM</v>
      </c>
      <c r="E72" t="str">
        <f>+IFERROR(IF(VALUE('data-cash-crude'!D73)&gt;0,'data-cash-crude'!D73-INDEX('data-futures'!$E:$E,MATCH('basis-cash-crude'!E$1,'data-futures'!$A:$A,0),1),""),"")</f>
        <v/>
      </c>
      <c r="F72" t="str">
        <f>+IFERROR(IF(VALUE('data-cash-crude'!E73)&gt;0,'data-cash-crude'!E73-INDEX('data-futures'!$E:$E,MATCH('basis-cash-crude'!F$1,'data-futures'!$A:$A,0),1),""),"")</f>
        <v/>
      </c>
      <c r="G72" t="str">
        <f>+IFERROR(IF(VALUE('data-cash-crude'!F73)&gt;0,'data-cash-crude'!F73-INDEX('data-futures'!$E:$E,MATCH('basis-cash-crude'!G$1,'data-futures'!$A:$A,0),1),""),"")</f>
        <v/>
      </c>
      <c r="H72">
        <f>+IFERROR(IF(VALUE('data-cash-crude'!G73)&gt;0,'data-cash-crude'!G73-INDEX('data-futures'!$E:$E,MATCH('basis-cash-crude'!H$1,'data-futures'!$A:$A,0),1),""),"")</f>
        <v>-5.3800000000000026</v>
      </c>
      <c r="I72" t="str">
        <f>+IFERROR(IF(VALUE('data-cash-crude'!H73)&gt;0,'data-cash-crude'!H73-INDEX('data-futures'!$E:$E,MATCH('basis-cash-crude'!I$1,'data-futures'!$A:$A,0),1),""),"")</f>
        <v/>
      </c>
      <c r="J72">
        <f>+IFERROR(IF(VALUE('data-cash-crude'!I73)&gt;0,'data-cash-crude'!I73-INDEX('data-futures'!$E:$E,MATCH('basis-cash-crude'!J$1,'data-futures'!$A:$A,0),1),""),"")</f>
        <v>-5.3299999999999983</v>
      </c>
      <c r="K72">
        <f>+IFERROR(IF(VALUE('data-cash-crude'!J73)&gt;0,'data-cash-crude'!J73-INDEX('data-futures'!$E:$E,MATCH('basis-cash-crude'!K$1,'data-futures'!$A:$A,0),1),""),"")</f>
        <v>-5.2800000000000011</v>
      </c>
      <c r="L72">
        <f>+IFERROR(IF(VALUE('data-cash-crude'!K73)&gt;0,'data-cash-crude'!K73-INDEX('data-futures'!$E:$E,MATCH('basis-cash-crude'!L$1,'data-futures'!$A:$A,0),1),""),"")</f>
        <v>-5.3400000000000034</v>
      </c>
      <c r="M72">
        <f>+IFERROR(IF(VALUE('data-cash-crude'!L73)&gt;0,'data-cash-crude'!L73-INDEX('data-futures'!$E:$E,MATCH('basis-cash-crude'!M$1,'data-futures'!$A:$A,0),1),""),"")</f>
        <v>-5.259999999999998</v>
      </c>
      <c r="N72">
        <f>+IFERROR(IF(VALUE('data-cash-crude'!M73)&gt;0,'data-cash-crude'!M73-INDEX('data-futures'!$E:$E,MATCH('basis-cash-crude'!N$1,'data-futures'!$A:$A,0),1),""),"")</f>
        <v>-5.3299999999999983</v>
      </c>
      <c r="O72" t="str">
        <f>+IFERROR(IF(VALUE('data-cash-crude'!N73)&gt;0,'data-cash-crude'!N73-INDEX('data-futures'!$E:$E,MATCH('basis-cash-crude'!O$1,'data-futures'!$A:$A,0),1),""),"")</f>
        <v/>
      </c>
      <c r="P72" t="str">
        <f>+IFERROR(IF(VALUE('data-cash-crude'!O73)&gt;0,'data-cash-crude'!O73-INDEX('data-futures'!$E:$E,MATCH('basis-cash-crude'!P$1,'data-futures'!$A:$A,0),1),""),"")</f>
        <v/>
      </c>
      <c r="Q72" t="str">
        <f>+IFERROR(IF(VALUE('data-cash-crude'!P73)&gt;0,'data-cash-crude'!P73-INDEX('data-futures'!$E:$E,MATCH('basis-cash-crude'!Q$1,'data-futures'!$A:$A,0),1),""),"")</f>
        <v/>
      </c>
      <c r="R72">
        <f>+IFERROR(IF(VALUE('data-cash-crude'!Q73)&gt;0,'data-cash-crude'!Q73-INDEX('data-futures'!$E:$E,MATCH('basis-cash-crude'!R$1,'data-futures'!$A:$A,0),1),""),"")</f>
        <v>-5.009999999999998</v>
      </c>
      <c r="S72">
        <f>+IFERROR(IF(VALUE('data-cash-crude'!R73)&gt;0,'data-cash-crude'!R73-INDEX('data-futures'!$E:$E,MATCH('basis-cash-crude'!S$1,'data-futures'!$A:$A,0),1),""),"")</f>
        <v>-5.0399999999999991</v>
      </c>
      <c r="T72">
        <f>+IFERROR(IF(VALUE('data-cash-crude'!S73)&gt;0,'data-cash-crude'!S73-INDEX('data-futures'!$E:$E,MATCH('basis-cash-crude'!T$1,'data-futures'!$A:$A,0),1),""),"")</f>
        <v>-5.07</v>
      </c>
      <c r="U72">
        <f>+IFERROR(IF(VALUE('data-cash-crude'!T73)&gt;0,'data-cash-crude'!T73-INDEX('data-futures'!$E:$E,MATCH('basis-cash-crude'!U$1,'data-futures'!$A:$A,0),1),""),"")</f>
        <v>-4.9500000000000028</v>
      </c>
      <c r="V72" t="str">
        <f>+IFERROR(IF(VALUE('data-cash-crude'!U73)&gt;0,'data-cash-crude'!U73-INDEX('data-futures'!$E:$E,MATCH('basis-cash-crude'!V$1,'data-futures'!$A:$A,0),1),""),"")</f>
        <v/>
      </c>
      <c r="W72">
        <f>+IFERROR(IF(VALUE('data-cash-crude'!V73)&gt;0,'data-cash-crude'!V73-INDEX('data-futures'!$E:$E,MATCH('basis-cash-crude'!W$1,'data-futures'!$A:$A,0),1),""),"")</f>
        <v>-4.9399999999999977</v>
      </c>
      <c r="X72">
        <f>+IFERROR(IF(VALUE('data-cash-crude'!W73)&gt;0,'data-cash-crude'!W73-INDEX('data-futures'!$E:$E,MATCH('basis-cash-crude'!X$1,'data-futures'!$A:$A,0),1),""),"")</f>
        <v>-5.0300000000000011</v>
      </c>
      <c r="Y72">
        <f>+IFERROR(IF(VALUE('data-cash-crude'!X73)&gt;0,'data-cash-crude'!X73-INDEX('data-futures'!$E:$E,MATCH('basis-cash-crude'!Y$1,'data-futures'!$A:$A,0),1),""),"")</f>
        <v>-4.9799999999999969</v>
      </c>
      <c r="Z72" t="str">
        <f>+IFERROR(IF(VALUE('data-cash-crude'!Y73)&gt;0,'data-cash-crude'!Y73-INDEX('data-futures'!$E:$E,MATCH('basis-cash-crude'!Z$1,'data-futures'!$A:$A,0),1),""),"")</f>
        <v/>
      </c>
      <c r="AA72">
        <f>+IFERROR(IF(VALUE('data-cash-crude'!Z73)&gt;0,'data-cash-crude'!Z73-INDEX('data-futures'!$E:$E,MATCH('basis-cash-crude'!AA$1,'data-futures'!$A:$A,0),1),""),"")</f>
        <v>-5.1899999999999977</v>
      </c>
      <c r="AB72" t="str">
        <f>+IFERROR(IF(VALUE('data-cash-crude'!AA73)&gt;0,'data-cash-crude'!AA73-INDEX('data-futures'!$E:$E,MATCH('basis-cash-crude'!AB$1,'data-futures'!$A:$A,0),1),""),"")</f>
        <v/>
      </c>
      <c r="AC72" t="str">
        <f>+IFERROR(IF(VALUE('data-cash-crude'!AB73)&gt;0,'data-cash-crude'!AB73-INDEX('data-futures'!$E:$E,MATCH('basis-cash-crude'!AC$1,'data-futures'!$A:$A,0),1),""),"")</f>
        <v/>
      </c>
      <c r="AD72">
        <f>+IFERROR(IF(VALUE('data-cash-crude'!AC73)&gt;0,'data-cash-crude'!AC73-INDEX('data-futures'!$E:$E,MATCH('basis-cash-crude'!AD$1,'data-futures'!$A:$A,0),1),""),"")</f>
        <v>-4.8800000000000026</v>
      </c>
      <c r="AE72">
        <f>+IFERROR(IF(VALUE('data-cash-crude'!AD73)&gt;0,'data-cash-crude'!AD73-INDEX('data-futures'!$E:$E,MATCH('basis-cash-crude'!AE$1,'data-futures'!$A:$A,0),1),""),"")</f>
        <v>-4.8100000000000023</v>
      </c>
      <c r="AF72">
        <f>+IFERROR(IF(VALUE('data-cash-crude'!AE73)&gt;0,'data-cash-crude'!AE73-INDEX('data-futures'!$E:$E,MATCH('basis-cash-crude'!AF$1,'data-futures'!$A:$A,0),1),""),"")</f>
        <v>-4.7800000000000011</v>
      </c>
      <c r="AG72">
        <f>+IFERROR(IF(VALUE('data-cash-crude'!AF73)&gt;0,'data-cash-crude'!AF73-INDEX('data-futures'!$E:$E,MATCH('basis-cash-crude'!AG$1,'data-futures'!$A:$A,0),1),""),"")</f>
        <v>-4.8500000000000014</v>
      </c>
      <c r="AH72">
        <f>+IFERROR(IF(VALUE('data-cash-crude'!AG73)&gt;0,'data-cash-crude'!AG73-INDEX('data-futures'!$E:$E,MATCH('basis-cash-crude'!AH$1,'data-futures'!$A:$A,0),1),""),"")</f>
        <v>-4.9200000000000017</v>
      </c>
      <c r="AI72">
        <f>+IFERROR(IF(VALUE('data-cash-crude'!AH73)&gt;0,'data-cash-crude'!AH73-INDEX('data-futures'!$E:$E,MATCH('basis-cash-crude'!AI$1,'data-futures'!$A:$A,0),1),""),"")</f>
        <v>-4.759999999999998</v>
      </c>
      <c r="AJ72">
        <f>+IFERROR(IF(VALUE('data-cash-crude'!AI73)&gt;0,'data-cash-crude'!AI73-INDEX('data-futures'!$E:$E,MATCH('basis-cash-crude'!AJ$1,'data-futures'!$A:$A,0),1),""),"")</f>
        <v>-4.8599999999999994</v>
      </c>
      <c r="AK72">
        <f>+IFERROR(IF(VALUE('data-cash-crude'!AJ73)&gt;0,'data-cash-crude'!AJ73-INDEX('data-futures'!$E:$E,MATCH('basis-cash-crude'!AK$1,'data-futures'!$A:$A,0),1),""),"")</f>
        <v>-4.8800000000000026</v>
      </c>
      <c r="AL72">
        <f>+IFERROR(IF(VALUE('data-cash-crude'!AK73)&gt;0,'data-cash-crude'!AK73-INDEX('data-futures'!$E:$E,MATCH('basis-cash-crude'!AL$1,'data-futures'!$A:$A,0),1),""),"")</f>
        <v>-4.8900000000000006</v>
      </c>
      <c r="AM72">
        <f>+IFERROR(IF(VALUE('data-cash-crude'!AL73)&gt;0,'data-cash-crude'!AL73-INDEX('data-futures'!$E:$E,MATCH('basis-cash-crude'!AM$1,'data-futures'!$A:$A,0),1),""),"")</f>
        <v>-4.7800000000000011</v>
      </c>
      <c r="AN72">
        <f>+IFERROR(IF(VALUE('data-cash-crude'!AM73)&gt;0,'data-cash-crude'!AM73-INDEX('data-futures'!$E:$E,MATCH('basis-cash-crude'!AN$1,'data-futures'!$A:$A,0),1),""),"")</f>
        <v>-4.8100000000000023</v>
      </c>
      <c r="AO72">
        <f>+IFERROR(IF(VALUE('data-cash-crude'!AN73)&gt;0,'data-cash-crude'!AN73-INDEX('data-futures'!$E:$E,MATCH('basis-cash-crude'!AO$1,'data-futures'!$A:$A,0),1),""),"")</f>
        <v>-4.7899999999999991</v>
      </c>
      <c r="AP72" t="str">
        <f>+IFERROR(IF(VALUE('data-cash-crude'!AO73)&gt;0,'data-cash-crude'!AO73-INDEX('data-futures'!$E:$E,MATCH('basis-cash-crude'!AP$1,'data-futures'!$A:$A,0),1),""),"")</f>
        <v/>
      </c>
      <c r="AQ72">
        <f>+IFERROR(IF(VALUE('data-cash-crude'!AP73)&gt;0,'data-cash-crude'!AP73-INDEX('data-futures'!$E:$E,MATCH('basis-cash-crude'!AQ$1,'data-futures'!$A:$A,0),1),""),"")</f>
        <v>-4.990000000000002</v>
      </c>
      <c r="AR72">
        <f>+IFERROR(IF(VALUE('data-cash-crude'!AQ73)&gt;0,'data-cash-crude'!AQ73-INDEX('data-futures'!$E:$E,MATCH('basis-cash-crude'!AR$1,'data-futures'!$A:$A,0),1),""),"")</f>
        <v>-4.9799999999999969</v>
      </c>
      <c r="AS72" t="str">
        <f>+IFERROR(IF(VALUE('data-cash-crude'!AR73)&gt;0,'data-cash-crude'!AR73-INDEX('data-futures'!$E:$E,MATCH('basis-cash-crude'!AS$1,'data-futures'!$A:$A,0),1),""),"")</f>
        <v/>
      </c>
      <c r="AT72">
        <f>+IFERROR(IF(VALUE('data-cash-crude'!AS73)&gt;0,'data-cash-crude'!AS73-INDEX('data-futures'!$E:$E,MATCH('basis-cash-crude'!AT$1,'data-futures'!$A:$A,0),1),""),"")</f>
        <v>-5.1000000000000014</v>
      </c>
      <c r="AU72">
        <f>+IFERROR(IF(VALUE('data-cash-crude'!AT73)&gt;0,'data-cash-crude'!AT73-INDEX('data-futures'!$E:$E,MATCH('basis-cash-crude'!AU$1,'data-futures'!$A:$A,0),1),""),"")</f>
        <v>-4.8100000000000023</v>
      </c>
      <c r="AV72">
        <f>+IFERROR(IF(VALUE('data-cash-crude'!AU73)&gt;0,'data-cash-crude'!AU73-INDEX('data-futures'!$E:$E,MATCH('basis-cash-crude'!AV$1,'data-futures'!$A:$A,0),1),""),"")</f>
        <v>-4.8800000000000026</v>
      </c>
      <c r="AW72">
        <f>+IFERROR(IF(VALUE('data-cash-crude'!AV73)&gt;0,'data-cash-crude'!AV73-INDEX('data-futures'!$E:$E,MATCH('basis-cash-crude'!AW$1,'data-futures'!$A:$A,0),1),""),"")</f>
        <v>-4.8500000000000014</v>
      </c>
      <c r="AX72">
        <f>+IFERROR(IF(VALUE('data-cash-crude'!AW73)&gt;0,'data-cash-crude'!AW73-INDEX('data-futures'!$E:$E,MATCH('basis-cash-crude'!AX$1,'data-futures'!$A:$A,0),1),""),"")</f>
        <v>-4.7700000000000031</v>
      </c>
      <c r="AY72">
        <f>+IFERROR(IF(VALUE('data-cash-crude'!AX73)&gt;0,'data-cash-crude'!AX73-INDEX('data-futures'!$E:$E,MATCH('basis-cash-crude'!AY$1,'data-futures'!$A:$A,0),1),""),"")</f>
        <v>-4.8299999999999983</v>
      </c>
      <c r="AZ72">
        <f>+IFERROR(IF(VALUE('data-cash-crude'!AY73)&gt;0,'data-cash-crude'!AY73-INDEX('data-futures'!$E:$E,MATCH('basis-cash-crude'!AZ$1,'data-futures'!$A:$A,0),1),""),"")</f>
        <v>-5</v>
      </c>
      <c r="BA72">
        <f>+IFERROR(IF(VALUE('data-cash-crude'!AZ73)&gt;0,'data-cash-crude'!AZ73-INDEX('data-futures'!$E:$E,MATCH('basis-cash-crude'!BA$1,'data-futures'!$A:$A,0),1),""),"")</f>
        <v>-4.9200000000000017</v>
      </c>
      <c r="BB72">
        <f>+IFERROR(IF(VALUE('data-cash-crude'!BA73)&gt;0,'data-cash-crude'!BA73-INDEX('data-futures'!$E:$E,MATCH('basis-cash-crude'!BB$1,'data-futures'!$A:$A,0),1),""),"")</f>
        <v>-4.8699999999999974</v>
      </c>
      <c r="BC72">
        <f>+IFERROR(IF(VALUE('data-cash-crude'!BB73)&gt;0,'data-cash-crude'!BB73-INDEX('data-futures'!$E:$E,MATCH('basis-cash-crude'!BC$1,'data-futures'!$A:$A,0),1),""),"")</f>
        <v>-4.9799999999999969</v>
      </c>
      <c r="BD72">
        <f>+IFERROR(IF(VALUE('data-cash-crude'!BC73)&gt;0,'data-cash-crude'!BC73-INDEX('data-futures'!$E:$E,MATCH('basis-cash-crude'!BD$1,'data-futures'!$A:$A,0),1),""),"")</f>
        <v>-5.07</v>
      </c>
      <c r="BE72">
        <f>+IFERROR(IF(VALUE('data-cash-crude'!BD73)&gt;0,'data-cash-crude'!BD73-INDEX('data-futures'!$E:$E,MATCH('basis-cash-crude'!BE$1,'data-futures'!$A:$A,0),1),""),"")</f>
        <v>-4.9799999999999969</v>
      </c>
      <c r="BF72">
        <f>+IFERROR(IF(VALUE('data-cash-crude'!BE73)&gt;0,'data-cash-crude'!BE73-INDEX('data-futures'!$E:$E,MATCH('basis-cash-crude'!BF$1,'data-futures'!$A:$A,0),1),""),"")</f>
        <v>-4.990000000000002</v>
      </c>
      <c r="BG72">
        <f>+IFERROR(IF(VALUE('data-cash-crude'!BF73)&gt;0,'data-cash-crude'!BF73-INDEX('data-futures'!$E:$E,MATCH('basis-cash-crude'!BG$1,'data-futures'!$A:$A,0),1),""),"")</f>
        <v>-4.7700000000000031</v>
      </c>
      <c r="BH72">
        <f>+IFERROR(IF(VALUE('data-cash-crude'!BG73)&gt;0,'data-cash-crude'!BG73-INDEX('data-futures'!$E:$E,MATCH('basis-cash-crude'!BH$1,'data-futures'!$A:$A,0),1),""),"")</f>
        <v>-4.5399999999999991</v>
      </c>
      <c r="BI72">
        <f>+IFERROR(IF(VALUE('data-cash-crude'!BH73)&gt;0,'data-cash-crude'!BH73-INDEX('data-futures'!$E:$E,MATCH('basis-cash-crude'!BI$1,'data-futures'!$A:$A,0),1),""),"")</f>
        <v>-4.8400000000000034</v>
      </c>
      <c r="BJ72">
        <f>+IFERROR(IF(VALUE('data-cash-crude'!BI73)&gt;0,'data-cash-crude'!BI73-INDEX('data-futures'!$E:$E,MATCH('basis-cash-crude'!BJ$1,'data-futures'!$A:$A,0),1),""),"")</f>
        <v>-4.8400000000000034</v>
      </c>
      <c r="BK72">
        <f>+IFERROR(IF(VALUE('data-cash-crude'!BJ73)&gt;0,'data-cash-crude'!BJ73-INDEX('data-futures'!$E:$E,MATCH('basis-cash-crude'!BK$1,'data-futures'!$A:$A,0),1),""),"")</f>
        <v>-4.93</v>
      </c>
      <c r="BL72">
        <f>+IFERROR(IF(VALUE('data-cash-crude'!BK73)&gt;0,'data-cash-crude'!BK73-INDEX('data-futures'!$E:$E,MATCH('basis-cash-crude'!BL$1,'data-futures'!$A:$A,0),1),""),"")</f>
        <v>-4.8599999999999994</v>
      </c>
      <c r="BM72">
        <f>+IFERROR(IF(VALUE('data-cash-crude'!BL73)&gt;0,'data-cash-crude'!BL73-INDEX('data-futures'!$E:$E,MATCH('basis-cash-crude'!BM$1,'data-futures'!$A:$A,0),1),""),"")</f>
        <v>-4.9200000000000017</v>
      </c>
      <c r="BN72">
        <f>+IFERROR(IF(VALUE('data-cash-crude'!BM73)&gt;0,'data-cash-crude'!BM73-INDEX('data-futures'!$E:$E,MATCH('basis-cash-crude'!BN$1,'data-futures'!$A:$A,0),1),""),"")</f>
        <v>-4.9099999999999966</v>
      </c>
      <c r="BO72">
        <f>+IFERROR(IF(VALUE('data-cash-crude'!BN73)&gt;0,'data-cash-crude'!BN73-INDEX('data-futures'!$E:$E,MATCH('basis-cash-crude'!BO$1,'data-futures'!$A:$A,0),1),""),"")</f>
        <v>-5.2199999999999989</v>
      </c>
      <c r="BP72">
        <f>+IFERROR(IF(VALUE('data-cash-crude'!BO73)&gt;0,'data-cash-crude'!BO73-INDEX('data-futures'!$E:$E,MATCH('basis-cash-crude'!BP$1,'data-futures'!$A:$A,0),1),""),"")</f>
        <v>-5.1300000000000026</v>
      </c>
      <c r="BQ72">
        <f>+IFERROR(IF(VALUE('data-cash-crude'!BP73)&gt;0,'data-cash-crude'!BP73-INDEX('data-futures'!$E:$E,MATCH('basis-cash-crude'!BQ$1,'data-futures'!$A:$A,0),1),""),"")</f>
        <v>-4.82</v>
      </c>
      <c r="BR72">
        <f>+IFERROR(IF(VALUE('data-cash-crude'!BQ73)&gt;0,'data-cash-crude'!BQ73-INDEX('data-futures'!$E:$E,MATCH('basis-cash-crude'!BR$1,'data-futures'!$A:$A,0),1),""),"")</f>
        <v>-4.8500000000000014</v>
      </c>
      <c r="BS72">
        <f>+IFERROR(IF(VALUE('data-cash-crude'!BR73)&gt;0,'data-cash-crude'!BR73-INDEX('data-futures'!$E:$E,MATCH('basis-cash-crude'!BS$1,'data-futures'!$A:$A,0),1),""),"")</f>
        <v>-4.7700000000000031</v>
      </c>
      <c r="BT72">
        <f>+IFERROR(IF(VALUE('data-cash-crude'!BS73)&gt;0,'data-cash-crude'!BS73-INDEX('data-futures'!$E:$E,MATCH('basis-cash-crude'!BT$1,'data-futures'!$A:$A,0),1),""),"")</f>
        <v>-5.07</v>
      </c>
      <c r="BU72">
        <f>+IFERROR(IF(VALUE('data-cash-crude'!BT73)&gt;0,'data-cash-crude'!BT73-INDEX('data-futures'!$E:$E,MATCH('basis-cash-crude'!BU$1,'data-futures'!$A:$A,0),1),""),"")</f>
        <v>-5.18</v>
      </c>
      <c r="BV72">
        <f>+IFERROR(IF(VALUE('data-cash-crude'!BU73)&gt;0,'data-cash-crude'!BU73-INDEX('data-futures'!$E:$E,MATCH('basis-cash-crude'!BV$1,'data-futures'!$A:$A,0),1),""),"")</f>
        <v>-4.8699999999999974</v>
      </c>
      <c r="BW72">
        <f>+IFERROR(IF(VALUE('data-cash-crude'!BV73)&gt;0,'data-cash-crude'!BV73-INDEX('data-futures'!$E:$E,MATCH('basis-cash-crude'!BW$1,'data-futures'!$A:$A,0),1),""),"")</f>
        <v>-4.8800000000000026</v>
      </c>
      <c r="BX72">
        <f>+IFERROR(IF(VALUE('data-cash-crude'!BW73)&gt;0,'data-cash-crude'!BW73-INDEX('data-futures'!$E:$E,MATCH('basis-cash-crude'!BX$1,'data-futures'!$A:$A,0),1),""),"")</f>
        <v>-5.1899999999999977</v>
      </c>
      <c r="BY72">
        <f>+IFERROR(IF(VALUE('data-cash-crude'!BX73)&gt;0,'data-cash-crude'!BX73-INDEX('data-futures'!$E:$E,MATCH('basis-cash-crude'!BY$1,'data-futures'!$A:$A,0),1),""),"")</f>
        <v>-5.1599999999999966</v>
      </c>
      <c r="BZ72">
        <f>+IFERROR(IF(VALUE('data-cash-crude'!BY73)&gt;0,'data-cash-crude'!BY73-INDEX('data-futures'!$E:$E,MATCH('basis-cash-crude'!BZ$1,'data-futures'!$A:$A,0),1),""),"")</f>
        <v>-5.2000000000000028</v>
      </c>
      <c r="CA72">
        <f>+IFERROR(IF(VALUE('data-cash-crude'!BZ73)&gt;0,'data-cash-crude'!BZ73-INDEX('data-futures'!$E:$E,MATCH('basis-cash-crude'!CA$1,'data-futures'!$A:$A,0),1),""),"")</f>
        <v>-4.8400000000000034</v>
      </c>
      <c r="CB72">
        <f>+IFERROR(IF(VALUE('data-cash-crude'!CA73)&gt;0,'data-cash-crude'!CA73-INDEX('data-futures'!$E:$E,MATCH('basis-cash-crude'!CB$1,'data-futures'!$A:$A,0),1),""),"")</f>
        <v>-4.7199999999999989</v>
      </c>
      <c r="CC72">
        <f>+IFERROR(IF(VALUE('data-cash-crude'!CB73)&gt;0,'data-cash-crude'!CB73-INDEX('data-futures'!$E:$E,MATCH('basis-cash-crude'!CC$1,'data-futures'!$A:$A,0),1),""),"")</f>
        <v>-4.8699999999999974</v>
      </c>
      <c r="CD72">
        <f>+IFERROR(IF(VALUE('data-cash-crude'!CC73)&gt;0,'data-cash-crude'!CC73-INDEX('data-futures'!$E:$E,MATCH('basis-cash-crude'!CD$1,'data-futures'!$A:$A,0),1),""),"")</f>
        <v>-4.6099999999999994</v>
      </c>
      <c r="CE72">
        <f>+IFERROR(IF(VALUE('data-cash-crude'!CD73)&gt;0,'data-cash-crude'!CD73-INDEX('data-futures'!$E:$E,MATCH('basis-cash-crude'!CE$1,'data-futures'!$A:$A,0),1),""),"")</f>
        <v>-4.6499999999999986</v>
      </c>
      <c r="CF72">
        <f>+IFERROR(IF(VALUE('data-cash-crude'!CE73)&gt;0,'data-cash-crude'!CE73-INDEX('data-futures'!$E:$E,MATCH('basis-cash-crude'!CF$1,'data-futures'!$A:$A,0),1),""),"")</f>
        <v>-4.57</v>
      </c>
      <c r="CG72">
        <f>+IFERROR(IF(VALUE('data-cash-crude'!CF73)&gt;0,'data-cash-crude'!CF73-INDEX('data-futures'!$E:$E,MATCH('basis-cash-crude'!CG$1,'data-futures'!$A:$A,0),1),""),"")</f>
        <v>-4.3400000000000034</v>
      </c>
      <c r="CH72">
        <f>+IFERROR(IF(VALUE('data-cash-crude'!CG73)&gt;0,'data-cash-crude'!CG73-INDEX('data-futures'!$E:$E,MATCH('basis-cash-crude'!CH$1,'data-futures'!$A:$A,0),1),""),"")</f>
        <v>-4.1300000000000026</v>
      </c>
      <c r="CI72">
        <f>+IFERROR(IF(VALUE('data-cash-crude'!CH73)&gt;0,'data-cash-crude'!CH73-INDEX('data-futures'!$E:$E,MATCH('basis-cash-crude'!CI$1,'data-futures'!$A:$A,0),1),""),"")</f>
        <v>-4.2899999999999991</v>
      </c>
      <c r="CJ72">
        <f>+IFERROR(IF(VALUE('data-cash-crude'!CI73)&gt;0,'data-cash-crude'!CI73-INDEX('data-futures'!$E:$E,MATCH('basis-cash-crude'!CJ$1,'data-futures'!$A:$A,0),1),""),"")</f>
        <v>-4.1499999999999986</v>
      </c>
      <c r="CK72">
        <f>+IFERROR(IF(VALUE('data-cash-crude'!CJ73)&gt;0,'data-cash-crude'!CJ73-INDEX('data-futures'!$E:$E,MATCH('basis-cash-crude'!CK$1,'data-futures'!$A:$A,0),1),""),"")</f>
        <v>-3.740000000000002</v>
      </c>
      <c r="CL72">
        <f>+IFERROR(IF(VALUE('data-cash-crude'!CK73)&gt;0,'data-cash-crude'!CK73-INDEX('data-futures'!$E:$E,MATCH('basis-cash-crude'!CL$1,'data-futures'!$A:$A,0),1),""),"")</f>
        <v>-3.7000000000000028</v>
      </c>
      <c r="CM72" t="str">
        <f>+IFERROR(IF(VALUE('data-cash-crude'!CL73)&gt;0,'data-cash-crude'!CL73-INDEX('data-futures'!$E:$E,MATCH('basis-cash-crude'!CM$1,'data-futures'!$A:$A,0),1),""),"")</f>
        <v/>
      </c>
      <c r="CN72">
        <f>+IFERROR(IF(VALUE('data-cash-crude'!CM73)&gt;0,'data-cash-crude'!CM73-INDEX('data-futures'!$E:$E,MATCH('basis-cash-crude'!CN$1,'data-futures'!$A:$A,0),1),""),"")</f>
        <v>-3.6400000000000006</v>
      </c>
      <c r="CO72">
        <f>+IFERROR(IF(VALUE('data-cash-crude'!CN73)&gt;0,'data-cash-crude'!CN73-INDEX('data-futures'!$E:$E,MATCH('basis-cash-crude'!CO$1,'data-futures'!$A:$A,0),1),""),"")</f>
        <v>-3.4299999999999997</v>
      </c>
      <c r="CP72">
        <f>+IFERROR(IF(VALUE('data-cash-crude'!CO73)&gt;0,'data-cash-crude'!CO73-INDEX('data-futures'!$E:$E,MATCH('basis-cash-crude'!CP$1,'data-futures'!$A:$A,0),1),""),"")</f>
        <v>-3.6300000000000026</v>
      </c>
      <c r="CQ72">
        <f>+IFERROR(IF(VALUE('data-cash-crude'!CP73)&gt;0,'data-cash-crude'!CP73-INDEX('data-futures'!$E:$E,MATCH('basis-cash-crude'!CQ$1,'data-futures'!$A:$A,0),1),""),"")</f>
        <v>-3.3699999999999974</v>
      </c>
      <c r="CR72">
        <f>+IFERROR(IF(VALUE('data-cash-crude'!CQ73)&gt;0,'data-cash-crude'!CQ73-INDEX('data-futures'!$E:$E,MATCH('basis-cash-crude'!CR$1,'data-futures'!$A:$A,0),1),""),"")</f>
        <v>-3.2999999999999972</v>
      </c>
      <c r="CS72">
        <f>+IFERROR(IF(VALUE('data-cash-crude'!CR73)&gt;0,'data-cash-crude'!CR73-INDEX('data-futures'!$E:$E,MATCH('basis-cash-crude'!CS$1,'data-futures'!$A:$A,0),1),""),"")</f>
        <v>-2.6199999999999974</v>
      </c>
      <c r="CT72">
        <f>+IFERROR(IF(VALUE('data-cash-crude'!CS73)&gt;0,'data-cash-crude'!CS73-INDEX('data-futures'!$E:$E,MATCH('basis-cash-crude'!CT$1,'data-futures'!$A:$A,0),1),""),"")</f>
        <v>-1.5600000000000023</v>
      </c>
      <c r="CU72">
        <f>+IFERROR(IF(VALUE('data-cash-crude'!CT73)&gt;0,'data-cash-crude'!CT73-INDEX('data-futures'!$E:$E,MATCH('basis-cash-crude'!CU$1,'data-futures'!$A:$A,0),1),""),"")</f>
        <v>-4.1099999999999994</v>
      </c>
      <c r="CV72">
        <f>+IFERROR(IF(VALUE('data-cash-crude'!CU73)&gt;0,'data-cash-crude'!CU73-INDEX('data-futures'!$E:$E,MATCH('basis-cash-crude'!CV$1,'data-futures'!$A:$A,0),1),""),"")</f>
        <v>-4.2100000000000009</v>
      </c>
      <c r="CW72">
        <f>+IFERROR(IF(VALUE('data-cash-crude'!CV73)&gt;0,'data-cash-crude'!CV73-INDEX('data-futures'!$E:$E,MATCH('basis-cash-crude'!CW$1,'data-futures'!$A:$A,0),1),""),"")</f>
        <v>-3.9500000000000028</v>
      </c>
      <c r="CX72">
        <f>+IFERROR(IF(VALUE('data-cash-crude'!CW73)&gt;0,'data-cash-crude'!CW73-INDEX('data-futures'!$E:$E,MATCH('basis-cash-crude'!CX$1,'data-futures'!$A:$A,0),1),""),"")</f>
        <v>-3.5300000000000011</v>
      </c>
      <c r="CY72">
        <f>+IFERROR(IF(VALUE('data-cash-crude'!CX73)&gt;0,'data-cash-crude'!CX73-INDEX('data-futures'!$E:$E,MATCH('basis-cash-crude'!CY$1,'data-futures'!$A:$A,0),1),""),"")</f>
        <v>-3.6799999999999997</v>
      </c>
      <c r="CZ72">
        <f>+IFERROR(IF(VALUE('data-cash-crude'!CY73)&gt;0,'data-cash-crude'!CY73-INDEX('data-futures'!$E:$E,MATCH('basis-cash-crude'!CZ$1,'data-futures'!$A:$A,0),1),""),"")</f>
        <v>-3.8500000000000014</v>
      </c>
      <c r="DA72">
        <f>+IFERROR(IF(VALUE('data-cash-crude'!CZ73)&gt;0,'data-cash-crude'!CZ73-INDEX('data-futures'!$E:$E,MATCH('basis-cash-crude'!DA$1,'data-futures'!$A:$A,0),1),""),"")</f>
        <v>-3.7999999999999972</v>
      </c>
      <c r="DB72" t="str">
        <f>+IFERROR(IF(VALUE('data-cash-crude'!DA73)&gt;0,'data-cash-crude'!DA73-INDEX('data-futures'!$E:$E,MATCH('basis-cash-crude'!DB$1,'data-futures'!$A:$A,0),1),""),"")</f>
        <v/>
      </c>
      <c r="DC72" t="str">
        <f>+IFERROR(IF(VALUE('data-cash-crude'!DB73)&gt;0,'data-cash-crude'!DB73-INDEX('data-futures'!$E:$E,MATCH('basis-cash-crude'!DC$1,'data-futures'!$A:$A,0),1),""),"")</f>
        <v/>
      </c>
      <c r="DD72" t="str">
        <f>+IFERROR(IF(VALUE('data-cash-crude'!DC73)&gt;0,'data-cash-crude'!DC73-INDEX('data-futures'!$E:$E,MATCH('basis-cash-crude'!DD$1,'data-futures'!$A:$A,0),1),""),"")</f>
        <v/>
      </c>
      <c r="DE72">
        <f>+IFERROR(IF(VALUE('data-cash-crude'!DD73)&gt;0,'data-cash-crude'!DD73-INDEX('data-futures'!$E:$E,MATCH('basis-cash-crude'!DE$1,'data-futures'!$A:$A,0),1),""),"")</f>
        <v>-3.6799999999999997</v>
      </c>
      <c r="DF72">
        <f>+IFERROR(IF(VALUE('data-cash-crude'!DE73)&gt;0,'data-cash-crude'!DE73-INDEX('data-futures'!$E:$E,MATCH('basis-cash-crude'!DF$1,'data-futures'!$A:$A,0),1),""),"")</f>
        <v>-3.2999999999999972</v>
      </c>
      <c r="DG72">
        <f>+IFERROR(IF(VALUE('data-cash-crude'!DF73)&gt;0,'data-cash-crude'!DF73-INDEX('data-futures'!$E:$E,MATCH('basis-cash-crude'!DG$1,'data-futures'!$A:$A,0),1),""),"")</f>
        <v>-3.7000000000000028</v>
      </c>
      <c r="DH72">
        <f>+IFERROR(IF(VALUE('data-cash-crude'!DG73)&gt;0,'data-cash-crude'!DG73-INDEX('data-futures'!$E:$E,MATCH('basis-cash-crude'!DH$1,'data-futures'!$A:$A,0),1),""),"")</f>
        <v>-3.7100000000000009</v>
      </c>
      <c r="DI72">
        <f>+IFERROR(IF(VALUE('data-cash-crude'!DH73)&gt;0,'data-cash-crude'!DH73-INDEX('data-futures'!$E:$E,MATCH('basis-cash-crude'!DI$1,'data-futures'!$A:$A,0),1),""),"")</f>
        <v>-3.8400000000000034</v>
      </c>
      <c r="DJ72">
        <f>+IFERROR(IF(VALUE('data-cash-crude'!DI73)&gt;0,'data-cash-crude'!DI73-INDEX('data-futures'!$E:$E,MATCH('basis-cash-crude'!DJ$1,'data-futures'!$A:$A,0),1),""),"")</f>
        <v>-3.8200000000000003</v>
      </c>
      <c r="DK72">
        <f>+IFERROR(IF(VALUE('data-cash-crude'!DJ73)&gt;0,'data-cash-crude'!DJ73-INDEX('data-futures'!$E:$E,MATCH('basis-cash-crude'!DK$1,'data-futures'!$A:$A,0),1),""),"")</f>
        <v>-3.8699999999999974</v>
      </c>
      <c r="DL72">
        <f>+IFERROR(IF(VALUE('data-cash-crude'!DK73)&gt;0,'data-cash-crude'!DK73-INDEX('data-futures'!$E:$E,MATCH('basis-cash-crude'!DL$1,'data-futures'!$A:$A,0),1),""),"")</f>
        <v>-3.6700000000000017</v>
      </c>
      <c r="DM72">
        <f>+IFERROR(IF(VALUE('data-cash-crude'!DL73)&gt;0,'data-cash-crude'!DL73-INDEX('data-futures'!$E:$E,MATCH('basis-cash-crude'!DM$1,'data-futures'!$A:$A,0),1),""),"")</f>
        <v>-3.1199999999999974</v>
      </c>
      <c r="DN72">
        <f>+IFERROR(IF(VALUE('data-cash-crude'!DM73)&gt;0,'data-cash-crude'!DM73-INDEX('data-futures'!$E:$E,MATCH('basis-cash-crude'!DN$1,'data-futures'!$A:$A,0),1),""),"")</f>
        <v>-2.9299999999999997</v>
      </c>
      <c r="DO72">
        <f>+IFERROR(IF(VALUE('data-cash-crude'!DN73)&gt;0,'data-cash-crude'!DN73-INDEX('data-futures'!$E:$E,MATCH('basis-cash-crude'!DO$1,'data-futures'!$A:$A,0),1),""),"")</f>
        <v>-3.3999999999999986</v>
      </c>
      <c r="DP72">
        <f>+IFERROR(IF(VALUE('data-cash-crude'!DO73)&gt;0,'data-cash-crude'!DO73-INDEX('data-futures'!$E:$E,MATCH('basis-cash-crude'!DP$1,'data-futures'!$A:$A,0),1),""),"")</f>
        <v>-3.4799999999999969</v>
      </c>
      <c r="DQ72">
        <f>+IFERROR(IF(VALUE('data-cash-crude'!DP73)&gt;0,'data-cash-crude'!DP73-INDEX('data-futures'!$E:$E,MATCH('basis-cash-crude'!DQ$1,'data-futures'!$A:$A,0),1),""),"")</f>
        <v>-3.7800000000000011</v>
      </c>
      <c r="DR72">
        <f>+IFERROR(IF(VALUE('data-cash-crude'!DQ73)&gt;0,'data-cash-crude'!DQ73-INDEX('data-futures'!$E:$E,MATCH('basis-cash-crude'!DR$1,'data-futures'!$A:$A,0),1),""),"")</f>
        <v>-3.7999999999999972</v>
      </c>
      <c r="DS72">
        <f>+IFERROR(IF(VALUE('data-cash-crude'!DR73)&gt;0,'data-cash-crude'!DR73-INDEX('data-futures'!$E:$E,MATCH('basis-cash-crude'!DS$1,'data-futures'!$A:$A,0),1),""),"")</f>
        <v>-3.4399999999999977</v>
      </c>
      <c r="DT72">
        <f>+IFERROR(IF(VALUE('data-cash-crude'!DS73)&gt;0,'data-cash-crude'!DS73-INDEX('data-futures'!$E:$E,MATCH('basis-cash-crude'!DT$1,'data-futures'!$A:$A,0),1),""),"")</f>
        <v>-3.6300000000000026</v>
      </c>
      <c r="DU72">
        <f>+IFERROR(IF(VALUE('data-cash-crude'!DT73)&gt;0,'data-cash-crude'!DT73-INDEX('data-futures'!$E:$E,MATCH('basis-cash-crude'!DU$1,'data-futures'!$A:$A,0),1),""),"")</f>
        <v>-4.1899999999999977</v>
      </c>
      <c r="DV72">
        <f>+IFERROR(IF(VALUE('data-cash-crude'!DU73)&gt;0,'data-cash-crude'!DU73-INDEX('data-futures'!$E:$E,MATCH('basis-cash-crude'!DV$1,'data-futures'!$A:$A,0),1),""),"")</f>
        <v>-4.7000000000000028</v>
      </c>
      <c r="DW72">
        <f>+IFERROR(IF(VALUE('data-cash-crude'!DV73)&gt;0,'data-cash-crude'!DV73-INDEX('data-futures'!$E:$E,MATCH('basis-cash-crude'!DW$1,'data-futures'!$A:$A,0),1),""),"")</f>
        <v>-4.3900000000000006</v>
      </c>
      <c r="DX72">
        <f>+IFERROR(IF(VALUE('data-cash-crude'!DW73)&gt;0,'data-cash-crude'!DW73-INDEX('data-futures'!$E:$E,MATCH('basis-cash-crude'!DX$1,'data-futures'!$A:$A,0),1),""),"")</f>
        <v>-4.18</v>
      </c>
      <c r="DY72">
        <f>+IFERROR(IF(VALUE('data-cash-crude'!DX73)&gt;0,'data-cash-crude'!DX73-INDEX('data-futures'!$E:$E,MATCH('basis-cash-crude'!DY$1,'data-futures'!$A:$A,0),1),""),"")</f>
        <v>-4.5</v>
      </c>
      <c r="DZ72">
        <f>+IFERROR(IF(VALUE('data-cash-crude'!DY73)&gt;0,'data-cash-crude'!DY73-INDEX('data-futures'!$E:$E,MATCH('basis-cash-crude'!DZ$1,'data-futures'!$A:$A,0),1),""),"")</f>
        <v>-4.6700000000000017</v>
      </c>
      <c r="EA72">
        <f>+IFERROR(IF(VALUE('data-cash-crude'!DZ73)&gt;0,'data-cash-crude'!DZ73-INDEX('data-futures'!$E:$E,MATCH('basis-cash-crude'!EA$1,'data-futures'!$A:$A,0),1),""),"")</f>
        <v>-4.5300000000000011</v>
      </c>
      <c r="EB72">
        <f>+IFERROR(IF(VALUE('data-cash-crude'!EA73)&gt;0,'data-cash-crude'!EA73-INDEX('data-futures'!$E:$E,MATCH('basis-cash-crude'!EB$1,'data-futures'!$A:$A,0),1),""),"")</f>
        <v>-4.5600000000000023</v>
      </c>
      <c r="EC72">
        <f>+IFERROR(IF(VALUE('data-cash-crude'!EB73)&gt;0,'data-cash-crude'!EB73-INDEX('data-futures'!$E:$E,MATCH('basis-cash-crude'!EC$1,'data-futures'!$A:$A,0),1),""),"")</f>
        <v>-4.9500000000000028</v>
      </c>
      <c r="ED72" t="str">
        <f>+IFERROR(IF(VALUE('data-cash-crude'!EC73)&gt;0,'data-cash-crude'!EC73-INDEX('data-futures'!$E:$E,MATCH('basis-cash-crude'!ED$1,'data-futures'!$A:$A,0),1),""),"")</f>
        <v/>
      </c>
      <c r="EE72" t="str">
        <f>+IFERROR(IF(VALUE('data-cash-crude'!ED73)&gt;0,'data-cash-crude'!ED73-INDEX('data-futures'!$E:$E,MATCH('basis-cash-crude'!EE$1,'data-futures'!$A:$A,0),1),""),"")</f>
        <v/>
      </c>
      <c r="EF72" t="str">
        <f>+IFERROR(IF(VALUE('data-cash-crude'!EE73)&gt;0,'data-cash-crude'!EE73-INDEX('data-futures'!$E:$E,MATCH('basis-cash-crude'!EF$1,'data-futures'!$A:$A,0),1),""),"")</f>
        <v/>
      </c>
      <c r="EG72" t="str">
        <f>+IFERROR(IF(VALUE('data-cash-crude'!EF73)&gt;0,'data-cash-crude'!EF73-INDEX('data-futures'!$E:$E,MATCH('basis-cash-crude'!EG$1,'data-futures'!$A:$A,0),1),""),"")</f>
        <v/>
      </c>
      <c r="EH72" t="str">
        <f>+IFERROR(IF(VALUE('data-cash-crude'!EG73)&gt;0,'data-cash-crude'!EG73-INDEX('data-futures'!$E:$E,MATCH('basis-cash-crude'!EH$1,'data-futures'!$A:$A,0),1),""),"")</f>
        <v/>
      </c>
      <c r="EI72" t="str">
        <f>+IFERROR(IF(VALUE('data-cash-crude'!EH73)&gt;0,'data-cash-crude'!EH73-INDEX('data-futures'!$E:$E,MATCH('basis-cash-crude'!EI$1,'data-futures'!$A:$A,0),1),""),"")</f>
        <v/>
      </c>
      <c r="EJ72" t="str">
        <f>+IFERROR(IF(VALUE('data-cash-crude'!EI73)&gt;0,'data-cash-crude'!EI73-INDEX('data-futures'!$E:$E,MATCH('basis-cash-crude'!EJ$1,'data-futures'!$A:$A,0),1),""),"")</f>
        <v/>
      </c>
      <c r="EK72" t="str">
        <f>+IFERROR(IF(VALUE('data-cash-crude'!EJ73)&gt;0,'data-cash-crude'!EJ73-INDEX('data-futures'!$E:$E,MATCH('basis-cash-crude'!EK$1,'data-futures'!$A:$A,0),1),""),"")</f>
        <v/>
      </c>
      <c r="EL72" t="str">
        <f>+IFERROR(IF(VALUE('data-cash-crude'!EK73)&gt;0,'data-cash-crude'!EK73-INDEX('data-futures'!$E:$E,MATCH('basis-cash-crude'!EL$1,'data-futures'!$A:$A,0),1),""),"")</f>
        <v/>
      </c>
      <c r="EM72" t="str">
        <f>+IFERROR(IF(VALUE('data-cash-crude'!EL73)&gt;0,'data-cash-crude'!EL73-INDEX('data-futures'!$E:$E,MATCH('basis-cash-crude'!EM$1,'data-futures'!$A:$A,0),1),""),"")</f>
        <v/>
      </c>
      <c r="EN72" t="str">
        <f>+IFERROR(IF(VALUE('data-cash-crude'!EM73)&gt;0,'data-cash-crude'!EM73-INDEX('data-futures'!$E:$E,MATCH('basis-cash-crude'!EN$1,'data-futures'!$A:$A,0),1),""),"")</f>
        <v/>
      </c>
      <c r="EO72" t="str">
        <f>+IFERROR(IF(VALUE('data-cash-crude'!EN73)&gt;0,'data-cash-crude'!EN73-INDEX('data-futures'!$E:$E,MATCH('basis-cash-crude'!EO$1,'data-futures'!$A:$A,0),1),""),"")</f>
        <v/>
      </c>
      <c r="EP72" t="str">
        <f>+IFERROR(IF(VALUE('data-cash-crude'!EO73)&gt;0,'data-cash-crude'!EO73-INDEX('data-futures'!$E:$E,MATCH('basis-cash-crude'!EP$1,'data-futures'!$A:$A,0),1),""),"")</f>
        <v/>
      </c>
      <c r="EQ72" t="str">
        <f>+IFERROR(IF(VALUE('data-cash-crude'!EP73)&gt;0,'data-cash-crude'!EP73-INDEX('data-futures'!$E:$E,MATCH('basis-cash-crude'!EQ$1,'data-futures'!$A:$A,0),1),""),"")</f>
        <v/>
      </c>
      <c r="ER72" t="str">
        <f>+IFERROR(IF(VALUE('data-cash-crude'!EQ73)&gt;0,'data-cash-crude'!EQ73-INDEX('data-futures'!$E:$E,MATCH('basis-cash-crude'!ER$1,'data-futures'!$A:$A,0),1),""),"")</f>
        <v/>
      </c>
      <c r="ES72" t="str">
        <f>+IFERROR(IF(VALUE('data-cash-crude'!ER73)&gt;0,'data-cash-crude'!ER73-INDEX('data-futures'!$E:$E,MATCH('basis-cash-crude'!ES$1,'data-futures'!$A:$A,0),1),""),"")</f>
        <v/>
      </c>
      <c r="ET72" t="str">
        <f>+IFERROR(IF(VALUE('data-cash-crude'!ES73)&gt;0,'data-cash-crude'!ES73-INDEX('data-futures'!$E:$E,MATCH('basis-cash-crude'!ET$1,'data-futures'!$A:$A,0),1),""),"")</f>
        <v/>
      </c>
      <c r="EU72" t="str">
        <f>+IFERROR(IF(VALUE('data-cash-crude'!ET73)&gt;0,'data-cash-crude'!ET73-INDEX('data-futures'!$E:$E,MATCH('basis-cash-crude'!EU$1,'data-futures'!$A:$A,0),1),""),"")</f>
        <v/>
      </c>
      <c r="EV72" t="str">
        <f>+IFERROR(IF(VALUE('data-cash-crude'!EU73)&gt;0,'data-cash-crude'!EU73-INDEX('data-futures'!$E:$E,MATCH('basis-cash-crude'!EV$1,'data-futures'!$A:$A,0),1),""),"")</f>
        <v/>
      </c>
      <c r="EW72" t="str">
        <f>+IFERROR(IF(VALUE('data-cash-crude'!EV73)&gt;0,'data-cash-crude'!EV73-INDEX('data-futures'!$E:$E,MATCH('basis-cash-crude'!EW$1,'data-futures'!$A:$A,0),1),""),"")</f>
        <v/>
      </c>
      <c r="EX72" t="str">
        <f>+IFERROR(IF(VALUE('data-cash-crude'!EW73)&gt;0,'data-cash-crude'!EW73-INDEX('data-futures'!$E:$E,MATCH('basis-cash-crude'!EX$1,'data-futures'!$A:$A,0),1),""),"")</f>
        <v/>
      </c>
      <c r="EY72" t="str">
        <f>+IFERROR(IF(VALUE('data-cash-crude'!EX73)&gt;0,'data-cash-crude'!EX73-INDEX('data-futures'!$E:$E,MATCH('basis-cash-crude'!EY$1,'data-futures'!$A:$A,0),1),""),"")</f>
        <v/>
      </c>
      <c r="EZ72" t="str">
        <f>+IFERROR(IF(VALUE('data-cash-crude'!EY73)&gt;0,'data-cash-crude'!EY73-INDEX('data-futures'!$E:$E,MATCH('basis-cash-crude'!EZ$1,'data-futures'!$A:$A,0),1),""),"")</f>
        <v/>
      </c>
      <c r="FA72" t="str">
        <f>+IFERROR(IF(VALUE('data-cash-crude'!EZ73)&gt;0,'data-cash-crude'!EZ73-INDEX('data-futures'!$E:$E,MATCH('basis-cash-crude'!FA$1,'data-futures'!$A:$A,0),1),""),"")</f>
        <v/>
      </c>
      <c r="FB72" t="str">
        <f>+IFERROR(IF(VALUE('data-cash-crude'!FA73)&gt;0,'data-cash-crude'!FA73-INDEX('data-futures'!$E:$E,MATCH('basis-cash-crude'!FB$1,'data-futures'!$A:$A,0),1),""),"")</f>
        <v/>
      </c>
      <c r="FC72" t="str">
        <f>+IFERROR(IF(VALUE('data-cash-crude'!FB73)&gt;0,'data-cash-crude'!FB73-INDEX('data-futures'!$E:$E,MATCH('basis-cash-crude'!FC$1,'data-futures'!$A:$A,0),1),""),"")</f>
        <v/>
      </c>
      <c r="FD72" t="str">
        <f>+IFERROR(IF(VALUE('data-cash-crude'!FC73)&gt;0,'data-cash-crude'!FC73-INDEX('data-futures'!$E:$E,MATCH('basis-cash-crude'!FD$1,'data-futures'!$A:$A,0),1),""),"")</f>
        <v/>
      </c>
      <c r="FE72" t="str">
        <f>+IFERROR(IF(VALUE('data-cash-crude'!FD73)&gt;0,'data-cash-crude'!FD73-INDEX('data-futures'!$E:$E,MATCH('basis-cash-crude'!FE$1,'data-futures'!$A:$A,0),1),""),"")</f>
        <v/>
      </c>
      <c r="FF72" t="str">
        <f>+IFERROR(IF(VALUE('data-cash-crude'!FE73)&gt;0,'data-cash-crude'!FE73-INDEX('data-futures'!$E:$E,MATCH('basis-cash-crude'!FF$1,'data-futures'!$A:$A,0),1),""),"")</f>
        <v/>
      </c>
      <c r="FG72" t="str">
        <f>+IFERROR(IF(VALUE('data-cash-crude'!FF73)&gt;0,'data-cash-crude'!FF73-INDEX('data-futures'!$E:$E,MATCH('basis-cash-crude'!FG$1,'data-futures'!$A:$A,0),1),""),"")</f>
        <v/>
      </c>
      <c r="FH72" t="str">
        <f>+IFERROR(IF(VALUE('data-cash-crude'!FG73)&gt;0,'data-cash-crude'!FG73-INDEX('data-futures'!$E:$E,MATCH('basis-cash-crude'!FH$1,'data-futures'!$A:$A,0),1),""),"")</f>
        <v/>
      </c>
      <c r="FI72" t="str">
        <f>+IFERROR(IF(VALUE('data-cash-crude'!FH73)&gt;0,'data-cash-crude'!FH73-INDEX('data-futures'!$E:$E,MATCH('basis-cash-crude'!FI$1,'data-futures'!$A:$A,0),1),""),"")</f>
        <v/>
      </c>
      <c r="FJ72" t="str">
        <f>+IFERROR(IF(VALUE('data-cash-crude'!FI73)&gt;0,'data-cash-crude'!FI73-INDEX('data-futures'!$E:$E,MATCH('basis-cash-crude'!FJ$1,'data-futures'!$A:$A,0),1),""),"")</f>
        <v/>
      </c>
      <c r="FK72" t="str">
        <f>+IFERROR(IF(VALUE('data-cash-crude'!FJ73)&gt;0,'data-cash-crude'!FJ73-INDEX('data-futures'!$E:$E,MATCH('basis-cash-crude'!FK$1,'data-futures'!$A:$A,0),1),""),"")</f>
        <v/>
      </c>
      <c r="FL72" t="str">
        <f>+IFERROR(IF(VALUE('data-cash-crude'!FK73)&gt;0,'data-cash-crude'!FK73-INDEX('data-futures'!$E:$E,MATCH('basis-cash-crude'!FL$1,'data-futures'!$A:$A,0),1),""),"")</f>
        <v/>
      </c>
    </row>
    <row r="73" spans="1:168" x14ac:dyDescent="0.2">
      <c r="A73">
        <f t="shared" si="3"/>
        <v>-3.5800000000000005</v>
      </c>
      <c r="B73">
        <f t="shared" si="4"/>
        <v>-3.4041666666666668</v>
      </c>
      <c r="C73">
        <f t="shared" si="5"/>
        <v>-3.0667692307692311</v>
      </c>
      <c r="D73" s="6" t="str">
        <f>+'data-cash-crude'!B74</f>
        <v>CLPA-16-114.CM</v>
      </c>
      <c r="E73" t="str">
        <f>+IFERROR(IF(VALUE('data-cash-crude'!D74)&gt;0,'data-cash-crude'!D74-INDEX('data-futures'!$E:$E,MATCH('basis-cash-crude'!E$1,'data-futures'!$A:$A,0),1),""),"")</f>
        <v/>
      </c>
      <c r="F73" t="str">
        <f>+IFERROR(IF(VALUE('data-cash-crude'!E74)&gt;0,'data-cash-crude'!E74-INDEX('data-futures'!$E:$E,MATCH('basis-cash-crude'!F$1,'data-futures'!$A:$A,0),1),""),"")</f>
        <v/>
      </c>
      <c r="G73" t="str">
        <f>+IFERROR(IF(VALUE('data-cash-crude'!F74)&gt;0,'data-cash-crude'!F74-INDEX('data-futures'!$E:$E,MATCH('basis-cash-crude'!G$1,'data-futures'!$A:$A,0),1),""),"")</f>
        <v/>
      </c>
      <c r="H73">
        <f>+IFERROR(IF(VALUE('data-cash-crude'!G74)&gt;0,'data-cash-crude'!G74-INDEX('data-futures'!$E:$E,MATCH('basis-cash-crude'!H$1,'data-futures'!$A:$A,0),1),""),"")</f>
        <v>-3.6300000000000026</v>
      </c>
      <c r="I73" t="str">
        <f>+IFERROR(IF(VALUE('data-cash-crude'!H74)&gt;0,'data-cash-crude'!H74-INDEX('data-futures'!$E:$E,MATCH('basis-cash-crude'!I$1,'data-futures'!$A:$A,0),1),""),"")</f>
        <v/>
      </c>
      <c r="J73">
        <f>+IFERROR(IF(VALUE('data-cash-crude'!I74)&gt;0,'data-cash-crude'!I74-INDEX('data-futures'!$E:$E,MATCH('basis-cash-crude'!J$1,'data-futures'!$A:$A,0),1),""),"")</f>
        <v>-3.5799999999999983</v>
      </c>
      <c r="K73">
        <f>+IFERROR(IF(VALUE('data-cash-crude'!J74)&gt;0,'data-cash-crude'!J74-INDEX('data-futures'!$E:$E,MATCH('basis-cash-crude'!K$1,'data-futures'!$A:$A,0),1),""),"")</f>
        <v>-3.5300000000000011</v>
      </c>
      <c r="L73">
        <f>+IFERROR(IF(VALUE('data-cash-crude'!K74)&gt;0,'data-cash-crude'!K74-INDEX('data-futures'!$E:$E,MATCH('basis-cash-crude'!L$1,'data-futures'!$A:$A,0),1),""),"")</f>
        <v>-3.5900000000000034</v>
      </c>
      <c r="M73">
        <f>+IFERROR(IF(VALUE('data-cash-crude'!L74)&gt;0,'data-cash-crude'!L74-INDEX('data-futures'!$E:$E,MATCH('basis-cash-crude'!M$1,'data-futures'!$A:$A,0),1),""),"")</f>
        <v>-3.509999999999998</v>
      </c>
      <c r="N73">
        <f>+IFERROR(IF(VALUE('data-cash-crude'!M74)&gt;0,'data-cash-crude'!M74-INDEX('data-futures'!$E:$E,MATCH('basis-cash-crude'!N$1,'data-futures'!$A:$A,0),1),""),"")</f>
        <v>-3.5799999999999983</v>
      </c>
      <c r="O73" t="str">
        <f>+IFERROR(IF(VALUE('data-cash-crude'!N74)&gt;0,'data-cash-crude'!N74-INDEX('data-futures'!$E:$E,MATCH('basis-cash-crude'!O$1,'data-futures'!$A:$A,0),1),""),"")</f>
        <v/>
      </c>
      <c r="P73" t="str">
        <f>+IFERROR(IF(VALUE('data-cash-crude'!O74)&gt;0,'data-cash-crude'!O74-INDEX('data-futures'!$E:$E,MATCH('basis-cash-crude'!P$1,'data-futures'!$A:$A,0),1),""),"")</f>
        <v/>
      </c>
      <c r="Q73" t="str">
        <f>+IFERROR(IF(VALUE('data-cash-crude'!P74)&gt;0,'data-cash-crude'!P74-INDEX('data-futures'!$E:$E,MATCH('basis-cash-crude'!Q$1,'data-futures'!$A:$A,0),1),""),"")</f>
        <v/>
      </c>
      <c r="R73">
        <f>+IFERROR(IF(VALUE('data-cash-crude'!Q74)&gt;0,'data-cash-crude'!Q74-INDEX('data-futures'!$E:$E,MATCH('basis-cash-crude'!R$1,'data-futures'!$A:$A,0),1),""),"")</f>
        <v>-3.259999999999998</v>
      </c>
      <c r="S73">
        <f>+IFERROR(IF(VALUE('data-cash-crude'!R74)&gt;0,'data-cash-crude'!R74-INDEX('data-futures'!$E:$E,MATCH('basis-cash-crude'!S$1,'data-futures'!$A:$A,0),1),""),"")</f>
        <v>-3.2899999999999991</v>
      </c>
      <c r="T73">
        <f>+IFERROR(IF(VALUE('data-cash-crude'!S74)&gt;0,'data-cash-crude'!S74-INDEX('data-futures'!$E:$E,MATCH('basis-cash-crude'!T$1,'data-futures'!$A:$A,0),1),""),"")</f>
        <v>-3.3200000000000003</v>
      </c>
      <c r="U73">
        <f>+IFERROR(IF(VALUE('data-cash-crude'!T74)&gt;0,'data-cash-crude'!T74-INDEX('data-futures'!$E:$E,MATCH('basis-cash-crude'!U$1,'data-futures'!$A:$A,0),1),""),"")</f>
        <v>-3.2000000000000028</v>
      </c>
      <c r="V73" t="str">
        <f>+IFERROR(IF(VALUE('data-cash-crude'!U74)&gt;0,'data-cash-crude'!U74-INDEX('data-futures'!$E:$E,MATCH('basis-cash-crude'!V$1,'data-futures'!$A:$A,0),1),""),"")</f>
        <v/>
      </c>
      <c r="W73">
        <f>+IFERROR(IF(VALUE('data-cash-crude'!V74)&gt;0,'data-cash-crude'!V74-INDEX('data-futures'!$E:$E,MATCH('basis-cash-crude'!W$1,'data-futures'!$A:$A,0),1),""),"")</f>
        <v>-3.1899999999999977</v>
      </c>
      <c r="X73" t="str">
        <f>+IFERROR(IF(VALUE('data-cash-crude'!W74)&gt;0,'data-cash-crude'!W74-INDEX('data-futures'!$E:$E,MATCH('basis-cash-crude'!X$1,'data-futures'!$A:$A,0),1),""),"")</f>
        <v/>
      </c>
      <c r="Y73" t="str">
        <f>+IFERROR(IF(VALUE('data-cash-crude'!X74)&gt;0,'data-cash-crude'!X74-INDEX('data-futures'!$E:$E,MATCH('basis-cash-crude'!Y$1,'data-futures'!$A:$A,0),1),""),"")</f>
        <v/>
      </c>
      <c r="Z73" t="str">
        <f>+IFERROR(IF(VALUE('data-cash-crude'!Y74)&gt;0,'data-cash-crude'!Y74-INDEX('data-futures'!$E:$E,MATCH('basis-cash-crude'!Z$1,'data-futures'!$A:$A,0),1),""),"")</f>
        <v/>
      </c>
      <c r="AA73" t="str">
        <f>+IFERROR(IF(VALUE('data-cash-crude'!Z74)&gt;0,'data-cash-crude'!Z74-INDEX('data-futures'!$E:$E,MATCH('basis-cash-crude'!AA$1,'data-futures'!$A:$A,0),1),""),"")</f>
        <v/>
      </c>
      <c r="AB73" t="str">
        <f>+IFERROR(IF(VALUE('data-cash-crude'!AA74)&gt;0,'data-cash-crude'!AA74-INDEX('data-futures'!$E:$E,MATCH('basis-cash-crude'!AB$1,'data-futures'!$A:$A,0),1),""),"")</f>
        <v/>
      </c>
      <c r="AC73" t="str">
        <f>+IFERROR(IF(VALUE('data-cash-crude'!AB74)&gt;0,'data-cash-crude'!AB74-INDEX('data-futures'!$E:$E,MATCH('basis-cash-crude'!AC$1,'data-futures'!$A:$A,0),1),""),"")</f>
        <v/>
      </c>
      <c r="AD73" t="str">
        <f>+IFERROR(IF(VALUE('data-cash-crude'!AC74)&gt;0,'data-cash-crude'!AC74-INDEX('data-futures'!$E:$E,MATCH('basis-cash-crude'!AD$1,'data-futures'!$A:$A,0),1),""),"")</f>
        <v/>
      </c>
      <c r="AE73" t="str">
        <f>+IFERROR(IF(VALUE('data-cash-crude'!AD74)&gt;0,'data-cash-crude'!AD74-INDEX('data-futures'!$E:$E,MATCH('basis-cash-crude'!AE$1,'data-futures'!$A:$A,0),1),""),"")</f>
        <v/>
      </c>
      <c r="AF73" t="str">
        <f>+IFERROR(IF(VALUE('data-cash-crude'!AE74)&gt;0,'data-cash-crude'!AE74-INDEX('data-futures'!$E:$E,MATCH('basis-cash-crude'!AF$1,'data-futures'!$A:$A,0),1),""),"")</f>
        <v/>
      </c>
      <c r="AG73" t="str">
        <f>+IFERROR(IF(VALUE('data-cash-crude'!AF74)&gt;0,'data-cash-crude'!AF74-INDEX('data-futures'!$E:$E,MATCH('basis-cash-crude'!AG$1,'data-futures'!$A:$A,0),1),""),"")</f>
        <v/>
      </c>
      <c r="AH73">
        <f>+IFERROR(IF(VALUE('data-cash-crude'!AG74)&gt;0,'data-cash-crude'!AG74-INDEX('data-futures'!$E:$E,MATCH('basis-cash-crude'!AH$1,'data-futures'!$A:$A,0),1),""),"")</f>
        <v>-3.1700000000000017</v>
      </c>
      <c r="AI73" t="str">
        <f>+IFERROR(IF(VALUE('data-cash-crude'!AH74)&gt;0,'data-cash-crude'!AH74-INDEX('data-futures'!$E:$E,MATCH('basis-cash-crude'!AI$1,'data-futures'!$A:$A,0),1),""),"")</f>
        <v/>
      </c>
      <c r="AJ73">
        <f>+IFERROR(IF(VALUE('data-cash-crude'!AI74)&gt;0,'data-cash-crude'!AI74-INDEX('data-futures'!$E:$E,MATCH('basis-cash-crude'!AJ$1,'data-futures'!$A:$A,0),1),""),"")</f>
        <v>-3.1099999999999994</v>
      </c>
      <c r="AK73">
        <f>+IFERROR(IF(VALUE('data-cash-crude'!AJ74)&gt;0,'data-cash-crude'!AJ74-INDEX('data-futures'!$E:$E,MATCH('basis-cash-crude'!AK$1,'data-futures'!$A:$A,0),1),""),"")</f>
        <v>-3.1300000000000026</v>
      </c>
      <c r="AL73">
        <f>+IFERROR(IF(VALUE('data-cash-crude'!AK74)&gt;0,'data-cash-crude'!AK74-INDEX('data-futures'!$E:$E,MATCH('basis-cash-crude'!AL$1,'data-futures'!$A:$A,0),1),""),"")</f>
        <v>-3.1400000000000006</v>
      </c>
      <c r="AM73">
        <f>+IFERROR(IF(VALUE('data-cash-crude'!AL74)&gt;0,'data-cash-crude'!AL74-INDEX('data-futures'!$E:$E,MATCH('basis-cash-crude'!AM$1,'data-futures'!$A:$A,0),1),""),"")</f>
        <v>-3.0300000000000011</v>
      </c>
      <c r="AN73">
        <f>+IFERROR(IF(VALUE('data-cash-crude'!AM74)&gt;0,'data-cash-crude'!AM74-INDEX('data-futures'!$E:$E,MATCH('basis-cash-crude'!AN$1,'data-futures'!$A:$A,0),1),""),"")</f>
        <v>-3.0600000000000023</v>
      </c>
      <c r="AO73">
        <f>+IFERROR(IF(VALUE('data-cash-crude'!AN74)&gt;0,'data-cash-crude'!AN74-INDEX('data-futures'!$E:$E,MATCH('basis-cash-crude'!AO$1,'data-futures'!$A:$A,0),1),""),"")</f>
        <v>-3.0399999999999991</v>
      </c>
      <c r="AP73" t="str">
        <f>+IFERROR(IF(VALUE('data-cash-crude'!AO74)&gt;0,'data-cash-crude'!AO74-INDEX('data-futures'!$E:$E,MATCH('basis-cash-crude'!AP$1,'data-futures'!$A:$A,0),1),""),"")</f>
        <v/>
      </c>
      <c r="AQ73">
        <f>+IFERROR(IF(VALUE('data-cash-crude'!AP74)&gt;0,'data-cash-crude'!AP74-INDEX('data-futures'!$E:$E,MATCH('basis-cash-crude'!AQ$1,'data-futures'!$A:$A,0),1),""),"")</f>
        <v>-3.240000000000002</v>
      </c>
      <c r="AR73" t="str">
        <f>+IFERROR(IF(VALUE('data-cash-crude'!AQ74)&gt;0,'data-cash-crude'!AQ74-INDEX('data-futures'!$E:$E,MATCH('basis-cash-crude'!AR$1,'data-futures'!$A:$A,0),1),""),"")</f>
        <v/>
      </c>
      <c r="AS73" t="str">
        <f>+IFERROR(IF(VALUE('data-cash-crude'!AR74)&gt;0,'data-cash-crude'!AR74-INDEX('data-futures'!$E:$E,MATCH('basis-cash-crude'!AS$1,'data-futures'!$A:$A,0),1),""),"")</f>
        <v/>
      </c>
      <c r="AT73">
        <f>+IFERROR(IF(VALUE('data-cash-crude'!AS74)&gt;0,'data-cash-crude'!AS74-INDEX('data-futures'!$E:$E,MATCH('basis-cash-crude'!AT$1,'data-futures'!$A:$A,0),1),""),"")</f>
        <v>-3.3500000000000014</v>
      </c>
      <c r="AU73">
        <f>+IFERROR(IF(VALUE('data-cash-crude'!AT74)&gt;0,'data-cash-crude'!AT74-INDEX('data-futures'!$E:$E,MATCH('basis-cash-crude'!AU$1,'data-futures'!$A:$A,0),1),""),"")</f>
        <v>-3.0600000000000023</v>
      </c>
      <c r="AV73">
        <f>+IFERROR(IF(VALUE('data-cash-crude'!AU74)&gt;0,'data-cash-crude'!AU74-INDEX('data-futures'!$E:$E,MATCH('basis-cash-crude'!AV$1,'data-futures'!$A:$A,0),1),""),"")</f>
        <v>-3.1300000000000026</v>
      </c>
      <c r="AW73">
        <f>+IFERROR(IF(VALUE('data-cash-crude'!AV74)&gt;0,'data-cash-crude'!AV74-INDEX('data-futures'!$E:$E,MATCH('basis-cash-crude'!AW$1,'data-futures'!$A:$A,0),1),""),"")</f>
        <v>-3.1000000000000014</v>
      </c>
      <c r="AX73">
        <f>+IFERROR(IF(VALUE('data-cash-crude'!AW74)&gt;0,'data-cash-crude'!AW74-INDEX('data-futures'!$E:$E,MATCH('basis-cash-crude'!AX$1,'data-futures'!$A:$A,0),1),""),"")</f>
        <v>-3.0200000000000031</v>
      </c>
      <c r="AY73">
        <f>+IFERROR(IF(VALUE('data-cash-crude'!AX74)&gt;0,'data-cash-crude'!AX74-INDEX('data-futures'!$E:$E,MATCH('basis-cash-crude'!AY$1,'data-futures'!$A:$A,0),1),""),"")</f>
        <v>-3.0799999999999983</v>
      </c>
      <c r="AZ73">
        <f>+IFERROR(IF(VALUE('data-cash-crude'!AY74)&gt;0,'data-cash-crude'!AY74-INDEX('data-futures'!$E:$E,MATCH('basis-cash-crude'!AZ$1,'data-futures'!$A:$A,0),1),""),"")</f>
        <v>-3.25</v>
      </c>
      <c r="BA73">
        <f>+IFERROR(IF(VALUE('data-cash-crude'!AZ74)&gt;0,'data-cash-crude'!AZ74-INDEX('data-futures'!$E:$E,MATCH('basis-cash-crude'!BA$1,'data-futures'!$A:$A,0),1),""),"")</f>
        <v>-3.1700000000000017</v>
      </c>
      <c r="BB73">
        <f>+IFERROR(IF(VALUE('data-cash-crude'!BA74)&gt;0,'data-cash-crude'!BA74-INDEX('data-futures'!$E:$E,MATCH('basis-cash-crude'!BB$1,'data-futures'!$A:$A,0),1),""),"")</f>
        <v>-3.1199999999999974</v>
      </c>
      <c r="BC73">
        <f>+IFERROR(IF(VALUE('data-cash-crude'!BB74)&gt;0,'data-cash-crude'!BB74-INDEX('data-futures'!$E:$E,MATCH('basis-cash-crude'!BC$1,'data-futures'!$A:$A,0),1),""),"")</f>
        <v>-3.2299999999999969</v>
      </c>
      <c r="BD73">
        <f>+IFERROR(IF(VALUE('data-cash-crude'!BC74)&gt;0,'data-cash-crude'!BC74-INDEX('data-futures'!$E:$E,MATCH('basis-cash-crude'!BD$1,'data-futures'!$A:$A,0),1),""),"")</f>
        <v>-3.3200000000000003</v>
      </c>
      <c r="BE73">
        <f>+IFERROR(IF(VALUE('data-cash-crude'!BD74)&gt;0,'data-cash-crude'!BD74-INDEX('data-futures'!$E:$E,MATCH('basis-cash-crude'!BE$1,'data-futures'!$A:$A,0),1),""),"")</f>
        <v>-3.2299999999999969</v>
      </c>
      <c r="BF73">
        <f>+IFERROR(IF(VALUE('data-cash-crude'!BE74)&gt;0,'data-cash-crude'!BE74-INDEX('data-futures'!$E:$E,MATCH('basis-cash-crude'!BF$1,'data-futures'!$A:$A,0),1),""),"")</f>
        <v>-3.240000000000002</v>
      </c>
      <c r="BG73">
        <f>+IFERROR(IF(VALUE('data-cash-crude'!BF74)&gt;0,'data-cash-crude'!BF74-INDEX('data-futures'!$E:$E,MATCH('basis-cash-crude'!BG$1,'data-futures'!$A:$A,0),1),""),"")</f>
        <v>-3.0200000000000031</v>
      </c>
      <c r="BH73">
        <f>+IFERROR(IF(VALUE('data-cash-crude'!BG74)&gt;0,'data-cash-crude'!BG74-INDEX('data-futures'!$E:$E,MATCH('basis-cash-crude'!BH$1,'data-futures'!$A:$A,0),1),""),"")</f>
        <v>-2.7899999999999991</v>
      </c>
      <c r="BI73">
        <f>+IFERROR(IF(VALUE('data-cash-crude'!BH74)&gt;0,'data-cash-crude'!BH74-INDEX('data-futures'!$E:$E,MATCH('basis-cash-crude'!BI$1,'data-futures'!$A:$A,0),1),""),"")</f>
        <v>-3.0900000000000034</v>
      </c>
      <c r="BJ73">
        <f>+IFERROR(IF(VALUE('data-cash-crude'!BI74)&gt;0,'data-cash-crude'!BI74-INDEX('data-futures'!$E:$E,MATCH('basis-cash-crude'!BJ$1,'data-futures'!$A:$A,0),1),""),"")</f>
        <v>-3.0900000000000034</v>
      </c>
      <c r="BK73">
        <f>+IFERROR(IF(VALUE('data-cash-crude'!BJ74)&gt;0,'data-cash-crude'!BJ74-INDEX('data-futures'!$E:$E,MATCH('basis-cash-crude'!BK$1,'data-futures'!$A:$A,0),1),""),"")</f>
        <v>-3.1799999999999997</v>
      </c>
      <c r="BL73">
        <f>+IFERROR(IF(VALUE('data-cash-crude'!BK74)&gt;0,'data-cash-crude'!BK74-INDEX('data-futures'!$E:$E,MATCH('basis-cash-crude'!BL$1,'data-futures'!$A:$A,0),1),""),"")</f>
        <v>-3.1099999999999994</v>
      </c>
      <c r="BM73" t="str">
        <f>+IFERROR(IF(VALUE('data-cash-crude'!BL74)&gt;0,'data-cash-crude'!BL74-INDEX('data-futures'!$E:$E,MATCH('basis-cash-crude'!BM$1,'data-futures'!$A:$A,0),1),""),"")</f>
        <v/>
      </c>
      <c r="BN73">
        <f>+IFERROR(IF(VALUE('data-cash-crude'!BM74)&gt;0,'data-cash-crude'!BM74-INDEX('data-futures'!$E:$E,MATCH('basis-cash-crude'!BN$1,'data-futures'!$A:$A,0),1),""),"")</f>
        <v>-3.1599999999999966</v>
      </c>
      <c r="BO73">
        <f>+IFERROR(IF(VALUE('data-cash-crude'!BN74)&gt;0,'data-cash-crude'!BN74-INDEX('data-futures'!$E:$E,MATCH('basis-cash-crude'!BO$1,'data-futures'!$A:$A,0),1),""),"")</f>
        <v>-3.4699999999999989</v>
      </c>
      <c r="BP73">
        <f>+IFERROR(IF(VALUE('data-cash-crude'!BO74)&gt;0,'data-cash-crude'!BO74-INDEX('data-futures'!$E:$E,MATCH('basis-cash-crude'!BP$1,'data-futures'!$A:$A,0),1),""),"")</f>
        <v>-3.3800000000000026</v>
      </c>
      <c r="BQ73">
        <f>+IFERROR(IF(VALUE('data-cash-crude'!BP74)&gt;0,'data-cash-crude'!BP74-INDEX('data-futures'!$E:$E,MATCH('basis-cash-crude'!BQ$1,'data-futures'!$A:$A,0),1),""),"")</f>
        <v>-3.0700000000000003</v>
      </c>
      <c r="BR73">
        <f>+IFERROR(IF(VALUE('data-cash-crude'!BQ74)&gt;0,'data-cash-crude'!BQ74-INDEX('data-futures'!$E:$E,MATCH('basis-cash-crude'!BR$1,'data-futures'!$A:$A,0),1),""),"")</f>
        <v>-3.1000000000000014</v>
      </c>
      <c r="BS73">
        <f>+IFERROR(IF(VALUE('data-cash-crude'!BR74)&gt;0,'data-cash-crude'!BR74-INDEX('data-futures'!$E:$E,MATCH('basis-cash-crude'!BS$1,'data-futures'!$A:$A,0),1),""),"")</f>
        <v>-3.0200000000000031</v>
      </c>
      <c r="BT73">
        <f>+IFERROR(IF(VALUE('data-cash-crude'!BS74)&gt;0,'data-cash-crude'!BS74-INDEX('data-futures'!$E:$E,MATCH('basis-cash-crude'!BT$1,'data-futures'!$A:$A,0),1),""),"")</f>
        <v>-3.3200000000000003</v>
      </c>
      <c r="BU73">
        <f>+IFERROR(IF(VALUE('data-cash-crude'!BT74)&gt;0,'data-cash-crude'!BT74-INDEX('data-futures'!$E:$E,MATCH('basis-cash-crude'!BU$1,'data-futures'!$A:$A,0),1),""),"")</f>
        <v>-3.4299999999999997</v>
      </c>
      <c r="BV73">
        <f>+IFERROR(IF(VALUE('data-cash-crude'!BU74)&gt;0,'data-cash-crude'!BU74-INDEX('data-futures'!$E:$E,MATCH('basis-cash-crude'!BV$1,'data-futures'!$A:$A,0),1),""),"")</f>
        <v>-3.1199999999999974</v>
      </c>
      <c r="BW73">
        <f>+IFERROR(IF(VALUE('data-cash-crude'!BV74)&gt;0,'data-cash-crude'!BV74-INDEX('data-futures'!$E:$E,MATCH('basis-cash-crude'!BW$1,'data-futures'!$A:$A,0),1),""),"")</f>
        <v>-3.1300000000000026</v>
      </c>
      <c r="BX73">
        <f>+IFERROR(IF(VALUE('data-cash-crude'!BW74)&gt;0,'data-cash-crude'!BW74-INDEX('data-futures'!$E:$E,MATCH('basis-cash-crude'!BX$1,'data-futures'!$A:$A,0),1),""),"")</f>
        <v>-3.4399999999999977</v>
      </c>
      <c r="BY73">
        <f>+IFERROR(IF(VALUE('data-cash-crude'!BX74)&gt;0,'data-cash-crude'!BX74-INDEX('data-futures'!$E:$E,MATCH('basis-cash-crude'!BY$1,'data-futures'!$A:$A,0),1),""),"")</f>
        <v>-3.4099999999999966</v>
      </c>
      <c r="BZ73">
        <f>+IFERROR(IF(VALUE('data-cash-crude'!BY74)&gt;0,'data-cash-crude'!BY74-INDEX('data-futures'!$E:$E,MATCH('basis-cash-crude'!BZ$1,'data-futures'!$A:$A,0),1),""),"")</f>
        <v>-3.4500000000000028</v>
      </c>
      <c r="CA73">
        <f>+IFERROR(IF(VALUE('data-cash-crude'!BZ74)&gt;0,'data-cash-crude'!BZ74-INDEX('data-futures'!$E:$E,MATCH('basis-cash-crude'!CA$1,'data-futures'!$A:$A,0),1),""),"")</f>
        <v>-3.0900000000000034</v>
      </c>
      <c r="CB73">
        <f>+IFERROR(IF(VALUE('data-cash-crude'!CA74)&gt;0,'data-cash-crude'!CA74-INDEX('data-futures'!$E:$E,MATCH('basis-cash-crude'!CB$1,'data-futures'!$A:$A,0),1),""),"")</f>
        <v>-2.9699999999999989</v>
      </c>
      <c r="CC73">
        <f>+IFERROR(IF(VALUE('data-cash-crude'!CB74)&gt;0,'data-cash-crude'!CB74-INDEX('data-futures'!$E:$E,MATCH('basis-cash-crude'!CC$1,'data-futures'!$A:$A,0),1),""),"")</f>
        <v>-3.1199999999999974</v>
      </c>
      <c r="CD73">
        <f>+IFERROR(IF(VALUE('data-cash-crude'!CC74)&gt;0,'data-cash-crude'!CC74-INDEX('data-futures'!$E:$E,MATCH('basis-cash-crude'!CD$1,'data-futures'!$A:$A,0),1),""),"")</f>
        <v>-2.8599999999999994</v>
      </c>
      <c r="CE73">
        <f>+IFERROR(IF(VALUE('data-cash-crude'!CD74)&gt;0,'data-cash-crude'!CD74-INDEX('data-futures'!$E:$E,MATCH('basis-cash-crude'!CE$1,'data-futures'!$A:$A,0),1),""),"")</f>
        <v>-2.8999999999999986</v>
      </c>
      <c r="CF73">
        <f>+IFERROR(IF(VALUE('data-cash-crude'!CE74)&gt;0,'data-cash-crude'!CE74-INDEX('data-futures'!$E:$E,MATCH('basis-cash-crude'!CF$1,'data-futures'!$A:$A,0),1),""),"")</f>
        <v>-2.8200000000000003</v>
      </c>
      <c r="CG73">
        <f>+IFERROR(IF(VALUE('data-cash-crude'!CF74)&gt;0,'data-cash-crude'!CF74-INDEX('data-futures'!$E:$E,MATCH('basis-cash-crude'!CG$1,'data-futures'!$A:$A,0),1),""),"")</f>
        <v>-2.5900000000000034</v>
      </c>
      <c r="CH73">
        <f>+IFERROR(IF(VALUE('data-cash-crude'!CG74)&gt;0,'data-cash-crude'!CG74-INDEX('data-futures'!$E:$E,MATCH('basis-cash-crude'!CH$1,'data-futures'!$A:$A,0),1),""),"")</f>
        <v>-2.3800000000000026</v>
      </c>
      <c r="CI73">
        <f>+IFERROR(IF(VALUE('data-cash-crude'!CH74)&gt;0,'data-cash-crude'!CH74-INDEX('data-futures'!$E:$E,MATCH('basis-cash-crude'!CI$1,'data-futures'!$A:$A,0),1),""),"")</f>
        <v>-2.5399999999999991</v>
      </c>
      <c r="CJ73" t="str">
        <f>+IFERROR(IF(VALUE('data-cash-crude'!CI74)&gt;0,'data-cash-crude'!CI74-INDEX('data-futures'!$E:$E,MATCH('basis-cash-crude'!CJ$1,'data-futures'!$A:$A,0),1),""),"")</f>
        <v/>
      </c>
      <c r="CK73">
        <f>+IFERROR(IF(VALUE('data-cash-crude'!CJ74)&gt;0,'data-cash-crude'!CJ74-INDEX('data-futures'!$E:$E,MATCH('basis-cash-crude'!CK$1,'data-futures'!$A:$A,0),1),""),"")</f>
        <v>-1.990000000000002</v>
      </c>
      <c r="CL73">
        <f>+IFERROR(IF(VALUE('data-cash-crude'!CK74)&gt;0,'data-cash-crude'!CK74-INDEX('data-futures'!$E:$E,MATCH('basis-cash-crude'!CL$1,'data-futures'!$A:$A,0),1),""),"")</f>
        <v>-1.9500000000000028</v>
      </c>
      <c r="CM73" t="str">
        <f>+IFERROR(IF(VALUE('data-cash-crude'!CL74)&gt;0,'data-cash-crude'!CL74-INDEX('data-futures'!$E:$E,MATCH('basis-cash-crude'!CM$1,'data-futures'!$A:$A,0),1),""),"")</f>
        <v/>
      </c>
      <c r="CN73">
        <f>+IFERROR(IF(VALUE('data-cash-crude'!CM74)&gt;0,'data-cash-crude'!CM74-INDEX('data-futures'!$E:$E,MATCH('basis-cash-crude'!CN$1,'data-futures'!$A:$A,0),1),""),"")</f>
        <v>-1.8900000000000006</v>
      </c>
      <c r="CO73">
        <f>+IFERROR(IF(VALUE('data-cash-crude'!CN74)&gt;0,'data-cash-crude'!CN74-INDEX('data-futures'!$E:$E,MATCH('basis-cash-crude'!CO$1,'data-futures'!$A:$A,0),1),""),"")</f>
        <v>-1.6799999999999997</v>
      </c>
      <c r="CP73">
        <f>+IFERROR(IF(VALUE('data-cash-crude'!CO74)&gt;0,'data-cash-crude'!CO74-INDEX('data-futures'!$E:$E,MATCH('basis-cash-crude'!CP$1,'data-futures'!$A:$A,0),1),""),"")</f>
        <v>-1.8800000000000026</v>
      </c>
      <c r="CQ73">
        <f>+IFERROR(IF(VALUE('data-cash-crude'!CP74)&gt;0,'data-cash-crude'!CP74-INDEX('data-futures'!$E:$E,MATCH('basis-cash-crude'!CQ$1,'data-futures'!$A:$A,0),1),""),"")</f>
        <v>-1.6199999999999974</v>
      </c>
      <c r="CR73">
        <f>+IFERROR(IF(VALUE('data-cash-crude'!CQ74)&gt;0,'data-cash-crude'!CQ74-INDEX('data-futures'!$E:$E,MATCH('basis-cash-crude'!CR$1,'data-futures'!$A:$A,0),1),""),"")</f>
        <v>-1.5499999999999972</v>
      </c>
      <c r="CS73">
        <f>+IFERROR(IF(VALUE('data-cash-crude'!CR74)&gt;0,'data-cash-crude'!CR74-INDEX('data-futures'!$E:$E,MATCH('basis-cash-crude'!CS$1,'data-futures'!$A:$A,0),1),""),"")</f>
        <v>-0.86999999999999744</v>
      </c>
      <c r="CT73">
        <f>+IFERROR(IF(VALUE('data-cash-crude'!CS74)&gt;0,'data-cash-crude'!CS74-INDEX('data-futures'!$E:$E,MATCH('basis-cash-crude'!CT$1,'data-futures'!$A:$A,0),1),""),"")</f>
        <v>0.18999999999999773</v>
      </c>
      <c r="CU73">
        <f>+IFERROR(IF(VALUE('data-cash-crude'!CT74)&gt;0,'data-cash-crude'!CT74-INDEX('data-futures'!$E:$E,MATCH('basis-cash-crude'!CU$1,'data-futures'!$A:$A,0),1),""),"")</f>
        <v>-2.3599999999999994</v>
      </c>
      <c r="CV73">
        <f>+IFERROR(IF(VALUE('data-cash-crude'!CU74)&gt;0,'data-cash-crude'!CU74-INDEX('data-futures'!$E:$E,MATCH('basis-cash-crude'!CV$1,'data-futures'!$A:$A,0),1),""),"")</f>
        <v>-2.4600000000000009</v>
      </c>
      <c r="CW73">
        <f>+IFERROR(IF(VALUE('data-cash-crude'!CV74)&gt;0,'data-cash-crude'!CV74-INDEX('data-futures'!$E:$E,MATCH('basis-cash-crude'!CW$1,'data-futures'!$A:$A,0),1),""),"")</f>
        <v>-2.2000000000000028</v>
      </c>
      <c r="CX73">
        <f>+IFERROR(IF(VALUE('data-cash-crude'!CW74)&gt;0,'data-cash-crude'!CW74-INDEX('data-futures'!$E:$E,MATCH('basis-cash-crude'!CX$1,'data-futures'!$A:$A,0),1),""),"")</f>
        <v>-1.7800000000000011</v>
      </c>
      <c r="CY73">
        <f>+IFERROR(IF(VALUE('data-cash-crude'!CX74)&gt;0,'data-cash-crude'!CX74-INDEX('data-futures'!$E:$E,MATCH('basis-cash-crude'!CY$1,'data-futures'!$A:$A,0),1),""),"")</f>
        <v>-1.9299999999999997</v>
      </c>
      <c r="CZ73">
        <f>+IFERROR(IF(VALUE('data-cash-crude'!CY74)&gt;0,'data-cash-crude'!CY74-INDEX('data-futures'!$E:$E,MATCH('basis-cash-crude'!CZ$1,'data-futures'!$A:$A,0),1),""),"")</f>
        <v>-2.1000000000000014</v>
      </c>
      <c r="DA73">
        <f>+IFERROR(IF(VALUE('data-cash-crude'!CZ74)&gt;0,'data-cash-crude'!CZ74-INDEX('data-futures'!$E:$E,MATCH('basis-cash-crude'!DA$1,'data-futures'!$A:$A,0),1),""),"")</f>
        <v>-2.0499999999999972</v>
      </c>
      <c r="DB73" t="str">
        <f>+IFERROR(IF(VALUE('data-cash-crude'!DA74)&gt;0,'data-cash-crude'!DA74-INDEX('data-futures'!$E:$E,MATCH('basis-cash-crude'!DB$1,'data-futures'!$A:$A,0),1),""),"")</f>
        <v/>
      </c>
      <c r="DC73" t="str">
        <f>+IFERROR(IF(VALUE('data-cash-crude'!DB74)&gt;0,'data-cash-crude'!DB74-INDEX('data-futures'!$E:$E,MATCH('basis-cash-crude'!DC$1,'data-futures'!$A:$A,0),1),""),"")</f>
        <v/>
      </c>
      <c r="DD73" t="str">
        <f>+IFERROR(IF(VALUE('data-cash-crude'!DC74)&gt;0,'data-cash-crude'!DC74-INDEX('data-futures'!$E:$E,MATCH('basis-cash-crude'!DD$1,'data-futures'!$A:$A,0),1),""),"")</f>
        <v/>
      </c>
      <c r="DE73">
        <f>+IFERROR(IF(VALUE('data-cash-crude'!DD74)&gt;0,'data-cash-crude'!DD74-INDEX('data-futures'!$E:$E,MATCH('basis-cash-crude'!DE$1,'data-futures'!$A:$A,0),1),""),"")</f>
        <v>-1.9299999999999997</v>
      </c>
      <c r="DF73">
        <f>+IFERROR(IF(VALUE('data-cash-crude'!DE74)&gt;0,'data-cash-crude'!DE74-INDEX('data-futures'!$E:$E,MATCH('basis-cash-crude'!DF$1,'data-futures'!$A:$A,0),1),""),"")</f>
        <v>-1.5499999999999972</v>
      </c>
      <c r="DG73">
        <f>+IFERROR(IF(VALUE('data-cash-crude'!DF74)&gt;0,'data-cash-crude'!DF74-INDEX('data-futures'!$E:$E,MATCH('basis-cash-crude'!DG$1,'data-futures'!$A:$A,0),1),""),"")</f>
        <v>-1.9500000000000028</v>
      </c>
      <c r="DH73">
        <f>+IFERROR(IF(VALUE('data-cash-crude'!DG74)&gt;0,'data-cash-crude'!DG74-INDEX('data-futures'!$E:$E,MATCH('basis-cash-crude'!DH$1,'data-futures'!$A:$A,0),1),""),"")</f>
        <v>-1.9600000000000009</v>
      </c>
      <c r="DI73">
        <f>+IFERROR(IF(VALUE('data-cash-crude'!DH74)&gt;0,'data-cash-crude'!DH74-INDEX('data-futures'!$E:$E,MATCH('basis-cash-crude'!DI$1,'data-futures'!$A:$A,0),1),""),"")</f>
        <v>-2.0900000000000034</v>
      </c>
      <c r="DJ73">
        <f>+IFERROR(IF(VALUE('data-cash-crude'!DI74)&gt;0,'data-cash-crude'!DI74-INDEX('data-futures'!$E:$E,MATCH('basis-cash-crude'!DJ$1,'data-futures'!$A:$A,0),1),""),"")</f>
        <v>-2.0700000000000003</v>
      </c>
      <c r="DK73">
        <f>+IFERROR(IF(VALUE('data-cash-crude'!DJ74)&gt;0,'data-cash-crude'!DJ74-INDEX('data-futures'!$E:$E,MATCH('basis-cash-crude'!DK$1,'data-futures'!$A:$A,0),1),""),"")</f>
        <v>-2.1199999999999974</v>
      </c>
      <c r="DL73">
        <f>+IFERROR(IF(VALUE('data-cash-crude'!DK74)&gt;0,'data-cash-crude'!DK74-INDEX('data-futures'!$E:$E,MATCH('basis-cash-crude'!DL$1,'data-futures'!$A:$A,0),1),""),"")</f>
        <v>-1.9200000000000017</v>
      </c>
      <c r="DM73">
        <f>+IFERROR(IF(VALUE('data-cash-crude'!DL74)&gt;0,'data-cash-crude'!DL74-INDEX('data-futures'!$E:$E,MATCH('basis-cash-crude'!DM$1,'data-futures'!$A:$A,0),1),""),"")</f>
        <v>-1.3699999999999974</v>
      </c>
      <c r="DN73">
        <f>+IFERROR(IF(VALUE('data-cash-crude'!DM74)&gt;0,'data-cash-crude'!DM74-INDEX('data-futures'!$E:$E,MATCH('basis-cash-crude'!DN$1,'data-futures'!$A:$A,0),1),""),"")</f>
        <v>-1.1799999999999997</v>
      </c>
      <c r="DO73">
        <f>+IFERROR(IF(VALUE('data-cash-crude'!DN74)&gt;0,'data-cash-crude'!DN74-INDEX('data-futures'!$E:$E,MATCH('basis-cash-crude'!DO$1,'data-futures'!$A:$A,0),1),""),"")</f>
        <v>-1.6499999999999986</v>
      </c>
      <c r="DP73">
        <f>+IFERROR(IF(VALUE('data-cash-crude'!DO74)&gt;0,'data-cash-crude'!DO74-INDEX('data-futures'!$E:$E,MATCH('basis-cash-crude'!DP$1,'data-futures'!$A:$A,0),1),""),"")</f>
        <v>-1.7299999999999969</v>
      </c>
      <c r="DQ73">
        <f>+IFERROR(IF(VALUE('data-cash-crude'!DP74)&gt;0,'data-cash-crude'!DP74-INDEX('data-futures'!$E:$E,MATCH('basis-cash-crude'!DQ$1,'data-futures'!$A:$A,0),1),""),"")</f>
        <v>-2.0300000000000011</v>
      </c>
      <c r="DR73">
        <f>+IFERROR(IF(VALUE('data-cash-crude'!DQ74)&gt;0,'data-cash-crude'!DQ74-INDEX('data-futures'!$E:$E,MATCH('basis-cash-crude'!DR$1,'data-futures'!$A:$A,0),1),""),"")</f>
        <v>-2.0499999999999972</v>
      </c>
      <c r="DS73">
        <f>+IFERROR(IF(VALUE('data-cash-crude'!DR74)&gt;0,'data-cash-crude'!DR74-INDEX('data-futures'!$E:$E,MATCH('basis-cash-crude'!DS$1,'data-futures'!$A:$A,0),1),""),"")</f>
        <v>-1.6899999999999977</v>
      </c>
      <c r="DT73">
        <f>+IFERROR(IF(VALUE('data-cash-crude'!DS74)&gt;0,'data-cash-crude'!DS74-INDEX('data-futures'!$E:$E,MATCH('basis-cash-crude'!DT$1,'data-futures'!$A:$A,0),1),""),"")</f>
        <v>-1.8800000000000026</v>
      </c>
      <c r="DU73">
        <f>+IFERROR(IF(VALUE('data-cash-crude'!DT74)&gt;0,'data-cash-crude'!DT74-INDEX('data-futures'!$E:$E,MATCH('basis-cash-crude'!DU$1,'data-futures'!$A:$A,0),1),""),"")</f>
        <v>-2.4399999999999977</v>
      </c>
      <c r="DV73">
        <f>+IFERROR(IF(VALUE('data-cash-crude'!DU74)&gt;0,'data-cash-crude'!DU74-INDEX('data-futures'!$E:$E,MATCH('basis-cash-crude'!DV$1,'data-futures'!$A:$A,0),1),""),"")</f>
        <v>-2.9500000000000028</v>
      </c>
      <c r="DW73">
        <f>+IFERROR(IF(VALUE('data-cash-crude'!DV74)&gt;0,'data-cash-crude'!DV74-INDEX('data-futures'!$E:$E,MATCH('basis-cash-crude'!DW$1,'data-futures'!$A:$A,0),1),""),"")</f>
        <v>-2.6400000000000006</v>
      </c>
      <c r="DX73">
        <f>+IFERROR(IF(VALUE('data-cash-crude'!DW74)&gt;0,'data-cash-crude'!DW74-INDEX('data-futures'!$E:$E,MATCH('basis-cash-crude'!DX$1,'data-futures'!$A:$A,0),1),""),"")</f>
        <v>-2.4299999999999997</v>
      </c>
      <c r="DY73">
        <f>+IFERROR(IF(VALUE('data-cash-crude'!DX74)&gt;0,'data-cash-crude'!DX74-INDEX('data-futures'!$E:$E,MATCH('basis-cash-crude'!DY$1,'data-futures'!$A:$A,0),1),""),"")</f>
        <v>-2.75</v>
      </c>
      <c r="DZ73">
        <f>+IFERROR(IF(VALUE('data-cash-crude'!DY74)&gt;0,'data-cash-crude'!DY74-INDEX('data-futures'!$E:$E,MATCH('basis-cash-crude'!DZ$1,'data-futures'!$A:$A,0),1),""),"")</f>
        <v>-2.9200000000000017</v>
      </c>
      <c r="EA73">
        <f>+IFERROR(IF(VALUE('data-cash-crude'!DZ74)&gt;0,'data-cash-crude'!DZ74-INDEX('data-futures'!$E:$E,MATCH('basis-cash-crude'!EA$1,'data-futures'!$A:$A,0),1),""),"")</f>
        <v>-2.7800000000000011</v>
      </c>
      <c r="EB73">
        <f>+IFERROR(IF(VALUE('data-cash-crude'!EA74)&gt;0,'data-cash-crude'!EA74-INDEX('data-futures'!$E:$E,MATCH('basis-cash-crude'!EB$1,'data-futures'!$A:$A,0),1),""),"")</f>
        <v>-2.8100000000000023</v>
      </c>
      <c r="EC73">
        <f>+IFERROR(IF(VALUE('data-cash-crude'!EB74)&gt;0,'data-cash-crude'!EB74-INDEX('data-futures'!$E:$E,MATCH('basis-cash-crude'!EC$1,'data-futures'!$A:$A,0),1),""),"")</f>
        <v>-3.2000000000000028</v>
      </c>
      <c r="ED73" t="str">
        <f>+IFERROR(IF(VALUE('data-cash-crude'!EC74)&gt;0,'data-cash-crude'!EC74-INDEX('data-futures'!$E:$E,MATCH('basis-cash-crude'!ED$1,'data-futures'!$A:$A,0),1),""),"")</f>
        <v/>
      </c>
      <c r="EE73" t="str">
        <f>+IFERROR(IF(VALUE('data-cash-crude'!ED74)&gt;0,'data-cash-crude'!ED74-INDEX('data-futures'!$E:$E,MATCH('basis-cash-crude'!EE$1,'data-futures'!$A:$A,0),1),""),"")</f>
        <v/>
      </c>
      <c r="EF73" t="str">
        <f>+IFERROR(IF(VALUE('data-cash-crude'!EE74)&gt;0,'data-cash-crude'!EE74-INDEX('data-futures'!$E:$E,MATCH('basis-cash-crude'!EF$1,'data-futures'!$A:$A,0),1),""),"")</f>
        <v/>
      </c>
      <c r="EG73">
        <f>+IFERROR(IF(VALUE('data-cash-crude'!EF74)&gt;0,'data-cash-crude'!EF74-INDEX('data-futures'!$E:$E,MATCH('basis-cash-crude'!EG$1,'data-futures'!$A:$A,0),1),""),"")</f>
        <v>-2.6199999999999974</v>
      </c>
      <c r="EH73">
        <f>+IFERROR(IF(VALUE('data-cash-crude'!EG74)&gt;0,'data-cash-crude'!EG74-INDEX('data-futures'!$E:$E,MATCH('basis-cash-crude'!EH$1,'data-futures'!$A:$A,0),1),""),"")</f>
        <v>-2.7100000000000009</v>
      </c>
      <c r="EI73">
        <f>+IFERROR(IF(VALUE('data-cash-crude'!EH74)&gt;0,'data-cash-crude'!EH74-INDEX('data-futures'!$E:$E,MATCH('basis-cash-crude'!EI$1,'data-futures'!$A:$A,0),1),""),"")</f>
        <v>-2.9200000000000017</v>
      </c>
      <c r="EJ73">
        <f>+IFERROR(IF(VALUE('data-cash-crude'!EI74)&gt;0,'data-cash-crude'!EI74-INDEX('data-futures'!$E:$E,MATCH('basis-cash-crude'!EJ$1,'data-futures'!$A:$A,0),1),""),"")</f>
        <v>-2.6099999999999994</v>
      </c>
      <c r="EK73">
        <f>+IFERROR(IF(VALUE('data-cash-crude'!EJ74)&gt;0,'data-cash-crude'!EJ74-INDEX('data-futures'!$E:$E,MATCH('basis-cash-crude'!EK$1,'data-futures'!$A:$A,0),1),""),"")</f>
        <v>-2.2299999999999969</v>
      </c>
      <c r="EL73" t="str">
        <f>+IFERROR(IF(VALUE('data-cash-crude'!EK74)&gt;0,'data-cash-crude'!EK74-INDEX('data-futures'!$E:$E,MATCH('basis-cash-crude'!EL$1,'data-futures'!$A:$A,0),1),""),"")</f>
        <v/>
      </c>
      <c r="EM73" t="str">
        <f>+IFERROR(IF(VALUE('data-cash-crude'!EL74)&gt;0,'data-cash-crude'!EL74-INDEX('data-futures'!$E:$E,MATCH('basis-cash-crude'!EM$1,'data-futures'!$A:$A,0),1),""),"")</f>
        <v/>
      </c>
      <c r="EN73">
        <f>+IFERROR(IF(VALUE('data-cash-crude'!EM74)&gt;0,'data-cash-crude'!EM74-INDEX('data-futures'!$E:$E,MATCH('basis-cash-crude'!EN$1,'data-futures'!$A:$A,0),1),""),"")</f>
        <v>-2.0200000000000031</v>
      </c>
      <c r="EO73">
        <f>+IFERROR(IF(VALUE('data-cash-crude'!EN74)&gt;0,'data-cash-crude'!EN74-INDEX('data-futures'!$E:$E,MATCH('basis-cash-crude'!EO$1,'data-futures'!$A:$A,0),1),""),"")</f>
        <v>-2.4799999999999969</v>
      </c>
      <c r="EP73">
        <f>+IFERROR(IF(VALUE('data-cash-crude'!EO74)&gt;0,'data-cash-crude'!EO74-INDEX('data-futures'!$E:$E,MATCH('basis-cash-crude'!EP$1,'data-futures'!$A:$A,0),1),""),"")</f>
        <v>-2.0799999999999983</v>
      </c>
      <c r="EQ73">
        <f>+IFERROR(IF(VALUE('data-cash-crude'!EP74)&gt;0,'data-cash-crude'!EP74-INDEX('data-futures'!$E:$E,MATCH('basis-cash-crude'!EQ$1,'data-futures'!$A:$A,0),1),""),"")</f>
        <v>-2.25</v>
      </c>
      <c r="ER73">
        <f>+IFERROR(IF(VALUE('data-cash-crude'!EQ74)&gt;0,'data-cash-crude'!EQ74-INDEX('data-futures'!$E:$E,MATCH('basis-cash-crude'!ER$1,'data-futures'!$A:$A,0),1),""),"")</f>
        <v>-2.7299999999999969</v>
      </c>
      <c r="ES73">
        <f>+IFERROR(IF(VALUE('data-cash-crude'!ER74)&gt;0,'data-cash-crude'!ER74-INDEX('data-futures'!$E:$E,MATCH('basis-cash-crude'!ES$1,'data-futures'!$A:$A,0),1),""),"")</f>
        <v>-3.1300000000000026</v>
      </c>
      <c r="ET73">
        <f>+IFERROR(IF(VALUE('data-cash-crude'!ES74)&gt;0,'data-cash-crude'!ES74-INDEX('data-futures'!$E:$E,MATCH('basis-cash-crude'!ET$1,'data-futures'!$A:$A,0),1),""),"")</f>
        <v>-3.0600000000000023</v>
      </c>
      <c r="EU73">
        <f>+IFERROR(IF(VALUE('data-cash-crude'!ET74)&gt;0,'data-cash-crude'!ET74-INDEX('data-futures'!$E:$E,MATCH('basis-cash-crude'!EU$1,'data-futures'!$A:$A,0),1),""),"")</f>
        <v>-3.5900000000000034</v>
      </c>
      <c r="EV73">
        <f>+IFERROR(IF(VALUE('data-cash-crude'!EU74)&gt;0,'data-cash-crude'!EU74-INDEX('data-futures'!$E:$E,MATCH('basis-cash-crude'!EV$1,'data-futures'!$A:$A,0),1),""),"")</f>
        <v>-3.6599999999999966</v>
      </c>
      <c r="EW73">
        <f>+IFERROR(IF(VALUE('data-cash-crude'!EV74)&gt;0,'data-cash-crude'!EV74-INDEX('data-futures'!$E:$E,MATCH('basis-cash-crude'!EW$1,'data-futures'!$A:$A,0),1),""),"")</f>
        <v>-3.8200000000000003</v>
      </c>
      <c r="EX73">
        <f>+IFERROR(IF(VALUE('data-cash-crude'!EW74)&gt;0,'data-cash-crude'!EW74-INDEX('data-futures'!$E:$E,MATCH('basis-cash-crude'!EX$1,'data-futures'!$A:$A,0),1),""),"")</f>
        <v>-3.7899999999999991</v>
      </c>
      <c r="EY73" t="str">
        <f>+IFERROR(IF(VALUE('data-cash-crude'!EX74)&gt;0,'data-cash-crude'!EX74-INDEX('data-futures'!$E:$E,MATCH('basis-cash-crude'!EY$1,'data-futures'!$A:$A,0),1),""),"")</f>
        <v/>
      </c>
      <c r="EZ73">
        <f>+IFERROR(IF(VALUE('data-cash-crude'!EY74)&gt;0,'data-cash-crude'!EY74-INDEX('data-futures'!$E:$E,MATCH('basis-cash-crude'!EZ$1,'data-futures'!$A:$A,0),1),""),"")</f>
        <v>-3.5</v>
      </c>
      <c r="FA73">
        <f>+IFERROR(IF(VALUE('data-cash-crude'!EZ74)&gt;0,'data-cash-crude'!EZ74-INDEX('data-futures'!$E:$E,MATCH('basis-cash-crude'!FA$1,'data-futures'!$A:$A,0),1),""),"")</f>
        <v>-3.1300000000000026</v>
      </c>
      <c r="FB73">
        <f>+IFERROR(IF(VALUE('data-cash-crude'!FA74)&gt;0,'data-cash-crude'!FA74-INDEX('data-futures'!$E:$E,MATCH('basis-cash-crude'!FB$1,'data-futures'!$A:$A,0),1),""),"")</f>
        <v>-3.2100000000000009</v>
      </c>
      <c r="FC73">
        <f>+IFERROR(IF(VALUE('data-cash-crude'!FB74)&gt;0,'data-cash-crude'!FB74-INDEX('data-futures'!$E:$E,MATCH('basis-cash-crude'!FC$1,'data-futures'!$A:$A,0),1),""),"")</f>
        <v>-3.1099999999999994</v>
      </c>
      <c r="FD73">
        <f>+IFERROR(IF(VALUE('data-cash-crude'!FC74)&gt;0,'data-cash-crude'!FC74-INDEX('data-futures'!$E:$E,MATCH('basis-cash-crude'!FD$1,'data-futures'!$A:$A,0),1),""),"")</f>
        <v>-3.0700000000000003</v>
      </c>
      <c r="FE73">
        <f>+IFERROR(IF(VALUE('data-cash-crude'!FD74)&gt;0,'data-cash-crude'!FD74-INDEX('data-futures'!$E:$E,MATCH('basis-cash-crude'!FE$1,'data-futures'!$A:$A,0),1),""),"")</f>
        <v>-3.1000000000000014</v>
      </c>
      <c r="FF73" t="str">
        <f>+IFERROR(IF(VALUE('data-cash-crude'!FE74)&gt;0,'data-cash-crude'!FE74-INDEX('data-futures'!$E:$E,MATCH('basis-cash-crude'!FF$1,'data-futures'!$A:$A,0),1),""),"")</f>
        <v/>
      </c>
      <c r="FG73">
        <f>+IFERROR(IF(VALUE('data-cash-crude'!FF74)&gt;0,'data-cash-crude'!FF74-INDEX('data-futures'!$E:$E,MATCH('basis-cash-crude'!FG$1,'data-futures'!$A:$A,0),1),""),"")</f>
        <v>-2.9500000000000028</v>
      </c>
      <c r="FH73">
        <f>+IFERROR(IF(VALUE('data-cash-crude'!FG74)&gt;0,'data-cash-crude'!FG74-INDEX('data-futures'!$E:$E,MATCH('basis-cash-crude'!FH$1,'data-futures'!$A:$A,0),1),""),"")</f>
        <v>-2.7299999999999969</v>
      </c>
      <c r="FI73">
        <f>+IFERROR(IF(VALUE('data-cash-crude'!FH74)&gt;0,'data-cash-crude'!FH74-INDEX('data-futures'!$E:$E,MATCH('basis-cash-crude'!FI$1,'data-futures'!$A:$A,0),1),""),"")</f>
        <v>-2.7700000000000031</v>
      </c>
      <c r="FJ73">
        <f>+IFERROR(IF(VALUE('data-cash-crude'!FI74)&gt;0,'data-cash-crude'!FI74-INDEX('data-futures'!$E:$E,MATCH('basis-cash-crude'!FJ$1,'data-futures'!$A:$A,0),1),""),"")</f>
        <v>-2.3999999999999986</v>
      </c>
      <c r="FK73">
        <f>+IFERROR(IF(VALUE('data-cash-crude'!FJ74)&gt;0,'data-cash-crude'!FJ74-INDEX('data-futures'!$E:$E,MATCH('basis-cash-crude'!FK$1,'data-futures'!$A:$A,0),1),""),"")</f>
        <v>-2.3200000000000003</v>
      </c>
      <c r="FL73">
        <f>+IFERROR(IF(VALUE('data-cash-crude'!FK74)&gt;0,'data-cash-crude'!FK74-INDEX('data-futures'!$E:$E,MATCH('basis-cash-crude'!FL$1,'data-futures'!$A:$A,0),1),""),"")</f>
        <v>-2.3100000000000023</v>
      </c>
    </row>
    <row r="74" spans="1:168" x14ac:dyDescent="0.2">
      <c r="A74">
        <f t="shared" si="3"/>
        <v>-5.330000000000001</v>
      </c>
      <c r="B74">
        <f t="shared" si="4"/>
        <v>-5.054615384615385</v>
      </c>
      <c r="C74">
        <f t="shared" si="5"/>
        <v>-4.8022727272727286</v>
      </c>
      <c r="D74" s="6" t="str">
        <f>+'data-cash-crude'!B75</f>
        <v>CLPA-16-116.CM</v>
      </c>
      <c r="E74" t="str">
        <f>+IFERROR(IF(VALUE('data-cash-crude'!D75)&gt;0,'data-cash-crude'!D75-INDEX('data-futures'!$E:$E,MATCH('basis-cash-crude'!E$1,'data-futures'!$A:$A,0),1),""),"")</f>
        <v/>
      </c>
      <c r="F74" t="str">
        <f>+IFERROR(IF(VALUE('data-cash-crude'!E75)&gt;0,'data-cash-crude'!E75-INDEX('data-futures'!$E:$E,MATCH('basis-cash-crude'!F$1,'data-futures'!$A:$A,0),1),""),"")</f>
        <v/>
      </c>
      <c r="G74" t="str">
        <f>+IFERROR(IF(VALUE('data-cash-crude'!F75)&gt;0,'data-cash-crude'!F75-INDEX('data-futures'!$E:$E,MATCH('basis-cash-crude'!G$1,'data-futures'!$A:$A,0),1),""),"")</f>
        <v/>
      </c>
      <c r="H74">
        <f>+IFERROR(IF(VALUE('data-cash-crude'!G75)&gt;0,'data-cash-crude'!G75-INDEX('data-futures'!$E:$E,MATCH('basis-cash-crude'!H$1,'data-futures'!$A:$A,0),1),""),"")</f>
        <v>-5.3800000000000026</v>
      </c>
      <c r="I74" t="str">
        <f>+IFERROR(IF(VALUE('data-cash-crude'!H75)&gt;0,'data-cash-crude'!H75-INDEX('data-futures'!$E:$E,MATCH('basis-cash-crude'!I$1,'data-futures'!$A:$A,0),1),""),"")</f>
        <v/>
      </c>
      <c r="J74">
        <f>+IFERROR(IF(VALUE('data-cash-crude'!I75)&gt;0,'data-cash-crude'!I75-INDEX('data-futures'!$E:$E,MATCH('basis-cash-crude'!J$1,'data-futures'!$A:$A,0),1),""),"")</f>
        <v>-5.3299999999999983</v>
      </c>
      <c r="K74">
        <f>+IFERROR(IF(VALUE('data-cash-crude'!J75)&gt;0,'data-cash-crude'!J75-INDEX('data-futures'!$E:$E,MATCH('basis-cash-crude'!K$1,'data-futures'!$A:$A,0),1),""),"")</f>
        <v>-5.2800000000000011</v>
      </c>
      <c r="L74">
        <f>+IFERROR(IF(VALUE('data-cash-crude'!K75)&gt;0,'data-cash-crude'!K75-INDEX('data-futures'!$E:$E,MATCH('basis-cash-crude'!L$1,'data-futures'!$A:$A,0),1),""),"")</f>
        <v>-5.3400000000000034</v>
      </c>
      <c r="M74" t="str">
        <f>+IFERROR(IF(VALUE('data-cash-crude'!L75)&gt;0,'data-cash-crude'!L75-INDEX('data-futures'!$E:$E,MATCH('basis-cash-crude'!M$1,'data-futures'!$A:$A,0),1),""),"")</f>
        <v/>
      </c>
      <c r="N74" t="str">
        <f>+IFERROR(IF(VALUE('data-cash-crude'!M75)&gt;0,'data-cash-crude'!M75-INDEX('data-futures'!$E:$E,MATCH('basis-cash-crude'!N$1,'data-futures'!$A:$A,0),1),""),"")</f>
        <v/>
      </c>
      <c r="O74" t="str">
        <f>+IFERROR(IF(VALUE('data-cash-crude'!N75)&gt;0,'data-cash-crude'!N75-INDEX('data-futures'!$E:$E,MATCH('basis-cash-crude'!O$1,'data-futures'!$A:$A,0),1),""),"")</f>
        <v/>
      </c>
      <c r="P74" t="str">
        <f>+IFERROR(IF(VALUE('data-cash-crude'!O75)&gt;0,'data-cash-crude'!O75-INDEX('data-futures'!$E:$E,MATCH('basis-cash-crude'!P$1,'data-futures'!$A:$A,0),1),""),"")</f>
        <v/>
      </c>
      <c r="Q74" t="str">
        <f>+IFERROR(IF(VALUE('data-cash-crude'!P75)&gt;0,'data-cash-crude'!P75-INDEX('data-futures'!$E:$E,MATCH('basis-cash-crude'!Q$1,'data-futures'!$A:$A,0),1),""),"")</f>
        <v/>
      </c>
      <c r="R74" t="str">
        <f>+IFERROR(IF(VALUE('data-cash-crude'!Q75)&gt;0,'data-cash-crude'!Q75-INDEX('data-futures'!$E:$E,MATCH('basis-cash-crude'!R$1,'data-futures'!$A:$A,0),1),""),"")</f>
        <v/>
      </c>
      <c r="S74" t="str">
        <f>+IFERROR(IF(VALUE('data-cash-crude'!R75)&gt;0,'data-cash-crude'!R75-INDEX('data-futures'!$E:$E,MATCH('basis-cash-crude'!S$1,'data-futures'!$A:$A,0),1),""),"")</f>
        <v/>
      </c>
      <c r="T74" t="str">
        <f>+IFERROR(IF(VALUE('data-cash-crude'!S75)&gt;0,'data-cash-crude'!S75-INDEX('data-futures'!$E:$E,MATCH('basis-cash-crude'!T$1,'data-futures'!$A:$A,0),1),""),"")</f>
        <v/>
      </c>
      <c r="U74" t="str">
        <f>+IFERROR(IF(VALUE('data-cash-crude'!T75)&gt;0,'data-cash-crude'!T75-INDEX('data-futures'!$E:$E,MATCH('basis-cash-crude'!U$1,'data-futures'!$A:$A,0),1),""),"")</f>
        <v/>
      </c>
      <c r="V74" t="str">
        <f>+IFERROR(IF(VALUE('data-cash-crude'!U75)&gt;0,'data-cash-crude'!U75-INDEX('data-futures'!$E:$E,MATCH('basis-cash-crude'!V$1,'data-futures'!$A:$A,0),1),""),"")</f>
        <v/>
      </c>
      <c r="W74">
        <f>+IFERROR(IF(VALUE('data-cash-crude'!V75)&gt;0,'data-cash-crude'!V75-INDEX('data-futures'!$E:$E,MATCH('basis-cash-crude'!W$1,'data-futures'!$A:$A,0),1),""),"")</f>
        <v>-4.9399999999999977</v>
      </c>
      <c r="X74">
        <f>+IFERROR(IF(VALUE('data-cash-crude'!W75)&gt;0,'data-cash-crude'!W75-INDEX('data-futures'!$E:$E,MATCH('basis-cash-crude'!X$1,'data-futures'!$A:$A,0),1),""),"")</f>
        <v>-5.0300000000000011</v>
      </c>
      <c r="Y74">
        <f>+IFERROR(IF(VALUE('data-cash-crude'!X75)&gt;0,'data-cash-crude'!X75-INDEX('data-futures'!$E:$E,MATCH('basis-cash-crude'!Y$1,'data-futures'!$A:$A,0),1),""),"")</f>
        <v>-4.9799999999999969</v>
      </c>
      <c r="Z74" t="str">
        <f>+IFERROR(IF(VALUE('data-cash-crude'!Y75)&gt;0,'data-cash-crude'!Y75-INDEX('data-futures'!$E:$E,MATCH('basis-cash-crude'!Z$1,'data-futures'!$A:$A,0),1),""),"")</f>
        <v/>
      </c>
      <c r="AA74">
        <f>+IFERROR(IF(VALUE('data-cash-crude'!Z75)&gt;0,'data-cash-crude'!Z75-INDEX('data-futures'!$E:$E,MATCH('basis-cash-crude'!AA$1,'data-futures'!$A:$A,0),1),""),"")</f>
        <v>-5.1899999999999977</v>
      </c>
      <c r="AB74" t="str">
        <f>+IFERROR(IF(VALUE('data-cash-crude'!AA75)&gt;0,'data-cash-crude'!AA75-INDEX('data-futures'!$E:$E,MATCH('basis-cash-crude'!AB$1,'data-futures'!$A:$A,0),1),""),"")</f>
        <v/>
      </c>
      <c r="AC74" t="str">
        <f>+IFERROR(IF(VALUE('data-cash-crude'!AB75)&gt;0,'data-cash-crude'!AB75-INDEX('data-futures'!$E:$E,MATCH('basis-cash-crude'!AC$1,'data-futures'!$A:$A,0),1),""),"")</f>
        <v/>
      </c>
      <c r="AD74">
        <f>+IFERROR(IF(VALUE('data-cash-crude'!AC75)&gt;0,'data-cash-crude'!AC75-INDEX('data-futures'!$E:$E,MATCH('basis-cash-crude'!AD$1,'data-futures'!$A:$A,0),1),""),"")</f>
        <v>-4.8800000000000026</v>
      </c>
      <c r="AE74">
        <f>+IFERROR(IF(VALUE('data-cash-crude'!AD75)&gt;0,'data-cash-crude'!AD75-INDEX('data-futures'!$E:$E,MATCH('basis-cash-crude'!AE$1,'data-futures'!$A:$A,0),1),""),"")</f>
        <v>-4.8100000000000023</v>
      </c>
      <c r="AF74">
        <f>+IFERROR(IF(VALUE('data-cash-crude'!AE75)&gt;0,'data-cash-crude'!AE75-INDEX('data-futures'!$E:$E,MATCH('basis-cash-crude'!AF$1,'data-futures'!$A:$A,0),1),""),"")</f>
        <v>-4.7800000000000011</v>
      </c>
      <c r="AG74">
        <f>+IFERROR(IF(VALUE('data-cash-crude'!AF75)&gt;0,'data-cash-crude'!AF75-INDEX('data-futures'!$E:$E,MATCH('basis-cash-crude'!AG$1,'data-futures'!$A:$A,0),1),""),"")</f>
        <v>-4.8500000000000014</v>
      </c>
      <c r="AH74">
        <f>+IFERROR(IF(VALUE('data-cash-crude'!AG75)&gt;0,'data-cash-crude'!AG75-INDEX('data-futures'!$E:$E,MATCH('basis-cash-crude'!AH$1,'data-futures'!$A:$A,0),1),""),"")</f>
        <v>-4.9200000000000017</v>
      </c>
      <c r="AI74" t="str">
        <f>+IFERROR(IF(VALUE('data-cash-crude'!AH75)&gt;0,'data-cash-crude'!AH75-INDEX('data-futures'!$E:$E,MATCH('basis-cash-crude'!AI$1,'data-futures'!$A:$A,0),1),""),"")</f>
        <v/>
      </c>
      <c r="AJ74">
        <f>+IFERROR(IF(VALUE('data-cash-crude'!AI75)&gt;0,'data-cash-crude'!AI75-INDEX('data-futures'!$E:$E,MATCH('basis-cash-crude'!AJ$1,'data-futures'!$A:$A,0),1),""),"")</f>
        <v>-4.8599999999999994</v>
      </c>
      <c r="AK74">
        <f>+IFERROR(IF(VALUE('data-cash-crude'!AJ75)&gt;0,'data-cash-crude'!AJ75-INDEX('data-futures'!$E:$E,MATCH('basis-cash-crude'!AK$1,'data-futures'!$A:$A,0),1),""),"")</f>
        <v>-4.8800000000000026</v>
      </c>
      <c r="AL74">
        <f>+IFERROR(IF(VALUE('data-cash-crude'!AK75)&gt;0,'data-cash-crude'!AK75-INDEX('data-futures'!$E:$E,MATCH('basis-cash-crude'!AL$1,'data-futures'!$A:$A,0),1),""),"")</f>
        <v>-4.8900000000000006</v>
      </c>
      <c r="AM74">
        <f>+IFERROR(IF(VALUE('data-cash-crude'!AL75)&gt;0,'data-cash-crude'!AL75-INDEX('data-futures'!$E:$E,MATCH('basis-cash-crude'!AM$1,'data-futures'!$A:$A,0),1),""),"")</f>
        <v>-4.7800000000000011</v>
      </c>
      <c r="AN74">
        <f>+IFERROR(IF(VALUE('data-cash-crude'!AM75)&gt;0,'data-cash-crude'!AM75-INDEX('data-futures'!$E:$E,MATCH('basis-cash-crude'!AN$1,'data-futures'!$A:$A,0),1),""),"")</f>
        <v>-4.8100000000000023</v>
      </c>
      <c r="AO74">
        <f>+IFERROR(IF(VALUE('data-cash-crude'!AN75)&gt;0,'data-cash-crude'!AN75-INDEX('data-futures'!$E:$E,MATCH('basis-cash-crude'!AO$1,'data-futures'!$A:$A,0),1),""),"")</f>
        <v>-4.7899999999999991</v>
      </c>
      <c r="AP74" t="str">
        <f>+IFERROR(IF(VALUE('data-cash-crude'!AO75)&gt;0,'data-cash-crude'!AO75-INDEX('data-futures'!$E:$E,MATCH('basis-cash-crude'!AP$1,'data-futures'!$A:$A,0),1),""),"")</f>
        <v/>
      </c>
      <c r="AQ74">
        <f>+IFERROR(IF(VALUE('data-cash-crude'!AP75)&gt;0,'data-cash-crude'!AP75-INDEX('data-futures'!$E:$E,MATCH('basis-cash-crude'!AQ$1,'data-futures'!$A:$A,0),1),""),"")</f>
        <v>-4.990000000000002</v>
      </c>
      <c r="AR74" t="str">
        <f>+IFERROR(IF(VALUE('data-cash-crude'!AQ75)&gt;0,'data-cash-crude'!AQ75-INDEX('data-futures'!$E:$E,MATCH('basis-cash-crude'!AR$1,'data-futures'!$A:$A,0),1),""),"")</f>
        <v/>
      </c>
      <c r="AS74" t="str">
        <f>+IFERROR(IF(VALUE('data-cash-crude'!AR75)&gt;0,'data-cash-crude'!AR75-INDEX('data-futures'!$E:$E,MATCH('basis-cash-crude'!AS$1,'data-futures'!$A:$A,0),1),""),"")</f>
        <v/>
      </c>
      <c r="AT74">
        <f>+IFERROR(IF(VALUE('data-cash-crude'!AS75)&gt;0,'data-cash-crude'!AS75-INDEX('data-futures'!$E:$E,MATCH('basis-cash-crude'!AT$1,'data-futures'!$A:$A,0),1),""),"")</f>
        <v>-5.1000000000000014</v>
      </c>
      <c r="AU74">
        <f>+IFERROR(IF(VALUE('data-cash-crude'!AT75)&gt;0,'data-cash-crude'!AT75-INDEX('data-futures'!$E:$E,MATCH('basis-cash-crude'!AU$1,'data-futures'!$A:$A,0),1),""),"")</f>
        <v>-4.8100000000000023</v>
      </c>
      <c r="AV74">
        <f>+IFERROR(IF(VALUE('data-cash-crude'!AU75)&gt;0,'data-cash-crude'!AU75-INDEX('data-futures'!$E:$E,MATCH('basis-cash-crude'!AV$1,'data-futures'!$A:$A,0),1),""),"")</f>
        <v>-4.8800000000000026</v>
      </c>
      <c r="AW74">
        <f>+IFERROR(IF(VALUE('data-cash-crude'!AV75)&gt;0,'data-cash-crude'!AV75-INDEX('data-futures'!$E:$E,MATCH('basis-cash-crude'!AW$1,'data-futures'!$A:$A,0),1),""),"")</f>
        <v>-4.8500000000000014</v>
      </c>
      <c r="AX74">
        <f>+IFERROR(IF(VALUE('data-cash-crude'!AW75)&gt;0,'data-cash-crude'!AW75-INDEX('data-futures'!$E:$E,MATCH('basis-cash-crude'!AX$1,'data-futures'!$A:$A,0),1),""),"")</f>
        <v>-4.7700000000000031</v>
      </c>
      <c r="AY74">
        <f>+IFERROR(IF(VALUE('data-cash-crude'!AX75)&gt;0,'data-cash-crude'!AX75-INDEX('data-futures'!$E:$E,MATCH('basis-cash-crude'!AY$1,'data-futures'!$A:$A,0),1),""),"")</f>
        <v>-4.8299999999999983</v>
      </c>
      <c r="AZ74">
        <f>+IFERROR(IF(VALUE('data-cash-crude'!AY75)&gt;0,'data-cash-crude'!AY75-INDEX('data-futures'!$E:$E,MATCH('basis-cash-crude'!AZ$1,'data-futures'!$A:$A,0),1),""),"")</f>
        <v>-5</v>
      </c>
      <c r="BA74">
        <f>+IFERROR(IF(VALUE('data-cash-crude'!AZ75)&gt;0,'data-cash-crude'!AZ75-INDEX('data-futures'!$E:$E,MATCH('basis-cash-crude'!BA$1,'data-futures'!$A:$A,0),1),""),"")</f>
        <v>-4.9200000000000017</v>
      </c>
      <c r="BB74">
        <f>+IFERROR(IF(VALUE('data-cash-crude'!BA75)&gt;0,'data-cash-crude'!BA75-INDEX('data-futures'!$E:$E,MATCH('basis-cash-crude'!BB$1,'data-futures'!$A:$A,0),1),""),"")</f>
        <v>-4.8699999999999974</v>
      </c>
      <c r="BC74">
        <f>+IFERROR(IF(VALUE('data-cash-crude'!BB75)&gt;0,'data-cash-crude'!BB75-INDEX('data-futures'!$E:$E,MATCH('basis-cash-crude'!BC$1,'data-futures'!$A:$A,0),1),""),"")</f>
        <v>-4.9799999999999969</v>
      </c>
      <c r="BD74">
        <f>+IFERROR(IF(VALUE('data-cash-crude'!BC75)&gt;0,'data-cash-crude'!BC75-INDEX('data-futures'!$E:$E,MATCH('basis-cash-crude'!BD$1,'data-futures'!$A:$A,0),1),""),"")</f>
        <v>-5.07</v>
      </c>
      <c r="BE74">
        <f>+IFERROR(IF(VALUE('data-cash-crude'!BD75)&gt;0,'data-cash-crude'!BD75-INDEX('data-futures'!$E:$E,MATCH('basis-cash-crude'!BE$1,'data-futures'!$A:$A,0),1),""),"")</f>
        <v>-4.9799999999999969</v>
      </c>
      <c r="BF74">
        <f>+IFERROR(IF(VALUE('data-cash-crude'!BE75)&gt;0,'data-cash-crude'!BE75-INDEX('data-futures'!$E:$E,MATCH('basis-cash-crude'!BF$1,'data-futures'!$A:$A,0),1),""),"")</f>
        <v>-4.990000000000002</v>
      </c>
      <c r="BG74">
        <f>+IFERROR(IF(VALUE('data-cash-crude'!BF75)&gt;0,'data-cash-crude'!BF75-INDEX('data-futures'!$E:$E,MATCH('basis-cash-crude'!BG$1,'data-futures'!$A:$A,0),1),""),"")</f>
        <v>-4.7700000000000031</v>
      </c>
      <c r="BH74">
        <f>+IFERROR(IF(VALUE('data-cash-crude'!BG75)&gt;0,'data-cash-crude'!BG75-INDEX('data-futures'!$E:$E,MATCH('basis-cash-crude'!BH$1,'data-futures'!$A:$A,0),1),""),"")</f>
        <v>-4.5399999999999991</v>
      </c>
      <c r="BI74">
        <f>+IFERROR(IF(VALUE('data-cash-crude'!BH75)&gt;0,'data-cash-crude'!BH75-INDEX('data-futures'!$E:$E,MATCH('basis-cash-crude'!BI$1,'data-futures'!$A:$A,0),1),""),"")</f>
        <v>-4.8400000000000034</v>
      </c>
      <c r="BJ74">
        <f>+IFERROR(IF(VALUE('data-cash-crude'!BI75)&gt;0,'data-cash-crude'!BI75-INDEX('data-futures'!$E:$E,MATCH('basis-cash-crude'!BJ$1,'data-futures'!$A:$A,0),1),""),"")</f>
        <v>-4.8400000000000034</v>
      </c>
      <c r="BK74">
        <f>+IFERROR(IF(VALUE('data-cash-crude'!BJ75)&gt;0,'data-cash-crude'!BJ75-INDEX('data-futures'!$E:$E,MATCH('basis-cash-crude'!BK$1,'data-futures'!$A:$A,0),1),""),"")</f>
        <v>-4.93</v>
      </c>
      <c r="BL74">
        <f>+IFERROR(IF(VALUE('data-cash-crude'!BK75)&gt;0,'data-cash-crude'!BK75-INDEX('data-futures'!$E:$E,MATCH('basis-cash-crude'!BL$1,'data-futures'!$A:$A,0),1),""),"")</f>
        <v>-4.8599999999999994</v>
      </c>
      <c r="BM74" t="str">
        <f>+IFERROR(IF(VALUE('data-cash-crude'!BL75)&gt;0,'data-cash-crude'!BL75-INDEX('data-futures'!$E:$E,MATCH('basis-cash-crude'!BM$1,'data-futures'!$A:$A,0),1),""),"")</f>
        <v/>
      </c>
      <c r="BN74">
        <f>+IFERROR(IF(VALUE('data-cash-crude'!BM75)&gt;0,'data-cash-crude'!BM75-INDEX('data-futures'!$E:$E,MATCH('basis-cash-crude'!BN$1,'data-futures'!$A:$A,0),1),""),"")</f>
        <v>-4.9099999999999966</v>
      </c>
      <c r="BO74">
        <f>+IFERROR(IF(VALUE('data-cash-crude'!BN75)&gt;0,'data-cash-crude'!BN75-INDEX('data-futures'!$E:$E,MATCH('basis-cash-crude'!BO$1,'data-futures'!$A:$A,0),1),""),"")</f>
        <v>-5.2199999999999989</v>
      </c>
      <c r="BP74">
        <f>+IFERROR(IF(VALUE('data-cash-crude'!BO75)&gt;0,'data-cash-crude'!BO75-INDEX('data-futures'!$E:$E,MATCH('basis-cash-crude'!BP$1,'data-futures'!$A:$A,0),1),""),"")</f>
        <v>-5.1300000000000026</v>
      </c>
      <c r="BQ74">
        <f>+IFERROR(IF(VALUE('data-cash-crude'!BP75)&gt;0,'data-cash-crude'!BP75-INDEX('data-futures'!$E:$E,MATCH('basis-cash-crude'!BQ$1,'data-futures'!$A:$A,0),1),""),"")</f>
        <v>-4.82</v>
      </c>
      <c r="BR74">
        <f>+IFERROR(IF(VALUE('data-cash-crude'!BQ75)&gt;0,'data-cash-crude'!BQ75-INDEX('data-futures'!$E:$E,MATCH('basis-cash-crude'!BR$1,'data-futures'!$A:$A,0),1),""),"")</f>
        <v>-4.8500000000000014</v>
      </c>
      <c r="BS74">
        <f>+IFERROR(IF(VALUE('data-cash-crude'!BR75)&gt;0,'data-cash-crude'!BR75-INDEX('data-futures'!$E:$E,MATCH('basis-cash-crude'!BS$1,'data-futures'!$A:$A,0),1),""),"")</f>
        <v>-4.7700000000000031</v>
      </c>
      <c r="BT74">
        <f>+IFERROR(IF(VALUE('data-cash-crude'!BS75)&gt;0,'data-cash-crude'!BS75-INDEX('data-futures'!$E:$E,MATCH('basis-cash-crude'!BT$1,'data-futures'!$A:$A,0),1),""),"")</f>
        <v>-5.07</v>
      </c>
      <c r="BU74">
        <f>+IFERROR(IF(VALUE('data-cash-crude'!BT75)&gt;0,'data-cash-crude'!BT75-INDEX('data-futures'!$E:$E,MATCH('basis-cash-crude'!BU$1,'data-futures'!$A:$A,0),1),""),"")</f>
        <v>-5.18</v>
      </c>
      <c r="BV74">
        <f>+IFERROR(IF(VALUE('data-cash-crude'!BU75)&gt;0,'data-cash-crude'!BU75-INDEX('data-futures'!$E:$E,MATCH('basis-cash-crude'!BV$1,'data-futures'!$A:$A,0),1),""),"")</f>
        <v>-4.8699999999999974</v>
      </c>
      <c r="BW74">
        <f>+IFERROR(IF(VALUE('data-cash-crude'!BV75)&gt;0,'data-cash-crude'!BV75-INDEX('data-futures'!$E:$E,MATCH('basis-cash-crude'!BW$1,'data-futures'!$A:$A,0),1),""),"")</f>
        <v>-4.8800000000000026</v>
      </c>
      <c r="BX74">
        <f>+IFERROR(IF(VALUE('data-cash-crude'!BW75)&gt;0,'data-cash-crude'!BW75-INDEX('data-futures'!$E:$E,MATCH('basis-cash-crude'!BX$1,'data-futures'!$A:$A,0),1),""),"")</f>
        <v>-5.1899999999999977</v>
      </c>
      <c r="BY74">
        <f>+IFERROR(IF(VALUE('data-cash-crude'!BX75)&gt;0,'data-cash-crude'!BX75-INDEX('data-futures'!$E:$E,MATCH('basis-cash-crude'!BY$1,'data-futures'!$A:$A,0),1),""),"")</f>
        <v>-5.1599999999999966</v>
      </c>
      <c r="BZ74">
        <f>+IFERROR(IF(VALUE('data-cash-crude'!BY75)&gt;0,'data-cash-crude'!BY75-INDEX('data-futures'!$E:$E,MATCH('basis-cash-crude'!BZ$1,'data-futures'!$A:$A,0),1),""),"")</f>
        <v>-5.2000000000000028</v>
      </c>
      <c r="CA74">
        <f>+IFERROR(IF(VALUE('data-cash-crude'!BZ75)&gt;0,'data-cash-crude'!BZ75-INDEX('data-futures'!$E:$E,MATCH('basis-cash-crude'!CA$1,'data-futures'!$A:$A,0),1),""),"")</f>
        <v>-4.8400000000000034</v>
      </c>
      <c r="CB74">
        <f>+IFERROR(IF(VALUE('data-cash-crude'!CA75)&gt;0,'data-cash-crude'!CA75-INDEX('data-futures'!$E:$E,MATCH('basis-cash-crude'!CB$1,'data-futures'!$A:$A,0),1),""),"")</f>
        <v>-4.7199999999999989</v>
      </c>
      <c r="CC74">
        <f>+IFERROR(IF(VALUE('data-cash-crude'!CB75)&gt;0,'data-cash-crude'!CB75-INDEX('data-futures'!$E:$E,MATCH('basis-cash-crude'!CC$1,'data-futures'!$A:$A,0),1),""),"")</f>
        <v>-4.8699999999999974</v>
      </c>
      <c r="CD74">
        <f>+IFERROR(IF(VALUE('data-cash-crude'!CC75)&gt;0,'data-cash-crude'!CC75-INDEX('data-futures'!$E:$E,MATCH('basis-cash-crude'!CD$1,'data-futures'!$A:$A,0),1),""),"")</f>
        <v>-4.6099999999999994</v>
      </c>
      <c r="CE74">
        <f>+IFERROR(IF(VALUE('data-cash-crude'!CD75)&gt;0,'data-cash-crude'!CD75-INDEX('data-futures'!$E:$E,MATCH('basis-cash-crude'!CE$1,'data-futures'!$A:$A,0),1),""),"")</f>
        <v>-4.6499999999999986</v>
      </c>
      <c r="CF74">
        <f>+IFERROR(IF(VALUE('data-cash-crude'!CE75)&gt;0,'data-cash-crude'!CE75-INDEX('data-futures'!$E:$E,MATCH('basis-cash-crude'!CF$1,'data-futures'!$A:$A,0),1),""),"")</f>
        <v>-4.57</v>
      </c>
      <c r="CG74">
        <f>+IFERROR(IF(VALUE('data-cash-crude'!CF75)&gt;0,'data-cash-crude'!CF75-INDEX('data-futures'!$E:$E,MATCH('basis-cash-crude'!CG$1,'data-futures'!$A:$A,0),1),""),"")</f>
        <v>-4.3400000000000034</v>
      </c>
      <c r="CH74">
        <f>+IFERROR(IF(VALUE('data-cash-crude'!CG75)&gt;0,'data-cash-crude'!CG75-INDEX('data-futures'!$E:$E,MATCH('basis-cash-crude'!CH$1,'data-futures'!$A:$A,0),1),""),"")</f>
        <v>-4.1300000000000026</v>
      </c>
      <c r="CI74">
        <f>+IFERROR(IF(VALUE('data-cash-crude'!CH75)&gt;0,'data-cash-crude'!CH75-INDEX('data-futures'!$E:$E,MATCH('basis-cash-crude'!CI$1,'data-futures'!$A:$A,0),1),""),"")</f>
        <v>-4.2899999999999991</v>
      </c>
      <c r="CJ74" t="str">
        <f>+IFERROR(IF(VALUE('data-cash-crude'!CI75)&gt;0,'data-cash-crude'!CI75-INDEX('data-futures'!$E:$E,MATCH('basis-cash-crude'!CJ$1,'data-futures'!$A:$A,0),1),""),"")</f>
        <v/>
      </c>
      <c r="CK74">
        <f>+IFERROR(IF(VALUE('data-cash-crude'!CJ75)&gt;0,'data-cash-crude'!CJ75-INDEX('data-futures'!$E:$E,MATCH('basis-cash-crude'!CK$1,'data-futures'!$A:$A,0),1),""),"")</f>
        <v>-3.740000000000002</v>
      </c>
      <c r="CL74">
        <f>+IFERROR(IF(VALUE('data-cash-crude'!CK75)&gt;0,'data-cash-crude'!CK75-INDEX('data-futures'!$E:$E,MATCH('basis-cash-crude'!CL$1,'data-futures'!$A:$A,0),1),""),"")</f>
        <v>-3.7000000000000028</v>
      </c>
      <c r="CM74" t="str">
        <f>+IFERROR(IF(VALUE('data-cash-crude'!CL75)&gt;0,'data-cash-crude'!CL75-INDEX('data-futures'!$E:$E,MATCH('basis-cash-crude'!CM$1,'data-futures'!$A:$A,0),1),""),"")</f>
        <v/>
      </c>
      <c r="CN74">
        <f>+IFERROR(IF(VALUE('data-cash-crude'!CM75)&gt;0,'data-cash-crude'!CM75-INDEX('data-futures'!$E:$E,MATCH('basis-cash-crude'!CN$1,'data-futures'!$A:$A,0),1),""),"")</f>
        <v>-3.6400000000000006</v>
      </c>
      <c r="CO74">
        <f>+IFERROR(IF(VALUE('data-cash-crude'!CN75)&gt;0,'data-cash-crude'!CN75-INDEX('data-futures'!$E:$E,MATCH('basis-cash-crude'!CO$1,'data-futures'!$A:$A,0),1),""),"")</f>
        <v>-3.4299999999999997</v>
      </c>
      <c r="CP74">
        <f>+IFERROR(IF(VALUE('data-cash-crude'!CO75)&gt;0,'data-cash-crude'!CO75-INDEX('data-futures'!$E:$E,MATCH('basis-cash-crude'!CP$1,'data-futures'!$A:$A,0),1),""),"")</f>
        <v>-3.6300000000000026</v>
      </c>
      <c r="CQ74">
        <f>+IFERROR(IF(VALUE('data-cash-crude'!CP75)&gt;0,'data-cash-crude'!CP75-INDEX('data-futures'!$E:$E,MATCH('basis-cash-crude'!CQ$1,'data-futures'!$A:$A,0),1),""),"")</f>
        <v>-3.3699999999999974</v>
      </c>
      <c r="CR74">
        <f>+IFERROR(IF(VALUE('data-cash-crude'!CQ75)&gt;0,'data-cash-crude'!CQ75-INDEX('data-futures'!$E:$E,MATCH('basis-cash-crude'!CR$1,'data-futures'!$A:$A,0),1),""),"")</f>
        <v>-3.2999999999999972</v>
      </c>
      <c r="CS74">
        <f>+IFERROR(IF(VALUE('data-cash-crude'!CR75)&gt;0,'data-cash-crude'!CR75-INDEX('data-futures'!$E:$E,MATCH('basis-cash-crude'!CS$1,'data-futures'!$A:$A,0),1),""),"")</f>
        <v>-2.6199999999999974</v>
      </c>
      <c r="CT74">
        <f>+IFERROR(IF(VALUE('data-cash-crude'!CS75)&gt;0,'data-cash-crude'!CS75-INDEX('data-futures'!$E:$E,MATCH('basis-cash-crude'!CT$1,'data-futures'!$A:$A,0),1),""),"")</f>
        <v>-1.5600000000000023</v>
      </c>
      <c r="CU74">
        <f>+IFERROR(IF(VALUE('data-cash-crude'!CT75)&gt;0,'data-cash-crude'!CT75-INDEX('data-futures'!$E:$E,MATCH('basis-cash-crude'!CU$1,'data-futures'!$A:$A,0),1),""),"")</f>
        <v>-4.1099999999999994</v>
      </c>
      <c r="CV74">
        <f>+IFERROR(IF(VALUE('data-cash-crude'!CU75)&gt;0,'data-cash-crude'!CU75-INDEX('data-futures'!$E:$E,MATCH('basis-cash-crude'!CV$1,'data-futures'!$A:$A,0),1),""),"")</f>
        <v>-4.2100000000000009</v>
      </c>
      <c r="CW74">
        <f>+IFERROR(IF(VALUE('data-cash-crude'!CV75)&gt;0,'data-cash-crude'!CV75-INDEX('data-futures'!$E:$E,MATCH('basis-cash-crude'!CW$1,'data-futures'!$A:$A,0),1),""),"")</f>
        <v>-3.9500000000000028</v>
      </c>
      <c r="CX74">
        <f>+IFERROR(IF(VALUE('data-cash-crude'!CW75)&gt;0,'data-cash-crude'!CW75-INDEX('data-futures'!$E:$E,MATCH('basis-cash-crude'!CX$1,'data-futures'!$A:$A,0),1),""),"")</f>
        <v>-3.5300000000000011</v>
      </c>
      <c r="CY74">
        <f>+IFERROR(IF(VALUE('data-cash-crude'!CX75)&gt;0,'data-cash-crude'!CX75-INDEX('data-futures'!$E:$E,MATCH('basis-cash-crude'!CY$1,'data-futures'!$A:$A,0),1),""),"")</f>
        <v>-3.6799999999999997</v>
      </c>
      <c r="CZ74">
        <f>+IFERROR(IF(VALUE('data-cash-crude'!CY75)&gt;0,'data-cash-crude'!CY75-INDEX('data-futures'!$E:$E,MATCH('basis-cash-crude'!CZ$1,'data-futures'!$A:$A,0),1),""),"")</f>
        <v>-3.8500000000000014</v>
      </c>
      <c r="DA74">
        <f>+IFERROR(IF(VALUE('data-cash-crude'!CZ75)&gt;0,'data-cash-crude'!CZ75-INDEX('data-futures'!$E:$E,MATCH('basis-cash-crude'!DA$1,'data-futures'!$A:$A,0),1),""),"")</f>
        <v>-3.7999999999999972</v>
      </c>
      <c r="DB74" t="str">
        <f>+IFERROR(IF(VALUE('data-cash-crude'!DA75)&gt;0,'data-cash-crude'!DA75-INDEX('data-futures'!$E:$E,MATCH('basis-cash-crude'!DB$1,'data-futures'!$A:$A,0),1),""),"")</f>
        <v/>
      </c>
      <c r="DC74" t="str">
        <f>+IFERROR(IF(VALUE('data-cash-crude'!DB75)&gt;0,'data-cash-crude'!DB75-INDEX('data-futures'!$E:$E,MATCH('basis-cash-crude'!DC$1,'data-futures'!$A:$A,0),1),""),"")</f>
        <v/>
      </c>
      <c r="DD74" t="str">
        <f>+IFERROR(IF(VALUE('data-cash-crude'!DC75)&gt;0,'data-cash-crude'!DC75-INDEX('data-futures'!$E:$E,MATCH('basis-cash-crude'!DD$1,'data-futures'!$A:$A,0),1),""),"")</f>
        <v/>
      </c>
      <c r="DE74">
        <f>+IFERROR(IF(VALUE('data-cash-crude'!DD75)&gt;0,'data-cash-crude'!DD75-INDEX('data-futures'!$E:$E,MATCH('basis-cash-crude'!DE$1,'data-futures'!$A:$A,0),1),""),"")</f>
        <v>-3.6799999999999997</v>
      </c>
      <c r="DF74">
        <f>+IFERROR(IF(VALUE('data-cash-crude'!DE75)&gt;0,'data-cash-crude'!DE75-INDEX('data-futures'!$E:$E,MATCH('basis-cash-crude'!DF$1,'data-futures'!$A:$A,0),1),""),"")</f>
        <v>-3.2999999999999972</v>
      </c>
      <c r="DG74">
        <f>+IFERROR(IF(VALUE('data-cash-crude'!DF75)&gt;0,'data-cash-crude'!DF75-INDEX('data-futures'!$E:$E,MATCH('basis-cash-crude'!DG$1,'data-futures'!$A:$A,0),1),""),"")</f>
        <v>-3.7000000000000028</v>
      </c>
      <c r="DH74">
        <f>+IFERROR(IF(VALUE('data-cash-crude'!DG75)&gt;0,'data-cash-crude'!DG75-INDEX('data-futures'!$E:$E,MATCH('basis-cash-crude'!DH$1,'data-futures'!$A:$A,0),1),""),"")</f>
        <v>-3.7100000000000009</v>
      </c>
      <c r="DI74">
        <f>+IFERROR(IF(VALUE('data-cash-crude'!DH75)&gt;0,'data-cash-crude'!DH75-INDEX('data-futures'!$E:$E,MATCH('basis-cash-crude'!DI$1,'data-futures'!$A:$A,0),1),""),"")</f>
        <v>-3.8400000000000034</v>
      </c>
      <c r="DJ74">
        <f>+IFERROR(IF(VALUE('data-cash-crude'!DI75)&gt;0,'data-cash-crude'!DI75-INDEX('data-futures'!$E:$E,MATCH('basis-cash-crude'!DJ$1,'data-futures'!$A:$A,0),1),""),"")</f>
        <v>-3.8200000000000003</v>
      </c>
      <c r="DK74">
        <f>+IFERROR(IF(VALUE('data-cash-crude'!DJ75)&gt;0,'data-cash-crude'!DJ75-INDEX('data-futures'!$E:$E,MATCH('basis-cash-crude'!DK$1,'data-futures'!$A:$A,0),1),""),"")</f>
        <v>-3.8699999999999974</v>
      </c>
      <c r="DL74">
        <f>+IFERROR(IF(VALUE('data-cash-crude'!DK75)&gt;0,'data-cash-crude'!DK75-INDEX('data-futures'!$E:$E,MATCH('basis-cash-crude'!DL$1,'data-futures'!$A:$A,0),1),""),"")</f>
        <v>-3.6700000000000017</v>
      </c>
      <c r="DM74">
        <f>+IFERROR(IF(VALUE('data-cash-crude'!DL75)&gt;0,'data-cash-crude'!DL75-INDEX('data-futures'!$E:$E,MATCH('basis-cash-crude'!DM$1,'data-futures'!$A:$A,0),1),""),"")</f>
        <v>-3.1199999999999974</v>
      </c>
      <c r="DN74">
        <f>+IFERROR(IF(VALUE('data-cash-crude'!DM75)&gt;0,'data-cash-crude'!DM75-INDEX('data-futures'!$E:$E,MATCH('basis-cash-crude'!DN$1,'data-futures'!$A:$A,0),1),""),"")</f>
        <v>-2.9299999999999997</v>
      </c>
      <c r="DO74">
        <f>+IFERROR(IF(VALUE('data-cash-crude'!DN75)&gt;0,'data-cash-crude'!DN75-INDEX('data-futures'!$E:$E,MATCH('basis-cash-crude'!DO$1,'data-futures'!$A:$A,0),1),""),"")</f>
        <v>-3.3999999999999986</v>
      </c>
      <c r="DP74">
        <f>+IFERROR(IF(VALUE('data-cash-crude'!DO75)&gt;0,'data-cash-crude'!DO75-INDEX('data-futures'!$E:$E,MATCH('basis-cash-crude'!DP$1,'data-futures'!$A:$A,0),1),""),"")</f>
        <v>-3.4799999999999969</v>
      </c>
      <c r="DQ74">
        <f>+IFERROR(IF(VALUE('data-cash-crude'!DP75)&gt;0,'data-cash-crude'!DP75-INDEX('data-futures'!$E:$E,MATCH('basis-cash-crude'!DQ$1,'data-futures'!$A:$A,0),1),""),"")</f>
        <v>-3.7800000000000011</v>
      </c>
      <c r="DR74">
        <f>+IFERROR(IF(VALUE('data-cash-crude'!DQ75)&gt;0,'data-cash-crude'!DQ75-INDEX('data-futures'!$E:$E,MATCH('basis-cash-crude'!DR$1,'data-futures'!$A:$A,0),1),""),"")</f>
        <v>-3.7999999999999972</v>
      </c>
      <c r="DS74">
        <f>+IFERROR(IF(VALUE('data-cash-crude'!DR75)&gt;0,'data-cash-crude'!DR75-INDEX('data-futures'!$E:$E,MATCH('basis-cash-crude'!DS$1,'data-futures'!$A:$A,0),1),""),"")</f>
        <v>-3.4399999999999977</v>
      </c>
      <c r="DT74">
        <f>+IFERROR(IF(VALUE('data-cash-crude'!DS75)&gt;0,'data-cash-crude'!DS75-INDEX('data-futures'!$E:$E,MATCH('basis-cash-crude'!DT$1,'data-futures'!$A:$A,0),1),""),"")</f>
        <v>-3.6300000000000026</v>
      </c>
      <c r="DU74">
        <f>+IFERROR(IF(VALUE('data-cash-crude'!DT75)&gt;0,'data-cash-crude'!DT75-INDEX('data-futures'!$E:$E,MATCH('basis-cash-crude'!DU$1,'data-futures'!$A:$A,0),1),""),"")</f>
        <v>-4.1899999999999977</v>
      </c>
      <c r="DV74">
        <f>+IFERROR(IF(VALUE('data-cash-crude'!DU75)&gt;0,'data-cash-crude'!DU75-INDEX('data-futures'!$E:$E,MATCH('basis-cash-crude'!DV$1,'data-futures'!$A:$A,0),1),""),"")</f>
        <v>-4.7000000000000028</v>
      </c>
      <c r="DW74">
        <f>+IFERROR(IF(VALUE('data-cash-crude'!DV75)&gt;0,'data-cash-crude'!DV75-INDEX('data-futures'!$E:$E,MATCH('basis-cash-crude'!DW$1,'data-futures'!$A:$A,0),1),""),"")</f>
        <v>-4.3900000000000006</v>
      </c>
      <c r="DX74">
        <f>+IFERROR(IF(VALUE('data-cash-crude'!DW75)&gt;0,'data-cash-crude'!DW75-INDEX('data-futures'!$E:$E,MATCH('basis-cash-crude'!DX$1,'data-futures'!$A:$A,0),1),""),"")</f>
        <v>-4.18</v>
      </c>
      <c r="DY74">
        <f>+IFERROR(IF(VALUE('data-cash-crude'!DX75)&gt;0,'data-cash-crude'!DX75-INDEX('data-futures'!$E:$E,MATCH('basis-cash-crude'!DY$1,'data-futures'!$A:$A,0),1),""),"")</f>
        <v>-4.5</v>
      </c>
      <c r="DZ74">
        <f>+IFERROR(IF(VALUE('data-cash-crude'!DY75)&gt;0,'data-cash-crude'!DY75-INDEX('data-futures'!$E:$E,MATCH('basis-cash-crude'!DZ$1,'data-futures'!$A:$A,0),1),""),"")</f>
        <v>-4.6700000000000017</v>
      </c>
      <c r="EA74">
        <f>+IFERROR(IF(VALUE('data-cash-crude'!DZ75)&gt;0,'data-cash-crude'!DZ75-INDEX('data-futures'!$E:$E,MATCH('basis-cash-crude'!EA$1,'data-futures'!$A:$A,0),1),""),"")</f>
        <v>-4.5300000000000011</v>
      </c>
      <c r="EB74">
        <f>+IFERROR(IF(VALUE('data-cash-crude'!EA75)&gt;0,'data-cash-crude'!EA75-INDEX('data-futures'!$E:$E,MATCH('basis-cash-crude'!EB$1,'data-futures'!$A:$A,0),1),""),"")</f>
        <v>-4.5600000000000023</v>
      </c>
      <c r="EC74">
        <f>+IFERROR(IF(VALUE('data-cash-crude'!EB75)&gt;0,'data-cash-crude'!EB75-INDEX('data-futures'!$E:$E,MATCH('basis-cash-crude'!EC$1,'data-futures'!$A:$A,0),1),""),"")</f>
        <v>-4.9500000000000028</v>
      </c>
      <c r="ED74" t="str">
        <f>+IFERROR(IF(VALUE('data-cash-crude'!EC75)&gt;0,'data-cash-crude'!EC75-INDEX('data-futures'!$E:$E,MATCH('basis-cash-crude'!ED$1,'data-futures'!$A:$A,0),1),""),"")</f>
        <v/>
      </c>
      <c r="EE74" t="str">
        <f>+IFERROR(IF(VALUE('data-cash-crude'!ED75)&gt;0,'data-cash-crude'!ED75-INDEX('data-futures'!$E:$E,MATCH('basis-cash-crude'!EE$1,'data-futures'!$A:$A,0),1),""),"")</f>
        <v/>
      </c>
      <c r="EF74" t="str">
        <f>+IFERROR(IF(VALUE('data-cash-crude'!EE75)&gt;0,'data-cash-crude'!EE75-INDEX('data-futures'!$E:$E,MATCH('basis-cash-crude'!EF$1,'data-futures'!$A:$A,0),1),""),"")</f>
        <v/>
      </c>
      <c r="EG74">
        <f>+IFERROR(IF(VALUE('data-cash-crude'!EF75)&gt;0,'data-cash-crude'!EF75-INDEX('data-futures'!$E:$E,MATCH('basis-cash-crude'!EG$1,'data-futures'!$A:$A,0),1),""),"")</f>
        <v>-4.3699999999999974</v>
      </c>
      <c r="EH74">
        <f>+IFERROR(IF(VALUE('data-cash-crude'!EG75)&gt;0,'data-cash-crude'!EG75-INDEX('data-futures'!$E:$E,MATCH('basis-cash-crude'!EH$1,'data-futures'!$A:$A,0),1),""),"")</f>
        <v>-4.4600000000000009</v>
      </c>
      <c r="EI74">
        <f>+IFERROR(IF(VALUE('data-cash-crude'!EH75)&gt;0,'data-cash-crude'!EH75-INDEX('data-futures'!$E:$E,MATCH('basis-cash-crude'!EI$1,'data-futures'!$A:$A,0),1),""),"")</f>
        <v>-4.6700000000000017</v>
      </c>
      <c r="EJ74">
        <f>+IFERROR(IF(VALUE('data-cash-crude'!EI75)&gt;0,'data-cash-crude'!EI75-INDEX('data-futures'!$E:$E,MATCH('basis-cash-crude'!EJ$1,'data-futures'!$A:$A,0),1),""),"")</f>
        <v>-4.3599999999999994</v>
      </c>
      <c r="EK74">
        <f>+IFERROR(IF(VALUE('data-cash-crude'!EJ75)&gt;0,'data-cash-crude'!EJ75-INDEX('data-futures'!$E:$E,MATCH('basis-cash-crude'!EK$1,'data-futures'!$A:$A,0),1),""),"")</f>
        <v>-3.9799999999999969</v>
      </c>
      <c r="EL74" t="str">
        <f>+IFERROR(IF(VALUE('data-cash-crude'!EK75)&gt;0,'data-cash-crude'!EK75-INDEX('data-futures'!$E:$E,MATCH('basis-cash-crude'!EL$1,'data-futures'!$A:$A,0),1),""),"")</f>
        <v/>
      </c>
      <c r="EM74" t="str">
        <f>+IFERROR(IF(VALUE('data-cash-crude'!EL75)&gt;0,'data-cash-crude'!EL75-INDEX('data-futures'!$E:$E,MATCH('basis-cash-crude'!EM$1,'data-futures'!$A:$A,0),1),""),"")</f>
        <v/>
      </c>
      <c r="EN74">
        <f>+IFERROR(IF(VALUE('data-cash-crude'!EM75)&gt;0,'data-cash-crude'!EM75-INDEX('data-futures'!$E:$E,MATCH('basis-cash-crude'!EN$1,'data-futures'!$A:$A,0),1),""),"")</f>
        <v>-3.7700000000000031</v>
      </c>
      <c r="EO74">
        <f>+IFERROR(IF(VALUE('data-cash-crude'!EN75)&gt;0,'data-cash-crude'!EN75-INDEX('data-futures'!$E:$E,MATCH('basis-cash-crude'!EO$1,'data-futures'!$A:$A,0),1),""),"")</f>
        <v>-4.2299999999999969</v>
      </c>
      <c r="EP74">
        <f>+IFERROR(IF(VALUE('data-cash-crude'!EO75)&gt;0,'data-cash-crude'!EO75-INDEX('data-futures'!$E:$E,MATCH('basis-cash-crude'!EP$1,'data-futures'!$A:$A,0),1),""),"")</f>
        <v>-3.8299999999999983</v>
      </c>
      <c r="EQ74">
        <f>+IFERROR(IF(VALUE('data-cash-crude'!EP75)&gt;0,'data-cash-crude'!EP75-INDEX('data-futures'!$E:$E,MATCH('basis-cash-crude'!EQ$1,'data-futures'!$A:$A,0),1),""),"")</f>
        <v>-4</v>
      </c>
      <c r="ER74">
        <f>+IFERROR(IF(VALUE('data-cash-crude'!EQ75)&gt;0,'data-cash-crude'!EQ75-INDEX('data-futures'!$E:$E,MATCH('basis-cash-crude'!ER$1,'data-futures'!$A:$A,0),1),""),"")</f>
        <v>-4.4799999999999969</v>
      </c>
      <c r="ES74">
        <f>+IFERROR(IF(VALUE('data-cash-crude'!ER75)&gt;0,'data-cash-crude'!ER75-INDEX('data-futures'!$E:$E,MATCH('basis-cash-crude'!ES$1,'data-futures'!$A:$A,0),1),""),"")</f>
        <v>-4.8800000000000026</v>
      </c>
      <c r="ET74">
        <f>+IFERROR(IF(VALUE('data-cash-crude'!ES75)&gt;0,'data-cash-crude'!ES75-INDEX('data-futures'!$E:$E,MATCH('basis-cash-crude'!ET$1,'data-futures'!$A:$A,0),1),""),"")</f>
        <v>-4.8100000000000023</v>
      </c>
      <c r="EU74">
        <f>+IFERROR(IF(VALUE('data-cash-crude'!ET75)&gt;0,'data-cash-crude'!ET75-INDEX('data-futures'!$E:$E,MATCH('basis-cash-crude'!EU$1,'data-futures'!$A:$A,0),1),""),"")</f>
        <v>-5.3400000000000034</v>
      </c>
      <c r="EV74">
        <f>+IFERROR(IF(VALUE('data-cash-crude'!EU75)&gt;0,'data-cash-crude'!EU75-INDEX('data-futures'!$E:$E,MATCH('basis-cash-crude'!EV$1,'data-futures'!$A:$A,0),1),""),"")</f>
        <v>-5.4099999999999966</v>
      </c>
      <c r="EW74">
        <f>+IFERROR(IF(VALUE('data-cash-crude'!EV75)&gt;0,'data-cash-crude'!EV75-INDEX('data-futures'!$E:$E,MATCH('basis-cash-crude'!EW$1,'data-futures'!$A:$A,0),1),""),"")</f>
        <v>-5.57</v>
      </c>
      <c r="EX74">
        <f>+IFERROR(IF(VALUE('data-cash-crude'!EW75)&gt;0,'data-cash-crude'!EW75-INDEX('data-futures'!$E:$E,MATCH('basis-cash-crude'!EX$1,'data-futures'!$A:$A,0),1),""),"")</f>
        <v>-5.5399999999999991</v>
      </c>
      <c r="EY74" t="str">
        <f>+IFERROR(IF(VALUE('data-cash-crude'!EX75)&gt;0,'data-cash-crude'!EX75-INDEX('data-futures'!$E:$E,MATCH('basis-cash-crude'!EY$1,'data-futures'!$A:$A,0),1),""),"")</f>
        <v/>
      </c>
      <c r="EZ74">
        <f>+IFERROR(IF(VALUE('data-cash-crude'!EY75)&gt;0,'data-cash-crude'!EY75-INDEX('data-futures'!$E:$E,MATCH('basis-cash-crude'!EZ$1,'data-futures'!$A:$A,0),1),""),"")</f>
        <v>-5.25</v>
      </c>
      <c r="FA74">
        <f>+IFERROR(IF(VALUE('data-cash-crude'!EZ75)&gt;0,'data-cash-crude'!EZ75-INDEX('data-futures'!$E:$E,MATCH('basis-cash-crude'!FA$1,'data-futures'!$A:$A,0),1),""),"")</f>
        <v>-4.8800000000000026</v>
      </c>
      <c r="FB74">
        <f>+IFERROR(IF(VALUE('data-cash-crude'!FA75)&gt;0,'data-cash-crude'!FA75-INDEX('data-futures'!$E:$E,MATCH('basis-cash-crude'!FB$1,'data-futures'!$A:$A,0),1),""),"")</f>
        <v>-4.9600000000000009</v>
      </c>
      <c r="FC74">
        <f>+IFERROR(IF(VALUE('data-cash-crude'!FB75)&gt;0,'data-cash-crude'!FB75-INDEX('data-futures'!$E:$E,MATCH('basis-cash-crude'!FC$1,'data-futures'!$A:$A,0),1),""),"")</f>
        <v>-4.8599999999999994</v>
      </c>
      <c r="FD74">
        <f>+IFERROR(IF(VALUE('data-cash-crude'!FC75)&gt;0,'data-cash-crude'!FC75-INDEX('data-futures'!$E:$E,MATCH('basis-cash-crude'!FD$1,'data-futures'!$A:$A,0),1),""),"")</f>
        <v>-4.82</v>
      </c>
      <c r="FE74">
        <f>+IFERROR(IF(VALUE('data-cash-crude'!FD75)&gt;0,'data-cash-crude'!FD75-INDEX('data-futures'!$E:$E,MATCH('basis-cash-crude'!FE$1,'data-futures'!$A:$A,0),1),""),"")</f>
        <v>-4.8500000000000014</v>
      </c>
      <c r="FF74" t="str">
        <f>+IFERROR(IF(VALUE('data-cash-crude'!FE75)&gt;0,'data-cash-crude'!FE75-INDEX('data-futures'!$E:$E,MATCH('basis-cash-crude'!FF$1,'data-futures'!$A:$A,0),1),""),"")</f>
        <v/>
      </c>
      <c r="FG74">
        <f>+IFERROR(IF(VALUE('data-cash-crude'!FF75)&gt;0,'data-cash-crude'!FF75-INDEX('data-futures'!$E:$E,MATCH('basis-cash-crude'!FG$1,'data-futures'!$A:$A,0),1),""),"")</f>
        <v>-4.7000000000000028</v>
      </c>
      <c r="FH74">
        <f>+IFERROR(IF(VALUE('data-cash-crude'!FG75)&gt;0,'data-cash-crude'!FG75-INDEX('data-futures'!$E:$E,MATCH('basis-cash-crude'!FH$1,'data-futures'!$A:$A,0),1),""),"")</f>
        <v>-4.4799999999999969</v>
      </c>
      <c r="FI74">
        <f>+IFERROR(IF(VALUE('data-cash-crude'!FH75)&gt;0,'data-cash-crude'!FH75-INDEX('data-futures'!$E:$E,MATCH('basis-cash-crude'!FI$1,'data-futures'!$A:$A,0),1),""),"")</f>
        <v>-4.5200000000000031</v>
      </c>
      <c r="FJ74">
        <f>+IFERROR(IF(VALUE('data-cash-crude'!FI75)&gt;0,'data-cash-crude'!FI75-INDEX('data-futures'!$E:$E,MATCH('basis-cash-crude'!FJ$1,'data-futures'!$A:$A,0),1),""),"")</f>
        <v>-4.1499999999999986</v>
      </c>
      <c r="FK74">
        <f>+IFERROR(IF(VALUE('data-cash-crude'!FJ75)&gt;0,'data-cash-crude'!FJ75-INDEX('data-futures'!$E:$E,MATCH('basis-cash-crude'!FK$1,'data-futures'!$A:$A,0),1),""),"")</f>
        <v>-4.07</v>
      </c>
      <c r="FL74">
        <f>+IFERROR(IF(VALUE('data-cash-crude'!FK75)&gt;0,'data-cash-crude'!FK75-INDEX('data-futures'!$E:$E,MATCH('basis-cash-crude'!FL$1,'data-futures'!$A:$A,0),1),""),"")</f>
        <v>-4.0600000000000023</v>
      </c>
    </row>
    <row r="75" spans="1:168" x14ac:dyDescent="0.2">
      <c r="A75">
        <f t="shared" si="3"/>
        <v>-4.080000000000001</v>
      </c>
      <c r="B75">
        <f t="shared" si="4"/>
        <v>-3.8046153846153854</v>
      </c>
      <c r="C75">
        <f t="shared" si="5"/>
        <v>-3.5522727272727281</v>
      </c>
      <c r="D75" s="6" t="str">
        <f>+'data-cash-crude'!B76</f>
        <v>CLPA-16-121.CM</v>
      </c>
      <c r="E75" t="str">
        <f>+IFERROR(IF(VALUE('data-cash-crude'!D76)&gt;0,'data-cash-crude'!D76-INDEX('data-futures'!$E:$E,MATCH('basis-cash-crude'!E$1,'data-futures'!$A:$A,0),1),""),"")</f>
        <v/>
      </c>
      <c r="F75" t="str">
        <f>+IFERROR(IF(VALUE('data-cash-crude'!E76)&gt;0,'data-cash-crude'!E76-INDEX('data-futures'!$E:$E,MATCH('basis-cash-crude'!F$1,'data-futures'!$A:$A,0),1),""),"")</f>
        <v/>
      </c>
      <c r="G75" t="str">
        <f>+IFERROR(IF(VALUE('data-cash-crude'!F76)&gt;0,'data-cash-crude'!F76-INDEX('data-futures'!$E:$E,MATCH('basis-cash-crude'!G$1,'data-futures'!$A:$A,0),1),""),"")</f>
        <v/>
      </c>
      <c r="H75">
        <f>+IFERROR(IF(VALUE('data-cash-crude'!G76)&gt;0,'data-cash-crude'!G76-INDEX('data-futures'!$E:$E,MATCH('basis-cash-crude'!H$1,'data-futures'!$A:$A,0),1),""),"")</f>
        <v>-4.1300000000000026</v>
      </c>
      <c r="I75" t="str">
        <f>+IFERROR(IF(VALUE('data-cash-crude'!H76)&gt;0,'data-cash-crude'!H76-INDEX('data-futures'!$E:$E,MATCH('basis-cash-crude'!I$1,'data-futures'!$A:$A,0),1),""),"")</f>
        <v/>
      </c>
      <c r="J75">
        <f>+IFERROR(IF(VALUE('data-cash-crude'!I76)&gt;0,'data-cash-crude'!I76-INDEX('data-futures'!$E:$E,MATCH('basis-cash-crude'!J$1,'data-futures'!$A:$A,0),1),""),"")</f>
        <v>-4.0799999999999983</v>
      </c>
      <c r="K75">
        <f>+IFERROR(IF(VALUE('data-cash-crude'!J76)&gt;0,'data-cash-crude'!J76-INDEX('data-futures'!$E:$E,MATCH('basis-cash-crude'!K$1,'data-futures'!$A:$A,0),1),""),"")</f>
        <v>-4.0300000000000011</v>
      </c>
      <c r="L75">
        <f>+IFERROR(IF(VALUE('data-cash-crude'!K76)&gt;0,'data-cash-crude'!K76-INDEX('data-futures'!$E:$E,MATCH('basis-cash-crude'!L$1,'data-futures'!$A:$A,0),1),""),"")</f>
        <v>-4.0900000000000034</v>
      </c>
      <c r="M75" t="str">
        <f>+IFERROR(IF(VALUE('data-cash-crude'!L76)&gt;0,'data-cash-crude'!L76-INDEX('data-futures'!$E:$E,MATCH('basis-cash-crude'!M$1,'data-futures'!$A:$A,0),1),""),"")</f>
        <v/>
      </c>
      <c r="N75" t="str">
        <f>+IFERROR(IF(VALUE('data-cash-crude'!M76)&gt;0,'data-cash-crude'!M76-INDEX('data-futures'!$E:$E,MATCH('basis-cash-crude'!N$1,'data-futures'!$A:$A,0),1),""),"")</f>
        <v/>
      </c>
      <c r="O75" t="str">
        <f>+IFERROR(IF(VALUE('data-cash-crude'!N76)&gt;0,'data-cash-crude'!N76-INDEX('data-futures'!$E:$E,MATCH('basis-cash-crude'!O$1,'data-futures'!$A:$A,0),1),""),"")</f>
        <v/>
      </c>
      <c r="P75" t="str">
        <f>+IFERROR(IF(VALUE('data-cash-crude'!O76)&gt;0,'data-cash-crude'!O76-INDEX('data-futures'!$E:$E,MATCH('basis-cash-crude'!P$1,'data-futures'!$A:$A,0),1),""),"")</f>
        <v/>
      </c>
      <c r="Q75" t="str">
        <f>+IFERROR(IF(VALUE('data-cash-crude'!P76)&gt;0,'data-cash-crude'!P76-INDEX('data-futures'!$E:$E,MATCH('basis-cash-crude'!Q$1,'data-futures'!$A:$A,0),1),""),"")</f>
        <v/>
      </c>
      <c r="R75" t="str">
        <f>+IFERROR(IF(VALUE('data-cash-crude'!Q76)&gt;0,'data-cash-crude'!Q76-INDEX('data-futures'!$E:$E,MATCH('basis-cash-crude'!R$1,'data-futures'!$A:$A,0),1),""),"")</f>
        <v/>
      </c>
      <c r="S75" t="str">
        <f>+IFERROR(IF(VALUE('data-cash-crude'!R76)&gt;0,'data-cash-crude'!R76-INDEX('data-futures'!$E:$E,MATCH('basis-cash-crude'!S$1,'data-futures'!$A:$A,0),1),""),"")</f>
        <v/>
      </c>
      <c r="T75" t="str">
        <f>+IFERROR(IF(VALUE('data-cash-crude'!S76)&gt;0,'data-cash-crude'!S76-INDEX('data-futures'!$E:$E,MATCH('basis-cash-crude'!T$1,'data-futures'!$A:$A,0),1),""),"")</f>
        <v/>
      </c>
      <c r="U75" t="str">
        <f>+IFERROR(IF(VALUE('data-cash-crude'!T76)&gt;0,'data-cash-crude'!T76-INDEX('data-futures'!$E:$E,MATCH('basis-cash-crude'!U$1,'data-futures'!$A:$A,0),1),""),"")</f>
        <v/>
      </c>
      <c r="V75" t="str">
        <f>+IFERROR(IF(VALUE('data-cash-crude'!U76)&gt;0,'data-cash-crude'!U76-INDEX('data-futures'!$E:$E,MATCH('basis-cash-crude'!V$1,'data-futures'!$A:$A,0),1),""),"")</f>
        <v/>
      </c>
      <c r="W75">
        <f>+IFERROR(IF(VALUE('data-cash-crude'!V76)&gt;0,'data-cash-crude'!V76-INDEX('data-futures'!$E:$E,MATCH('basis-cash-crude'!W$1,'data-futures'!$A:$A,0),1),""),"")</f>
        <v>-3.6899999999999977</v>
      </c>
      <c r="X75">
        <f>+IFERROR(IF(VALUE('data-cash-crude'!W76)&gt;0,'data-cash-crude'!W76-INDEX('data-futures'!$E:$E,MATCH('basis-cash-crude'!X$1,'data-futures'!$A:$A,0),1),""),"")</f>
        <v>-3.7800000000000011</v>
      </c>
      <c r="Y75">
        <f>+IFERROR(IF(VALUE('data-cash-crude'!X76)&gt;0,'data-cash-crude'!X76-INDEX('data-futures'!$E:$E,MATCH('basis-cash-crude'!Y$1,'data-futures'!$A:$A,0),1),""),"")</f>
        <v>-3.7299999999999969</v>
      </c>
      <c r="Z75" t="str">
        <f>+IFERROR(IF(VALUE('data-cash-crude'!Y76)&gt;0,'data-cash-crude'!Y76-INDEX('data-futures'!$E:$E,MATCH('basis-cash-crude'!Z$1,'data-futures'!$A:$A,0),1),""),"")</f>
        <v/>
      </c>
      <c r="AA75">
        <f>+IFERROR(IF(VALUE('data-cash-crude'!Z76)&gt;0,'data-cash-crude'!Z76-INDEX('data-futures'!$E:$E,MATCH('basis-cash-crude'!AA$1,'data-futures'!$A:$A,0),1),""),"")</f>
        <v>-3.9399999999999977</v>
      </c>
      <c r="AB75" t="str">
        <f>+IFERROR(IF(VALUE('data-cash-crude'!AA76)&gt;0,'data-cash-crude'!AA76-INDEX('data-futures'!$E:$E,MATCH('basis-cash-crude'!AB$1,'data-futures'!$A:$A,0),1),""),"")</f>
        <v/>
      </c>
      <c r="AC75" t="str">
        <f>+IFERROR(IF(VALUE('data-cash-crude'!AB76)&gt;0,'data-cash-crude'!AB76-INDEX('data-futures'!$E:$E,MATCH('basis-cash-crude'!AC$1,'data-futures'!$A:$A,0),1),""),"")</f>
        <v/>
      </c>
      <c r="AD75">
        <f>+IFERROR(IF(VALUE('data-cash-crude'!AC76)&gt;0,'data-cash-crude'!AC76-INDEX('data-futures'!$E:$E,MATCH('basis-cash-crude'!AD$1,'data-futures'!$A:$A,0),1),""),"")</f>
        <v>-3.6300000000000026</v>
      </c>
      <c r="AE75">
        <f>+IFERROR(IF(VALUE('data-cash-crude'!AD76)&gt;0,'data-cash-crude'!AD76-INDEX('data-futures'!$E:$E,MATCH('basis-cash-crude'!AE$1,'data-futures'!$A:$A,0),1),""),"")</f>
        <v>-3.5600000000000023</v>
      </c>
      <c r="AF75">
        <f>+IFERROR(IF(VALUE('data-cash-crude'!AE76)&gt;0,'data-cash-crude'!AE76-INDEX('data-futures'!$E:$E,MATCH('basis-cash-crude'!AF$1,'data-futures'!$A:$A,0),1),""),"")</f>
        <v>-3.5300000000000011</v>
      </c>
      <c r="AG75">
        <f>+IFERROR(IF(VALUE('data-cash-crude'!AF76)&gt;0,'data-cash-crude'!AF76-INDEX('data-futures'!$E:$E,MATCH('basis-cash-crude'!AG$1,'data-futures'!$A:$A,0),1),""),"")</f>
        <v>-3.6000000000000014</v>
      </c>
      <c r="AH75">
        <f>+IFERROR(IF(VALUE('data-cash-crude'!AG76)&gt;0,'data-cash-crude'!AG76-INDEX('data-futures'!$E:$E,MATCH('basis-cash-crude'!AH$1,'data-futures'!$A:$A,0),1),""),"")</f>
        <v>-3.6700000000000017</v>
      </c>
      <c r="AI75" t="str">
        <f>+IFERROR(IF(VALUE('data-cash-crude'!AH76)&gt;0,'data-cash-crude'!AH76-INDEX('data-futures'!$E:$E,MATCH('basis-cash-crude'!AI$1,'data-futures'!$A:$A,0),1),""),"")</f>
        <v/>
      </c>
      <c r="AJ75">
        <f>+IFERROR(IF(VALUE('data-cash-crude'!AI76)&gt;0,'data-cash-crude'!AI76-INDEX('data-futures'!$E:$E,MATCH('basis-cash-crude'!AJ$1,'data-futures'!$A:$A,0),1),""),"")</f>
        <v>-3.6099999999999994</v>
      </c>
      <c r="AK75">
        <f>+IFERROR(IF(VALUE('data-cash-crude'!AJ76)&gt;0,'data-cash-crude'!AJ76-INDEX('data-futures'!$E:$E,MATCH('basis-cash-crude'!AK$1,'data-futures'!$A:$A,0),1),""),"")</f>
        <v>-3.6300000000000026</v>
      </c>
      <c r="AL75">
        <f>+IFERROR(IF(VALUE('data-cash-crude'!AK76)&gt;0,'data-cash-crude'!AK76-INDEX('data-futures'!$E:$E,MATCH('basis-cash-crude'!AL$1,'data-futures'!$A:$A,0),1),""),"")</f>
        <v>-3.6400000000000006</v>
      </c>
      <c r="AM75">
        <f>+IFERROR(IF(VALUE('data-cash-crude'!AL76)&gt;0,'data-cash-crude'!AL76-INDEX('data-futures'!$E:$E,MATCH('basis-cash-crude'!AM$1,'data-futures'!$A:$A,0),1),""),"")</f>
        <v>-3.5300000000000011</v>
      </c>
      <c r="AN75">
        <f>+IFERROR(IF(VALUE('data-cash-crude'!AM76)&gt;0,'data-cash-crude'!AM76-INDEX('data-futures'!$E:$E,MATCH('basis-cash-crude'!AN$1,'data-futures'!$A:$A,0),1),""),"")</f>
        <v>-3.5600000000000023</v>
      </c>
      <c r="AO75">
        <f>+IFERROR(IF(VALUE('data-cash-crude'!AN76)&gt;0,'data-cash-crude'!AN76-INDEX('data-futures'!$E:$E,MATCH('basis-cash-crude'!AO$1,'data-futures'!$A:$A,0),1),""),"")</f>
        <v>-3.5399999999999991</v>
      </c>
      <c r="AP75" t="str">
        <f>+IFERROR(IF(VALUE('data-cash-crude'!AO76)&gt;0,'data-cash-crude'!AO76-INDEX('data-futures'!$E:$E,MATCH('basis-cash-crude'!AP$1,'data-futures'!$A:$A,0),1),""),"")</f>
        <v/>
      </c>
      <c r="AQ75">
        <f>+IFERROR(IF(VALUE('data-cash-crude'!AP76)&gt;0,'data-cash-crude'!AP76-INDEX('data-futures'!$E:$E,MATCH('basis-cash-crude'!AQ$1,'data-futures'!$A:$A,0),1),""),"")</f>
        <v>-3.740000000000002</v>
      </c>
      <c r="AR75" t="str">
        <f>+IFERROR(IF(VALUE('data-cash-crude'!AQ76)&gt;0,'data-cash-crude'!AQ76-INDEX('data-futures'!$E:$E,MATCH('basis-cash-crude'!AR$1,'data-futures'!$A:$A,0),1),""),"")</f>
        <v/>
      </c>
      <c r="AS75" t="str">
        <f>+IFERROR(IF(VALUE('data-cash-crude'!AR76)&gt;0,'data-cash-crude'!AR76-INDEX('data-futures'!$E:$E,MATCH('basis-cash-crude'!AS$1,'data-futures'!$A:$A,0),1),""),"")</f>
        <v/>
      </c>
      <c r="AT75">
        <f>+IFERROR(IF(VALUE('data-cash-crude'!AS76)&gt;0,'data-cash-crude'!AS76-INDEX('data-futures'!$E:$E,MATCH('basis-cash-crude'!AT$1,'data-futures'!$A:$A,0),1),""),"")</f>
        <v>-3.8500000000000014</v>
      </c>
      <c r="AU75">
        <f>+IFERROR(IF(VALUE('data-cash-crude'!AT76)&gt;0,'data-cash-crude'!AT76-INDEX('data-futures'!$E:$E,MATCH('basis-cash-crude'!AU$1,'data-futures'!$A:$A,0),1),""),"")</f>
        <v>-3.5600000000000023</v>
      </c>
      <c r="AV75">
        <f>+IFERROR(IF(VALUE('data-cash-crude'!AU76)&gt;0,'data-cash-crude'!AU76-INDEX('data-futures'!$E:$E,MATCH('basis-cash-crude'!AV$1,'data-futures'!$A:$A,0),1),""),"")</f>
        <v>-3.6300000000000026</v>
      </c>
      <c r="AW75">
        <f>+IFERROR(IF(VALUE('data-cash-crude'!AV76)&gt;0,'data-cash-crude'!AV76-INDEX('data-futures'!$E:$E,MATCH('basis-cash-crude'!AW$1,'data-futures'!$A:$A,0),1),""),"")</f>
        <v>-3.6000000000000014</v>
      </c>
      <c r="AX75">
        <f>+IFERROR(IF(VALUE('data-cash-crude'!AW76)&gt;0,'data-cash-crude'!AW76-INDEX('data-futures'!$E:$E,MATCH('basis-cash-crude'!AX$1,'data-futures'!$A:$A,0),1),""),"")</f>
        <v>-3.5200000000000031</v>
      </c>
      <c r="AY75">
        <f>+IFERROR(IF(VALUE('data-cash-crude'!AX76)&gt;0,'data-cash-crude'!AX76-INDEX('data-futures'!$E:$E,MATCH('basis-cash-crude'!AY$1,'data-futures'!$A:$A,0),1),""),"")</f>
        <v>-3.5799999999999983</v>
      </c>
      <c r="AZ75">
        <f>+IFERROR(IF(VALUE('data-cash-crude'!AY76)&gt;0,'data-cash-crude'!AY76-INDEX('data-futures'!$E:$E,MATCH('basis-cash-crude'!AZ$1,'data-futures'!$A:$A,0),1),""),"")</f>
        <v>-3.75</v>
      </c>
      <c r="BA75">
        <f>+IFERROR(IF(VALUE('data-cash-crude'!AZ76)&gt;0,'data-cash-crude'!AZ76-INDEX('data-futures'!$E:$E,MATCH('basis-cash-crude'!BA$1,'data-futures'!$A:$A,0),1),""),"")</f>
        <v>-3.6700000000000017</v>
      </c>
      <c r="BB75">
        <f>+IFERROR(IF(VALUE('data-cash-crude'!BA76)&gt;0,'data-cash-crude'!BA76-INDEX('data-futures'!$E:$E,MATCH('basis-cash-crude'!BB$1,'data-futures'!$A:$A,0),1),""),"")</f>
        <v>-3.6199999999999974</v>
      </c>
      <c r="BC75">
        <f>+IFERROR(IF(VALUE('data-cash-crude'!BB76)&gt;0,'data-cash-crude'!BB76-INDEX('data-futures'!$E:$E,MATCH('basis-cash-crude'!BC$1,'data-futures'!$A:$A,0),1),""),"")</f>
        <v>-3.7299999999999969</v>
      </c>
      <c r="BD75">
        <f>+IFERROR(IF(VALUE('data-cash-crude'!BC76)&gt;0,'data-cash-crude'!BC76-INDEX('data-futures'!$E:$E,MATCH('basis-cash-crude'!BD$1,'data-futures'!$A:$A,0),1),""),"")</f>
        <v>-3.8200000000000003</v>
      </c>
      <c r="BE75">
        <f>+IFERROR(IF(VALUE('data-cash-crude'!BD76)&gt;0,'data-cash-crude'!BD76-INDEX('data-futures'!$E:$E,MATCH('basis-cash-crude'!BE$1,'data-futures'!$A:$A,0),1),""),"")</f>
        <v>-3.7299999999999969</v>
      </c>
      <c r="BF75">
        <f>+IFERROR(IF(VALUE('data-cash-crude'!BE76)&gt;0,'data-cash-crude'!BE76-INDEX('data-futures'!$E:$E,MATCH('basis-cash-crude'!BF$1,'data-futures'!$A:$A,0),1),""),"")</f>
        <v>-3.740000000000002</v>
      </c>
      <c r="BG75">
        <f>+IFERROR(IF(VALUE('data-cash-crude'!BF76)&gt;0,'data-cash-crude'!BF76-INDEX('data-futures'!$E:$E,MATCH('basis-cash-crude'!BG$1,'data-futures'!$A:$A,0),1),""),"")</f>
        <v>-3.5200000000000031</v>
      </c>
      <c r="BH75">
        <f>+IFERROR(IF(VALUE('data-cash-crude'!BG76)&gt;0,'data-cash-crude'!BG76-INDEX('data-futures'!$E:$E,MATCH('basis-cash-crude'!BH$1,'data-futures'!$A:$A,0),1),""),"")</f>
        <v>-3.2899999999999991</v>
      </c>
      <c r="BI75">
        <f>+IFERROR(IF(VALUE('data-cash-crude'!BH76)&gt;0,'data-cash-crude'!BH76-INDEX('data-futures'!$E:$E,MATCH('basis-cash-crude'!BI$1,'data-futures'!$A:$A,0),1),""),"")</f>
        <v>-3.5900000000000034</v>
      </c>
      <c r="BJ75">
        <f>+IFERROR(IF(VALUE('data-cash-crude'!BI76)&gt;0,'data-cash-crude'!BI76-INDEX('data-futures'!$E:$E,MATCH('basis-cash-crude'!BJ$1,'data-futures'!$A:$A,0),1),""),"")</f>
        <v>-3.5900000000000034</v>
      </c>
      <c r="BK75">
        <f>+IFERROR(IF(VALUE('data-cash-crude'!BJ76)&gt;0,'data-cash-crude'!BJ76-INDEX('data-futures'!$E:$E,MATCH('basis-cash-crude'!BK$1,'data-futures'!$A:$A,0),1),""),"")</f>
        <v>-3.6799999999999997</v>
      </c>
      <c r="BL75">
        <f>+IFERROR(IF(VALUE('data-cash-crude'!BK76)&gt;0,'data-cash-crude'!BK76-INDEX('data-futures'!$E:$E,MATCH('basis-cash-crude'!BL$1,'data-futures'!$A:$A,0),1),""),"")</f>
        <v>-3.6099999999999994</v>
      </c>
      <c r="BM75" t="str">
        <f>+IFERROR(IF(VALUE('data-cash-crude'!BL76)&gt;0,'data-cash-crude'!BL76-INDEX('data-futures'!$E:$E,MATCH('basis-cash-crude'!BM$1,'data-futures'!$A:$A,0),1),""),"")</f>
        <v/>
      </c>
      <c r="BN75">
        <f>+IFERROR(IF(VALUE('data-cash-crude'!BM76)&gt;0,'data-cash-crude'!BM76-INDEX('data-futures'!$E:$E,MATCH('basis-cash-crude'!BN$1,'data-futures'!$A:$A,0),1),""),"")</f>
        <v>-3.6599999999999966</v>
      </c>
      <c r="BO75">
        <f>+IFERROR(IF(VALUE('data-cash-crude'!BN76)&gt;0,'data-cash-crude'!BN76-INDEX('data-futures'!$E:$E,MATCH('basis-cash-crude'!BO$1,'data-futures'!$A:$A,0),1),""),"")</f>
        <v>-3.9699999999999989</v>
      </c>
      <c r="BP75">
        <f>+IFERROR(IF(VALUE('data-cash-crude'!BO76)&gt;0,'data-cash-crude'!BO76-INDEX('data-futures'!$E:$E,MATCH('basis-cash-crude'!BP$1,'data-futures'!$A:$A,0),1),""),"")</f>
        <v>-3.8800000000000026</v>
      </c>
      <c r="BQ75">
        <f>+IFERROR(IF(VALUE('data-cash-crude'!BP76)&gt;0,'data-cash-crude'!BP76-INDEX('data-futures'!$E:$E,MATCH('basis-cash-crude'!BQ$1,'data-futures'!$A:$A,0),1),""),"")</f>
        <v>-3.5700000000000003</v>
      </c>
      <c r="BR75">
        <f>+IFERROR(IF(VALUE('data-cash-crude'!BQ76)&gt;0,'data-cash-crude'!BQ76-INDEX('data-futures'!$E:$E,MATCH('basis-cash-crude'!BR$1,'data-futures'!$A:$A,0),1),""),"")</f>
        <v>-3.6000000000000014</v>
      </c>
      <c r="BS75">
        <f>+IFERROR(IF(VALUE('data-cash-crude'!BR76)&gt;0,'data-cash-crude'!BR76-INDEX('data-futures'!$E:$E,MATCH('basis-cash-crude'!BS$1,'data-futures'!$A:$A,0),1),""),"")</f>
        <v>-3.5200000000000031</v>
      </c>
      <c r="BT75">
        <f>+IFERROR(IF(VALUE('data-cash-crude'!BS76)&gt;0,'data-cash-crude'!BS76-INDEX('data-futures'!$E:$E,MATCH('basis-cash-crude'!BT$1,'data-futures'!$A:$A,0),1),""),"")</f>
        <v>-3.8200000000000003</v>
      </c>
      <c r="BU75">
        <f>+IFERROR(IF(VALUE('data-cash-crude'!BT76)&gt;0,'data-cash-crude'!BT76-INDEX('data-futures'!$E:$E,MATCH('basis-cash-crude'!BU$1,'data-futures'!$A:$A,0),1),""),"")</f>
        <v>-3.9299999999999997</v>
      </c>
      <c r="BV75">
        <f>+IFERROR(IF(VALUE('data-cash-crude'!BU76)&gt;0,'data-cash-crude'!BU76-INDEX('data-futures'!$E:$E,MATCH('basis-cash-crude'!BV$1,'data-futures'!$A:$A,0),1),""),"")</f>
        <v>-3.6199999999999974</v>
      </c>
      <c r="BW75">
        <f>+IFERROR(IF(VALUE('data-cash-crude'!BV76)&gt;0,'data-cash-crude'!BV76-INDEX('data-futures'!$E:$E,MATCH('basis-cash-crude'!BW$1,'data-futures'!$A:$A,0),1),""),"")</f>
        <v>-3.6300000000000026</v>
      </c>
      <c r="BX75">
        <f>+IFERROR(IF(VALUE('data-cash-crude'!BW76)&gt;0,'data-cash-crude'!BW76-INDEX('data-futures'!$E:$E,MATCH('basis-cash-crude'!BX$1,'data-futures'!$A:$A,0),1),""),"")</f>
        <v>-3.9399999999999977</v>
      </c>
      <c r="BY75">
        <f>+IFERROR(IF(VALUE('data-cash-crude'!BX76)&gt;0,'data-cash-crude'!BX76-INDEX('data-futures'!$E:$E,MATCH('basis-cash-crude'!BY$1,'data-futures'!$A:$A,0),1),""),"")</f>
        <v>-3.9099999999999966</v>
      </c>
      <c r="BZ75">
        <f>+IFERROR(IF(VALUE('data-cash-crude'!BY76)&gt;0,'data-cash-crude'!BY76-INDEX('data-futures'!$E:$E,MATCH('basis-cash-crude'!BZ$1,'data-futures'!$A:$A,0),1),""),"")</f>
        <v>-3.9500000000000028</v>
      </c>
      <c r="CA75">
        <f>+IFERROR(IF(VALUE('data-cash-crude'!BZ76)&gt;0,'data-cash-crude'!BZ76-INDEX('data-futures'!$E:$E,MATCH('basis-cash-crude'!CA$1,'data-futures'!$A:$A,0),1),""),"")</f>
        <v>-3.5900000000000034</v>
      </c>
      <c r="CB75">
        <f>+IFERROR(IF(VALUE('data-cash-crude'!CA76)&gt;0,'data-cash-crude'!CA76-INDEX('data-futures'!$E:$E,MATCH('basis-cash-crude'!CB$1,'data-futures'!$A:$A,0),1),""),"")</f>
        <v>-3.4699999999999989</v>
      </c>
      <c r="CC75">
        <f>+IFERROR(IF(VALUE('data-cash-crude'!CB76)&gt;0,'data-cash-crude'!CB76-INDEX('data-futures'!$E:$E,MATCH('basis-cash-crude'!CC$1,'data-futures'!$A:$A,0),1),""),"")</f>
        <v>-3.6199999999999974</v>
      </c>
      <c r="CD75">
        <f>+IFERROR(IF(VALUE('data-cash-crude'!CC76)&gt;0,'data-cash-crude'!CC76-INDEX('data-futures'!$E:$E,MATCH('basis-cash-crude'!CD$1,'data-futures'!$A:$A,0),1),""),"")</f>
        <v>-3.3599999999999994</v>
      </c>
      <c r="CE75">
        <f>+IFERROR(IF(VALUE('data-cash-crude'!CD76)&gt;0,'data-cash-crude'!CD76-INDEX('data-futures'!$E:$E,MATCH('basis-cash-crude'!CE$1,'data-futures'!$A:$A,0),1),""),"")</f>
        <v>-3.3999999999999986</v>
      </c>
      <c r="CF75">
        <f>+IFERROR(IF(VALUE('data-cash-crude'!CE76)&gt;0,'data-cash-crude'!CE76-INDEX('data-futures'!$E:$E,MATCH('basis-cash-crude'!CF$1,'data-futures'!$A:$A,0),1),""),"")</f>
        <v>-3.3200000000000003</v>
      </c>
      <c r="CG75">
        <f>+IFERROR(IF(VALUE('data-cash-crude'!CF76)&gt;0,'data-cash-crude'!CF76-INDEX('data-futures'!$E:$E,MATCH('basis-cash-crude'!CG$1,'data-futures'!$A:$A,0),1),""),"")</f>
        <v>-3.0900000000000034</v>
      </c>
      <c r="CH75">
        <f>+IFERROR(IF(VALUE('data-cash-crude'!CG76)&gt;0,'data-cash-crude'!CG76-INDEX('data-futures'!$E:$E,MATCH('basis-cash-crude'!CH$1,'data-futures'!$A:$A,0),1),""),"")</f>
        <v>-2.8800000000000026</v>
      </c>
      <c r="CI75">
        <f>+IFERROR(IF(VALUE('data-cash-crude'!CH76)&gt;0,'data-cash-crude'!CH76-INDEX('data-futures'!$E:$E,MATCH('basis-cash-crude'!CI$1,'data-futures'!$A:$A,0),1),""),"")</f>
        <v>-3.0399999999999991</v>
      </c>
      <c r="CJ75" t="str">
        <f>+IFERROR(IF(VALUE('data-cash-crude'!CI76)&gt;0,'data-cash-crude'!CI76-INDEX('data-futures'!$E:$E,MATCH('basis-cash-crude'!CJ$1,'data-futures'!$A:$A,0),1),""),"")</f>
        <v/>
      </c>
      <c r="CK75">
        <f>+IFERROR(IF(VALUE('data-cash-crude'!CJ76)&gt;0,'data-cash-crude'!CJ76-INDEX('data-futures'!$E:$E,MATCH('basis-cash-crude'!CK$1,'data-futures'!$A:$A,0),1),""),"")</f>
        <v>-2.490000000000002</v>
      </c>
      <c r="CL75">
        <f>+IFERROR(IF(VALUE('data-cash-crude'!CK76)&gt;0,'data-cash-crude'!CK76-INDEX('data-futures'!$E:$E,MATCH('basis-cash-crude'!CL$1,'data-futures'!$A:$A,0),1),""),"")</f>
        <v>-2.4500000000000028</v>
      </c>
      <c r="CM75" t="str">
        <f>+IFERROR(IF(VALUE('data-cash-crude'!CL76)&gt;0,'data-cash-crude'!CL76-INDEX('data-futures'!$E:$E,MATCH('basis-cash-crude'!CM$1,'data-futures'!$A:$A,0),1),""),"")</f>
        <v/>
      </c>
      <c r="CN75">
        <f>+IFERROR(IF(VALUE('data-cash-crude'!CM76)&gt;0,'data-cash-crude'!CM76-INDEX('data-futures'!$E:$E,MATCH('basis-cash-crude'!CN$1,'data-futures'!$A:$A,0),1),""),"")</f>
        <v>-2.3900000000000006</v>
      </c>
      <c r="CO75">
        <f>+IFERROR(IF(VALUE('data-cash-crude'!CN76)&gt;0,'data-cash-crude'!CN76-INDEX('data-futures'!$E:$E,MATCH('basis-cash-crude'!CO$1,'data-futures'!$A:$A,0),1),""),"")</f>
        <v>-2.1799999999999997</v>
      </c>
      <c r="CP75">
        <f>+IFERROR(IF(VALUE('data-cash-crude'!CO76)&gt;0,'data-cash-crude'!CO76-INDEX('data-futures'!$E:$E,MATCH('basis-cash-crude'!CP$1,'data-futures'!$A:$A,0),1),""),"")</f>
        <v>-2.3800000000000026</v>
      </c>
      <c r="CQ75">
        <f>+IFERROR(IF(VALUE('data-cash-crude'!CP76)&gt;0,'data-cash-crude'!CP76-INDEX('data-futures'!$E:$E,MATCH('basis-cash-crude'!CQ$1,'data-futures'!$A:$A,0),1),""),"")</f>
        <v>-2.1199999999999974</v>
      </c>
      <c r="CR75">
        <f>+IFERROR(IF(VALUE('data-cash-crude'!CQ76)&gt;0,'data-cash-crude'!CQ76-INDEX('data-futures'!$E:$E,MATCH('basis-cash-crude'!CR$1,'data-futures'!$A:$A,0),1),""),"")</f>
        <v>-2.0499999999999972</v>
      </c>
      <c r="CS75">
        <f>+IFERROR(IF(VALUE('data-cash-crude'!CR76)&gt;0,'data-cash-crude'!CR76-INDEX('data-futures'!$E:$E,MATCH('basis-cash-crude'!CS$1,'data-futures'!$A:$A,0),1),""),"")</f>
        <v>-1.3699999999999974</v>
      </c>
      <c r="CT75">
        <f>+IFERROR(IF(VALUE('data-cash-crude'!CS76)&gt;0,'data-cash-crude'!CS76-INDEX('data-futures'!$E:$E,MATCH('basis-cash-crude'!CT$1,'data-futures'!$A:$A,0),1),""),"")</f>
        <v>-0.31000000000000227</v>
      </c>
      <c r="CU75">
        <f>+IFERROR(IF(VALUE('data-cash-crude'!CT76)&gt;0,'data-cash-crude'!CT76-INDEX('data-futures'!$E:$E,MATCH('basis-cash-crude'!CU$1,'data-futures'!$A:$A,0),1),""),"")</f>
        <v>-2.8599999999999994</v>
      </c>
      <c r="CV75">
        <f>+IFERROR(IF(VALUE('data-cash-crude'!CU76)&gt;0,'data-cash-crude'!CU76-INDEX('data-futures'!$E:$E,MATCH('basis-cash-crude'!CV$1,'data-futures'!$A:$A,0),1),""),"")</f>
        <v>-2.9600000000000009</v>
      </c>
      <c r="CW75">
        <f>+IFERROR(IF(VALUE('data-cash-crude'!CV76)&gt;0,'data-cash-crude'!CV76-INDEX('data-futures'!$E:$E,MATCH('basis-cash-crude'!CW$1,'data-futures'!$A:$A,0),1),""),"")</f>
        <v>-2.7000000000000028</v>
      </c>
      <c r="CX75">
        <f>+IFERROR(IF(VALUE('data-cash-crude'!CW76)&gt;0,'data-cash-crude'!CW76-INDEX('data-futures'!$E:$E,MATCH('basis-cash-crude'!CX$1,'data-futures'!$A:$A,0),1),""),"")</f>
        <v>-2.2800000000000011</v>
      </c>
      <c r="CY75">
        <f>+IFERROR(IF(VALUE('data-cash-crude'!CX76)&gt;0,'data-cash-crude'!CX76-INDEX('data-futures'!$E:$E,MATCH('basis-cash-crude'!CY$1,'data-futures'!$A:$A,0),1),""),"")</f>
        <v>-2.4299999999999997</v>
      </c>
      <c r="CZ75">
        <f>+IFERROR(IF(VALUE('data-cash-crude'!CY76)&gt;0,'data-cash-crude'!CY76-INDEX('data-futures'!$E:$E,MATCH('basis-cash-crude'!CZ$1,'data-futures'!$A:$A,0),1),""),"")</f>
        <v>-2.6000000000000014</v>
      </c>
      <c r="DA75">
        <f>+IFERROR(IF(VALUE('data-cash-crude'!CZ76)&gt;0,'data-cash-crude'!CZ76-INDEX('data-futures'!$E:$E,MATCH('basis-cash-crude'!DA$1,'data-futures'!$A:$A,0),1),""),"")</f>
        <v>-2.5499999999999972</v>
      </c>
      <c r="DB75" t="str">
        <f>+IFERROR(IF(VALUE('data-cash-crude'!DA76)&gt;0,'data-cash-crude'!DA76-INDEX('data-futures'!$E:$E,MATCH('basis-cash-crude'!DB$1,'data-futures'!$A:$A,0),1),""),"")</f>
        <v/>
      </c>
      <c r="DC75" t="str">
        <f>+IFERROR(IF(VALUE('data-cash-crude'!DB76)&gt;0,'data-cash-crude'!DB76-INDEX('data-futures'!$E:$E,MATCH('basis-cash-crude'!DC$1,'data-futures'!$A:$A,0),1),""),"")</f>
        <v/>
      </c>
      <c r="DD75" t="str">
        <f>+IFERROR(IF(VALUE('data-cash-crude'!DC76)&gt;0,'data-cash-crude'!DC76-INDEX('data-futures'!$E:$E,MATCH('basis-cash-crude'!DD$1,'data-futures'!$A:$A,0),1),""),"")</f>
        <v/>
      </c>
      <c r="DE75">
        <f>+IFERROR(IF(VALUE('data-cash-crude'!DD76)&gt;0,'data-cash-crude'!DD76-INDEX('data-futures'!$E:$E,MATCH('basis-cash-crude'!DE$1,'data-futures'!$A:$A,0),1),""),"")</f>
        <v>-2.4299999999999997</v>
      </c>
      <c r="DF75">
        <f>+IFERROR(IF(VALUE('data-cash-crude'!DE76)&gt;0,'data-cash-crude'!DE76-INDEX('data-futures'!$E:$E,MATCH('basis-cash-crude'!DF$1,'data-futures'!$A:$A,0),1),""),"")</f>
        <v>-2.0499999999999972</v>
      </c>
      <c r="DG75">
        <f>+IFERROR(IF(VALUE('data-cash-crude'!DF76)&gt;0,'data-cash-crude'!DF76-INDEX('data-futures'!$E:$E,MATCH('basis-cash-crude'!DG$1,'data-futures'!$A:$A,0),1),""),"")</f>
        <v>-2.4500000000000028</v>
      </c>
      <c r="DH75">
        <f>+IFERROR(IF(VALUE('data-cash-crude'!DG76)&gt;0,'data-cash-crude'!DG76-INDEX('data-futures'!$E:$E,MATCH('basis-cash-crude'!DH$1,'data-futures'!$A:$A,0),1),""),"")</f>
        <v>-2.4600000000000009</v>
      </c>
      <c r="DI75">
        <f>+IFERROR(IF(VALUE('data-cash-crude'!DH76)&gt;0,'data-cash-crude'!DH76-INDEX('data-futures'!$E:$E,MATCH('basis-cash-crude'!DI$1,'data-futures'!$A:$A,0),1),""),"")</f>
        <v>-2.5900000000000034</v>
      </c>
      <c r="DJ75">
        <f>+IFERROR(IF(VALUE('data-cash-crude'!DI76)&gt;0,'data-cash-crude'!DI76-INDEX('data-futures'!$E:$E,MATCH('basis-cash-crude'!DJ$1,'data-futures'!$A:$A,0),1),""),"")</f>
        <v>-2.5700000000000003</v>
      </c>
      <c r="DK75">
        <f>+IFERROR(IF(VALUE('data-cash-crude'!DJ76)&gt;0,'data-cash-crude'!DJ76-INDEX('data-futures'!$E:$E,MATCH('basis-cash-crude'!DK$1,'data-futures'!$A:$A,0),1),""),"")</f>
        <v>-2.6199999999999974</v>
      </c>
      <c r="DL75">
        <f>+IFERROR(IF(VALUE('data-cash-crude'!DK76)&gt;0,'data-cash-crude'!DK76-INDEX('data-futures'!$E:$E,MATCH('basis-cash-crude'!DL$1,'data-futures'!$A:$A,0),1),""),"")</f>
        <v>-2.4200000000000017</v>
      </c>
      <c r="DM75">
        <f>+IFERROR(IF(VALUE('data-cash-crude'!DL76)&gt;0,'data-cash-crude'!DL76-INDEX('data-futures'!$E:$E,MATCH('basis-cash-crude'!DM$1,'data-futures'!$A:$A,0),1),""),"")</f>
        <v>-1.8699999999999974</v>
      </c>
      <c r="DN75">
        <f>+IFERROR(IF(VALUE('data-cash-crude'!DM76)&gt;0,'data-cash-crude'!DM76-INDEX('data-futures'!$E:$E,MATCH('basis-cash-crude'!DN$1,'data-futures'!$A:$A,0),1),""),"")</f>
        <v>-1.6799999999999997</v>
      </c>
      <c r="DO75">
        <f>+IFERROR(IF(VALUE('data-cash-crude'!DN76)&gt;0,'data-cash-crude'!DN76-INDEX('data-futures'!$E:$E,MATCH('basis-cash-crude'!DO$1,'data-futures'!$A:$A,0),1),""),"")</f>
        <v>-2.1499999999999986</v>
      </c>
      <c r="DP75">
        <f>+IFERROR(IF(VALUE('data-cash-crude'!DO76)&gt;0,'data-cash-crude'!DO76-INDEX('data-futures'!$E:$E,MATCH('basis-cash-crude'!DP$1,'data-futures'!$A:$A,0),1),""),"")</f>
        <v>-2.2299999999999969</v>
      </c>
      <c r="DQ75">
        <f>+IFERROR(IF(VALUE('data-cash-crude'!DP76)&gt;0,'data-cash-crude'!DP76-INDEX('data-futures'!$E:$E,MATCH('basis-cash-crude'!DQ$1,'data-futures'!$A:$A,0),1),""),"")</f>
        <v>-2.5300000000000011</v>
      </c>
      <c r="DR75">
        <f>+IFERROR(IF(VALUE('data-cash-crude'!DQ76)&gt;0,'data-cash-crude'!DQ76-INDEX('data-futures'!$E:$E,MATCH('basis-cash-crude'!DR$1,'data-futures'!$A:$A,0),1),""),"")</f>
        <v>-2.5499999999999972</v>
      </c>
      <c r="DS75">
        <f>+IFERROR(IF(VALUE('data-cash-crude'!DR76)&gt;0,'data-cash-crude'!DR76-INDEX('data-futures'!$E:$E,MATCH('basis-cash-crude'!DS$1,'data-futures'!$A:$A,0),1),""),"")</f>
        <v>-2.1899999999999977</v>
      </c>
      <c r="DT75">
        <f>+IFERROR(IF(VALUE('data-cash-crude'!DS76)&gt;0,'data-cash-crude'!DS76-INDEX('data-futures'!$E:$E,MATCH('basis-cash-crude'!DT$1,'data-futures'!$A:$A,0),1),""),"")</f>
        <v>-2.3800000000000026</v>
      </c>
      <c r="DU75">
        <f>+IFERROR(IF(VALUE('data-cash-crude'!DT76)&gt;0,'data-cash-crude'!DT76-INDEX('data-futures'!$E:$E,MATCH('basis-cash-crude'!DU$1,'data-futures'!$A:$A,0),1),""),"")</f>
        <v>-2.9399999999999977</v>
      </c>
      <c r="DV75">
        <f>+IFERROR(IF(VALUE('data-cash-crude'!DU76)&gt;0,'data-cash-crude'!DU76-INDEX('data-futures'!$E:$E,MATCH('basis-cash-crude'!DV$1,'data-futures'!$A:$A,0),1),""),"")</f>
        <v>-3.4500000000000028</v>
      </c>
      <c r="DW75">
        <f>+IFERROR(IF(VALUE('data-cash-crude'!DV76)&gt;0,'data-cash-crude'!DV76-INDEX('data-futures'!$E:$E,MATCH('basis-cash-crude'!DW$1,'data-futures'!$A:$A,0),1),""),"")</f>
        <v>-3.1400000000000006</v>
      </c>
      <c r="DX75">
        <f>+IFERROR(IF(VALUE('data-cash-crude'!DW76)&gt;0,'data-cash-crude'!DW76-INDEX('data-futures'!$E:$E,MATCH('basis-cash-crude'!DX$1,'data-futures'!$A:$A,0),1),""),"")</f>
        <v>-2.9299999999999997</v>
      </c>
      <c r="DY75">
        <f>+IFERROR(IF(VALUE('data-cash-crude'!DX76)&gt;0,'data-cash-crude'!DX76-INDEX('data-futures'!$E:$E,MATCH('basis-cash-crude'!DY$1,'data-futures'!$A:$A,0),1),""),"")</f>
        <v>-3.25</v>
      </c>
      <c r="DZ75">
        <f>+IFERROR(IF(VALUE('data-cash-crude'!DY76)&gt;0,'data-cash-crude'!DY76-INDEX('data-futures'!$E:$E,MATCH('basis-cash-crude'!DZ$1,'data-futures'!$A:$A,0),1),""),"")</f>
        <v>-3.4200000000000017</v>
      </c>
      <c r="EA75">
        <f>+IFERROR(IF(VALUE('data-cash-crude'!DZ76)&gt;0,'data-cash-crude'!DZ76-INDEX('data-futures'!$E:$E,MATCH('basis-cash-crude'!EA$1,'data-futures'!$A:$A,0),1),""),"")</f>
        <v>-3.2800000000000011</v>
      </c>
      <c r="EB75">
        <f>+IFERROR(IF(VALUE('data-cash-crude'!EA76)&gt;0,'data-cash-crude'!EA76-INDEX('data-futures'!$E:$E,MATCH('basis-cash-crude'!EB$1,'data-futures'!$A:$A,0),1),""),"")</f>
        <v>-3.3100000000000023</v>
      </c>
      <c r="EC75">
        <f>+IFERROR(IF(VALUE('data-cash-crude'!EB76)&gt;0,'data-cash-crude'!EB76-INDEX('data-futures'!$E:$E,MATCH('basis-cash-crude'!EC$1,'data-futures'!$A:$A,0),1),""),"")</f>
        <v>-3.7000000000000028</v>
      </c>
      <c r="ED75" t="str">
        <f>+IFERROR(IF(VALUE('data-cash-crude'!EC76)&gt;0,'data-cash-crude'!EC76-INDEX('data-futures'!$E:$E,MATCH('basis-cash-crude'!ED$1,'data-futures'!$A:$A,0),1),""),"")</f>
        <v/>
      </c>
      <c r="EE75" t="str">
        <f>+IFERROR(IF(VALUE('data-cash-crude'!ED76)&gt;0,'data-cash-crude'!ED76-INDEX('data-futures'!$E:$E,MATCH('basis-cash-crude'!EE$1,'data-futures'!$A:$A,0),1),""),"")</f>
        <v/>
      </c>
      <c r="EF75" t="str">
        <f>+IFERROR(IF(VALUE('data-cash-crude'!EE76)&gt;0,'data-cash-crude'!EE76-INDEX('data-futures'!$E:$E,MATCH('basis-cash-crude'!EF$1,'data-futures'!$A:$A,0),1),""),"")</f>
        <v/>
      </c>
      <c r="EG75">
        <f>+IFERROR(IF(VALUE('data-cash-crude'!EF76)&gt;0,'data-cash-crude'!EF76-INDEX('data-futures'!$E:$E,MATCH('basis-cash-crude'!EG$1,'data-futures'!$A:$A,0),1),""),"")</f>
        <v>-3.1199999999999974</v>
      </c>
      <c r="EH75">
        <f>+IFERROR(IF(VALUE('data-cash-crude'!EG76)&gt;0,'data-cash-crude'!EG76-INDEX('data-futures'!$E:$E,MATCH('basis-cash-crude'!EH$1,'data-futures'!$A:$A,0),1),""),"")</f>
        <v>-3.2100000000000009</v>
      </c>
      <c r="EI75">
        <f>+IFERROR(IF(VALUE('data-cash-crude'!EH76)&gt;0,'data-cash-crude'!EH76-INDEX('data-futures'!$E:$E,MATCH('basis-cash-crude'!EI$1,'data-futures'!$A:$A,0),1),""),"")</f>
        <v>-3.4200000000000017</v>
      </c>
      <c r="EJ75">
        <f>+IFERROR(IF(VALUE('data-cash-crude'!EI76)&gt;0,'data-cash-crude'!EI76-INDEX('data-futures'!$E:$E,MATCH('basis-cash-crude'!EJ$1,'data-futures'!$A:$A,0),1),""),"")</f>
        <v>-3.1099999999999994</v>
      </c>
      <c r="EK75">
        <f>+IFERROR(IF(VALUE('data-cash-crude'!EJ76)&gt;0,'data-cash-crude'!EJ76-INDEX('data-futures'!$E:$E,MATCH('basis-cash-crude'!EK$1,'data-futures'!$A:$A,0),1),""),"")</f>
        <v>-2.7299999999999969</v>
      </c>
      <c r="EL75" t="str">
        <f>+IFERROR(IF(VALUE('data-cash-crude'!EK76)&gt;0,'data-cash-crude'!EK76-INDEX('data-futures'!$E:$E,MATCH('basis-cash-crude'!EL$1,'data-futures'!$A:$A,0),1),""),"")</f>
        <v/>
      </c>
      <c r="EM75" t="str">
        <f>+IFERROR(IF(VALUE('data-cash-crude'!EL76)&gt;0,'data-cash-crude'!EL76-INDEX('data-futures'!$E:$E,MATCH('basis-cash-crude'!EM$1,'data-futures'!$A:$A,0),1),""),"")</f>
        <v/>
      </c>
      <c r="EN75">
        <f>+IFERROR(IF(VALUE('data-cash-crude'!EM76)&gt;0,'data-cash-crude'!EM76-INDEX('data-futures'!$E:$E,MATCH('basis-cash-crude'!EN$1,'data-futures'!$A:$A,0),1),""),"")</f>
        <v>-2.5200000000000031</v>
      </c>
      <c r="EO75">
        <f>+IFERROR(IF(VALUE('data-cash-crude'!EN76)&gt;0,'data-cash-crude'!EN76-INDEX('data-futures'!$E:$E,MATCH('basis-cash-crude'!EO$1,'data-futures'!$A:$A,0),1),""),"")</f>
        <v>-2.9799999999999969</v>
      </c>
      <c r="EP75">
        <f>+IFERROR(IF(VALUE('data-cash-crude'!EO76)&gt;0,'data-cash-crude'!EO76-INDEX('data-futures'!$E:$E,MATCH('basis-cash-crude'!EP$1,'data-futures'!$A:$A,0),1),""),"")</f>
        <v>-2.5799999999999983</v>
      </c>
      <c r="EQ75">
        <f>+IFERROR(IF(VALUE('data-cash-crude'!EP76)&gt;0,'data-cash-crude'!EP76-INDEX('data-futures'!$E:$E,MATCH('basis-cash-crude'!EQ$1,'data-futures'!$A:$A,0),1),""),"")</f>
        <v>-2.75</v>
      </c>
      <c r="ER75">
        <f>+IFERROR(IF(VALUE('data-cash-crude'!EQ76)&gt;0,'data-cash-crude'!EQ76-INDEX('data-futures'!$E:$E,MATCH('basis-cash-crude'!ER$1,'data-futures'!$A:$A,0),1),""),"")</f>
        <v>-3.2299999999999969</v>
      </c>
      <c r="ES75">
        <f>+IFERROR(IF(VALUE('data-cash-crude'!ER76)&gt;0,'data-cash-crude'!ER76-INDEX('data-futures'!$E:$E,MATCH('basis-cash-crude'!ES$1,'data-futures'!$A:$A,0),1),""),"")</f>
        <v>-3.6300000000000026</v>
      </c>
      <c r="ET75">
        <f>+IFERROR(IF(VALUE('data-cash-crude'!ES76)&gt;0,'data-cash-crude'!ES76-INDEX('data-futures'!$E:$E,MATCH('basis-cash-crude'!ET$1,'data-futures'!$A:$A,0),1),""),"")</f>
        <v>-3.5600000000000023</v>
      </c>
      <c r="EU75">
        <f>+IFERROR(IF(VALUE('data-cash-crude'!ET76)&gt;0,'data-cash-crude'!ET76-INDEX('data-futures'!$E:$E,MATCH('basis-cash-crude'!EU$1,'data-futures'!$A:$A,0),1),""),"")</f>
        <v>-4.0900000000000034</v>
      </c>
      <c r="EV75">
        <f>+IFERROR(IF(VALUE('data-cash-crude'!EU76)&gt;0,'data-cash-crude'!EU76-INDEX('data-futures'!$E:$E,MATCH('basis-cash-crude'!EV$1,'data-futures'!$A:$A,0),1),""),"")</f>
        <v>-4.1599999999999966</v>
      </c>
      <c r="EW75">
        <f>+IFERROR(IF(VALUE('data-cash-crude'!EV76)&gt;0,'data-cash-crude'!EV76-INDEX('data-futures'!$E:$E,MATCH('basis-cash-crude'!EW$1,'data-futures'!$A:$A,0),1),""),"")</f>
        <v>-4.32</v>
      </c>
      <c r="EX75">
        <f>+IFERROR(IF(VALUE('data-cash-crude'!EW76)&gt;0,'data-cash-crude'!EW76-INDEX('data-futures'!$E:$E,MATCH('basis-cash-crude'!EX$1,'data-futures'!$A:$A,0),1),""),"")</f>
        <v>-4.2899999999999991</v>
      </c>
      <c r="EY75" t="str">
        <f>+IFERROR(IF(VALUE('data-cash-crude'!EX76)&gt;0,'data-cash-crude'!EX76-INDEX('data-futures'!$E:$E,MATCH('basis-cash-crude'!EY$1,'data-futures'!$A:$A,0),1),""),"")</f>
        <v/>
      </c>
      <c r="EZ75">
        <f>+IFERROR(IF(VALUE('data-cash-crude'!EY76)&gt;0,'data-cash-crude'!EY76-INDEX('data-futures'!$E:$E,MATCH('basis-cash-crude'!EZ$1,'data-futures'!$A:$A,0),1),""),"")</f>
        <v>-4</v>
      </c>
      <c r="FA75">
        <f>+IFERROR(IF(VALUE('data-cash-crude'!EZ76)&gt;0,'data-cash-crude'!EZ76-INDEX('data-futures'!$E:$E,MATCH('basis-cash-crude'!FA$1,'data-futures'!$A:$A,0),1),""),"")</f>
        <v>-3.6300000000000026</v>
      </c>
      <c r="FB75">
        <f>+IFERROR(IF(VALUE('data-cash-crude'!FA76)&gt;0,'data-cash-crude'!FA76-INDEX('data-futures'!$E:$E,MATCH('basis-cash-crude'!FB$1,'data-futures'!$A:$A,0),1),""),"")</f>
        <v>-3.7100000000000009</v>
      </c>
      <c r="FC75">
        <f>+IFERROR(IF(VALUE('data-cash-crude'!FB76)&gt;0,'data-cash-crude'!FB76-INDEX('data-futures'!$E:$E,MATCH('basis-cash-crude'!FC$1,'data-futures'!$A:$A,0),1),""),"")</f>
        <v>-3.6099999999999994</v>
      </c>
      <c r="FD75">
        <f>+IFERROR(IF(VALUE('data-cash-crude'!FC76)&gt;0,'data-cash-crude'!FC76-INDEX('data-futures'!$E:$E,MATCH('basis-cash-crude'!FD$1,'data-futures'!$A:$A,0),1),""),"")</f>
        <v>-3.5700000000000003</v>
      </c>
      <c r="FE75">
        <f>+IFERROR(IF(VALUE('data-cash-crude'!FD76)&gt;0,'data-cash-crude'!FD76-INDEX('data-futures'!$E:$E,MATCH('basis-cash-crude'!FE$1,'data-futures'!$A:$A,0),1),""),"")</f>
        <v>-3.6000000000000014</v>
      </c>
      <c r="FF75" t="str">
        <f>+IFERROR(IF(VALUE('data-cash-crude'!FE76)&gt;0,'data-cash-crude'!FE76-INDEX('data-futures'!$E:$E,MATCH('basis-cash-crude'!FF$1,'data-futures'!$A:$A,0),1),""),"")</f>
        <v/>
      </c>
      <c r="FG75">
        <f>+IFERROR(IF(VALUE('data-cash-crude'!FF76)&gt;0,'data-cash-crude'!FF76-INDEX('data-futures'!$E:$E,MATCH('basis-cash-crude'!FG$1,'data-futures'!$A:$A,0),1),""),"")</f>
        <v>-3.4500000000000028</v>
      </c>
      <c r="FH75">
        <f>+IFERROR(IF(VALUE('data-cash-crude'!FG76)&gt;0,'data-cash-crude'!FG76-INDEX('data-futures'!$E:$E,MATCH('basis-cash-crude'!FH$1,'data-futures'!$A:$A,0),1),""),"")</f>
        <v>-3.2299999999999969</v>
      </c>
      <c r="FI75">
        <f>+IFERROR(IF(VALUE('data-cash-crude'!FH76)&gt;0,'data-cash-crude'!FH76-INDEX('data-futures'!$E:$E,MATCH('basis-cash-crude'!FI$1,'data-futures'!$A:$A,0),1),""),"")</f>
        <v>-3.2700000000000031</v>
      </c>
      <c r="FJ75">
        <f>+IFERROR(IF(VALUE('data-cash-crude'!FI76)&gt;0,'data-cash-crude'!FI76-INDEX('data-futures'!$E:$E,MATCH('basis-cash-crude'!FJ$1,'data-futures'!$A:$A,0),1),""),"")</f>
        <v>-2.8999999999999986</v>
      </c>
      <c r="FK75">
        <f>+IFERROR(IF(VALUE('data-cash-crude'!FJ76)&gt;0,'data-cash-crude'!FJ76-INDEX('data-futures'!$E:$E,MATCH('basis-cash-crude'!FK$1,'data-futures'!$A:$A,0),1),""),"")</f>
        <v>-2.8200000000000003</v>
      </c>
      <c r="FL75">
        <f>+IFERROR(IF(VALUE('data-cash-crude'!FK76)&gt;0,'data-cash-crude'!FK76-INDEX('data-futures'!$E:$E,MATCH('basis-cash-crude'!FL$1,'data-futures'!$A:$A,0),1),""),"")</f>
        <v>-2.8100000000000023</v>
      </c>
    </row>
    <row r="76" spans="1:168" x14ac:dyDescent="0.2">
      <c r="A76">
        <f t="shared" si="3"/>
        <v>-3.5800000000000005</v>
      </c>
      <c r="B76">
        <f t="shared" si="4"/>
        <v>-3.3046153846153854</v>
      </c>
      <c r="C76">
        <f t="shared" si="5"/>
        <v>-3.0522727272727281</v>
      </c>
      <c r="D76" s="6" t="str">
        <f>+'data-cash-crude'!B77</f>
        <v>CLPA-16-127.CM</v>
      </c>
      <c r="E76" t="str">
        <f>+IFERROR(IF(VALUE('data-cash-crude'!D77)&gt;0,'data-cash-crude'!D77-INDEX('data-futures'!$E:$E,MATCH('basis-cash-crude'!E$1,'data-futures'!$A:$A,0),1),""),"")</f>
        <v/>
      </c>
      <c r="F76" t="str">
        <f>+IFERROR(IF(VALUE('data-cash-crude'!E77)&gt;0,'data-cash-crude'!E77-INDEX('data-futures'!$E:$E,MATCH('basis-cash-crude'!F$1,'data-futures'!$A:$A,0),1),""),"")</f>
        <v/>
      </c>
      <c r="G76" t="str">
        <f>+IFERROR(IF(VALUE('data-cash-crude'!F77)&gt;0,'data-cash-crude'!F77-INDEX('data-futures'!$E:$E,MATCH('basis-cash-crude'!G$1,'data-futures'!$A:$A,0),1),""),"")</f>
        <v/>
      </c>
      <c r="H76">
        <f>+IFERROR(IF(VALUE('data-cash-crude'!G77)&gt;0,'data-cash-crude'!G77-INDEX('data-futures'!$E:$E,MATCH('basis-cash-crude'!H$1,'data-futures'!$A:$A,0),1),""),"")</f>
        <v>-3.6300000000000026</v>
      </c>
      <c r="I76" t="str">
        <f>+IFERROR(IF(VALUE('data-cash-crude'!H77)&gt;0,'data-cash-crude'!H77-INDEX('data-futures'!$E:$E,MATCH('basis-cash-crude'!I$1,'data-futures'!$A:$A,0),1),""),"")</f>
        <v/>
      </c>
      <c r="J76">
        <f>+IFERROR(IF(VALUE('data-cash-crude'!I77)&gt;0,'data-cash-crude'!I77-INDEX('data-futures'!$E:$E,MATCH('basis-cash-crude'!J$1,'data-futures'!$A:$A,0),1),""),"")</f>
        <v>-3.5799999999999983</v>
      </c>
      <c r="K76">
        <f>+IFERROR(IF(VALUE('data-cash-crude'!J77)&gt;0,'data-cash-crude'!J77-INDEX('data-futures'!$E:$E,MATCH('basis-cash-crude'!K$1,'data-futures'!$A:$A,0),1),""),"")</f>
        <v>-3.5300000000000011</v>
      </c>
      <c r="L76">
        <f>+IFERROR(IF(VALUE('data-cash-crude'!K77)&gt;0,'data-cash-crude'!K77-INDEX('data-futures'!$E:$E,MATCH('basis-cash-crude'!L$1,'data-futures'!$A:$A,0),1),""),"")</f>
        <v>-3.5900000000000034</v>
      </c>
      <c r="M76" t="str">
        <f>+IFERROR(IF(VALUE('data-cash-crude'!L77)&gt;0,'data-cash-crude'!L77-INDEX('data-futures'!$E:$E,MATCH('basis-cash-crude'!M$1,'data-futures'!$A:$A,0),1),""),"")</f>
        <v/>
      </c>
      <c r="N76" t="str">
        <f>+IFERROR(IF(VALUE('data-cash-crude'!M77)&gt;0,'data-cash-crude'!M77-INDEX('data-futures'!$E:$E,MATCH('basis-cash-crude'!N$1,'data-futures'!$A:$A,0),1),""),"")</f>
        <v/>
      </c>
      <c r="O76" t="str">
        <f>+IFERROR(IF(VALUE('data-cash-crude'!N77)&gt;0,'data-cash-crude'!N77-INDEX('data-futures'!$E:$E,MATCH('basis-cash-crude'!O$1,'data-futures'!$A:$A,0),1),""),"")</f>
        <v/>
      </c>
      <c r="P76" t="str">
        <f>+IFERROR(IF(VALUE('data-cash-crude'!O77)&gt;0,'data-cash-crude'!O77-INDEX('data-futures'!$E:$E,MATCH('basis-cash-crude'!P$1,'data-futures'!$A:$A,0),1),""),"")</f>
        <v/>
      </c>
      <c r="Q76" t="str">
        <f>+IFERROR(IF(VALUE('data-cash-crude'!P77)&gt;0,'data-cash-crude'!P77-INDEX('data-futures'!$E:$E,MATCH('basis-cash-crude'!Q$1,'data-futures'!$A:$A,0),1),""),"")</f>
        <v/>
      </c>
      <c r="R76" t="str">
        <f>+IFERROR(IF(VALUE('data-cash-crude'!Q77)&gt;0,'data-cash-crude'!Q77-INDEX('data-futures'!$E:$E,MATCH('basis-cash-crude'!R$1,'data-futures'!$A:$A,0),1),""),"")</f>
        <v/>
      </c>
      <c r="S76" t="str">
        <f>+IFERROR(IF(VALUE('data-cash-crude'!R77)&gt;0,'data-cash-crude'!R77-INDEX('data-futures'!$E:$E,MATCH('basis-cash-crude'!S$1,'data-futures'!$A:$A,0),1),""),"")</f>
        <v/>
      </c>
      <c r="T76" t="str">
        <f>+IFERROR(IF(VALUE('data-cash-crude'!S77)&gt;0,'data-cash-crude'!S77-INDEX('data-futures'!$E:$E,MATCH('basis-cash-crude'!T$1,'data-futures'!$A:$A,0),1),""),"")</f>
        <v/>
      </c>
      <c r="U76" t="str">
        <f>+IFERROR(IF(VALUE('data-cash-crude'!T77)&gt;0,'data-cash-crude'!T77-INDEX('data-futures'!$E:$E,MATCH('basis-cash-crude'!U$1,'data-futures'!$A:$A,0),1),""),"")</f>
        <v/>
      </c>
      <c r="V76" t="str">
        <f>+IFERROR(IF(VALUE('data-cash-crude'!U77)&gt;0,'data-cash-crude'!U77-INDEX('data-futures'!$E:$E,MATCH('basis-cash-crude'!V$1,'data-futures'!$A:$A,0),1),""),"")</f>
        <v/>
      </c>
      <c r="W76">
        <f>+IFERROR(IF(VALUE('data-cash-crude'!V77)&gt;0,'data-cash-crude'!V77-INDEX('data-futures'!$E:$E,MATCH('basis-cash-crude'!W$1,'data-futures'!$A:$A,0),1),""),"")</f>
        <v>-3.1899999999999977</v>
      </c>
      <c r="X76">
        <f>+IFERROR(IF(VALUE('data-cash-crude'!W77)&gt;0,'data-cash-crude'!W77-INDEX('data-futures'!$E:$E,MATCH('basis-cash-crude'!X$1,'data-futures'!$A:$A,0),1),""),"")</f>
        <v>-3.2800000000000011</v>
      </c>
      <c r="Y76">
        <f>+IFERROR(IF(VALUE('data-cash-crude'!X77)&gt;0,'data-cash-crude'!X77-INDEX('data-futures'!$E:$E,MATCH('basis-cash-crude'!Y$1,'data-futures'!$A:$A,0),1),""),"")</f>
        <v>-3.2299999999999969</v>
      </c>
      <c r="Z76" t="str">
        <f>+IFERROR(IF(VALUE('data-cash-crude'!Y77)&gt;0,'data-cash-crude'!Y77-INDEX('data-futures'!$E:$E,MATCH('basis-cash-crude'!Z$1,'data-futures'!$A:$A,0),1),""),"")</f>
        <v/>
      </c>
      <c r="AA76">
        <f>+IFERROR(IF(VALUE('data-cash-crude'!Z77)&gt;0,'data-cash-crude'!Z77-INDEX('data-futures'!$E:$E,MATCH('basis-cash-crude'!AA$1,'data-futures'!$A:$A,0),1),""),"")</f>
        <v>-3.4399999999999977</v>
      </c>
      <c r="AB76" t="str">
        <f>+IFERROR(IF(VALUE('data-cash-crude'!AA77)&gt;0,'data-cash-crude'!AA77-INDEX('data-futures'!$E:$E,MATCH('basis-cash-crude'!AB$1,'data-futures'!$A:$A,0),1),""),"")</f>
        <v/>
      </c>
      <c r="AC76" t="str">
        <f>+IFERROR(IF(VALUE('data-cash-crude'!AB77)&gt;0,'data-cash-crude'!AB77-INDEX('data-futures'!$E:$E,MATCH('basis-cash-crude'!AC$1,'data-futures'!$A:$A,0),1),""),"")</f>
        <v/>
      </c>
      <c r="AD76">
        <f>+IFERROR(IF(VALUE('data-cash-crude'!AC77)&gt;0,'data-cash-crude'!AC77-INDEX('data-futures'!$E:$E,MATCH('basis-cash-crude'!AD$1,'data-futures'!$A:$A,0),1),""),"")</f>
        <v>-3.1300000000000026</v>
      </c>
      <c r="AE76">
        <f>+IFERROR(IF(VALUE('data-cash-crude'!AD77)&gt;0,'data-cash-crude'!AD77-INDEX('data-futures'!$E:$E,MATCH('basis-cash-crude'!AE$1,'data-futures'!$A:$A,0),1),""),"")</f>
        <v>-3.0600000000000023</v>
      </c>
      <c r="AF76">
        <f>+IFERROR(IF(VALUE('data-cash-crude'!AE77)&gt;0,'data-cash-crude'!AE77-INDEX('data-futures'!$E:$E,MATCH('basis-cash-crude'!AF$1,'data-futures'!$A:$A,0),1),""),"")</f>
        <v>-3.0300000000000011</v>
      </c>
      <c r="AG76">
        <f>+IFERROR(IF(VALUE('data-cash-crude'!AF77)&gt;0,'data-cash-crude'!AF77-INDEX('data-futures'!$E:$E,MATCH('basis-cash-crude'!AG$1,'data-futures'!$A:$A,0),1),""),"")</f>
        <v>-3.1000000000000014</v>
      </c>
      <c r="AH76">
        <f>+IFERROR(IF(VALUE('data-cash-crude'!AG77)&gt;0,'data-cash-crude'!AG77-INDEX('data-futures'!$E:$E,MATCH('basis-cash-crude'!AH$1,'data-futures'!$A:$A,0),1),""),"")</f>
        <v>-3.1700000000000017</v>
      </c>
      <c r="AI76" t="str">
        <f>+IFERROR(IF(VALUE('data-cash-crude'!AH77)&gt;0,'data-cash-crude'!AH77-INDEX('data-futures'!$E:$E,MATCH('basis-cash-crude'!AI$1,'data-futures'!$A:$A,0),1),""),"")</f>
        <v/>
      </c>
      <c r="AJ76">
        <f>+IFERROR(IF(VALUE('data-cash-crude'!AI77)&gt;0,'data-cash-crude'!AI77-INDEX('data-futures'!$E:$E,MATCH('basis-cash-crude'!AJ$1,'data-futures'!$A:$A,0),1),""),"")</f>
        <v>-3.1099999999999994</v>
      </c>
      <c r="AK76">
        <f>+IFERROR(IF(VALUE('data-cash-crude'!AJ77)&gt;0,'data-cash-crude'!AJ77-INDEX('data-futures'!$E:$E,MATCH('basis-cash-crude'!AK$1,'data-futures'!$A:$A,0),1),""),"")</f>
        <v>-3.1300000000000026</v>
      </c>
      <c r="AL76">
        <f>+IFERROR(IF(VALUE('data-cash-crude'!AK77)&gt;0,'data-cash-crude'!AK77-INDEX('data-futures'!$E:$E,MATCH('basis-cash-crude'!AL$1,'data-futures'!$A:$A,0),1),""),"")</f>
        <v>-3.1400000000000006</v>
      </c>
      <c r="AM76">
        <f>+IFERROR(IF(VALUE('data-cash-crude'!AL77)&gt;0,'data-cash-crude'!AL77-INDEX('data-futures'!$E:$E,MATCH('basis-cash-crude'!AM$1,'data-futures'!$A:$A,0),1),""),"")</f>
        <v>-3.0300000000000011</v>
      </c>
      <c r="AN76">
        <f>+IFERROR(IF(VALUE('data-cash-crude'!AM77)&gt;0,'data-cash-crude'!AM77-INDEX('data-futures'!$E:$E,MATCH('basis-cash-crude'!AN$1,'data-futures'!$A:$A,0),1),""),"")</f>
        <v>-3.0600000000000023</v>
      </c>
      <c r="AO76">
        <f>+IFERROR(IF(VALUE('data-cash-crude'!AN77)&gt;0,'data-cash-crude'!AN77-INDEX('data-futures'!$E:$E,MATCH('basis-cash-crude'!AO$1,'data-futures'!$A:$A,0),1),""),"")</f>
        <v>-3.0399999999999991</v>
      </c>
      <c r="AP76" t="str">
        <f>+IFERROR(IF(VALUE('data-cash-crude'!AO77)&gt;0,'data-cash-crude'!AO77-INDEX('data-futures'!$E:$E,MATCH('basis-cash-crude'!AP$1,'data-futures'!$A:$A,0),1),""),"")</f>
        <v/>
      </c>
      <c r="AQ76">
        <f>+IFERROR(IF(VALUE('data-cash-crude'!AP77)&gt;0,'data-cash-crude'!AP77-INDEX('data-futures'!$E:$E,MATCH('basis-cash-crude'!AQ$1,'data-futures'!$A:$A,0),1),""),"")</f>
        <v>-3.240000000000002</v>
      </c>
      <c r="AR76" t="str">
        <f>+IFERROR(IF(VALUE('data-cash-crude'!AQ77)&gt;0,'data-cash-crude'!AQ77-INDEX('data-futures'!$E:$E,MATCH('basis-cash-crude'!AR$1,'data-futures'!$A:$A,0),1),""),"")</f>
        <v/>
      </c>
      <c r="AS76" t="str">
        <f>+IFERROR(IF(VALUE('data-cash-crude'!AR77)&gt;0,'data-cash-crude'!AR77-INDEX('data-futures'!$E:$E,MATCH('basis-cash-crude'!AS$1,'data-futures'!$A:$A,0),1),""),"")</f>
        <v/>
      </c>
      <c r="AT76">
        <f>+IFERROR(IF(VALUE('data-cash-crude'!AS77)&gt;0,'data-cash-crude'!AS77-INDEX('data-futures'!$E:$E,MATCH('basis-cash-crude'!AT$1,'data-futures'!$A:$A,0),1),""),"")</f>
        <v>-3.3500000000000014</v>
      </c>
      <c r="AU76">
        <f>+IFERROR(IF(VALUE('data-cash-crude'!AT77)&gt;0,'data-cash-crude'!AT77-INDEX('data-futures'!$E:$E,MATCH('basis-cash-crude'!AU$1,'data-futures'!$A:$A,0),1),""),"")</f>
        <v>-3.0600000000000023</v>
      </c>
      <c r="AV76">
        <f>+IFERROR(IF(VALUE('data-cash-crude'!AU77)&gt;0,'data-cash-crude'!AU77-INDEX('data-futures'!$E:$E,MATCH('basis-cash-crude'!AV$1,'data-futures'!$A:$A,0),1),""),"")</f>
        <v>-3.1300000000000026</v>
      </c>
      <c r="AW76">
        <f>+IFERROR(IF(VALUE('data-cash-crude'!AV77)&gt;0,'data-cash-crude'!AV77-INDEX('data-futures'!$E:$E,MATCH('basis-cash-crude'!AW$1,'data-futures'!$A:$A,0),1),""),"")</f>
        <v>-3.1000000000000014</v>
      </c>
      <c r="AX76">
        <f>+IFERROR(IF(VALUE('data-cash-crude'!AW77)&gt;0,'data-cash-crude'!AW77-INDEX('data-futures'!$E:$E,MATCH('basis-cash-crude'!AX$1,'data-futures'!$A:$A,0),1),""),"")</f>
        <v>-3.0200000000000031</v>
      </c>
      <c r="AY76">
        <f>+IFERROR(IF(VALUE('data-cash-crude'!AX77)&gt;0,'data-cash-crude'!AX77-INDEX('data-futures'!$E:$E,MATCH('basis-cash-crude'!AY$1,'data-futures'!$A:$A,0),1),""),"")</f>
        <v>-3.0799999999999983</v>
      </c>
      <c r="AZ76">
        <f>+IFERROR(IF(VALUE('data-cash-crude'!AY77)&gt;0,'data-cash-crude'!AY77-INDEX('data-futures'!$E:$E,MATCH('basis-cash-crude'!AZ$1,'data-futures'!$A:$A,0),1),""),"")</f>
        <v>-3.25</v>
      </c>
      <c r="BA76">
        <f>+IFERROR(IF(VALUE('data-cash-crude'!AZ77)&gt;0,'data-cash-crude'!AZ77-INDEX('data-futures'!$E:$E,MATCH('basis-cash-crude'!BA$1,'data-futures'!$A:$A,0),1),""),"")</f>
        <v>-3.1700000000000017</v>
      </c>
      <c r="BB76">
        <f>+IFERROR(IF(VALUE('data-cash-crude'!BA77)&gt;0,'data-cash-crude'!BA77-INDEX('data-futures'!$E:$E,MATCH('basis-cash-crude'!BB$1,'data-futures'!$A:$A,0),1),""),"")</f>
        <v>-3.1199999999999974</v>
      </c>
      <c r="BC76">
        <f>+IFERROR(IF(VALUE('data-cash-crude'!BB77)&gt;0,'data-cash-crude'!BB77-INDEX('data-futures'!$E:$E,MATCH('basis-cash-crude'!BC$1,'data-futures'!$A:$A,0),1),""),"")</f>
        <v>-3.2299999999999969</v>
      </c>
      <c r="BD76">
        <f>+IFERROR(IF(VALUE('data-cash-crude'!BC77)&gt;0,'data-cash-crude'!BC77-INDEX('data-futures'!$E:$E,MATCH('basis-cash-crude'!BD$1,'data-futures'!$A:$A,0),1),""),"")</f>
        <v>-3.3200000000000003</v>
      </c>
      <c r="BE76">
        <f>+IFERROR(IF(VALUE('data-cash-crude'!BD77)&gt;0,'data-cash-crude'!BD77-INDEX('data-futures'!$E:$E,MATCH('basis-cash-crude'!BE$1,'data-futures'!$A:$A,0),1),""),"")</f>
        <v>-3.2299999999999969</v>
      </c>
      <c r="BF76">
        <f>+IFERROR(IF(VALUE('data-cash-crude'!BE77)&gt;0,'data-cash-crude'!BE77-INDEX('data-futures'!$E:$E,MATCH('basis-cash-crude'!BF$1,'data-futures'!$A:$A,0),1),""),"")</f>
        <v>-3.240000000000002</v>
      </c>
      <c r="BG76">
        <f>+IFERROR(IF(VALUE('data-cash-crude'!BF77)&gt;0,'data-cash-crude'!BF77-INDEX('data-futures'!$E:$E,MATCH('basis-cash-crude'!BG$1,'data-futures'!$A:$A,0),1),""),"")</f>
        <v>-3.0200000000000031</v>
      </c>
      <c r="BH76">
        <f>+IFERROR(IF(VALUE('data-cash-crude'!BG77)&gt;0,'data-cash-crude'!BG77-INDEX('data-futures'!$E:$E,MATCH('basis-cash-crude'!BH$1,'data-futures'!$A:$A,0),1),""),"")</f>
        <v>-2.7899999999999991</v>
      </c>
      <c r="BI76">
        <f>+IFERROR(IF(VALUE('data-cash-crude'!BH77)&gt;0,'data-cash-crude'!BH77-INDEX('data-futures'!$E:$E,MATCH('basis-cash-crude'!BI$1,'data-futures'!$A:$A,0),1),""),"")</f>
        <v>-3.0900000000000034</v>
      </c>
      <c r="BJ76">
        <f>+IFERROR(IF(VALUE('data-cash-crude'!BI77)&gt;0,'data-cash-crude'!BI77-INDEX('data-futures'!$E:$E,MATCH('basis-cash-crude'!BJ$1,'data-futures'!$A:$A,0),1),""),"")</f>
        <v>-3.0900000000000034</v>
      </c>
      <c r="BK76">
        <f>+IFERROR(IF(VALUE('data-cash-crude'!BJ77)&gt;0,'data-cash-crude'!BJ77-INDEX('data-futures'!$E:$E,MATCH('basis-cash-crude'!BK$1,'data-futures'!$A:$A,0),1),""),"")</f>
        <v>-3.1799999999999997</v>
      </c>
      <c r="BL76">
        <f>+IFERROR(IF(VALUE('data-cash-crude'!BK77)&gt;0,'data-cash-crude'!BK77-INDEX('data-futures'!$E:$E,MATCH('basis-cash-crude'!BL$1,'data-futures'!$A:$A,0),1),""),"")</f>
        <v>-3.1099999999999994</v>
      </c>
      <c r="BM76" t="str">
        <f>+IFERROR(IF(VALUE('data-cash-crude'!BL77)&gt;0,'data-cash-crude'!BL77-INDEX('data-futures'!$E:$E,MATCH('basis-cash-crude'!BM$1,'data-futures'!$A:$A,0),1),""),"")</f>
        <v/>
      </c>
      <c r="BN76">
        <f>+IFERROR(IF(VALUE('data-cash-crude'!BM77)&gt;0,'data-cash-crude'!BM77-INDEX('data-futures'!$E:$E,MATCH('basis-cash-crude'!BN$1,'data-futures'!$A:$A,0),1),""),"")</f>
        <v>-3.1599999999999966</v>
      </c>
      <c r="BO76">
        <f>+IFERROR(IF(VALUE('data-cash-crude'!BN77)&gt;0,'data-cash-crude'!BN77-INDEX('data-futures'!$E:$E,MATCH('basis-cash-crude'!BO$1,'data-futures'!$A:$A,0),1),""),"")</f>
        <v>-3.4699999999999989</v>
      </c>
      <c r="BP76">
        <f>+IFERROR(IF(VALUE('data-cash-crude'!BO77)&gt;0,'data-cash-crude'!BO77-INDEX('data-futures'!$E:$E,MATCH('basis-cash-crude'!BP$1,'data-futures'!$A:$A,0),1),""),"")</f>
        <v>-3.3800000000000026</v>
      </c>
      <c r="BQ76">
        <f>+IFERROR(IF(VALUE('data-cash-crude'!BP77)&gt;0,'data-cash-crude'!BP77-INDEX('data-futures'!$E:$E,MATCH('basis-cash-crude'!BQ$1,'data-futures'!$A:$A,0),1),""),"")</f>
        <v>-3.0700000000000003</v>
      </c>
      <c r="BR76">
        <f>+IFERROR(IF(VALUE('data-cash-crude'!BQ77)&gt;0,'data-cash-crude'!BQ77-INDEX('data-futures'!$E:$E,MATCH('basis-cash-crude'!BR$1,'data-futures'!$A:$A,0),1),""),"")</f>
        <v>-3.1000000000000014</v>
      </c>
      <c r="BS76">
        <f>+IFERROR(IF(VALUE('data-cash-crude'!BR77)&gt;0,'data-cash-crude'!BR77-INDEX('data-futures'!$E:$E,MATCH('basis-cash-crude'!BS$1,'data-futures'!$A:$A,0),1),""),"")</f>
        <v>-3.0200000000000031</v>
      </c>
      <c r="BT76">
        <f>+IFERROR(IF(VALUE('data-cash-crude'!BS77)&gt;0,'data-cash-crude'!BS77-INDEX('data-futures'!$E:$E,MATCH('basis-cash-crude'!BT$1,'data-futures'!$A:$A,0),1),""),"")</f>
        <v>-3.3200000000000003</v>
      </c>
      <c r="BU76">
        <f>+IFERROR(IF(VALUE('data-cash-crude'!BT77)&gt;0,'data-cash-crude'!BT77-INDEX('data-futures'!$E:$E,MATCH('basis-cash-crude'!BU$1,'data-futures'!$A:$A,0),1),""),"")</f>
        <v>-3.4299999999999997</v>
      </c>
      <c r="BV76">
        <f>+IFERROR(IF(VALUE('data-cash-crude'!BU77)&gt;0,'data-cash-crude'!BU77-INDEX('data-futures'!$E:$E,MATCH('basis-cash-crude'!BV$1,'data-futures'!$A:$A,0),1),""),"")</f>
        <v>-3.1199999999999974</v>
      </c>
      <c r="BW76">
        <f>+IFERROR(IF(VALUE('data-cash-crude'!BV77)&gt;0,'data-cash-crude'!BV77-INDEX('data-futures'!$E:$E,MATCH('basis-cash-crude'!BW$1,'data-futures'!$A:$A,0),1),""),"")</f>
        <v>-3.1300000000000026</v>
      </c>
      <c r="BX76">
        <f>+IFERROR(IF(VALUE('data-cash-crude'!BW77)&gt;0,'data-cash-crude'!BW77-INDEX('data-futures'!$E:$E,MATCH('basis-cash-crude'!BX$1,'data-futures'!$A:$A,0),1),""),"")</f>
        <v>-3.4399999999999977</v>
      </c>
      <c r="BY76">
        <f>+IFERROR(IF(VALUE('data-cash-crude'!BX77)&gt;0,'data-cash-crude'!BX77-INDEX('data-futures'!$E:$E,MATCH('basis-cash-crude'!BY$1,'data-futures'!$A:$A,0),1),""),"")</f>
        <v>-3.4099999999999966</v>
      </c>
      <c r="BZ76">
        <f>+IFERROR(IF(VALUE('data-cash-crude'!BY77)&gt;0,'data-cash-crude'!BY77-INDEX('data-futures'!$E:$E,MATCH('basis-cash-crude'!BZ$1,'data-futures'!$A:$A,0),1),""),"")</f>
        <v>-3.4500000000000028</v>
      </c>
      <c r="CA76">
        <f>+IFERROR(IF(VALUE('data-cash-crude'!BZ77)&gt;0,'data-cash-crude'!BZ77-INDEX('data-futures'!$E:$E,MATCH('basis-cash-crude'!CA$1,'data-futures'!$A:$A,0),1),""),"")</f>
        <v>-3.0900000000000034</v>
      </c>
      <c r="CB76">
        <f>+IFERROR(IF(VALUE('data-cash-crude'!CA77)&gt;0,'data-cash-crude'!CA77-INDEX('data-futures'!$E:$E,MATCH('basis-cash-crude'!CB$1,'data-futures'!$A:$A,0),1),""),"")</f>
        <v>-2.9699999999999989</v>
      </c>
      <c r="CC76">
        <f>+IFERROR(IF(VALUE('data-cash-crude'!CB77)&gt;0,'data-cash-crude'!CB77-INDEX('data-futures'!$E:$E,MATCH('basis-cash-crude'!CC$1,'data-futures'!$A:$A,0),1),""),"")</f>
        <v>-3.1199999999999974</v>
      </c>
      <c r="CD76">
        <f>+IFERROR(IF(VALUE('data-cash-crude'!CC77)&gt;0,'data-cash-crude'!CC77-INDEX('data-futures'!$E:$E,MATCH('basis-cash-crude'!CD$1,'data-futures'!$A:$A,0),1),""),"")</f>
        <v>-2.8599999999999994</v>
      </c>
      <c r="CE76">
        <f>+IFERROR(IF(VALUE('data-cash-crude'!CD77)&gt;0,'data-cash-crude'!CD77-INDEX('data-futures'!$E:$E,MATCH('basis-cash-crude'!CE$1,'data-futures'!$A:$A,0),1),""),"")</f>
        <v>-2.8999999999999986</v>
      </c>
      <c r="CF76">
        <f>+IFERROR(IF(VALUE('data-cash-crude'!CE77)&gt;0,'data-cash-crude'!CE77-INDEX('data-futures'!$E:$E,MATCH('basis-cash-crude'!CF$1,'data-futures'!$A:$A,0),1),""),"")</f>
        <v>-2.8200000000000003</v>
      </c>
      <c r="CG76">
        <f>+IFERROR(IF(VALUE('data-cash-crude'!CF77)&gt;0,'data-cash-crude'!CF77-INDEX('data-futures'!$E:$E,MATCH('basis-cash-crude'!CG$1,'data-futures'!$A:$A,0),1),""),"")</f>
        <v>-2.5900000000000034</v>
      </c>
      <c r="CH76">
        <f>+IFERROR(IF(VALUE('data-cash-crude'!CG77)&gt;0,'data-cash-crude'!CG77-INDEX('data-futures'!$E:$E,MATCH('basis-cash-crude'!CH$1,'data-futures'!$A:$A,0),1),""),"")</f>
        <v>-2.3800000000000026</v>
      </c>
      <c r="CI76">
        <f>+IFERROR(IF(VALUE('data-cash-crude'!CH77)&gt;0,'data-cash-crude'!CH77-INDEX('data-futures'!$E:$E,MATCH('basis-cash-crude'!CI$1,'data-futures'!$A:$A,0),1),""),"")</f>
        <v>-2.5399999999999991</v>
      </c>
      <c r="CJ76" t="str">
        <f>+IFERROR(IF(VALUE('data-cash-crude'!CI77)&gt;0,'data-cash-crude'!CI77-INDEX('data-futures'!$E:$E,MATCH('basis-cash-crude'!CJ$1,'data-futures'!$A:$A,0),1),""),"")</f>
        <v/>
      </c>
      <c r="CK76">
        <f>+IFERROR(IF(VALUE('data-cash-crude'!CJ77)&gt;0,'data-cash-crude'!CJ77-INDEX('data-futures'!$E:$E,MATCH('basis-cash-crude'!CK$1,'data-futures'!$A:$A,0),1),""),"")</f>
        <v>-1.990000000000002</v>
      </c>
      <c r="CL76">
        <f>+IFERROR(IF(VALUE('data-cash-crude'!CK77)&gt;0,'data-cash-crude'!CK77-INDEX('data-futures'!$E:$E,MATCH('basis-cash-crude'!CL$1,'data-futures'!$A:$A,0),1),""),"")</f>
        <v>-1.9500000000000028</v>
      </c>
      <c r="CM76" t="str">
        <f>+IFERROR(IF(VALUE('data-cash-crude'!CL77)&gt;0,'data-cash-crude'!CL77-INDEX('data-futures'!$E:$E,MATCH('basis-cash-crude'!CM$1,'data-futures'!$A:$A,0),1),""),"")</f>
        <v/>
      </c>
      <c r="CN76">
        <f>+IFERROR(IF(VALUE('data-cash-crude'!CM77)&gt;0,'data-cash-crude'!CM77-INDEX('data-futures'!$E:$E,MATCH('basis-cash-crude'!CN$1,'data-futures'!$A:$A,0),1),""),"")</f>
        <v>-1.8900000000000006</v>
      </c>
      <c r="CO76">
        <f>+IFERROR(IF(VALUE('data-cash-crude'!CN77)&gt;0,'data-cash-crude'!CN77-INDEX('data-futures'!$E:$E,MATCH('basis-cash-crude'!CO$1,'data-futures'!$A:$A,0),1),""),"")</f>
        <v>-1.6799999999999997</v>
      </c>
      <c r="CP76">
        <f>+IFERROR(IF(VALUE('data-cash-crude'!CO77)&gt;0,'data-cash-crude'!CO77-INDEX('data-futures'!$E:$E,MATCH('basis-cash-crude'!CP$1,'data-futures'!$A:$A,0),1),""),"")</f>
        <v>-1.8800000000000026</v>
      </c>
      <c r="CQ76">
        <f>+IFERROR(IF(VALUE('data-cash-crude'!CP77)&gt;0,'data-cash-crude'!CP77-INDEX('data-futures'!$E:$E,MATCH('basis-cash-crude'!CQ$1,'data-futures'!$A:$A,0),1),""),"")</f>
        <v>-1.6199999999999974</v>
      </c>
      <c r="CR76">
        <f>+IFERROR(IF(VALUE('data-cash-crude'!CQ77)&gt;0,'data-cash-crude'!CQ77-INDEX('data-futures'!$E:$E,MATCH('basis-cash-crude'!CR$1,'data-futures'!$A:$A,0),1),""),"")</f>
        <v>-1.5499999999999972</v>
      </c>
      <c r="CS76">
        <f>+IFERROR(IF(VALUE('data-cash-crude'!CR77)&gt;0,'data-cash-crude'!CR77-INDEX('data-futures'!$E:$E,MATCH('basis-cash-crude'!CS$1,'data-futures'!$A:$A,0),1),""),"")</f>
        <v>-0.86999999999999744</v>
      </c>
      <c r="CT76">
        <f>+IFERROR(IF(VALUE('data-cash-crude'!CS77)&gt;0,'data-cash-crude'!CS77-INDEX('data-futures'!$E:$E,MATCH('basis-cash-crude'!CT$1,'data-futures'!$A:$A,0),1),""),"")</f>
        <v>0.18999999999999773</v>
      </c>
      <c r="CU76">
        <f>+IFERROR(IF(VALUE('data-cash-crude'!CT77)&gt;0,'data-cash-crude'!CT77-INDEX('data-futures'!$E:$E,MATCH('basis-cash-crude'!CU$1,'data-futures'!$A:$A,0),1),""),"")</f>
        <v>-2.3599999999999994</v>
      </c>
      <c r="CV76">
        <f>+IFERROR(IF(VALUE('data-cash-crude'!CU77)&gt;0,'data-cash-crude'!CU77-INDEX('data-futures'!$E:$E,MATCH('basis-cash-crude'!CV$1,'data-futures'!$A:$A,0),1),""),"")</f>
        <v>-2.4600000000000009</v>
      </c>
      <c r="CW76">
        <f>+IFERROR(IF(VALUE('data-cash-crude'!CV77)&gt;0,'data-cash-crude'!CV77-INDEX('data-futures'!$E:$E,MATCH('basis-cash-crude'!CW$1,'data-futures'!$A:$A,0),1),""),"")</f>
        <v>-2.2000000000000028</v>
      </c>
      <c r="CX76">
        <f>+IFERROR(IF(VALUE('data-cash-crude'!CW77)&gt;0,'data-cash-crude'!CW77-INDEX('data-futures'!$E:$E,MATCH('basis-cash-crude'!CX$1,'data-futures'!$A:$A,0),1),""),"")</f>
        <v>-1.7800000000000011</v>
      </c>
      <c r="CY76">
        <f>+IFERROR(IF(VALUE('data-cash-crude'!CX77)&gt;0,'data-cash-crude'!CX77-INDEX('data-futures'!$E:$E,MATCH('basis-cash-crude'!CY$1,'data-futures'!$A:$A,0),1),""),"")</f>
        <v>-1.9299999999999997</v>
      </c>
      <c r="CZ76">
        <f>+IFERROR(IF(VALUE('data-cash-crude'!CY77)&gt;0,'data-cash-crude'!CY77-INDEX('data-futures'!$E:$E,MATCH('basis-cash-crude'!CZ$1,'data-futures'!$A:$A,0),1),""),"")</f>
        <v>-2.1000000000000014</v>
      </c>
      <c r="DA76">
        <f>+IFERROR(IF(VALUE('data-cash-crude'!CZ77)&gt;0,'data-cash-crude'!CZ77-INDEX('data-futures'!$E:$E,MATCH('basis-cash-crude'!DA$1,'data-futures'!$A:$A,0),1),""),"")</f>
        <v>-2.0499999999999972</v>
      </c>
      <c r="DB76" t="str">
        <f>+IFERROR(IF(VALUE('data-cash-crude'!DA77)&gt;0,'data-cash-crude'!DA77-INDEX('data-futures'!$E:$E,MATCH('basis-cash-crude'!DB$1,'data-futures'!$A:$A,0),1),""),"")</f>
        <v/>
      </c>
      <c r="DC76" t="str">
        <f>+IFERROR(IF(VALUE('data-cash-crude'!DB77)&gt;0,'data-cash-crude'!DB77-INDEX('data-futures'!$E:$E,MATCH('basis-cash-crude'!DC$1,'data-futures'!$A:$A,0),1),""),"")</f>
        <v/>
      </c>
      <c r="DD76" t="str">
        <f>+IFERROR(IF(VALUE('data-cash-crude'!DC77)&gt;0,'data-cash-crude'!DC77-INDEX('data-futures'!$E:$E,MATCH('basis-cash-crude'!DD$1,'data-futures'!$A:$A,0),1),""),"")</f>
        <v/>
      </c>
      <c r="DE76">
        <f>+IFERROR(IF(VALUE('data-cash-crude'!DD77)&gt;0,'data-cash-crude'!DD77-INDEX('data-futures'!$E:$E,MATCH('basis-cash-crude'!DE$1,'data-futures'!$A:$A,0),1),""),"")</f>
        <v>-1.9299999999999997</v>
      </c>
      <c r="DF76">
        <f>+IFERROR(IF(VALUE('data-cash-crude'!DE77)&gt;0,'data-cash-crude'!DE77-INDEX('data-futures'!$E:$E,MATCH('basis-cash-crude'!DF$1,'data-futures'!$A:$A,0),1),""),"")</f>
        <v>-1.5499999999999972</v>
      </c>
      <c r="DG76">
        <f>+IFERROR(IF(VALUE('data-cash-crude'!DF77)&gt;0,'data-cash-crude'!DF77-INDEX('data-futures'!$E:$E,MATCH('basis-cash-crude'!DG$1,'data-futures'!$A:$A,0),1),""),"")</f>
        <v>-1.9500000000000028</v>
      </c>
      <c r="DH76">
        <f>+IFERROR(IF(VALUE('data-cash-crude'!DG77)&gt;0,'data-cash-crude'!DG77-INDEX('data-futures'!$E:$E,MATCH('basis-cash-crude'!DH$1,'data-futures'!$A:$A,0),1),""),"")</f>
        <v>-1.9600000000000009</v>
      </c>
      <c r="DI76">
        <f>+IFERROR(IF(VALUE('data-cash-crude'!DH77)&gt;0,'data-cash-crude'!DH77-INDEX('data-futures'!$E:$E,MATCH('basis-cash-crude'!DI$1,'data-futures'!$A:$A,0),1),""),"")</f>
        <v>-2.0900000000000034</v>
      </c>
      <c r="DJ76">
        <f>+IFERROR(IF(VALUE('data-cash-crude'!DI77)&gt;0,'data-cash-crude'!DI77-INDEX('data-futures'!$E:$E,MATCH('basis-cash-crude'!DJ$1,'data-futures'!$A:$A,0),1),""),"")</f>
        <v>-2.0700000000000003</v>
      </c>
      <c r="DK76">
        <f>+IFERROR(IF(VALUE('data-cash-crude'!DJ77)&gt;0,'data-cash-crude'!DJ77-INDEX('data-futures'!$E:$E,MATCH('basis-cash-crude'!DK$1,'data-futures'!$A:$A,0),1),""),"")</f>
        <v>-2.1199999999999974</v>
      </c>
      <c r="DL76">
        <f>+IFERROR(IF(VALUE('data-cash-crude'!DK77)&gt;0,'data-cash-crude'!DK77-INDEX('data-futures'!$E:$E,MATCH('basis-cash-crude'!DL$1,'data-futures'!$A:$A,0),1),""),"")</f>
        <v>-1.9200000000000017</v>
      </c>
      <c r="DM76">
        <f>+IFERROR(IF(VALUE('data-cash-crude'!DL77)&gt;0,'data-cash-crude'!DL77-INDEX('data-futures'!$E:$E,MATCH('basis-cash-crude'!DM$1,'data-futures'!$A:$A,0),1),""),"")</f>
        <v>-1.3699999999999974</v>
      </c>
      <c r="DN76">
        <f>+IFERROR(IF(VALUE('data-cash-crude'!DM77)&gt;0,'data-cash-crude'!DM77-INDEX('data-futures'!$E:$E,MATCH('basis-cash-crude'!DN$1,'data-futures'!$A:$A,0),1),""),"")</f>
        <v>-1.1799999999999997</v>
      </c>
      <c r="DO76">
        <f>+IFERROR(IF(VALUE('data-cash-crude'!DN77)&gt;0,'data-cash-crude'!DN77-INDEX('data-futures'!$E:$E,MATCH('basis-cash-crude'!DO$1,'data-futures'!$A:$A,0),1),""),"")</f>
        <v>-1.6499999999999986</v>
      </c>
      <c r="DP76">
        <f>+IFERROR(IF(VALUE('data-cash-crude'!DO77)&gt;0,'data-cash-crude'!DO77-INDEX('data-futures'!$E:$E,MATCH('basis-cash-crude'!DP$1,'data-futures'!$A:$A,0),1),""),"")</f>
        <v>-1.7299999999999969</v>
      </c>
      <c r="DQ76">
        <f>+IFERROR(IF(VALUE('data-cash-crude'!DP77)&gt;0,'data-cash-crude'!DP77-INDEX('data-futures'!$E:$E,MATCH('basis-cash-crude'!DQ$1,'data-futures'!$A:$A,0),1),""),"")</f>
        <v>-2.0300000000000011</v>
      </c>
      <c r="DR76">
        <f>+IFERROR(IF(VALUE('data-cash-crude'!DQ77)&gt;0,'data-cash-crude'!DQ77-INDEX('data-futures'!$E:$E,MATCH('basis-cash-crude'!DR$1,'data-futures'!$A:$A,0),1),""),"")</f>
        <v>-2.0499999999999972</v>
      </c>
      <c r="DS76">
        <f>+IFERROR(IF(VALUE('data-cash-crude'!DR77)&gt;0,'data-cash-crude'!DR77-INDEX('data-futures'!$E:$E,MATCH('basis-cash-crude'!DS$1,'data-futures'!$A:$A,0),1),""),"")</f>
        <v>-1.6899999999999977</v>
      </c>
      <c r="DT76">
        <f>+IFERROR(IF(VALUE('data-cash-crude'!DS77)&gt;0,'data-cash-crude'!DS77-INDEX('data-futures'!$E:$E,MATCH('basis-cash-crude'!DT$1,'data-futures'!$A:$A,0),1),""),"")</f>
        <v>-1.8800000000000026</v>
      </c>
      <c r="DU76">
        <f>+IFERROR(IF(VALUE('data-cash-crude'!DT77)&gt;0,'data-cash-crude'!DT77-INDEX('data-futures'!$E:$E,MATCH('basis-cash-crude'!DU$1,'data-futures'!$A:$A,0),1),""),"")</f>
        <v>-2.4399999999999977</v>
      </c>
      <c r="DV76">
        <f>+IFERROR(IF(VALUE('data-cash-crude'!DU77)&gt;0,'data-cash-crude'!DU77-INDEX('data-futures'!$E:$E,MATCH('basis-cash-crude'!DV$1,'data-futures'!$A:$A,0),1),""),"")</f>
        <v>-2.9500000000000028</v>
      </c>
      <c r="DW76">
        <f>+IFERROR(IF(VALUE('data-cash-crude'!DV77)&gt;0,'data-cash-crude'!DV77-INDEX('data-futures'!$E:$E,MATCH('basis-cash-crude'!DW$1,'data-futures'!$A:$A,0),1),""),"")</f>
        <v>-2.6400000000000006</v>
      </c>
      <c r="DX76">
        <f>+IFERROR(IF(VALUE('data-cash-crude'!DW77)&gt;0,'data-cash-crude'!DW77-INDEX('data-futures'!$E:$E,MATCH('basis-cash-crude'!DX$1,'data-futures'!$A:$A,0),1),""),"")</f>
        <v>-2.4299999999999997</v>
      </c>
      <c r="DY76">
        <f>+IFERROR(IF(VALUE('data-cash-crude'!DX77)&gt;0,'data-cash-crude'!DX77-INDEX('data-futures'!$E:$E,MATCH('basis-cash-crude'!DY$1,'data-futures'!$A:$A,0),1),""),"")</f>
        <v>-2.75</v>
      </c>
      <c r="DZ76">
        <f>+IFERROR(IF(VALUE('data-cash-crude'!DY77)&gt;0,'data-cash-crude'!DY77-INDEX('data-futures'!$E:$E,MATCH('basis-cash-crude'!DZ$1,'data-futures'!$A:$A,0),1),""),"")</f>
        <v>-2.9200000000000017</v>
      </c>
      <c r="EA76">
        <f>+IFERROR(IF(VALUE('data-cash-crude'!DZ77)&gt;0,'data-cash-crude'!DZ77-INDEX('data-futures'!$E:$E,MATCH('basis-cash-crude'!EA$1,'data-futures'!$A:$A,0),1),""),"")</f>
        <v>-2.7800000000000011</v>
      </c>
      <c r="EB76">
        <f>+IFERROR(IF(VALUE('data-cash-crude'!EA77)&gt;0,'data-cash-crude'!EA77-INDEX('data-futures'!$E:$E,MATCH('basis-cash-crude'!EB$1,'data-futures'!$A:$A,0),1),""),"")</f>
        <v>-2.8100000000000023</v>
      </c>
      <c r="EC76">
        <f>+IFERROR(IF(VALUE('data-cash-crude'!EB77)&gt;0,'data-cash-crude'!EB77-INDEX('data-futures'!$E:$E,MATCH('basis-cash-crude'!EC$1,'data-futures'!$A:$A,0),1),""),"")</f>
        <v>-3.2000000000000028</v>
      </c>
      <c r="ED76" t="str">
        <f>+IFERROR(IF(VALUE('data-cash-crude'!EC77)&gt;0,'data-cash-crude'!EC77-INDEX('data-futures'!$E:$E,MATCH('basis-cash-crude'!ED$1,'data-futures'!$A:$A,0),1),""),"")</f>
        <v/>
      </c>
      <c r="EE76" t="str">
        <f>+IFERROR(IF(VALUE('data-cash-crude'!ED77)&gt;0,'data-cash-crude'!ED77-INDEX('data-futures'!$E:$E,MATCH('basis-cash-crude'!EE$1,'data-futures'!$A:$A,0),1),""),"")</f>
        <v/>
      </c>
      <c r="EF76" t="str">
        <f>+IFERROR(IF(VALUE('data-cash-crude'!EE77)&gt;0,'data-cash-crude'!EE77-INDEX('data-futures'!$E:$E,MATCH('basis-cash-crude'!EF$1,'data-futures'!$A:$A,0),1),""),"")</f>
        <v/>
      </c>
      <c r="EG76">
        <f>+IFERROR(IF(VALUE('data-cash-crude'!EF77)&gt;0,'data-cash-crude'!EF77-INDEX('data-futures'!$E:$E,MATCH('basis-cash-crude'!EG$1,'data-futures'!$A:$A,0),1),""),"")</f>
        <v>-2.6199999999999974</v>
      </c>
      <c r="EH76">
        <f>+IFERROR(IF(VALUE('data-cash-crude'!EG77)&gt;0,'data-cash-crude'!EG77-INDEX('data-futures'!$E:$E,MATCH('basis-cash-crude'!EH$1,'data-futures'!$A:$A,0),1),""),"")</f>
        <v>-2.7100000000000009</v>
      </c>
      <c r="EI76">
        <f>+IFERROR(IF(VALUE('data-cash-crude'!EH77)&gt;0,'data-cash-crude'!EH77-INDEX('data-futures'!$E:$E,MATCH('basis-cash-crude'!EI$1,'data-futures'!$A:$A,0),1),""),"")</f>
        <v>-2.9200000000000017</v>
      </c>
      <c r="EJ76">
        <f>+IFERROR(IF(VALUE('data-cash-crude'!EI77)&gt;0,'data-cash-crude'!EI77-INDEX('data-futures'!$E:$E,MATCH('basis-cash-crude'!EJ$1,'data-futures'!$A:$A,0),1),""),"")</f>
        <v>-2.6099999999999994</v>
      </c>
      <c r="EK76">
        <f>+IFERROR(IF(VALUE('data-cash-crude'!EJ77)&gt;0,'data-cash-crude'!EJ77-INDEX('data-futures'!$E:$E,MATCH('basis-cash-crude'!EK$1,'data-futures'!$A:$A,0),1),""),"")</f>
        <v>-2.2299999999999969</v>
      </c>
      <c r="EL76" t="str">
        <f>+IFERROR(IF(VALUE('data-cash-crude'!EK77)&gt;0,'data-cash-crude'!EK77-INDEX('data-futures'!$E:$E,MATCH('basis-cash-crude'!EL$1,'data-futures'!$A:$A,0),1),""),"")</f>
        <v/>
      </c>
      <c r="EM76" t="str">
        <f>+IFERROR(IF(VALUE('data-cash-crude'!EL77)&gt;0,'data-cash-crude'!EL77-INDEX('data-futures'!$E:$E,MATCH('basis-cash-crude'!EM$1,'data-futures'!$A:$A,0),1),""),"")</f>
        <v/>
      </c>
      <c r="EN76">
        <f>+IFERROR(IF(VALUE('data-cash-crude'!EM77)&gt;0,'data-cash-crude'!EM77-INDEX('data-futures'!$E:$E,MATCH('basis-cash-crude'!EN$1,'data-futures'!$A:$A,0),1),""),"")</f>
        <v>-2.0200000000000031</v>
      </c>
      <c r="EO76">
        <f>+IFERROR(IF(VALUE('data-cash-crude'!EN77)&gt;0,'data-cash-crude'!EN77-INDEX('data-futures'!$E:$E,MATCH('basis-cash-crude'!EO$1,'data-futures'!$A:$A,0),1),""),"")</f>
        <v>-2.4799999999999969</v>
      </c>
      <c r="EP76">
        <f>+IFERROR(IF(VALUE('data-cash-crude'!EO77)&gt;0,'data-cash-crude'!EO77-INDEX('data-futures'!$E:$E,MATCH('basis-cash-crude'!EP$1,'data-futures'!$A:$A,0),1),""),"")</f>
        <v>-2.0799999999999983</v>
      </c>
      <c r="EQ76">
        <f>+IFERROR(IF(VALUE('data-cash-crude'!EP77)&gt;0,'data-cash-crude'!EP77-INDEX('data-futures'!$E:$E,MATCH('basis-cash-crude'!EQ$1,'data-futures'!$A:$A,0),1),""),"")</f>
        <v>-2.25</v>
      </c>
      <c r="ER76">
        <f>+IFERROR(IF(VALUE('data-cash-crude'!EQ77)&gt;0,'data-cash-crude'!EQ77-INDEX('data-futures'!$E:$E,MATCH('basis-cash-crude'!ER$1,'data-futures'!$A:$A,0),1),""),"")</f>
        <v>-2.7299999999999969</v>
      </c>
      <c r="ES76">
        <f>+IFERROR(IF(VALUE('data-cash-crude'!ER77)&gt;0,'data-cash-crude'!ER77-INDEX('data-futures'!$E:$E,MATCH('basis-cash-crude'!ES$1,'data-futures'!$A:$A,0),1),""),"")</f>
        <v>-3.1300000000000026</v>
      </c>
      <c r="ET76">
        <f>+IFERROR(IF(VALUE('data-cash-crude'!ES77)&gt;0,'data-cash-crude'!ES77-INDEX('data-futures'!$E:$E,MATCH('basis-cash-crude'!ET$1,'data-futures'!$A:$A,0),1),""),"")</f>
        <v>-3.0600000000000023</v>
      </c>
      <c r="EU76">
        <f>+IFERROR(IF(VALUE('data-cash-crude'!ET77)&gt;0,'data-cash-crude'!ET77-INDEX('data-futures'!$E:$E,MATCH('basis-cash-crude'!EU$1,'data-futures'!$A:$A,0),1),""),"")</f>
        <v>-3.5900000000000034</v>
      </c>
      <c r="EV76">
        <f>+IFERROR(IF(VALUE('data-cash-crude'!EU77)&gt;0,'data-cash-crude'!EU77-INDEX('data-futures'!$E:$E,MATCH('basis-cash-crude'!EV$1,'data-futures'!$A:$A,0),1),""),"")</f>
        <v>-3.6599999999999966</v>
      </c>
      <c r="EW76">
        <f>+IFERROR(IF(VALUE('data-cash-crude'!EV77)&gt;0,'data-cash-crude'!EV77-INDEX('data-futures'!$E:$E,MATCH('basis-cash-crude'!EW$1,'data-futures'!$A:$A,0),1),""),"")</f>
        <v>-3.8200000000000003</v>
      </c>
      <c r="EX76">
        <f>+IFERROR(IF(VALUE('data-cash-crude'!EW77)&gt;0,'data-cash-crude'!EW77-INDEX('data-futures'!$E:$E,MATCH('basis-cash-crude'!EX$1,'data-futures'!$A:$A,0),1),""),"")</f>
        <v>-3.7899999999999991</v>
      </c>
      <c r="EY76" t="str">
        <f>+IFERROR(IF(VALUE('data-cash-crude'!EX77)&gt;0,'data-cash-crude'!EX77-INDEX('data-futures'!$E:$E,MATCH('basis-cash-crude'!EY$1,'data-futures'!$A:$A,0),1),""),"")</f>
        <v/>
      </c>
      <c r="EZ76">
        <f>+IFERROR(IF(VALUE('data-cash-crude'!EY77)&gt;0,'data-cash-crude'!EY77-INDEX('data-futures'!$E:$E,MATCH('basis-cash-crude'!EZ$1,'data-futures'!$A:$A,0),1),""),"")</f>
        <v>-3.5</v>
      </c>
      <c r="FA76">
        <f>+IFERROR(IF(VALUE('data-cash-crude'!EZ77)&gt;0,'data-cash-crude'!EZ77-INDEX('data-futures'!$E:$E,MATCH('basis-cash-crude'!FA$1,'data-futures'!$A:$A,0),1),""),"")</f>
        <v>-3.1300000000000026</v>
      </c>
      <c r="FB76">
        <f>+IFERROR(IF(VALUE('data-cash-crude'!FA77)&gt;0,'data-cash-crude'!FA77-INDEX('data-futures'!$E:$E,MATCH('basis-cash-crude'!FB$1,'data-futures'!$A:$A,0),1),""),"")</f>
        <v>-3.2100000000000009</v>
      </c>
      <c r="FC76">
        <f>+IFERROR(IF(VALUE('data-cash-crude'!FB77)&gt;0,'data-cash-crude'!FB77-INDEX('data-futures'!$E:$E,MATCH('basis-cash-crude'!FC$1,'data-futures'!$A:$A,0),1),""),"")</f>
        <v>-3.1099999999999994</v>
      </c>
      <c r="FD76">
        <f>+IFERROR(IF(VALUE('data-cash-crude'!FC77)&gt;0,'data-cash-crude'!FC77-INDEX('data-futures'!$E:$E,MATCH('basis-cash-crude'!FD$1,'data-futures'!$A:$A,0),1),""),"")</f>
        <v>-3.0700000000000003</v>
      </c>
      <c r="FE76">
        <f>+IFERROR(IF(VALUE('data-cash-crude'!FD77)&gt;0,'data-cash-crude'!FD77-INDEX('data-futures'!$E:$E,MATCH('basis-cash-crude'!FE$1,'data-futures'!$A:$A,0),1),""),"")</f>
        <v>-3.1000000000000014</v>
      </c>
      <c r="FF76" t="str">
        <f>+IFERROR(IF(VALUE('data-cash-crude'!FE77)&gt;0,'data-cash-crude'!FE77-INDEX('data-futures'!$E:$E,MATCH('basis-cash-crude'!FF$1,'data-futures'!$A:$A,0),1),""),"")</f>
        <v/>
      </c>
      <c r="FG76">
        <f>+IFERROR(IF(VALUE('data-cash-crude'!FF77)&gt;0,'data-cash-crude'!FF77-INDEX('data-futures'!$E:$E,MATCH('basis-cash-crude'!FG$1,'data-futures'!$A:$A,0),1),""),"")</f>
        <v>-2.9500000000000028</v>
      </c>
      <c r="FH76">
        <f>+IFERROR(IF(VALUE('data-cash-crude'!FG77)&gt;0,'data-cash-crude'!FG77-INDEX('data-futures'!$E:$E,MATCH('basis-cash-crude'!FH$1,'data-futures'!$A:$A,0),1),""),"")</f>
        <v>-2.7299999999999969</v>
      </c>
      <c r="FI76">
        <f>+IFERROR(IF(VALUE('data-cash-crude'!FH77)&gt;0,'data-cash-crude'!FH77-INDEX('data-futures'!$E:$E,MATCH('basis-cash-crude'!FI$1,'data-futures'!$A:$A,0),1),""),"")</f>
        <v>-2.7700000000000031</v>
      </c>
      <c r="FJ76">
        <f>+IFERROR(IF(VALUE('data-cash-crude'!FI77)&gt;0,'data-cash-crude'!FI77-INDEX('data-futures'!$E:$E,MATCH('basis-cash-crude'!FJ$1,'data-futures'!$A:$A,0),1),""),"")</f>
        <v>-2.3999999999999986</v>
      </c>
      <c r="FK76">
        <f>+IFERROR(IF(VALUE('data-cash-crude'!FJ77)&gt;0,'data-cash-crude'!FJ77-INDEX('data-futures'!$E:$E,MATCH('basis-cash-crude'!FK$1,'data-futures'!$A:$A,0),1),""),"")</f>
        <v>-2.3200000000000003</v>
      </c>
      <c r="FL76">
        <f>+IFERROR(IF(VALUE('data-cash-crude'!FK77)&gt;0,'data-cash-crude'!FK77-INDEX('data-futures'!$E:$E,MATCH('basis-cash-crude'!FL$1,'data-futures'!$A:$A,0),1),""),"")</f>
        <v>-2.3100000000000023</v>
      </c>
    </row>
    <row r="77" spans="1:168" x14ac:dyDescent="0.2">
      <c r="A77">
        <f t="shared" si="3"/>
        <v>-4.580000000000001</v>
      </c>
      <c r="B77">
        <f t="shared" si="4"/>
        <v>-4.4041666666666668</v>
      </c>
      <c r="C77">
        <f t="shared" si="5"/>
        <v>-4.0667692307692311</v>
      </c>
      <c r="D77" s="6" t="str">
        <f>+'data-cash-crude'!B78</f>
        <v>CLPA-16-37.CM</v>
      </c>
      <c r="E77" t="str">
        <f>+IFERROR(IF(VALUE('data-cash-crude'!D78)&gt;0,'data-cash-crude'!D78-INDEX('data-futures'!$E:$E,MATCH('basis-cash-crude'!E$1,'data-futures'!$A:$A,0),1),""),"")</f>
        <v/>
      </c>
      <c r="F77" t="str">
        <f>+IFERROR(IF(VALUE('data-cash-crude'!E78)&gt;0,'data-cash-crude'!E78-INDEX('data-futures'!$E:$E,MATCH('basis-cash-crude'!F$1,'data-futures'!$A:$A,0),1),""),"")</f>
        <v/>
      </c>
      <c r="G77" t="str">
        <f>+IFERROR(IF(VALUE('data-cash-crude'!F78)&gt;0,'data-cash-crude'!F78-INDEX('data-futures'!$E:$E,MATCH('basis-cash-crude'!G$1,'data-futures'!$A:$A,0),1),""),"")</f>
        <v/>
      </c>
      <c r="H77">
        <f>+IFERROR(IF(VALUE('data-cash-crude'!G78)&gt;0,'data-cash-crude'!G78-INDEX('data-futures'!$E:$E,MATCH('basis-cash-crude'!H$1,'data-futures'!$A:$A,0),1),""),"")</f>
        <v>-4.6300000000000026</v>
      </c>
      <c r="I77" t="str">
        <f>+IFERROR(IF(VALUE('data-cash-crude'!H78)&gt;0,'data-cash-crude'!H78-INDEX('data-futures'!$E:$E,MATCH('basis-cash-crude'!I$1,'data-futures'!$A:$A,0),1),""),"")</f>
        <v/>
      </c>
      <c r="J77">
        <f>+IFERROR(IF(VALUE('data-cash-crude'!I78)&gt;0,'data-cash-crude'!I78-INDEX('data-futures'!$E:$E,MATCH('basis-cash-crude'!J$1,'data-futures'!$A:$A,0),1),""),"")</f>
        <v>-4.5799999999999983</v>
      </c>
      <c r="K77">
        <f>+IFERROR(IF(VALUE('data-cash-crude'!J78)&gt;0,'data-cash-crude'!J78-INDEX('data-futures'!$E:$E,MATCH('basis-cash-crude'!K$1,'data-futures'!$A:$A,0),1),""),"")</f>
        <v>-4.5300000000000011</v>
      </c>
      <c r="L77">
        <f>+IFERROR(IF(VALUE('data-cash-crude'!K78)&gt;0,'data-cash-crude'!K78-INDEX('data-futures'!$E:$E,MATCH('basis-cash-crude'!L$1,'data-futures'!$A:$A,0),1),""),"")</f>
        <v>-4.5900000000000034</v>
      </c>
      <c r="M77">
        <f>+IFERROR(IF(VALUE('data-cash-crude'!L78)&gt;0,'data-cash-crude'!L78-INDEX('data-futures'!$E:$E,MATCH('basis-cash-crude'!M$1,'data-futures'!$A:$A,0),1),""),"")</f>
        <v>-4.509999999999998</v>
      </c>
      <c r="N77">
        <f>+IFERROR(IF(VALUE('data-cash-crude'!M78)&gt;0,'data-cash-crude'!M78-INDEX('data-futures'!$E:$E,MATCH('basis-cash-crude'!N$1,'data-futures'!$A:$A,0),1),""),"")</f>
        <v>-4.5799999999999983</v>
      </c>
      <c r="O77" t="str">
        <f>+IFERROR(IF(VALUE('data-cash-crude'!N78)&gt;0,'data-cash-crude'!N78-INDEX('data-futures'!$E:$E,MATCH('basis-cash-crude'!O$1,'data-futures'!$A:$A,0),1),""),"")</f>
        <v/>
      </c>
      <c r="P77" t="str">
        <f>+IFERROR(IF(VALUE('data-cash-crude'!O78)&gt;0,'data-cash-crude'!O78-INDEX('data-futures'!$E:$E,MATCH('basis-cash-crude'!P$1,'data-futures'!$A:$A,0),1),""),"")</f>
        <v/>
      </c>
      <c r="Q77" t="str">
        <f>+IFERROR(IF(VALUE('data-cash-crude'!P78)&gt;0,'data-cash-crude'!P78-INDEX('data-futures'!$E:$E,MATCH('basis-cash-crude'!Q$1,'data-futures'!$A:$A,0),1),""),"")</f>
        <v/>
      </c>
      <c r="R77">
        <f>+IFERROR(IF(VALUE('data-cash-crude'!Q78)&gt;0,'data-cash-crude'!Q78-INDEX('data-futures'!$E:$E,MATCH('basis-cash-crude'!R$1,'data-futures'!$A:$A,0),1),""),"")</f>
        <v>-4.259999999999998</v>
      </c>
      <c r="S77">
        <f>+IFERROR(IF(VALUE('data-cash-crude'!R78)&gt;0,'data-cash-crude'!R78-INDEX('data-futures'!$E:$E,MATCH('basis-cash-crude'!S$1,'data-futures'!$A:$A,0),1),""),"")</f>
        <v>-4.2899999999999991</v>
      </c>
      <c r="T77">
        <f>+IFERROR(IF(VALUE('data-cash-crude'!S78)&gt;0,'data-cash-crude'!S78-INDEX('data-futures'!$E:$E,MATCH('basis-cash-crude'!T$1,'data-futures'!$A:$A,0),1),""),"")</f>
        <v>-4.32</v>
      </c>
      <c r="U77">
        <f>+IFERROR(IF(VALUE('data-cash-crude'!T78)&gt;0,'data-cash-crude'!T78-INDEX('data-futures'!$E:$E,MATCH('basis-cash-crude'!U$1,'data-futures'!$A:$A,0),1),""),"")</f>
        <v>-4.2000000000000028</v>
      </c>
      <c r="V77" t="str">
        <f>+IFERROR(IF(VALUE('data-cash-crude'!U78)&gt;0,'data-cash-crude'!U78-INDEX('data-futures'!$E:$E,MATCH('basis-cash-crude'!V$1,'data-futures'!$A:$A,0),1),""),"")</f>
        <v/>
      </c>
      <c r="W77">
        <f>+IFERROR(IF(VALUE('data-cash-crude'!V78)&gt;0,'data-cash-crude'!V78-INDEX('data-futures'!$E:$E,MATCH('basis-cash-crude'!W$1,'data-futures'!$A:$A,0),1),""),"")</f>
        <v>-4.1899999999999977</v>
      </c>
      <c r="X77" t="str">
        <f>+IFERROR(IF(VALUE('data-cash-crude'!W78)&gt;0,'data-cash-crude'!W78-INDEX('data-futures'!$E:$E,MATCH('basis-cash-crude'!X$1,'data-futures'!$A:$A,0),1),""),"")</f>
        <v/>
      </c>
      <c r="Y77" t="str">
        <f>+IFERROR(IF(VALUE('data-cash-crude'!X78)&gt;0,'data-cash-crude'!X78-INDEX('data-futures'!$E:$E,MATCH('basis-cash-crude'!Y$1,'data-futures'!$A:$A,0),1),""),"")</f>
        <v/>
      </c>
      <c r="Z77" t="str">
        <f>+IFERROR(IF(VALUE('data-cash-crude'!Y78)&gt;0,'data-cash-crude'!Y78-INDEX('data-futures'!$E:$E,MATCH('basis-cash-crude'!Z$1,'data-futures'!$A:$A,0),1),""),"")</f>
        <v/>
      </c>
      <c r="AA77" t="str">
        <f>+IFERROR(IF(VALUE('data-cash-crude'!Z78)&gt;0,'data-cash-crude'!Z78-INDEX('data-futures'!$E:$E,MATCH('basis-cash-crude'!AA$1,'data-futures'!$A:$A,0),1),""),"")</f>
        <v/>
      </c>
      <c r="AB77" t="str">
        <f>+IFERROR(IF(VALUE('data-cash-crude'!AA78)&gt;0,'data-cash-crude'!AA78-INDEX('data-futures'!$E:$E,MATCH('basis-cash-crude'!AB$1,'data-futures'!$A:$A,0),1),""),"")</f>
        <v/>
      </c>
      <c r="AC77" t="str">
        <f>+IFERROR(IF(VALUE('data-cash-crude'!AB78)&gt;0,'data-cash-crude'!AB78-INDEX('data-futures'!$E:$E,MATCH('basis-cash-crude'!AC$1,'data-futures'!$A:$A,0),1),""),"")</f>
        <v/>
      </c>
      <c r="AD77" t="str">
        <f>+IFERROR(IF(VALUE('data-cash-crude'!AC78)&gt;0,'data-cash-crude'!AC78-INDEX('data-futures'!$E:$E,MATCH('basis-cash-crude'!AD$1,'data-futures'!$A:$A,0),1),""),"")</f>
        <v/>
      </c>
      <c r="AE77" t="str">
        <f>+IFERROR(IF(VALUE('data-cash-crude'!AD78)&gt;0,'data-cash-crude'!AD78-INDEX('data-futures'!$E:$E,MATCH('basis-cash-crude'!AE$1,'data-futures'!$A:$A,0),1),""),"")</f>
        <v/>
      </c>
      <c r="AF77" t="str">
        <f>+IFERROR(IF(VALUE('data-cash-crude'!AE78)&gt;0,'data-cash-crude'!AE78-INDEX('data-futures'!$E:$E,MATCH('basis-cash-crude'!AF$1,'data-futures'!$A:$A,0),1),""),"")</f>
        <v/>
      </c>
      <c r="AG77" t="str">
        <f>+IFERROR(IF(VALUE('data-cash-crude'!AF78)&gt;0,'data-cash-crude'!AF78-INDEX('data-futures'!$E:$E,MATCH('basis-cash-crude'!AG$1,'data-futures'!$A:$A,0),1),""),"")</f>
        <v/>
      </c>
      <c r="AH77">
        <f>+IFERROR(IF(VALUE('data-cash-crude'!AG78)&gt;0,'data-cash-crude'!AG78-INDEX('data-futures'!$E:$E,MATCH('basis-cash-crude'!AH$1,'data-futures'!$A:$A,0),1),""),"")</f>
        <v>-4.1700000000000017</v>
      </c>
      <c r="AI77" t="str">
        <f>+IFERROR(IF(VALUE('data-cash-crude'!AH78)&gt;0,'data-cash-crude'!AH78-INDEX('data-futures'!$E:$E,MATCH('basis-cash-crude'!AI$1,'data-futures'!$A:$A,0),1),""),"")</f>
        <v/>
      </c>
      <c r="AJ77">
        <f>+IFERROR(IF(VALUE('data-cash-crude'!AI78)&gt;0,'data-cash-crude'!AI78-INDEX('data-futures'!$E:$E,MATCH('basis-cash-crude'!AJ$1,'data-futures'!$A:$A,0),1),""),"")</f>
        <v>-4.1099999999999994</v>
      </c>
      <c r="AK77">
        <f>+IFERROR(IF(VALUE('data-cash-crude'!AJ78)&gt;0,'data-cash-crude'!AJ78-INDEX('data-futures'!$E:$E,MATCH('basis-cash-crude'!AK$1,'data-futures'!$A:$A,0),1),""),"")</f>
        <v>-4.1300000000000026</v>
      </c>
      <c r="AL77">
        <f>+IFERROR(IF(VALUE('data-cash-crude'!AK78)&gt;0,'data-cash-crude'!AK78-INDEX('data-futures'!$E:$E,MATCH('basis-cash-crude'!AL$1,'data-futures'!$A:$A,0),1),""),"")</f>
        <v>-4.1400000000000006</v>
      </c>
      <c r="AM77">
        <f>+IFERROR(IF(VALUE('data-cash-crude'!AL78)&gt;0,'data-cash-crude'!AL78-INDEX('data-futures'!$E:$E,MATCH('basis-cash-crude'!AM$1,'data-futures'!$A:$A,0),1),""),"")</f>
        <v>-4.0300000000000011</v>
      </c>
      <c r="AN77">
        <f>+IFERROR(IF(VALUE('data-cash-crude'!AM78)&gt;0,'data-cash-crude'!AM78-INDEX('data-futures'!$E:$E,MATCH('basis-cash-crude'!AN$1,'data-futures'!$A:$A,0),1),""),"")</f>
        <v>-4.0600000000000023</v>
      </c>
      <c r="AO77">
        <f>+IFERROR(IF(VALUE('data-cash-crude'!AN78)&gt;0,'data-cash-crude'!AN78-INDEX('data-futures'!$E:$E,MATCH('basis-cash-crude'!AO$1,'data-futures'!$A:$A,0),1),""),"")</f>
        <v>-4.0399999999999991</v>
      </c>
      <c r="AP77" t="str">
        <f>+IFERROR(IF(VALUE('data-cash-crude'!AO78)&gt;0,'data-cash-crude'!AO78-INDEX('data-futures'!$E:$E,MATCH('basis-cash-crude'!AP$1,'data-futures'!$A:$A,0),1),""),"")</f>
        <v/>
      </c>
      <c r="AQ77">
        <f>+IFERROR(IF(VALUE('data-cash-crude'!AP78)&gt;0,'data-cash-crude'!AP78-INDEX('data-futures'!$E:$E,MATCH('basis-cash-crude'!AQ$1,'data-futures'!$A:$A,0),1),""),"")</f>
        <v>-4.240000000000002</v>
      </c>
      <c r="AR77" t="str">
        <f>+IFERROR(IF(VALUE('data-cash-crude'!AQ78)&gt;0,'data-cash-crude'!AQ78-INDEX('data-futures'!$E:$E,MATCH('basis-cash-crude'!AR$1,'data-futures'!$A:$A,0),1),""),"")</f>
        <v/>
      </c>
      <c r="AS77" t="str">
        <f>+IFERROR(IF(VALUE('data-cash-crude'!AR78)&gt;0,'data-cash-crude'!AR78-INDEX('data-futures'!$E:$E,MATCH('basis-cash-crude'!AS$1,'data-futures'!$A:$A,0),1),""),"")</f>
        <v/>
      </c>
      <c r="AT77">
        <f>+IFERROR(IF(VALUE('data-cash-crude'!AS78)&gt;0,'data-cash-crude'!AS78-INDEX('data-futures'!$E:$E,MATCH('basis-cash-crude'!AT$1,'data-futures'!$A:$A,0),1),""),"")</f>
        <v>-4.3500000000000014</v>
      </c>
      <c r="AU77">
        <f>+IFERROR(IF(VALUE('data-cash-crude'!AT78)&gt;0,'data-cash-crude'!AT78-INDEX('data-futures'!$E:$E,MATCH('basis-cash-crude'!AU$1,'data-futures'!$A:$A,0),1),""),"")</f>
        <v>-4.0600000000000023</v>
      </c>
      <c r="AV77">
        <f>+IFERROR(IF(VALUE('data-cash-crude'!AU78)&gt;0,'data-cash-crude'!AU78-INDEX('data-futures'!$E:$E,MATCH('basis-cash-crude'!AV$1,'data-futures'!$A:$A,0),1),""),"")</f>
        <v>-4.1300000000000026</v>
      </c>
      <c r="AW77">
        <f>+IFERROR(IF(VALUE('data-cash-crude'!AV78)&gt;0,'data-cash-crude'!AV78-INDEX('data-futures'!$E:$E,MATCH('basis-cash-crude'!AW$1,'data-futures'!$A:$A,0),1),""),"")</f>
        <v>-4.1000000000000014</v>
      </c>
      <c r="AX77">
        <f>+IFERROR(IF(VALUE('data-cash-crude'!AW78)&gt;0,'data-cash-crude'!AW78-INDEX('data-futures'!$E:$E,MATCH('basis-cash-crude'!AX$1,'data-futures'!$A:$A,0),1),""),"")</f>
        <v>-4.0200000000000031</v>
      </c>
      <c r="AY77">
        <f>+IFERROR(IF(VALUE('data-cash-crude'!AX78)&gt;0,'data-cash-crude'!AX78-INDEX('data-futures'!$E:$E,MATCH('basis-cash-crude'!AY$1,'data-futures'!$A:$A,0),1),""),"")</f>
        <v>-4.0799999999999983</v>
      </c>
      <c r="AZ77">
        <f>+IFERROR(IF(VALUE('data-cash-crude'!AY78)&gt;0,'data-cash-crude'!AY78-INDEX('data-futures'!$E:$E,MATCH('basis-cash-crude'!AZ$1,'data-futures'!$A:$A,0),1),""),"")</f>
        <v>-4.25</v>
      </c>
      <c r="BA77">
        <f>+IFERROR(IF(VALUE('data-cash-crude'!AZ78)&gt;0,'data-cash-crude'!AZ78-INDEX('data-futures'!$E:$E,MATCH('basis-cash-crude'!BA$1,'data-futures'!$A:$A,0),1),""),"")</f>
        <v>-4.1700000000000017</v>
      </c>
      <c r="BB77">
        <f>+IFERROR(IF(VALUE('data-cash-crude'!BA78)&gt;0,'data-cash-crude'!BA78-INDEX('data-futures'!$E:$E,MATCH('basis-cash-crude'!BB$1,'data-futures'!$A:$A,0),1),""),"")</f>
        <v>-4.1199999999999974</v>
      </c>
      <c r="BC77">
        <f>+IFERROR(IF(VALUE('data-cash-crude'!BB78)&gt;0,'data-cash-crude'!BB78-INDEX('data-futures'!$E:$E,MATCH('basis-cash-crude'!BC$1,'data-futures'!$A:$A,0),1),""),"")</f>
        <v>-4.2299999999999969</v>
      </c>
      <c r="BD77">
        <f>+IFERROR(IF(VALUE('data-cash-crude'!BC78)&gt;0,'data-cash-crude'!BC78-INDEX('data-futures'!$E:$E,MATCH('basis-cash-crude'!BD$1,'data-futures'!$A:$A,0),1),""),"")</f>
        <v>-4.32</v>
      </c>
      <c r="BE77">
        <f>+IFERROR(IF(VALUE('data-cash-crude'!BD78)&gt;0,'data-cash-crude'!BD78-INDEX('data-futures'!$E:$E,MATCH('basis-cash-crude'!BE$1,'data-futures'!$A:$A,0),1),""),"")</f>
        <v>-4.2299999999999969</v>
      </c>
      <c r="BF77">
        <f>+IFERROR(IF(VALUE('data-cash-crude'!BE78)&gt;0,'data-cash-crude'!BE78-INDEX('data-futures'!$E:$E,MATCH('basis-cash-crude'!BF$1,'data-futures'!$A:$A,0),1),""),"")</f>
        <v>-4.240000000000002</v>
      </c>
      <c r="BG77">
        <f>+IFERROR(IF(VALUE('data-cash-crude'!BF78)&gt;0,'data-cash-crude'!BF78-INDEX('data-futures'!$E:$E,MATCH('basis-cash-crude'!BG$1,'data-futures'!$A:$A,0),1),""),"")</f>
        <v>-4.0200000000000031</v>
      </c>
      <c r="BH77">
        <f>+IFERROR(IF(VALUE('data-cash-crude'!BG78)&gt;0,'data-cash-crude'!BG78-INDEX('data-futures'!$E:$E,MATCH('basis-cash-crude'!BH$1,'data-futures'!$A:$A,0),1),""),"")</f>
        <v>-3.7899999999999991</v>
      </c>
      <c r="BI77">
        <f>+IFERROR(IF(VALUE('data-cash-crude'!BH78)&gt;0,'data-cash-crude'!BH78-INDEX('data-futures'!$E:$E,MATCH('basis-cash-crude'!BI$1,'data-futures'!$A:$A,0),1),""),"")</f>
        <v>-4.0900000000000034</v>
      </c>
      <c r="BJ77">
        <f>+IFERROR(IF(VALUE('data-cash-crude'!BI78)&gt;0,'data-cash-crude'!BI78-INDEX('data-futures'!$E:$E,MATCH('basis-cash-crude'!BJ$1,'data-futures'!$A:$A,0),1),""),"")</f>
        <v>-4.0900000000000034</v>
      </c>
      <c r="BK77">
        <f>+IFERROR(IF(VALUE('data-cash-crude'!BJ78)&gt;0,'data-cash-crude'!BJ78-INDEX('data-futures'!$E:$E,MATCH('basis-cash-crude'!BK$1,'data-futures'!$A:$A,0),1),""),"")</f>
        <v>-4.18</v>
      </c>
      <c r="BL77">
        <f>+IFERROR(IF(VALUE('data-cash-crude'!BK78)&gt;0,'data-cash-crude'!BK78-INDEX('data-futures'!$E:$E,MATCH('basis-cash-crude'!BL$1,'data-futures'!$A:$A,0),1),""),"")</f>
        <v>-4.1099999999999994</v>
      </c>
      <c r="BM77" t="str">
        <f>+IFERROR(IF(VALUE('data-cash-crude'!BL78)&gt;0,'data-cash-crude'!BL78-INDEX('data-futures'!$E:$E,MATCH('basis-cash-crude'!BM$1,'data-futures'!$A:$A,0),1),""),"")</f>
        <v/>
      </c>
      <c r="BN77">
        <f>+IFERROR(IF(VALUE('data-cash-crude'!BM78)&gt;0,'data-cash-crude'!BM78-INDEX('data-futures'!$E:$E,MATCH('basis-cash-crude'!BN$1,'data-futures'!$A:$A,0),1),""),"")</f>
        <v>-4.1599999999999966</v>
      </c>
      <c r="BO77">
        <f>+IFERROR(IF(VALUE('data-cash-crude'!BN78)&gt;0,'data-cash-crude'!BN78-INDEX('data-futures'!$E:$E,MATCH('basis-cash-crude'!BO$1,'data-futures'!$A:$A,0),1),""),"")</f>
        <v>-4.4699999999999989</v>
      </c>
      <c r="BP77">
        <f>+IFERROR(IF(VALUE('data-cash-crude'!BO78)&gt;0,'data-cash-crude'!BO78-INDEX('data-futures'!$E:$E,MATCH('basis-cash-crude'!BP$1,'data-futures'!$A:$A,0),1),""),"")</f>
        <v>-4.3800000000000026</v>
      </c>
      <c r="BQ77">
        <f>+IFERROR(IF(VALUE('data-cash-crude'!BP78)&gt;0,'data-cash-crude'!BP78-INDEX('data-futures'!$E:$E,MATCH('basis-cash-crude'!BQ$1,'data-futures'!$A:$A,0),1),""),"")</f>
        <v>-4.07</v>
      </c>
      <c r="BR77">
        <f>+IFERROR(IF(VALUE('data-cash-crude'!BQ78)&gt;0,'data-cash-crude'!BQ78-INDEX('data-futures'!$E:$E,MATCH('basis-cash-crude'!BR$1,'data-futures'!$A:$A,0),1),""),"")</f>
        <v>-4.1000000000000014</v>
      </c>
      <c r="BS77">
        <f>+IFERROR(IF(VALUE('data-cash-crude'!BR78)&gt;0,'data-cash-crude'!BR78-INDEX('data-futures'!$E:$E,MATCH('basis-cash-crude'!BS$1,'data-futures'!$A:$A,0),1),""),"")</f>
        <v>-4.0200000000000031</v>
      </c>
      <c r="BT77">
        <f>+IFERROR(IF(VALUE('data-cash-crude'!BS78)&gt;0,'data-cash-crude'!BS78-INDEX('data-futures'!$E:$E,MATCH('basis-cash-crude'!BT$1,'data-futures'!$A:$A,0),1),""),"")</f>
        <v>-4.32</v>
      </c>
      <c r="BU77">
        <f>+IFERROR(IF(VALUE('data-cash-crude'!BT78)&gt;0,'data-cash-crude'!BT78-INDEX('data-futures'!$E:$E,MATCH('basis-cash-crude'!BU$1,'data-futures'!$A:$A,0),1),""),"")</f>
        <v>-4.43</v>
      </c>
      <c r="BV77">
        <f>+IFERROR(IF(VALUE('data-cash-crude'!BU78)&gt;0,'data-cash-crude'!BU78-INDEX('data-futures'!$E:$E,MATCH('basis-cash-crude'!BV$1,'data-futures'!$A:$A,0),1),""),"")</f>
        <v>-4.1199999999999974</v>
      </c>
      <c r="BW77">
        <f>+IFERROR(IF(VALUE('data-cash-crude'!BV78)&gt;0,'data-cash-crude'!BV78-INDEX('data-futures'!$E:$E,MATCH('basis-cash-crude'!BW$1,'data-futures'!$A:$A,0),1),""),"")</f>
        <v>-4.1300000000000026</v>
      </c>
      <c r="BX77">
        <f>+IFERROR(IF(VALUE('data-cash-crude'!BW78)&gt;0,'data-cash-crude'!BW78-INDEX('data-futures'!$E:$E,MATCH('basis-cash-crude'!BX$1,'data-futures'!$A:$A,0),1),""),"")</f>
        <v>-4.4399999999999977</v>
      </c>
      <c r="BY77">
        <f>+IFERROR(IF(VALUE('data-cash-crude'!BX78)&gt;0,'data-cash-crude'!BX78-INDEX('data-futures'!$E:$E,MATCH('basis-cash-crude'!BY$1,'data-futures'!$A:$A,0),1),""),"")</f>
        <v>-4.4099999999999966</v>
      </c>
      <c r="BZ77">
        <f>+IFERROR(IF(VALUE('data-cash-crude'!BY78)&gt;0,'data-cash-crude'!BY78-INDEX('data-futures'!$E:$E,MATCH('basis-cash-crude'!BZ$1,'data-futures'!$A:$A,0),1),""),"")</f>
        <v>-4.4500000000000028</v>
      </c>
      <c r="CA77">
        <f>+IFERROR(IF(VALUE('data-cash-crude'!BZ78)&gt;0,'data-cash-crude'!BZ78-INDEX('data-futures'!$E:$E,MATCH('basis-cash-crude'!CA$1,'data-futures'!$A:$A,0),1),""),"")</f>
        <v>-4.0900000000000034</v>
      </c>
      <c r="CB77">
        <f>+IFERROR(IF(VALUE('data-cash-crude'!CA78)&gt;0,'data-cash-crude'!CA78-INDEX('data-futures'!$E:$E,MATCH('basis-cash-crude'!CB$1,'data-futures'!$A:$A,0),1),""),"")</f>
        <v>-3.9699999999999989</v>
      </c>
      <c r="CC77">
        <f>+IFERROR(IF(VALUE('data-cash-crude'!CB78)&gt;0,'data-cash-crude'!CB78-INDEX('data-futures'!$E:$E,MATCH('basis-cash-crude'!CC$1,'data-futures'!$A:$A,0),1),""),"")</f>
        <v>-4.1199999999999974</v>
      </c>
      <c r="CD77">
        <f>+IFERROR(IF(VALUE('data-cash-crude'!CC78)&gt;0,'data-cash-crude'!CC78-INDEX('data-futures'!$E:$E,MATCH('basis-cash-crude'!CD$1,'data-futures'!$A:$A,0),1),""),"")</f>
        <v>-3.8599999999999994</v>
      </c>
      <c r="CE77">
        <f>+IFERROR(IF(VALUE('data-cash-crude'!CD78)&gt;0,'data-cash-crude'!CD78-INDEX('data-futures'!$E:$E,MATCH('basis-cash-crude'!CE$1,'data-futures'!$A:$A,0),1),""),"")</f>
        <v>-3.8999999999999986</v>
      </c>
      <c r="CF77">
        <f>+IFERROR(IF(VALUE('data-cash-crude'!CE78)&gt;0,'data-cash-crude'!CE78-INDEX('data-futures'!$E:$E,MATCH('basis-cash-crude'!CF$1,'data-futures'!$A:$A,0),1),""),"")</f>
        <v>-3.8200000000000003</v>
      </c>
      <c r="CG77">
        <f>+IFERROR(IF(VALUE('data-cash-crude'!CF78)&gt;0,'data-cash-crude'!CF78-INDEX('data-futures'!$E:$E,MATCH('basis-cash-crude'!CG$1,'data-futures'!$A:$A,0),1),""),"")</f>
        <v>-3.5900000000000034</v>
      </c>
      <c r="CH77">
        <f>+IFERROR(IF(VALUE('data-cash-crude'!CG78)&gt;0,'data-cash-crude'!CG78-INDEX('data-futures'!$E:$E,MATCH('basis-cash-crude'!CH$1,'data-futures'!$A:$A,0),1),""),"")</f>
        <v>-3.3800000000000026</v>
      </c>
      <c r="CI77">
        <f>+IFERROR(IF(VALUE('data-cash-crude'!CH78)&gt;0,'data-cash-crude'!CH78-INDEX('data-futures'!$E:$E,MATCH('basis-cash-crude'!CI$1,'data-futures'!$A:$A,0),1),""),"")</f>
        <v>-3.5399999999999991</v>
      </c>
      <c r="CJ77" t="str">
        <f>+IFERROR(IF(VALUE('data-cash-crude'!CI78)&gt;0,'data-cash-crude'!CI78-INDEX('data-futures'!$E:$E,MATCH('basis-cash-crude'!CJ$1,'data-futures'!$A:$A,0),1),""),"")</f>
        <v/>
      </c>
      <c r="CK77">
        <f>+IFERROR(IF(VALUE('data-cash-crude'!CJ78)&gt;0,'data-cash-crude'!CJ78-INDEX('data-futures'!$E:$E,MATCH('basis-cash-crude'!CK$1,'data-futures'!$A:$A,0),1),""),"")</f>
        <v>-2.990000000000002</v>
      </c>
      <c r="CL77">
        <f>+IFERROR(IF(VALUE('data-cash-crude'!CK78)&gt;0,'data-cash-crude'!CK78-INDEX('data-futures'!$E:$E,MATCH('basis-cash-crude'!CL$1,'data-futures'!$A:$A,0),1),""),"")</f>
        <v>-2.9500000000000028</v>
      </c>
      <c r="CM77" t="str">
        <f>+IFERROR(IF(VALUE('data-cash-crude'!CL78)&gt;0,'data-cash-crude'!CL78-INDEX('data-futures'!$E:$E,MATCH('basis-cash-crude'!CM$1,'data-futures'!$A:$A,0),1),""),"")</f>
        <v/>
      </c>
      <c r="CN77">
        <f>+IFERROR(IF(VALUE('data-cash-crude'!CM78)&gt;0,'data-cash-crude'!CM78-INDEX('data-futures'!$E:$E,MATCH('basis-cash-crude'!CN$1,'data-futures'!$A:$A,0),1),""),"")</f>
        <v>-2.8900000000000006</v>
      </c>
      <c r="CO77">
        <f>+IFERROR(IF(VALUE('data-cash-crude'!CN78)&gt;0,'data-cash-crude'!CN78-INDEX('data-futures'!$E:$E,MATCH('basis-cash-crude'!CO$1,'data-futures'!$A:$A,0),1),""),"")</f>
        <v>-2.6799999999999997</v>
      </c>
      <c r="CP77">
        <f>+IFERROR(IF(VALUE('data-cash-crude'!CO78)&gt;0,'data-cash-crude'!CO78-INDEX('data-futures'!$E:$E,MATCH('basis-cash-crude'!CP$1,'data-futures'!$A:$A,0),1),""),"")</f>
        <v>-2.8800000000000026</v>
      </c>
      <c r="CQ77">
        <f>+IFERROR(IF(VALUE('data-cash-crude'!CP78)&gt;0,'data-cash-crude'!CP78-INDEX('data-futures'!$E:$E,MATCH('basis-cash-crude'!CQ$1,'data-futures'!$A:$A,0),1),""),"")</f>
        <v>-2.6199999999999974</v>
      </c>
      <c r="CR77">
        <f>+IFERROR(IF(VALUE('data-cash-crude'!CQ78)&gt;0,'data-cash-crude'!CQ78-INDEX('data-futures'!$E:$E,MATCH('basis-cash-crude'!CR$1,'data-futures'!$A:$A,0),1),""),"")</f>
        <v>-2.5499999999999972</v>
      </c>
      <c r="CS77">
        <f>+IFERROR(IF(VALUE('data-cash-crude'!CR78)&gt;0,'data-cash-crude'!CR78-INDEX('data-futures'!$E:$E,MATCH('basis-cash-crude'!CS$1,'data-futures'!$A:$A,0),1),""),"")</f>
        <v>-1.8699999999999974</v>
      </c>
      <c r="CT77">
        <f>+IFERROR(IF(VALUE('data-cash-crude'!CS78)&gt;0,'data-cash-crude'!CS78-INDEX('data-futures'!$E:$E,MATCH('basis-cash-crude'!CT$1,'data-futures'!$A:$A,0),1),""),"")</f>
        <v>-0.81000000000000227</v>
      </c>
      <c r="CU77">
        <f>+IFERROR(IF(VALUE('data-cash-crude'!CT78)&gt;0,'data-cash-crude'!CT78-INDEX('data-futures'!$E:$E,MATCH('basis-cash-crude'!CU$1,'data-futures'!$A:$A,0),1),""),"")</f>
        <v>-3.3599999999999994</v>
      </c>
      <c r="CV77">
        <f>+IFERROR(IF(VALUE('data-cash-crude'!CU78)&gt;0,'data-cash-crude'!CU78-INDEX('data-futures'!$E:$E,MATCH('basis-cash-crude'!CV$1,'data-futures'!$A:$A,0),1),""),"")</f>
        <v>-3.4600000000000009</v>
      </c>
      <c r="CW77">
        <f>+IFERROR(IF(VALUE('data-cash-crude'!CV78)&gt;0,'data-cash-crude'!CV78-INDEX('data-futures'!$E:$E,MATCH('basis-cash-crude'!CW$1,'data-futures'!$A:$A,0),1),""),"")</f>
        <v>-3.2000000000000028</v>
      </c>
      <c r="CX77">
        <f>+IFERROR(IF(VALUE('data-cash-crude'!CW78)&gt;0,'data-cash-crude'!CW78-INDEX('data-futures'!$E:$E,MATCH('basis-cash-crude'!CX$1,'data-futures'!$A:$A,0),1),""),"")</f>
        <v>-2.7800000000000011</v>
      </c>
      <c r="CY77">
        <f>+IFERROR(IF(VALUE('data-cash-crude'!CX78)&gt;0,'data-cash-crude'!CX78-INDEX('data-futures'!$E:$E,MATCH('basis-cash-crude'!CY$1,'data-futures'!$A:$A,0),1),""),"")</f>
        <v>-2.9299999999999997</v>
      </c>
      <c r="CZ77">
        <f>+IFERROR(IF(VALUE('data-cash-crude'!CY78)&gt;0,'data-cash-crude'!CY78-INDEX('data-futures'!$E:$E,MATCH('basis-cash-crude'!CZ$1,'data-futures'!$A:$A,0),1),""),"")</f>
        <v>-3.1000000000000014</v>
      </c>
      <c r="DA77">
        <f>+IFERROR(IF(VALUE('data-cash-crude'!CZ78)&gt;0,'data-cash-crude'!CZ78-INDEX('data-futures'!$E:$E,MATCH('basis-cash-crude'!DA$1,'data-futures'!$A:$A,0),1),""),"")</f>
        <v>-3.0499999999999972</v>
      </c>
      <c r="DB77" t="str">
        <f>+IFERROR(IF(VALUE('data-cash-crude'!DA78)&gt;0,'data-cash-crude'!DA78-INDEX('data-futures'!$E:$E,MATCH('basis-cash-crude'!DB$1,'data-futures'!$A:$A,0),1),""),"")</f>
        <v/>
      </c>
      <c r="DC77" t="str">
        <f>+IFERROR(IF(VALUE('data-cash-crude'!DB78)&gt;0,'data-cash-crude'!DB78-INDEX('data-futures'!$E:$E,MATCH('basis-cash-crude'!DC$1,'data-futures'!$A:$A,0),1),""),"")</f>
        <v/>
      </c>
      <c r="DD77" t="str">
        <f>+IFERROR(IF(VALUE('data-cash-crude'!DC78)&gt;0,'data-cash-crude'!DC78-INDEX('data-futures'!$E:$E,MATCH('basis-cash-crude'!DD$1,'data-futures'!$A:$A,0),1),""),"")</f>
        <v/>
      </c>
      <c r="DE77">
        <f>+IFERROR(IF(VALUE('data-cash-crude'!DD78)&gt;0,'data-cash-crude'!DD78-INDEX('data-futures'!$E:$E,MATCH('basis-cash-crude'!DE$1,'data-futures'!$A:$A,0),1),""),"")</f>
        <v>-2.9299999999999997</v>
      </c>
      <c r="DF77">
        <f>+IFERROR(IF(VALUE('data-cash-crude'!DE78)&gt;0,'data-cash-crude'!DE78-INDEX('data-futures'!$E:$E,MATCH('basis-cash-crude'!DF$1,'data-futures'!$A:$A,0),1),""),"")</f>
        <v>-2.5499999999999972</v>
      </c>
      <c r="DG77">
        <f>+IFERROR(IF(VALUE('data-cash-crude'!DF78)&gt;0,'data-cash-crude'!DF78-INDEX('data-futures'!$E:$E,MATCH('basis-cash-crude'!DG$1,'data-futures'!$A:$A,0),1),""),"")</f>
        <v>-2.9500000000000028</v>
      </c>
      <c r="DH77">
        <f>+IFERROR(IF(VALUE('data-cash-crude'!DG78)&gt;0,'data-cash-crude'!DG78-INDEX('data-futures'!$E:$E,MATCH('basis-cash-crude'!DH$1,'data-futures'!$A:$A,0),1),""),"")</f>
        <v>-2.9600000000000009</v>
      </c>
      <c r="DI77">
        <f>+IFERROR(IF(VALUE('data-cash-crude'!DH78)&gt;0,'data-cash-crude'!DH78-INDEX('data-futures'!$E:$E,MATCH('basis-cash-crude'!DI$1,'data-futures'!$A:$A,0),1),""),"")</f>
        <v>-3.0900000000000034</v>
      </c>
      <c r="DJ77">
        <f>+IFERROR(IF(VALUE('data-cash-crude'!DI78)&gt;0,'data-cash-crude'!DI78-INDEX('data-futures'!$E:$E,MATCH('basis-cash-crude'!DJ$1,'data-futures'!$A:$A,0),1),""),"")</f>
        <v>-3.0700000000000003</v>
      </c>
      <c r="DK77">
        <f>+IFERROR(IF(VALUE('data-cash-crude'!DJ78)&gt;0,'data-cash-crude'!DJ78-INDEX('data-futures'!$E:$E,MATCH('basis-cash-crude'!DK$1,'data-futures'!$A:$A,0),1),""),"")</f>
        <v>-3.1199999999999974</v>
      </c>
      <c r="DL77">
        <f>+IFERROR(IF(VALUE('data-cash-crude'!DK78)&gt;0,'data-cash-crude'!DK78-INDEX('data-futures'!$E:$E,MATCH('basis-cash-crude'!DL$1,'data-futures'!$A:$A,0),1),""),"")</f>
        <v>-2.9200000000000017</v>
      </c>
      <c r="DM77">
        <f>+IFERROR(IF(VALUE('data-cash-crude'!DL78)&gt;0,'data-cash-crude'!DL78-INDEX('data-futures'!$E:$E,MATCH('basis-cash-crude'!DM$1,'data-futures'!$A:$A,0),1),""),"")</f>
        <v>-2.3699999999999974</v>
      </c>
      <c r="DN77">
        <f>+IFERROR(IF(VALUE('data-cash-crude'!DM78)&gt;0,'data-cash-crude'!DM78-INDEX('data-futures'!$E:$E,MATCH('basis-cash-crude'!DN$1,'data-futures'!$A:$A,0),1),""),"")</f>
        <v>-2.1799999999999997</v>
      </c>
      <c r="DO77">
        <f>+IFERROR(IF(VALUE('data-cash-crude'!DN78)&gt;0,'data-cash-crude'!DN78-INDEX('data-futures'!$E:$E,MATCH('basis-cash-crude'!DO$1,'data-futures'!$A:$A,0),1),""),"")</f>
        <v>-2.6499999999999986</v>
      </c>
      <c r="DP77">
        <f>+IFERROR(IF(VALUE('data-cash-crude'!DO78)&gt;0,'data-cash-crude'!DO78-INDEX('data-futures'!$E:$E,MATCH('basis-cash-crude'!DP$1,'data-futures'!$A:$A,0),1),""),"")</f>
        <v>-2.7299999999999969</v>
      </c>
      <c r="DQ77">
        <f>+IFERROR(IF(VALUE('data-cash-crude'!DP78)&gt;0,'data-cash-crude'!DP78-INDEX('data-futures'!$E:$E,MATCH('basis-cash-crude'!DQ$1,'data-futures'!$A:$A,0),1),""),"")</f>
        <v>-3.0300000000000011</v>
      </c>
      <c r="DR77">
        <f>+IFERROR(IF(VALUE('data-cash-crude'!DQ78)&gt;0,'data-cash-crude'!DQ78-INDEX('data-futures'!$E:$E,MATCH('basis-cash-crude'!DR$1,'data-futures'!$A:$A,0),1),""),"")</f>
        <v>-3.0499999999999972</v>
      </c>
      <c r="DS77">
        <f>+IFERROR(IF(VALUE('data-cash-crude'!DR78)&gt;0,'data-cash-crude'!DR78-INDEX('data-futures'!$E:$E,MATCH('basis-cash-crude'!DS$1,'data-futures'!$A:$A,0),1),""),"")</f>
        <v>-2.6899999999999977</v>
      </c>
      <c r="DT77">
        <f>+IFERROR(IF(VALUE('data-cash-crude'!DS78)&gt;0,'data-cash-crude'!DS78-INDEX('data-futures'!$E:$E,MATCH('basis-cash-crude'!DT$1,'data-futures'!$A:$A,0),1),""),"")</f>
        <v>-2.8800000000000026</v>
      </c>
      <c r="DU77">
        <f>+IFERROR(IF(VALUE('data-cash-crude'!DT78)&gt;0,'data-cash-crude'!DT78-INDEX('data-futures'!$E:$E,MATCH('basis-cash-crude'!DU$1,'data-futures'!$A:$A,0),1),""),"")</f>
        <v>-3.4399999999999977</v>
      </c>
      <c r="DV77">
        <f>+IFERROR(IF(VALUE('data-cash-crude'!DU78)&gt;0,'data-cash-crude'!DU78-INDEX('data-futures'!$E:$E,MATCH('basis-cash-crude'!DV$1,'data-futures'!$A:$A,0),1),""),"")</f>
        <v>-3.9500000000000028</v>
      </c>
      <c r="DW77">
        <f>+IFERROR(IF(VALUE('data-cash-crude'!DV78)&gt;0,'data-cash-crude'!DV78-INDEX('data-futures'!$E:$E,MATCH('basis-cash-crude'!DW$1,'data-futures'!$A:$A,0),1),""),"")</f>
        <v>-3.6400000000000006</v>
      </c>
      <c r="DX77">
        <f>+IFERROR(IF(VALUE('data-cash-crude'!DW78)&gt;0,'data-cash-crude'!DW78-INDEX('data-futures'!$E:$E,MATCH('basis-cash-crude'!DX$1,'data-futures'!$A:$A,0),1),""),"")</f>
        <v>-3.4299999999999997</v>
      </c>
      <c r="DY77">
        <f>+IFERROR(IF(VALUE('data-cash-crude'!DX78)&gt;0,'data-cash-crude'!DX78-INDEX('data-futures'!$E:$E,MATCH('basis-cash-crude'!DY$1,'data-futures'!$A:$A,0),1),""),"")</f>
        <v>-3.75</v>
      </c>
      <c r="DZ77">
        <f>+IFERROR(IF(VALUE('data-cash-crude'!DY78)&gt;0,'data-cash-crude'!DY78-INDEX('data-futures'!$E:$E,MATCH('basis-cash-crude'!DZ$1,'data-futures'!$A:$A,0),1),""),"")</f>
        <v>-3.9200000000000017</v>
      </c>
      <c r="EA77">
        <f>+IFERROR(IF(VALUE('data-cash-crude'!DZ78)&gt;0,'data-cash-crude'!DZ78-INDEX('data-futures'!$E:$E,MATCH('basis-cash-crude'!EA$1,'data-futures'!$A:$A,0),1),""),"")</f>
        <v>-3.7800000000000011</v>
      </c>
      <c r="EB77">
        <f>+IFERROR(IF(VALUE('data-cash-crude'!EA78)&gt;0,'data-cash-crude'!EA78-INDEX('data-futures'!$E:$E,MATCH('basis-cash-crude'!EB$1,'data-futures'!$A:$A,0),1),""),"")</f>
        <v>-3.8100000000000023</v>
      </c>
      <c r="EC77">
        <f>+IFERROR(IF(VALUE('data-cash-crude'!EB78)&gt;0,'data-cash-crude'!EB78-INDEX('data-futures'!$E:$E,MATCH('basis-cash-crude'!EC$1,'data-futures'!$A:$A,0),1),""),"")</f>
        <v>-4.2000000000000028</v>
      </c>
      <c r="ED77" t="str">
        <f>+IFERROR(IF(VALUE('data-cash-crude'!EC78)&gt;0,'data-cash-crude'!EC78-INDEX('data-futures'!$E:$E,MATCH('basis-cash-crude'!ED$1,'data-futures'!$A:$A,0),1),""),"")</f>
        <v/>
      </c>
      <c r="EE77" t="str">
        <f>+IFERROR(IF(VALUE('data-cash-crude'!ED78)&gt;0,'data-cash-crude'!ED78-INDEX('data-futures'!$E:$E,MATCH('basis-cash-crude'!EE$1,'data-futures'!$A:$A,0),1),""),"")</f>
        <v/>
      </c>
      <c r="EF77" t="str">
        <f>+IFERROR(IF(VALUE('data-cash-crude'!EE78)&gt;0,'data-cash-crude'!EE78-INDEX('data-futures'!$E:$E,MATCH('basis-cash-crude'!EF$1,'data-futures'!$A:$A,0),1),""),"")</f>
        <v/>
      </c>
      <c r="EG77" t="str">
        <f>+IFERROR(IF(VALUE('data-cash-crude'!EF78)&gt;0,'data-cash-crude'!EF78-INDEX('data-futures'!$E:$E,MATCH('basis-cash-crude'!EG$1,'data-futures'!$A:$A,0),1),""),"")</f>
        <v/>
      </c>
      <c r="EH77" t="str">
        <f>+IFERROR(IF(VALUE('data-cash-crude'!EG78)&gt;0,'data-cash-crude'!EG78-INDEX('data-futures'!$E:$E,MATCH('basis-cash-crude'!EH$1,'data-futures'!$A:$A,0),1),""),"")</f>
        <v/>
      </c>
      <c r="EI77" t="str">
        <f>+IFERROR(IF(VALUE('data-cash-crude'!EH78)&gt;0,'data-cash-crude'!EH78-INDEX('data-futures'!$E:$E,MATCH('basis-cash-crude'!EI$1,'data-futures'!$A:$A,0),1),""),"")</f>
        <v/>
      </c>
      <c r="EJ77" t="str">
        <f>+IFERROR(IF(VALUE('data-cash-crude'!EI78)&gt;0,'data-cash-crude'!EI78-INDEX('data-futures'!$E:$E,MATCH('basis-cash-crude'!EJ$1,'data-futures'!$A:$A,0),1),""),"")</f>
        <v/>
      </c>
      <c r="EK77" t="str">
        <f>+IFERROR(IF(VALUE('data-cash-crude'!EJ78)&gt;0,'data-cash-crude'!EJ78-INDEX('data-futures'!$E:$E,MATCH('basis-cash-crude'!EK$1,'data-futures'!$A:$A,0),1),""),"")</f>
        <v/>
      </c>
      <c r="EL77" t="str">
        <f>+IFERROR(IF(VALUE('data-cash-crude'!EK78)&gt;0,'data-cash-crude'!EK78-INDEX('data-futures'!$E:$E,MATCH('basis-cash-crude'!EL$1,'data-futures'!$A:$A,0),1),""),"")</f>
        <v/>
      </c>
      <c r="EM77" t="str">
        <f>+IFERROR(IF(VALUE('data-cash-crude'!EL78)&gt;0,'data-cash-crude'!EL78-INDEX('data-futures'!$E:$E,MATCH('basis-cash-crude'!EM$1,'data-futures'!$A:$A,0),1),""),"")</f>
        <v/>
      </c>
      <c r="EN77" t="str">
        <f>+IFERROR(IF(VALUE('data-cash-crude'!EM78)&gt;0,'data-cash-crude'!EM78-INDEX('data-futures'!$E:$E,MATCH('basis-cash-crude'!EN$1,'data-futures'!$A:$A,0),1),""),"")</f>
        <v/>
      </c>
      <c r="EO77" t="str">
        <f>+IFERROR(IF(VALUE('data-cash-crude'!EN78)&gt;0,'data-cash-crude'!EN78-INDEX('data-futures'!$E:$E,MATCH('basis-cash-crude'!EO$1,'data-futures'!$A:$A,0),1),""),"")</f>
        <v/>
      </c>
      <c r="EP77" t="str">
        <f>+IFERROR(IF(VALUE('data-cash-crude'!EO78)&gt;0,'data-cash-crude'!EO78-INDEX('data-futures'!$E:$E,MATCH('basis-cash-crude'!EP$1,'data-futures'!$A:$A,0),1),""),"")</f>
        <v/>
      </c>
      <c r="EQ77" t="str">
        <f>+IFERROR(IF(VALUE('data-cash-crude'!EP78)&gt;0,'data-cash-crude'!EP78-INDEX('data-futures'!$E:$E,MATCH('basis-cash-crude'!EQ$1,'data-futures'!$A:$A,0),1),""),"")</f>
        <v/>
      </c>
      <c r="ER77" t="str">
        <f>+IFERROR(IF(VALUE('data-cash-crude'!EQ78)&gt;0,'data-cash-crude'!EQ78-INDEX('data-futures'!$E:$E,MATCH('basis-cash-crude'!ER$1,'data-futures'!$A:$A,0),1),""),"")</f>
        <v/>
      </c>
      <c r="ES77" t="str">
        <f>+IFERROR(IF(VALUE('data-cash-crude'!ER78)&gt;0,'data-cash-crude'!ER78-INDEX('data-futures'!$E:$E,MATCH('basis-cash-crude'!ES$1,'data-futures'!$A:$A,0),1),""),"")</f>
        <v/>
      </c>
      <c r="ET77" t="str">
        <f>+IFERROR(IF(VALUE('data-cash-crude'!ES78)&gt;0,'data-cash-crude'!ES78-INDEX('data-futures'!$E:$E,MATCH('basis-cash-crude'!ET$1,'data-futures'!$A:$A,0),1),""),"")</f>
        <v/>
      </c>
      <c r="EU77" t="str">
        <f>+IFERROR(IF(VALUE('data-cash-crude'!ET78)&gt;0,'data-cash-crude'!ET78-INDEX('data-futures'!$E:$E,MATCH('basis-cash-crude'!EU$1,'data-futures'!$A:$A,0),1),""),"")</f>
        <v/>
      </c>
      <c r="EV77" t="str">
        <f>+IFERROR(IF(VALUE('data-cash-crude'!EU78)&gt;0,'data-cash-crude'!EU78-INDEX('data-futures'!$E:$E,MATCH('basis-cash-crude'!EV$1,'data-futures'!$A:$A,0),1),""),"")</f>
        <v/>
      </c>
      <c r="EW77" t="str">
        <f>+IFERROR(IF(VALUE('data-cash-crude'!EV78)&gt;0,'data-cash-crude'!EV78-INDEX('data-futures'!$E:$E,MATCH('basis-cash-crude'!EW$1,'data-futures'!$A:$A,0),1),""),"")</f>
        <v/>
      </c>
      <c r="EX77" t="str">
        <f>+IFERROR(IF(VALUE('data-cash-crude'!EW78)&gt;0,'data-cash-crude'!EW78-INDEX('data-futures'!$E:$E,MATCH('basis-cash-crude'!EX$1,'data-futures'!$A:$A,0),1),""),"")</f>
        <v/>
      </c>
      <c r="EY77" t="str">
        <f>+IFERROR(IF(VALUE('data-cash-crude'!EX78)&gt;0,'data-cash-crude'!EX78-INDEX('data-futures'!$E:$E,MATCH('basis-cash-crude'!EY$1,'data-futures'!$A:$A,0),1),""),"")</f>
        <v/>
      </c>
      <c r="EZ77" t="str">
        <f>+IFERROR(IF(VALUE('data-cash-crude'!EY78)&gt;0,'data-cash-crude'!EY78-INDEX('data-futures'!$E:$E,MATCH('basis-cash-crude'!EZ$1,'data-futures'!$A:$A,0),1),""),"")</f>
        <v/>
      </c>
      <c r="FA77" t="str">
        <f>+IFERROR(IF(VALUE('data-cash-crude'!EZ78)&gt;0,'data-cash-crude'!EZ78-INDEX('data-futures'!$E:$E,MATCH('basis-cash-crude'!FA$1,'data-futures'!$A:$A,0),1),""),"")</f>
        <v/>
      </c>
      <c r="FB77" t="str">
        <f>+IFERROR(IF(VALUE('data-cash-crude'!FA78)&gt;0,'data-cash-crude'!FA78-INDEX('data-futures'!$E:$E,MATCH('basis-cash-crude'!FB$1,'data-futures'!$A:$A,0),1),""),"")</f>
        <v/>
      </c>
      <c r="FC77" t="str">
        <f>+IFERROR(IF(VALUE('data-cash-crude'!FB78)&gt;0,'data-cash-crude'!FB78-INDEX('data-futures'!$E:$E,MATCH('basis-cash-crude'!FC$1,'data-futures'!$A:$A,0),1),""),"")</f>
        <v/>
      </c>
      <c r="FD77" t="str">
        <f>+IFERROR(IF(VALUE('data-cash-crude'!FC78)&gt;0,'data-cash-crude'!FC78-INDEX('data-futures'!$E:$E,MATCH('basis-cash-crude'!FD$1,'data-futures'!$A:$A,0),1),""),"")</f>
        <v/>
      </c>
      <c r="FE77" t="str">
        <f>+IFERROR(IF(VALUE('data-cash-crude'!FD78)&gt;0,'data-cash-crude'!FD78-INDEX('data-futures'!$E:$E,MATCH('basis-cash-crude'!FE$1,'data-futures'!$A:$A,0),1),""),"")</f>
        <v/>
      </c>
      <c r="FF77" t="str">
        <f>+IFERROR(IF(VALUE('data-cash-crude'!FE78)&gt;0,'data-cash-crude'!FE78-INDEX('data-futures'!$E:$E,MATCH('basis-cash-crude'!FF$1,'data-futures'!$A:$A,0),1),""),"")</f>
        <v/>
      </c>
      <c r="FG77" t="str">
        <f>+IFERROR(IF(VALUE('data-cash-crude'!FF78)&gt;0,'data-cash-crude'!FF78-INDEX('data-futures'!$E:$E,MATCH('basis-cash-crude'!FG$1,'data-futures'!$A:$A,0),1),""),"")</f>
        <v/>
      </c>
      <c r="FH77" t="str">
        <f>+IFERROR(IF(VALUE('data-cash-crude'!FG78)&gt;0,'data-cash-crude'!FG78-INDEX('data-futures'!$E:$E,MATCH('basis-cash-crude'!FH$1,'data-futures'!$A:$A,0),1),""),"")</f>
        <v/>
      </c>
      <c r="FI77" t="str">
        <f>+IFERROR(IF(VALUE('data-cash-crude'!FH78)&gt;0,'data-cash-crude'!FH78-INDEX('data-futures'!$E:$E,MATCH('basis-cash-crude'!FI$1,'data-futures'!$A:$A,0),1),""),"")</f>
        <v/>
      </c>
      <c r="FJ77" t="str">
        <f>+IFERROR(IF(VALUE('data-cash-crude'!FI78)&gt;0,'data-cash-crude'!FI78-INDEX('data-futures'!$E:$E,MATCH('basis-cash-crude'!FJ$1,'data-futures'!$A:$A,0),1),""),"")</f>
        <v/>
      </c>
      <c r="FK77" t="str">
        <f>+IFERROR(IF(VALUE('data-cash-crude'!FJ78)&gt;0,'data-cash-crude'!FJ78-INDEX('data-futures'!$E:$E,MATCH('basis-cash-crude'!FK$1,'data-futures'!$A:$A,0),1),""),"")</f>
        <v/>
      </c>
      <c r="FL77" t="str">
        <f>+IFERROR(IF(VALUE('data-cash-crude'!FK78)&gt;0,'data-cash-crude'!FK78-INDEX('data-futures'!$E:$E,MATCH('basis-cash-crude'!FL$1,'data-futures'!$A:$A,0),1),""),"")</f>
        <v/>
      </c>
    </row>
    <row r="78" spans="1:168" x14ac:dyDescent="0.2">
      <c r="A78">
        <f t="shared" si="3"/>
        <v>0.20999999999999849</v>
      </c>
      <c r="B78">
        <f t="shared" si="4"/>
        <v>0.49749999999999933</v>
      </c>
      <c r="C78">
        <f t="shared" si="5"/>
        <v>0.53215384615384687</v>
      </c>
      <c r="D78" s="6" t="str">
        <f>+'data-cash-crude'!B79</f>
        <v>CLPA-16-45.CM</v>
      </c>
      <c r="E78" t="str">
        <f>+IFERROR(IF(VALUE('data-cash-crude'!D79)&gt;0,'data-cash-crude'!D79-INDEX('data-futures'!$E:$E,MATCH('basis-cash-crude'!E$1,'data-futures'!$A:$A,0),1),""),"")</f>
        <v/>
      </c>
      <c r="F78" t="str">
        <f>+IFERROR(IF(VALUE('data-cash-crude'!E79)&gt;0,'data-cash-crude'!E79-INDEX('data-futures'!$E:$E,MATCH('basis-cash-crude'!F$1,'data-futures'!$A:$A,0),1),""),"")</f>
        <v/>
      </c>
      <c r="G78" t="str">
        <f>+IFERROR(IF(VALUE('data-cash-crude'!F79)&gt;0,'data-cash-crude'!F79-INDEX('data-futures'!$E:$E,MATCH('basis-cash-crude'!G$1,'data-futures'!$A:$A,0),1),""),"")</f>
        <v/>
      </c>
      <c r="H78">
        <f>+IFERROR(IF(VALUE('data-cash-crude'!G79)&gt;0,'data-cash-crude'!G79-INDEX('data-futures'!$E:$E,MATCH('basis-cash-crude'!H$1,'data-futures'!$A:$A,0),1),""),"")</f>
        <v>0.15999999999999659</v>
      </c>
      <c r="I78" t="str">
        <f>+IFERROR(IF(VALUE('data-cash-crude'!H79)&gt;0,'data-cash-crude'!H79-INDEX('data-futures'!$E:$E,MATCH('basis-cash-crude'!I$1,'data-futures'!$A:$A,0),1),""),"")</f>
        <v/>
      </c>
      <c r="J78">
        <f>+IFERROR(IF(VALUE('data-cash-crude'!I79)&gt;0,'data-cash-crude'!I79-INDEX('data-futures'!$E:$E,MATCH('basis-cash-crude'!J$1,'data-futures'!$A:$A,0),1),""),"")</f>
        <v>0.21000000000000085</v>
      </c>
      <c r="K78">
        <f>+IFERROR(IF(VALUE('data-cash-crude'!J79)&gt;0,'data-cash-crude'!J79-INDEX('data-futures'!$E:$E,MATCH('basis-cash-crude'!K$1,'data-futures'!$A:$A,0),1),""),"")</f>
        <v>0.25999999999999801</v>
      </c>
      <c r="L78">
        <f>+IFERROR(IF(VALUE('data-cash-crude'!K79)&gt;0,'data-cash-crude'!K79-INDEX('data-futures'!$E:$E,MATCH('basis-cash-crude'!L$1,'data-futures'!$A:$A,0),1),""),"")</f>
        <v>0.19999999999999574</v>
      </c>
      <c r="M78">
        <f>+IFERROR(IF(VALUE('data-cash-crude'!L79)&gt;0,'data-cash-crude'!L79-INDEX('data-futures'!$E:$E,MATCH('basis-cash-crude'!M$1,'data-futures'!$A:$A,0),1),""),"")</f>
        <v>0.28000000000000114</v>
      </c>
      <c r="N78">
        <f>+IFERROR(IF(VALUE('data-cash-crude'!M79)&gt;0,'data-cash-crude'!M79-INDEX('data-futures'!$E:$E,MATCH('basis-cash-crude'!N$1,'data-futures'!$A:$A,0),1),""),"")</f>
        <v>0.21000000000000085</v>
      </c>
      <c r="O78" t="str">
        <f>+IFERROR(IF(VALUE('data-cash-crude'!N79)&gt;0,'data-cash-crude'!N79-INDEX('data-futures'!$E:$E,MATCH('basis-cash-crude'!O$1,'data-futures'!$A:$A,0),1),""),"")</f>
        <v/>
      </c>
      <c r="P78" t="str">
        <f>+IFERROR(IF(VALUE('data-cash-crude'!O79)&gt;0,'data-cash-crude'!O79-INDEX('data-futures'!$E:$E,MATCH('basis-cash-crude'!P$1,'data-futures'!$A:$A,0),1),""),"")</f>
        <v/>
      </c>
      <c r="Q78" t="str">
        <f>+IFERROR(IF(VALUE('data-cash-crude'!P79)&gt;0,'data-cash-crude'!P79-INDEX('data-futures'!$E:$E,MATCH('basis-cash-crude'!Q$1,'data-futures'!$A:$A,0),1),""),"")</f>
        <v/>
      </c>
      <c r="R78">
        <f>+IFERROR(IF(VALUE('data-cash-crude'!Q79)&gt;0,'data-cash-crude'!Q79-INDEX('data-futures'!$E:$E,MATCH('basis-cash-crude'!R$1,'data-futures'!$A:$A,0),1),""),"")</f>
        <v>0.53000000000000114</v>
      </c>
      <c r="S78">
        <f>+IFERROR(IF(VALUE('data-cash-crude'!R79)&gt;0,'data-cash-crude'!R79-INDEX('data-futures'!$E:$E,MATCH('basis-cash-crude'!S$1,'data-futures'!$A:$A,0),1),""),"")</f>
        <v>0.5</v>
      </c>
      <c r="T78">
        <f>+IFERROR(IF(VALUE('data-cash-crude'!S79)&gt;0,'data-cash-crude'!S79-INDEX('data-futures'!$E:$E,MATCH('basis-cash-crude'!T$1,'data-futures'!$A:$A,0),1),""),"")</f>
        <v>0.46999999999999886</v>
      </c>
      <c r="U78">
        <f>+IFERROR(IF(VALUE('data-cash-crude'!T79)&gt;0,'data-cash-crude'!T79-INDEX('data-futures'!$E:$E,MATCH('basis-cash-crude'!U$1,'data-futures'!$A:$A,0),1),""),"")</f>
        <v>0.58999999999999631</v>
      </c>
      <c r="V78" t="str">
        <f>+IFERROR(IF(VALUE('data-cash-crude'!U79)&gt;0,'data-cash-crude'!U79-INDEX('data-futures'!$E:$E,MATCH('basis-cash-crude'!V$1,'data-futures'!$A:$A,0),1),""),"")</f>
        <v/>
      </c>
      <c r="W78">
        <f>+IFERROR(IF(VALUE('data-cash-crude'!V79)&gt;0,'data-cash-crude'!V79-INDEX('data-futures'!$E:$E,MATCH('basis-cash-crude'!W$1,'data-futures'!$A:$A,0),1),""),"")</f>
        <v>1.2700000000000031</v>
      </c>
      <c r="X78" t="str">
        <f>+IFERROR(IF(VALUE('data-cash-crude'!W79)&gt;0,'data-cash-crude'!W79-INDEX('data-futures'!$E:$E,MATCH('basis-cash-crude'!X$1,'data-futures'!$A:$A,0),1),""),"")</f>
        <v/>
      </c>
      <c r="Y78" t="str">
        <f>+IFERROR(IF(VALUE('data-cash-crude'!X79)&gt;0,'data-cash-crude'!X79-INDEX('data-futures'!$E:$E,MATCH('basis-cash-crude'!Y$1,'data-futures'!$A:$A,0),1),""),"")</f>
        <v/>
      </c>
      <c r="Z78" t="str">
        <f>+IFERROR(IF(VALUE('data-cash-crude'!Y79)&gt;0,'data-cash-crude'!Y79-INDEX('data-futures'!$E:$E,MATCH('basis-cash-crude'!Z$1,'data-futures'!$A:$A,0),1),""),"")</f>
        <v/>
      </c>
      <c r="AA78" t="str">
        <f>+IFERROR(IF(VALUE('data-cash-crude'!Z79)&gt;0,'data-cash-crude'!Z79-INDEX('data-futures'!$E:$E,MATCH('basis-cash-crude'!AA$1,'data-futures'!$A:$A,0),1),""),"")</f>
        <v/>
      </c>
      <c r="AB78" t="str">
        <f>+IFERROR(IF(VALUE('data-cash-crude'!AA79)&gt;0,'data-cash-crude'!AA79-INDEX('data-futures'!$E:$E,MATCH('basis-cash-crude'!AB$1,'data-futures'!$A:$A,0),1),""),"")</f>
        <v/>
      </c>
      <c r="AC78" t="str">
        <f>+IFERROR(IF(VALUE('data-cash-crude'!AB79)&gt;0,'data-cash-crude'!AB79-INDEX('data-futures'!$E:$E,MATCH('basis-cash-crude'!AC$1,'data-futures'!$A:$A,0),1),""),"")</f>
        <v/>
      </c>
      <c r="AD78" t="str">
        <f>+IFERROR(IF(VALUE('data-cash-crude'!AC79)&gt;0,'data-cash-crude'!AC79-INDEX('data-futures'!$E:$E,MATCH('basis-cash-crude'!AD$1,'data-futures'!$A:$A,0),1),""),"")</f>
        <v/>
      </c>
      <c r="AE78" t="str">
        <f>+IFERROR(IF(VALUE('data-cash-crude'!AD79)&gt;0,'data-cash-crude'!AD79-INDEX('data-futures'!$E:$E,MATCH('basis-cash-crude'!AE$1,'data-futures'!$A:$A,0),1),""),"")</f>
        <v/>
      </c>
      <c r="AF78" t="str">
        <f>+IFERROR(IF(VALUE('data-cash-crude'!AE79)&gt;0,'data-cash-crude'!AE79-INDEX('data-futures'!$E:$E,MATCH('basis-cash-crude'!AF$1,'data-futures'!$A:$A,0),1),""),"")</f>
        <v/>
      </c>
      <c r="AG78" t="str">
        <f>+IFERROR(IF(VALUE('data-cash-crude'!AF79)&gt;0,'data-cash-crude'!AF79-INDEX('data-futures'!$E:$E,MATCH('basis-cash-crude'!AG$1,'data-futures'!$A:$A,0),1),""),"")</f>
        <v/>
      </c>
      <c r="AH78">
        <f>+IFERROR(IF(VALUE('data-cash-crude'!AG79)&gt;0,'data-cash-crude'!AG79-INDEX('data-futures'!$E:$E,MATCH('basis-cash-crude'!AH$1,'data-futures'!$A:$A,0),1),""),"")</f>
        <v>1.2899999999999991</v>
      </c>
      <c r="AI78" t="str">
        <f>+IFERROR(IF(VALUE('data-cash-crude'!AH79)&gt;0,'data-cash-crude'!AH79-INDEX('data-futures'!$E:$E,MATCH('basis-cash-crude'!AI$1,'data-futures'!$A:$A,0),1),""),"")</f>
        <v/>
      </c>
      <c r="AJ78">
        <f>+IFERROR(IF(VALUE('data-cash-crude'!AI79)&gt;0,'data-cash-crude'!AI79-INDEX('data-futures'!$E:$E,MATCH('basis-cash-crude'!AJ$1,'data-futures'!$A:$A,0),1),""),"")</f>
        <v>1.3500000000000014</v>
      </c>
      <c r="AK78">
        <f>+IFERROR(IF(VALUE('data-cash-crude'!AJ79)&gt;0,'data-cash-crude'!AJ79-INDEX('data-futures'!$E:$E,MATCH('basis-cash-crude'!AK$1,'data-futures'!$A:$A,0),1),""),"")</f>
        <v>1.3299999999999983</v>
      </c>
      <c r="AL78">
        <f>+IFERROR(IF(VALUE('data-cash-crude'!AK79)&gt;0,'data-cash-crude'!AK79-INDEX('data-futures'!$E:$E,MATCH('basis-cash-crude'!AL$1,'data-futures'!$A:$A,0),1),""),"")</f>
        <v>1.3200000000000003</v>
      </c>
      <c r="AM78">
        <f>+IFERROR(IF(VALUE('data-cash-crude'!AL79)&gt;0,'data-cash-crude'!AL79-INDEX('data-futures'!$E:$E,MATCH('basis-cash-crude'!AM$1,'data-futures'!$A:$A,0),1),""),"")</f>
        <v>1.4299999999999997</v>
      </c>
      <c r="AN78">
        <f>+IFERROR(IF(VALUE('data-cash-crude'!AM79)&gt;0,'data-cash-crude'!AM79-INDEX('data-futures'!$E:$E,MATCH('basis-cash-crude'!AN$1,'data-futures'!$A:$A,0),1),""),"")</f>
        <v>1.3999999999999986</v>
      </c>
      <c r="AO78">
        <f>+IFERROR(IF(VALUE('data-cash-crude'!AN79)&gt;0,'data-cash-crude'!AN79-INDEX('data-futures'!$E:$E,MATCH('basis-cash-crude'!AO$1,'data-futures'!$A:$A,0),1),""),"")</f>
        <v>1.4200000000000017</v>
      </c>
      <c r="AP78" t="str">
        <f>+IFERROR(IF(VALUE('data-cash-crude'!AO79)&gt;0,'data-cash-crude'!AO79-INDEX('data-futures'!$E:$E,MATCH('basis-cash-crude'!AP$1,'data-futures'!$A:$A,0),1),""),"")</f>
        <v/>
      </c>
      <c r="AQ78">
        <f>+IFERROR(IF(VALUE('data-cash-crude'!AP79)&gt;0,'data-cash-crude'!AP79-INDEX('data-futures'!$E:$E,MATCH('basis-cash-crude'!AQ$1,'data-futures'!$A:$A,0),1),""),"")</f>
        <v>1.2199999999999989</v>
      </c>
      <c r="AR78" t="str">
        <f>+IFERROR(IF(VALUE('data-cash-crude'!AQ79)&gt;0,'data-cash-crude'!AQ79-INDEX('data-futures'!$E:$E,MATCH('basis-cash-crude'!AR$1,'data-futures'!$A:$A,0),1),""),"")</f>
        <v/>
      </c>
      <c r="AS78" t="str">
        <f>+IFERROR(IF(VALUE('data-cash-crude'!AR79)&gt;0,'data-cash-crude'!AR79-INDEX('data-futures'!$E:$E,MATCH('basis-cash-crude'!AS$1,'data-futures'!$A:$A,0),1),""),"")</f>
        <v/>
      </c>
      <c r="AT78">
        <f>+IFERROR(IF(VALUE('data-cash-crude'!AS79)&gt;0,'data-cash-crude'!AS79-INDEX('data-futures'!$E:$E,MATCH('basis-cash-crude'!AT$1,'data-futures'!$A:$A,0),1),""),"")</f>
        <v>-0.21999999999999886</v>
      </c>
      <c r="AU78">
        <f>+IFERROR(IF(VALUE('data-cash-crude'!AT79)&gt;0,'data-cash-crude'!AT79-INDEX('data-futures'!$E:$E,MATCH('basis-cash-crude'!AU$1,'data-futures'!$A:$A,0),1),""),"")</f>
        <v>7.0000000000000284E-2</v>
      </c>
      <c r="AV78">
        <f>+IFERROR(IF(VALUE('data-cash-crude'!AU79)&gt;0,'data-cash-crude'!AU79-INDEX('data-futures'!$E:$E,MATCH('basis-cash-crude'!AV$1,'data-futures'!$A:$A,0),1),""),"")</f>
        <v>0</v>
      </c>
      <c r="AW78">
        <f>+IFERROR(IF(VALUE('data-cash-crude'!AV79)&gt;0,'data-cash-crude'!AV79-INDEX('data-futures'!$E:$E,MATCH('basis-cash-crude'!AW$1,'data-futures'!$A:$A,0),1),""),"")</f>
        <v>3.0000000000001137E-2</v>
      </c>
      <c r="AX78">
        <f>+IFERROR(IF(VALUE('data-cash-crude'!AW79)&gt;0,'data-cash-crude'!AW79-INDEX('data-futures'!$E:$E,MATCH('basis-cash-crude'!AX$1,'data-futures'!$A:$A,0),1),""),"")</f>
        <v>0.10999999999999943</v>
      </c>
      <c r="AY78">
        <f>+IFERROR(IF(VALUE('data-cash-crude'!AX79)&gt;0,'data-cash-crude'!AX79-INDEX('data-futures'!$E:$E,MATCH('basis-cash-crude'!AY$1,'data-futures'!$A:$A,0),1),""),"")</f>
        <v>5.0000000000004263E-2</v>
      </c>
      <c r="AZ78">
        <f>+IFERROR(IF(VALUE('data-cash-crude'!AY79)&gt;0,'data-cash-crude'!AY79-INDEX('data-futures'!$E:$E,MATCH('basis-cash-crude'!AZ$1,'data-futures'!$A:$A,0),1),""),"")</f>
        <v>-0.11999999999999744</v>
      </c>
      <c r="BA78">
        <f>+IFERROR(IF(VALUE('data-cash-crude'!AZ79)&gt;0,'data-cash-crude'!AZ79-INDEX('data-futures'!$E:$E,MATCH('basis-cash-crude'!BA$1,'data-futures'!$A:$A,0),1),""),"")</f>
        <v>-3.9999999999999147E-2</v>
      </c>
      <c r="BB78">
        <f>+IFERROR(IF(VALUE('data-cash-crude'!BA79)&gt;0,'data-cash-crude'!BA79-INDEX('data-futures'!$E:$E,MATCH('basis-cash-crude'!BB$1,'data-futures'!$A:$A,0),1),""),"")</f>
        <v>1.0000000000005116E-2</v>
      </c>
      <c r="BC78">
        <f>+IFERROR(IF(VALUE('data-cash-crude'!BB79)&gt;0,'data-cash-crude'!BB79-INDEX('data-futures'!$E:$E,MATCH('basis-cash-crude'!BC$1,'data-futures'!$A:$A,0),1),""),"")</f>
        <v>-9.9999999999994316E-2</v>
      </c>
      <c r="BD78">
        <f>+IFERROR(IF(VALUE('data-cash-crude'!BC79)&gt;0,'data-cash-crude'!BC79-INDEX('data-futures'!$E:$E,MATCH('basis-cash-crude'!BD$1,'data-futures'!$A:$A,0),1),""),"")</f>
        <v>-0.18999999999999773</v>
      </c>
      <c r="BE78">
        <f>+IFERROR(IF(VALUE('data-cash-crude'!BD79)&gt;0,'data-cash-crude'!BD79-INDEX('data-futures'!$E:$E,MATCH('basis-cash-crude'!BE$1,'data-futures'!$A:$A,0),1),""),"")</f>
        <v>-9.9999999999994316E-2</v>
      </c>
      <c r="BF78">
        <f>+IFERROR(IF(VALUE('data-cash-crude'!BE79)&gt;0,'data-cash-crude'!BE79-INDEX('data-futures'!$E:$E,MATCH('basis-cash-crude'!BF$1,'data-futures'!$A:$A,0),1),""),"")</f>
        <v>-0.10999999999999943</v>
      </c>
      <c r="BG78">
        <f>+IFERROR(IF(VALUE('data-cash-crude'!BF79)&gt;0,'data-cash-crude'!BF79-INDEX('data-futures'!$E:$E,MATCH('basis-cash-crude'!BG$1,'data-futures'!$A:$A,0),1),""),"")</f>
        <v>0.10999999999999943</v>
      </c>
      <c r="BH78">
        <f>+IFERROR(IF(VALUE('data-cash-crude'!BG79)&gt;0,'data-cash-crude'!BG79-INDEX('data-futures'!$E:$E,MATCH('basis-cash-crude'!BH$1,'data-futures'!$A:$A,0),1),""),"")</f>
        <v>0.34000000000000341</v>
      </c>
      <c r="BI78">
        <f>+IFERROR(IF(VALUE('data-cash-crude'!BH79)&gt;0,'data-cash-crude'!BH79-INDEX('data-futures'!$E:$E,MATCH('basis-cash-crude'!BI$1,'data-futures'!$A:$A,0),1),""),"")</f>
        <v>3.9999999999999147E-2</v>
      </c>
      <c r="BJ78">
        <f>+IFERROR(IF(VALUE('data-cash-crude'!BI79)&gt;0,'data-cash-crude'!BI79-INDEX('data-futures'!$E:$E,MATCH('basis-cash-crude'!BJ$1,'data-futures'!$A:$A,0),1),""),"")</f>
        <v>3.9999999999999147E-2</v>
      </c>
      <c r="BK78">
        <f>+IFERROR(IF(VALUE('data-cash-crude'!BJ79)&gt;0,'data-cash-crude'!BJ79-INDEX('data-futures'!$E:$E,MATCH('basis-cash-crude'!BK$1,'data-futures'!$A:$A,0),1),""),"")</f>
        <v>-4.9999999999997158E-2</v>
      </c>
      <c r="BL78">
        <f>+IFERROR(IF(VALUE('data-cash-crude'!BK79)&gt;0,'data-cash-crude'!BK79-INDEX('data-futures'!$E:$E,MATCH('basis-cash-crude'!BL$1,'data-futures'!$A:$A,0),1),""),"")</f>
        <v>2.0000000000003126E-2</v>
      </c>
      <c r="BM78" t="str">
        <f>+IFERROR(IF(VALUE('data-cash-crude'!BL79)&gt;0,'data-cash-crude'!BL79-INDEX('data-futures'!$E:$E,MATCH('basis-cash-crude'!BM$1,'data-futures'!$A:$A,0),1),""),"")</f>
        <v/>
      </c>
      <c r="BN78">
        <f>+IFERROR(IF(VALUE('data-cash-crude'!BM79)&gt;0,'data-cash-crude'!BM79-INDEX('data-futures'!$E:$E,MATCH('basis-cash-crude'!BN$1,'data-futures'!$A:$A,0),1),""),"")</f>
        <v>0.30000000000000426</v>
      </c>
      <c r="BO78">
        <f>+IFERROR(IF(VALUE('data-cash-crude'!BN79)&gt;0,'data-cash-crude'!BN79-INDEX('data-futures'!$E:$E,MATCH('basis-cash-crude'!BO$1,'data-futures'!$A:$A,0),1),""),"")</f>
        <v>-9.9999999999980105E-3</v>
      </c>
      <c r="BP78">
        <f>+IFERROR(IF(VALUE('data-cash-crude'!BO79)&gt;0,'data-cash-crude'!BO79-INDEX('data-futures'!$E:$E,MATCH('basis-cash-crude'!BP$1,'data-futures'!$A:$A,0),1),""),"")</f>
        <v>7.9999999999998295E-2</v>
      </c>
      <c r="BQ78">
        <f>+IFERROR(IF(VALUE('data-cash-crude'!BP79)&gt;0,'data-cash-crude'!BP79-INDEX('data-futures'!$E:$E,MATCH('basis-cash-crude'!BQ$1,'data-futures'!$A:$A,0),1),""),"")</f>
        <v>0.39000000000000057</v>
      </c>
      <c r="BR78">
        <f>+IFERROR(IF(VALUE('data-cash-crude'!BQ79)&gt;0,'data-cash-crude'!BQ79-INDEX('data-futures'!$E:$E,MATCH('basis-cash-crude'!BR$1,'data-futures'!$A:$A,0),1),""),"")</f>
        <v>0.35999999999999943</v>
      </c>
      <c r="BS78">
        <f>+IFERROR(IF(VALUE('data-cash-crude'!BR79)&gt;0,'data-cash-crude'!BR79-INDEX('data-futures'!$E:$E,MATCH('basis-cash-crude'!BS$1,'data-futures'!$A:$A,0),1),""),"")</f>
        <v>0.43999999999999773</v>
      </c>
      <c r="BT78">
        <f>+IFERROR(IF(VALUE('data-cash-crude'!BS79)&gt;0,'data-cash-crude'!BS79-INDEX('data-futures'!$E:$E,MATCH('basis-cash-crude'!BT$1,'data-futures'!$A:$A,0),1),""),"")</f>
        <v>0.14000000000000057</v>
      </c>
      <c r="BU78">
        <f>+IFERROR(IF(VALUE('data-cash-crude'!BT79)&gt;0,'data-cash-crude'!BT79-INDEX('data-futures'!$E:$E,MATCH('basis-cash-crude'!BU$1,'data-futures'!$A:$A,0),1),""),"")</f>
        <v>3.0000000000001137E-2</v>
      </c>
      <c r="BV78">
        <f>+IFERROR(IF(VALUE('data-cash-crude'!BU79)&gt;0,'data-cash-crude'!BU79-INDEX('data-futures'!$E:$E,MATCH('basis-cash-crude'!BV$1,'data-futures'!$A:$A,0),1),""),"")</f>
        <v>0.34000000000000341</v>
      </c>
      <c r="BW78">
        <f>+IFERROR(IF(VALUE('data-cash-crude'!BV79)&gt;0,'data-cash-crude'!BV79-INDEX('data-futures'!$E:$E,MATCH('basis-cash-crude'!BW$1,'data-futures'!$A:$A,0),1),""),"")</f>
        <v>0.32999999999999829</v>
      </c>
      <c r="BX78">
        <f>+IFERROR(IF(VALUE('data-cash-crude'!BW79)&gt;0,'data-cash-crude'!BW79-INDEX('data-futures'!$E:$E,MATCH('basis-cash-crude'!BX$1,'data-futures'!$A:$A,0),1),""),"")</f>
        <v>2.0000000000003126E-2</v>
      </c>
      <c r="BY78">
        <f>+IFERROR(IF(VALUE('data-cash-crude'!BX79)&gt;0,'data-cash-crude'!BX79-INDEX('data-futures'!$E:$E,MATCH('basis-cash-crude'!BY$1,'data-futures'!$A:$A,0),1),""),"")</f>
        <v>5.0000000000004263E-2</v>
      </c>
      <c r="BZ78">
        <f>+IFERROR(IF(VALUE('data-cash-crude'!BY79)&gt;0,'data-cash-crude'!BY79-INDEX('data-futures'!$E:$E,MATCH('basis-cash-crude'!BZ$1,'data-futures'!$A:$A,0),1),""),"")</f>
        <v>9.9999999999980105E-3</v>
      </c>
      <c r="CA78">
        <f>+IFERROR(IF(VALUE('data-cash-crude'!BZ79)&gt;0,'data-cash-crude'!BZ79-INDEX('data-futures'!$E:$E,MATCH('basis-cash-crude'!CA$1,'data-futures'!$A:$A,0),1),""),"")</f>
        <v>0.36999999999999744</v>
      </c>
      <c r="CB78">
        <f>+IFERROR(IF(VALUE('data-cash-crude'!CA79)&gt;0,'data-cash-crude'!CA79-INDEX('data-futures'!$E:$E,MATCH('basis-cash-crude'!CB$1,'data-futures'!$A:$A,0),1),""),"")</f>
        <v>0.49000000000000199</v>
      </c>
      <c r="CC78">
        <f>+IFERROR(IF(VALUE('data-cash-crude'!CB79)&gt;0,'data-cash-crude'!CB79-INDEX('data-futures'!$E:$E,MATCH('basis-cash-crude'!CC$1,'data-futures'!$A:$A,0),1),""),"")</f>
        <v>0.34000000000000341</v>
      </c>
      <c r="CD78">
        <f>+IFERROR(IF(VALUE('data-cash-crude'!CC79)&gt;0,'data-cash-crude'!CC79-INDEX('data-futures'!$E:$E,MATCH('basis-cash-crude'!CD$1,'data-futures'!$A:$A,0),1),""),"")</f>
        <v>0.60000000000000142</v>
      </c>
      <c r="CE78">
        <f>+IFERROR(IF(VALUE('data-cash-crude'!CD79)&gt;0,'data-cash-crude'!CD79-INDEX('data-futures'!$E:$E,MATCH('basis-cash-crude'!CE$1,'data-futures'!$A:$A,0),1),""),"")</f>
        <v>0.56000000000000227</v>
      </c>
      <c r="CF78">
        <f>+IFERROR(IF(VALUE('data-cash-crude'!CE79)&gt;0,'data-cash-crude'!CE79-INDEX('data-futures'!$E:$E,MATCH('basis-cash-crude'!CF$1,'data-futures'!$A:$A,0),1),""),"")</f>
        <v>0.64000000000000057</v>
      </c>
      <c r="CG78">
        <f>+IFERROR(IF(VALUE('data-cash-crude'!CF79)&gt;0,'data-cash-crude'!CF79-INDEX('data-futures'!$E:$E,MATCH('basis-cash-crude'!CG$1,'data-futures'!$A:$A,0),1),""),"")</f>
        <v>0.86999999999999744</v>
      </c>
      <c r="CH78">
        <f>+IFERROR(IF(VALUE('data-cash-crude'!CG79)&gt;0,'data-cash-crude'!CG79-INDEX('data-futures'!$E:$E,MATCH('basis-cash-crude'!CH$1,'data-futures'!$A:$A,0),1),""),"")</f>
        <v>1.0799999999999983</v>
      </c>
      <c r="CI78">
        <f>+IFERROR(IF(VALUE('data-cash-crude'!CH79)&gt;0,'data-cash-crude'!CH79-INDEX('data-futures'!$E:$E,MATCH('basis-cash-crude'!CI$1,'data-futures'!$A:$A,0),1),""),"")</f>
        <v>0.92000000000000171</v>
      </c>
      <c r="CJ78" t="str">
        <f>+IFERROR(IF(VALUE('data-cash-crude'!CI79)&gt;0,'data-cash-crude'!CI79-INDEX('data-futures'!$E:$E,MATCH('basis-cash-crude'!CJ$1,'data-futures'!$A:$A,0),1),""),"")</f>
        <v/>
      </c>
      <c r="CK78">
        <f>+IFERROR(IF(VALUE('data-cash-crude'!CJ79)&gt;0,'data-cash-crude'!CJ79-INDEX('data-futures'!$E:$E,MATCH('basis-cash-crude'!CK$1,'data-futures'!$A:$A,0),1),""),"")</f>
        <v>2.0700000000000003</v>
      </c>
      <c r="CL78">
        <f>+IFERROR(IF(VALUE('data-cash-crude'!CK79)&gt;0,'data-cash-crude'!CK79-INDEX('data-futures'!$E:$E,MATCH('basis-cash-crude'!CL$1,'data-futures'!$A:$A,0),1),""),"")</f>
        <v>2.1099999999999994</v>
      </c>
      <c r="CM78" t="str">
        <f>+IFERROR(IF(VALUE('data-cash-crude'!CL79)&gt;0,'data-cash-crude'!CL79-INDEX('data-futures'!$E:$E,MATCH('basis-cash-crude'!CM$1,'data-futures'!$A:$A,0),1),""),"")</f>
        <v/>
      </c>
      <c r="CN78">
        <f>+IFERROR(IF(VALUE('data-cash-crude'!CM79)&gt;0,'data-cash-crude'!CM79-INDEX('data-futures'!$E:$E,MATCH('basis-cash-crude'!CN$1,'data-futures'!$A:$A,0),1),""),"")</f>
        <v>2.1700000000000017</v>
      </c>
      <c r="CO78">
        <f>+IFERROR(IF(VALUE('data-cash-crude'!CN79)&gt;0,'data-cash-crude'!CN79-INDEX('data-futures'!$E:$E,MATCH('basis-cash-crude'!CO$1,'data-futures'!$A:$A,0),1),""),"")</f>
        <v>2.3800000000000026</v>
      </c>
      <c r="CP78">
        <f>+IFERROR(IF(VALUE('data-cash-crude'!CO79)&gt;0,'data-cash-crude'!CO79-INDEX('data-futures'!$E:$E,MATCH('basis-cash-crude'!CP$1,'data-futures'!$A:$A,0),1),""),"")</f>
        <v>2.1799999999999997</v>
      </c>
      <c r="CQ78">
        <f>+IFERROR(IF(VALUE('data-cash-crude'!CP79)&gt;0,'data-cash-crude'!CP79-INDEX('data-futures'!$E:$E,MATCH('basis-cash-crude'!CQ$1,'data-futures'!$A:$A,0),1),""),"")</f>
        <v>2.4400000000000048</v>
      </c>
      <c r="CR78">
        <f>+IFERROR(IF(VALUE('data-cash-crude'!CQ79)&gt;0,'data-cash-crude'!CQ79-INDEX('data-futures'!$E:$E,MATCH('basis-cash-crude'!CR$1,'data-futures'!$A:$A,0),1),""),"")</f>
        <v>2.5100000000000051</v>
      </c>
      <c r="CS78">
        <f>+IFERROR(IF(VALUE('data-cash-crude'!CR79)&gt;0,'data-cash-crude'!CR79-INDEX('data-futures'!$E:$E,MATCH('basis-cash-crude'!CS$1,'data-futures'!$A:$A,0),1),""),"")</f>
        <v>3.1900000000000048</v>
      </c>
      <c r="CT78">
        <f>+IFERROR(IF(VALUE('data-cash-crude'!CS79)&gt;0,'data-cash-crude'!CS79-INDEX('data-futures'!$E:$E,MATCH('basis-cash-crude'!CT$1,'data-futures'!$A:$A,0),1),""),"")</f>
        <v>4.25</v>
      </c>
      <c r="CU78">
        <f>+IFERROR(IF(VALUE('data-cash-crude'!CT79)&gt;0,'data-cash-crude'!CT79-INDEX('data-futures'!$E:$E,MATCH('basis-cash-crude'!CU$1,'data-futures'!$A:$A,0),1),""),"")</f>
        <v>1.7000000000000028</v>
      </c>
      <c r="CV78">
        <f>+IFERROR(IF(VALUE('data-cash-crude'!CU79)&gt;0,'data-cash-crude'!CU79-INDEX('data-futures'!$E:$E,MATCH('basis-cash-crude'!CV$1,'data-futures'!$A:$A,0),1),""),"")</f>
        <v>1.6000000000000014</v>
      </c>
      <c r="CW78">
        <f>+IFERROR(IF(VALUE('data-cash-crude'!CV79)&gt;0,'data-cash-crude'!CV79-INDEX('data-futures'!$E:$E,MATCH('basis-cash-crude'!CW$1,'data-futures'!$A:$A,0),1),""),"")</f>
        <v>1.8599999999999994</v>
      </c>
      <c r="CX78">
        <f>+IFERROR(IF(VALUE('data-cash-crude'!CW79)&gt;0,'data-cash-crude'!CW79-INDEX('data-futures'!$E:$E,MATCH('basis-cash-crude'!CX$1,'data-futures'!$A:$A,0),1),""),"")</f>
        <v>2.2800000000000011</v>
      </c>
      <c r="CY78">
        <f>+IFERROR(IF(VALUE('data-cash-crude'!CX79)&gt;0,'data-cash-crude'!CX79-INDEX('data-futures'!$E:$E,MATCH('basis-cash-crude'!CY$1,'data-futures'!$A:$A,0),1),""),"")</f>
        <v>2.1300000000000026</v>
      </c>
      <c r="CZ78">
        <f>+IFERROR(IF(VALUE('data-cash-crude'!CY79)&gt;0,'data-cash-crude'!CY79-INDEX('data-futures'!$E:$E,MATCH('basis-cash-crude'!CZ$1,'data-futures'!$A:$A,0),1),""),"")</f>
        <v>1.9600000000000009</v>
      </c>
      <c r="DA78">
        <f>+IFERROR(IF(VALUE('data-cash-crude'!CZ79)&gt;0,'data-cash-crude'!CZ79-INDEX('data-futures'!$E:$E,MATCH('basis-cash-crude'!DA$1,'data-futures'!$A:$A,0),1),""),"")</f>
        <v>3.2000000000000028</v>
      </c>
      <c r="DB78" t="str">
        <f>+IFERROR(IF(VALUE('data-cash-crude'!DA79)&gt;0,'data-cash-crude'!DA79-INDEX('data-futures'!$E:$E,MATCH('basis-cash-crude'!DB$1,'data-futures'!$A:$A,0),1),""),"")</f>
        <v/>
      </c>
      <c r="DC78" t="str">
        <f>+IFERROR(IF(VALUE('data-cash-crude'!DB79)&gt;0,'data-cash-crude'!DB79-INDEX('data-futures'!$E:$E,MATCH('basis-cash-crude'!DC$1,'data-futures'!$A:$A,0),1),""),"")</f>
        <v/>
      </c>
      <c r="DD78" t="str">
        <f>+IFERROR(IF(VALUE('data-cash-crude'!DC79)&gt;0,'data-cash-crude'!DC79-INDEX('data-futures'!$E:$E,MATCH('basis-cash-crude'!DD$1,'data-futures'!$A:$A,0),1),""),"")</f>
        <v/>
      </c>
      <c r="DE78">
        <f>+IFERROR(IF(VALUE('data-cash-crude'!DD79)&gt;0,'data-cash-crude'!DD79-INDEX('data-futures'!$E:$E,MATCH('basis-cash-crude'!DE$1,'data-futures'!$A:$A,0),1),""),"")</f>
        <v>3.3200000000000003</v>
      </c>
      <c r="DF78">
        <f>+IFERROR(IF(VALUE('data-cash-crude'!DE79)&gt;0,'data-cash-crude'!DE79-INDEX('data-futures'!$E:$E,MATCH('basis-cash-crude'!DF$1,'data-futures'!$A:$A,0),1),""),"")</f>
        <v>3.7000000000000028</v>
      </c>
      <c r="DG78">
        <f>+IFERROR(IF(VALUE('data-cash-crude'!DF79)&gt;0,'data-cash-crude'!DF79-INDEX('data-futures'!$E:$E,MATCH('basis-cash-crude'!DG$1,'data-futures'!$A:$A,0),1),""),"")</f>
        <v>3.2999999999999972</v>
      </c>
      <c r="DH78">
        <f>+IFERROR(IF(VALUE('data-cash-crude'!DG79)&gt;0,'data-cash-crude'!DG79-INDEX('data-futures'!$E:$E,MATCH('basis-cash-crude'!DH$1,'data-futures'!$A:$A,0),1),""),"")</f>
        <v>3.2899999999999991</v>
      </c>
      <c r="DI78">
        <f>+IFERROR(IF(VALUE('data-cash-crude'!DH79)&gt;0,'data-cash-crude'!DH79-INDEX('data-futures'!$E:$E,MATCH('basis-cash-crude'!DI$1,'data-futures'!$A:$A,0),1),""),"")</f>
        <v>3.1599999999999966</v>
      </c>
      <c r="DJ78">
        <f>+IFERROR(IF(VALUE('data-cash-crude'!DI79)&gt;0,'data-cash-crude'!DI79-INDEX('data-futures'!$E:$E,MATCH('basis-cash-crude'!DJ$1,'data-futures'!$A:$A,0),1),""),"")</f>
        <v>3.1799999999999997</v>
      </c>
      <c r="DK78">
        <f>+IFERROR(IF(VALUE('data-cash-crude'!DJ79)&gt;0,'data-cash-crude'!DJ79-INDEX('data-futures'!$E:$E,MATCH('basis-cash-crude'!DK$1,'data-futures'!$A:$A,0),1),""),"")</f>
        <v>3.1300000000000026</v>
      </c>
      <c r="DL78">
        <f>+IFERROR(IF(VALUE('data-cash-crude'!DK79)&gt;0,'data-cash-crude'!DK79-INDEX('data-futures'!$E:$E,MATCH('basis-cash-crude'!DL$1,'data-futures'!$A:$A,0),1),""),"")</f>
        <v>3.3299999999999983</v>
      </c>
      <c r="DM78">
        <f>+IFERROR(IF(VALUE('data-cash-crude'!DL79)&gt;0,'data-cash-crude'!DL79-INDEX('data-futures'!$E:$E,MATCH('basis-cash-crude'!DM$1,'data-futures'!$A:$A,0),1),""),"")</f>
        <v>3.8800000000000026</v>
      </c>
      <c r="DN78">
        <f>+IFERROR(IF(VALUE('data-cash-crude'!DM79)&gt;0,'data-cash-crude'!DM79-INDEX('data-futures'!$E:$E,MATCH('basis-cash-crude'!DN$1,'data-futures'!$A:$A,0),1),""),"")</f>
        <v>4.07</v>
      </c>
      <c r="DO78">
        <f>+IFERROR(IF(VALUE('data-cash-crude'!DN79)&gt;0,'data-cash-crude'!DN79-INDEX('data-futures'!$E:$E,MATCH('basis-cash-crude'!DO$1,'data-futures'!$A:$A,0),1),""),"")</f>
        <v>3.6000000000000014</v>
      </c>
      <c r="DP78">
        <f>+IFERROR(IF(VALUE('data-cash-crude'!DO79)&gt;0,'data-cash-crude'!DO79-INDEX('data-futures'!$E:$E,MATCH('basis-cash-crude'!DP$1,'data-futures'!$A:$A,0),1),""),"")</f>
        <v>3.5200000000000031</v>
      </c>
      <c r="DQ78">
        <f>+IFERROR(IF(VALUE('data-cash-crude'!DP79)&gt;0,'data-cash-crude'!DP79-INDEX('data-futures'!$E:$E,MATCH('basis-cash-crude'!DQ$1,'data-futures'!$A:$A,0),1),""),"")</f>
        <v>3.2199999999999989</v>
      </c>
      <c r="DR78">
        <f>+IFERROR(IF(VALUE('data-cash-crude'!DQ79)&gt;0,'data-cash-crude'!DQ79-INDEX('data-futures'!$E:$E,MATCH('basis-cash-crude'!DR$1,'data-futures'!$A:$A,0),1),""),"")</f>
        <v>3.2000000000000028</v>
      </c>
      <c r="DS78">
        <f>+IFERROR(IF(VALUE('data-cash-crude'!DR79)&gt;0,'data-cash-crude'!DR79-INDEX('data-futures'!$E:$E,MATCH('basis-cash-crude'!DS$1,'data-futures'!$A:$A,0),1),""),"")</f>
        <v>3.5600000000000023</v>
      </c>
      <c r="DT78">
        <f>+IFERROR(IF(VALUE('data-cash-crude'!DS79)&gt;0,'data-cash-crude'!DS79-INDEX('data-futures'!$E:$E,MATCH('basis-cash-crude'!DT$1,'data-futures'!$A:$A,0),1),""),"")</f>
        <v>3.3699999999999974</v>
      </c>
      <c r="DU78">
        <f>+IFERROR(IF(VALUE('data-cash-crude'!DT79)&gt;0,'data-cash-crude'!DT79-INDEX('data-futures'!$E:$E,MATCH('basis-cash-crude'!DU$1,'data-futures'!$A:$A,0),1),""),"")</f>
        <v>2.8100000000000023</v>
      </c>
      <c r="DV78">
        <f>+IFERROR(IF(VALUE('data-cash-crude'!DU79)&gt;0,'data-cash-crude'!DU79-INDEX('data-futures'!$E:$E,MATCH('basis-cash-crude'!DV$1,'data-futures'!$A:$A,0),1),""),"")</f>
        <v>2.2999999999999972</v>
      </c>
      <c r="DW78">
        <f>+IFERROR(IF(VALUE('data-cash-crude'!DV79)&gt;0,'data-cash-crude'!DV79-INDEX('data-futures'!$E:$E,MATCH('basis-cash-crude'!DW$1,'data-futures'!$A:$A,0),1),""),"")</f>
        <v>2.6099999999999994</v>
      </c>
      <c r="DX78">
        <f>+IFERROR(IF(VALUE('data-cash-crude'!DW79)&gt;0,'data-cash-crude'!DW79-INDEX('data-futures'!$E:$E,MATCH('basis-cash-crude'!DX$1,'data-futures'!$A:$A,0),1),""),"")</f>
        <v>2.8200000000000003</v>
      </c>
      <c r="DY78">
        <f>+IFERROR(IF(VALUE('data-cash-crude'!DX79)&gt;0,'data-cash-crude'!DX79-INDEX('data-futures'!$E:$E,MATCH('basis-cash-crude'!DY$1,'data-futures'!$A:$A,0),1),""),"")</f>
        <v>2.5</v>
      </c>
      <c r="DZ78">
        <f>+IFERROR(IF(VALUE('data-cash-crude'!DY79)&gt;0,'data-cash-crude'!DY79-INDEX('data-futures'!$E:$E,MATCH('basis-cash-crude'!DZ$1,'data-futures'!$A:$A,0),1),""),"")</f>
        <v>2.3299999999999983</v>
      </c>
      <c r="EA78">
        <f>+IFERROR(IF(VALUE('data-cash-crude'!DZ79)&gt;0,'data-cash-crude'!DZ79-INDEX('data-futures'!$E:$E,MATCH('basis-cash-crude'!EA$1,'data-futures'!$A:$A,0),1),""),"")</f>
        <v>4.43</v>
      </c>
      <c r="EB78">
        <f>+IFERROR(IF(VALUE('data-cash-crude'!EA79)&gt;0,'data-cash-crude'!EA79-INDEX('data-futures'!$E:$E,MATCH('basis-cash-crude'!EB$1,'data-futures'!$A:$A,0),1),""),"")</f>
        <v>4.3999999999999986</v>
      </c>
      <c r="EC78">
        <f>+IFERROR(IF(VALUE('data-cash-crude'!EB79)&gt;0,'data-cash-crude'!EB79-INDEX('data-futures'!$E:$E,MATCH('basis-cash-crude'!EC$1,'data-futures'!$A:$A,0),1),""),"")</f>
        <v>4.009999999999998</v>
      </c>
      <c r="ED78" t="str">
        <f>+IFERROR(IF(VALUE('data-cash-crude'!EC79)&gt;0,'data-cash-crude'!EC79-INDEX('data-futures'!$E:$E,MATCH('basis-cash-crude'!ED$1,'data-futures'!$A:$A,0),1),""),"")</f>
        <v/>
      </c>
      <c r="EE78" t="str">
        <f>+IFERROR(IF(VALUE('data-cash-crude'!ED79)&gt;0,'data-cash-crude'!ED79-INDEX('data-futures'!$E:$E,MATCH('basis-cash-crude'!EE$1,'data-futures'!$A:$A,0),1),""),"")</f>
        <v/>
      </c>
      <c r="EF78" t="str">
        <f>+IFERROR(IF(VALUE('data-cash-crude'!EE79)&gt;0,'data-cash-crude'!EE79-INDEX('data-futures'!$E:$E,MATCH('basis-cash-crude'!EF$1,'data-futures'!$A:$A,0),1),""),"")</f>
        <v/>
      </c>
      <c r="EG78">
        <f>+IFERROR(IF(VALUE('data-cash-crude'!EF79)&gt;0,'data-cash-crude'!EF79-INDEX('data-futures'!$E:$E,MATCH('basis-cash-crude'!EG$1,'data-futures'!$A:$A,0),1),""),"")</f>
        <v>4.5900000000000034</v>
      </c>
      <c r="EH78">
        <f>+IFERROR(IF(VALUE('data-cash-crude'!EG79)&gt;0,'data-cash-crude'!EG79-INDEX('data-futures'!$E:$E,MATCH('basis-cash-crude'!EH$1,'data-futures'!$A:$A,0),1),""),"")</f>
        <v>4.5</v>
      </c>
      <c r="EI78">
        <f>+IFERROR(IF(VALUE('data-cash-crude'!EH79)&gt;0,'data-cash-crude'!EH79-INDEX('data-futures'!$E:$E,MATCH('basis-cash-crude'!EI$1,'data-futures'!$A:$A,0),1),""),"")</f>
        <v>4.2899999999999991</v>
      </c>
      <c r="EJ78">
        <f>+IFERROR(IF(VALUE('data-cash-crude'!EI79)&gt;0,'data-cash-crude'!EI79-INDEX('data-futures'!$E:$E,MATCH('basis-cash-crude'!EJ$1,'data-futures'!$A:$A,0),1),""),"")</f>
        <v>4.6000000000000014</v>
      </c>
      <c r="EK78">
        <f>+IFERROR(IF(VALUE('data-cash-crude'!EJ79)&gt;0,'data-cash-crude'!EJ79-INDEX('data-futures'!$E:$E,MATCH('basis-cash-crude'!EK$1,'data-futures'!$A:$A,0),1),""),"")</f>
        <v>4.980000000000004</v>
      </c>
      <c r="EL78" t="str">
        <f>+IFERROR(IF(VALUE('data-cash-crude'!EK79)&gt;0,'data-cash-crude'!EK79-INDEX('data-futures'!$E:$E,MATCH('basis-cash-crude'!EL$1,'data-futures'!$A:$A,0),1),""),"")</f>
        <v/>
      </c>
      <c r="EM78" t="str">
        <f>+IFERROR(IF(VALUE('data-cash-crude'!EL79)&gt;0,'data-cash-crude'!EL79-INDEX('data-futures'!$E:$E,MATCH('basis-cash-crude'!EM$1,'data-futures'!$A:$A,0),1),""),"")</f>
        <v/>
      </c>
      <c r="EN78">
        <f>+IFERROR(IF(VALUE('data-cash-crude'!EM79)&gt;0,'data-cash-crude'!EM79-INDEX('data-futures'!$E:$E,MATCH('basis-cash-crude'!EN$1,'data-futures'!$A:$A,0),1),""),"")</f>
        <v>6.1499999999999986</v>
      </c>
      <c r="EO78">
        <f>+IFERROR(IF(VALUE('data-cash-crude'!EN79)&gt;0,'data-cash-crude'!EN79-INDEX('data-futures'!$E:$E,MATCH('basis-cash-crude'!EO$1,'data-futures'!$A:$A,0),1),""),"")</f>
        <v>5.6900000000000048</v>
      </c>
      <c r="EP78">
        <f>+IFERROR(IF(VALUE('data-cash-crude'!EO79)&gt;0,'data-cash-crude'!EO79-INDEX('data-futures'!$E:$E,MATCH('basis-cash-crude'!EP$1,'data-futures'!$A:$A,0),1),""),"")</f>
        <v>6.0900000000000034</v>
      </c>
      <c r="EQ78">
        <f>+IFERROR(IF(VALUE('data-cash-crude'!EP79)&gt;0,'data-cash-crude'!EP79-INDEX('data-futures'!$E:$E,MATCH('basis-cash-crude'!EQ$1,'data-futures'!$A:$A,0),1),""),"")</f>
        <v>5.9200000000000017</v>
      </c>
      <c r="ER78">
        <f>+IFERROR(IF(VALUE('data-cash-crude'!EQ79)&gt;0,'data-cash-crude'!EQ79-INDEX('data-futures'!$E:$E,MATCH('basis-cash-crude'!ER$1,'data-futures'!$A:$A,0),1),""),"")</f>
        <v>5.4400000000000048</v>
      </c>
      <c r="ES78">
        <f>+IFERROR(IF(VALUE('data-cash-crude'!ER79)&gt;0,'data-cash-crude'!ER79-INDEX('data-futures'!$E:$E,MATCH('basis-cash-crude'!ES$1,'data-futures'!$A:$A,0),1),""),"")</f>
        <v>5.0399999999999991</v>
      </c>
      <c r="ET78">
        <f>+IFERROR(IF(VALUE('data-cash-crude'!ES79)&gt;0,'data-cash-crude'!ES79-INDEX('data-futures'!$E:$E,MATCH('basis-cash-crude'!ET$1,'data-futures'!$A:$A,0),1),""),"")</f>
        <v>5.1099999999999994</v>
      </c>
      <c r="EU78">
        <f>+IFERROR(IF(VALUE('data-cash-crude'!ET79)&gt;0,'data-cash-crude'!ET79-INDEX('data-futures'!$E:$E,MATCH('basis-cash-crude'!EU$1,'data-futures'!$A:$A,0),1),""),"")</f>
        <v>4.5799999999999983</v>
      </c>
      <c r="EV78">
        <f>+IFERROR(IF(VALUE('data-cash-crude'!EU79)&gt;0,'data-cash-crude'!EU79-INDEX('data-futures'!$E:$E,MATCH('basis-cash-crude'!EV$1,'data-futures'!$A:$A,0),1),""),"")</f>
        <v>4.5100000000000051</v>
      </c>
      <c r="EW78">
        <f>+IFERROR(IF(VALUE('data-cash-crude'!EV79)&gt;0,'data-cash-crude'!EV79-INDEX('data-futures'!$E:$E,MATCH('basis-cash-crude'!EW$1,'data-futures'!$A:$A,0),1),""),"")</f>
        <v>4.3500000000000014</v>
      </c>
      <c r="EX78">
        <f>+IFERROR(IF(VALUE('data-cash-crude'!EW79)&gt;0,'data-cash-crude'!EW79-INDEX('data-futures'!$E:$E,MATCH('basis-cash-crude'!EX$1,'data-futures'!$A:$A,0),1),""),"")</f>
        <v>4.3800000000000026</v>
      </c>
      <c r="EY78" t="str">
        <f>+IFERROR(IF(VALUE('data-cash-crude'!EX79)&gt;0,'data-cash-crude'!EX79-INDEX('data-futures'!$E:$E,MATCH('basis-cash-crude'!EY$1,'data-futures'!$A:$A,0),1),""),"")</f>
        <v/>
      </c>
      <c r="EZ78">
        <f>+IFERROR(IF(VALUE('data-cash-crude'!EY79)&gt;0,'data-cash-crude'!EY79-INDEX('data-futures'!$E:$E,MATCH('basis-cash-crude'!EZ$1,'data-futures'!$A:$A,0),1),""),"")</f>
        <v>4.6700000000000017</v>
      </c>
      <c r="FA78">
        <f>+IFERROR(IF(VALUE('data-cash-crude'!EZ79)&gt;0,'data-cash-crude'!EZ79-INDEX('data-futures'!$E:$E,MATCH('basis-cash-crude'!FA$1,'data-futures'!$A:$A,0),1),""),"")</f>
        <v>5.0399999999999991</v>
      </c>
      <c r="FB78">
        <f>+IFERROR(IF(VALUE('data-cash-crude'!FA79)&gt;0,'data-cash-crude'!FA79-INDEX('data-futures'!$E:$E,MATCH('basis-cash-crude'!FB$1,'data-futures'!$A:$A,0),1),""),"")</f>
        <v>4.9600000000000009</v>
      </c>
      <c r="FC78">
        <f>+IFERROR(IF(VALUE('data-cash-crude'!FB79)&gt;0,'data-cash-crude'!FB79-INDEX('data-futures'!$E:$E,MATCH('basis-cash-crude'!FC$1,'data-futures'!$A:$A,0),1),""),"")</f>
        <v>5.0600000000000023</v>
      </c>
      <c r="FD78">
        <f>+IFERROR(IF(VALUE('data-cash-crude'!FC79)&gt;0,'data-cash-crude'!FC79-INDEX('data-futures'!$E:$E,MATCH('basis-cash-crude'!FD$1,'data-futures'!$A:$A,0),1),""),"")</f>
        <v>5.1000000000000014</v>
      </c>
      <c r="FE78">
        <f>+IFERROR(IF(VALUE('data-cash-crude'!FD79)&gt;0,'data-cash-crude'!FD79-INDEX('data-futures'!$E:$E,MATCH('basis-cash-crude'!FE$1,'data-futures'!$A:$A,0),1),""),"")</f>
        <v>5.07</v>
      </c>
      <c r="FF78" t="str">
        <f>+IFERROR(IF(VALUE('data-cash-crude'!FE79)&gt;0,'data-cash-crude'!FE79-INDEX('data-futures'!$E:$E,MATCH('basis-cash-crude'!FF$1,'data-futures'!$A:$A,0),1),""),"")</f>
        <v/>
      </c>
      <c r="FG78">
        <f>+IFERROR(IF(VALUE('data-cash-crude'!FF79)&gt;0,'data-cash-crude'!FF79-INDEX('data-futures'!$E:$E,MATCH('basis-cash-crude'!FG$1,'data-futures'!$A:$A,0),1),""),"")</f>
        <v>3.6599999999999966</v>
      </c>
      <c r="FH78">
        <f>+IFERROR(IF(VALUE('data-cash-crude'!FG79)&gt;0,'data-cash-crude'!FG79-INDEX('data-futures'!$E:$E,MATCH('basis-cash-crude'!FH$1,'data-futures'!$A:$A,0),1),""),"")</f>
        <v>3.8800000000000026</v>
      </c>
      <c r="FI78">
        <f>+IFERROR(IF(VALUE('data-cash-crude'!FH79)&gt;0,'data-cash-crude'!FH79-INDEX('data-futures'!$E:$E,MATCH('basis-cash-crude'!FI$1,'data-futures'!$A:$A,0),1),""),"")</f>
        <v>3.8399999999999963</v>
      </c>
      <c r="FJ78">
        <f>+IFERROR(IF(VALUE('data-cash-crude'!FI79)&gt;0,'data-cash-crude'!FI79-INDEX('data-futures'!$E:$E,MATCH('basis-cash-crude'!FJ$1,'data-futures'!$A:$A,0),1),""),"")</f>
        <v>4.2100000000000009</v>
      </c>
      <c r="FK78">
        <f>+IFERROR(IF(VALUE('data-cash-crude'!FJ79)&gt;0,'data-cash-crude'!FJ79-INDEX('data-futures'!$E:$E,MATCH('basis-cash-crude'!FK$1,'data-futures'!$A:$A,0),1),""),"")</f>
        <v>4.2899999999999991</v>
      </c>
      <c r="FL78">
        <f>+IFERROR(IF(VALUE('data-cash-crude'!FK79)&gt;0,'data-cash-crude'!FK79-INDEX('data-futures'!$E:$E,MATCH('basis-cash-crude'!FL$1,'data-futures'!$A:$A,0),1),""),"")</f>
        <v>4.2999999999999972</v>
      </c>
    </row>
    <row r="79" spans="1:168" x14ac:dyDescent="0.2">
      <c r="A79">
        <f t="shared" si="3"/>
        <v>-4.080000000000001</v>
      </c>
      <c r="B79">
        <f t="shared" si="4"/>
        <v>-3.9041666666666668</v>
      </c>
      <c r="C79">
        <f t="shared" si="5"/>
        <v>-3.5667692307692311</v>
      </c>
      <c r="D79" s="6" t="str">
        <f>+'data-cash-crude'!B80</f>
        <v>CLPA-16-84.CM</v>
      </c>
      <c r="E79" t="str">
        <f>+IFERROR(IF(VALUE('data-cash-crude'!D80)&gt;0,'data-cash-crude'!D80-INDEX('data-futures'!$E:$E,MATCH('basis-cash-crude'!E$1,'data-futures'!$A:$A,0),1),""),"")</f>
        <v/>
      </c>
      <c r="F79" t="str">
        <f>+IFERROR(IF(VALUE('data-cash-crude'!E80)&gt;0,'data-cash-crude'!E80-INDEX('data-futures'!$E:$E,MATCH('basis-cash-crude'!F$1,'data-futures'!$A:$A,0),1),""),"")</f>
        <v/>
      </c>
      <c r="G79" t="str">
        <f>+IFERROR(IF(VALUE('data-cash-crude'!F80)&gt;0,'data-cash-crude'!F80-INDEX('data-futures'!$E:$E,MATCH('basis-cash-crude'!G$1,'data-futures'!$A:$A,0),1),""),"")</f>
        <v/>
      </c>
      <c r="H79">
        <f>+IFERROR(IF(VALUE('data-cash-crude'!G80)&gt;0,'data-cash-crude'!G80-INDEX('data-futures'!$E:$E,MATCH('basis-cash-crude'!H$1,'data-futures'!$A:$A,0),1),""),"")</f>
        <v>-4.1300000000000026</v>
      </c>
      <c r="I79" t="str">
        <f>+IFERROR(IF(VALUE('data-cash-crude'!H80)&gt;0,'data-cash-crude'!H80-INDEX('data-futures'!$E:$E,MATCH('basis-cash-crude'!I$1,'data-futures'!$A:$A,0),1),""),"")</f>
        <v/>
      </c>
      <c r="J79">
        <f>+IFERROR(IF(VALUE('data-cash-crude'!I80)&gt;0,'data-cash-crude'!I80-INDEX('data-futures'!$E:$E,MATCH('basis-cash-crude'!J$1,'data-futures'!$A:$A,0),1),""),"")</f>
        <v>-4.0799999999999983</v>
      </c>
      <c r="K79">
        <f>+IFERROR(IF(VALUE('data-cash-crude'!J80)&gt;0,'data-cash-crude'!J80-INDEX('data-futures'!$E:$E,MATCH('basis-cash-crude'!K$1,'data-futures'!$A:$A,0),1),""),"")</f>
        <v>-4.0300000000000011</v>
      </c>
      <c r="L79">
        <f>+IFERROR(IF(VALUE('data-cash-crude'!K80)&gt;0,'data-cash-crude'!K80-INDEX('data-futures'!$E:$E,MATCH('basis-cash-crude'!L$1,'data-futures'!$A:$A,0),1),""),"")</f>
        <v>-4.0900000000000034</v>
      </c>
      <c r="M79">
        <f>+IFERROR(IF(VALUE('data-cash-crude'!L80)&gt;0,'data-cash-crude'!L80-INDEX('data-futures'!$E:$E,MATCH('basis-cash-crude'!M$1,'data-futures'!$A:$A,0),1),""),"")</f>
        <v>-4.009999999999998</v>
      </c>
      <c r="N79">
        <f>+IFERROR(IF(VALUE('data-cash-crude'!M80)&gt;0,'data-cash-crude'!M80-INDEX('data-futures'!$E:$E,MATCH('basis-cash-crude'!N$1,'data-futures'!$A:$A,0),1),""),"")</f>
        <v>-4.0799999999999983</v>
      </c>
      <c r="O79" t="str">
        <f>+IFERROR(IF(VALUE('data-cash-crude'!N80)&gt;0,'data-cash-crude'!N80-INDEX('data-futures'!$E:$E,MATCH('basis-cash-crude'!O$1,'data-futures'!$A:$A,0),1),""),"")</f>
        <v/>
      </c>
      <c r="P79" t="str">
        <f>+IFERROR(IF(VALUE('data-cash-crude'!O80)&gt;0,'data-cash-crude'!O80-INDEX('data-futures'!$E:$E,MATCH('basis-cash-crude'!P$1,'data-futures'!$A:$A,0),1),""),"")</f>
        <v/>
      </c>
      <c r="Q79" t="str">
        <f>+IFERROR(IF(VALUE('data-cash-crude'!P80)&gt;0,'data-cash-crude'!P80-INDEX('data-futures'!$E:$E,MATCH('basis-cash-crude'!Q$1,'data-futures'!$A:$A,0),1),""),"")</f>
        <v/>
      </c>
      <c r="R79">
        <f>+IFERROR(IF(VALUE('data-cash-crude'!Q80)&gt;0,'data-cash-crude'!Q80-INDEX('data-futures'!$E:$E,MATCH('basis-cash-crude'!R$1,'data-futures'!$A:$A,0),1),""),"")</f>
        <v>-3.759999999999998</v>
      </c>
      <c r="S79">
        <f>+IFERROR(IF(VALUE('data-cash-crude'!R80)&gt;0,'data-cash-crude'!R80-INDEX('data-futures'!$E:$E,MATCH('basis-cash-crude'!S$1,'data-futures'!$A:$A,0),1),""),"")</f>
        <v>-3.7899999999999991</v>
      </c>
      <c r="T79">
        <f>+IFERROR(IF(VALUE('data-cash-crude'!S80)&gt;0,'data-cash-crude'!S80-INDEX('data-futures'!$E:$E,MATCH('basis-cash-crude'!T$1,'data-futures'!$A:$A,0),1),""),"")</f>
        <v>-3.8200000000000003</v>
      </c>
      <c r="U79">
        <f>+IFERROR(IF(VALUE('data-cash-crude'!T80)&gt;0,'data-cash-crude'!T80-INDEX('data-futures'!$E:$E,MATCH('basis-cash-crude'!U$1,'data-futures'!$A:$A,0),1),""),"")</f>
        <v>-3.7000000000000028</v>
      </c>
      <c r="V79" t="str">
        <f>+IFERROR(IF(VALUE('data-cash-crude'!U80)&gt;0,'data-cash-crude'!U80-INDEX('data-futures'!$E:$E,MATCH('basis-cash-crude'!V$1,'data-futures'!$A:$A,0),1),""),"")</f>
        <v/>
      </c>
      <c r="W79">
        <f>+IFERROR(IF(VALUE('data-cash-crude'!V80)&gt;0,'data-cash-crude'!V80-INDEX('data-futures'!$E:$E,MATCH('basis-cash-crude'!W$1,'data-futures'!$A:$A,0),1),""),"")</f>
        <v>-3.6899999999999977</v>
      </c>
      <c r="X79" t="str">
        <f>+IFERROR(IF(VALUE('data-cash-crude'!W80)&gt;0,'data-cash-crude'!W80-INDEX('data-futures'!$E:$E,MATCH('basis-cash-crude'!X$1,'data-futures'!$A:$A,0),1),""),"")</f>
        <v/>
      </c>
      <c r="Y79" t="str">
        <f>+IFERROR(IF(VALUE('data-cash-crude'!X80)&gt;0,'data-cash-crude'!X80-INDEX('data-futures'!$E:$E,MATCH('basis-cash-crude'!Y$1,'data-futures'!$A:$A,0),1),""),"")</f>
        <v/>
      </c>
      <c r="Z79" t="str">
        <f>+IFERROR(IF(VALUE('data-cash-crude'!Y80)&gt;0,'data-cash-crude'!Y80-INDEX('data-futures'!$E:$E,MATCH('basis-cash-crude'!Z$1,'data-futures'!$A:$A,0),1),""),"")</f>
        <v/>
      </c>
      <c r="AA79" t="str">
        <f>+IFERROR(IF(VALUE('data-cash-crude'!Z80)&gt;0,'data-cash-crude'!Z80-INDEX('data-futures'!$E:$E,MATCH('basis-cash-crude'!AA$1,'data-futures'!$A:$A,0),1),""),"")</f>
        <v/>
      </c>
      <c r="AB79" t="str">
        <f>+IFERROR(IF(VALUE('data-cash-crude'!AA80)&gt;0,'data-cash-crude'!AA80-INDEX('data-futures'!$E:$E,MATCH('basis-cash-crude'!AB$1,'data-futures'!$A:$A,0),1),""),"")</f>
        <v/>
      </c>
      <c r="AC79" t="str">
        <f>+IFERROR(IF(VALUE('data-cash-crude'!AB80)&gt;0,'data-cash-crude'!AB80-INDEX('data-futures'!$E:$E,MATCH('basis-cash-crude'!AC$1,'data-futures'!$A:$A,0),1),""),"")</f>
        <v/>
      </c>
      <c r="AD79" t="str">
        <f>+IFERROR(IF(VALUE('data-cash-crude'!AC80)&gt;0,'data-cash-crude'!AC80-INDEX('data-futures'!$E:$E,MATCH('basis-cash-crude'!AD$1,'data-futures'!$A:$A,0),1),""),"")</f>
        <v/>
      </c>
      <c r="AE79" t="str">
        <f>+IFERROR(IF(VALUE('data-cash-crude'!AD80)&gt;0,'data-cash-crude'!AD80-INDEX('data-futures'!$E:$E,MATCH('basis-cash-crude'!AE$1,'data-futures'!$A:$A,0),1),""),"")</f>
        <v/>
      </c>
      <c r="AF79" t="str">
        <f>+IFERROR(IF(VALUE('data-cash-crude'!AE80)&gt;0,'data-cash-crude'!AE80-INDEX('data-futures'!$E:$E,MATCH('basis-cash-crude'!AF$1,'data-futures'!$A:$A,0),1),""),"")</f>
        <v/>
      </c>
      <c r="AG79" t="str">
        <f>+IFERROR(IF(VALUE('data-cash-crude'!AF80)&gt;0,'data-cash-crude'!AF80-INDEX('data-futures'!$E:$E,MATCH('basis-cash-crude'!AG$1,'data-futures'!$A:$A,0),1),""),"")</f>
        <v/>
      </c>
      <c r="AH79">
        <f>+IFERROR(IF(VALUE('data-cash-crude'!AG80)&gt;0,'data-cash-crude'!AG80-INDEX('data-futures'!$E:$E,MATCH('basis-cash-crude'!AH$1,'data-futures'!$A:$A,0),1),""),"")</f>
        <v>-3.6700000000000017</v>
      </c>
      <c r="AI79" t="str">
        <f>+IFERROR(IF(VALUE('data-cash-crude'!AH80)&gt;0,'data-cash-crude'!AH80-INDEX('data-futures'!$E:$E,MATCH('basis-cash-crude'!AI$1,'data-futures'!$A:$A,0),1),""),"")</f>
        <v/>
      </c>
      <c r="AJ79">
        <f>+IFERROR(IF(VALUE('data-cash-crude'!AI80)&gt;0,'data-cash-crude'!AI80-INDEX('data-futures'!$E:$E,MATCH('basis-cash-crude'!AJ$1,'data-futures'!$A:$A,0),1),""),"")</f>
        <v>-3.6099999999999994</v>
      </c>
      <c r="AK79">
        <f>+IFERROR(IF(VALUE('data-cash-crude'!AJ80)&gt;0,'data-cash-crude'!AJ80-INDEX('data-futures'!$E:$E,MATCH('basis-cash-crude'!AK$1,'data-futures'!$A:$A,0),1),""),"")</f>
        <v>-3.6300000000000026</v>
      </c>
      <c r="AL79">
        <f>+IFERROR(IF(VALUE('data-cash-crude'!AK80)&gt;0,'data-cash-crude'!AK80-INDEX('data-futures'!$E:$E,MATCH('basis-cash-crude'!AL$1,'data-futures'!$A:$A,0),1),""),"")</f>
        <v>-3.6400000000000006</v>
      </c>
      <c r="AM79">
        <f>+IFERROR(IF(VALUE('data-cash-crude'!AL80)&gt;0,'data-cash-crude'!AL80-INDEX('data-futures'!$E:$E,MATCH('basis-cash-crude'!AM$1,'data-futures'!$A:$A,0),1),""),"")</f>
        <v>-3.5300000000000011</v>
      </c>
      <c r="AN79">
        <f>+IFERROR(IF(VALUE('data-cash-crude'!AM80)&gt;0,'data-cash-crude'!AM80-INDEX('data-futures'!$E:$E,MATCH('basis-cash-crude'!AN$1,'data-futures'!$A:$A,0),1),""),"")</f>
        <v>-3.5600000000000023</v>
      </c>
      <c r="AO79">
        <f>+IFERROR(IF(VALUE('data-cash-crude'!AN80)&gt;0,'data-cash-crude'!AN80-INDEX('data-futures'!$E:$E,MATCH('basis-cash-crude'!AO$1,'data-futures'!$A:$A,0),1),""),"")</f>
        <v>-3.5399999999999991</v>
      </c>
      <c r="AP79" t="str">
        <f>+IFERROR(IF(VALUE('data-cash-crude'!AO80)&gt;0,'data-cash-crude'!AO80-INDEX('data-futures'!$E:$E,MATCH('basis-cash-crude'!AP$1,'data-futures'!$A:$A,0),1),""),"")</f>
        <v/>
      </c>
      <c r="AQ79">
        <f>+IFERROR(IF(VALUE('data-cash-crude'!AP80)&gt;0,'data-cash-crude'!AP80-INDEX('data-futures'!$E:$E,MATCH('basis-cash-crude'!AQ$1,'data-futures'!$A:$A,0),1),""),"")</f>
        <v>-3.740000000000002</v>
      </c>
      <c r="AR79" t="str">
        <f>+IFERROR(IF(VALUE('data-cash-crude'!AQ80)&gt;0,'data-cash-crude'!AQ80-INDEX('data-futures'!$E:$E,MATCH('basis-cash-crude'!AR$1,'data-futures'!$A:$A,0),1),""),"")</f>
        <v/>
      </c>
      <c r="AS79" t="str">
        <f>+IFERROR(IF(VALUE('data-cash-crude'!AR80)&gt;0,'data-cash-crude'!AR80-INDEX('data-futures'!$E:$E,MATCH('basis-cash-crude'!AS$1,'data-futures'!$A:$A,0),1),""),"")</f>
        <v/>
      </c>
      <c r="AT79">
        <f>+IFERROR(IF(VALUE('data-cash-crude'!AS80)&gt;0,'data-cash-crude'!AS80-INDEX('data-futures'!$E:$E,MATCH('basis-cash-crude'!AT$1,'data-futures'!$A:$A,0),1),""),"")</f>
        <v>-3.8500000000000014</v>
      </c>
      <c r="AU79">
        <f>+IFERROR(IF(VALUE('data-cash-crude'!AT80)&gt;0,'data-cash-crude'!AT80-INDEX('data-futures'!$E:$E,MATCH('basis-cash-crude'!AU$1,'data-futures'!$A:$A,0),1),""),"")</f>
        <v>-3.5600000000000023</v>
      </c>
      <c r="AV79">
        <f>+IFERROR(IF(VALUE('data-cash-crude'!AU80)&gt;0,'data-cash-crude'!AU80-INDEX('data-futures'!$E:$E,MATCH('basis-cash-crude'!AV$1,'data-futures'!$A:$A,0),1),""),"")</f>
        <v>-3.6300000000000026</v>
      </c>
      <c r="AW79">
        <f>+IFERROR(IF(VALUE('data-cash-crude'!AV80)&gt;0,'data-cash-crude'!AV80-INDEX('data-futures'!$E:$E,MATCH('basis-cash-crude'!AW$1,'data-futures'!$A:$A,0),1),""),"")</f>
        <v>-3.6000000000000014</v>
      </c>
      <c r="AX79">
        <f>+IFERROR(IF(VALUE('data-cash-crude'!AW80)&gt;0,'data-cash-crude'!AW80-INDEX('data-futures'!$E:$E,MATCH('basis-cash-crude'!AX$1,'data-futures'!$A:$A,0),1),""),"")</f>
        <v>-3.5200000000000031</v>
      </c>
      <c r="AY79">
        <f>+IFERROR(IF(VALUE('data-cash-crude'!AX80)&gt;0,'data-cash-crude'!AX80-INDEX('data-futures'!$E:$E,MATCH('basis-cash-crude'!AY$1,'data-futures'!$A:$A,0),1),""),"")</f>
        <v>-3.5799999999999983</v>
      </c>
      <c r="AZ79">
        <f>+IFERROR(IF(VALUE('data-cash-crude'!AY80)&gt;0,'data-cash-crude'!AY80-INDEX('data-futures'!$E:$E,MATCH('basis-cash-crude'!AZ$1,'data-futures'!$A:$A,0),1),""),"")</f>
        <v>-3.75</v>
      </c>
      <c r="BA79">
        <f>+IFERROR(IF(VALUE('data-cash-crude'!AZ80)&gt;0,'data-cash-crude'!AZ80-INDEX('data-futures'!$E:$E,MATCH('basis-cash-crude'!BA$1,'data-futures'!$A:$A,0),1),""),"")</f>
        <v>-3.6700000000000017</v>
      </c>
      <c r="BB79">
        <f>+IFERROR(IF(VALUE('data-cash-crude'!BA80)&gt;0,'data-cash-crude'!BA80-INDEX('data-futures'!$E:$E,MATCH('basis-cash-crude'!BB$1,'data-futures'!$A:$A,0),1),""),"")</f>
        <v>-3.6199999999999974</v>
      </c>
      <c r="BC79">
        <f>+IFERROR(IF(VALUE('data-cash-crude'!BB80)&gt;0,'data-cash-crude'!BB80-INDEX('data-futures'!$E:$E,MATCH('basis-cash-crude'!BC$1,'data-futures'!$A:$A,0),1),""),"")</f>
        <v>-3.7299999999999969</v>
      </c>
      <c r="BD79">
        <f>+IFERROR(IF(VALUE('data-cash-crude'!BC80)&gt;0,'data-cash-crude'!BC80-INDEX('data-futures'!$E:$E,MATCH('basis-cash-crude'!BD$1,'data-futures'!$A:$A,0),1),""),"")</f>
        <v>-3.8200000000000003</v>
      </c>
      <c r="BE79">
        <f>+IFERROR(IF(VALUE('data-cash-crude'!BD80)&gt;0,'data-cash-crude'!BD80-INDEX('data-futures'!$E:$E,MATCH('basis-cash-crude'!BE$1,'data-futures'!$A:$A,0),1),""),"")</f>
        <v>-3.7299999999999969</v>
      </c>
      <c r="BF79">
        <f>+IFERROR(IF(VALUE('data-cash-crude'!BE80)&gt;0,'data-cash-crude'!BE80-INDEX('data-futures'!$E:$E,MATCH('basis-cash-crude'!BF$1,'data-futures'!$A:$A,0),1),""),"")</f>
        <v>-3.740000000000002</v>
      </c>
      <c r="BG79">
        <f>+IFERROR(IF(VALUE('data-cash-crude'!BF80)&gt;0,'data-cash-crude'!BF80-INDEX('data-futures'!$E:$E,MATCH('basis-cash-crude'!BG$1,'data-futures'!$A:$A,0),1),""),"")</f>
        <v>-3.5200000000000031</v>
      </c>
      <c r="BH79">
        <f>+IFERROR(IF(VALUE('data-cash-crude'!BG80)&gt;0,'data-cash-crude'!BG80-INDEX('data-futures'!$E:$E,MATCH('basis-cash-crude'!BH$1,'data-futures'!$A:$A,0),1),""),"")</f>
        <v>-3.2899999999999991</v>
      </c>
      <c r="BI79">
        <f>+IFERROR(IF(VALUE('data-cash-crude'!BH80)&gt;0,'data-cash-crude'!BH80-INDEX('data-futures'!$E:$E,MATCH('basis-cash-crude'!BI$1,'data-futures'!$A:$A,0),1),""),"")</f>
        <v>-3.5900000000000034</v>
      </c>
      <c r="BJ79">
        <f>+IFERROR(IF(VALUE('data-cash-crude'!BI80)&gt;0,'data-cash-crude'!BI80-INDEX('data-futures'!$E:$E,MATCH('basis-cash-crude'!BJ$1,'data-futures'!$A:$A,0),1),""),"")</f>
        <v>-3.5900000000000034</v>
      </c>
      <c r="BK79">
        <f>+IFERROR(IF(VALUE('data-cash-crude'!BJ80)&gt;0,'data-cash-crude'!BJ80-INDEX('data-futures'!$E:$E,MATCH('basis-cash-crude'!BK$1,'data-futures'!$A:$A,0),1),""),"")</f>
        <v>-3.6799999999999997</v>
      </c>
      <c r="BL79">
        <f>+IFERROR(IF(VALUE('data-cash-crude'!BK80)&gt;0,'data-cash-crude'!BK80-INDEX('data-futures'!$E:$E,MATCH('basis-cash-crude'!BL$1,'data-futures'!$A:$A,0),1),""),"")</f>
        <v>-3.6099999999999994</v>
      </c>
      <c r="BM79" t="str">
        <f>+IFERROR(IF(VALUE('data-cash-crude'!BL80)&gt;0,'data-cash-crude'!BL80-INDEX('data-futures'!$E:$E,MATCH('basis-cash-crude'!BM$1,'data-futures'!$A:$A,0),1),""),"")</f>
        <v/>
      </c>
      <c r="BN79">
        <f>+IFERROR(IF(VALUE('data-cash-crude'!BM80)&gt;0,'data-cash-crude'!BM80-INDEX('data-futures'!$E:$E,MATCH('basis-cash-crude'!BN$1,'data-futures'!$A:$A,0),1),""),"")</f>
        <v>-3.6599999999999966</v>
      </c>
      <c r="BO79">
        <f>+IFERROR(IF(VALUE('data-cash-crude'!BN80)&gt;0,'data-cash-crude'!BN80-INDEX('data-futures'!$E:$E,MATCH('basis-cash-crude'!BO$1,'data-futures'!$A:$A,0),1),""),"")</f>
        <v>-3.9699999999999989</v>
      </c>
      <c r="BP79">
        <f>+IFERROR(IF(VALUE('data-cash-crude'!BO80)&gt;0,'data-cash-crude'!BO80-INDEX('data-futures'!$E:$E,MATCH('basis-cash-crude'!BP$1,'data-futures'!$A:$A,0),1),""),"")</f>
        <v>-3.8800000000000026</v>
      </c>
      <c r="BQ79">
        <f>+IFERROR(IF(VALUE('data-cash-crude'!BP80)&gt;0,'data-cash-crude'!BP80-INDEX('data-futures'!$E:$E,MATCH('basis-cash-crude'!BQ$1,'data-futures'!$A:$A,0),1),""),"")</f>
        <v>-3.5700000000000003</v>
      </c>
      <c r="BR79">
        <f>+IFERROR(IF(VALUE('data-cash-crude'!BQ80)&gt;0,'data-cash-crude'!BQ80-INDEX('data-futures'!$E:$E,MATCH('basis-cash-crude'!BR$1,'data-futures'!$A:$A,0),1),""),"")</f>
        <v>-3.6000000000000014</v>
      </c>
      <c r="BS79">
        <f>+IFERROR(IF(VALUE('data-cash-crude'!BR80)&gt;0,'data-cash-crude'!BR80-INDEX('data-futures'!$E:$E,MATCH('basis-cash-crude'!BS$1,'data-futures'!$A:$A,0),1),""),"")</f>
        <v>-3.5200000000000031</v>
      </c>
      <c r="BT79">
        <f>+IFERROR(IF(VALUE('data-cash-crude'!BS80)&gt;0,'data-cash-crude'!BS80-INDEX('data-futures'!$E:$E,MATCH('basis-cash-crude'!BT$1,'data-futures'!$A:$A,0),1),""),"")</f>
        <v>-3.8200000000000003</v>
      </c>
      <c r="BU79">
        <f>+IFERROR(IF(VALUE('data-cash-crude'!BT80)&gt;0,'data-cash-crude'!BT80-INDEX('data-futures'!$E:$E,MATCH('basis-cash-crude'!BU$1,'data-futures'!$A:$A,0),1),""),"")</f>
        <v>-3.9299999999999997</v>
      </c>
      <c r="BV79">
        <f>+IFERROR(IF(VALUE('data-cash-crude'!BU80)&gt;0,'data-cash-crude'!BU80-INDEX('data-futures'!$E:$E,MATCH('basis-cash-crude'!BV$1,'data-futures'!$A:$A,0),1),""),"")</f>
        <v>-3.6199999999999974</v>
      </c>
      <c r="BW79">
        <f>+IFERROR(IF(VALUE('data-cash-crude'!BV80)&gt;0,'data-cash-crude'!BV80-INDEX('data-futures'!$E:$E,MATCH('basis-cash-crude'!BW$1,'data-futures'!$A:$A,0),1),""),"")</f>
        <v>-3.6300000000000026</v>
      </c>
      <c r="BX79">
        <f>+IFERROR(IF(VALUE('data-cash-crude'!BW80)&gt;0,'data-cash-crude'!BW80-INDEX('data-futures'!$E:$E,MATCH('basis-cash-crude'!BX$1,'data-futures'!$A:$A,0),1),""),"")</f>
        <v>-3.9399999999999977</v>
      </c>
      <c r="BY79">
        <f>+IFERROR(IF(VALUE('data-cash-crude'!BX80)&gt;0,'data-cash-crude'!BX80-INDEX('data-futures'!$E:$E,MATCH('basis-cash-crude'!BY$1,'data-futures'!$A:$A,0),1),""),"")</f>
        <v>-3.9099999999999966</v>
      </c>
      <c r="BZ79">
        <f>+IFERROR(IF(VALUE('data-cash-crude'!BY80)&gt;0,'data-cash-crude'!BY80-INDEX('data-futures'!$E:$E,MATCH('basis-cash-crude'!BZ$1,'data-futures'!$A:$A,0),1),""),"")</f>
        <v>-3.9500000000000028</v>
      </c>
      <c r="CA79">
        <f>+IFERROR(IF(VALUE('data-cash-crude'!BZ80)&gt;0,'data-cash-crude'!BZ80-INDEX('data-futures'!$E:$E,MATCH('basis-cash-crude'!CA$1,'data-futures'!$A:$A,0),1),""),"")</f>
        <v>-3.5900000000000034</v>
      </c>
      <c r="CB79">
        <f>+IFERROR(IF(VALUE('data-cash-crude'!CA80)&gt;0,'data-cash-crude'!CA80-INDEX('data-futures'!$E:$E,MATCH('basis-cash-crude'!CB$1,'data-futures'!$A:$A,0),1),""),"")</f>
        <v>-3.4699999999999989</v>
      </c>
      <c r="CC79">
        <f>+IFERROR(IF(VALUE('data-cash-crude'!CB80)&gt;0,'data-cash-crude'!CB80-INDEX('data-futures'!$E:$E,MATCH('basis-cash-crude'!CC$1,'data-futures'!$A:$A,0),1),""),"")</f>
        <v>-3.6199999999999974</v>
      </c>
      <c r="CD79">
        <f>+IFERROR(IF(VALUE('data-cash-crude'!CC80)&gt;0,'data-cash-crude'!CC80-INDEX('data-futures'!$E:$E,MATCH('basis-cash-crude'!CD$1,'data-futures'!$A:$A,0),1),""),"")</f>
        <v>-3.3599999999999994</v>
      </c>
      <c r="CE79">
        <f>+IFERROR(IF(VALUE('data-cash-crude'!CD80)&gt;0,'data-cash-crude'!CD80-INDEX('data-futures'!$E:$E,MATCH('basis-cash-crude'!CE$1,'data-futures'!$A:$A,0),1),""),"")</f>
        <v>-3.3999999999999986</v>
      </c>
      <c r="CF79">
        <f>+IFERROR(IF(VALUE('data-cash-crude'!CE80)&gt;0,'data-cash-crude'!CE80-INDEX('data-futures'!$E:$E,MATCH('basis-cash-crude'!CF$1,'data-futures'!$A:$A,0),1),""),"")</f>
        <v>-3.3200000000000003</v>
      </c>
      <c r="CG79">
        <f>+IFERROR(IF(VALUE('data-cash-crude'!CF80)&gt;0,'data-cash-crude'!CF80-INDEX('data-futures'!$E:$E,MATCH('basis-cash-crude'!CG$1,'data-futures'!$A:$A,0),1),""),"")</f>
        <v>-3.0900000000000034</v>
      </c>
      <c r="CH79">
        <f>+IFERROR(IF(VALUE('data-cash-crude'!CG80)&gt;0,'data-cash-crude'!CG80-INDEX('data-futures'!$E:$E,MATCH('basis-cash-crude'!CH$1,'data-futures'!$A:$A,0),1),""),"")</f>
        <v>-2.8800000000000026</v>
      </c>
      <c r="CI79">
        <f>+IFERROR(IF(VALUE('data-cash-crude'!CH80)&gt;0,'data-cash-crude'!CH80-INDEX('data-futures'!$E:$E,MATCH('basis-cash-crude'!CI$1,'data-futures'!$A:$A,0),1),""),"")</f>
        <v>-3.0399999999999991</v>
      </c>
      <c r="CJ79" t="str">
        <f>+IFERROR(IF(VALUE('data-cash-crude'!CI80)&gt;0,'data-cash-crude'!CI80-INDEX('data-futures'!$E:$E,MATCH('basis-cash-crude'!CJ$1,'data-futures'!$A:$A,0),1),""),"")</f>
        <v/>
      </c>
      <c r="CK79">
        <f>+IFERROR(IF(VALUE('data-cash-crude'!CJ80)&gt;0,'data-cash-crude'!CJ80-INDEX('data-futures'!$E:$E,MATCH('basis-cash-crude'!CK$1,'data-futures'!$A:$A,0),1),""),"")</f>
        <v>-2.490000000000002</v>
      </c>
      <c r="CL79">
        <f>+IFERROR(IF(VALUE('data-cash-crude'!CK80)&gt;0,'data-cash-crude'!CK80-INDEX('data-futures'!$E:$E,MATCH('basis-cash-crude'!CL$1,'data-futures'!$A:$A,0),1),""),"")</f>
        <v>-2.4500000000000028</v>
      </c>
      <c r="CM79" t="str">
        <f>+IFERROR(IF(VALUE('data-cash-crude'!CL80)&gt;0,'data-cash-crude'!CL80-INDEX('data-futures'!$E:$E,MATCH('basis-cash-crude'!CM$1,'data-futures'!$A:$A,0),1),""),"")</f>
        <v/>
      </c>
      <c r="CN79">
        <f>+IFERROR(IF(VALUE('data-cash-crude'!CM80)&gt;0,'data-cash-crude'!CM80-INDEX('data-futures'!$E:$E,MATCH('basis-cash-crude'!CN$1,'data-futures'!$A:$A,0),1),""),"")</f>
        <v>-2.3900000000000006</v>
      </c>
      <c r="CO79">
        <f>+IFERROR(IF(VALUE('data-cash-crude'!CN80)&gt;0,'data-cash-crude'!CN80-INDEX('data-futures'!$E:$E,MATCH('basis-cash-crude'!CO$1,'data-futures'!$A:$A,0),1),""),"")</f>
        <v>-2.1799999999999997</v>
      </c>
      <c r="CP79">
        <f>+IFERROR(IF(VALUE('data-cash-crude'!CO80)&gt;0,'data-cash-crude'!CO80-INDEX('data-futures'!$E:$E,MATCH('basis-cash-crude'!CP$1,'data-futures'!$A:$A,0),1),""),"")</f>
        <v>-2.3800000000000026</v>
      </c>
      <c r="CQ79">
        <f>+IFERROR(IF(VALUE('data-cash-crude'!CP80)&gt;0,'data-cash-crude'!CP80-INDEX('data-futures'!$E:$E,MATCH('basis-cash-crude'!CQ$1,'data-futures'!$A:$A,0),1),""),"")</f>
        <v>-2.1199999999999974</v>
      </c>
      <c r="CR79">
        <f>+IFERROR(IF(VALUE('data-cash-crude'!CQ80)&gt;0,'data-cash-crude'!CQ80-INDEX('data-futures'!$E:$E,MATCH('basis-cash-crude'!CR$1,'data-futures'!$A:$A,0),1),""),"")</f>
        <v>-2.0499999999999972</v>
      </c>
      <c r="CS79">
        <f>+IFERROR(IF(VALUE('data-cash-crude'!CR80)&gt;0,'data-cash-crude'!CR80-INDEX('data-futures'!$E:$E,MATCH('basis-cash-crude'!CS$1,'data-futures'!$A:$A,0),1),""),"")</f>
        <v>-1.3699999999999974</v>
      </c>
      <c r="CT79">
        <f>+IFERROR(IF(VALUE('data-cash-crude'!CS80)&gt;0,'data-cash-crude'!CS80-INDEX('data-futures'!$E:$E,MATCH('basis-cash-crude'!CT$1,'data-futures'!$A:$A,0),1),""),"")</f>
        <v>-0.31000000000000227</v>
      </c>
      <c r="CU79">
        <f>+IFERROR(IF(VALUE('data-cash-crude'!CT80)&gt;0,'data-cash-crude'!CT80-INDEX('data-futures'!$E:$E,MATCH('basis-cash-crude'!CU$1,'data-futures'!$A:$A,0),1),""),"")</f>
        <v>-2.8599999999999994</v>
      </c>
      <c r="CV79">
        <f>+IFERROR(IF(VALUE('data-cash-crude'!CU80)&gt;0,'data-cash-crude'!CU80-INDEX('data-futures'!$E:$E,MATCH('basis-cash-crude'!CV$1,'data-futures'!$A:$A,0),1),""),"")</f>
        <v>-2.9600000000000009</v>
      </c>
      <c r="CW79">
        <f>+IFERROR(IF(VALUE('data-cash-crude'!CV80)&gt;0,'data-cash-crude'!CV80-INDEX('data-futures'!$E:$E,MATCH('basis-cash-crude'!CW$1,'data-futures'!$A:$A,0),1),""),"")</f>
        <v>-2.7000000000000028</v>
      </c>
      <c r="CX79">
        <f>+IFERROR(IF(VALUE('data-cash-crude'!CW80)&gt;0,'data-cash-crude'!CW80-INDEX('data-futures'!$E:$E,MATCH('basis-cash-crude'!CX$1,'data-futures'!$A:$A,0),1),""),"")</f>
        <v>-2.2800000000000011</v>
      </c>
      <c r="CY79">
        <f>+IFERROR(IF(VALUE('data-cash-crude'!CX80)&gt;0,'data-cash-crude'!CX80-INDEX('data-futures'!$E:$E,MATCH('basis-cash-crude'!CY$1,'data-futures'!$A:$A,0),1),""),"")</f>
        <v>-2.4299999999999997</v>
      </c>
      <c r="CZ79">
        <f>+IFERROR(IF(VALUE('data-cash-crude'!CY80)&gt;0,'data-cash-crude'!CY80-INDEX('data-futures'!$E:$E,MATCH('basis-cash-crude'!CZ$1,'data-futures'!$A:$A,0),1),""),"")</f>
        <v>-2.6000000000000014</v>
      </c>
      <c r="DA79">
        <f>+IFERROR(IF(VALUE('data-cash-crude'!CZ80)&gt;0,'data-cash-crude'!CZ80-INDEX('data-futures'!$E:$E,MATCH('basis-cash-crude'!DA$1,'data-futures'!$A:$A,0),1),""),"")</f>
        <v>-2.5499999999999972</v>
      </c>
      <c r="DB79" t="str">
        <f>+IFERROR(IF(VALUE('data-cash-crude'!DA80)&gt;0,'data-cash-crude'!DA80-INDEX('data-futures'!$E:$E,MATCH('basis-cash-crude'!DB$1,'data-futures'!$A:$A,0),1),""),"")</f>
        <v/>
      </c>
      <c r="DC79" t="str">
        <f>+IFERROR(IF(VALUE('data-cash-crude'!DB80)&gt;0,'data-cash-crude'!DB80-INDEX('data-futures'!$E:$E,MATCH('basis-cash-crude'!DC$1,'data-futures'!$A:$A,0),1),""),"")</f>
        <v/>
      </c>
      <c r="DD79" t="str">
        <f>+IFERROR(IF(VALUE('data-cash-crude'!DC80)&gt;0,'data-cash-crude'!DC80-INDEX('data-futures'!$E:$E,MATCH('basis-cash-crude'!DD$1,'data-futures'!$A:$A,0),1),""),"")</f>
        <v/>
      </c>
      <c r="DE79">
        <f>+IFERROR(IF(VALUE('data-cash-crude'!DD80)&gt;0,'data-cash-crude'!DD80-INDEX('data-futures'!$E:$E,MATCH('basis-cash-crude'!DE$1,'data-futures'!$A:$A,0),1),""),"")</f>
        <v>-2.4299999999999997</v>
      </c>
      <c r="DF79">
        <f>+IFERROR(IF(VALUE('data-cash-crude'!DE80)&gt;0,'data-cash-crude'!DE80-INDEX('data-futures'!$E:$E,MATCH('basis-cash-crude'!DF$1,'data-futures'!$A:$A,0),1),""),"")</f>
        <v>-2.0499999999999972</v>
      </c>
      <c r="DG79">
        <f>+IFERROR(IF(VALUE('data-cash-crude'!DF80)&gt;0,'data-cash-crude'!DF80-INDEX('data-futures'!$E:$E,MATCH('basis-cash-crude'!DG$1,'data-futures'!$A:$A,0),1),""),"")</f>
        <v>-2.4500000000000028</v>
      </c>
      <c r="DH79">
        <f>+IFERROR(IF(VALUE('data-cash-crude'!DG80)&gt;0,'data-cash-crude'!DG80-INDEX('data-futures'!$E:$E,MATCH('basis-cash-crude'!DH$1,'data-futures'!$A:$A,0),1),""),"")</f>
        <v>-2.4600000000000009</v>
      </c>
      <c r="DI79">
        <f>+IFERROR(IF(VALUE('data-cash-crude'!DH80)&gt;0,'data-cash-crude'!DH80-INDEX('data-futures'!$E:$E,MATCH('basis-cash-crude'!DI$1,'data-futures'!$A:$A,0),1),""),"")</f>
        <v>-2.5900000000000034</v>
      </c>
      <c r="DJ79">
        <f>+IFERROR(IF(VALUE('data-cash-crude'!DI80)&gt;0,'data-cash-crude'!DI80-INDEX('data-futures'!$E:$E,MATCH('basis-cash-crude'!DJ$1,'data-futures'!$A:$A,0),1),""),"")</f>
        <v>-2.5700000000000003</v>
      </c>
      <c r="DK79">
        <f>+IFERROR(IF(VALUE('data-cash-crude'!DJ80)&gt;0,'data-cash-crude'!DJ80-INDEX('data-futures'!$E:$E,MATCH('basis-cash-crude'!DK$1,'data-futures'!$A:$A,0),1),""),"")</f>
        <v>-2.6199999999999974</v>
      </c>
      <c r="DL79">
        <f>+IFERROR(IF(VALUE('data-cash-crude'!DK80)&gt;0,'data-cash-crude'!DK80-INDEX('data-futures'!$E:$E,MATCH('basis-cash-crude'!DL$1,'data-futures'!$A:$A,0),1),""),"")</f>
        <v>-2.4200000000000017</v>
      </c>
      <c r="DM79">
        <f>+IFERROR(IF(VALUE('data-cash-crude'!DL80)&gt;0,'data-cash-crude'!DL80-INDEX('data-futures'!$E:$E,MATCH('basis-cash-crude'!DM$1,'data-futures'!$A:$A,0),1),""),"")</f>
        <v>-1.8699999999999974</v>
      </c>
      <c r="DN79">
        <f>+IFERROR(IF(VALUE('data-cash-crude'!DM80)&gt;0,'data-cash-crude'!DM80-INDEX('data-futures'!$E:$E,MATCH('basis-cash-crude'!DN$1,'data-futures'!$A:$A,0),1),""),"")</f>
        <v>-1.6799999999999997</v>
      </c>
      <c r="DO79">
        <f>+IFERROR(IF(VALUE('data-cash-crude'!DN80)&gt;0,'data-cash-crude'!DN80-INDEX('data-futures'!$E:$E,MATCH('basis-cash-crude'!DO$1,'data-futures'!$A:$A,0),1),""),"")</f>
        <v>-2.1499999999999986</v>
      </c>
      <c r="DP79">
        <f>+IFERROR(IF(VALUE('data-cash-crude'!DO80)&gt;0,'data-cash-crude'!DO80-INDEX('data-futures'!$E:$E,MATCH('basis-cash-crude'!DP$1,'data-futures'!$A:$A,0),1),""),"")</f>
        <v>-2.2299999999999969</v>
      </c>
      <c r="DQ79">
        <f>+IFERROR(IF(VALUE('data-cash-crude'!DP80)&gt;0,'data-cash-crude'!DP80-INDEX('data-futures'!$E:$E,MATCH('basis-cash-crude'!DQ$1,'data-futures'!$A:$A,0),1),""),"")</f>
        <v>-2.5300000000000011</v>
      </c>
      <c r="DR79">
        <f>+IFERROR(IF(VALUE('data-cash-crude'!DQ80)&gt;0,'data-cash-crude'!DQ80-INDEX('data-futures'!$E:$E,MATCH('basis-cash-crude'!DR$1,'data-futures'!$A:$A,0),1),""),"")</f>
        <v>-2.5499999999999972</v>
      </c>
      <c r="DS79">
        <f>+IFERROR(IF(VALUE('data-cash-crude'!DR80)&gt;0,'data-cash-crude'!DR80-INDEX('data-futures'!$E:$E,MATCH('basis-cash-crude'!DS$1,'data-futures'!$A:$A,0),1),""),"")</f>
        <v>-2.1899999999999977</v>
      </c>
      <c r="DT79">
        <f>+IFERROR(IF(VALUE('data-cash-crude'!DS80)&gt;0,'data-cash-crude'!DS80-INDEX('data-futures'!$E:$E,MATCH('basis-cash-crude'!DT$1,'data-futures'!$A:$A,0),1),""),"")</f>
        <v>-2.3800000000000026</v>
      </c>
      <c r="DU79">
        <f>+IFERROR(IF(VALUE('data-cash-crude'!DT80)&gt;0,'data-cash-crude'!DT80-INDEX('data-futures'!$E:$E,MATCH('basis-cash-crude'!DU$1,'data-futures'!$A:$A,0),1),""),"")</f>
        <v>-2.9399999999999977</v>
      </c>
      <c r="DV79">
        <f>+IFERROR(IF(VALUE('data-cash-crude'!DU80)&gt;0,'data-cash-crude'!DU80-INDEX('data-futures'!$E:$E,MATCH('basis-cash-crude'!DV$1,'data-futures'!$A:$A,0),1),""),"")</f>
        <v>-3.4500000000000028</v>
      </c>
      <c r="DW79">
        <f>+IFERROR(IF(VALUE('data-cash-crude'!DV80)&gt;0,'data-cash-crude'!DV80-INDEX('data-futures'!$E:$E,MATCH('basis-cash-crude'!DW$1,'data-futures'!$A:$A,0),1),""),"")</f>
        <v>-3.1400000000000006</v>
      </c>
      <c r="DX79">
        <f>+IFERROR(IF(VALUE('data-cash-crude'!DW80)&gt;0,'data-cash-crude'!DW80-INDEX('data-futures'!$E:$E,MATCH('basis-cash-crude'!DX$1,'data-futures'!$A:$A,0),1),""),"")</f>
        <v>-2.9299999999999997</v>
      </c>
      <c r="DY79">
        <f>+IFERROR(IF(VALUE('data-cash-crude'!DX80)&gt;0,'data-cash-crude'!DX80-INDEX('data-futures'!$E:$E,MATCH('basis-cash-crude'!DY$1,'data-futures'!$A:$A,0),1),""),"")</f>
        <v>-3.25</v>
      </c>
      <c r="DZ79">
        <f>+IFERROR(IF(VALUE('data-cash-crude'!DY80)&gt;0,'data-cash-crude'!DY80-INDEX('data-futures'!$E:$E,MATCH('basis-cash-crude'!DZ$1,'data-futures'!$A:$A,0),1),""),"")</f>
        <v>-3.4200000000000017</v>
      </c>
      <c r="EA79">
        <f>+IFERROR(IF(VALUE('data-cash-crude'!DZ80)&gt;0,'data-cash-crude'!DZ80-INDEX('data-futures'!$E:$E,MATCH('basis-cash-crude'!EA$1,'data-futures'!$A:$A,0),1),""),"")</f>
        <v>-3.2800000000000011</v>
      </c>
      <c r="EB79">
        <f>+IFERROR(IF(VALUE('data-cash-crude'!EA80)&gt;0,'data-cash-crude'!EA80-INDEX('data-futures'!$E:$E,MATCH('basis-cash-crude'!EB$1,'data-futures'!$A:$A,0),1),""),"")</f>
        <v>-3.3100000000000023</v>
      </c>
      <c r="EC79">
        <f>+IFERROR(IF(VALUE('data-cash-crude'!EB80)&gt;0,'data-cash-crude'!EB80-INDEX('data-futures'!$E:$E,MATCH('basis-cash-crude'!EC$1,'data-futures'!$A:$A,0),1),""),"")</f>
        <v>-3.7000000000000028</v>
      </c>
      <c r="ED79" t="str">
        <f>+IFERROR(IF(VALUE('data-cash-crude'!EC80)&gt;0,'data-cash-crude'!EC80-INDEX('data-futures'!$E:$E,MATCH('basis-cash-crude'!ED$1,'data-futures'!$A:$A,0),1),""),"")</f>
        <v/>
      </c>
      <c r="EE79" t="str">
        <f>+IFERROR(IF(VALUE('data-cash-crude'!ED80)&gt;0,'data-cash-crude'!ED80-INDEX('data-futures'!$E:$E,MATCH('basis-cash-crude'!EE$1,'data-futures'!$A:$A,0),1),""),"")</f>
        <v/>
      </c>
      <c r="EF79" t="str">
        <f>+IFERROR(IF(VALUE('data-cash-crude'!EE80)&gt;0,'data-cash-crude'!EE80-INDEX('data-futures'!$E:$E,MATCH('basis-cash-crude'!EF$1,'data-futures'!$A:$A,0),1),""),"")</f>
        <v/>
      </c>
      <c r="EG79">
        <f>+IFERROR(IF(VALUE('data-cash-crude'!EF80)&gt;0,'data-cash-crude'!EF80-INDEX('data-futures'!$E:$E,MATCH('basis-cash-crude'!EG$1,'data-futures'!$A:$A,0),1),""),"")</f>
        <v>-3.1199999999999974</v>
      </c>
      <c r="EH79">
        <f>+IFERROR(IF(VALUE('data-cash-crude'!EG80)&gt;0,'data-cash-crude'!EG80-INDEX('data-futures'!$E:$E,MATCH('basis-cash-crude'!EH$1,'data-futures'!$A:$A,0),1),""),"")</f>
        <v>-3.2100000000000009</v>
      </c>
      <c r="EI79">
        <f>+IFERROR(IF(VALUE('data-cash-crude'!EH80)&gt;0,'data-cash-crude'!EH80-INDEX('data-futures'!$E:$E,MATCH('basis-cash-crude'!EI$1,'data-futures'!$A:$A,0),1),""),"")</f>
        <v>-3.4200000000000017</v>
      </c>
      <c r="EJ79">
        <f>+IFERROR(IF(VALUE('data-cash-crude'!EI80)&gt;0,'data-cash-crude'!EI80-INDEX('data-futures'!$E:$E,MATCH('basis-cash-crude'!EJ$1,'data-futures'!$A:$A,0),1),""),"")</f>
        <v>-3.1099999999999994</v>
      </c>
      <c r="EK79">
        <f>+IFERROR(IF(VALUE('data-cash-crude'!EJ80)&gt;0,'data-cash-crude'!EJ80-INDEX('data-futures'!$E:$E,MATCH('basis-cash-crude'!EK$1,'data-futures'!$A:$A,0),1),""),"")</f>
        <v>-2.7299999999999969</v>
      </c>
      <c r="EL79" t="str">
        <f>+IFERROR(IF(VALUE('data-cash-crude'!EK80)&gt;0,'data-cash-crude'!EK80-INDEX('data-futures'!$E:$E,MATCH('basis-cash-crude'!EL$1,'data-futures'!$A:$A,0),1),""),"")</f>
        <v/>
      </c>
      <c r="EM79" t="str">
        <f>+IFERROR(IF(VALUE('data-cash-crude'!EL80)&gt;0,'data-cash-crude'!EL80-INDEX('data-futures'!$E:$E,MATCH('basis-cash-crude'!EM$1,'data-futures'!$A:$A,0),1),""),"")</f>
        <v/>
      </c>
      <c r="EN79">
        <f>+IFERROR(IF(VALUE('data-cash-crude'!EM80)&gt;0,'data-cash-crude'!EM80-INDEX('data-futures'!$E:$E,MATCH('basis-cash-crude'!EN$1,'data-futures'!$A:$A,0),1),""),"")</f>
        <v>-2.5200000000000031</v>
      </c>
      <c r="EO79">
        <f>+IFERROR(IF(VALUE('data-cash-crude'!EN80)&gt;0,'data-cash-crude'!EN80-INDEX('data-futures'!$E:$E,MATCH('basis-cash-crude'!EO$1,'data-futures'!$A:$A,0),1),""),"")</f>
        <v>-2.9799999999999969</v>
      </c>
      <c r="EP79">
        <f>+IFERROR(IF(VALUE('data-cash-crude'!EO80)&gt;0,'data-cash-crude'!EO80-INDEX('data-futures'!$E:$E,MATCH('basis-cash-crude'!EP$1,'data-futures'!$A:$A,0),1),""),"")</f>
        <v>-2.5799999999999983</v>
      </c>
      <c r="EQ79">
        <f>+IFERROR(IF(VALUE('data-cash-crude'!EP80)&gt;0,'data-cash-crude'!EP80-INDEX('data-futures'!$E:$E,MATCH('basis-cash-crude'!EQ$1,'data-futures'!$A:$A,0),1),""),"")</f>
        <v>-2.75</v>
      </c>
      <c r="ER79">
        <f>+IFERROR(IF(VALUE('data-cash-crude'!EQ80)&gt;0,'data-cash-crude'!EQ80-INDEX('data-futures'!$E:$E,MATCH('basis-cash-crude'!ER$1,'data-futures'!$A:$A,0),1),""),"")</f>
        <v>-3.2299999999999969</v>
      </c>
      <c r="ES79">
        <f>+IFERROR(IF(VALUE('data-cash-crude'!ER80)&gt;0,'data-cash-crude'!ER80-INDEX('data-futures'!$E:$E,MATCH('basis-cash-crude'!ES$1,'data-futures'!$A:$A,0),1),""),"")</f>
        <v>-3.6300000000000026</v>
      </c>
      <c r="ET79">
        <f>+IFERROR(IF(VALUE('data-cash-crude'!ES80)&gt;0,'data-cash-crude'!ES80-INDEX('data-futures'!$E:$E,MATCH('basis-cash-crude'!ET$1,'data-futures'!$A:$A,0),1),""),"")</f>
        <v>-3.5600000000000023</v>
      </c>
      <c r="EU79">
        <f>+IFERROR(IF(VALUE('data-cash-crude'!ET80)&gt;0,'data-cash-crude'!ET80-INDEX('data-futures'!$E:$E,MATCH('basis-cash-crude'!EU$1,'data-futures'!$A:$A,0),1),""),"")</f>
        <v>-4.0900000000000034</v>
      </c>
      <c r="EV79">
        <f>+IFERROR(IF(VALUE('data-cash-crude'!EU80)&gt;0,'data-cash-crude'!EU80-INDEX('data-futures'!$E:$E,MATCH('basis-cash-crude'!EV$1,'data-futures'!$A:$A,0),1),""),"")</f>
        <v>-4.1599999999999966</v>
      </c>
      <c r="EW79">
        <f>+IFERROR(IF(VALUE('data-cash-crude'!EV80)&gt;0,'data-cash-crude'!EV80-INDEX('data-futures'!$E:$E,MATCH('basis-cash-crude'!EW$1,'data-futures'!$A:$A,0),1),""),"")</f>
        <v>-4.32</v>
      </c>
      <c r="EX79">
        <f>+IFERROR(IF(VALUE('data-cash-crude'!EW80)&gt;0,'data-cash-crude'!EW80-INDEX('data-futures'!$E:$E,MATCH('basis-cash-crude'!EX$1,'data-futures'!$A:$A,0),1),""),"")</f>
        <v>-4.2899999999999991</v>
      </c>
      <c r="EY79" t="str">
        <f>+IFERROR(IF(VALUE('data-cash-crude'!EX80)&gt;0,'data-cash-crude'!EX80-INDEX('data-futures'!$E:$E,MATCH('basis-cash-crude'!EY$1,'data-futures'!$A:$A,0),1),""),"")</f>
        <v/>
      </c>
      <c r="EZ79">
        <f>+IFERROR(IF(VALUE('data-cash-crude'!EY80)&gt;0,'data-cash-crude'!EY80-INDEX('data-futures'!$E:$E,MATCH('basis-cash-crude'!EZ$1,'data-futures'!$A:$A,0),1),""),"")</f>
        <v>-4</v>
      </c>
      <c r="FA79">
        <f>+IFERROR(IF(VALUE('data-cash-crude'!EZ80)&gt;0,'data-cash-crude'!EZ80-INDEX('data-futures'!$E:$E,MATCH('basis-cash-crude'!FA$1,'data-futures'!$A:$A,0),1),""),"")</f>
        <v>-3.6300000000000026</v>
      </c>
      <c r="FB79">
        <f>+IFERROR(IF(VALUE('data-cash-crude'!FA80)&gt;0,'data-cash-crude'!FA80-INDEX('data-futures'!$E:$E,MATCH('basis-cash-crude'!FB$1,'data-futures'!$A:$A,0),1),""),"")</f>
        <v>-3.7100000000000009</v>
      </c>
      <c r="FC79">
        <f>+IFERROR(IF(VALUE('data-cash-crude'!FB80)&gt;0,'data-cash-crude'!FB80-INDEX('data-futures'!$E:$E,MATCH('basis-cash-crude'!FC$1,'data-futures'!$A:$A,0),1),""),"")</f>
        <v>-3.6099999999999994</v>
      </c>
      <c r="FD79">
        <f>+IFERROR(IF(VALUE('data-cash-crude'!FC80)&gt;0,'data-cash-crude'!FC80-INDEX('data-futures'!$E:$E,MATCH('basis-cash-crude'!FD$1,'data-futures'!$A:$A,0),1),""),"")</f>
        <v>-3.5700000000000003</v>
      </c>
      <c r="FE79">
        <f>+IFERROR(IF(VALUE('data-cash-crude'!FD80)&gt;0,'data-cash-crude'!FD80-INDEX('data-futures'!$E:$E,MATCH('basis-cash-crude'!FE$1,'data-futures'!$A:$A,0),1),""),"")</f>
        <v>-3.6000000000000014</v>
      </c>
      <c r="FF79" t="str">
        <f>+IFERROR(IF(VALUE('data-cash-crude'!FE80)&gt;0,'data-cash-crude'!FE80-INDEX('data-futures'!$E:$E,MATCH('basis-cash-crude'!FF$1,'data-futures'!$A:$A,0),1),""),"")</f>
        <v/>
      </c>
      <c r="FG79">
        <f>+IFERROR(IF(VALUE('data-cash-crude'!FF80)&gt;0,'data-cash-crude'!FF80-INDEX('data-futures'!$E:$E,MATCH('basis-cash-crude'!FG$1,'data-futures'!$A:$A,0),1),""),"")</f>
        <v>-3.4500000000000028</v>
      </c>
      <c r="FH79">
        <f>+IFERROR(IF(VALUE('data-cash-crude'!FG80)&gt;0,'data-cash-crude'!FG80-INDEX('data-futures'!$E:$E,MATCH('basis-cash-crude'!FH$1,'data-futures'!$A:$A,0),1),""),"")</f>
        <v>-3.2299999999999969</v>
      </c>
      <c r="FI79">
        <f>+IFERROR(IF(VALUE('data-cash-crude'!FH80)&gt;0,'data-cash-crude'!FH80-INDEX('data-futures'!$E:$E,MATCH('basis-cash-crude'!FI$1,'data-futures'!$A:$A,0),1),""),"")</f>
        <v>-3.2700000000000031</v>
      </c>
      <c r="FJ79">
        <f>+IFERROR(IF(VALUE('data-cash-crude'!FI80)&gt;0,'data-cash-crude'!FI80-INDEX('data-futures'!$E:$E,MATCH('basis-cash-crude'!FJ$1,'data-futures'!$A:$A,0),1),""),"")</f>
        <v>-2.8999999999999986</v>
      </c>
      <c r="FK79">
        <f>+IFERROR(IF(VALUE('data-cash-crude'!FJ80)&gt;0,'data-cash-crude'!FJ80-INDEX('data-futures'!$E:$E,MATCH('basis-cash-crude'!FK$1,'data-futures'!$A:$A,0),1),""),"")</f>
        <v>-2.8200000000000003</v>
      </c>
      <c r="FL79">
        <f>+IFERROR(IF(VALUE('data-cash-crude'!FK80)&gt;0,'data-cash-crude'!FK80-INDEX('data-futures'!$E:$E,MATCH('basis-cash-crude'!FL$1,'data-futures'!$A:$A,0),1),""),"")</f>
        <v>-2.8100000000000023</v>
      </c>
    </row>
    <row r="80" spans="1:168" x14ac:dyDescent="0.2">
      <c r="A80">
        <f t="shared" si="3"/>
        <v>-4.080000000000001</v>
      </c>
      <c r="B80">
        <f t="shared" si="4"/>
        <v>-3.9041666666666668</v>
      </c>
      <c r="C80">
        <f t="shared" si="5"/>
        <v>-3.5667692307692311</v>
      </c>
      <c r="D80" s="6" t="str">
        <f>+'data-cash-crude'!B81</f>
        <v>CLPA-16-89.CM</v>
      </c>
      <c r="E80" t="str">
        <f>+IFERROR(IF(VALUE('data-cash-crude'!D81)&gt;0,'data-cash-crude'!D81-INDEX('data-futures'!$E:$E,MATCH('basis-cash-crude'!E$1,'data-futures'!$A:$A,0),1),""),"")</f>
        <v/>
      </c>
      <c r="F80" t="str">
        <f>+IFERROR(IF(VALUE('data-cash-crude'!E81)&gt;0,'data-cash-crude'!E81-INDEX('data-futures'!$E:$E,MATCH('basis-cash-crude'!F$1,'data-futures'!$A:$A,0),1),""),"")</f>
        <v/>
      </c>
      <c r="G80" t="str">
        <f>+IFERROR(IF(VALUE('data-cash-crude'!F81)&gt;0,'data-cash-crude'!F81-INDEX('data-futures'!$E:$E,MATCH('basis-cash-crude'!G$1,'data-futures'!$A:$A,0),1),""),"")</f>
        <v/>
      </c>
      <c r="H80">
        <f>+IFERROR(IF(VALUE('data-cash-crude'!G81)&gt;0,'data-cash-crude'!G81-INDEX('data-futures'!$E:$E,MATCH('basis-cash-crude'!H$1,'data-futures'!$A:$A,0),1),""),"")</f>
        <v>-4.1300000000000026</v>
      </c>
      <c r="I80" t="str">
        <f>+IFERROR(IF(VALUE('data-cash-crude'!H81)&gt;0,'data-cash-crude'!H81-INDEX('data-futures'!$E:$E,MATCH('basis-cash-crude'!I$1,'data-futures'!$A:$A,0),1),""),"")</f>
        <v/>
      </c>
      <c r="J80">
        <f>+IFERROR(IF(VALUE('data-cash-crude'!I81)&gt;0,'data-cash-crude'!I81-INDEX('data-futures'!$E:$E,MATCH('basis-cash-crude'!J$1,'data-futures'!$A:$A,0),1),""),"")</f>
        <v>-4.0799999999999983</v>
      </c>
      <c r="K80">
        <f>+IFERROR(IF(VALUE('data-cash-crude'!J81)&gt;0,'data-cash-crude'!J81-INDEX('data-futures'!$E:$E,MATCH('basis-cash-crude'!K$1,'data-futures'!$A:$A,0),1),""),"")</f>
        <v>-4.0300000000000011</v>
      </c>
      <c r="L80">
        <f>+IFERROR(IF(VALUE('data-cash-crude'!K81)&gt;0,'data-cash-crude'!K81-INDEX('data-futures'!$E:$E,MATCH('basis-cash-crude'!L$1,'data-futures'!$A:$A,0),1),""),"")</f>
        <v>-4.0900000000000034</v>
      </c>
      <c r="M80">
        <f>+IFERROR(IF(VALUE('data-cash-crude'!L81)&gt;0,'data-cash-crude'!L81-INDEX('data-futures'!$E:$E,MATCH('basis-cash-crude'!M$1,'data-futures'!$A:$A,0),1),""),"")</f>
        <v>-4.009999999999998</v>
      </c>
      <c r="N80">
        <f>+IFERROR(IF(VALUE('data-cash-crude'!M81)&gt;0,'data-cash-crude'!M81-INDEX('data-futures'!$E:$E,MATCH('basis-cash-crude'!N$1,'data-futures'!$A:$A,0),1),""),"")</f>
        <v>-4.0799999999999983</v>
      </c>
      <c r="O80" t="str">
        <f>+IFERROR(IF(VALUE('data-cash-crude'!N81)&gt;0,'data-cash-crude'!N81-INDEX('data-futures'!$E:$E,MATCH('basis-cash-crude'!O$1,'data-futures'!$A:$A,0),1),""),"")</f>
        <v/>
      </c>
      <c r="P80" t="str">
        <f>+IFERROR(IF(VALUE('data-cash-crude'!O81)&gt;0,'data-cash-crude'!O81-INDEX('data-futures'!$E:$E,MATCH('basis-cash-crude'!P$1,'data-futures'!$A:$A,0),1),""),"")</f>
        <v/>
      </c>
      <c r="Q80" t="str">
        <f>+IFERROR(IF(VALUE('data-cash-crude'!P81)&gt;0,'data-cash-crude'!P81-INDEX('data-futures'!$E:$E,MATCH('basis-cash-crude'!Q$1,'data-futures'!$A:$A,0),1),""),"")</f>
        <v/>
      </c>
      <c r="R80">
        <f>+IFERROR(IF(VALUE('data-cash-crude'!Q81)&gt;0,'data-cash-crude'!Q81-INDEX('data-futures'!$E:$E,MATCH('basis-cash-crude'!R$1,'data-futures'!$A:$A,0),1),""),"")</f>
        <v>-3.759999999999998</v>
      </c>
      <c r="S80">
        <f>+IFERROR(IF(VALUE('data-cash-crude'!R81)&gt;0,'data-cash-crude'!R81-INDEX('data-futures'!$E:$E,MATCH('basis-cash-crude'!S$1,'data-futures'!$A:$A,0),1),""),"")</f>
        <v>-3.7899999999999991</v>
      </c>
      <c r="T80">
        <f>+IFERROR(IF(VALUE('data-cash-crude'!S81)&gt;0,'data-cash-crude'!S81-INDEX('data-futures'!$E:$E,MATCH('basis-cash-crude'!T$1,'data-futures'!$A:$A,0),1),""),"")</f>
        <v>-3.8200000000000003</v>
      </c>
      <c r="U80">
        <f>+IFERROR(IF(VALUE('data-cash-crude'!T81)&gt;0,'data-cash-crude'!T81-INDEX('data-futures'!$E:$E,MATCH('basis-cash-crude'!U$1,'data-futures'!$A:$A,0),1),""),"")</f>
        <v>-3.7000000000000028</v>
      </c>
      <c r="V80" t="str">
        <f>+IFERROR(IF(VALUE('data-cash-crude'!U81)&gt;0,'data-cash-crude'!U81-INDEX('data-futures'!$E:$E,MATCH('basis-cash-crude'!V$1,'data-futures'!$A:$A,0),1),""),"")</f>
        <v/>
      </c>
      <c r="W80">
        <f>+IFERROR(IF(VALUE('data-cash-crude'!V81)&gt;0,'data-cash-crude'!V81-INDEX('data-futures'!$E:$E,MATCH('basis-cash-crude'!W$1,'data-futures'!$A:$A,0),1),""),"")</f>
        <v>-3.6899999999999977</v>
      </c>
      <c r="X80" t="str">
        <f>+IFERROR(IF(VALUE('data-cash-crude'!W81)&gt;0,'data-cash-crude'!W81-INDEX('data-futures'!$E:$E,MATCH('basis-cash-crude'!X$1,'data-futures'!$A:$A,0),1),""),"")</f>
        <v/>
      </c>
      <c r="Y80" t="str">
        <f>+IFERROR(IF(VALUE('data-cash-crude'!X81)&gt;0,'data-cash-crude'!X81-INDEX('data-futures'!$E:$E,MATCH('basis-cash-crude'!Y$1,'data-futures'!$A:$A,0),1),""),"")</f>
        <v/>
      </c>
      <c r="Z80" t="str">
        <f>+IFERROR(IF(VALUE('data-cash-crude'!Y81)&gt;0,'data-cash-crude'!Y81-INDEX('data-futures'!$E:$E,MATCH('basis-cash-crude'!Z$1,'data-futures'!$A:$A,0),1),""),"")</f>
        <v/>
      </c>
      <c r="AA80" t="str">
        <f>+IFERROR(IF(VALUE('data-cash-crude'!Z81)&gt;0,'data-cash-crude'!Z81-INDEX('data-futures'!$E:$E,MATCH('basis-cash-crude'!AA$1,'data-futures'!$A:$A,0),1),""),"")</f>
        <v/>
      </c>
      <c r="AB80" t="str">
        <f>+IFERROR(IF(VALUE('data-cash-crude'!AA81)&gt;0,'data-cash-crude'!AA81-INDEX('data-futures'!$E:$E,MATCH('basis-cash-crude'!AB$1,'data-futures'!$A:$A,0),1),""),"")</f>
        <v/>
      </c>
      <c r="AC80" t="str">
        <f>+IFERROR(IF(VALUE('data-cash-crude'!AB81)&gt;0,'data-cash-crude'!AB81-INDEX('data-futures'!$E:$E,MATCH('basis-cash-crude'!AC$1,'data-futures'!$A:$A,0),1),""),"")</f>
        <v/>
      </c>
      <c r="AD80" t="str">
        <f>+IFERROR(IF(VALUE('data-cash-crude'!AC81)&gt;0,'data-cash-crude'!AC81-INDEX('data-futures'!$E:$E,MATCH('basis-cash-crude'!AD$1,'data-futures'!$A:$A,0),1),""),"")</f>
        <v/>
      </c>
      <c r="AE80" t="str">
        <f>+IFERROR(IF(VALUE('data-cash-crude'!AD81)&gt;0,'data-cash-crude'!AD81-INDEX('data-futures'!$E:$E,MATCH('basis-cash-crude'!AE$1,'data-futures'!$A:$A,0),1),""),"")</f>
        <v/>
      </c>
      <c r="AF80" t="str">
        <f>+IFERROR(IF(VALUE('data-cash-crude'!AE81)&gt;0,'data-cash-crude'!AE81-INDEX('data-futures'!$E:$E,MATCH('basis-cash-crude'!AF$1,'data-futures'!$A:$A,0),1),""),"")</f>
        <v/>
      </c>
      <c r="AG80" t="str">
        <f>+IFERROR(IF(VALUE('data-cash-crude'!AF81)&gt;0,'data-cash-crude'!AF81-INDEX('data-futures'!$E:$E,MATCH('basis-cash-crude'!AG$1,'data-futures'!$A:$A,0),1),""),"")</f>
        <v/>
      </c>
      <c r="AH80">
        <f>+IFERROR(IF(VALUE('data-cash-crude'!AG81)&gt;0,'data-cash-crude'!AG81-INDEX('data-futures'!$E:$E,MATCH('basis-cash-crude'!AH$1,'data-futures'!$A:$A,0),1),""),"")</f>
        <v>-3.6700000000000017</v>
      </c>
      <c r="AI80" t="str">
        <f>+IFERROR(IF(VALUE('data-cash-crude'!AH81)&gt;0,'data-cash-crude'!AH81-INDEX('data-futures'!$E:$E,MATCH('basis-cash-crude'!AI$1,'data-futures'!$A:$A,0),1),""),"")</f>
        <v/>
      </c>
      <c r="AJ80">
        <f>+IFERROR(IF(VALUE('data-cash-crude'!AI81)&gt;0,'data-cash-crude'!AI81-INDEX('data-futures'!$E:$E,MATCH('basis-cash-crude'!AJ$1,'data-futures'!$A:$A,0),1),""),"")</f>
        <v>-3.6099999999999994</v>
      </c>
      <c r="AK80">
        <f>+IFERROR(IF(VALUE('data-cash-crude'!AJ81)&gt;0,'data-cash-crude'!AJ81-INDEX('data-futures'!$E:$E,MATCH('basis-cash-crude'!AK$1,'data-futures'!$A:$A,0),1),""),"")</f>
        <v>-3.6300000000000026</v>
      </c>
      <c r="AL80">
        <f>+IFERROR(IF(VALUE('data-cash-crude'!AK81)&gt;0,'data-cash-crude'!AK81-INDEX('data-futures'!$E:$E,MATCH('basis-cash-crude'!AL$1,'data-futures'!$A:$A,0),1),""),"")</f>
        <v>-3.6400000000000006</v>
      </c>
      <c r="AM80">
        <f>+IFERROR(IF(VALUE('data-cash-crude'!AL81)&gt;0,'data-cash-crude'!AL81-INDEX('data-futures'!$E:$E,MATCH('basis-cash-crude'!AM$1,'data-futures'!$A:$A,0),1),""),"")</f>
        <v>-3.5300000000000011</v>
      </c>
      <c r="AN80">
        <f>+IFERROR(IF(VALUE('data-cash-crude'!AM81)&gt;0,'data-cash-crude'!AM81-INDEX('data-futures'!$E:$E,MATCH('basis-cash-crude'!AN$1,'data-futures'!$A:$A,0),1),""),"")</f>
        <v>-3.5600000000000023</v>
      </c>
      <c r="AO80">
        <f>+IFERROR(IF(VALUE('data-cash-crude'!AN81)&gt;0,'data-cash-crude'!AN81-INDEX('data-futures'!$E:$E,MATCH('basis-cash-crude'!AO$1,'data-futures'!$A:$A,0),1),""),"")</f>
        <v>-3.5399999999999991</v>
      </c>
      <c r="AP80" t="str">
        <f>+IFERROR(IF(VALUE('data-cash-crude'!AO81)&gt;0,'data-cash-crude'!AO81-INDEX('data-futures'!$E:$E,MATCH('basis-cash-crude'!AP$1,'data-futures'!$A:$A,0),1),""),"")</f>
        <v/>
      </c>
      <c r="AQ80">
        <f>+IFERROR(IF(VALUE('data-cash-crude'!AP81)&gt;0,'data-cash-crude'!AP81-INDEX('data-futures'!$E:$E,MATCH('basis-cash-crude'!AQ$1,'data-futures'!$A:$A,0),1),""),"")</f>
        <v>-3.740000000000002</v>
      </c>
      <c r="AR80" t="str">
        <f>+IFERROR(IF(VALUE('data-cash-crude'!AQ81)&gt;0,'data-cash-crude'!AQ81-INDEX('data-futures'!$E:$E,MATCH('basis-cash-crude'!AR$1,'data-futures'!$A:$A,0),1),""),"")</f>
        <v/>
      </c>
      <c r="AS80" t="str">
        <f>+IFERROR(IF(VALUE('data-cash-crude'!AR81)&gt;0,'data-cash-crude'!AR81-INDEX('data-futures'!$E:$E,MATCH('basis-cash-crude'!AS$1,'data-futures'!$A:$A,0),1),""),"")</f>
        <v/>
      </c>
      <c r="AT80">
        <f>+IFERROR(IF(VALUE('data-cash-crude'!AS81)&gt;0,'data-cash-crude'!AS81-INDEX('data-futures'!$E:$E,MATCH('basis-cash-crude'!AT$1,'data-futures'!$A:$A,0),1),""),"")</f>
        <v>-3.8500000000000014</v>
      </c>
      <c r="AU80">
        <f>+IFERROR(IF(VALUE('data-cash-crude'!AT81)&gt;0,'data-cash-crude'!AT81-INDEX('data-futures'!$E:$E,MATCH('basis-cash-crude'!AU$1,'data-futures'!$A:$A,0),1),""),"")</f>
        <v>-3.5600000000000023</v>
      </c>
      <c r="AV80">
        <f>+IFERROR(IF(VALUE('data-cash-crude'!AU81)&gt;0,'data-cash-crude'!AU81-INDEX('data-futures'!$E:$E,MATCH('basis-cash-crude'!AV$1,'data-futures'!$A:$A,0),1),""),"")</f>
        <v>-3.6300000000000026</v>
      </c>
      <c r="AW80">
        <f>+IFERROR(IF(VALUE('data-cash-crude'!AV81)&gt;0,'data-cash-crude'!AV81-INDEX('data-futures'!$E:$E,MATCH('basis-cash-crude'!AW$1,'data-futures'!$A:$A,0),1),""),"")</f>
        <v>-3.6000000000000014</v>
      </c>
      <c r="AX80">
        <f>+IFERROR(IF(VALUE('data-cash-crude'!AW81)&gt;0,'data-cash-crude'!AW81-INDEX('data-futures'!$E:$E,MATCH('basis-cash-crude'!AX$1,'data-futures'!$A:$A,0),1),""),"")</f>
        <v>-3.5200000000000031</v>
      </c>
      <c r="AY80">
        <f>+IFERROR(IF(VALUE('data-cash-crude'!AX81)&gt;0,'data-cash-crude'!AX81-INDEX('data-futures'!$E:$E,MATCH('basis-cash-crude'!AY$1,'data-futures'!$A:$A,0),1),""),"")</f>
        <v>-3.5799999999999983</v>
      </c>
      <c r="AZ80">
        <f>+IFERROR(IF(VALUE('data-cash-crude'!AY81)&gt;0,'data-cash-crude'!AY81-INDEX('data-futures'!$E:$E,MATCH('basis-cash-crude'!AZ$1,'data-futures'!$A:$A,0),1),""),"")</f>
        <v>-3.75</v>
      </c>
      <c r="BA80">
        <f>+IFERROR(IF(VALUE('data-cash-crude'!AZ81)&gt;0,'data-cash-crude'!AZ81-INDEX('data-futures'!$E:$E,MATCH('basis-cash-crude'!BA$1,'data-futures'!$A:$A,0),1),""),"")</f>
        <v>-3.6700000000000017</v>
      </c>
      <c r="BB80">
        <f>+IFERROR(IF(VALUE('data-cash-crude'!BA81)&gt;0,'data-cash-crude'!BA81-INDEX('data-futures'!$E:$E,MATCH('basis-cash-crude'!BB$1,'data-futures'!$A:$A,0),1),""),"")</f>
        <v>-3.6199999999999974</v>
      </c>
      <c r="BC80">
        <f>+IFERROR(IF(VALUE('data-cash-crude'!BB81)&gt;0,'data-cash-crude'!BB81-INDEX('data-futures'!$E:$E,MATCH('basis-cash-crude'!BC$1,'data-futures'!$A:$A,0),1),""),"")</f>
        <v>-3.7299999999999969</v>
      </c>
      <c r="BD80">
        <f>+IFERROR(IF(VALUE('data-cash-crude'!BC81)&gt;0,'data-cash-crude'!BC81-INDEX('data-futures'!$E:$E,MATCH('basis-cash-crude'!BD$1,'data-futures'!$A:$A,0),1),""),"")</f>
        <v>-3.8200000000000003</v>
      </c>
      <c r="BE80">
        <f>+IFERROR(IF(VALUE('data-cash-crude'!BD81)&gt;0,'data-cash-crude'!BD81-INDEX('data-futures'!$E:$E,MATCH('basis-cash-crude'!BE$1,'data-futures'!$A:$A,0),1),""),"")</f>
        <v>-3.7299999999999969</v>
      </c>
      <c r="BF80">
        <f>+IFERROR(IF(VALUE('data-cash-crude'!BE81)&gt;0,'data-cash-crude'!BE81-INDEX('data-futures'!$E:$E,MATCH('basis-cash-crude'!BF$1,'data-futures'!$A:$A,0),1),""),"")</f>
        <v>-3.740000000000002</v>
      </c>
      <c r="BG80">
        <f>+IFERROR(IF(VALUE('data-cash-crude'!BF81)&gt;0,'data-cash-crude'!BF81-INDEX('data-futures'!$E:$E,MATCH('basis-cash-crude'!BG$1,'data-futures'!$A:$A,0),1),""),"")</f>
        <v>-3.5200000000000031</v>
      </c>
      <c r="BH80">
        <f>+IFERROR(IF(VALUE('data-cash-crude'!BG81)&gt;0,'data-cash-crude'!BG81-INDEX('data-futures'!$E:$E,MATCH('basis-cash-crude'!BH$1,'data-futures'!$A:$A,0),1),""),"")</f>
        <v>-3.2899999999999991</v>
      </c>
      <c r="BI80">
        <f>+IFERROR(IF(VALUE('data-cash-crude'!BH81)&gt;0,'data-cash-crude'!BH81-INDEX('data-futures'!$E:$E,MATCH('basis-cash-crude'!BI$1,'data-futures'!$A:$A,0),1),""),"")</f>
        <v>-3.5900000000000034</v>
      </c>
      <c r="BJ80">
        <f>+IFERROR(IF(VALUE('data-cash-crude'!BI81)&gt;0,'data-cash-crude'!BI81-INDEX('data-futures'!$E:$E,MATCH('basis-cash-crude'!BJ$1,'data-futures'!$A:$A,0),1),""),"")</f>
        <v>-3.5900000000000034</v>
      </c>
      <c r="BK80">
        <f>+IFERROR(IF(VALUE('data-cash-crude'!BJ81)&gt;0,'data-cash-crude'!BJ81-INDEX('data-futures'!$E:$E,MATCH('basis-cash-crude'!BK$1,'data-futures'!$A:$A,0),1),""),"")</f>
        <v>-3.6799999999999997</v>
      </c>
      <c r="BL80">
        <f>+IFERROR(IF(VALUE('data-cash-crude'!BK81)&gt;0,'data-cash-crude'!BK81-INDEX('data-futures'!$E:$E,MATCH('basis-cash-crude'!BL$1,'data-futures'!$A:$A,0),1),""),"")</f>
        <v>-3.6099999999999994</v>
      </c>
      <c r="BM80" t="str">
        <f>+IFERROR(IF(VALUE('data-cash-crude'!BL81)&gt;0,'data-cash-crude'!BL81-INDEX('data-futures'!$E:$E,MATCH('basis-cash-crude'!BM$1,'data-futures'!$A:$A,0),1),""),"")</f>
        <v/>
      </c>
      <c r="BN80">
        <f>+IFERROR(IF(VALUE('data-cash-crude'!BM81)&gt;0,'data-cash-crude'!BM81-INDEX('data-futures'!$E:$E,MATCH('basis-cash-crude'!BN$1,'data-futures'!$A:$A,0),1),""),"")</f>
        <v>-3.6599999999999966</v>
      </c>
      <c r="BO80">
        <f>+IFERROR(IF(VALUE('data-cash-crude'!BN81)&gt;0,'data-cash-crude'!BN81-INDEX('data-futures'!$E:$E,MATCH('basis-cash-crude'!BO$1,'data-futures'!$A:$A,0),1),""),"")</f>
        <v>-3.9699999999999989</v>
      </c>
      <c r="BP80">
        <f>+IFERROR(IF(VALUE('data-cash-crude'!BO81)&gt;0,'data-cash-crude'!BO81-INDEX('data-futures'!$E:$E,MATCH('basis-cash-crude'!BP$1,'data-futures'!$A:$A,0),1),""),"")</f>
        <v>-3.8800000000000026</v>
      </c>
      <c r="BQ80">
        <f>+IFERROR(IF(VALUE('data-cash-crude'!BP81)&gt;0,'data-cash-crude'!BP81-INDEX('data-futures'!$E:$E,MATCH('basis-cash-crude'!BQ$1,'data-futures'!$A:$A,0),1),""),"")</f>
        <v>-3.5700000000000003</v>
      </c>
      <c r="BR80">
        <f>+IFERROR(IF(VALUE('data-cash-crude'!BQ81)&gt;0,'data-cash-crude'!BQ81-INDEX('data-futures'!$E:$E,MATCH('basis-cash-crude'!BR$1,'data-futures'!$A:$A,0),1),""),"")</f>
        <v>-3.6000000000000014</v>
      </c>
      <c r="BS80">
        <f>+IFERROR(IF(VALUE('data-cash-crude'!BR81)&gt;0,'data-cash-crude'!BR81-INDEX('data-futures'!$E:$E,MATCH('basis-cash-crude'!BS$1,'data-futures'!$A:$A,0),1),""),"")</f>
        <v>-3.5200000000000031</v>
      </c>
      <c r="BT80">
        <f>+IFERROR(IF(VALUE('data-cash-crude'!BS81)&gt;0,'data-cash-crude'!BS81-INDEX('data-futures'!$E:$E,MATCH('basis-cash-crude'!BT$1,'data-futures'!$A:$A,0),1),""),"")</f>
        <v>-3.8200000000000003</v>
      </c>
      <c r="BU80">
        <f>+IFERROR(IF(VALUE('data-cash-crude'!BT81)&gt;0,'data-cash-crude'!BT81-INDEX('data-futures'!$E:$E,MATCH('basis-cash-crude'!BU$1,'data-futures'!$A:$A,0),1),""),"")</f>
        <v>-3.9299999999999997</v>
      </c>
      <c r="BV80">
        <f>+IFERROR(IF(VALUE('data-cash-crude'!BU81)&gt;0,'data-cash-crude'!BU81-INDEX('data-futures'!$E:$E,MATCH('basis-cash-crude'!BV$1,'data-futures'!$A:$A,0),1),""),"")</f>
        <v>-3.6199999999999974</v>
      </c>
      <c r="BW80">
        <f>+IFERROR(IF(VALUE('data-cash-crude'!BV81)&gt;0,'data-cash-crude'!BV81-INDEX('data-futures'!$E:$E,MATCH('basis-cash-crude'!BW$1,'data-futures'!$A:$A,0),1),""),"")</f>
        <v>-3.6300000000000026</v>
      </c>
      <c r="BX80">
        <f>+IFERROR(IF(VALUE('data-cash-crude'!BW81)&gt;0,'data-cash-crude'!BW81-INDEX('data-futures'!$E:$E,MATCH('basis-cash-crude'!BX$1,'data-futures'!$A:$A,0),1),""),"")</f>
        <v>-3.9399999999999977</v>
      </c>
      <c r="BY80">
        <f>+IFERROR(IF(VALUE('data-cash-crude'!BX81)&gt;0,'data-cash-crude'!BX81-INDEX('data-futures'!$E:$E,MATCH('basis-cash-crude'!BY$1,'data-futures'!$A:$A,0),1),""),"")</f>
        <v>-3.9099999999999966</v>
      </c>
      <c r="BZ80">
        <f>+IFERROR(IF(VALUE('data-cash-crude'!BY81)&gt;0,'data-cash-crude'!BY81-INDEX('data-futures'!$E:$E,MATCH('basis-cash-crude'!BZ$1,'data-futures'!$A:$A,0),1),""),"")</f>
        <v>-3.9500000000000028</v>
      </c>
      <c r="CA80">
        <f>+IFERROR(IF(VALUE('data-cash-crude'!BZ81)&gt;0,'data-cash-crude'!BZ81-INDEX('data-futures'!$E:$E,MATCH('basis-cash-crude'!CA$1,'data-futures'!$A:$A,0),1),""),"")</f>
        <v>-3.5900000000000034</v>
      </c>
      <c r="CB80">
        <f>+IFERROR(IF(VALUE('data-cash-crude'!CA81)&gt;0,'data-cash-crude'!CA81-INDEX('data-futures'!$E:$E,MATCH('basis-cash-crude'!CB$1,'data-futures'!$A:$A,0),1),""),"")</f>
        <v>-3.4699999999999989</v>
      </c>
      <c r="CC80">
        <f>+IFERROR(IF(VALUE('data-cash-crude'!CB81)&gt;0,'data-cash-crude'!CB81-INDEX('data-futures'!$E:$E,MATCH('basis-cash-crude'!CC$1,'data-futures'!$A:$A,0),1),""),"")</f>
        <v>-3.6199999999999974</v>
      </c>
      <c r="CD80">
        <f>+IFERROR(IF(VALUE('data-cash-crude'!CC81)&gt;0,'data-cash-crude'!CC81-INDEX('data-futures'!$E:$E,MATCH('basis-cash-crude'!CD$1,'data-futures'!$A:$A,0),1),""),"")</f>
        <v>-3.3599999999999994</v>
      </c>
      <c r="CE80">
        <f>+IFERROR(IF(VALUE('data-cash-crude'!CD81)&gt;0,'data-cash-crude'!CD81-INDEX('data-futures'!$E:$E,MATCH('basis-cash-crude'!CE$1,'data-futures'!$A:$A,0),1),""),"")</f>
        <v>-3.3999999999999986</v>
      </c>
      <c r="CF80">
        <f>+IFERROR(IF(VALUE('data-cash-crude'!CE81)&gt;0,'data-cash-crude'!CE81-INDEX('data-futures'!$E:$E,MATCH('basis-cash-crude'!CF$1,'data-futures'!$A:$A,0),1),""),"")</f>
        <v>-3.3200000000000003</v>
      </c>
      <c r="CG80">
        <f>+IFERROR(IF(VALUE('data-cash-crude'!CF81)&gt;0,'data-cash-crude'!CF81-INDEX('data-futures'!$E:$E,MATCH('basis-cash-crude'!CG$1,'data-futures'!$A:$A,0),1),""),"")</f>
        <v>-3.0900000000000034</v>
      </c>
      <c r="CH80">
        <f>+IFERROR(IF(VALUE('data-cash-crude'!CG81)&gt;0,'data-cash-crude'!CG81-INDEX('data-futures'!$E:$E,MATCH('basis-cash-crude'!CH$1,'data-futures'!$A:$A,0),1),""),"")</f>
        <v>-2.8800000000000026</v>
      </c>
      <c r="CI80">
        <f>+IFERROR(IF(VALUE('data-cash-crude'!CH81)&gt;0,'data-cash-crude'!CH81-INDEX('data-futures'!$E:$E,MATCH('basis-cash-crude'!CI$1,'data-futures'!$A:$A,0),1),""),"")</f>
        <v>-3.0399999999999991</v>
      </c>
      <c r="CJ80" t="str">
        <f>+IFERROR(IF(VALUE('data-cash-crude'!CI81)&gt;0,'data-cash-crude'!CI81-INDEX('data-futures'!$E:$E,MATCH('basis-cash-crude'!CJ$1,'data-futures'!$A:$A,0),1),""),"")</f>
        <v/>
      </c>
      <c r="CK80">
        <f>+IFERROR(IF(VALUE('data-cash-crude'!CJ81)&gt;0,'data-cash-crude'!CJ81-INDEX('data-futures'!$E:$E,MATCH('basis-cash-crude'!CK$1,'data-futures'!$A:$A,0),1),""),"")</f>
        <v>-2.490000000000002</v>
      </c>
      <c r="CL80">
        <f>+IFERROR(IF(VALUE('data-cash-crude'!CK81)&gt;0,'data-cash-crude'!CK81-INDEX('data-futures'!$E:$E,MATCH('basis-cash-crude'!CL$1,'data-futures'!$A:$A,0),1),""),"")</f>
        <v>-2.4500000000000028</v>
      </c>
      <c r="CM80" t="str">
        <f>+IFERROR(IF(VALUE('data-cash-crude'!CL81)&gt;0,'data-cash-crude'!CL81-INDEX('data-futures'!$E:$E,MATCH('basis-cash-crude'!CM$1,'data-futures'!$A:$A,0),1),""),"")</f>
        <v/>
      </c>
      <c r="CN80">
        <f>+IFERROR(IF(VALUE('data-cash-crude'!CM81)&gt;0,'data-cash-crude'!CM81-INDEX('data-futures'!$E:$E,MATCH('basis-cash-crude'!CN$1,'data-futures'!$A:$A,0),1),""),"")</f>
        <v>-2.3900000000000006</v>
      </c>
      <c r="CO80">
        <f>+IFERROR(IF(VALUE('data-cash-crude'!CN81)&gt;0,'data-cash-crude'!CN81-INDEX('data-futures'!$E:$E,MATCH('basis-cash-crude'!CO$1,'data-futures'!$A:$A,0),1),""),"")</f>
        <v>-2.1799999999999997</v>
      </c>
      <c r="CP80">
        <f>+IFERROR(IF(VALUE('data-cash-crude'!CO81)&gt;0,'data-cash-crude'!CO81-INDEX('data-futures'!$E:$E,MATCH('basis-cash-crude'!CP$1,'data-futures'!$A:$A,0),1),""),"")</f>
        <v>-2.3800000000000026</v>
      </c>
      <c r="CQ80">
        <f>+IFERROR(IF(VALUE('data-cash-crude'!CP81)&gt;0,'data-cash-crude'!CP81-INDEX('data-futures'!$E:$E,MATCH('basis-cash-crude'!CQ$1,'data-futures'!$A:$A,0),1),""),"")</f>
        <v>-2.1199999999999974</v>
      </c>
      <c r="CR80">
        <f>+IFERROR(IF(VALUE('data-cash-crude'!CQ81)&gt;0,'data-cash-crude'!CQ81-INDEX('data-futures'!$E:$E,MATCH('basis-cash-crude'!CR$1,'data-futures'!$A:$A,0),1),""),"")</f>
        <v>-2.0499999999999972</v>
      </c>
      <c r="CS80">
        <f>+IFERROR(IF(VALUE('data-cash-crude'!CR81)&gt;0,'data-cash-crude'!CR81-INDEX('data-futures'!$E:$E,MATCH('basis-cash-crude'!CS$1,'data-futures'!$A:$A,0),1),""),"")</f>
        <v>-1.3699999999999974</v>
      </c>
      <c r="CT80">
        <f>+IFERROR(IF(VALUE('data-cash-crude'!CS81)&gt;0,'data-cash-crude'!CS81-INDEX('data-futures'!$E:$E,MATCH('basis-cash-crude'!CT$1,'data-futures'!$A:$A,0),1),""),"")</f>
        <v>-0.31000000000000227</v>
      </c>
      <c r="CU80">
        <f>+IFERROR(IF(VALUE('data-cash-crude'!CT81)&gt;0,'data-cash-crude'!CT81-INDEX('data-futures'!$E:$E,MATCH('basis-cash-crude'!CU$1,'data-futures'!$A:$A,0),1),""),"")</f>
        <v>-2.8599999999999994</v>
      </c>
      <c r="CV80">
        <f>+IFERROR(IF(VALUE('data-cash-crude'!CU81)&gt;0,'data-cash-crude'!CU81-INDEX('data-futures'!$E:$E,MATCH('basis-cash-crude'!CV$1,'data-futures'!$A:$A,0),1),""),"")</f>
        <v>-2.9600000000000009</v>
      </c>
      <c r="CW80">
        <f>+IFERROR(IF(VALUE('data-cash-crude'!CV81)&gt;0,'data-cash-crude'!CV81-INDEX('data-futures'!$E:$E,MATCH('basis-cash-crude'!CW$1,'data-futures'!$A:$A,0),1),""),"")</f>
        <v>-2.7000000000000028</v>
      </c>
      <c r="CX80">
        <f>+IFERROR(IF(VALUE('data-cash-crude'!CW81)&gt;0,'data-cash-crude'!CW81-INDEX('data-futures'!$E:$E,MATCH('basis-cash-crude'!CX$1,'data-futures'!$A:$A,0),1),""),"")</f>
        <v>-2.2800000000000011</v>
      </c>
      <c r="CY80">
        <f>+IFERROR(IF(VALUE('data-cash-crude'!CX81)&gt;0,'data-cash-crude'!CX81-INDEX('data-futures'!$E:$E,MATCH('basis-cash-crude'!CY$1,'data-futures'!$A:$A,0),1),""),"")</f>
        <v>-2.4299999999999997</v>
      </c>
      <c r="CZ80">
        <f>+IFERROR(IF(VALUE('data-cash-crude'!CY81)&gt;0,'data-cash-crude'!CY81-INDEX('data-futures'!$E:$E,MATCH('basis-cash-crude'!CZ$1,'data-futures'!$A:$A,0),1),""),"")</f>
        <v>-2.6000000000000014</v>
      </c>
      <c r="DA80">
        <f>+IFERROR(IF(VALUE('data-cash-crude'!CZ81)&gt;0,'data-cash-crude'!CZ81-INDEX('data-futures'!$E:$E,MATCH('basis-cash-crude'!DA$1,'data-futures'!$A:$A,0),1),""),"")</f>
        <v>-2.5499999999999972</v>
      </c>
      <c r="DB80" t="str">
        <f>+IFERROR(IF(VALUE('data-cash-crude'!DA81)&gt;0,'data-cash-crude'!DA81-INDEX('data-futures'!$E:$E,MATCH('basis-cash-crude'!DB$1,'data-futures'!$A:$A,0),1),""),"")</f>
        <v/>
      </c>
      <c r="DC80" t="str">
        <f>+IFERROR(IF(VALUE('data-cash-crude'!DB81)&gt;0,'data-cash-crude'!DB81-INDEX('data-futures'!$E:$E,MATCH('basis-cash-crude'!DC$1,'data-futures'!$A:$A,0),1),""),"")</f>
        <v/>
      </c>
      <c r="DD80" t="str">
        <f>+IFERROR(IF(VALUE('data-cash-crude'!DC81)&gt;0,'data-cash-crude'!DC81-INDEX('data-futures'!$E:$E,MATCH('basis-cash-crude'!DD$1,'data-futures'!$A:$A,0),1),""),"")</f>
        <v/>
      </c>
      <c r="DE80">
        <f>+IFERROR(IF(VALUE('data-cash-crude'!DD81)&gt;0,'data-cash-crude'!DD81-INDEX('data-futures'!$E:$E,MATCH('basis-cash-crude'!DE$1,'data-futures'!$A:$A,0),1),""),"")</f>
        <v>-2.4299999999999997</v>
      </c>
      <c r="DF80">
        <f>+IFERROR(IF(VALUE('data-cash-crude'!DE81)&gt;0,'data-cash-crude'!DE81-INDEX('data-futures'!$E:$E,MATCH('basis-cash-crude'!DF$1,'data-futures'!$A:$A,0),1),""),"")</f>
        <v>-2.0499999999999972</v>
      </c>
      <c r="DG80">
        <f>+IFERROR(IF(VALUE('data-cash-crude'!DF81)&gt;0,'data-cash-crude'!DF81-INDEX('data-futures'!$E:$E,MATCH('basis-cash-crude'!DG$1,'data-futures'!$A:$A,0),1),""),"")</f>
        <v>-2.4500000000000028</v>
      </c>
      <c r="DH80">
        <f>+IFERROR(IF(VALUE('data-cash-crude'!DG81)&gt;0,'data-cash-crude'!DG81-INDEX('data-futures'!$E:$E,MATCH('basis-cash-crude'!DH$1,'data-futures'!$A:$A,0),1),""),"")</f>
        <v>-2.4600000000000009</v>
      </c>
      <c r="DI80">
        <f>+IFERROR(IF(VALUE('data-cash-crude'!DH81)&gt;0,'data-cash-crude'!DH81-INDEX('data-futures'!$E:$E,MATCH('basis-cash-crude'!DI$1,'data-futures'!$A:$A,0),1),""),"")</f>
        <v>-2.5900000000000034</v>
      </c>
      <c r="DJ80">
        <f>+IFERROR(IF(VALUE('data-cash-crude'!DI81)&gt;0,'data-cash-crude'!DI81-INDEX('data-futures'!$E:$E,MATCH('basis-cash-crude'!DJ$1,'data-futures'!$A:$A,0),1),""),"")</f>
        <v>-2.5700000000000003</v>
      </c>
      <c r="DK80">
        <f>+IFERROR(IF(VALUE('data-cash-crude'!DJ81)&gt;0,'data-cash-crude'!DJ81-INDEX('data-futures'!$E:$E,MATCH('basis-cash-crude'!DK$1,'data-futures'!$A:$A,0),1),""),"")</f>
        <v>-2.6199999999999974</v>
      </c>
      <c r="DL80">
        <f>+IFERROR(IF(VALUE('data-cash-crude'!DK81)&gt;0,'data-cash-crude'!DK81-INDEX('data-futures'!$E:$E,MATCH('basis-cash-crude'!DL$1,'data-futures'!$A:$A,0),1),""),"")</f>
        <v>-2.4200000000000017</v>
      </c>
      <c r="DM80">
        <f>+IFERROR(IF(VALUE('data-cash-crude'!DL81)&gt;0,'data-cash-crude'!DL81-INDEX('data-futures'!$E:$E,MATCH('basis-cash-crude'!DM$1,'data-futures'!$A:$A,0),1),""),"")</f>
        <v>-1.8699999999999974</v>
      </c>
      <c r="DN80">
        <f>+IFERROR(IF(VALUE('data-cash-crude'!DM81)&gt;0,'data-cash-crude'!DM81-INDEX('data-futures'!$E:$E,MATCH('basis-cash-crude'!DN$1,'data-futures'!$A:$A,0),1),""),"")</f>
        <v>-1.6799999999999997</v>
      </c>
      <c r="DO80">
        <f>+IFERROR(IF(VALUE('data-cash-crude'!DN81)&gt;0,'data-cash-crude'!DN81-INDEX('data-futures'!$E:$E,MATCH('basis-cash-crude'!DO$1,'data-futures'!$A:$A,0),1),""),"")</f>
        <v>-2.1499999999999986</v>
      </c>
      <c r="DP80">
        <f>+IFERROR(IF(VALUE('data-cash-crude'!DO81)&gt;0,'data-cash-crude'!DO81-INDEX('data-futures'!$E:$E,MATCH('basis-cash-crude'!DP$1,'data-futures'!$A:$A,0),1),""),"")</f>
        <v>-2.2299999999999969</v>
      </c>
      <c r="DQ80">
        <f>+IFERROR(IF(VALUE('data-cash-crude'!DP81)&gt;0,'data-cash-crude'!DP81-INDEX('data-futures'!$E:$E,MATCH('basis-cash-crude'!DQ$1,'data-futures'!$A:$A,0),1),""),"")</f>
        <v>-2.5300000000000011</v>
      </c>
      <c r="DR80">
        <f>+IFERROR(IF(VALUE('data-cash-crude'!DQ81)&gt;0,'data-cash-crude'!DQ81-INDEX('data-futures'!$E:$E,MATCH('basis-cash-crude'!DR$1,'data-futures'!$A:$A,0),1),""),"")</f>
        <v>-2.5499999999999972</v>
      </c>
      <c r="DS80">
        <f>+IFERROR(IF(VALUE('data-cash-crude'!DR81)&gt;0,'data-cash-crude'!DR81-INDEX('data-futures'!$E:$E,MATCH('basis-cash-crude'!DS$1,'data-futures'!$A:$A,0),1),""),"")</f>
        <v>-2.1899999999999977</v>
      </c>
      <c r="DT80">
        <f>+IFERROR(IF(VALUE('data-cash-crude'!DS81)&gt;0,'data-cash-crude'!DS81-INDEX('data-futures'!$E:$E,MATCH('basis-cash-crude'!DT$1,'data-futures'!$A:$A,0),1),""),"")</f>
        <v>-2.3800000000000026</v>
      </c>
      <c r="DU80">
        <f>+IFERROR(IF(VALUE('data-cash-crude'!DT81)&gt;0,'data-cash-crude'!DT81-INDEX('data-futures'!$E:$E,MATCH('basis-cash-crude'!DU$1,'data-futures'!$A:$A,0),1),""),"")</f>
        <v>-2.9399999999999977</v>
      </c>
      <c r="DV80">
        <f>+IFERROR(IF(VALUE('data-cash-crude'!DU81)&gt;0,'data-cash-crude'!DU81-INDEX('data-futures'!$E:$E,MATCH('basis-cash-crude'!DV$1,'data-futures'!$A:$A,0),1),""),"")</f>
        <v>-3.4500000000000028</v>
      </c>
      <c r="DW80">
        <f>+IFERROR(IF(VALUE('data-cash-crude'!DV81)&gt;0,'data-cash-crude'!DV81-INDEX('data-futures'!$E:$E,MATCH('basis-cash-crude'!DW$1,'data-futures'!$A:$A,0),1),""),"")</f>
        <v>-3.1400000000000006</v>
      </c>
      <c r="DX80">
        <f>+IFERROR(IF(VALUE('data-cash-crude'!DW81)&gt;0,'data-cash-crude'!DW81-INDEX('data-futures'!$E:$E,MATCH('basis-cash-crude'!DX$1,'data-futures'!$A:$A,0),1),""),"")</f>
        <v>-2.9299999999999997</v>
      </c>
      <c r="DY80">
        <f>+IFERROR(IF(VALUE('data-cash-crude'!DX81)&gt;0,'data-cash-crude'!DX81-INDEX('data-futures'!$E:$E,MATCH('basis-cash-crude'!DY$1,'data-futures'!$A:$A,0),1),""),"")</f>
        <v>-3.25</v>
      </c>
      <c r="DZ80">
        <f>+IFERROR(IF(VALUE('data-cash-crude'!DY81)&gt;0,'data-cash-crude'!DY81-INDEX('data-futures'!$E:$E,MATCH('basis-cash-crude'!DZ$1,'data-futures'!$A:$A,0),1),""),"")</f>
        <v>-3.4200000000000017</v>
      </c>
      <c r="EA80">
        <f>+IFERROR(IF(VALUE('data-cash-crude'!DZ81)&gt;0,'data-cash-crude'!DZ81-INDEX('data-futures'!$E:$E,MATCH('basis-cash-crude'!EA$1,'data-futures'!$A:$A,0),1),""),"")</f>
        <v>-3.2800000000000011</v>
      </c>
      <c r="EB80">
        <f>+IFERROR(IF(VALUE('data-cash-crude'!EA81)&gt;0,'data-cash-crude'!EA81-INDEX('data-futures'!$E:$E,MATCH('basis-cash-crude'!EB$1,'data-futures'!$A:$A,0),1),""),"")</f>
        <v>-3.3100000000000023</v>
      </c>
      <c r="EC80">
        <f>+IFERROR(IF(VALUE('data-cash-crude'!EB81)&gt;0,'data-cash-crude'!EB81-INDEX('data-futures'!$E:$E,MATCH('basis-cash-crude'!EC$1,'data-futures'!$A:$A,0),1),""),"")</f>
        <v>-3.7000000000000028</v>
      </c>
      <c r="ED80" t="str">
        <f>+IFERROR(IF(VALUE('data-cash-crude'!EC81)&gt;0,'data-cash-crude'!EC81-INDEX('data-futures'!$E:$E,MATCH('basis-cash-crude'!ED$1,'data-futures'!$A:$A,0),1),""),"")</f>
        <v/>
      </c>
      <c r="EE80" t="str">
        <f>+IFERROR(IF(VALUE('data-cash-crude'!ED81)&gt;0,'data-cash-crude'!ED81-INDEX('data-futures'!$E:$E,MATCH('basis-cash-crude'!EE$1,'data-futures'!$A:$A,0),1),""),"")</f>
        <v/>
      </c>
      <c r="EF80" t="str">
        <f>+IFERROR(IF(VALUE('data-cash-crude'!EE81)&gt;0,'data-cash-crude'!EE81-INDEX('data-futures'!$E:$E,MATCH('basis-cash-crude'!EF$1,'data-futures'!$A:$A,0),1),""),"")</f>
        <v/>
      </c>
      <c r="EG80">
        <f>+IFERROR(IF(VALUE('data-cash-crude'!EF81)&gt;0,'data-cash-crude'!EF81-INDEX('data-futures'!$E:$E,MATCH('basis-cash-crude'!EG$1,'data-futures'!$A:$A,0),1),""),"")</f>
        <v>-3.1199999999999974</v>
      </c>
      <c r="EH80">
        <f>+IFERROR(IF(VALUE('data-cash-crude'!EG81)&gt;0,'data-cash-crude'!EG81-INDEX('data-futures'!$E:$E,MATCH('basis-cash-crude'!EH$1,'data-futures'!$A:$A,0),1),""),"")</f>
        <v>-3.2100000000000009</v>
      </c>
      <c r="EI80">
        <f>+IFERROR(IF(VALUE('data-cash-crude'!EH81)&gt;0,'data-cash-crude'!EH81-INDEX('data-futures'!$E:$E,MATCH('basis-cash-crude'!EI$1,'data-futures'!$A:$A,0),1),""),"")</f>
        <v>-3.4200000000000017</v>
      </c>
      <c r="EJ80">
        <f>+IFERROR(IF(VALUE('data-cash-crude'!EI81)&gt;0,'data-cash-crude'!EI81-INDEX('data-futures'!$E:$E,MATCH('basis-cash-crude'!EJ$1,'data-futures'!$A:$A,0),1),""),"")</f>
        <v>-3.1099999999999994</v>
      </c>
      <c r="EK80">
        <f>+IFERROR(IF(VALUE('data-cash-crude'!EJ81)&gt;0,'data-cash-crude'!EJ81-INDEX('data-futures'!$E:$E,MATCH('basis-cash-crude'!EK$1,'data-futures'!$A:$A,0),1),""),"")</f>
        <v>-2.7299999999999969</v>
      </c>
      <c r="EL80" t="str">
        <f>+IFERROR(IF(VALUE('data-cash-crude'!EK81)&gt;0,'data-cash-crude'!EK81-INDEX('data-futures'!$E:$E,MATCH('basis-cash-crude'!EL$1,'data-futures'!$A:$A,0),1),""),"")</f>
        <v/>
      </c>
      <c r="EM80" t="str">
        <f>+IFERROR(IF(VALUE('data-cash-crude'!EL81)&gt;0,'data-cash-crude'!EL81-INDEX('data-futures'!$E:$E,MATCH('basis-cash-crude'!EM$1,'data-futures'!$A:$A,0),1),""),"")</f>
        <v/>
      </c>
      <c r="EN80">
        <f>+IFERROR(IF(VALUE('data-cash-crude'!EM81)&gt;0,'data-cash-crude'!EM81-INDEX('data-futures'!$E:$E,MATCH('basis-cash-crude'!EN$1,'data-futures'!$A:$A,0),1),""),"")</f>
        <v>-2.5200000000000031</v>
      </c>
      <c r="EO80">
        <f>+IFERROR(IF(VALUE('data-cash-crude'!EN81)&gt;0,'data-cash-crude'!EN81-INDEX('data-futures'!$E:$E,MATCH('basis-cash-crude'!EO$1,'data-futures'!$A:$A,0),1),""),"")</f>
        <v>-2.9799999999999969</v>
      </c>
      <c r="EP80">
        <f>+IFERROR(IF(VALUE('data-cash-crude'!EO81)&gt;0,'data-cash-crude'!EO81-INDEX('data-futures'!$E:$E,MATCH('basis-cash-crude'!EP$1,'data-futures'!$A:$A,0),1),""),"")</f>
        <v>-2.5799999999999983</v>
      </c>
      <c r="EQ80">
        <f>+IFERROR(IF(VALUE('data-cash-crude'!EP81)&gt;0,'data-cash-crude'!EP81-INDEX('data-futures'!$E:$E,MATCH('basis-cash-crude'!EQ$1,'data-futures'!$A:$A,0),1),""),"")</f>
        <v>-2.75</v>
      </c>
      <c r="ER80">
        <f>+IFERROR(IF(VALUE('data-cash-crude'!EQ81)&gt;0,'data-cash-crude'!EQ81-INDEX('data-futures'!$E:$E,MATCH('basis-cash-crude'!ER$1,'data-futures'!$A:$A,0),1),""),"")</f>
        <v>-3.2299999999999969</v>
      </c>
      <c r="ES80">
        <f>+IFERROR(IF(VALUE('data-cash-crude'!ER81)&gt;0,'data-cash-crude'!ER81-INDEX('data-futures'!$E:$E,MATCH('basis-cash-crude'!ES$1,'data-futures'!$A:$A,0),1),""),"")</f>
        <v>-3.6300000000000026</v>
      </c>
      <c r="ET80">
        <f>+IFERROR(IF(VALUE('data-cash-crude'!ES81)&gt;0,'data-cash-crude'!ES81-INDEX('data-futures'!$E:$E,MATCH('basis-cash-crude'!ET$1,'data-futures'!$A:$A,0),1),""),"")</f>
        <v>-3.5600000000000023</v>
      </c>
      <c r="EU80">
        <f>+IFERROR(IF(VALUE('data-cash-crude'!ET81)&gt;0,'data-cash-crude'!ET81-INDEX('data-futures'!$E:$E,MATCH('basis-cash-crude'!EU$1,'data-futures'!$A:$A,0),1),""),"")</f>
        <v>-4.0900000000000034</v>
      </c>
      <c r="EV80">
        <f>+IFERROR(IF(VALUE('data-cash-crude'!EU81)&gt;0,'data-cash-crude'!EU81-INDEX('data-futures'!$E:$E,MATCH('basis-cash-crude'!EV$1,'data-futures'!$A:$A,0),1),""),"")</f>
        <v>-4.1599999999999966</v>
      </c>
      <c r="EW80">
        <f>+IFERROR(IF(VALUE('data-cash-crude'!EV81)&gt;0,'data-cash-crude'!EV81-INDEX('data-futures'!$E:$E,MATCH('basis-cash-crude'!EW$1,'data-futures'!$A:$A,0),1),""),"")</f>
        <v>-4.32</v>
      </c>
      <c r="EX80">
        <f>+IFERROR(IF(VALUE('data-cash-crude'!EW81)&gt;0,'data-cash-crude'!EW81-INDEX('data-futures'!$E:$E,MATCH('basis-cash-crude'!EX$1,'data-futures'!$A:$A,0),1),""),"")</f>
        <v>-4.2899999999999991</v>
      </c>
      <c r="EY80" t="str">
        <f>+IFERROR(IF(VALUE('data-cash-crude'!EX81)&gt;0,'data-cash-crude'!EX81-INDEX('data-futures'!$E:$E,MATCH('basis-cash-crude'!EY$1,'data-futures'!$A:$A,0),1),""),"")</f>
        <v/>
      </c>
      <c r="EZ80">
        <f>+IFERROR(IF(VALUE('data-cash-crude'!EY81)&gt;0,'data-cash-crude'!EY81-INDEX('data-futures'!$E:$E,MATCH('basis-cash-crude'!EZ$1,'data-futures'!$A:$A,0),1),""),"")</f>
        <v>-4</v>
      </c>
      <c r="FA80">
        <f>+IFERROR(IF(VALUE('data-cash-crude'!EZ81)&gt;0,'data-cash-crude'!EZ81-INDEX('data-futures'!$E:$E,MATCH('basis-cash-crude'!FA$1,'data-futures'!$A:$A,0),1),""),"")</f>
        <v>-3.6300000000000026</v>
      </c>
      <c r="FB80">
        <f>+IFERROR(IF(VALUE('data-cash-crude'!FA81)&gt;0,'data-cash-crude'!FA81-INDEX('data-futures'!$E:$E,MATCH('basis-cash-crude'!FB$1,'data-futures'!$A:$A,0),1),""),"")</f>
        <v>-3.7100000000000009</v>
      </c>
      <c r="FC80">
        <f>+IFERROR(IF(VALUE('data-cash-crude'!FB81)&gt;0,'data-cash-crude'!FB81-INDEX('data-futures'!$E:$E,MATCH('basis-cash-crude'!FC$1,'data-futures'!$A:$A,0),1),""),"")</f>
        <v>-3.6099999999999994</v>
      </c>
      <c r="FD80">
        <f>+IFERROR(IF(VALUE('data-cash-crude'!FC81)&gt;0,'data-cash-crude'!FC81-INDEX('data-futures'!$E:$E,MATCH('basis-cash-crude'!FD$1,'data-futures'!$A:$A,0),1),""),"")</f>
        <v>-3.5700000000000003</v>
      </c>
      <c r="FE80">
        <f>+IFERROR(IF(VALUE('data-cash-crude'!FD81)&gt;0,'data-cash-crude'!FD81-INDEX('data-futures'!$E:$E,MATCH('basis-cash-crude'!FE$1,'data-futures'!$A:$A,0),1),""),"")</f>
        <v>-3.6000000000000014</v>
      </c>
      <c r="FF80" t="str">
        <f>+IFERROR(IF(VALUE('data-cash-crude'!FE81)&gt;0,'data-cash-crude'!FE81-INDEX('data-futures'!$E:$E,MATCH('basis-cash-crude'!FF$1,'data-futures'!$A:$A,0),1),""),"")</f>
        <v/>
      </c>
      <c r="FG80">
        <f>+IFERROR(IF(VALUE('data-cash-crude'!FF81)&gt;0,'data-cash-crude'!FF81-INDEX('data-futures'!$E:$E,MATCH('basis-cash-crude'!FG$1,'data-futures'!$A:$A,0),1),""),"")</f>
        <v>-3.4500000000000028</v>
      </c>
      <c r="FH80">
        <f>+IFERROR(IF(VALUE('data-cash-crude'!FG81)&gt;0,'data-cash-crude'!FG81-INDEX('data-futures'!$E:$E,MATCH('basis-cash-crude'!FH$1,'data-futures'!$A:$A,0),1),""),"")</f>
        <v>-3.2299999999999969</v>
      </c>
      <c r="FI80">
        <f>+IFERROR(IF(VALUE('data-cash-crude'!FH81)&gt;0,'data-cash-crude'!FH81-INDEX('data-futures'!$E:$E,MATCH('basis-cash-crude'!FI$1,'data-futures'!$A:$A,0),1),""),"")</f>
        <v>-3.2700000000000031</v>
      </c>
      <c r="FJ80">
        <f>+IFERROR(IF(VALUE('data-cash-crude'!FI81)&gt;0,'data-cash-crude'!FI81-INDEX('data-futures'!$E:$E,MATCH('basis-cash-crude'!FJ$1,'data-futures'!$A:$A,0),1),""),"")</f>
        <v>-2.8999999999999986</v>
      </c>
      <c r="FK80">
        <f>+IFERROR(IF(VALUE('data-cash-crude'!FJ81)&gt;0,'data-cash-crude'!FJ81-INDEX('data-futures'!$E:$E,MATCH('basis-cash-crude'!FK$1,'data-futures'!$A:$A,0),1),""),"")</f>
        <v>-2.8200000000000003</v>
      </c>
      <c r="FL80">
        <f>+IFERROR(IF(VALUE('data-cash-crude'!FK81)&gt;0,'data-cash-crude'!FK81-INDEX('data-futures'!$E:$E,MATCH('basis-cash-crude'!FL$1,'data-futures'!$A:$A,0),1),""),"")</f>
        <v>-2.8100000000000023</v>
      </c>
    </row>
    <row r="81" spans="1:168" x14ac:dyDescent="0.2">
      <c r="A81">
        <f t="shared" si="3"/>
        <v>-9.0816666666666688</v>
      </c>
      <c r="B81">
        <f t="shared" si="4"/>
        <v>-9.0665384615384603</v>
      </c>
      <c r="C81">
        <f t="shared" si="5"/>
        <v>-8.93817073170732</v>
      </c>
      <c r="D81" s="6" t="str">
        <f>+'data-cash-crude'!B82</f>
        <v>CLPA-2-141.CM</v>
      </c>
      <c r="E81">
        <f>+IFERROR(IF(VALUE('data-cash-crude'!D82)&gt;0,'data-cash-crude'!D82-INDEX('data-futures'!$E:$E,MATCH('basis-cash-crude'!E$1,'data-futures'!$A:$A,0),1),""),"")</f>
        <v>-7.8999999999999986</v>
      </c>
      <c r="F81">
        <f>+IFERROR(IF(VALUE('data-cash-crude'!E82)&gt;0,'data-cash-crude'!E82-INDEX('data-futures'!$E:$E,MATCH('basis-cash-crude'!F$1,'data-futures'!$A:$A,0),1),""),"")</f>
        <v>-9.3000000000000043</v>
      </c>
      <c r="G81">
        <f>+IFERROR(IF(VALUE('data-cash-crude'!F82)&gt;0,'data-cash-crude'!F82-INDEX('data-futures'!$E:$E,MATCH('basis-cash-crude'!G$1,'data-futures'!$A:$A,0),1),""),"")</f>
        <v>-9.3000000000000043</v>
      </c>
      <c r="H81">
        <f>+IFERROR(IF(VALUE('data-cash-crude'!G82)&gt;0,'data-cash-crude'!G82-INDEX('data-futures'!$E:$E,MATCH('basis-cash-crude'!H$1,'data-futures'!$A:$A,0),1),""),"")</f>
        <v>-9.3400000000000034</v>
      </c>
      <c r="I81" t="str">
        <f>+IFERROR(IF(VALUE('data-cash-crude'!H82)&gt;0,'data-cash-crude'!H82-INDEX('data-futures'!$E:$E,MATCH('basis-cash-crude'!I$1,'data-futures'!$A:$A,0),1),""),"")</f>
        <v/>
      </c>
      <c r="J81">
        <f>+IFERROR(IF(VALUE('data-cash-crude'!I82)&gt;0,'data-cash-crude'!I82-INDEX('data-futures'!$E:$E,MATCH('basis-cash-crude'!J$1,'data-futures'!$A:$A,0),1),""),"")</f>
        <v>-9.3399999999999963</v>
      </c>
      <c r="K81">
        <f>+IFERROR(IF(VALUE('data-cash-crude'!J82)&gt;0,'data-cash-crude'!J82-INDEX('data-futures'!$E:$E,MATCH('basis-cash-crude'!K$1,'data-futures'!$A:$A,0),1),""),"")</f>
        <v>-9.3100000000000023</v>
      </c>
      <c r="L81">
        <f>+IFERROR(IF(VALUE('data-cash-crude'!K82)&gt;0,'data-cash-crude'!K82-INDEX('data-futures'!$E:$E,MATCH('basis-cash-crude'!L$1,'data-futures'!$A:$A,0),1),""),"")</f>
        <v>-9.3300000000000054</v>
      </c>
      <c r="M81">
        <f>+IFERROR(IF(VALUE('data-cash-crude'!L82)&gt;0,'data-cash-crude'!L82-INDEX('data-futures'!$E:$E,MATCH('basis-cash-crude'!M$1,'data-futures'!$A:$A,0),1),""),"")</f>
        <v>-9.3299999999999983</v>
      </c>
      <c r="N81">
        <f>+IFERROR(IF(VALUE('data-cash-crude'!M82)&gt;0,'data-cash-crude'!M82-INDEX('data-futures'!$E:$E,MATCH('basis-cash-crude'!N$1,'data-futures'!$A:$A,0),1),""),"")</f>
        <v>-8.3399999999999963</v>
      </c>
      <c r="O81">
        <f>+IFERROR(IF(VALUE('data-cash-crude'!N82)&gt;0,'data-cash-crude'!N82-INDEX('data-futures'!$E:$E,MATCH('basis-cash-crude'!O$1,'data-futures'!$A:$A,0),1),""),"")</f>
        <v>-9.25</v>
      </c>
      <c r="P81">
        <f>+IFERROR(IF(VALUE('data-cash-crude'!O82)&gt;0,'data-cash-crude'!O82-INDEX('data-futures'!$E:$E,MATCH('basis-cash-crude'!P$1,'data-futures'!$A:$A,0),1),""),"")</f>
        <v>-9.18</v>
      </c>
      <c r="Q81">
        <f>+IFERROR(IF(VALUE('data-cash-crude'!P82)&gt;0,'data-cash-crude'!P82-INDEX('data-futures'!$E:$E,MATCH('basis-cash-crude'!Q$1,'data-futures'!$A:$A,0),1),""),"")</f>
        <v>-9.1499999999999986</v>
      </c>
      <c r="R81">
        <f>+IFERROR(IF(VALUE('data-cash-crude'!Q82)&gt;0,'data-cash-crude'!Q82-INDEX('data-futures'!$E:$E,MATCH('basis-cash-crude'!R$1,'data-futures'!$A:$A,0),1),""),"")</f>
        <v>-8.5399999999999991</v>
      </c>
      <c r="S81">
        <f>+IFERROR(IF(VALUE('data-cash-crude'!R82)&gt;0,'data-cash-crude'!R82-INDEX('data-futures'!$E:$E,MATCH('basis-cash-crude'!S$1,'data-futures'!$A:$A,0),1),""),"")</f>
        <v>-9.07</v>
      </c>
      <c r="T81">
        <f>+IFERROR(IF(VALUE('data-cash-crude'!S82)&gt;0,'data-cash-crude'!S82-INDEX('data-futures'!$E:$E,MATCH('basis-cash-crude'!T$1,'data-futures'!$A:$A,0),1),""),"")</f>
        <v>-9.07</v>
      </c>
      <c r="U81">
        <f>+IFERROR(IF(VALUE('data-cash-crude'!T82)&gt;0,'data-cash-crude'!T82-INDEX('data-futures'!$E:$E,MATCH('basis-cash-crude'!U$1,'data-futures'!$A:$A,0),1),""),"")</f>
        <v>-9.1900000000000048</v>
      </c>
      <c r="V81">
        <f>+IFERROR(IF(VALUE('data-cash-crude'!U82)&gt;0,'data-cash-crude'!U82-INDEX('data-futures'!$E:$E,MATCH('basis-cash-crude'!V$1,'data-futures'!$A:$A,0),1),""),"")</f>
        <v>-9.0100000000000051</v>
      </c>
      <c r="W81">
        <f>+IFERROR(IF(VALUE('data-cash-crude'!V82)&gt;0,'data-cash-crude'!V82-INDEX('data-futures'!$E:$E,MATCH('basis-cash-crude'!W$1,'data-futures'!$A:$A,0),1),""),"")</f>
        <v>-9.0599999999999952</v>
      </c>
      <c r="X81">
        <f>+IFERROR(IF(VALUE('data-cash-crude'!W82)&gt;0,'data-cash-crude'!W82-INDEX('data-futures'!$E:$E,MATCH('basis-cash-crude'!X$1,'data-futures'!$A:$A,0),1),""),"")</f>
        <v>-9.11</v>
      </c>
      <c r="Y81">
        <f>+IFERROR(IF(VALUE('data-cash-crude'!X82)&gt;0,'data-cash-crude'!X82-INDEX('data-futures'!$E:$E,MATCH('basis-cash-crude'!Y$1,'data-futures'!$A:$A,0),1),""),"")</f>
        <v>-9.0999999999999943</v>
      </c>
      <c r="Z81" t="str">
        <f>+IFERROR(IF(VALUE('data-cash-crude'!Y82)&gt;0,'data-cash-crude'!Y82-INDEX('data-futures'!$E:$E,MATCH('basis-cash-crude'!Z$1,'data-futures'!$A:$A,0),1),""),"")</f>
        <v/>
      </c>
      <c r="AA81">
        <f>+IFERROR(IF(VALUE('data-cash-crude'!Z82)&gt;0,'data-cash-crude'!Z82-INDEX('data-futures'!$E:$E,MATCH('basis-cash-crude'!AA$1,'data-futures'!$A:$A,0),1),""),"")</f>
        <v>-9.7199999999999989</v>
      </c>
      <c r="AB81">
        <f>+IFERROR(IF(VALUE('data-cash-crude'!AA82)&gt;0,'data-cash-crude'!AA82-INDEX('data-futures'!$E:$E,MATCH('basis-cash-crude'!AB$1,'data-futures'!$A:$A,0),1),""),"")</f>
        <v>-9.1300000000000026</v>
      </c>
      <c r="AC81" t="str">
        <f>+IFERROR(IF(VALUE('data-cash-crude'!AB82)&gt;0,'data-cash-crude'!AB82-INDEX('data-futures'!$E:$E,MATCH('basis-cash-crude'!AC$1,'data-futures'!$A:$A,0),1),""),"")</f>
        <v/>
      </c>
      <c r="AD81" t="str">
        <f>+IFERROR(IF(VALUE('data-cash-crude'!AC82)&gt;0,'data-cash-crude'!AC82-INDEX('data-futures'!$E:$E,MATCH('basis-cash-crude'!AD$1,'data-futures'!$A:$A,0),1),""),"")</f>
        <v/>
      </c>
      <c r="AE81">
        <f>+IFERROR(IF(VALUE('data-cash-crude'!AD82)&gt;0,'data-cash-crude'!AD82-INDEX('data-futures'!$E:$E,MATCH('basis-cash-crude'!AE$1,'data-futures'!$A:$A,0),1),""),"")</f>
        <v>-8.93</v>
      </c>
      <c r="AF81">
        <f>+IFERROR(IF(VALUE('data-cash-crude'!AE82)&gt;0,'data-cash-crude'!AE82-INDEX('data-futures'!$E:$E,MATCH('basis-cash-crude'!AF$1,'data-futures'!$A:$A,0),1),""),"")</f>
        <v>-8.89</v>
      </c>
      <c r="AG81">
        <f>+IFERROR(IF(VALUE('data-cash-crude'!AF82)&gt;0,'data-cash-crude'!AF82-INDEX('data-futures'!$E:$E,MATCH('basis-cash-crude'!AG$1,'data-futures'!$A:$A,0),1),""),"")</f>
        <v>-8.9400000000000048</v>
      </c>
      <c r="AH81">
        <f>+IFERROR(IF(VALUE('data-cash-crude'!AG82)&gt;0,'data-cash-crude'!AG82-INDEX('data-futures'!$E:$E,MATCH('basis-cash-crude'!AH$1,'data-futures'!$A:$A,0),1),""),"")</f>
        <v>-8.8999999999999986</v>
      </c>
      <c r="AI81">
        <f>+IFERROR(IF(VALUE('data-cash-crude'!AH82)&gt;0,'data-cash-crude'!AH82-INDEX('data-futures'!$E:$E,MATCH('basis-cash-crude'!AI$1,'data-futures'!$A:$A,0),1),""),"")</f>
        <v>-9.2999999999999972</v>
      </c>
      <c r="AJ81">
        <f>+IFERROR(IF(VALUE('data-cash-crude'!AI82)&gt;0,'data-cash-crude'!AI82-INDEX('data-futures'!$E:$E,MATCH('basis-cash-crude'!AJ$1,'data-futures'!$A:$A,0),1),""),"")</f>
        <v>-8.8999999999999986</v>
      </c>
      <c r="AK81">
        <f>+IFERROR(IF(VALUE('data-cash-crude'!AJ82)&gt;0,'data-cash-crude'!AJ82-INDEX('data-futures'!$E:$E,MATCH('basis-cash-crude'!AK$1,'data-futures'!$A:$A,0),1),""),"")</f>
        <v>-8.9400000000000048</v>
      </c>
      <c r="AL81">
        <f>+IFERROR(IF(VALUE('data-cash-crude'!AK82)&gt;0,'data-cash-crude'!AK82-INDEX('data-futures'!$E:$E,MATCH('basis-cash-crude'!AL$1,'data-futures'!$A:$A,0),1),""),"")</f>
        <v>-8.9200000000000017</v>
      </c>
      <c r="AM81">
        <f>+IFERROR(IF(VALUE('data-cash-crude'!AL82)&gt;0,'data-cash-crude'!AL82-INDEX('data-futures'!$E:$E,MATCH('basis-cash-crude'!AM$1,'data-futures'!$A:$A,0),1),""),"")</f>
        <v>-8.8800000000000026</v>
      </c>
      <c r="AN81">
        <f>+IFERROR(IF(VALUE('data-cash-crude'!AM82)&gt;0,'data-cash-crude'!AM82-INDEX('data-futures'!$E:$E,MATCH('basis-cash-crude'!AN$1,'data-futures'!$A:$A,0),1),""),"")</f>
        <v>-8.93</v>
      </c>
      <c r="AO81">
        <f>+IFERROR(IF(VALUE('data-cash-crude'!AN82)&gt;0,'data-cash-crude'!AN82-INDEX('data-futures'!$E:$E,MATCH('basis-cash-crude'!AO$1,'data-futures'!$A:$A,0),1),""),"")</f>
        <v>-11.240000000000002</v>
      </c>
      <c r="AP81">
        <f>+IFERROR(IF(VALUE('data-cash-crude'!AO82)&gt;0,'data-cash-crude'!AO82-INDEX('data-futures'!$E:$E,MATCH('basis-cash-crude'!AP$1,'data-futures'!$A:$A,0),1),""),"")</f>
        <v>-9.0200000000000031</v>
      </c>
      <c r="AQ81">
        <f>+IFERROR(IF(VALUE('data-cash-crude'!AP82)&gt;0,'data-cash-crude'!AP82-INDEX('data-futures'!$E:$E,MATCH('basis-cash-crude'!AQ$1,'data-futures'!$A:$A,0),1),""),"")</f>
        <v>-9.0800000000000054</v>
      </c>
      <c r="AR81">
        <f>+IFERROR(IF(VALUE('data-cash-crude'!AQ82)&gt;0,'data-cash-crude'!AQ82-INDEX('data-futures'!$E:$E,MATCH('basis-cash-crude'!AR$1,'data-futures'!$A:$A,0),1),""),"")</f>
        <v>-9.11</v>
      </c>
      <c r="AS81" t="str">
        <f>+IFERROR(IF(VALUE('data-cash-crude'!AR82)&gt;0,'data-cash-crude'!AR82-INDEX('data-futures'!$E:$E,MATCH('basis-cash-crude'!AS$1,'data-futures'!$A:$A,0),1),""),"")</f>
        <v/>
      </c>
      <c r="AT81">
        <f>+IFERROR(IF(VALUE('data-cash-crude'!AS82)&gt;0,'data-cash-crude'!AS82-INDEX('data-futures'!$E:$E,MATCH('basis-cash-crude'!AT$1,'data-futures'!$A:$A,0),1),""),"")</f>
        <v>-9.0399999999999991</v>
      </c>
      <c r="AU81">
        <f>+IFERROR(IF(VALUE('data-cash-crude'!AT82)&gt;0,'data-cash-crude'!AT82-INDEX('data-futures'!$E:$E,MATCH('basis-cash-crude'!AU$1,'data-futures'!$A:$A,0),1),""),"")</f>
        <v>-8.9500000000000028</v>
      </c>
      <c r="AV81">
        <f>+IFERROR(IF(VALUE('data-cash-crude'!AU82)&gt;0,'data-cash-crude'!AU82-INDEX('data-futures'!$E:$E,MATCH('basis-cash-crude'!AV$1,'data-futures'!$A:$A,0),1),""),"")</f>
        <v>-9.1600000000000037</v>
      </c>
      <c r="AW81">
        <f>+IFERROR(IF(VALUE('data-cash-crude'!AV82)&gt;0,'data-cash-crude'!AV82-INDEX('data-futures'!$E:$E,MATCH('basis-cash-crude'!AW$1,'data-futures'!$A:$A,0),1),""),"")</f>
        <v>-8.8800000000000026</v>
      </c>
      <c r="AX81">
        <f>+IFERROR(IF(VALUE('data-cash-crude'!AW82)&gt;0,'data-cash-crude'!AW82-INDEX('data-futures'!$E:$E,MATCH('basis-cash-crude'!AX$1,'data-futures'!$A:$A,0),1),""),"")</f>
        <v>-8.740000000000002</v>
      </c>
      <c r="AY81">
        <f>+IFERROR(IF(VALUE('data-cash-crude'!AX82)&gt;0,'data-cash-crude'!AX82-INDEX('data-futures'!$E:$E,MATCH('basis-cash-crude'!AY$1,'data-futures'!$A:$A,0),1),""),"")</f>
        <v>-8.769999999999996</v>
      </c>
      <c r="AZ81">
        <f>+IFERROR(IF(VALUE('data-cash-crude'!AY82)&gt;0,'data-cash-crude'!AY82-INDEX('data-futures'!$E:$E,MATCH('basis-cash-crude'!AZ$1,'data-futures'!$A:$A,0),1),""),"")</f>
        <v>-9.0900000000000034</v>
      </c>
      <c r="BA81">
        <f>+IFERROR(IF(VALUE('data-cash-crude'!AZ82)&gt;0,'data-cash-crude'!AZ82-INDEX('data-futures'!$E:$E,MATCH('basis-cash-crude'!BA$1,'data-futures'!$A:$A,0),1),""),"")</f>
        <v>-8.9200000000000017</v>
      </c>
      <c r="BB81">
        <f>+IFERROR(IF(VALUE('data-cash-crude'!BA82)&gt;0,'data-cash-crude'!BA82-INDEX('data-futures'!$E:$E,MATCH('basis-cash-crude'!BB$1,'data-futures'!$A:$A,0),1),""),"")</f>
        <v>-8.9499999999999957</v>
      </c>
      <c r="BC81">
        <f>+IFERROR(IF(VALUE('data-cash-crude'!BB82)&gt;0,'data-cash-crude'!BB82-INDEX('data-futures'!$E:$E,MATCH('basis-cash-crude'!BC$1,'data-futures'!$A:$A,0),1),""),"")</f>
        <v>-9.009999999999998</v>
      </c>
      <c r="BD81">
        <f>+IFERROR(IF(VALUE('data-cash-crude'!BC82)&gt;0,'data-cash-crude'!BC82-INDEX('data-futures'!$E:$E,MATCH('basis-cash-crude'!BD$1,'data-futures'!$A:$A,0),1),""),"")</f>
        <v>-9</v>
      </c>
      <c r="BE81">
        <f>+IFERROR(IF(VALUE('data-cash-crude'!BD82)&gt;0,'data-cash-crude'!BD82-INDEX('data-futures'!$E:$E,MATCH('basis-cash-crude'!BE$1,'data-futures'!$A:$A,0),1),""),"")</f>
        <v>-8.9799999999999969</v>
      </c>
      <c r="BF81">
        <f>+IFERROR(IF(VALUE('data-cash-crude'!BE82)&gt;0,'data-cash-crude'!BE82-INDEX('data-futures'!$E:$E,MATCH('basis-cash-crude'!BF$1,'data-futures'!$A:$A,0),1),""),"")</f>
        <v>-8.93</v>
      </c>
      <c r="BG81">
        <f>+IFERROR(IF(VALUE('data-cash-crude'!BF82)&gt;0,'data-cash-crude'!BF82-INDEX('data-futures'!$E:$E,MATCH('basis-cash-crude'!BG$1,'data-futures'!$A:$A,0),1),""),"")</f>
        <v>-8.8300000000000054</v>
      </c>
      <c r="BH81">
        <f>+IFERROR(IF(VALUE('data-cash-crude'!BG82)&gt;0,'data-cash-crude'!BG82-INDEX('data-futures'!$E:$E,MATCH('basis-cash-crude'!BH$1,'data-futures'!$A:$A,0),1),""),"")</f>
        <v>-8.6899999999999977</v>
      </c>
      <c r="BI81">
        <f>+IFERROR(IF(VALUE('data-cash-crude'!BH82)&gt;0,'data-cash-crude'!BH82-INDEX('data-futures'!$E:$E,MATCH('basis-cash-crude'!BI$1,'data-futures'!$A:$A,0),1),""),"")</f>
        <v>-8.7900000000000063</v>
      </c>
      <c r="BJ81">
        <f>+IFERROR(IF(VALUE('data-cash-crude'!BI82)&gt;0,'data-cash-crude'!BI82-INDEX('data-futures'!$E:$E,MATCH('basis-cash-crude'!BJ$1,'data-futures'!$A:$A,0),1),""),"")</f>
        <v>-9.6000000000000014</v>
      </c>
      <c r="BK81">
        <f>+IFERROR(IF(VALUE('data-cash-crude'!BJ82)&gt;0,'data-cash-crude'!BJ82-INDEX('data-futures'!$E:$E,MATCH('basis-cash-crude'!BK$1,'data-futures'!$A:$A,0),1),""),"")</f>
        <v>-8.9399999999999977</v>
      </c>
      <c r="BL81">
        <f>+IFERROR(IF(VALUE('data-cash-crude'!BK82)&gt;0,'data-cash-crude'!BK82-INDEX('data-futures'!$E:$E,MATCH('basis-cash-crude'!BL$1,'data-futures'!$A:$A,0),1),""),"")</f>
        <v>-8.9600000000000009</v>
      </c>
      <c r="BM81">
        <f>+IFERROR(IF(VALUE('data-cash-crude'!BL82)&gt;0,'data-cash-crude'!BL82-INDEX('data-futures'!$E:$E,MATCH('basis-cash-crude'!BM$1,'data-futures'!$A:$A,0),1),""),"")</f>
        <v>-9.0399999999999991</v>
      </c>
      <c r="BN81">
        <f>+IFERROR(IF(VALUE('data-cash-crude'!BM82)&gt;0,'data-cash-crude'!BM82-INDEX('data-futures'!$E:$E,MATCH('basis-cash-crude'!BN$1,'data-futures'!$A:$A,0),1),""),"")</f>
        <v>-8.8999999999999986</v>
      </c>
      <c r="BO81">
        <f>+IFERROR(IF(VALUE('data-cash-crude'!BN82)&gt;0,'data-cash-crude'!BN82-INDEX('data-futures'!$E:$E,MATCH('basis-cash-crude'!BO$1,'data-futures'!$A:$A,0),1),""),"")</f>
        <v>-9.2299999999999969</v>
      </c>
      <c r="BP81">
        <f>+IFERROR(IF(VALUE('data-cash-crude'!BO82)&gt;0,'data-cash-crude'!BO82-INDEX('data-futures'!$E:$E,MATCH('basis-cash-crude'!BP$1,'data-futures'!$A:$A,0),1),""),"")</f>
        <v>-9.1200000000000045</v>
      </c>
      <c r="BQ81">
        <f>+IFERROR(IF(VALUE('data-cash-crude'!BP82)&gt;0,'data-cash-crude'!BP82-INDEX('data-futures'!$E:$E,MATCH('basis-cash-crude'!BQ$1,'data-futures'!$A:$A,0),1),""),"")</f>
        <v>-8.9600000000000009</v>
      </c>
      <c r="BR81">
        <f>+IFERROR(IF(VALUE('data-cash-crude'!BQ82)&gt;0,'data-cash-crude'!BQ82-INDEX('data-futures'!$E:$E,MATCH('basis-cash-crude'!BR$1,'data-futures'!$A:$A,0),1),""),"")</f>
        <v>-8.9200000000000017</v>
      </c>
      <c r="BS81">
        <f>+IFERROR(IF(VALUE('data-cash-crude'!BR82)&gt;0,'data-cash-crude'!BR82-INDEX('data-futures'!$E:$E,MATCH('basis-cash-crude'!BS$1,'data-futures'!$A:$A,0),1),""),"")</f>
        <v>-8.8500000000000014</v>
      </c>
      <c r="BT81">
        <f>+IFERROR(IF(VALUE('data-cash-crude'!BS82)&gt;0,'data-cash-crude'!BS82-INDEX('data-futures'!$E:$E,MATCH('basis-cash-crude'!BT$1,'data-futures'!$A:$A,0),1),""),"")</f>
        <v>-9.2100000000000009</v>
      </c>
      <c r="BU81">
        <f>+IFERROR(IF(VALUE('data-cash-crude'!BT82)&gt;0,'data-cash-crude'!BT82-INDEX('data-futures'!$E:$E,MATCH('basis-cash-crude'!BU$1,'data-futures'!$A:$A,0),1),""),"")</f>
        <v>-9.1700000000000017</v>
      </c>
      <c r="BV81">
        <f>+IFERROR(IF(VALUE('data-cash-crude'!BU82)&gt;0,'data-cash-crude'!BU82-INDEX('data-futures'!$E:$E,MATCH('basis-cash-crude'!BV$1,'data-futures'!$A:$A,0),1),""),"")</f>
        <v>-8.89</v>
      </c>
      <c r="BW81">
        <f>+IFERROR(IF(VALUE('data-cash-crude'!BV82)&gt;0,'data-cash-crude'!BV82-INDEX('data-futures'!$E:$E,MATCH('basis-cash-crude'!BW$1,'data-futures'!$A:$A,0),1),""),"")</f>
        <v>-9</v>
      </c>
      <c r="BX81">
        <f>+IFERROR(IF(VALUE('data-cash-crude'!BW82)&gt;0,'data-cash-crude'!BW82-INDEX('data-futures'!$E:$E,MATCH('basis-cash-crude'!BX$1,'data-futures'!$A:$A,0),1),""),"")</f>
        <v>-9.1299999999999955</v>
      </c>
      <c r="BY81">
        <f>+IFERROR(IF(VALUE('data-cash-crude'!BX82)&gt;0,'data-cash-crude'!BX82-INDEX('data-futures'!$E:$E,MATCH('basis-cash-crude'!BY$1,'data-futures'!$A:$A,0),1),""),"")</f>
        <v>-9.1499999999999986</v>
      </c>
      <c r="BZ81">
        <f>+IFERROR(IF(VALUE('data-cash-crude'!BY82)&gt;0,'data-cash-crude'!BY82-INDEX('data-futures'!$E:$E,MATCH('basis-cash-crude'!BZ$1,'data-futures'!$A:$A,0),1),""),"")</f>
        <v>-9.1600000000000037</v>
      </c>
      <c r="CA81">
        <f>+IFERROR(IF(VALUE('data-cash-crude'!BZ82)&gt;0,'data-cash-crude'!BZ82-INDEX('data-futures'!$E:$E,MATCH('basis-cash-crude'!CA$1,'data-futures'!$A:$A,0),1),""),"")</f>
        <v>-8.9400000000000048</v>
      </c>
      <c r="CB81">
        <f>+IFERROR(IF(VALUE('data-cash-crude'!CA82)&gt;0,'data-cash-crude'!CA82-INDEX('data-futures'!$E:$E,MATCH('basis-cash-crude'!CB$1,'data-futures'!$A:$A,0),1),""),"")</f>
        <v>-8.7199999999999989</v>
      </c>
      <c r="CC81">
        <f>+IFERROR(IF(VALUE('data-cash-crude'!CB82)&gt;0,'data-cash-crude'!CB82-INDEX('data-futures'!$E:$E,MATCH('basis-cash-crude'!CC$1,'data-futures'!$A:$A,0),1),""),"")</f>
        <v>-8.8299999999999983</v>
      </c>
      <c r="CD81">
        <f>+IFERROR(IF(VALUE('data-cash-crude'!CC82)&gt;0,'data-cash-crude'!CC82-INDEX('data-futures'!$E:$E,MATCH('basis-cash-crude'!CD$1,'data-futures'!$A:$A,0),1),""),"")</f>
        <v>-8.7800000000000011</v>
      </c>
      <c r="CE81">
        <f>+IFERROR(IF(VALUE('data-cash-crude'!CD82)&gt;0,'data-cash-crude'!CD82-INDEX('data-futures'!$E:$E,MATCH('basis-cash-crude'!CE$1,'data-futures'!$A:$A,0),1),""),"")</f>
        <v>-8.6999999999999957</v>
      </c>
      <c r="CF81" t="str">
        <f>+IFERROR(IF(VALUE('data-cash-crude'!CE82)&gt;0,'data-cash-crude'!CE82-INDEX('data-futures'!$E:$E,MATCH('basis-cash-crude'!CF$1,'data-futures'!$A:$A,0),1),""),"")</f>
        <v/>
      </c>
      <c r="CG81">
        <f>+IFERROR(IF(VALUE('data-cash-crude'!CF82)&gt;0,'data-cash-crude'!CF82-INDEX('data-futures'!$E:$E,MATCH('basis-cash-crude'!CG$1,'data-futures'!$A:$A,0),1),""),"")</f>
        <v>-8.4400000000000048</v>
      </c>
      <c r="CH81">
        <f>+IFERROR(IF(VALUE('data-cash-crude'!CG82)&gt;0,'data-cash-crude'!CG82-INDEX('data-futures'!$E:$E,MATCH('basis-cash-crude'!CH$1,'data-futures'!$A:$A,0),1),""),"")</f>
        <v>-8.2899999999999991</v>
      </c>
      <c r="CI81">
        <f>+IFERROR(IF(VALUE('data-cash-crude'!CH82)&gt;0,'data-cash-crude'!CH82-INDEX('data-futures'!$E:$E,MATCH('basis-cash-crude'!CI$1,'data-futures'!$A:$A,0),1),""),"")</f>
        <v>-8.2199999999999989</v>
      </c>
      <c r="CJ81">
        <f>+IFERROR(IF(VALUE('data-cash-crude'!CI82)&gt;0,'data-cash-crude'!CI82-INDEX('data-futures'!$E:$E,MATCH('basis-cash-crude'!CJ$1,'data-futures'!$A:$A,0),1),""),"")</f>
        <v>-8.1299999999999955</v>
      </c>
      <c r="CK81">
        <f>+IFERROR(IF(VALUE('data-cash-crude'!CJ82)&gt;0,'data-cash-crude'!CJ82-INDEX('data-futures'!$E:$E,MATCH('basis-cash-crude'!CK$1,'data-futures'!$A:$A,0),1),""),"")</f>
        <v>-7.8800000000000026</v>
      </c>
      <c r="CL81" t="str">
        <f>+IFERROR(IF(VALUE('data-cash-crude'!CK82)&gt;0,'data-cash-crude'!CK82-INDEX('data-futures'!$E:$E,MATCH('basis-cash-crude'!CL$1,'data-futures'!$A:$A,0),1),""),"")</f>
        <v/>
      </c>
      <c r="CM81">
        <f>+IFERROR(IF(VALUE('data-cash-crude'!CL82)&gt;0,'data-cash-crude'!CL82-INDEX('data-futures'!$E:$E,MATCH('basis-cash-crude'!CM$1,'data-futures'!$A:$A,0),1),""),"")</f>
        <v>-7.8100000000000023</v>
      </c>
      <c r="CN81" t="str">
        <f>+IFERROR(IF(VALUE('data-cash-crude'!CM82)&gt;0,'data-cash-crude'!CM82-INDEX('data-futures'!$E:$E,MATCH('basis-cash-crude'!CN$1,'data-futures'!$A:$A,0),1),""),"")</f>
        <v/>
      </c>
      <c r="CO81">
        <f>+IFERROR(IF(VALUE('data-cash-crude'!CN82)&gt;0,'data-cash-crude'!CN82-INDEX('data-futures'!$E:$E,MATCH('basis-cash-crude'!CO$1,'data-futures'!$A:$A,0),1),""),"")</f>
        <v>-7.5899999999999963</v>
      </c>
      <c r="CP81">
        <f>+IFERROR(IF(VALUE('data-cash-crude'!CO82)&gt;0,'data-cash-crude'!CO82-INDEX('data-futures'!$E:$E,MATCH('basis-cash-crude'!CP$1,'data-futures'!$A:$A,0),1),""),"")</f>
        <v>-7.5900000000000034</v>
      </c>
      <c r="CQ81">
        <f>+IFERROR(IF(VALUE('data-cash-crude'!CP82)&gt;0,'data-cash-crude'!CP82-INDEX('data-futures'!$E:$E,MATCH('basis-cash-crude'!CQ$1,'data-futures'!$A:$A,0),1),""),"")</f>
        <v>-7.5399999999999991</v>
      </c>
      <c r="CR81">
        <f>+IFERROR(IF(VALUE('data-cash-crude'!CQ82)&gt;0,'data-cash-crude'!CQ82-INDEX('data-futures'!$E:$E,MATCH('basis-cash-crude'!CR$1,'data-futures'!$A:$A,0),1),""),"")</f>
        <v>-7.2399999999999949</v>
      </c>
      <c r="CS81">
        <f>+IFERROR(IF(VALUE('data-cash-crude'!CR82)&gt;0,'data-cash-crude'!CR82-INDEX('data-futures'!$E:$E,MATCH('basis-cash-crude'!CS$1,'data-futures'!$A:$A,0),1),""),"")</f>
        <v>-6.5799999999999983</v>
      </c>
      <c r="CT81">
        <f>+IFERROR(IF(VALUE('data-cash-crude'!CS82)&gt;0,'data-cash-crude'!CS82-INDEX('data-futures'!$E:$E,MATCH('basis-cash-crude'!CT$1,'data-futures'!$A:$A,0),1),""),"")</f>
        <v>-5.7100000000000009</v>
      </c>
      <c r="CU81">
        <f>+IFERROR(IF(VALUE('data-cash-crude'!CT82)&gt;0,'data-cash-crude'!CT82-INDEX('data-futures'!$E:$E,MATCH('basis-cash-crude'!CU$1,'data-futures'!$A:$A,0),1),""),"")</f>
        <v>-8.0600000000000023</v>
      </c>
      <c r="CV81">
        <f>+IFERROR(IF(VALUE('data-cash-crude'!CU82)&gt;0,'data-cash-crude'!CU82-INDEX('data-futures'!$E:$E,MATCH('basis-cash-crude'!CV$1,'data-futures'!$A:$A,0),1),""),"")</f>
        <v>-8.1700000000000017</v>
      </c>
      <c r="CW81">
        <f>+IFERROR(IF(VALUE('data-cash-crude'!CV82)&gt;0,'data-cash-crude'!CV82-INDEX('data-futures'!$E:$E,MATCH('basis-cash-crude'!CW$1,'data-futures'!$A:$A,0),1),""),"")</f>
        <v>-8</v>
      </c>
      <c r="CX81">
        <f>+IFERROR(IF(VALUE('data-cash-crude'!CW82)&gt;0,'data-cash-crude'!CW82-INDEX('data-futures'!$E:$E,MATCH('basis-cash-crude'!CX$1,'data-futures'!$A:$A,0),1),""),"")</f>
        <v>-7.68</v>
      </c>
      <c r="CY81">
        <f>+IFERROR(IF(VALUE('data-cash-crude'!CX82)&gt;0,'data-cash-crude'!CX82-INDEX('data-futures'!$E:$E,MATCH('basis-cash-crude'!CY$1,'data-futures'!$A:$A,0),1),""),"")</f>
        <v>-7.6300000000000026</v>
      </c>
      <c r="CZ81">
        <f>+IFERROR(IF(VALUE('data-cash-crude'!CY82)&gt;0,'data-cash-crude'!CY82-INDEX('data-futures'!$E:$E,MATCH('basis-cash-crude'!CZ$1,'data-futures'!$A:$A,0),1),""),"")</f>
        <v>-7.8800000000000026</v>
      </c>
      <c r="DA81">
        <f>+IFERROR(IF(VALUE('data-cash-crude'!CZ82)&gt;0,'data-cash-crude'!CZ82-INDEX('data-futures'!$E:$E,MATCH('basis-cash-crude'!DA$1,'data-futures'!$A:$A,0),1),""),"")</f>
        <v>-7.7999999999999972</v>
      </c>
      <c r="DB81">
        <f>+IFERROR(IF(VALUE('data-cash-crude'!DA82)&gt;0,'data-cash-crude'!DA82-INDEX('data-futures'!$E:$E,MATCH('basis-cash-crude'!DB$1,'data-futures'!$A:$A,0),1),""),"")</f>
        <v>-7.7899999999999991</v>
      </c>
      <c r="DC81">
        <f>+IFERROR(IF(VALUE('data-cash-crude'!DB82)&gt;0,'data-cash-crude'!DB82-INDEX('data-futures'!$E:$E,MATCH('basis-cash-crude'!DC$1,'data-futures'!$A:$A,0),1),""),"")</f>
        <v>-7.8800000000000026</v>
      </c>
      <c r="DD81" t="str">
        <f>+IFERROR(IF(VALUE('data-cash-crude'!DC82)&gt;0,'data-cash-crude'!DC82-INDEX('data-futures'!$E:$E,MATCH('basis-cash-crude'!DD$1,'data-futures'!$A:$A,0),1),""),"")</f>
        <v/>
      </c>
      <c r="DE81">
        <f>+IFERROR(IF(VALUE('data-cash-crude'!DD82)&gt;0,'data-cash-crude'!DD82-INDEX('data-futures'!$E:$E,MATCH('basis-cash-crude'!DE$1,'data-futures'!$A:$A,0),1),""),"")</f>
        <v>-7.6300000000000026</v>
      </c>
      <c r="DF81">
        <f>+IFERROR(IF(VALUE('data-cash-crude'!DE82)&gt;0,'data-cash-crude'!DE82-INDEX('data-futures'!$E:$E,MATCH('basis-cash-crude'!DF$1,'data-futures'!$A:$A,0),1),""),"")</f>
        <v>-7.3900000000000006</v>
      </c>
      <c r="DG81">
        <f>+IFERROR(IF(VALUE('data-cash-crude'!DF82)&gt;0,'data-cash-crude'!DF82-INDEX('data-futures'!$E:$E,MATCH('basis-cash-crude'!DG$1,'data-futures'!$A:$A,0),1),""),"")</f>
        <v>-7.720000000000006</v>
      </c>
      <c r="DH81">
        <f>+IFERROR(IF(VALUE('data-cash-crude'!DG82)&gt;0,'data-cash-crude'!DG82-INDEX('data-futures'!$E:$E,MATCH('basis-cash-crude'!DH$1,'data-futures'!$A:$A,0),1),""),"")</f>
        <v>-7.8299999999999983</v>
      </c>
      <c r="DI81">
        <f>+IFERROR(IF(VALUE('data-cash-crude'!DH82)&gt;0,'data-cash-crude'!DH82-INDEX('data-futures'!$E:$E,MATCH('basis-cash-crude'!DI$1,'data-futures'!$A:$A,0),1),""),"")</f>
        <v>-8</v>
      </c>
      <c r="DJ81">
        <f>+IFERROR(IF(VALUE('data-cash-crude'!DI82)&gt;0,'data-cash-crude'!DI82-INDEX('data-futures'!$E:$E,MATCH('basis-cash-crude'!DJ$1,'data-futures'!$A:$A,0),1),""),"")</f>
        <v>-7.9500000000000028</v>
      </c>
      <c r="DK81">
        <f>+IFERROR(IF(VALUE('data-cash-crude'!DJ82)&gt;0,'data-cash-crude'!DJ82-INDEX('data-futures'!$E:$E,MATCH('basis-cash-crude'!DK$1,'data-futures'!$A:$A,0),1),""),"")</f>
        <v>-7.82</v>
      </c>
      <c r="DL81">
        <f>+IFERROR(IF(VALUE('data-cash-crude'!DK82)&gt;0,'data-cash-crude'!DK82-INDEX('data-futures'!$E:$E,MATCH('basis-cash-crude'!DL$1,'data-futures'!$A:$A,0),1),""),"")</f>
        <v>-7.7899999999999991</v>
      </c>
      <c r="DM81">
        <f>+IFERROR(IF(VALUE('data-cash-crude'!DL82)&gt;0,'data-cash-crude'!DL82-INDEX('data-futures'!$E:$E,MATCH('basis-cash-crude'!DM$1,'data-futures'!$A:$A,0),1),""),"")</f>
        <v>-7.0799999999999983</v>
      </c>
      <c r="DN81">
        <f>+IFERROR(IF(VALUE('data-cash-crude'!DM82)&gt;0,'data-cash-crude'!DM82-INDEX('data-futures'!$E:$E,MATCH('basis-cash-crude'!DN$1,'data-futures'!$A:$A,0),1),""),"")</f>
        <v>-7.0200000000000031</v>
      </c>
      <c r="DO81">
        <f>+IFERROR(IF(VALUE('data-cash-crude'!DN82)&gt;0,'data-cash-crude'!DN82-INDEX('data-futures'!$E:$E,MATCH('basis-cash-crude'!DO$1,'data-futures'!$A:$A,0),1),""),"")</f>
        <v>-7.3299999999999983</v>
      </c>
      <c r="DP81">
        <f>+IFERROR(IF(VALUE('data-cash-crude'!DO82)&gt;0,'data-cash-crude'!DO82-INDEX('data-futures'!$E:$E,MATCH('basis-cash-crude'!DP$1,'data-futures'!$A:$A,0),1),""),"")</f>
        <v>-7.5599999999999952</v>
      </c>
      <c r="DQ81">
        <f>+IFERROR(IF(VALUE('data-cash-crude'!DP82)&gt;0,'data-cash-crude'!DP82-INDEX('data-futures'!$E:$E,MATCH('basis-cash-crude'!DQ$1,'data-futures'!$A:$A,0),1),""),"")</f>
        <v>-7.8500000000000014</v>
      </c>
      <c r="DR81">
        <f>+IFERROR(IF(VALUE('data-cash-crude'!DQ82)&gt;0,'data-cash-crude'!DQ82-INDEX('data-futures'!$E:$E,MATCH('basis-cash-crude'!DR$1,'data-futures'!$A:$A,0),1),""),"")</f>
        <v>-7.75</v>
      </c>
      <c r="DS81">
        <f>+IFERROR(IF(VALUE('data-cash-crude'!DR82)&gt;0,'data-cash-crude'!DR82-INDEX('data-futures'!$E:$E,MATCH('basis-cash-crude'!DS$1,'data-futures'!$A:$A,0),1),""),"")</f>
        <v>-7.5599999999999952</v>
      </c>
      <c r="DT81">
        <f>+IFERROR(IF(VALUE('data-cash-crude'!DS82)&gt;0,'data-cash-crude'!DS82-INDEX('data-futures'!$E:$E,MATCH('basis-cash-crude'!DT$1,'data-futures'!$A:$A,0),1),""),"")</f>
        <v>-7.68</v>
      </c>
      <c r="DU81">
        <f>+IFERROR(IF(VALUE('data-cash-crude'!DT82)&gt;0,'data-cash-crude'!DT82-INDEX('data-futures'!$E:$E,MATCH('basis-cash-crude'!DU$1,'data-futures'!$A:$A,0),1),""),"")</f>
        <v>-8.1999999999999957</v>
      </c>
      <c r="DV81">
        <f>+IFERROR(IF(VALUE('data-cash-crude'!DU82)&gt;0,'data-cash-crude'!DU82-INDEX('data-futures'!$E:$E,MATCH('basis-cash-crude'!DV$1,'data-futures'!$A:$A,0),1),""),"")</f>
        <v>-8.6600000000000037</v>
      </c>
      <c r="DW81" t="str">
        <f>+IFERROR(IF(VALUE('data-cash-crude'!DV82)&gt;0,'data-cash-crude'!DV82-INDEX('data-futures'!$E:$E,MATCH('basis-cash-crude'!DW$1,'data-futures'!$A:$A,0),1),""),"")</f>
        <v/>
      </c>
      <c r="DX81">
        <f>+IFERROR(IF(VALUE('data-cash-crude'!DW82)&gt;0,'data-cash-crude'!DW82-INDEX('data-futures'!$E:$E,MATCH('basis-cash-crude'!DX$1,'data-futures'!$A:$A,0),1),""),"")</f>
        <v>-8.2899999999999991</v>
      </c>
      <c r="DY81">
        <f>+IFERROR(IF(VALUE('data-cash-crude'!DX82)&gt;0,'data-cash-crude'!DX82-INDEX('data-futures'!$E:$E,MATCH('basis-cash-crude'!DY$1,'data-futures'!$A:$A,0),1),""),"")</f>
        <v>-8.64</v>
      </c>
      <c r="DZ81">
        <f>+IFERROR(IF(VALUE('data-cash-crude'!DY82)&gt;0,'data-cash-crude'!DY82-INDEX('data-futures'!$E:$E,MATCH('basis-cash-crude'!DZ$1,'data-futures'!$A:$A,0),1),""),"")</f>
        <v>-8.7700000000000031</v>
      </c>
      <c r="EA81">
        <f>+IFERROR(IF(VALUE('data-cash-crude'!DZ82)&gt;0,'data-cash-crude'!DZ82-INDEX('data-futures'!$E:$E,MATCH('basis-cash-crude'!EA$1,'data-futures'!$A:$A,0),1),""),"")</f>
        <v>-8.5</v>
      </c>
      <c r="EB81">
        <f>+IFERROR(IF(VALUE('data-cash-crude'!EA82)&gt;0,'data-cash-crude'!EA82-INDEX('data-futures'!$E:$E,MATCH('basis-cash-crude'!EB$1,'data-futures'!$A:$A,0),1),""),"")</f>
        <v>-8.5600000000000023</v>
      </c>
      <c r="EC81">
        <f>+IFERROR(IF(VALUE('data-cash-crude'!EB82)&gt;0,'data-cash-crude'!EB82-INDEX('data-futures'!$E:$E,MATCH('basis-cash-crude'!EC$1,'data-futures'!$A:$A,0),1),""),"")</f>
        <v>-8.8800000000000026</v>
      </c>
      <c r="ED81" t="str">
        <f>+IFERROR(IF(VALUE('data-cash-crude'!EC82)&gt;0,'data-cash-crude'!EC82-INDEX('data-futures'!$E:$E,MATCH('basis-cash-crude'!ED$1,'data-futures'!$A:$A,0),1),""),"")</f>
        <v/>
      </c>
      <c r="EE81" t="str">
        <f>+IFERROR(IF(VALUE('data-cash-crude'!ED82)&gt;0,'data-cash-crude'!ED82-INDEX('data-futures'!$E:$E,MATCH('basis-cash-crude'!EE$1,'data-futures'!$A:$A,0),1),""),"")</f>
        <v/>
      </c>
      <c r="EF81">
        <f>+IFERROR(IF(VALUE('data-cash-crude'!EE82)&gt;0,'data-cash-crude'!EE82-INDEX('data-futures'!$E:$E,MATCH('basis-cash-crude'!EF$1,'data-futures'!$A:$A,0),1),""),"")</f>
        <v>-8.5799999999999983</v>
      </c>
      <c r="EG81">
        <f>+IFERROR(IF(VALUE('data-cash-crude'!EF82)&gt;0,'data-cash-crude'!EF82-INDEX('data-futures'!$E:$E,MATCH('basis-cash-crude'!EG$1,'data-futures'!$A:$A,0),1),""),"")</f>
        <v>-8.509999999999998</v>
      </c>
      <c r="EH81" t="str">
        <f>+IFERROR(IF(VALUE('data-cash-crude'!EG82)&gt;0,'data-cash-crude'!EG82-INDEX('data-futures'!$E:$E,MATCH('basis-cash-crude'!EH$1,'data-futures'!$A:$A,0),1),""),"")</f>
        <v/>
      </c>
      <c r="EI81">
        <f>+IFERROR(IF(VALUE('data-cash-crude'!EH82)&gt;0,'data-cash-crude'!EH82-INDEX('data-futures'!$E:$E,MATCH('basis-cash-crude'!EI$1,'data-futures'!$A:$A,0),1),""),"")</f>
        <v>-8.6300000000000026</v>
      </c>
      <c r="EJ81">
        <f>+IFERROR(IF(VALUE('data-cash-crude'!EI82)&gt;0,'data-cash-crude'!EI82-INDEX('data-futures'!$E:$E,MATCH('basis-cash-crude'!EJ$1,'data-futures'!$A:$A,0),1),""),"")</f>
        <v>-8.4099999999999966</v>
      </c>
      <c r="EK81">
        <f>+IFERROR(IF(VALUE('data-cash-crude'!EJ82)&gt;0,'data-cash-crude'!EJ82-INDEX('data-futures'!$E:$E,MATCH('basis-cash-crude'!EK$1,'data-futures'!$A:$A,0),1),""),"")</f>
        <v>-7.9399999999999977</v>
      </c>
      <c r="EL81" t="str">
        <f>+IFERROR(IF(VALUE('data-cash-crude'!EK82)&gt;0,'data-cash-crude'!EK82-INDEX('data-futures'!$E:$E,MATCH('basis-cash-crude'!EL$1,'data-futures'!$A:$A,0),1),""),"")</f>
        <v/>
      </c>
      <c r="EM81">
        <f>+IFERROR(IF(VALUE('data-cash-crude'!EL82)&gt;0,'data-cash-crude'!EL82-INDEX('data-futures'!$E:$E,MATCH('basis-cash-crude'!EM$1,'data-futures'!$A:$A,0),1),""),"")</f>
        <v>-7.9099999999999966</v>
      </c>
      <c r="EN81">
        <f>+IFERROR(IF(VALUE('data-cash-crude'!EM82)&gt;0,'data-cash-crude'!EM82-INDEX('data-futures'!$E:$E,MATCH('basis-cash-crude'!EN$1,'data-futures'!$A:$A,0),1),""),"")</f>
        <v>-7.9400000000000048</v>
      </c>
      <c r="EO81">
        <f>+IFERROR(IF(VALUE('data-cash-crude'!EN82)&gt;0,'data-cash-crude'!EN82-INDEX('data-futures'!$E:$E,MATCH('basis-cash-crude'!EO$1,'data-futures'!$A:$A,0),1),""),"")</f>
        <v>-8.1999999999999957</v>
      </c>
      <c r="EP81">
        <f>+IFERROR(IF(VALUE('data-cash-crude'!EO82)&gt;0,'data-cash-crude'!EO82-INDEX('data-futures'!$E:$E,MATCH('basis-cash-crude'!EP$1,'data-futures'!$A:$A,0),1),""),"")</f>
        <v>-7.9799999999999969</v>
      </c>
      <c r="EQ81">
        <f>+IFERROR(IF(VALUE('data-cash-crude'!EP82)&gt;0,'data-cash-crude'!EP82-INDEX('data-futures'!$E:$E,MATCH('basis-cash-crude'!EQ$1,'data-futures'!$A:$A,0),1),""),"")</f>
        <v>-8.1199999999999974</v>
      </c>
      <c r="ER81">
        <f>+IFERROR(IF(VALUE('data-cash-crude'!EQ82)&gt;0,'data-cash-crude'!EQ82-INDEX('data-futures'!$E:$E,MATCH('basis-cash-crude'!ER$1,'data-futures'!$A:$A,0),1),""),"")</f>
        <v>-8.6299999999999955</v>
      </c>
      <c r="ES81">
        <f>+IFERROR(IF(VALUE('data-cash-crude'!ER82)&gt;0,'data-cash-crude'!ER82-INDEX('data-futures'!$E:$E,MATCH('basis-cash-crude'!ES$1,'data-futures'!$A:$A,0),1),""),"")</f>
        <v>-8.9200000000000017</v>
      </c>
      <c r="ET81">
        <f>+IFERROR(IF(VALUE('data-cash-crude'!ES82)&gt;0,'data-cash-crude'!ES82-INDEX('data-futures'!$E:$E,MATCH('basis-cash-crude'!ET$1,'data-futures'!$A:$A,0),1),""),"")</f>
        <v>-8.9600000000000009</v>
      </c>
      <c r="EU81">
        <f>+IFERROR(IF(VALUE('data-cash-crude'!ET82)&gt;0,'data-cash-crude'!ET82-INDEX('data-futures'!$E:$E,MATCH('basis-cash-crude'!EU$1,'data-futures'!$A:$A,0),1),""),"")</f>
        <v>-9.4600000000000009</v>
      </c>
      <c r="EV81">
        <f>+IFERROR(IF(VALUE('data-cash-crude'!EU82)&gt;0,'data-cash-crude'!EU82-INDEX('data-futures'!$E:$E,MATCH('basis-cash-crude'!EV$1,'data-futures'!$A:$A,0),1),""),"")</f>
        <v>-9.4499999999999957</v>
      </c>
      <c r="EW81">
        <f>+IFERROR(IF(VALUE('data-cash-crude'!EV82)&gt;0,'data-cash-crude'!EV82-INDEX('data-futures'!$E:$E,MATCH('basis-cash-crude'!EW$1,'data-futures'!$A:$A,0),1),""),"")</f>
        <v>-9.5900000000000034</v>
      </c>
      <c r="EX81">
        <f>+IFERROR(IF(VALUE('data-cash-crude'!EW82)&gt;0,'data-cash-crude'!EW82-INDEX('data-futures'!$E:$E,MATCH('basis-cash-crude'!EX$1,'data-futures'!$A:$A,0),1),""),"")</f>
        <v>-9.6999999999999957</v>
      </c>
      <c r="EY81">
        <f>+IFERROR(IF(VALUE('data-cash-crude'!EX82)&gt;0,'data-cash-crude'!EX82-INDEX('data-futures'!$E:$E,MATCH('basis-cash-crude'!EY$1,'data-futures'!$A:$A,0),1),""),"")</f>
        <v>-9.5500000000000043</v>
      </c>
      <c r="EZ81">
        <f>+IFERROR(IF(VALUE('data-cash-crude'!EY82)&gt;0,'data-cash-crude'!EY82-INDEX('data-futures'!$E:$E,MATCH('basis-cash-crude'!EZ$1,'data-futures'!$A:$A,0),1),""),"")</f>
        <v>-9.2899999999999991</v>
      </c>
      <c r="FA81">
        <f>+IFERROR(IF(VALUE('data-cash-crude'!EZ82)&gt;0,'data-cash-crude'!EZ82-INDEX('data-futures'!$E:$E,MATCH('basis-cash-crude'!FA$1,'data-futures'!$A:$A,0),1),""),"")</f>
        <v>-8.9400000000000048</v>
      </c>
      <c r="FB81">
        <f>+IFERROR(IF(VALUE('data-cash-crude'!FA82)&gt;0,'data-cash-crude'!FA82-INDEX('data-futures'!$E:$E,MATCH('basis-cash-crude'!FB$1,'data-futures'!$A:$A,0),1),""),"")</f>
        <v>-8.9200000000000017</v>
      </c>
      <c r="FC81">
        <f>+IFERROR(IF(VALUE('data-cash-crude'!FB82)&gt;0,'data-cash-crude'!FB82-INDEX('data-futures'!$E:$E,MATCH('basis-cash-crude'!FC$1,'data-futures'!$A:$A,0),1),""),"")</f>
        <v>-8.9799999999999969</v>
      </c>
      <c r="FD81">
        <f>+IFERROR(IF(VALUE('data-cash-crude'!FC82)&gt;0,'data-cash-crude'!FC82-INDEX('data-futures'!$E:$E,MATCH('basis-cash-crude'!FD$1,'data-futures'!$A:$A,0),1),""),"")</f>
        <v>-8.89</v>
      </c>
      <c r="FE81">
        <f>+IFERROR(IF(VALUE('data-cash-crude'!FD82)&gt;0,'data-cash-crude'!FD82-INDEX('data-futures'!$E:$E,MATCH('basis-cash-crude'!FE$1,'data-futures'!$A:$A,0),1),""),"")</f>
        <v>-8.8999999999999986</v>
      </c>
      <c r="FF81">
        <f>+IFERROR(IF(VALUE('data-cash-crude'!FE82)&gt;0,'data-cash-crude'!FE82-INDEX('data-futures'!$E:$E,MATCH('basis-cash-crude'!FF$1,'data-futures'!$A:$A,0),1),""),"")</f>
        <v>-8.8699999999999974</v>
      </c>
      <c r="FG81">
        <f>+IFERROR(IF(VALUE('data-cash-crude'!FF82)&gt;0,'data-cash-crude'!FF82-INDEX('data-futures'!$E:$E,MATCH('basis-cash-crude'!FG$1,'data-futures'!$A:$A,0),1),""),"")</f>
        <v>-8.6600000000000037</v>
      </c>
      <c r="FH81" t="str">
        <f>+IFERROR(IF(VALUE('data-cash-crude'!FG82)&gt;0,'data-cash-crude'!FG82-INDEX('data-futures'!$E:$E,MATCH('basis-cash-crude'!FH$1,'data-futures'!$A:$A,0),1),""),"")</f>
        <v/>
      </c>
      <c r="FI81">
        <f>+IFERROR(IF(VALUE('data-cash-crude'!FH82)&gt;0,'data-cash-crude'!FH82-INDEX('data-futures'!$E:$E,MATCH('basis-cash-crude'!FI$1,'data-futures'!$A:$A,0),1),""),"")</f>
        <v>-8.68</v>
      </c>
      <c r="FJ81">
        <f>+IFERROR(IF(VALUE('data-cash-crude'!FI82)&gt;0,'data-cash-crude'!FI82-INDEX('data-futures'!$E:$E,MATCH('basis-cash-crude'!FJ$1,'data-futures'!$A:$A,0),1),""),"")</f>
        <v>-8.32</v>
      </c>
      <c r="FK81">
        <f>+IFERROR(IF(VALUE('data-cash-crude'!FJ82)&gt;0,'data-cash-crude'!FJ82-INDEX('data-futures'!$E:$E,MATCH('basis-cash-crude'!FK$1,'data-futures'!$A:$A,0),1),""),"")</f>
        <v>-8.2100000000000009</v>
      </c>
      <c r="FL81">
        <f>+IFERROR(IF(VALUE('data-cash-crude'!FK82)&gt;0,'data-cash-crude'!FK82-INDEX('data-futures'!$E:$E,MATCH('basis-cash-crude'!FL$1,'data-futures'!$A:$A,0),1),""),"")</f>
        <v>-7.9400000000000048</v>
      </c>
    </row>
    <row r="82" spans="1:168" x14ac:dyDescent="0.2">
      <c r="A82">
        <f t="shared" si="3"/>
        <v>-11.181666666666667</v>
      </c>
      <c r="B82">
        <f t="shared" si="4"/>
        <v>-10.295925925925928</v>
      </c>
      <c r="C82">
        <f t="shared" si="5"/>
        <v>-9.6563855421686782</v>
      </c>
      <c r="D82" s="6" t="str">
        <f>+'data-cash-crude'!B83</f>
        <v>CLPA-2-142.CM</v>
      </c>
      <c r="E82">
        <f>+IFERROR(IF(VALUE('data-cash-crude'!D83)&gt;0,'data-cash-crude'!D83-INDEX('data-futures'!$E:$E,MATCH('basis-cash-crude'!E$1,'data-futures'!$A:$A,0),1),""),"")</f>
        <v>-10</v>
      </c>
      <c r="F82">
        <f>+IFERROR(IF(VALUE('data-cash-crude'!E83)&gt;0,'data-cash-crude'!E83-INDEX('data-futures'!$E:$E,MATCH('basis-cash-crude'!F$1,'data-futures'!$A:$A,0),1),""),"")</f>
        <v>-11.400000000000006</v>
      </c>
      <c r="G82">
        <f>+IFERROR(IF(VALUE('data-cash-crude'!F83)&gt;0,'data-cash-crude'!F83-INDEX('data-futures'!$E:$E,MATCH('basis-cash-crude'!G$1,'data-futures'!$A:$A,0),1),""),"")</f>
        <v>-11.399999999999999</v>
      </c>
      <c r="H82">
        <f>+IFERROR(IF(VALUE('data-cash-crude'!G83)&gt;0,'data-cash-crude'!G83-INDEX('data-futures'!$E:$E,MATCH('basis-cash-crude'!H$1,'data-futures'!$A:$A,0),1),""),"")</f>
        <v>-11.440000000000005</v>
      </c>
      <c r="I82" t="str">
        <f>+IFERROR(IF(VALUE('data-cash-crude'!H83)&gt;0,'data-cash-crude'!H83-INDEX('data-futures'!$E:$E,MATCH('basis-cash-crude'!I$1,'data-futures'!$A:$A,0),1),""),"")</f>
        <v/>
      </c>
      <c r="J82">
        <f>+IFERROR(IF(VALUE('data-cash-crude'!I83)&gt;0,'data-cash-crude'!I83-INDEX('data-futures'!$E:$E,MATCH('basis-cash-crude'!J$1,'data-futures'!$A:$A,0),1),""),"")</f>
        <v>-11.439999999999998</v>
      </c>
      <c r="K82">
        <f>+IFERROR(IF(VALUE('data-cash-crude'!J83)&gt;0,'data-cash-crude'!J83-INDEX('data-futures'!$E:$E,MATCH('basis-cash-crude'!K$1,'data-futures'!$A:$A,0),1),""),"")</f>
        <v>-11.410000000000004</v>
      </c>
      <c r="L82">
        <f>+IFERROR(IF(VALUE('data-cash-crude'!K83)&gt;0,'data-cash-crude'!K83-INDEX('data-futures'!$E:$E,MATCH('basis-cash-crude'!L$1,'data-futures'!$A:$A,0),1),""),"")</f>
        <v>-11.430000000000007</v>
      </c>
      <c r="M82">
        <f>+IFERROR(IF(VALUE('data-cash-crude'!L83)&gt;0,'data-cash-crude'!L83-INDEX('data-futures'!$E:$E,MATCH('basis-cash-crude'!M$1,'data-futures'!$A:$A,0),1),""),"")</f>
        <v>-11.43</v>
      </c>
      <c r="N82">
        <f>+IFERROR(IF(VALUE('data-cash-crude'!M83)&gt;0,'data-cash-crude'!M83-INDEX('data-futures'!$E:$E,MATCH('basis-cash-crude'!N$1,'data-futures'!$A:$A,0),1),""),"")</f>
        <v>-10.439999999999998</v>
      </c>
      <c r="O82">
        <f>+IFERROR(IF(VALUE('data-cash-crude'!N83)&gt;0,'data-cash-crude'!N83-INDEX('data-futures'!$E:$E,MATCH('basis-cash-crude'!O$1,'data-futures'!$A:$A,0),1),""),"")</f>
        <v>-11.350000000000001</v>
      </c>
      <c r="P82">
        <f>+IFERROR(IF(VALUE('data-cash-crude'!O83)&gt;0,'data-cash-crude'!O83-INDEX('data-futures'!$E:$E,MATCH('basis-cash-crude'!P$1,'data-futures'!$A:$A,0),1),""),"")</f>
        <v>-11.280000000000001</v>
      </c>
      <c r="Q82">
        <f>+IFERROR(IF(VALUE('data-cash-crude'!P83)&gt;0,'data-cash-crude'!P83-INDEX('data-futures'!$E:$E,MATCH('basis-cash-crude'!Q$1,'data-futures'!$A:$A,0),1),""),"")</f>
        <v>-11.25</v>
      </c>
      <c r="R82">
        <f>+IFERROR(IF(VALUE('data-cash-crude'!Q83)&gt;0,'data-cash-crude'!Q83-INDEX('data-futures'!$E:$E,MATCH('basis-cash-crude'!R$1,'data-futures'!$A:$A,0),1),""),"")</f>
        <v>-10.64</v>
      </c>
      <c r="S82">
        <f>+IFERROR(IF(VALUE('data-cash-crude'!R83)&gt;0,'data-cash-crude'!R83-INDEX('data-futures'!$E:$E,MATCH('basis-cash-crude'!S$1,'data-futures'!$A:$A,0),1),""),"")</f>
        <v>-11.170000000000002</v>
      </c>
      <c r="T82">
        <f>+IFERROR(IF(VALUE('data-cash-crude'!S83)&gt;0,'data-cash-crude'!S83-INDEX('data-futures'!$E:$E,MATCH('basis-cash-crude'!T$1,'data-futures'!$A:$A,0),1),""),"")</f>
        <v>-11.170000000000002</v>
      </c>
      <c r="U82">
        <f>+IFERROR(IF(VALUE('data-cash-crude'!T83)&gt;0,'data-cash-crude'!T83-INDEX('data-futures'!$E:$E,MATCH('basis-cash-crude'!U$1,'data-futures'!$A:$A,0),1),""),"")</f>
        <v>-9.3400000000000034</v>
      </c>
      <c r="V82">
        <f>+IFERROR(IF(VALUE('data-cash-crude'!U83)&gt;0,'data-cash-crude'!U83-INDEX('data-futures'!$E:$E,MATCH('basis-cash-crude'!V$1,'data-futures'!$A:$A,0),1),""),"")</f>
        <v>-9.1600000000000037</v>
      </c>
      <c r="W82">
        <f>+IFERROR(IF(VALUE('data-cash-crude'!V83)&gt;0,'data-cash-crude'!V83-INDEX('data-futures'!$E:$E,MATCH('basis-cash-crude'!W$1,'data-futures'!$A:$A,0),1),""),"")</f>
        <v>-9.2100000000000009</v>
      </c>
      <c r="X82">
        <f>+IFERROR(IF(VALUE('data-cash-crude'!W83)&gt;0,'data-cash-crude'!W83-INDEX('data-futures'!$E:$E,MATCH('basis-cash-crude'!X$1,'data-futures'!$A:$A,0),1),""),"")</f>
        <v>-9.259999999999998</v>
      </c>
      <c r="Y82">
        <f>+IFERROR(IF(VALUE('data-cash-crude'!X83)&gt;0,'data-cash-crude'!X83-INDEX('data-futures'!$E:$E,MATCH('basis-cash-crude'!Y$1,'data-futures'!$A:$A,0),1),""),"")</f>
        <v>-9.25</v>
      </c>
      <c r="Z82" t="str">
        <f>+IFERROR(IF(VALUE('data-cash-crude'!Y83)&gt;0,'data-cash-crude'!Y83-INDEX('data-futures'!$E:$E,MATCH('basis-cash-crude'!Z$1,'data-futures'!$A:$A,0),1),""),"")</f>
        <v/>
      </c>
      <c r="AA82">
        <f>+IFERROR(IF(VALUE('data-cash-crude'!Z83)&gt;0,'data-cash-crude'!Z83-INDEX('data-futures'!$E:$E,MATCH('basis-cash-crude'!AA$1,'data-futures'!$A:$A,0),1),""),"")</f>
        <v>-9.8699999999999974</v>
      </c>
      <c r="AB82">
        <f>+IFERROR(IF(VALUE('data-cash-crude'!AA83)&gt;0,'data-cash-crude'!AA83-INDEX('data-futures'!$E:$E,MATCH('basis-cash-crude'!AB$1,'data-futures'!$A:$A,0),1),""),"")</f>
        <v>-9.2800000000000011</v>
      </c>
      <c r="AC82" t="str">
        <f>+IFERROR(IF(VALUE('data-cash-crude'!AB83)&gt;0,'data-cash-crude'!AB83-INDEX('data-futures'!$E:$E,MATCH('basis-cash-crude'!AC$1,'data-futures'!$A:$A,0),1),""),"")</f>
        <v/>
      </c>
      <c r="AD82">
        <f>+IFERROR(IF(VALUE('data-cash-crude'!AC83)&gt;0,'data-cash-crude'!AC83-INDEX('data-futures'!$E:$E,MATCH('basis-cash-crude'!AD$1,'data-futures'!$A:$A,0),1),""),"")</f>
        <v>-9.11</v>
      </c>
      <c r="AE82">
        <f>+IFERROR(IF(VALUE('data-cash-crude'!AD83)&gt;0,'data-cash-crude'!AD83-INDEX('data-futures'!$E:$E,MATCH('basis-cash-crude'!AE$1,'data-futures'!$A:$A,0),1),""),"")</f>
        <v>-9.0800000000000054</v>
      </c>
      <c r="AF82">
        <f>+IFERROR(IF(VALUE('data-cash-crude'!AE83)&gt;0,'data-cash-crude'!AE83-INDEX('data-futures'!$E:$E,MATCH('basis-cash-crude'!AF$1,'data-futures'!$A:$A,0),1),""),"")</f>
        <v>-9.0399999999999991</v>
      </c>
      <c r="AG82">
        <f>+IFERROR(IF(VALUE('data-cash-crude'!AF83)&gt;0,'data-cash-crude'!AF83-INDEX('data-futures'!$E:$E,MATCH('basis-cash-crude'!AG$1,'data-futures'!$A:$A,0),1),""),"")</f>
        <v>-9.0900000000000034</v>
      </c>
      <c r="AH82">
        <f>+IFERROR(IF(VALUE('data-cash-crude'!AG83)&gt;0,'data-cash-crude'!AG83-INDEX('data-futures'!$E:$E,MATCH('basis-cash-crude'!AH$1,'data-futures'!$A:$A,0),1),""),"")</f>
        <v>-9.0500000000000043</v>
      </c>
      <c r="AI82">
        <f>+IFERROR(IF(VALUE('data-cash-crude'!AH83)&gt;0,'data-cash-crude'!AH83-INDEX('data-futures'!$E:$E,MATCH('basis-cash-crude'!AI$1,'data-futures'!$A:$A,0),1),""),"")</f>
        <v>-9.4499999999999957</v>
      </c>
      <c r="AJ82">
        <f>+IFERROR(IF(VALUE('data-cash-crude'!AI83)&gt;0,'data-cash-crude'!AI83-INDEX('data-futures'!$E:$E,MATCH('basis-cash-crude'!AJ$1,'data-futures'!$A:$A,0),1),""),"")</f>
        <v>-9.0499999999999972</v>
      </c>
      <c r="AK82">
        <f>+IFERROR(IF(VALUE('data-cash-crude'!AJ83)&gt;0,'data-cash-crude'!AJ83-INDEX('data-futures'!$E:$E,MATCH('basis-cash-crude'!AK$1,'data-futures'!$A:$A,0),1),""),"")</f>
        <v>-9.0900000000000034</v>
      </c>
      <c r="AL82">
        <f>+IFERROR(IF(VALUE('data-cash-crude'!AK83)&gt;0,'data-cash-crude'!AK83-INDEX('data-futures'!$E:$E,MATCH('basis-cash-crude'!AL$1,'data-futures'!$A:$A,0),1),""),"")</f>
        <v>-9.07</v>
      </c>
      <c r="AM82">
        <f>+IFERROR(IF(VALUE('data-cash-crude'!AL83)&gt;0,'data-cash-crude'!AL83-INDEX('data-futures'!$E:$E,MATCH('basis-cash-crude'!AM$1,'data-futures'!$A:$A,0),1),""),"")</f>
        <v>-9.0300000000000011</v>
      </c>
      <c r="AN82">
        <f>+IFERROR(IF(VALUE('data-cash-crude'!AM83)&gt;0,'data-cash-crude'!AM83-INDEX('data-futures'!$E:$E,MATCH('basis-cash-crude'!AN$1,'data-futures'!$A:$A,0),1),""),"")</f>
        <v>-9.0800000000000054</v>
      </c>
      <c r="AO82">
        <f>+IFERROR(IF(VALUE('data-cash-crude'!AN83)&gt;0,'data-cash-crude'!AN83-INDEX('data-futures'!$E:$E,MATCH('basis-cash-crude'!AO$1,'data-futures'!$A:$A,0),1),""),"")</f>
        <v>-9.1499999999999986</v>
      </c>
      <c r="AP82">
        <f>+IFERROR(IF(VALUE('data-cash-crude'!AO83)&gt;0,'data-cash-crude'!AO83-INDEX('data-futures'!$E:$E,MATCH('basis-cash-crude'!AP$1,'data-futures'!$A:$A,0),1),""),"")</f>
        <v>-6.93</v>
      </c>
      <c r="AQ82">
        <f>+IFERROR(IF(VALUE('data-cash-crude'!AP83)&gt;0,'data-cash-crude'!AP83-INDEX('data-futures'!$E:$E,MATCH('basis-cash-crude'!AQ$1,'data-futures'!$A:$A,0),1),""),"")</f>
        <v>-6.990000000000002</v>
      </c>
      <c r="AR82">
        <f>+IFERROR(IF(VALUE('data-cash-crude'!AQ83)&gt;0,'data-cash-crude'!AQ83-INDEX('data-futures'!$E:$E,MATCH('basis-cash-crude'!AR$1,'data-futures'!$A:$A,0),1),""),"")</f>
        <v>-9.6399999999999935</v>
      </c>
      <c r="AS82" t="str">
        <f>+IFERROR(IF(VALUE('data-cash-crude'!AR83)&gt;0,'data-cash-crude'!AR83-INDEX('data-futures'!$E:$E,MATCH('basis-cash-crude'!AS$1,'data-futures'!$A:$A,0),1),""),"")</f>
        <v/>
      </c>
      <c r="AT82">
        <f>+IFERROR(IF(VALUE('data-cash-crude'!AS83)&gt;0,'data-cash-crude'!AS83-INDEX('data-futures'!$E:$E,MATCH('basis-cash-crude'!AT$1,'data-futures'!$A:$A,0),1),""),"")</f>
        <v>-9.57</v>
      </c>
      <c r="AU82">
        <f>+IFERROR(IF(VALUE('data-cash-crude'!AT83)&gt;0,'data-cash-crude'!AT83-INDEX('data-futures'!$E:$E,MATCH('basis-cash-crude'!AU$1,'data-futures'!$A:$A,0),1),""),"")</f>
        <v>-9.480000000000004</v>
      </c>
      <c r="AV82">
        <f>+IFERROR(IF(VALUE('data-cash-crude'!AU83)&gt;0,'data-cash-crude'!AU83-INDEX('data-futures'!$E:$E,MATCH('basis-cash-crude'!AV$1,'data-futures'!$A:$A,0),1),""),"")</f>
        <v>-9.6900000000000048</v>
      </c>
      <c r="AW82">
        <f>+IFERROR(IF(VALUE('data-cash-crude'!AV83)&gt;0,'data-cash-crude'!AV83-INDEX('data-futures'!$E:$E,MATCH('basis-cash-crude'!AW$1,'data-futures'!$A:$A,0),1),""),"")</f>
        <v>-9.4100000000000037</v>
      </c>
      <c r="AX82">
        <f>+IFERROR(IF(VALUE('data-cash-crude'!AW83)&gt;0,'data-cash-crude'!AW83-INDEX('data-futures'!$E:$E,MATCH('basis-cash-crude'!AX$1,'data-futures'!$A:$A,0),1),""),"")</f>
        <v>-9.2700000000000031</v>
      </c>
      <c r="AY82">
        <f>+IFERROR(IF(VALUE('data-cash-crude'!AX83)&gt;0,'data-cash-crude'!AX83-INDEX('data-futures'!$E:$E,MATCH('basis-cash-crude'!AY$1,'data-futures'!$A:$A,0),1),""),"")</f>
        <v>-9.2999999999999972</v>
      </c>
      <c r="AZ82">
        <f>+IFERROR(IF(VALUE('data-cash-crude'!AY83)&gt;0,'data-cash-crude'!AY83-INDEX('data-futures'!$E:$E,MATCH('basis-cash-crude'!AZ$1,'data-futures'!$A:$A,0),1),""),"")</f>
        <v>-9.6199999999999974</v>
      </c>
      <c r="BA82">
        <f>+IFERROR(IF(VALUE('data-cash-crude'!AZ83)&gt;0,'data-cash-crude'!AZ83-INDEX('data-futures'!$E:$E,MATCH('basis-cash-crude'!BA$1,'data-futures'!$A:$A,0),1),""),"")</f>
        <v>-9.4500000000000028</v>
      </c>
      <c r="BB82">
        <f>+IFERROR(IF(VALUE('data-cash-crude'!BA83)&gt;0,'data-cash-crude'!BA83-INDEX('data-futures'!$E:$E,MATCH('basis-cash-crude'!BB$1,'data-futures'!$A:$A,0),1),""),"")</f>
        <v>-9.4799999999999969</v>
      </c>
      <c r="BC82">
        <f>+IFERROR(IF(VALUE('data-cash-crude'!BB83)&gt;0,'data-cash-crude'!BB83-INDEX('data-futures'!$E:$E,MATCH('basis-cash-crude'!BC$1,'data-futures'!$A:$A,0),1),""),"")</f>
        <v>-9.5399999999999991</v>
      </c>
      <c r="BD82">
        <f>+IFERROR(IF(VALUE('data-cash-crude'!BC83)&gt;0,'data-cash-crude'!BC83-INDEX('data-futures'!$E:$E,MATCH('basis-cash-crude'!BD$1,'data-futures'!$A:$A,0),1),""),"")</f>
        <v>-9.5300000000000011</v>
      </c>
      <c r="BE82">
        <f>+IFERROR(IF(VALUE('data-cash-crude'!BD83)&gt;0,'data-cash-crude'!BD83-INDEX('data-futures'!$E:$E,MATCH('basis-cash-crude'!BE$1,'data-futures'!$A:$A,0),1),""),"")</f>
        <v>-9.509999999999998</v>
      </c>
      <c r="BF82">
        <f>+IFERROR(IF(VALUE('data-cash-crude'!BE83)&gt;0,'data-cash-crude'!BE83-INDEX('data-futures'!$E:$E,MATCH('basis-cash-crude'!BF$1,'data-futures'!$A:$A,0),1),""),"")</f>
        <v>-9.4600000000000009</v>
      </c>
      <c r="BG82">
        <f>+IFERROR(IF(VALUE('data-cash-crude'!BF83)&gt;0,'data-cash-crude'!BF83-INDEX('data-futures'!$E:$E,MATCH('basis-cash-crude'!BG$1,'data-futures'!$A:$A,0),1),""),"")</f>
        <v>-9.3600000000000065</v>
      </c>
      <c r="BH82">
        <f>+IFERROR(IF(VALUE('data-cash-crude'!BG83)&gt;0,'data-cash-crude'!BG83-INDEX('data-futures'!$E:$E,MATCH('basis-cash-crude'!BH$1,'data-futures'!$A:$A,0),1),""),"")</f>
        <v>-9.2199999999999989</v>
      </c>
      <c r="BI82">
        <f>+IFERROR(IF(VALUE('data-cash-crude'!BH83)&gt;0,'data-cash-crude'!BH83-INDEX('data-futures'!$E:$E,MATCH('basis-cash-crude'!BI$1,'data-futures'!$A:$A,0),1),""),"")</f>
        <v>-9.32</v>
      </c>
      <c r="BJ82">
        <f>+IFERROR(IF(VALUE('data-cash-crude'!BI83)&gt;0,'data-cash-crude'!BI83-INDEX('data-futures'!$E:$E,MATCH('basis-cash-crude'!BJ$1,'data-futures'!$A:$A,0),1),""),"")</f>
        <v>-10.130000000000003</v>
      </c>
      <c r="BK82">
        <f>+IFERROR(IF(VALUE('data-cash-crude'!BJ83)&gt;0,'data-cash-crude'!BJ83-INDEX('data-futures'!$E:$E,MATCH('basis-cash-crude'!BK$1,'data-futures'!$A:$A,0),1),""),"")</f>
        <v>-9.4699999999999989</v>
      </c>
      <c r="BL82">
        <f>+IFERROR(IF(VALUE('data-cash-crude'!BK83)&gt;0,'data-cash-crude'!BK83-INDEX('data-futures'!$E:$E,MATCH('basis-cash-crude'!BL$1,'data-futures'!$A:$A,0),1),""),"")</f>
        <v>-9.490000000000002</v>
      </c>
      <c r="BM82">
        <f>+IFERROR(IF(VALUE('data-cash-crude'!BL83)&gt;0,'data-cash-crude'!BL83-INDEX('data-futures'!$E:$E,MATCH('basis-cash-crude'!BM$1,'data-futures'!$A:$A,0),1),""),"")</f>
        <v>-9.82</v>
      </c>
      <c r="BN82">
        <f>+IFERROR(IF(VALUE('data-cash-crude'!BM83)&gt;0,'data-cash-crude'!BM83-INDEX('data-futures'!$E:$E,MATCH('basis-cash-crude'!BN$1,'data-futures'!$A:$A,0),1),""),"")</f>
        <v>-9.68</v>
      </c>
      <c r="BO82">
        <f>+IFERROR(IF(VALUE('data-cash-crude'!BN83)&gt;0,'data-cash-crude'!BN83-INDEX('data-futures'!$E:$E,MATCH('basis-cash-crude'!BO$1,'data-futures'!$A:$A,0),1),""),"")</f>
        <v>-10.009999999999998</v>
      </c>
      <c r="BP82">
        <f>+IFERROR(IF(VALUE('data-cash-crude'!BO83)&gt;0,'data-cash-crude'!BO83-INDEX('data-futures'!$E:$E,MATCH('basis-cash-crude'!BP$1,'data-futures'!$A:$A,0),1),""),"")</f>
        <v>-9.9000000000000057</v>
      </c>
      <c r="BQ82">
        <f>+IFERROR(IF(VALUE('data-cash-crude'!BP83)&gt;0,'data-cash-crude'!BP83-INDEX('data-futures'!$E:$E,MATCH('basis-cash-crude'!BQ$1,'data-futures'!$A:$A,0),1),""),"")</f>
        <v>-9.740000000000002</v>
      </c>
      <c r="BR82">
        <f>+IFERROR(IF(VALUE('data-cash-crude'!BQ83)&gt;0,'data-cash-crude'!BQ83-INDEX('data-futures'!$E:$E,MATCH('basis-cash-crude'!BR$1,'data-futures'!$A:$A,0),1),""),"")</f>
        <v>-9.7000000000000028</v>
      </c>
      <c r="BS82">
        <f>+IFERROR(IF(VALUE('data-cash-crude'!BR83)&gt;0,'data-cash-crude'!BR83-INDEX('data-futures'!$E:$E,MATCH('basis-cash-crude'!BS$1,'data-futures'!$A:$A,0),1),""),"")</f>
        <v>-9.6300000000000026</v>
      </c>
      <c r="BT82">
        <f>+IFERROR(IF(VALUE('data-cash-crude'!BS83)&gt;0,'data-cash-crude'!BS83-INDEX('data-futures'!$E:$E,MATCH('basis-cash-crude'!BT$1,'data-futures'!$A:$A,0),1),""),"")</f>
        <v>-9.990000000000002</v>
      </c>
      <c r="BU82">
        <f>+IFERROR(IF(VALUE('data-cash-crude'!BT83)&gt;0,'data-cash-crude'!BT83-INDEX('data-futures'!$E:$E,MATCH('basis-cash-crude'!BU$1,'data-futures'!$A:$A,0),1),""),"")</f>
        <v>-9.9500000000000028</v>
      </c>
      <c r="BV82">
        <f>+IFERROR(IF(VALUE('data-cash-crude'!BU83)&gt;0,'data-cash-crude'!BU83-INDEX('data-futures'!$E:$E,MATCH('basis-cash-crude'!BV$1,'data-futures'!$A:$A,0),1),""),"")</f>
        <v>-9.6699999999999946</v>
      </c>
      <c r="BW82">
        <f>+IFERROR(IF(VALUE('data-cash-crude'!BV83)&gt;0,'data-cash-crude'!BV83-INDEX('data-futures'!$E:$E,MATCH('basis-cash-crude'!BW$1,'data-futures'!$A:$A,0),1),""),"")</f>
        <v>-9.7800000000000011</v>
      </c>
      <c r="BX82">
        <f>+IFERROR(IF(VALUE('data-cash-crude'!BW83)&gt;0,'data-cash-crude'!BW83-INDEX('data-futures'!$E:$E,MATCH('basis-cash-crude'!BX$1,'data-futures'!$A:$A,0),1),""),"")</f>
        <v>-9.9099999999999966</v>
      </c>
      <c r="BY82">
        <f>+IFERROR(IF(VALUE('data-cash-crude'!BX83)&gt;0,'data-cash-crude'!BX83-INDEX('data-futures'!$E:$E,MATCH('basis-cash-crude'!BY$1,'data-futures'!$A:$A,0),1),""),"")</f>
        <v>-9.93</v>
      </c>
      <c r="BZ82">
        <f>+IFERROR(IF(VALUE('data-cash-crude'!BY83)&gt;0,'data-cash-crude'!BY83-INDEX('data-futures'!$E:$E,MATCH('basis-cash-crude'!BZ$1,'data-futures'!$A:$A,0),1),""),"")</f>
        <v>-9.9400000000000048</v>
      </c>
      <c r="CA82">
        <f>+IFERROR(IF(VALUE('data-cash-crude'!BZ83)&gt;0,'data-cash-crude'!BZ83-INDEX('data-futures'!$E:$E,MATCH('basis-cash-crude'!CA$1,'data-futures'!$A:$A,0),1),""),"")</f>
        <v>-9.720000000000006</v>
      </c>
      <c r="CB82">
        <f>+IFERROR(IF(VALUE('data-cash-crude'!CA83)&gt;0,'data-cash-crude'!CA83-INDEX('data-futures'!$E:$E,MATCH('basis-cash-crude'!CB$1,'data-futures'!$A:$A,0),1),""),"")</f>
        <v>-9.5</v>
      </c>
      <c r="CC82">
        <f>+IFERROR(IF(VALUE('data-cash-crude'!CB83)&gt;0,'data-cash-crude'!CB83-INDEX('data-futures'!$E:$E,MATCH('basis-cash-crude'!CC$1,'data-futures'!$A:$A,0),1),""),"")</f>
        <v>-9.61</v>
      </c>
      <c r="CD82">
        <f>+IFERROR(IF(VALUE('data-cash-crude'!CC83)&gt;0,'data-cash-crude'!CC83-INDEX('data-futures'!$E:$E,MATCH('basis-cash-crude'!CD$1,'data-futures'!$A:$A,0),1),""),"")</f>
        <v>-9.5600000000000023</v>
      </c>
      <c r="CE82">
        <f>+IFERROR(IF(VALUE('data-cash-crude'!CD83)&gt;0,'data-cash-crude'!CD83-INDEX('data-futures'!$E:$E,MATCH('basis-cash-crude'!CE$1,'data-futures'!$A:$A,0),1),""),"")</f>
        <v>-9.4799999999999969</v>
      </c>
      <c r="CF82" t="str">
        <f>+IFERROR(IF(VALUE('data-cash-crude'!CE83)&gt;0,'data-cash-crude'!CE83-INDEX('data-futures'!$E:$E,MATCH('basis-cash-crude'!CF$1,'data-futures'!$A:$A,0),1),""),"")</f>
        <v/>
      </c>
      <c r="CG82">
        <f>+IFERROR(IF(VALUE('data-cash-crude'!CF83)&gt;0,'data-cash-crude'!CF83-INDEX('data-futures'!$E:$E,MATCH('basis-cash-crude'!CG$1,'data-futures'!$A:$A,0),1),""),"")</f>
        <v>-9.220000000000006</v>
      </c>
      <c r="CH82">
        <f>+IFERROR(IF(VALUE('data-cash-crude'!CG83)&gt;0,'data-cash-crude'!CG83-INDEX('data-futures'!$E:$E,MATCH('basis-cash-crude'!CH$1,'data-futures'!$A:$A,0),1),""),"")</f>
        <v>-9.07</v>
      </c>
      <c r="CI82">
        <f>+IFERROR(IF(VALUE('data-cash-crude'!CH83)&gt;0,'data-cash-crude'!CH83-INDEX('data-futures'!$E:$E,MATCH('basis-cash-crude'!CI$1,'data-futures'!$A:$A,0),1),""),"")</f>
        <v>-9</v>
      </c>
      <c r="CJ82">
        <f>+IFERROR(IF(VALUE('data-cash-crude'!CI83)&gt;0,'data-cash-crude'!CI83-INDEX('data-futures'!$E:$E,MATCH('basis-cash-crude'!CJ$1,'data-futures'!$A:$A,0),1),""),"")</f>
        <v>-8.9099999999999966</v>
      </c>
      <c r="CK82">
        <f>+IFERROR(IF(VALUE('data-cash-crude'!CJ83)&gt;0,'data-cash-crude'!CJ83-INDEX('data-futures'!$E:$E,MATCH('basis-cash-crude'!CK$1,'data-futures'!$A:$A,0),1),""),"")</f>
        <v>-8.6600000000000037</v>
      </c>
      <c r="CL82" t="str">
        <f>+IFERROR(IF(VALUE('data-cash-crude'!CK83)&gt;0,'data-cash-crude'!CK83-INDEX('data-futures'!$E:$E,MATCH('basis-cash-crude'!CL$1,'data-futures'!$A:$A,0),1),""),"")</f>
        <v/>
      </c>
      <c r="CM82">
        <f>+IFERROR(IF(VALUE('data-cash-crude'!CL83)&gt;0,'data-cash-crude'!CL83-INDEX('data-futures'!$E:$E,MATCH('basis-cash-crude'!CM$1,'data-futures'!$A:$A,0),1),""),"")</f>
        <v>-8.5900000000000034</v>
      </c>
      <c r="CN82" t="str">
        <f>+IFERROR(IF(VALUE('data-cash-crude'!CM83)&gt;0,'data-cash-crude'!CM83-INDEX('data-futures'!$E:$E,MATCH('basis-cash-crude'!CN$1,'data-futures'!$A:$A,0),1),""),"")</f>
        <v/>
      </c>
      <c r="CO82">
        <f>+IFERROR(IF(VALUE('data-cash-crude'!CN83)&gt;0,'data-cash-crude'!CN83-INDEX('data-futures'!$E:$E,MATCH('basis-cash-crude'!CO$1,'data-futures'!$A:$A,0),1),""),"")</f>
        <v>-8.3699999999999974</v>
      </c>
      <c r="CP82">
        <f>+IFERROR(IF(VALUE('data-cash-crude'!CO83)&gt;0,'data-cash-crude'!CO83-INDEX('data-futures'!$E:$E,MATCH('basis-cash-crude'!CP$1,'data-futures'!$A:$A,0),1),""),"")</f>
        <v>-8.3700000000000045</v>
      </c>
      <c r="CQ82">
        <f>+IFERROR(IF(VALUE('data-cash-crude'!CP83)&gt;0,'data-cash-crude'!CP83-INDEX('data-futures'!$E:$E,MATCH('basis-cash-crude'!CQ$1,'data-futures'!$A:$A,0),1),""),"")</f>
        <v>-8.32</v>
      </c>
      <c r="CR82">
        <f>+IFERROR(IF(VALUE('data-cash-crude'!CQ83)&gt;0,'data-cash-crude'!CQ83-INDEX('data-futures'!$E:$E,MATCH('basis-cash-crude'!CR$1,'data-futures'!$A:$A,0),1),""),"")</f>
        <v>-8.019999999999996</v>
      </c>
      <c r="CS82">
        <f>+IFERROR(IF(VALUE('data-cash-crude'!CR83)&gt;0,'data-cash-crude'!CR83-INDEX('data-futures'!$E:$E,MATCH('basis-cash-crude'!CS$1,'data-futures'!$A:$A,0),1),""),"")</f>
        <v>-7.3599999999999994</v>
      </c>
      <c r="CT82">
        <f>+IFERROR(IF(VALUE('data-cash-crude'!CS83)&gt;0,'data-cash-crude'!CS83-INDEX('data-futures'!$E:$E,MATCH('basis-cash-crude'!CT$1,'data-futures'!$A:$A,0),1),""),"")</f>
        <v>-6.490000000000002</v>
      </c>
      <c r="CU82">
        <f>+IFERROR(IF(VALUE('data-cash-crude'!CT83)&gt;0,'data-cash-crude'!CT83-INDEX('data-futures'!$E:$E,MATCH('basis-cash-crude'!CU$1,'data-futures'!$A:$A,0),1),""),"")</f>
        <v>-8.8399999999999963</v>
      </c>
      <c r="CV82">
        <f>+IFERROR(IF(VALUE('data-cash-crude'!CU83)&gt;0,'data-cash-crude'!CU83-INDEX('data-futures'!$E:$E,MATCH('basis-cash-crude'!CV$1,'data-futures'!$A:$A,0),1),""),"")</f>
        <v>-8.9500000000000028</v>
      </c>
      <c r="CW82">
        <f>+IFERROR(IF(VALUE('data-cash-crude'!CV83)&gt;0,'data-cash-crude'!CV83-INDEX('data-futures'!$E:$E,MATCH('basis-cash-crude'!CW$1,'data-futures'!$A:$A,0),1),""),"")</f>
        <v>-8.7800000000000011</v>
      </c>
      <c r="CX82">
        <f>+IFERROR(IF(VALUE('data-cash-crude'!CW83)&gt;0,'data-cash-crude'!CW83-INDEX('data-futures'!$E:$E,MATCH('basis-cash-crude'!CX$1,'data-futures'!$A:$A,0),1),""),"")</f>
        <v>-8.4600000000000009</v>
      </c>
      <c r="CY82">
        <f>+IFERROR(IF(VALUE('data-cash-crude'!CX83)&gt;0,'data-cash-crude'!CX83-INDEX('data-futures'!$E:$E,MATCH('basis-cash-crude'!CY$1,'data-futures'!$A:$A,0),1),""),"")</f>
        <v>-8.4099999999999966</v>
      </c>
      <c r="CZ82">
        <f>+IFERROR(IF(VALUE('data-cash-crude'!CY83)&gt;0,'data-cash-crude'!CY83-INDEX('data-futures'!$E:$E,MATCH('basis-cash-crude'!CZ$1,'data-futures'!$A:$A,0),1),""),"")</f>
        <v>-8.6600000000000037</v>
      </c>
      <c r="DA82">
        <f>+IFERROR(IF(VALUE('data-cash-crude'!CZ83)&gt;0,'data-cash-crude'!CZ83-INDEX('data-futures'!$E:$E,MATCH('basis-cash-crude'!DA$1,'data-futures'!$A:$A,0),1),""),"")</f>
        <v>-8.5799999999999983</v>
      </c>
      <c r="DB82">
        <f>+IFERROR(IF(VALUE('data-cash-crude'!DA83)&gt;0,'data-cash-crude'!DA83-INDEX('data-futures'!$E:$E,MATCH('basis-cash-crude'!DB$1,'data-futures'!$A:$A,0),1),""),"")</f>
        <v>-8.57</v>
      </c>
      <c r="DC82">
        <f>+IFERROR(IF(VALUE('data-cash-crude'!DB83)&gt;0,'data-cash-crude'!DB83-INDEX('data-futures'!$E:$E,MATCH('basis-cash-crude'!DC$1,'data-futures'!$A:$A,0),1),""),"")</f>
        <v>-8.6600000000000037</v>
      </c>
      <c r="DD82" t="str">
        <f>+IFERROR(IF(VALUE('data-cash-crude'!DC83)&gt;0,'data-cash-crude'!DC83-INDEX('data-futures'!$E:$E,MATCH('basis-cash-crude'!DD$1,'data-futures'!$A:$A,0),1),""),"")</f>
        <v/>
      </c>
      <c r="DE82">
        <f>+IFERROR(IF(VALUE('data-cash-crude'!DD83)&gt;0,'data-cash-crude'!DD83-INDEX('data-futures'!$E:$E,MATCH('basis-cash-crude'!DE$1,'data-futures'!$A:$A,0),1),""),"")</f>
        <v>-7.4600000000000009</v>
      </c>
      <c r="DF82">
        <f>+IFERROR(IF(VALUE('data-cash-crude'!DE83)&gt;0,'data-cash-crude'!DE83-INDEX('data-futures'!$E:$E,MATCH('basis-cash-crude'!DF$1,'data-futures'!$A:$A,0),1),""),"")</f>
        <v>-7.2199999999999989</v>
      </c>
      <c r="DG82">
        <f>+IFERROR(IF(VALUE('data-cash-crude'!DF83)&gt;0,'data-cash-crude'!DF83-INDEX('data-futures'!$E:$E,MATCH('basis-cash-crude'!DG$1,'data-futures'!$A:$A,0),1),""),"")</f>
        <v>-7.5500000000000043</v>
      </c>
      <c r="DH82">
        <f>+IFERROR(IF(VALUE('data-cash-crude'!DG83)&gt;0,'data-cash-crude'!DG83-INDEX('data-futures'!$E:$E,MATCH('basis-cash-crude'!DH$1,'data-futures'!$A:$A,0),1),""),"")</f>
        <v>-7.6600000000000037</v>
      </c>
      <c r="DI82">
        <f>+IFERROR(IF(VALUE('data-cash-crude'!DH83)&gt;0,'data-cash-crude'!DH83-INDEX('data-futures'!$E:$E,MATCH('basis-cash-crude'!DI$1,'data-futures'!$A:$A,0),1),""),"")</f>
        <v>-7.8300000000000054</v>
      </c>
      <c r="DJ82">
        <f>+IFERROR(IF(VALUE('data-cash-crude'!DI83)&gt;0,'data-cash-crude'!DI83-INDEX('data-futures'!$E:$E,MATCH('basis-cash-crude'!DJ$1,'data-futures'!$A:$A,0),1),""),"")</f>
        <v>-7.7800000000000011</v>
      </c>
      <c r="DK82">
        <f>+IFERROR(IF(VALUE('data-cash-crude'!DJ83)&gt;0,'data-cash-crude'!DJ83-INDEX('data-futures'!$E:$E,MATCH('basis-cash-crude'!DK$1,'data-futures'!$A:$A,0),1),""),"")</f>
        <v>-7.6499999999999986</v>
      </c>
      <c r="DL82">
        <f>+IFERROR(IF(VALUE('data-cash-crude'!DK83)&gt;0,'data-cash-crude'!DK83-INDEX('data-futures'!$E:$E,MATCH('basis-cash-crude'!DL$1,'data-futures'!$A:$A,0),1),""),"")</f>
        <v>-7.6200000000000045</v>
      </c>
      <c r="DM82">
        <f>+IFERROR(IF(VALUE('data-cash-crude'!DL83)&gt;0,'data-cash-crude'!DL83-INDEX('data-futures'!$E:$E,MATCH('basis-cash-crude'!DM$1,'data-futures'!$A:$A,0),1),""),"")</f>
        <v>-6.9099999999999966</v>
      </c>
      <c r="DN82">
        <f>+IFERROR(IF(VALUE('data-cash-crude'!DM83)&gt;0,'data-cash-crude'!DM83-INDEX('data-futures'!$E:$E,MATCH('basis-cash-crude'!DN$1,'data-futures'!$A:$A,0),1),""),"")</f>
        <v>-6.8500000000000014</v>
      </c>
      <c r="DO82">
        <f>+IFERROR(IF(VALUE('data-cash-crude'!DN83)&gt;0,'data-cash-crude'!DN83-INDEX('data-futures'!$E:$E,MATCH('basis-cash-crude'!DO$1,'data-futures'!$A:$A,0),1),""),"")</f>
        <v>-7.1599999999999966</v>
      </c>
      <c r="DP82">
        <f>+IFERROR(IF(VALUE('data-cash-crude'!DO83)&gt;0,'data-cash-crude'!DO83-INDEX('data-futures'!$E:$E,MATCH('basis-cash-crude'!DP$1,'data-futures'!$A:$A,0),1),""),"")</f>
        <v>-7.3899999999999935</v>
      </c>
      <c r="DQ82">
        <f>+IFERROR(IF(VALUE('data-cash-crude'!DP83)&gt;0,'data-cash-crude'!DP83-INDEX('data-futures'!$E:$E,MATCH('basis-cash-crude'!DQ$1,'data-futures'!$A:$A,0),1),""),"")</f>
        <v>-7.68</v>
      </c>
      <c r="DR82">
        <f>+IFERROR(IF(VALUE('data-cash-crude'!DQ83)&gt;0,'data-cash-crude'!DQ83-INDEX('data-futures'!$E:$E,MATCH('basis-cash-crude'!DR$1,'data-futures'!$A:$A,0),1),""),"")</f>
        <v>-7.5799999999999983</v>
      </c>
      <c r="DS82">
        <f>+IFERROR(IF(VALUE('data-cash-crude'!DR83)&gt;0,'data-cash-crude'!DR83-INDEX('data-futures'!$E:$E,MATCH('basis-cash-crude'!DS$1,'data-futures'!$A:$A,0),1),""),"")</f>
        <v>-7.3900000000000006</v>
      </c>
      <c r="DT82">
        <f>+IFERROR(IF(VALUE('data-cash-crude'!DS83)&gt;0,'data-cash-crude'!DS83-INDEX('data-futures'!$E:$E,MATCH('basis-cash-crude'!DT$1,'data-futures'!$A:$A,0),1),""),"")</f>
        <v>-7.5100000000000051</v>
      </c>
      <c r="DU82">
        <f>+IFERROR(IF(VALUE('data-cash-crude'!DT83)&gt;0,'data-cash-crude'!DT83-INDEX('data-futures'!$E:$E,MATCH('basis-cash-crude'!DU$1,'data-futures'!$A:$A,0),1),""),"")</f>
        <v>-8.0300000000000011</v>
      </c>
      <c r="DV82">
        <f>+IFERROR(IF(VALUE('data-cash-crude'!DU83)&gt;0,'data-cash-crude'!DU83-INDEX('data-futures'!$E:$E,MATCH('basis-cash-crude'!DV$1,'data-futures'!$A:$A,0),1),""),"")</f>
        <v>-8.490000000000002</v>
      </c>
      <c r="DW82" t="str">
        <f>+IFERROR(IF(VALUE('data-cash-crude'!DV83)&gt;0,'data-cash-crude'!DV83-INDEX('data-futures'!$E:$E,MATCH('basis-cash-crude'!DW$1,'data-futures'!$A:$A,0),1),""),"")</f>
        <v/>
      </c>
      <c r="DX82">
        <f>+IFERROR(IF(VALUE('data-cash-crude'!DW83)&gt;0,'data-cash-crude'!DW83-INDEX('data-futures'!$E:$E,MATCH('basis-cash-crude'!DX$1,'data-futures'!$A:$A,0),1),""),"")</f>
        <v>-8.1199999999999974</v>
      </c>
      <c r="DY82">
        <f>+IFERROR(IF(VALUE('data-cash-crude'!DX83)&gt;0,'data-cash-crude'!DX83-INDEX('data-futures'!$E:$E,MATCH('basis-cash-crude'!DY$1,'data-futures'!$A:$A,0),1),""),"")</f>
        <v>-8.4699999999999989</v>
      </c>
      <c r="DZ82">
        <f>+IFERROR(IF(VALUE('data-cash-crude'!DY83)&gt;0,'data-cash-crude'!DY83-INDEX('data-futures'!$E:$E,MATCH('basis-cash-crude'!DZ$1,'data-futures'!$A:$A,0),1),""),"")</f>
        <v>-8.6000000000000014</v>
      </c>
      <c r="EA82">
        <f>+IFERROR(IF(VALUE('data-cash-crude'!DZ83)&gt;0,'data-cash-crude'!DZ83-INDEX('data-futures'!$E:$E,MATCH('basis-cash-crude'!EA$1,'data-futures'!$A:$A,0),1),""),"")</f>
        <v>-7.93</v>
      </c>
      <c r="EB82">
        <f>+IFERROR(IF(VALUE('data-cash-crude'!EA83)&gt;0,'data-cash-crude'!EA83-INDEX('data-futures'!$E:$E,MATCH('basis-cash-crude'!EB$1,'data-futures'!$A:$A,0),1),""),"")</f>
        <v>-7.990000000000002</v>
      </c>
      <c r="EC82">
        <f>+IFERROR(IF(VALUE('data-cash-crude'!EB83)&gt;0,'data-cash-crude'!EB83-INDEX('data-futures'!$E:$E,MATCH('basis-cash-crude'!EC$1,'data-futures'!$A:$A,0),1),""),"")</f>
        <v>-8.3100000000000023</v>
      </c>
      <c r="ED82" t="str">
        <f>+IFERROR(IF(VALUE('data-cash-crude'!EC83)&gt;0,'data-cash-crude'!EC83-INDEX('data-futures'!$E:$E,MATCH('basis-cash-crude'!ED$1,'data-futures'!$A:$A,0),1),""),"")</f>
        <v/>
      </c>
      <c r="EE82" t="str">
        <f>+IFERROR(IF(VALUE('data-cash-crude'!ED83)&gt;0,'data-cash-crude'!ED83-INDEX('data-futures'!$E:$E,MATCH('basis-cash-crude'!EE$1,'data-futures'!$A:$A,0),1),""),"")</f>
        <v/>
      </c>
      <c r="EF82" t="str">
        <f>+IFERROR(IF(VALUE('data-cash-crude'!EE83)&gt;0,'data-cash-crude'!EE83-INDEX('data-futures'!$E:$E,MATCH('basis-cash-crude'!EF$1,'data-futures'!$A:$A,0),1),""),"")</f>
        <v/>
      </c>
      <c r="EG82" t="str">
        <f>+IFERROR(IF(VALUE('data-cash-crude'!EF83)&gt;0,'data-cash-crude'!EF83-INDEX('data-futures'!$E:$E,MATCH('basis-cash-crude'!EG$1,'data-futures'!$A:$A,0),1),""),"")</f>
        <v/>
      </c>
      <c r="EH82" t="str">
        <f>+IFERROR(IF(VALUE('data-cash-crude'!EG83)&gt;0,'data-cash-crude'!EG83-INDEX('data-futures'!$E:$E,MATCH('basis-cash-crude'!EH$1,'data-futures'!$A:$A,0),1),""),"")</f>
        <v/>
      </c>
      <c r="EI82" t="str">
        <f>+IFERROR(IF(VALUE('data-cash-crude'!EH83)&gt;0,'data-cash-crude'!EH83-INDEX('data-futures'!$E:$E,MATCH('basis-cash-crude'!EI$1,'data-futures'!$A:$A,0),1),""),"")</f>
        <v/>
      </c>
      <c r="EJ82" t="str">
        <f>+IFERROR(IF(VALUE('data-cash-crude'!EI83)&gt;0,'data-cash-crude'!EI83-INDEX('data-futures'!$E:$E,MATCH('basis-cash-crude'!EJ$1,'data-futures'!$A:$A,0),1),""),"")</f>
        <v/>
      </c>
      <c r="EK82" t="str">
        <f>+IFERROR(IF(VALUE('data-cash-crude'!EJ83)&gt;0,'data-cash-crude'!EJ83-INDEX('data-futures'!$E:$E,MATCH('basis-cash-crude'!EK$1,'data-futures'!$A:$A,0),1),""),"")</f>
        <v/>
      </c>
      <c r="EL82" t="str">
        <f>+IFERROR(IF(VALUE('data-cash-crude'!EK83)&gt;0,'data-cash-crude'!EK83-INDEX('data-futures'!$E:$E,MATCH('basis-cash-crude'!EL$1,'data-futures'!$A:$A,0),1),""),"")</f>
        <v/>
      </c>
      <c r="EM82" t="str">
        <f>+IFERROR(IF(VALUE('data-cash-crude'!EL83)&gt;0,'data-cash-crude'!EL83-INDEX('data-futures'!$E:$E,MATCH('basis-cash-crude'!EM$1,'data-futures'!$A:$A,0),1),""),"")</f>
        <v/>
      </c>
      <c r="EN82" t="str">
        <f>+IFERROR(IF(VALUE('data-cash-crude'!EM83)&gt;0,'data-cash-crude'!EM83-INDEX('data-futures'!$E:$E,MATCH('basis-cash-crude'!EN$1,'data-futures'!$A:$A,0),1),""),"")</f>
        <v/>
      </c>
      <c r="EO82" t="str">
        <f>+IFERROR(IF(VALUE('data-cash-crude'!EN83)&gt;0,'data-cash-crude'!EN83-INDEX('data-futures'!$E:$E,MATCH('basis-cash-crude'!EO$1,'data-futures'!$A:$A,0),1),""),"")</f>
        <v/>
      </c>
      <c r="EP82" t="str">
        <f>+IFERROR(IF(VALUE('data-cash-crude'!EO83)&gt;0,'data-cash-crude'!EO83-INDEX('data-futures'!$E:$E,MATCH('basis-cash-crude'!EP$1,'data-futures'!$A:$A,0),1),""),"")</f>
        <v/>
      </c>
      <c r="EQ82" t="str">
        <f>+IFERROR(IF(VALUE('data-cash-crude'!EP83)&gt;0,'data-cash-crude'!EP83-INDEX('data-futures'!$E:$E,MATCH('basis-cash-crude'!EQ$1,'data-futures'!$A:$A,0),1),""),"")</f>
        <v/>
      </c>
      <c r="ER82" t="str">
        <f>+IFERROR(IF(VALUE('data-cash-crude'!EQ83)&gt;0,'data-cash-crude'!EQ83-INDEX('data-futures'!$E:$E,MATCH('basis-cash-crude'!ER$1,'data-futures'!$A:$A,0),1),""),"")</f>
        <v/>
      </c>
      <c r="ES82" t="str">
        <f>+IFERROR(IF(VALUE('data-cash-crude'!ER83)&gt;0,'data-cash-crude'!ER83-INDEX('data-futures'!$E:$E,MATCH('basis-cash-crude'!ES$1,'data-futures'!$A:$A,0),1),""),"")</f>
        <v/>
      </c>
      <c r="ET82" t="str">
        <f>+IFERROR(IF(VALUE('data-cash-crude'!ES83)&gt;0,'data-cash-crude'!ES83-INDEX('data-futures'!$E:$E,MATCH('basis-cash-crude'!ET$1,'data-futures'!$A:$A,0),1),""),"")</f>
        <v/>
      </c>
      <c r="EU82" t="str">
        <f>+IFERROR(IF(VALUE('data-cash-crude'!ET83)&gt;0,'data-cash-crude'!ET83-INDEX('data-futures'!$E:$E,MATCH('basis-cash-crude'!EU$1,'data-futures'!$A:$A,0),1),""),"")</f>
        <v/>
      </c>
      <c r="EV82" t="str">
        <f>+IFERROR(IF(VALUE('data-cash-crude'!EU83)&gt;0,'data-cash-crude'!EU83-INDEX('data-futures'!$E:$E,MATCH('basis-cash-crude'!EV$1,'data-futures'!$A:$A,0),1),""),"")</f>
        <v/>
      </c>
      <c r="EW82" t="str">
        <f>+IFERROR(IF(VALUE('data-cash-crude'!EV83)&gt;0,'data-cash-crude'!EV83-INDEX('data-futures'!$E:$E,MATCH('basis-cash-crude'!EW$1,'data-futures'!$A:$A,0),1),""),"")</f>
        <v/>
      </c>
      <c r="EX82" t="str">
        <f>+IFERROR(IF(VALUE('data-cash-crude'!EW83)&gt;0,'data-cash-crude'!EW83-INDEX('data-futures'!$E:$E,MATCH('basis-cash-crude'!EX$1,'data-futures'!$A:$A,0),1),""),"")</f>
        <v/>
      </c>
      <c r="EY82" t="str">
        <f>+IFERROR(IF(VALUE('data-cash-crude'!EX83)&gt;0,'data-cash-crude'!EX83-INDEX('data-futures'!$E:$E,MATCH('basis-cash-crude'!EY$1,'data-futures'!$A:$A,0),1),""),"")</f>
        <v/>
      </c>
      <c r="EZ82" t="str">
        <f>+IFERROR(IF(VALUE('data-cash-crude'!EY83)&gt;0,'data-cash-crude'!EY83-INDEX('data-futures'!$E:$E,MATCH('basis-cash-crude'!EZ$1,'data-futures'!$A:$A,0),1),""),"")</f>
        <v/>
      </c>
      <c r="FA82" t="str">
        <f>+IFERROR(IF(VALUE('data-cash-crude'!EZ83)&gt;0,'data-cash-crude'!EZ83-INDEX('data-futures'!$E:$E,MATCH('basis-cash-crude'!FA$1,'data-futures'!$A:$A,0),1),""),"")</f>
        <v/>
      </c>
      <c r="FB82" t="str">
        <f>+IFERROR(IF(VALUE('data-cash-crude'!FA83)&gt;0,'data-cash-crude'!FA83-INDEX('data-futures'!$E:$E,MATCH('basis-cash-crude'!FB$1,'data-futures'!$A:$A,0),1),""),"")</f>
        <v/>
      </c>
      <c r="FC82" t="str">
        <f>+IFERROR(IF(VALUE('data-cash-crude'!FB83)&gt;0,'data-cash-crude'!FB83-INDEX('data-futures'!$E:$E,MATCH('basis-cash-crude'!FC$1,'data-futures'!$A:$A,0),1),""),"")</f>
        <v/>
      </c>
      <c r="FD82" t="str">
        <f>+IFERROR(IF(VALUE('data-cash-crude'!FC83)&gt;0,'data-cash-crude'!FC83-INDEX('data-futures'!$E:$E,MATCH('basis-cash-crude'!FD$1,'data-futures'!$A:$A,0),1),""),"")</f>
        <v/>
      </c>
      <c r="FE82" t="str">
        <f>+IFERROR(IF(VALUE('data-cash-crude'!FD83)&gt;0,'data-cash-crude'!FD83-INDEX('data-futures'!$E:$E,MATCH('basis-cash-crude'!FE$1,'data-futures'!$A:$A,0),1),""),"")</f>
        <v/>
      </c>
      <c r="FF82" t="str">
        <f>+IFERROR(IF(VALUE('data-cash-crude'!FE83)&gt;0,'data-cash-crude'!FE83-INDEX('data-futures'!$E:$E,MATCH('basis-cash-crude'!FF$1,'data-futures'!$A:$A,0),1),""),"")</f>
        <v/>
      </c>
      <c r="FG82" t="str">
        <f>+IFERROR(IF(VALUE('data-cash-crude'!FF83)&gt;0,'data-cash-crude'!FF83-INDEX('data-futures'!$E:$E,MATCH('basis-cash-crude'!FG$1,'data-futures'!$A:$A,0),1),""),"")</f>
        <v/>
      </c>
      <c r="FH82" t="str">
        <f>+IFERROR(IF(VALUE('data-cash-crude'!FG83)&gt;0,'data-cash-crude'!FG83-INDEX('data-futures'!$E:$E,MATCH('basis-cash-crude'!FH$1,'data-futures'!$A:$A,0),1),""),"")</f>
        <v/>
      </c>
      <c r="FI82" t="str">
        <f>+IFERROR(IF(VALUE('data-cash-crude'!FH83)&gt;0,'data-cash-crude'!FH83-INDEX('data-futures'!$E:$E,MATCH('basis-cash-crude'!FI$1,'data-futures'!$A:$A,0),1),""),"")</f>
        <v/>
      </c>
      <c r="FJ82" t="str">
        <f>+IFERROR(IF(VALUE('data-cash-crude'!FI83)&gt;0,'data-cash-crude'!FI83-INDEX('data-futures'!$E:$E,MATCH('basis-cash-crude'!FJ$1,'data-futures'!$A:$A,0),1),""),"")</f>
        <v/>
      </c>
      <c r="FK82" t="str">
        <f>+IFERROR(IF(VALUE('data-cash-crude'!FJ83)&gt;0,'data-cash-crude'!FJ83-INDEX('data-futures'!$E:$E,MATCH('basis-cash-crude'!FK$1,'data-futures'!$A:$A,0),1),""),"")</f>
        <v/>
      </c>
      <c r="FL82" t="str">
        <f>+IFERROR(IF(VALUE('data-cash-crude'!FK83)&gt;0,'data-cash-crude'!FK83-INDEX('data-futures'!$E:$E,MATCH('basis-cash-crude'!FL$1,'data-futures'!$A:$A,0),1),""),"")</f>
        <v/>
      </c>
    </row>
    <row r="83" spans="1:168" x14ac:dyDescent="0.2">
      <c r="A83">
        <f t="shared" si="3"/>
        <v>-10.051666666666668</v>
      </c>
      <c r="B83">
        <f t="shared" si="4"/>
        <v>-9.7869230769230757</v>
      </c>
      <c r="C83">
        <f t="shared" si="5"/>
        <v>-10.194268292682924</v>
      </c>
      <c r="D83" s="6" t="str">
        <f>+'data-cash-crude'!B84</f>
        <v>CLPA-2-143.CM</v>
      </c>
      <c r="E83">
        <f>+IFERROR(IF(VALUE('data-cash-crude'!D84)&gt;0,'data-cash-crude'!D84-INDEX('data-futures'!$E:$E,MATCH('basis-cash-crude'!E$1,'data-futures'!$A:$A,0),1),""),"")</f>
        <v>-8.8699999999999974</v>
      </c>
      <c r="F83">
        <f>+IFERROR(IF(VALUE('data-cash-crude'!E84)&gt;0,'data-cash-crude'!E84-INDEX('data-futures'!$E:$E,MATCH('basis-cash-crude'!F$1,'data-futures'!$A:$A,0),1),""),"")</f>
        <v>-10.270000000000003</v>
      </c>
      <c r="G83">
        <f>+IFERROR(IF(VALUE('data-cash-crude'!F84)&gt;0,'data-cash-crude'!F84-INDEX('data-futures'!$E:$E,MATCH('basis-cash-crude'!G$1,'data-futures'!$A:$A,0),1),""),"")</f>
        <v>-10.270000000000003</v>
      </c>
      <c r="H83">
        <f>+IFERROR(IF(VALUE('data-cash-crude'!G84)&gt;0,'data-cash-crude'!G84-INDEX('data-futures'!$E:$E,MATCH('basis-cash-crude'!H$1,'data-futures'!$A:$A,0),1),""),"")</f>
        <v>-10.310000000000002</v>
      </c>
      <c r="I83" t="str">
        <f>+IFERROR(IF(VALUE('data-cash-crude'!H84)&gt;0,'data-cash-crude'!H84-INDEX('data-futures'!$E:$E,MATCH('basis-cash-crude'!I$1,'data-futures'!$A:$A,0),1),""),"")</f>
        <v/>
      </c>
      <c r="J83">
        <f>+IFERROR(IF(VALUE('data-cash-crude'!I84)&gt;0,'data-cash-crude'!I84-INDEX('data-futures'!$E:$E,MATCH('basis-cash-crude'!J$1,'data-futures'!$A:$A,0),1),""),"")</f>
        <v>-10.309999999999995</v>
      </c>
      <c r="K83">
        <f>+IFERROR(IF(VALUE('data-cash-crude'!J84)&gt;0,'data-cash-crude'!J84-INDEX('data-futures'!$E:$E,MATCH('basis-cash-crude'!K$1,'data-futures'!$A:$A,0),1),""),"")</f>
        <v>-10.280000000000001</v>
      </c>
      <c r="L83">
        <f>+IFERROR(IF(VALUE('data-cash-crude'!K84)&gt;0,'data-cash-crude'!K84-INDEX('data-futures'!$E:$E,MATCH('basis-cash-crude'!L$1,'data-futures'!$A:$A,0),1),""),"")</f>
        <v>-10.300000000000004</v>
      </c>
      <c r="M83">
        <f>+IFERROR(IF(VALUE('data-cash-crude'!L84)&gt;0,'data-cash-crude'!L84-INDEX('data-futures'!$E:$E,MATCH('basis-cash-crude'!M$1,'data-futures'!$A:$A,0),1),""),"")</f>
        <v>-10.299999999999997</v>
      </c>
      <c r="N83">
        <f>+IFERROR(IF(VALUE('data-cash-crude'!M84)&gt;0,'data-cash-crude'!M84-INDEX('data-futures'!$E:$E,MATCH('basis-cash-crude'!N$1,'data-futures'!$A:$A,0),1),""),"")</f>
        <v>-9.3099999999999952</v>
      </c>
      <c r="O83">
        <f>+IFERROR(IF(VALUE('data-cash-crude'!N84)&gt;0,'data-cash-crude'!N84-INDEX('data-futures'!$E:$E,MATCH('basis-cash-crude'!O$1,'data-futures'!$A:$A,0),1),""),"")</f>
        <v>-10.219999999999999</v>
      </c>
      <c r="P83">
        <f>+IFERROR(IF(VALUE('data-cash-crude'!O84)&gt;0,'data-cash-crude'!O84-INDEX('data-futures'!$E:$E,MATCH('basis-cash-crude'!P$1,'data-futures'!$A:$A,0),1),""),"")</f>
        <v>-10.149999999999999</v>
      </c>
      <c r="Q83">
        <f>+IFERROR(IF(VALUE('data-cash-crude'!P84)&gt;0,'data-cash-crude'!P84-INDEX('data-futures'!$E:$E,MATCH('basis-cash-crude'!Q$1,'data-futures'!$A:$A,0),1),""),"")</f>
        <v>-10.119999999999997</v>
      </c>
      <c r="R83">
        <f>+IFERROR(IF(VALUE('data-cash-crude'!Q84)&gt;0,'data-cash-crude'!Q84-INDEX('data-futures'!$E:$E,MATCH('basis-cash-crude'!R$1,'data-futures'!$A:$A,0),1),""),"")</f>
        <v>-9.509999999999998</v>
      </c>
      <c r="S83">
        <f>+IFERROR(IF(VALUE('data-cash-crude'!R84)&gt;0,'data-cash-crude'!R84-INDEX('data-futures'!$E:$E,MATCH('basis-cash-crude'!S$1,'data-futures'!$A:$A,0),1),""),"")</f>
        <v>-10.039999999999999</v>
      </c>
      <c r="T83">
        <f>+IFERROR(IF(VALUE('data-cash-crude'!S84)&gt;0,'data-cash-crude'!S84-INDEX('data-futures'!$E:$E,MATCH('basis-cash-crude'!T$1,'data-futures'!$A:$A,0),1),""),"")</f>
        <v>-10.039999999999999</v>
      </c>
      <c r="U83">
        <f>+IFERROR(IF(VALUE('data-cash-crude'!T84)&gt;0,'data-cash-crude'!T84-INDEX('data-futures'!$E:$E,MATCH('basis-cash-crude'!U$1,'data-futures'!$A:$A,0),1),""),"")</f>
        <v>-9.57</v>
      </c>
      <c r="V83">
        <f>+IFERROR(IF(VALUE('data-cash-crude'!U84)&gt;0,'data-cash-crude'!U84-INDEX('data-futures'!$E:$E,MATCH('basis-cash-crude'!V$1,'data-futures'!$A:$A,0),1),""),"")</f>
        <v>-9.39</v>
      </c>
      <c r="W83">
        <f>+IFERROR(IF(VALUE('data-cash-crude'!V84)&gt;0,'data-cash-crude'!V84-INDEX('data-futures'!$E:$E,MATCH('basis-cash-crude'!W$1,'data-futures'!$A:$A,0),1),""),"")</f>
        <v>-9.4399999999999977</v>
      </c>
      <c r="X83">
        <f>+IFERROR(IF(VALUE('data-cash-crude'!W84)&gt;0,'data-cash-crude'!W84-INDEX('data-futures'!$E:$E,MATCH('basis-cash-crude'!X$1,'data-futures'!$A:$A,0),1),""),"")</f>
        <v>-9.490000000000002</v>
      </c>
      <c r="Y83">
        <f>+IFERROR(IF(VALUE('data-cash-crude'!X84)&gt;0,'data-cash-crude'!X84-INDEX('data-futures'!$E:$E,MATCH('basis-cash-crude'!Y$1,'data-futures'!$A:$A,0),1),""),"")</f>
        <v>-9.4799999999999969</v>
      </c>
      <c r="Z83" t="str">
        <f>+IFERROR(IF(VALUE('data-cash-crude'!Y84)&gt;0,'data-cash-crude'!Y84-INDEX('data-futures'!$E:$E,MATCH('basis-cash-crude'!Z$1,'data-futures'!$A:$A,0),1),""),"")</f>
        <v/>
      </c>
      <c r="AA83">
        <f>+IFERROR(IF(VALUE('data-cash-crude'!Z84)&gt;0,'data-cash-crude'!Z84-INDEX('data-futures'!$E:$E,MATCH('basis-cash-crude'!AA$1,'data-futures'!$A:$A,0),1),""),"")</f>
        <v>-10.099999999999994</v>
      </c>
      <c r="AB83">
        <f>+IFERROR(IF(VALUE('data-cash-crude'!AA84)&gt;0,'data-cash-crude'!AA84-INDEX('data-futures'!$E:$E,MATCH('basis-cash-crude'!AB$1,'data-futures'!$A:$A,0),1),""),"")</f>
        <v>-9.509999999999998</v>
      </c>
      <c r="AC83" t="str">
        <f>+IFERROR(IF(VALUE('data-cash-crude'!AB84)&gt;0,'data-cash-crude'!AB84-INDEX('data-futures'!$E:$E,MATCH('basis-cash-crude'!AC$1,'data-futures'!$A:$A,0),1),""),"")</f>
        <v/>
      </c>
      <c r="AD83" t="str">
        <f>+IFERROR(IF(VALUE('data-cash-crude'!AC84)&gt;0,'data-cash-crude'!AC84-INDEX('data-futures'!$E:$E,MATCH('basis-cash-crude'!AD$1,'data-futures'!$A:$A,0),1),""),"")</f>
        <v/>
      </c>
      <c r="AE83">
        <f>+IFERROR(IF(VALUE('data-cash-crude'!AD84)&gt;0,'data-cash-crude'!AD84-INDEX('data-futures'!$E:$E,MATCH('basis-cash-crude'!AE$1,'data-futures'!$A:$A,0),1),""),"")</f>
        <v>-9.3100000000000023</v>
      </c>
      <c r="AF83">
        <f>+IFERROR(IF(VALUE('data-cash-crude'!AE84)&gt;0,'data-cash-crude'!AE84-INDEX('data-futures'!$E:$E,MATCH('basis-cash-crude'!AF$1,'data-futures'!$A:$A,0),1),""),"")</f>
        <v>-9.2700000000000031</v>
      </c>
      <c r="AG83">
        <f>+IFERROR(IF(VALUE('data-cash-crude'!AF84)&gt;0,'data-cash-crude'!AF84-INDEX('data-futures'!$E:$E,MATCH('basis-cash-crude'!AG$1,'data-futures'!$A:$A,0),1),""),"")</f>
        <v>-9.32</v>
      </c>
      <c r="AH83">
        <f>+IFERROR(IF(VALUE('data-cash-crude'!AG84)&gt;0,'data-cash-crude'!AG84-INDEX('data-futures'!$E:$E,MATCH('basis-cash-crude'!AH$1,'data-futures'!$A:$A,0),1),""),"")</f>
        <v>-9.2800000000000011</v>
      </c>
      <c r="AI83">
        <f>+IFERROR(IF(VALUE('data-cash-crude'!AH84)&gt;0,'data-cash-crude'!AH84-INDEX('data-futures'!$E:$E,MATCH('basis-cash-crude'!AI$1,'data-futures'!$A:$A,0),1),""),"")</f>
        <v>-9.68</v>
      </c>
      <c r="AJ83">
        <f>+IFERROR(IF(VALUE('data-cash-crude'!AI84)&gt;0,'data-cash-crude'!AI84-INDEX('data-futures'!$E:$E,MATCH('basis-cash-crude'!AJ$1,'data-futures'!$A:$A,0),1),""),"")</f>
        <v>-9.2800000000000011</v>
      </c>
      <c r="AK83">
        <f>+IFERROR(IF(VALUE('data-cash-crude'!AJ84)&gt;0,'data-cash-crude'!AJ84-INDEX('data-futures'!$E:$E,MATCH('basis-cash-crude'!AK$1,'data-futures'!$A:$A,0),1),""),"")</f>
        <v>-9.32</v>
      </c>
      <c r="AL83">
        <f>+IFERROR(IF(VALUE('data-cash-crude'!AK84)&gt;0,'data-cash-crude'!AK84-INDEX('data-futures'!$E:$E,MATCH('basis-cash-crude'!AL$1,'data-futures'!$A:$A,0),1),""),"")</f>
        <v>-9.2999999999999972</v>
      </c>
      <c r="AM83">
        <f>+IFERROR(IF(VALUE('data-cash-crude'!AL84)&gt;0,'data-cash-crude'!AL84-INDEX('data-futures'!$E:$E,MATCH('basis-cash-crude'!AM$1,'data-futures'!$A:$A,0),1),""),"")</f>
        <v>-9.259999999999998</v>
      </c>
      <c r="AN83">
        <f>+IFERROR(IF(VALUE('data-cash-crude'!AM84)&gt;0,'data-cash-crude'!AM84-INDEX('data-futures'!$E:$E,MATCH('basis-cash-crude'!AN$1,'data-futures'!$A:$A,0),1),""),"")</f>
        <v>-9.3100000000000023</v>
      </c>
      <c r="AO83">
        <f>+IFERROR(IF(VALUE('data-cash-crude'!AN84)&gt;0,'data-cash-crude'!AN84-INDEX('data-futures'!$E:$E,MATCH('basis-cash-crude'!AO$1,'data-futures'!$A:$A,0),1),""),"")</f>
        <v>-11.619999999999997</v>
      </c>
      <c r="AP83">
        <f>+IFERROR(IF(VALUE('data-cash-crude'!AO84)&gt;0,'data-cash-crude'!AO84-INDEX('data-futures'!$E:$E,MATCH('basis-cash-crude'!AP$1,'data-futures'!$A:$A,0),1),""),"")</f>
        <v>-9.3999999999999986</v>
      </c>
      <c r="AQ83">
        <f>+IFERROR(IF(VALUE('data-cash-crude'!AP84)&gt;0,'data-cash-crude'!AP84-INDEX('data-futures'!$E:$E,MATCH('basis-cash-crude'!AQ$1,'data-futures'!$A:$A,0),1),""),"")</f>
        <v>-9.4600000000000009</v>
      </c>
      <c r="AR83">
        <f>+IFERROR(IF(VALUE('data-cash-crude'!AQ84)&gt;0,'data-cash-crude'!AQ84-INDEX('data-futures'!$E:$E,MATCH('basis-cash-crude'!AR$1,'data-futures'!$A:$A,0),1),""),"")</f>
        <v>-10.059999999999995</v>
      </c>
      <c r="AS83" t="str">
        <f>+IFERROR(IF(VALUE('data-cash-crude'!AR84)&gt;0,'data-cash-crude'!AR84-INDEX('data-futures'!$E:$E,MATCH('basis-cash-crude'!AS$1,'data-futures'!$A:$A,0),1),""),"")</f>
        <v/>
      </c>
      <c r="AT83">
        <f>+IFERROR(IF(VALUE('data-cash-crude'!AS84)&gt;0,'data-cash-crude'!AS84-INDEX('data-futures'!$E:$E,MATCH('basis-cash-crude'!AT$1,'data-futures'!$A:$A,0),1),""),"")</f>
        <v>-9.990000000000002</v>
      </c>
      <c r="AU83">
        <f>+IFERROR(IF(VALUE('data-cash-crude'!AT84)&gt;0,'data-cash-crude'!AT84-INDEX('data-futures'!$E:$E,MATCH('basis-cash-crude'!AU$1,'data-futures'!$A:$A,0),1),""),"")</f>
        <v>-9.9000000000000057</v>
      </c>
      <c r="AV83">
        <f>+IFERROR(IF(VALUE('data-cash-crude'!AU84)&gt;0,'data-cash-crude'!AU84-INDEX('data-futures'!$E:$E,MATCH('basis-cash-crude'!AV$1,'data-futures'!$A:$A,0),1),""),"")</f>
        <v>-10.11</v>
      </c>
      <c r="AW83">
        <f>+IFERROR(IF(VALUE('data-cash-crude'!AV84)&gt;0,'data-cash-crude'!AV84-INDEX('data-futures'!$E:$E,MATCH('basis-cash-crude'!AW$1,'data-futures'!$A:$A,0),1),""),"")</f>
        <v>-9.8299999999999983</v>
      </c>
      <c r="AX83">
        <f>+IFERROR(IF(VALUE('data-cash-crude'!AW84)&gt;0,'data-cash-crude'!AW84-INDEX('data-futures'!$E:$E,MATCH('basis-cash-crude'!AX$1,'data-futures'!$A:$A,0),1),""),"")</f>
        <v>-9.6900000000000048</v>
      </c>
      <c r="AY83">
        <f>+IFERROR(IF(VALUE('data-cash-crude'!AX84)&gt;0,'data-cash-crude'!AX84-INDEX('data-futures'!$E:$E,MATCH('basis-cash-crude'!AY$1,'data-futures'!$A:$A,0),1),""),"")</f>
        <v>-9.7199999999999989</v>
      </c>
      <c r="AZ83">
        <f>+IFERROR(IF(VALUE('data-cash-crude'!AY84)&gt;0,'data-cash-crude'!AY84-INDEX('data-futures'!$E:$E,MATCH('basis-cash-crude'!AZ$1,'data-futures'!$A:$A,0),1),""),"")</f>
        <v>-10.039999999999999</v>
      </c>
      <c r="BA83">
        <f>+IFERROR(IF(VALUE('data-cash-crude'!AZ84)&gt;0,'data-cash-crude'!AZ84-INDEX('data-futures'!$E:$E,MATCH('basis-cash-crude'!BA$1,'data-futures'!$A:$A,0),1),""),"")</f>
        <v>-9.8700000000000045</v>
      </c>
      <c r="BB83">
        <f>+IFERROR(IF(VALUE('data-cash-crude'!BA84)&gt;0,'data-cash-crude'!BA84-INDEX('data-futures'!$E:$E,MATCH('basis-cash-crude'!BB$1,'data-futures'!$A:$A,0),1),""),"")</f>
        <v>-9.8999999999999986</v>
      </c>
      <c r="BC83">
        <f>+IFERROR(IF(VALUE('data-cash-crude'!BB84)&gt;0,'data-cash-crude'!BB84-INDEX('data-futures'!$E:$E,MATCH('basis-cash-crude'!BC$1,'data-futures'!$A:$A,0),1),""),"")</f>
        <v>-9.9599999999999937</v>
      </c>
      <c r="BD83">
        <f>+IFERROR(IF(VALUE('data-cash-crude'!BC84)&gt;0,'data-cash-crude'!BC84-INDEX('data-futures'!$E:$E,MATCH('basis-cash-crude'!BD$1,'data-futures'!$A:$A,0),1),""),"")</f>
        <v>-9.9500000000000028</v>
      </c>
      <c r="BE83">
        <f>+IFERROR(IF(VALUE('data-cash-crude'!BD84)&gt;0,'data-cash-crude'!BD84-INDEX('data-futures'!$E:$E,MATCH('basis-cash-crude'!BE$1,'data-futures'!$A:$A,0),1),""),"")</f>
        <v>-9.93</v>
      </c>
      <c r="BF83">
        <f>+IFERROR(IF(VALUE('data-cash-crude'!BE84)&gt;0,'data-cash-crude'!BE84-INDEX('data-futures'!$E:$E,MATCH('basis-cash-crude'!BF$1,'data-futures'!$A:$A,0),1),""),"")</f>
        <v>-9.8800000000000026</v>
      </c>
      <c r="BG83">
        <f>+IFERROR(IF(VALUE('data-cash-crude'!BF84)&gt;0,'data-cash-crude'!BF84-INDEX('data-futures'!$E:$E,MATCH('basis-cash-crude'!BG$1,'data-futures'!$A:$A,0),1),""),"")</f>
        <v>-9.7800000000000011</v>
      </c>
      <c r="BH83">
        <f>+IFERROR(IF(VALUE('data-cash-crude'!BG84)&gt;0,'data-cash-crude'!BG84-INDEX('data-futures'!$E:$E,MATCH('basis-cash-crude'!BH$1,'data-futures'!$A:$A,0),1),""),"")</f>
        <v>-9.64</v>
      </c>
      <c r="BI83">
        <f>+IFERROR(IF(VALUE('data-cash-crude'!BH84)&gt;0,'data-cash-crude'!BH84-INDEX('data-futures'!$E:$E,MATCH('basis-cash-crude'!BI$1,'data-futures'!$A:$A,0),1),""),"")</f>
        <v>-9.740000000000002</v>
      </c>
      <c r="BJ83">
        <f>+IFERROR(IF(VALUE('data-cash-crude'!BI84)&gt;0,'data-cash-crude'!BI84-INDEX('data-futures'!$E:$E,MATCH('basis-cash-crude'!BJ$1,'data-futures'!$A:$A,0),1),""),"")</f>
        <v>-10.550000000000004</v>
      </c>
      <c r="BK83">
        <f>+IFERROR(IF(VALUE('data-cash-crude'!BJ84)&gt;0,'data-cash-crude'!BJ84-INDEX('data-futures'!$E:$E,MATCH('basis-cash-crude'!BK$1,'data-futures'!$A:$A,0),1),""),"")</f>
        <v>-9.89</v>
      </c>
      <c r="BL83">
        <f>+IFERROR(IF(VALUE('data-cash-crude'!BK84)&gt;0,'data-cash-crude'!BK84-INDEX('data-futures'!$E:$E,MATCH('basis-cash-crude'!BL$1,'data-futures'!$A:$A,0),1),""),"")</f>
        <v>-9.9099999999999966</v>
      </c>
      <c r="BM83">
        <f>+IFERROR(IF(VALUE('data-cash-crude'!BL84)&gt;0,'data-cash-crude'!BL84-INDEX('data-futures'!$E:$E,MATCH('basis-cash-crude'!BM$1,'data-futures'!$A:$A,0),1),""),"")</f>
        <v>-11.590000000000003</v>
      </c>
      <c r="BN83">
        <f>+IFERROR(IF(VALUE('data-cash-crude'!BM84)&gt;0,'data-cash-crude'!BM84-INDEX('data-futures'!$E:$E,MATCH('basis-cash-crude'!BN$1,'data-futures'!$A:$A,0),1),""),"")</f>
        <v>-11.449999999999996</v>
      </c>
      <c r="BO83">
        <f>+IFERROR(IF(VALUE('data-cash-crude'!BN84)&gt;0,'data-cash-crude'!BN84-INDEX('data-futures'!$E:$E,MATCH('basis-cash-crude'!BO$1,'data-futures'!$A:$A,0),1),""),"")</f>
        <v>-11.780000000000001</v>
      </c>
      <c r="BP83">
        <f>+IFERROR(IF(VALUE('data-cash-crude'!BO84)&gt;0,'data-cash-crude'!BO84-INDEX('data-futures'!$E:$E,MATCH('basis-cash-crude'!BP$1,'data-futures'!$A:$A,0),1),""),"")</f>
        <v>-11.670000000000002</v>
      </c>
      <c r="BQ83">
        <f>+IFERROR(IF(VALUE('data-cash-crude'!BP84)&gt;0,'data-cash-crude'!BP84-INDEX('data-futures'!$E:$E,MATCH('basis-cash-crude'!BQ$1,'data-futures'!$A:$A,0),1),""),"")</f>
        <v>-11.509999999999998</v>
      </c>
      <c r="BR83">
        <f>+IFERROR(IF(VALUE('data-cash-crude'!BQ84)&gt;0,'data-cash-crude'!BQ84-INDEX('data-futures'!$E:$E,MATCH('basis-cash-crude'!BR$1,'data-futures'!$A:$A,0),1),""),"")</f>
        <v>-11.469999999999999</v>
      </c>
      <c r="BS83">
        <f>+IFERROR(IF(VALUE('data-cash-crude'!BR84)&gt;0,'data-cash-crude'!BR84-INDEX('data-futures'!$E:$E,MATCH('basis-cash-crude'!BS$1,'data-futures'!$A:$A,0),1),""),"")</f>
        <v>-11.400000000000006</v>
      </c>
      <c r="BT83">
        <f>+IFERROR(IF(VALUE('data-cash-crude'!BS84)&gt;0,'data-cash-crude'!BS84-INDEX('data-futures'!$E:$E,MATCH('basis-cash-crude'!BT$1,'data-futures'!$A:$A,0),1),""),"")</f>
        <v>-11.759999999999998</v>
      </c>
      <c r="BU83">
        <f>+IFERROR(IF(VALUE('data-cash-crude'!BT84)&gt;0,'data-cash-crude'!BT84-INDEX('data-futures'!$E:$E,MATCH('basis-cash-crude'!BU$1,'data-futures'!$A:$A,0),1),""),"")</f>
        <v>-11.719999999999999</v>
      </c>
      <c r="BV83">
        <f>+IFERROR(IF(VALUE('data-cash-crude'!BU84)&gt;0,'data-cash-crude'!BU84-INDEX('data-futures'!$E:$E,MATCH('basis-cash-crude'!BV$1,'data-futures'!$A:$A,0),1),""),"")</f>
        <v>-11.439999999999998</v>
      </c>
      <c r="BW83">
        <f>+IFERROR(IF(VALUE('data-cash-crude'!BV84)&gt;0,'data-cash-crude'!BV84-INDEX('data-futures'!$E:$E,MATCH('basis-cash-crude'!BW$1,'data-futures'!$A:$A,0),1),""),"")</f>
        <v>-11.550000000000004</v>
      </c>
      <c r="BX83">
        <f>+IFERROR(IF(VALUE('data-cash-crude'!BW84)&gt;0,'data-cash-crude'!BW84-INDEX('data-futures'!$E:$E,MATCH('basis-cash-crude'!BX$1,'data-futures'!$A:$A,0),1),""),"")</f>
        <v>-11.68</v>
      </c>
      <c r="BY83">
        <f>+IFERROR(IF(VALUE('data-cash-crude'!BX84)&gt;0,'data-cash-crude'!BX84-INDEX('data-futures'!$E:$E,MATCH('basis-cash-crude'!BY$1,'data-futures'!$A:$A,0),1),""),"")</f>
        <v>-11.699999999999996</v>
      </c>
      <c r="BZ83">
        <f>+IFERROR(IF(VALUE('data-cash-crude'!BY84)&gt;0,'data-cash-crude'!BY84-INDEX('data-futures'!$E:$E,MATCH('basis-cash-crude'!BZ$1,'data-futures'!$A:$A,0),1),""),"")</f>
        <v>-11.71</v>
      </c>
      <c r="CA83">
        <f>+IFERROR(IF(VALUE('data-cash-crude'!BZ84)&gt;0,'data-cash-crude'!BZ84-INDEX('data-futures'!$E:$E,MATCH('basis-cash-crude'!CA$1,'data-futures'!$A:$A,0),1),""),"")</f>
        <v>-11.490000000000002</v>
      </c>
      <c r="CB83">
        <f>+IFERROR(IF(VALUE('data-cash-crude'!CA84)&gt;0,'data-cash-crude'!CA84-INDEX('data-futures'!$E:$E,MATCH('basis-cash-crude'!CB$1,'data-futures'!$A:$A,0),1),""),"")</f>
        <v>-11.269999999999996</v>
      </c>
      <c r="CC83">
        <f>+IFERROR(IF(VALUE('data-cash-crude'!CB84)&gt;0,'data-cash-crude'!CB84-INDEX('data-futures'!$E:$E,MATCH('basis-cash-crude'!CC$1,'data-futures'!$A:$A,0),1),""),"")</f>
        <v>-11.379999999999995</v>
      </c>
      <c r="CD83">
        <f>+IFERROR(IF(VALUE('data-cash-crude'!CC84)&gt;0,'data-cash-crude'!CC84-INDEX('data-futures'!$E:$E,MATCH('basis-cash-crude'!CD$1,'data-futures'!$A:$A,0),1),""),"")</f>
        <v>-11.329999999999998</v>
      </c>
      <c r="CE83">
        <f>+IFERROR(IF(VALUE('data-cash-crude'!CD84)&gt;0,'data-cash-crude'!CD84-INDEX('data-futures'!$E:$E,MATCH('basis-cash-crude'!CE$1,'data-futures'!$A:$A,0),1),""),"")</f>
        <v>-11.25</v>
      </c>
      <c r="CF83" t="str">
        <f>+IFERROR(IF(VALUE('data-cash-crude'!CE84)&gt;0,'data-cash-crude'!CE84-INDEX('data-futures'!$E:$E,MATCH('basis-cash-crude'!CF$1,'data-futures'!$A:$A,0),1),""),"")</f>
        <v/>
      </c>
      <c r="CG83">
        <f>+IFERROR(IF(VALUE('data-cash-crude'!CF84)&gt;0,'data-cash-crude'!CF84-INDEX('data-futures'!$E:$E,MATCH('basis-cash-crude'!CG$1,'data-futures'!$A:$A,0),1),""),"")</f>
        <v>-10.990000000000002</v>
      </c>
      <c r="CH83">
        <f>+IFERROR(IF(VALUE('data-cash-crude'!CG84)&gt;0,'data-cash-crude'!CG84-INDEX('data-futures'!$E:$E,MATCH('basis-cash-crude'!CH$1,'data-futures'!$A:$A,0),1),""),"")</f>
        <v>-10.840000000000003</v>
      </c>
      <c r="CI83">
        <f>+IFERROR(IF(VALUE('data-cash-crude'!CH84)&gt;0,'data-cash-crude'!CH84-INDEX('data-futures'!$E:$E,MATCH('basis-cash-crude'!CI$1,'data-futures'!$A:$A,0),1),""),"")</f>
        <v>-10.769999999999996</v>
      </c>
      <c r="CJ83">
        <f>+IFERROR(IF(VALUE('data-cash-crude'!CI84)&gt;0,'data-cash-crude'!CI84-INDEX('data-futures'!$E:$E,MATCH('basis-cash-crude'!CJ$1,'data-futures'!$A:$A,0),1),""),"")</f>
        <v>-9.2800000000000011</v>
      </c>
      <c r="CK83">
        <f>+IFERROR(IF(VALUE('data-cash-crude'!CJ84)&gt;0,'data-cash-crude'!CJ84-INDEX('data-futures'!$E:$E,MATCH('basis-cash-crude'!CK$1,'data-futures'!$A:$A,0),1),""),"")</f>
        <v>-9.0300000000000011</v>
      </c>
      <c r="CL83" t="str">
        <f>+IFERROR(IF(VALUE('data-cash-crude'!CK84)&gt;0,'data-cash-crude'!CK84-INDEX('data-futures'!$E:$E,MATCH('basis-cash-crude'!CL$1,'data-futures'!$A:$A,0),1),""),"")</f>
        <v/>
      </c>
      <c r="CM83">
        <f>+IFERROR(IF(VALUE('data-cash-crude'!CL84)&gt;0,'data-cash-crude'!CL84-INDEX('data-futures'!$E:$E,MATCH('basis-cash-crude'!CM$1,'data-futures'!$A:$A,0),1),""),"")</f>
        <v>-8.9600000000000009</v>
      </c>
      <c r="CN83" t="str">
        <f>+IFERROR(IF(VALUE('data-cash-crude'!CM84)&gt;0,'data-cash-crude'!CM84-INDEX('data-futures'!$E:$E,MATCH('basis-cash-crude'!CN$1,'data-futures'!$A:$A,0),1),""),"")</f>
        <v/>
      </c>
      <c r="CO83">
        <f>+IFERROR(IF(VALUE('data-cash-crude'!CN84)&gt;0,'data-cash-crude'!CN84-INDEX('data-futures'!$E:$E,MATCH('basis-cash-crude'!CO$1,'data-futures'!$A:$A,0),1),""),"")</f>
        <v>-8.740000000000002</v>
      </c>
      <c r="CP83">
        <f>+IFERROR(IF(VALUE('data-cash-crude'!CO84)&gt;0,'data-cash-crude'!CO84-INDEX('data-futures'!$E:$E,MATCH('basis-cash-crude'!CP$1,'data-futures'!$A:$A,0),1),""),"")</f>
        <v>-8.740000000000002</v>
      </c>
      <c r="CQ83">
        <f>+IFERROR(IF(VALUE('data-cash-crude'!CP84)&gt;0,'data-cash-crude'!CP84-INDEX('data-futures'!$E:$E,MATCH('basis-cash-crude'!CQ$1,'data-futures'!$A:$A,0),1),""),"")</f>
        <v>-8.6899999999999977</v>
      </c>
      <c r="CR83">
        <f>+IFERROR(IF(VALUE('data-cash-crude'!CQ84)&gt;0,'data-cash-crude'!CQ84-INDEX('data-futures'!$E:$E,MATCH('basis-cash-crude'!CR$1,'data-futures'!$A:$A,0),1),""),"")</f>
        <v>-8.39</v>
      </c>
      <c r="CS83">
        <f>+IFERROR(IF(VALUE('data-cash-crude'!CR84)&gt;0,'data-cash-crude'!CR84-INDEX('data-futures'!$E:$E,MATCH('basis-cash-crude'!CS$1,'data-futures'!$A:$A,0),1),""),"")</f>
        <v>-7.7299999999999969</v>
      </c>
      <c r="CT83">
        <f>+IFERROR(IF(VALUE('data-cash-crude'!CS84)&gt;0,'data-cash-crude'!CS84-INDEX('data-futures'!$E:$E,MATCH('basis-cash-crude'!CT$1,'data-futures'!$A:$A,0),1),""),"")</f>
        <v>-6.8599999999999994</v>
      </c>
      <c r="CU83">
        <f>+IFERROR(IF(VALUE('data-cash-crude'!CT84)&gt;0,'data-cash-crude'!CT84-INDEX('data-futures'!$E:$E,MATCH('basis-cash-crude'!CU$1,'data-futures'!$A:$A,0),1),""),"")</f>
        <v>-9.2100000000000009</v>
      </c>
      <c r="CV83">
        <f>+IFERROR(IF(VALUE('data-cash-crude'!CU84)&gt;0,'data-cash-crude'!CU84-INDEX('data-futures'!$E:$E,MATCH('basis-cash-crude'!CV$1,'data-futures'!$A:$A,0),1),""),"")</f>
        <v>-9.32</v>
      </c>
      <c r="CW83">
        <f>+IFERROR(IF(VALUE('data-cash-crude'!CV84)&gt;0,'data-cash-crude'!CV84-INDEX('data-futures'!$E:$E,MATCH('basis-cash-crude'!CW$1,'data-futures'!$A:$A,0),1),""),"")</f>
        <v>-9.1500000000000057</v>
      </c>
      <c r="CX83">
        <f>+IFERROR(IF(VALUE('data-cash-crude'!CW84)&gt;0,'data-cash-crude'!CW84-INDEX('data-futures'!$E:$E,MATCH('basis-cash-crude'!CX$1,'data-futures'!$A:$A,0),1),""),"")</f>
        <v>-8.8299999999999983</v>
      </c>
      <c r="CY83">
        <f>+IFERROR(IF(VALUE('data-cash-crude'!CX84)&gt;0,'data-cash-crude'!CX84-INDEX('data-futures'!$E:$E,MATCH('basis-cash-crude'!CY$1,'data-futures'!$A:$A,0),1),""),"")</f>
        <v>-8.7800000000000011</v>
      </c>
      <c r="CZ83">
        <f>+IFERROR(IF(VALUE('data-cash-crude'!CY84)&gt;0,'data-cash-crude'!CY84-INDEX('data-futures'!$E:$E,MATCH('basis-cash-crude'!CZ$1,'data-futures'!$A:$A,0),1),""),"")</f>
        <v>-9.0300000000000011</v>
      </c>
      <c r="DA83">
        <f>+IFERROR(IF(VALUE('data-cash-crude'!CZ84)&gt;0,'data-cash-crude'!CZ84-INDEX('data-futures'!$E:$E,MATCH('basis-cash-crude'!DA$1,'data-futures'!$A:$A,0),1),""),"")</f>
        <v>-8.9499999999999957</v>
      </c>
      <c r="DB83">
        <f>+IFERROR(IF(VALUE('data-cash-crude'!DA84)&gt;0,'data-cash-crude'!DA84-INDEX('data-futures'!$E:$E,MATCH('basis-cash-crude'!DB$1,'data-futures'!$A:$A,0),1),""),"")</f>
        <v>-8.9399999999999977</v>
      </c>
      <c r="DC83">
        <f>+IFERROR(IF(VALUE('data-cash-crude'!DB84)&gt;0,'data-cash-crude'!DB84-INDEX('data-futures'!$E:$E,MATCH('basis-cash-crude'!DC$1,'data-futures'!$A:$A,0),1),""),"")</f>
        <v>-9.0300000000000011</v>
      </c>
      <c r="DD83" t="str">
        <f>+IFERROR(IF(VALUE('data-cash-crude'!DC84)&gt;0,'data-cash-crude'!DC84-INDEX('data-futures'!$E:$E,MATCH('basis-cash-crude'!DD$1,'data-futures'!$A:$A,0),1),""),"")</f>
        <v/>
      </c>
      <c r="DE83">
        <f>+IFERROR(IF(VALUE('data-cash-crude'!DD84)&gt;0,'data-cash-crude'!DD84-INDEX('data-futures'!$E:$E,MATCH('basis-cash-crude'!DE$1,'data-futures'!$A:$A,0),1),""),"")</f>
        <v>-7.8299999999999983</v>
      </c>
      <c r="DF83">
        <f>+IFERROR(IF(VALUE('data-cash-crude'!DE84)&gt;0,'data-cash-crude'!DE84-INDEX('data-futures'!$E:$E,MATCH('basis-cash-crude'!DF$1,'data-futures'!$A:$A,0),1),""),"")</f>
        <v>-7.5899999999999963</v>
      </c>
      <c r="DG83">
        <f>+IFERROR(IF(VALUE('data-cash-crude'!DF84)&gt;0,'data-cash-crude'!DF84-INDEX('data-futures'!$E:$E,MATCH('basis-cash-crude'!DG$1,'data-futures'!$A:$A,0),1),""),"")</f>
        <v>-7.9200000000000017</v>
      </c>
      <c r="DH83">
        <f>+IFERROR(IF(VALUE('data-cash-crude'!DG84)&gt;0,'data-cash-crude'!DG84-INDEX('data-futures'!$E:$E,MATCH('basis-cash-crude'!DH$1,'data-futures'!$A:$A,0),1),""),"")</f>
        <v>-8.0300000000000011</v>
      </c>
      <c r="DI83">
        <f>+IFERROR(IF(VALUE('data-cash-crude'!DH84)&gt;0,'data-cash-crude'!DH84-INDEX('data-futures'!$E:$E,MATCH('basis-cash-crude'!DI$1,'data-futures'!$A:$A,0),1),""),"")</f>
        <v>-8.2000000000000028</v>
      </c>
      <c r="DJ83">
        <f>+IFERROR(IF(VALUE('data-cash-crude'!DI84)&gt;0,'data-cash-crude'!DI84-INDEX('data-futures'!$E:$E,MATCH('basis-cash-crude'!DJ$1,'data-futures'!$A:$A,0),1),""),"")</f>
        <v>-8.1499999999999986</v>
      </c>
      <c r="DK83">
        <f>+IFERROR(IF(VALUE('data-cash-crude'!DJ84)&gt;0,'data-cash-crude'!DJ84-INDEX('data-futures'!$E:$E,MATCH('basis-cash-crude'!DK$1,'data-futures'!$A:$A,0),1),""),"")</f>
        <v>-8.019999999999996</v>
      </c>
      <c r="DL83">
        <f>+IFERROR(IF(VALUE('data-cash-crude'!DK84)&gt;0,'data-cash-crude'!DK84-INDEX('data-futures'!$E:$E,MATCH('basis-cash-crude'!DL$1,'data-futures'!$A:$A,0),1),""),"")</f>
        <v>-7.990000000000002</v>
      </c>
      <c r="DM83">
        <f>+IFERROR(IF(VALUE('data-cash-crude'!DL84)&gt;0,'data-cash-crude'!DL84-INDEX('data-futures'!$E:$E,MATCH('basis-cash-crude'!DM$1,'data-futures'!$A:$A,0),1),""),"")</f>
        <v>-7.279999999999994</v>
      </c>
      <c r="DN83">
        <f>+IFERROR(IF(VALUE('data-cash-crude'!DM84)&gt;0,'data-cash-crude'!DM84-INDEX('data-futures'!$E:$E,MATCH('basis-cash-crude'!DN$1,'data-futures'!$A:$A,0),1),""),"")</f>
        <v>-7.2199999999999989</v>
      </c>
      <c r="DO83">
        <f>+IFERROR(IF(VALUE('data-cash-crude'!DN84)&gt;0,'data-cash-crude'!DN84-INDEX('data-futures'!$E:$E,MATCH('basis-cash-crude'!DO$1,'data-futures'!$A:$A,0),1),""),"")</f>
        <v>-7.5300000000000011</v>
      </c>
      <c r="DP83">
        <f>+IFERROR(IF(VALUE('data-cash-crude'!DO84)&gt;0,'data-cash-crude'!DO84-INDEX('data-futures'!$E:$E,MATCH('basis-cash-crude'!DP$1,'data-futures'!$A:$A,0),1),""),"")</f>
        <v>-7.759999999999998</v>
      </c>
      <c r="DQ83">
        <f>+IFERROR(IF(VALUE('data-cash-crude'!DP84)&gt;0,'data-cash-crude'!DP84-INDEX('data-futures'!$E:$E,MATCH('basis-cash-crude'!DQ$1,'data-futures'!$A:$A,0),1),""),"")</f>
        <v>-8.0500000000000043</v>
      </c>
      <c r="DR83">
        <f>+IFERROR(IF(VALUE('data-cash-crude'!DQ84)&gt;0,'data-cash-crude'!DQ84-INDEX('data-futures'!$E:$E,MATCH('basis-cash-crude'!DR$1,'data-futures'!$A:$A,0),1),""),"")</f>
        <v>-7.9499999999999957</v>
      </c>
      <c r="DS83">
        <f>+IFERROR(IF(VALUE('data-cash-crude'!DR84)&gt;0,'data-cash-crude'!DR84-INDEX('data-futures'!$E:$E,MATCH('basis-cash-crude'!DS$1,'data-futures'!$A:$A,0),1),""),"")</f>
        <v>-7.759999999999998</v>
      </c>
      <c r="DT83">
        <f>+IFERROR(IF(VALUE('data-cash-crude'!DS84)&gt;0,'data-cash-crude'!DS84-INDEX('data-futures'!$E:$E,MATCH('basis-cash-crude'!DT$1,'data-futures'!$A:$A,0),1),""),"")</f>
        <v>-7.8800000000000026</v>
      </c>
      <c r="DU83">
        <f>+IFERROR(IF(VALUE('data-cash-crude'!DT84)&gt;0,'data-cash-crude'!DT84-INDEX('data-futures'!$E:$E,MATCH('basis-cash-crude'!DU$1,'data-futures'!$A:$A,0),1),""),"")</f>
        <v>-8.3999999999999986</v>
      </c>
      <c r="DV83">
        <f>+IFERROR(IF(VALUE('data-cash-crude'!DU84)&gt;0,'data-cash-crude'!DU84-INDEX('data-futures'!$E:$E,MATCH('basis-cash-crude'!DV$1,'data-futures'!$A:$A,0),1),""),"")</f>
        <v>-8.86</v>
      </c>
      <c r="DW83" t="str">
        <f>+IFERROR(IF(VALUE('data-cash-crude'!DV84)&gt;0,'data-cash-crude'!DV84-INDEX('data-futures'!$E:$E,MATCH('basis-cash-crude'!DW$1,'data-futures'!$A:$A,0),1),""),"")</f>
        <v/>
      </c>
      <c r="DX83">
        <f>+IFERROR(IF(VALUE('data-cash-crude'!DW84)&gt;0,'data-cash-crude'!DW84-INDEX('data-futures'!$E:$E,MATCH('basis-cash-crude'!DX$1,'data-futures'!$A:$A,0),1),""),"")</f>
        <v>-8.490000000000002</v>
      </c>
      <c r="DY83">
        <f>+IFERROR(IF(VALUE('data-cash-crude'!DX84)&gt;0,'data-cash-crude'!DX84-INDEX('data-futures'!$E:$E,MATCH('basis-cash-crude'!DY$1,'data-futures'!$A:$A,0),1),""),"")</f>
        <v>-8.8400000000000034</v>
      </c>
      <c r="DZ83">
        <f>+IFERROR(IF(VALUE('data-cash-crude'!DY84)&gt;0,'data-cash-crude'!DY84-INDEX('data-futures'!$E:$E,MATCH('basis-cash-crude'!DZ$1,'data-futures'!$A:$A,0),1),""),"")</f>
        <v>-8.9699999999999989</v>
      </c>
      <c r="EA83">
        <f>+IFERROR(IF(VALUE('data-cash-crude'!DZ84)&gt;0,'data-cash-crude'!DZ84-INDEX('data-futures'!$E:$E,MATCH('basis-cash-crude'!EA$1,'data-futures'!$A:$A,0),1),""),"")</f>
        <v>-8.5</v>
      </c>
      <c r="EB83">
        <f>+IFERROR(IF(VALUE('data-cash-crude'!EA84)&gt;0,'data-cash-crude'!EA84-INDEX('data-futures'!$E:$E,MATCH('basis-cash-crude'!EB$1,'data-futures'!$A:$A,0),1),""),"")</f>
        <v>-8.5600000000000023</v>
      </c>
      <c r="EC83">
        <f>+IFERROR(IF(VALUE('data-cash-crude'!EB84)&gt;0,'data-cash-crude'!EB84-INDEX('data-futures'!$E:$E,MATCH('basis-cash-crude'!EC$1,'data-futures'!$A:$A,0),1),""),"")</f>
        <v>-8.8800000000000026</v>
      </c>
      <c r="ED83" t="str">
        <f>+IFERROR(IF(VALUE('data-cash-crude'!EC84)&gt;0,'data-cash-crude'!EC84-INDEX('data-futures'!$E:$E,MATCH('basis-cash-crude'!ED$1,'data-futures'!$A:$A,0),1),""),"")</f>
        <v/>
      </c>
      <c r="EE83" t="str">
        <f>+IFERROR(IF(VALUE('data-cash-crude'!ED84)&gt;0,'data-cash-crude'!ED84-INDEX('data-futures'!$E:$E,MATCH('basis-cash-crude'!EE$1,'data-futures'!$A:$A,0),1),""),"")</f>
        <v/>
      </c>
      <c r="EF83">
        <f>+IFERROR(IF(VALUE('data-cash-crude'!EE84)&gt;0,'data-cash-crude'!EE84-INDEX('data-futures'!$E:$E,MATCH('basis-cash-crude'!EF$1,'data-futures'!$A:$A,0),1),""),"")</f>
        <v>-8.5799999999999983</v>
      </c>
      <c r="EG83">
        <f>+IFERROR(IF(VALUE('data-cash-crude'!EF84)&gt;0,'data-cash-crude'!EF84-INDEX('data-futures'!$E:$E,MATCH('basis-cash-crude'!EG$1,'data-futures'!$A:$A,0),1),""),"")</f>
        <v>-8.509999999999998</v>
      </c>
      <c r="EH83" t="str">
        <f>+IFERROR(IF(VALUE('data-cash-crude'!EG84)&gt;0,'data-cash-crude'!EG84-INDEX('data-futures'!$E:$E,MATCH('basis-cash-crude'!EH$1,'data-futures'!$A:$A,0),1),""),"")</f>
        <v/>
      </c>
      <c r="EI83">
        <f>+IFERROR(IF(VALUE('data-cash-crude'!EH84)&gt;0,'data-cash-crude'!EH84-INDEX('data-futures'!$E:$E,MATCH('basis-cash-crude'!EI$1,'data-futures'!$A:$A,0),1),""),"")</f>
        <v>-8.6300000000000026</v>
      </c>
      <c r="EJ83">
        <f>+IFERROR(IF(VALUE('data-cash-crude'!EI84)&gt;0,'data-cash-crude'!EI84-INDEX('data-futures'!$E:$E,MATCH('basis-cash-crude'!EJ$1,'data-futures'!$A:$A,0),1),""),"")</f>
        <v>-8.4099999999999966</v>
      </c>
      <c r="EK83">
        <f>+IFERROR(IF(VALUE('data-cash-crude'!EJ84)&gt;0,'data-cash-crude'!EJ84-INDEX('data-futures'!$E:$E,MATCH('basis-cash-crude'!EK$1,'data-futures'!$A:$A,0),1),""),"")</f>
        <v>-7.9399999999999977</v>
      </c>
      <c r="EL83" t="str">
        <f>+IFERROR(IF(VALUE('data-cash-crude'!EK84)&gt;0,'data-cash-crude'!EK84-INDEX('data-futures'!$E:$E,MATCH('basis-cash-crude'!EL$1,'data-futures'!$A:$A,0),1),""),"")</f>
        <v/>
      </c>
      <c r="EM83">
        <f>+IFERROR(IF(VALUE('data-cash-crude'!EL84)&gt;0,'data-cash-crude'!EL84-INDEX('data-futures'!$E:$E,MATCH('basis-cash-crude'!EM$1,'data-futures'!$A:$A,0),1),""),"")</f>
        <v>-8.509999999999998</v>
      </c>
      <c r="EN83">
        <f>+IFERROR(IF(VALUE('data-cash-crude'!EM84)&gt;0,'data-cash-crude'!EM84-INDEX('data-futures'!$E:$E,MATCH('basis-cash-crude'!EN$1,'data-futures'!$A:$A,0),1),""),"")</f>
        <v>-8.5400000000000063</v>
      </c>
      <c r="EO83">
        <f>+IFERROR(IF(VALUE('data-cash-crude'!EN84)&gt;0,'data-cash-crude'!EN84-INDEX('data-futures'!$E:$E,MATCH('basis-cash-crude'!EO$1,'data-futures'!$A:$A,0),1),""),"")</f>
        <v>-8.7999999999999972</v>
      </c>
      <c r="EP83">
        <f>+IFERROR(IF(VALUE('data-cash-crude'!EO84)&gt;0,'data-cash-crude'!EO84-INDEX('data-futures'!$E:$E,MATCH('basis-cash-crude'!EP$1,'data-futures'!$A:$A,0),1),""),"")</f>
        <v>-8.5799999999999983</v>
      </c>
      <c r="EQ83">
        <f>+IFERROR(IF(VALUE('data-cash-crude'!EP84)&gt;0,'data-cash-crude'!EP84-INDEX('data-futures'!$E:$E,MATCH('basis-cash-crude'!EQ$1,'data-futures'!$A:$A,0),1),""),"")</f>
        <v>-8.7199999999999989</v>
      </c>
      <c r="ER83">
        <f>+IFERROR(IF(VALUE('data-cash-crude'!EQ84)&gt;0,'data-cash-crude'!EQ84-INDEX('data-futures'!$E:$E,MATCH('basis-cash-crude'!ER$1,'data-futures'!$A:$A,0),1),""),"")</f>
        <v>-9.2299999999999969</v>
      </c>
      <c r="ES83">
        <f>+IFERROR(IF(VALUE('data-cash-crude'!ER84)&gt;0,'data-cash-crude'!ER84-INDEX('data-futures'!$E:$E,MATCH('basis-cash-crude'!ES$1,'data-futures'!$A:$A,0),1),""),"")</f>
        <v>-9.5200000000000031</v>
      </c>
      <c r="ET83">
        <f>+IFERROR(IF(VALUE('data-cash-crude'!ES84)&gt;0,'data-cash-crude'!ES84-INDEX('data-futures'!$E:$E,MATCH('basis-cash-crude'!ET$1,'data-futures'!$A:$A,0),1),""),"")</f>
        <v>-9.5600000000000023</v>
      </c>
      <c r="EU83">
        <f>+IFERROR(IF(VALUE('data-cash-crude'!ET84)&gt;0,'data-cash-crude'!ET84-INDEX('data-futures'!$E:$E,MATCH('basis-cash-crude'!EU$1,'data-futures'!$A:$A,0),1),""),"")</f>
        <v>-10.060000000000002</v>
      </c>
      <c r="EV83">
        <f>+IFERROR(IF(VALUE('data-cash-crude'!EU84)&gt;0,'data-cash-crude'!EU84-INDEX('data-futures'!$E:$E,MATCH('basis-cash-crude'!EV$1,'data-futures'!$A:$A,0),1),""),"")</f>
        <v>-10.049999999999997</v>
      </c>
      <c r="EW83">
        <f>+IFERROR(IF(VALUE('data-cash-crude'!EV84)&gt;0,'data-cash-crude'!EV84-INDEX('data-futures'!$E:$E,MATCH('basis-cash-crude'!EW$1,'data-futures'!$A:$A,0),1),""),"")</f>
        <v>-10.189999999999998</v>
      </c>
      <c r="EX83">
        <f>+IFERROR(IF(VALUE('data-cash-crude'!EW84)&gt;0,'data-cash-crude'!EW84-INDEX('data-futures'!$E:$E,MATCH('basis-cash-crude'!EX$1,'data-futures'!$A:$A,0),1),""),"")</f>
        <v>-10.299999999999997</v>
      </c>
      <c r="EY83">
        <f>+IFERROR(IF(VALUE('data-cash-crude'!EX84)&gt;0,'data-cash-crude'!EX84-INDEX('data-futures'!$E:$E,MATCH('basis-cash-crude'!EY$1,'data-futures'!$A:$A,0),1),""),"")</f>
        <v>-10.150000000000006</v>
      </c>
      <c r="EZ83">
        <f>+IFERROR(IF(VALUE('data-cash-crude'!EY84)&gt;0,'data-cash-crude'!EY84-INDEX('data-futures'!$E:$E,MATCH('basis-cash-crude'!EZ$1,'data-futures'!$A:$A,0),1),""),"")</f>
        <v>-9.89</v>
      </c>
      <c r="FA83">
        <f>+IFERROR(IF(VALUE('data-cash-crude'!EZ84)&gt;0,'data-cash-crude'!EZ84-INDEX('data-futures'!$E:$E,MATCH('basis-cash-crude'!FA$1,'data-futures'!$A:$A,0),1),""),"")</f>
        <v>-9.5399999999999991</v>
      </c>
      <c r="FB83">
        <f>+IFERROR(IF(VALUE('data-cash-crude'!FA84)&gt;0,'data-cash-crude'!FA84-INDEX('data-futures'!$E:$E,MATCH('basis-cash-crude'!FB$1,'data-futures'!$A:$A,0),1),""),"")</f>
        <v>-9.5200000000000031</v>
      </c>
      <c r="FC83">
        <f>+IFERROR(IF(VALUE('data-cash-crude'!FB84)&gt;0,'data-cash-crude'!FB84-INDEX('data-futures'!$E:$E,MATCH('basis-cash-crude'!FC$1,'data-futures'!$A:$A,0),1),""),"")</f>
        <v>-9.5799999999999983</v>
      </c>
      <c r="FD83">
        <f>+IFERROR(IF(VALUE('data-cash-crude'!FC84)&gt;0,'data-cash-crude'!FC84-INDEX('data-futures'!$E:$E,MATCH('basis-cash-crude'!FD$1,'data-futures'!$A:$A,0),1),""),"")</f>
        <v>-9.490000000000002</v>
      </c>
      <c r="FE83">
        <f>+IFERROR(IF(VALUE('data-cash-crude'!FD84)&gt;0,'data-cash-crude'!FD84-INDEX('data-futures'!$E:$E,MATCH('basis-cash-crude'!FE$1,'data-futures'!$A:$A,0),1),""),"")</f>
        <v>-9.5</v>
      </c>
      <c r="FF83">
        <f>+IFERROR(IF(VALUE('data-cash-crude'!FE84)&gt;0,'data-cash-crude'!FE84-INDEX('data-futures'!$E:$E,MATCH('basis-cash-crude'!FF$1,'data-futures'!$A:$A,0),1),""),"")</f>
        <v>-8.4699999999999989</v>
      </c>
      <c r="FG83">
        <f>+IFERROR(IF(VALUE('data-cash-crude'!FF84)&gt;0,'data-cash-crude'!FF84-INDEX('data-futures'!$E:$E,MATCH('basis-cash-crude'!FG$1,'data-futures'!$A:$A,0),1),""),"")</f>
        <v>-8.2600000000000051</v>
      </c>
      <c r="FH83" t="str">
        <f>+IFERROR(IF(VALUE('data-cash-crude'!FG84)&gt;0,'data-cash-crude'!FG84-INDEX('data-futures'!$E:$E,MATCH('basis-cash-crude'!FH$1,'data-futures'!$A:$A,0),1),""),"")</f>
        <v/>
      </c>
      <c r="FI83">
        <f>+IFERROR(IF(VALUE('data-cash-crude'!FH84)&gt;0,'data-cash-crude'!FH84-INDEX('data-futures'!$E:$E,MATCH('basis-cash-crude'!FI$1,'data-futures'!$A:$A,0),1),""),"")</f>
        <v>-8.2800000000000011</v>
      </c>
      <c r="FJ83">
        <f>+IFERROR(IF(VALUE('data-cash-crude'!FI84)&gt;0,'data-cash-crude'!FI84-INDEX('data-futures'!$E:$E,MATCH('basis-cash-crude'!FJ$1,'data-futures'!$A:$A,0),1),""),"")</f>
        <v>-7.9200000000000017</v>
      </c>
      <c r="FK83">
        <f>+IFERROR(IF(VALUE('data-cash-crude'!FJ84)&gt;0,'data-cash-crude'!FJ84-INDEX('data-futures'!$E:$E,MATCH('basis-cash-crude'!FK$1,'data-futures'!$A:$A,0),1),""),"")</f>
        <v>-7.8100000000000023</v>
      </c>
      <c r="FL83">
        <f>+IFERROR(IF(VALUE('data-cash-crude'!FK84)&gt;0,'data-cash-crude'!FK84-INDEX('data-futures'!$E:$E,MATCH('basis-cash-crude'!FL$1,'data-futures'!$A:$A,0),1),""),"")</f>
        <v>-7.5399999999999991</v>
      </c>
    </row>
    <row r="84" spans="1:168" x14ac:dyDescent="0.2">
      <c r="A84">
        <f t="shared" si="3"/>
        <v>-6.3416666666666677</v>
      </c>
      <c r="B84">
        <f t="shared" si="4"/>
        <v>-6.322592592592593</v>
      </c>
      <c r="C84">
        <f t="shared" si="5"/>
        <v>-6.1984337349397594</v>
      </c>
      <c r="D84" s="6" t="str">
        <f>+'data-cash-crude'!B85</f>
        <v>CLPA-2-145.CM</v>
      </c>
      <c r="E84">
        <f>+IFERROR(IF(VALUE('data-cash-crude'!D85)&gt;0,'data-cash-crude'!D85-INDEX('data-futures'!$E:$E,MATCH('basis-cash-crude'!E$1,'data-futures'!$A:$A,0),1),""),"")</f>
        <v>-5.1599999999999966</v>
      </c>
      <c r="F84">
        <f>+IFERROR(IF(VALUE('data-cash-crude'!E85)&gt;0,'data-cash-crude'!E85-INDEX('data-futures'!$E:$E,MATCH('basis-cash-crude'!F$1,'data-futures'!$A:$A,0),1),""),"")</f>
        <v>-6.5600000000000023</v>
      </c>
      <c r="G84">
        <f>+IFERROR(IF(VALUE('data-cash-crude'!F85)&gt;0,'data-cash-crude'!F85-INDEX('data-futures'!$E:$E,MATCH('basis-cash-crude'!G$1,'data-futures'!$A:$A,0),1),""),"")</f>
        <v>-6.5600000000000023</v>
      </c>
      <c r="H84">
        <f>+IFERROR(IF(VALUE('data-cash-crude'!G85)&gt;0,'data-cash-crude'!G85-INDEX('data-futures'!$E:$E,MATCH('basis-cash-crude'!H$1,'data-futures'!$A:$A,0),1),""),"")</f>
        <v>-6.6000000000000014</v>
      </c>
      <c r="I84" t="str">
        <f>+IFERROR(IF(VALUE('data-cash-crude'!H85)&gt;0,'data-cash-crude'!H85-INDEX('data-futures'!$E:$E,MATCH('basis-cash-crude'!I$1,'data-futures'!$A:$A,0),1),""),"")</f>
        <v/>
      </c>
      <c r="J84">
        <f>+IFERROR(IF(VALUE('data-cash-crude'!I85)&gt;0,'data-cash-crude'!I85-INDEX('data-futures'!$E:$E,MATCH('basis-cash-crude'!J$1,'data-futures'!$A:$A,0),1),""),"")</f>
        <v>-6.6000000000000014</v>
      </c>
      <c r="K84">
        <f>+IFERROR(IF(VALUE('data-cash-crude'!J85)&gt;0,'data-cash-crude'!J85-INDEX('data-futures'!$E:$E,MATCH('basis-cash-crude'!K$1,'data-futures'!$A:$A,0),1),""),"")</f>
        <v>-6.57</v>
      </c>
      <c r="L84">
        <f>+IFERROR(IF(VALUE('data-cash-crude'!K85)&gt;0,'data-cash-crude'!K85-INDEX('data-futures'!$E:$E,MATCH('basis-cash-crude'!L$1,'data-futures'!$A:$A,0),1),""),"")</f>
        <v>-6.5900000000000034</v>
      </c>
      <c r="M84">
        <f>+IFERROR(IF(VALUE('data-cash-crude'!L85)&gt;0,'data-cash-crude'!L85-INDEX('data-futures'!$E:$E,MATCH('basis-cash-crude'!M$1,'data-futures'!$A:$A,0),1),""),"")</f>
        <v>-6.5899999999999963</v>
      </c>
      <c r="N84">
        <f>+IFERROR(IF(VALUE('data-cash-crude'!M85)&gt;0,'data-cash-crude'!M85-INDEX('data-futures'!$E:$E,MATCH('basis-cash-crude'!N$1,'data-futures'!$A:$A,0),1),""),"")</f>
        <v>-5.6000000000000014</v>
      </c>
      <c r="O84">
        <f>+IFERROR(IF(VALUE('data-cash-crude'!N85)&gt;0,'data-cash-crude'!N85-INDEX('data-futures'!$E:$E,MATCH('basis-cash-crude'!O$1,'data-futures'!$A:$A,0),1),""),"")</f>
        <v>-6.5100000000000051</v>
      </c>
      <c r="P84">
        <f>+IFERROR(IF(VALUE('data-cash-crude'!O85)&gt;0,'data-cash-crude'!O85-INDEX('data-futures'!$E:$E,MATCH('basis-cash-crude'!P$1,'data-futures'!$A:$A,0),1),""),"")</f>
        <v>-6.4399999999999977</v>
      </c>
      <c r="Q84">
        <f>+IFERROR(IF(VALUE('data-cash-crude'!P85)&gt;0,'data-cash-crude'!P85-INDEX('data-futures'!$E:$E,MATCH('basis-cash-crude'!Q$1,'data-futures'!$A:$A,0),1),""),"")</f>
        <v>-6.4100000000000037</v>
      </c>
      <c r="R84">
        <f>+IFERROR(IF(VALUE('data-cash-crude'!Q85)&gt;0,'data-cash-crude'!Q85-INDEX('data-futures'!$E:$E,MATCH('basis-cash-crude'!R$1,'data-futures'!$A:$A,0),1),""),"")</f>
        <v>-5.7999999999999972</v>
      </c>
      <c r="S84">
        <f>+IFERROR(IF(VALUE('data-cash-crude'!R85)&gt;0,'data-cash-crude'!R85-INDEX('data-futures'!$E:$E,MATCH('basis-cash-crude'!S$1,'data-futures'!$A:$A,0),1),""),"")</f>
        <v>-6.3299999999999983</v>
      </c>
      <c r="T84">
        <f>+IFERROR(IF(VALUE('data-cash-crude'!S85)&gt;0,'data-cash-crude'!S85-INDEX('data-futures'!$E:$E,MATCH('basis-cash-crude'!T$1,'data-futures'!$A:$A,0),1),""),"")</f>
        <v>-6.3299999999999983</v>
      </c>
      <c r="U84">
        <f>+IFERROR(IF(VALUE('data-cash-crude'!T85)&gt;0,'data-cash-crude'!T85-INDEX('data-futures'!$E:$E,MATCH('basis-cash-crude'!U$1,'data-futures'!$A:$A,0),1),""),"")</f>
        <v>-6.4500000000000028</v>
      </c>
      <c r="V84">
        <f>+IFERROR(IF(VALUE('data-cash-crude'!U85)&gt;0,'data-cash-crude'!U85-INDEX('data-futures'!$E:$E,MATCH('basis-cash-crude'!V$1,'data-futures'!$A:$A,0),1),""),"")</f>
        <v>-6.2700000000000031</v>
      </c>
      <c r="W84">
        <f>+IFERROR(IF(VALUE('data-cash-crude'!V85)&gt;0,'data-cash-crude'!V85-INDEX('data-futures'!$E:$E,MATCH('basis-cash-crude'!W$1,'data-futures'!$A:$A,0),1),""),"")</f>
        <v>-6.32</v>
      </c>
      <c r="X84">
        <f>+IFERROR(IF(VALUE('data-cash-crude'!W85)&gt;0,'data-cash-crude'!W85-INDEX('data-futures'!$E:$E,MATCH('basis-cash-crude'!X$1,'data-futures'!$A:$A,0),1),""),"")</f>
        <v>-6.3700000000000045</v>
      </c>
      <c r="Y84">
        <f>+IFERROR(IF(VALUE('data-cash-crude'!X85)&gt;0,'data-cash-crude'!X85-INDEX('data-futures'!$E:$E,MATCH('basis-cash-crude'!Y$1,'data-futures'!$A:$A,0),1),""),"")</f>
        <v>-6.3599999999999994</v>
      </c>
      <c r="Z84" t="str">
        <f>+IFERROR(IF(VALUE('data-cash-crude'!Y85)&gt;0,'data-cash-crude'!Y85-INDEX('data-futures'!$E:$E,MATCH('basis-cash-crude'!Z$1,'data-futures'!$A:$A,0),1),""),"")</f>
        <v/>
      </c>
      <c r="AA84">
        <f>+IFERROR(IF(VALUE('data-cash-crude'!Z85)&gt;0,'data-cash-crude'!Z85-INDEX('data-futures'!$E:$E,MATCH('basis-cash-crude'!AA$1,'data-futures'!$A:$A,0),1),""),"")</f>
        <v>-6.9799999999999969</v>
      </c>
      <c r="AB84">
        <f>+IFERROR(IF(VALUE('data-cash-crude'!AA85)&gt;0,'data-cash-crude'!AA85-INDEX('data-futures'!$E:$E,MATCH('basis-cash-crude'!AB$1,'data-futures'!$A:$A,0),1),""),"")</f>
        <v>-6.3900000000000006</v>
      </c>
      <c r="AC84" t="str">
        <f>+IFERROR(IF(VALUE('data-cash-crude'!AB85)&gt;0,'data-cash-crude'!AB85-INDEX('data-futures'!$E:$E,MATCH('basis-cash-crude'!AC$1,'data-futures'!$A:$A,0),1),""),"")</f>
        <v/>
      </c>
      <c r="AD84">
        <f>+IFERROR(IF(VALUE('data-cash-crude'!AC85)&gt;0,'data-cash-crude'!AC85-INDEX('data-futures'!$E:$E,MATCH('basis-cash-crude'!AD$1,'data-futures'!$A:$A,0),1),""),"")</f>
        <v>-6.220000000000006</v>
      </c>
      <c r="AE84">
        <f>+IFERROR(IF(VALUE('data-cash-crude'!AD85)&gt;0,'data-cash-crude'!AD85-INDEX('data-futures'!$E:$E,MATCH('basis-cash-crude'!AE$1,'data-futures'!$A:$A,0),1),""),"")</f>
        <v>-6.1900000000000048</v>
      </c>
      <c r="AF84">
        <f>+IFERROR(IF(VALUE('data-cash-crude'!AE85)&gt;0,'data-cash-crude'!AE85-INDEX('data-futures'!$E:$E,MATCH('basis-cash-crude'!AF$1,'data-futures'!$A:$A,0),1),""),"")</f>
        <v>-6.1499999999999986</v>
      </c>
      <c r="AG84">
        <f>+IFERROR(IF(VALUE('data-cash-crude'!AF85)&gt;0,'data-cash-crude'!AF85-INDEX('data-futures'!$E:$E,MATCH('basis-cash-crude'!AG$1,'data-futures'!$A:$A,0),1),""),"")</f>
        <v>-6.2000000000000028</v>
      </c>
      <c r="AH84">
        <f>+IFERROR(IF(VALUE('data-cash-crude'!AG85)&gt;0,'data-cash-crude'!AG85-INDEX('data-futures'!$E:$E,MATCH('basis-cash-crude'!AH$1,'data-futures'!$A:$A,0),1),""),"")</f>
        <v>-6.1600000000000037</v>
      </c>
      <c r="AI84">
        <f>+IFERROR(IF(VALUE('data-cash-crude'!AH85)&gt;0,'data-cash-crude'!AH85-INDEX('data-futures'!$E:$E,MATCH('basis-cash-crude'!AI$1,'data-futures'!$A:$A,0),1),""),"")</f>
        <v>-6.5599999999999952</v>
      </c>
      <c r="AJ84">
        <f>+IFERROR(IF(VALUE('data-cash-crude'!AI85)&gt;0,'data-cash-crude'!AI85-INDEX('data-futures'!$E:$E,MATCH('basis-cash-crude'!AJ$1,'data-futures'!$A:$A,0),1),""),"")</f>
        <v>-6.1599999999999966</v>
      </c>
      <c r="AK84">
        <f>+IFERROR(IF(VALUE('data-cash-crude'!AJ85)&gt;0,'data-cash-crude'!AJ85-INDEX('data-futures'!$E:$E,MATCH('basis-cash-crude'!AK$1,'data-futures'!$A:$A,0),1),""),"")</f>
        <v>-6.2000000000000028</v>
      </c>
      <c r="AL84">
        <f>+IFERROR(IF(VALUE('data-cash-crude'!AK85)&gt;0,'data-cash-crude'!AK85-INDEX('data-futures'!$E:$E,MATCH('basis-cash-crude'!AL$1,'data-futures'!$A:$A,0),1),""),"")</f>
        <v>-6.18</v>
      </c>
      <c r="AM84">
        <f>+IFERROR(IF(VALUE('data-cash-crude'!AL85)&gt;0,'data-cash-crude'!AL85-INDEX('data-futures'!$E:$E,MATCH('basis-cash-crude'!AM$1,'data-futures'!$A:$A,0),1),""),"")</f>
        <v>-6.1400000000000006</v>
      </c>
      <c r="AN84">
        <f>+IFERROR(IF(VALUE('data-cash-crude'!AM85)&gt;0,'data-cash-crude'!AM85-INDEX('data-futures'!$E:$E,MATCH('basis-cash-crude'!AN$1,'data-futures'!$A:$A,0),1),""),"")</f>
        <v>-6.1900000000000048</v>
      </c>
      <c r="AO84">
        <f>+IFERROR(IF(VALUE('data-cash-crude'!AN85)&gt;0,'data-cash-crude'!AN85-INDEX('data-futures'!$E:$E,MATCH('basis-cash-crude'!AO$1,'data-futures'!$A:$A,0),1),""),"")</f>
        <v>-8.5</v>
      </c>
      <c r="AP84">
        <f>+IFERROR(IF(VALUE('data-cash-crude'!AO85)&gt;0,'data-cash-crude'!AO85-INDEX('data-futures'!$E:$E,MATCH('basis-cash-crude'!AP$1,'data-futures'!$A:$A,0),1),""),"")</f>
        <v>-6.2800000000000011</v>
      </c>
      <c r="AQ84">
        <f>+IFERROR(IF(VALUE('data-cash-crude'!AP85)&gt;0,'data-cash-crude'!AP85-INDEX('data-futures'!$E:$E,MATCH('basis-cash-crude'!AQ$1,'data-futures'!$A:$A,0),1),""),"")</f>
        <v>-6.3400000000000034</v>
      </c>
      <c r="AR84">
        <f>+IFERROR(IF(VALUE('data-cash-crude'!AQ85)&gt;0,'data-cash-crude'!AQ85-INDEX('data-futures'!$E:$E,MATCH('basis-cash-crude'!AR$1,'data-futures'!$A:$A,0),1),""),"")</f>
        <v>-6.3699999999999974</v>
      </c>
      <c r="AS84" t="str">
        <f>+IFERROR(IF(VALUE('data-cash-crude'!AR85)&gt;0,'data-cash-crude'!AR85-INDEX('data-futures'!$E:$E,MATCH('basis-cash-crude'!AS$1,'data-futures'!$A:$A,0),1),""),"")</f>
        <v/>
      </c>
      <c r="AT84">
        <f>+IFERROR(IF(VALUE('data-cash-crude'!AS85)&gt;0,'data-cash-crude'!AS85-INDEX('data-futures'!$E:$E,MATCH('basis-cash-crude'!AT$1,'data-futures'!$A:$A,0),1),""),"")</f>
        <v>-6.3000000000000043</v>
      </c>
      <c r="AU84">
        <f>+IFERROR(IF(VALUE('data-cash-crude'!AT85)&gt;0,'data-cash-crude'!AT85-INDEX('data-futures'!$E:$E,MATCH('basis-cash-crude'!AU$1,'data-futures'!$A:$A,0),1),""),"")</f>
        <v>-6.2100000000000009</v>
      </c>
      <c r="AV84">
        <f>+IFERROR(IF(VALUE('data-cash-crude'!AU85)&gt;0,'data-cash-crude'!AU85-INDEX('data-futures'!$E:$E,MATCH('basis-cash-crude'!AV$1,'data-futures'!$A:$A,0),1),""),"")</f>
        <v>-6.4200000000000017</v>
      </c>
      <c r="AW84">
        <f>+IFERROR(IF(VALUE('data-cash-crude'!AV85)&gt;0,'data-cash-crude'!AV85-INDEX('data-futures'!$E:$E,MATCH('basis-cash-crude'!AW$1,'data-futures'!$A:$A,0),1),""),"")</f>
        <v>-6.1400000000000006</v>
      </c>
      <c r="AX84">
        <f>+IFERROR(IF(VALUE('data-cash-crude'!AW85)&gt;0,'data-cash-crude'!AW85-INDEX('data-futures'!$E:$E,MATCH('basis-cash-crude'!AX$1,'data-futures'!$A:$A,0),1),""),"")</f>
        <v>-6</v>
      </c>
      <c r="AY84">
        <f>+IFERROR(IF(VALUE('data-cash-crude'!AX85)&gt;0,'data-cash-crude'!AX85-INDEX('data-futures'!$E:$E,MATCH('basis-cash-crude'!AY$1,'data-futures'!$A:$A,0),1),""),"")</f>
        <v>-6.0300000000000011</v>
      </c>
      <c r="AZ84">
        <f>+IFERROR(IF(VALUE('data-cash-crude'!AY85)&gt;0,'data-cash-crude'!AY85-INDEX('data-futures'!$E:$E,MATCH('basis-cash-crude'!AZ$1,'data-futures'!$A:$A,0),1),""),"")</f>
        <v>-6.3500000000000014</v>
      </c>
      <c r="BA84">
        <f>+IFERROR(IF(VALUE('data-cash-crude'!AZ85)&gt;0,'data-cash-crude'!AZ85-INDEX('data-futures'!$E:$E,MATCH('basis-cash-crude'!BA$1,'data-futures'!$A:$A,0),1),""),"")</f>
        <v>-6.18</v>
      </c>
      <c r="BB84">
        <f>+IFERROR(IF(VALUE('data-cash-crude'!BA85)&gt;0,'data-cash-crude'!BA85-INDEX('data-futures'!$E:$E,MATCH('basis-cash-crude'!BB$1,'data-futures'!$A:$A,0),1),""),"")</f>
        <v>-6.2100000000000009</v>
      </c>
      <c r="BC84">
        <f>+IFERROR(IF(VALUE('data-cash-crude'!BB85)&gt;0,'data-cash-crude'!BB85-INDEX('data-futures'!$E:$E,MATCH('basis-cash-crude'!BC$1,'data-futures'!$A:$A,0),1),""),"")</f>
        <v>-6.269999999999996</v>
      </c>
      <c r="BD84">
        <f>+IFERROR(IF(VALUE('data-cash-crude'!BC85)&gt;0,'data-cash-crude'!BC85-INDEX('data-futures'!$E:$E,MATCH('basis-cash-crude'!BD$1,'data-futures'!$A:$A,0),1),""),"")</f>
        <v>-6.259999999999998</v>
      </c>
      <c r="BE84">
        <f>+IFERROR(IF(VALUE('data-cash-crude'!BD85)&gt;0,'data-cash-crude'!BD85-INDEX('data-futures'!$E:$E,MATCH('basis-cash-crude'!BE$1,'data-futures'!$A:$A,0),1),""),"")</f>
        <v>-6.2399999999999949</v>
      </c>
      <c r="BF84">
        <f>+IFERROR(IF(VALUE('data-cash-crude'!BE85)&gt;0,'data-cash-crude'!BE85-INDEX('data-futures'!$E:$E,MATCH('basis-cash-crude'!BF$1,'data-futures'!$A:$A,0),1),""),"")</f>
        <v>-6.1900000000000048</v>
      </c>
      <c r="BG84">
        <f>+IFERROR(IF(VALUE('data-cash-crude'!BF85)&gt;0,'data-cash-crude'!BF85-INDEX('data-futures'!$E:$E,MATCH('basis-cash-crude'!BG$1,'data-futures'!$A:$A,0),1),""),"")</f>
        <v>-6.0900000000000034</v>
      </c>
      <c r="BH84">
        <f>+IFERROR(IF(VALUE('data-cash-crude'!BG85)&gt;0,'data-cash-crude'!BG85-INDEX('data-futures'!$E:$E,MATCH('basis-cash-crude'!BH$1,'data-futures'!$A:$A,0),1),""),"")</f>
        <v>-5.9499999999999957</v>
      </c>
      <c r="BI84">
        <f>+IFERROR(IF(VALUE('data-cash-crude'!BH85)&gt;0,'data-cash-crude'!BH85-INDEX('data-futures'!$E:$E,MATCH('basis-cash-crude'!BI$1,'data-futures'!$A:$A,0),1),""),"")</f>
        <v>-6.0500000000000043</v>
      </c>
      <c r="BJ84">
        <f>+IFERROR(IF(VALUE('data-cash-crude'!BI85)&gt;0,'data-cash-crude'!BI85-INDEX('data-futures'!$E:$E,MATCH('basis-cash-crude'!BJ$1,'data-futures'!$A:$A,0),1),""),"")</f>
        <v>-6.8600000000000065</v>
      </c>
      <c r="BK84">
        <f>+IFERROR(IF(VALUE('data-cash-crude'!BJ85)&gt;0,'data-cash-crude'!BJ85-INDEX('data-futures'!$E:$E,MATCH('basis-cash-crude'!BK$1,'data-futures'!$A:$A,0),1),""),"")</f>
        <v>-6.2000000000000028</v>
      </c>
      <c r="BL84">
        <f>+IFERROR(IF(VALUE('data-cash-crude'!BK85)&gt;0,'data-cash-crude'!BK85-INDEX('data-futures'!$E:$E,MATCH('basis-cash-crude'!BL$1,'data-futures'!$A:$A,0),1),""),"")</f>
        <v>-6.2199999999999989</v>
      </c>
      <c r="BM84">
        <f>+IFERROR(IF(VALUE('data-cash-crude'!BL85)&gt;0,'data-cash-crude'!BL85-INDEX('data-futures'!$E:$E,MATCH('basis-cash-crude'!BM$1,'data-futures'!$A:$A,0),1),""),"")</f>
        <v>-6.3000000000000043</v>
      </c>
      <c r="BN84">
        <f>+IFERROR(IF(VALUE('data-cash-crude'!BM85)&gt;0,'data-cash-crude'!BM85-INDEX('data-futures'!$E:$E,MATCH('basis-cash-crude'!BN$1,'data-futures'!$A:$A,0),1),""),"")</f>
        <v>-6.1599999999999966</v>
      </c>
      <c r="BO84">
        <f>+IFERROR(IF(VALUE('data-cash-crude'!BN85)&gt;0,'data-cash-crude'!BN85-INDEX('data-futures'!$E:$E,MATCH('basis-cash-crude'!BO$1,'data-futures'!$A:$A,0),1),""),"")</f>
        <v>-6.490000000000002</v>
      </c>
      <c r="BP84">
        <f>+IFERROR(IF(VALUE('data-cash-crude'!BO85)&gt;0,'data-cash-crude'!BO85-INDEX('data-futures'!$E:$E,MATCH('basis-cash-crude'!BP$1,'data-futures'!$A:$A,0),1),""),"")</f>
        <v>-6.3800000000000026</v>
      </c>
      <c r="BQ84">
        <f>+IFERROR(IF(VALUE('data-cash-crude'!BP85)&gt;0,'data-cash-crude'!BP85-INDEX('data-futures'!$E:$E,MATCH('basis-cash-crude'!BQ$1,'data-futures'!$A:$A,0),1),""),"")</f>
        <v>-6.2199999999999989</v>
      </c>
      <c r="BR84">
        <f>+IFERROR(IF(VALUE('data-cash-crude'!BQ85)&gt;0,'data-cash-crude'!BQ85-INDEX('data-futures'!$E:$E,MATCH('basis-cash-crude'!BR$1,'data-futures'!$A:$A,0),1),""),"")</f>
        <v>-6.18</v>
      </c>
      <c r="BS84">
        <f>+IFERROR(IF(VALUE('data-cash-crude'!BR85)&gt;0,'data-cash-crude'!BR85-INDEX('data-futures'!$E:$E,MATCH('basis-cash-crude'!BS$1,'data-futures'!$A:$A,0),1),""),"")</f>
        <v>-6.1100000000000065</v>
      </c>
      <c r="BT84">
        <f>+IFERROR(IF(VALUE('data-cash-crude'!BS85)&gt;0,'data-cash-crude'!BS85-INDEX('data-futures'!$E:$E,MATCH('basis-cash-crude'!BT$1,'data-futures'!$A:$A,0),1),""),"")</f>
        <v>-6.4699999999999989</v>
      </c>
      <c r="BU84">
        <f>+IFERROR(IF(VALUE('data-cash-crude'!BT85)&gt;0,'data-cash-crude'!BT85-INDEX('data-futures'!$E:$E,MATCH('basis-cash-crude'!BU$1,'data-futures'!$A:$A,0),1),""),"")</f>
        <v>-6.43</v>
      </c>
      <c r="BV84">
        <f>+IFERROR(IF(VALUE('data-cash-crude'!BU85)&gt;0,'data-cash-crude'!BU85-INDEX('data-futures'!$E:$E,MATCH('basis-cash-crude'!BV$1,'data-futures'!$A:$A,0),1),""),"")</f>
        <v>-6.1499999999999986</v>
      </c>
      <c r="BW84">
        <f>+IFERROR(IF(VALUE('data-cash-crude'!BV85)&gt;0,'data-cash-crude'!BV85-INDEX('data-futures'!$E:$E,MATCH('basis-cash-crude'!BW$1,'data-futures'!$A:$A,0),1),""),"")</f>
        <v>-6.2600000000000051</v>
      </c>
      <c r="BX84">
        <f>+IFERROR(IF(VALUE('data-cash-crude'!BW85)&gt;0,'data-cash-crude'!BW85-INDEX('data-futures'!$E:$E,MATCH('basis-cash-crude'!BX$1,'data-futures'!$A:$A,0),1),""),"")</f>
        <v>-6.3900000000000006</v>
      </c>
      <c r="BY84">
        <f>+IFERROR(IF(VALUE('data-cash-crude'!BX85)&gt;0,'data-cash-crude'!BX85-INDEX('data-futures'!$E:$E,MATCH('basis-cash-crude'!BY$1,'data-futures'!$A:$A,0),1),""),"")</f>
        <v>-6.4099999999999966</v>
      </c>
      <c r="BZ84">
        <f>+IFERROR(IF(VALUE('data-cash-crude'!BY85)&gt;0,'data-cash-crude'!BY85-INDEX('data-futures'!$E:$E,MATCH('basis-cash-crude'!BZ$1,'data-futures'!$A:$A,0),1),""),"")</f>
        <v>-6.4200000000000017</v>
      </c>
      <c r="CA84">
        <f>+IFERROR(IF(VALUE('data-cash-crude'!BZ85)&gt;0,'data-cash-crude'!BZ85-INDEX('data-futures'!$E:$E,MATCH('basis-cash-crude'!CA$1,'data-futures'!$A:$A,0),1),""),"")</f>
        <v>-6.2000000000000028</v>
      </c>
      <c r="CB84">
        <f>+IFERROR(IF(VALUE('data-cash-crude'!CA85)&gt;0,'data-cash-crude'!CA85-INDEX('data-futures'!$E:$E,MATCH('basis-cash-crude'!CB$1,'data-futures'!$A:$A,0),1),""),"")</f>
        <v>-5.9799999999999969</v>
      </c>
      <c r="CC84">
        <f>+IFERROR(IF(VALUE('data-cash-crude'!CB85)&gt;0,'data-cash-crude'!CB85-INDEX('data-futures'!$E:$E,MATCH('basis-cash-crude'!CC$1,'data-futures'!$A:$A,0),1),""),"")</f>
        <v>-6.0899999999999963</v>
      </c>
      <c r="CD84">
        <f>+IFERROR(IF(VALUE('data-cash-crude'!CC85)&gt;0,'data-cash-crude'!CC85-INDEX('data-futures'!$E:$E,MATCH('basis-cash-crude'!CD$1,'data-futures'!$A:$A,0),1),""),"")</f>
        <v>-6.0399999999999991</v>
      </c>
      <c r="CE84">
        <f>+IFERROR(IF(VALUE('data-cash-crude'!CD85)&gt;0,'data-cash-crude'!CD85-INDEX('data-futures'!$E:$E,MATCH('basis-cash-crude'!CE$1,'data-futures'!$A:$A,0),1),""),"")</f>
        <v>-5.9600000000000009</v>
      </c>
      <c r="CF84" t="str">
        <f>+IFERROR(IF(VALUE('data-cash-crude'!CE85)&gt;0,'data-cash-crude'!CE85-INDEX('data-futures'!$E:$E,MATCH('basis-cash-crude'!CF$1,'data-futures'!$A:$A,0),1),""),"")</f>
        <v/>
      </c>
      <c r="CG84">
        <f>+IFERROR(IF(VALUE('data-cash-crude'!CF85)&gt;0,'data-cash-crude'!CF85-INDEX('data-futures'!$E:$E,MATCH('basis-cash-crude'!CG$1,'data-futures'!$A:$A,0),1),""),"")</f>
        <v>-5.7000000000000028</v>
      </c>
      <c r="CH84">
        <f>+IFERROR(IF(VALUE('data-cash-crude'!CG85)&gt;0,'data-cash-crude'!CG85-INDEX('data-futures'!$E:$E,MATCH('basis-cash-crude'!CH$1,'data-futures'!$A:$A,0),1),""),"")</f>
        <v>-5.5500000000000043</v>
      </c>
      <c r="CI84">
        <f>+IFERROR(IF(VALUE('data-cash-crude'!CH85)&gt;0,'data-cash-crude'!CH85-INDEX('data-futures'!$E:$E,MATCH('basis-cash-crude'!CI$1,'data-futures'!$A:$A,0),1),""),"")</f>
        <v>-5.4799999999999969</v>
      </c>
      <c r="CJ84">
        <f>+IFERROR(IF(VALUE('data-cash-crude'!CI85)&gt;0,'data-cash-crude'!CI85-INDEX('data-futures'!$E:$E,MATCH('basis-cash-crude'!CJ$1,'data-futures'!$A:$A,0),1),""),"")</f>
        <v>-5.3900000000000006</v>
      </c>
      <c r="CK84">
        <f>+IFERROR(IF(VALUE('data-cash-crude'!CJ85)&gt;0,'data-cash-crude'!CJ85-INDEX('data-futures'!$E:$E,MATCH('basis-cash-crude'!CK$1,'data-futures'!$A:$A,0),1),""),"")</f>
        <v>-5.1400000000000006</v>
      </c>
      <c r="CL84" t="str">
        <f>+IFERROR(IF(VALUE('data-cash-crude'!CK85)&gt;0,'data-cash-crude'!CK85-INDEX('data-futures'!$E:$E,MATCH('basis-cash-crude'!CL$1,'data-futures'!$A:$A,0),1),""),"")</f>
        <v/>
      </c>
      <c r="CM84">
        <f>+IFERROR(IF(VALUE('data-cash-crude'!CL85)&gt;0,'data-cash-crude'!CL85-INDEX('data-futures'!$E:$E,MATCH('basis-cash-crude'!CM$1,'data-futures'!$A:$A,0),1),""),"")</f>
        <v>-5.07</v>
      </c>
      <c r="CN84" t="str">
        <f>+IFERROR(IF(VALUE('data-cash-crude'!CM85)&gt;0,'data-cash-crude'!CM85-INDEX('data-futures'!$E:$E,MATCH('basis-cash-crude'!CN$1,'data-futures'!$A:$A,0),1),""),"")</f>
        <v/>
      </c>
      <c r="CO84">
        <f>+IFERROR(IF(VALUE('data-cash-crude'!CN85)&gt;0,'data-cash-crude'!CN85-INDEX('data-futures'!$E:$E,MATCH('basis-cash-crude'!CO$1,'data-futures'!$A:$A,0),1),""),"")</f>
        <v>-4.8500000000000014</v>
      </c>
      <c r="CP84">
        <f>+IFERROR(IF(VALUE('data-cash-crude'!CO85)&gt;0,'data-cash-crude'!CO85-INDEX('data-futures'!$E:$E,MATCH('basis-cash-crude'!CP$1,'data-futures'!$A:$A,0),1),""),"")</f>
        <v>-4.8500000000000014</v>
      </c>
      <c r="CQ84">
        <f>+IFERROR(IF(VALUE('data-cash-crude'!CP85)&gt;0,'data-cash-crude'!CP85-INDEX('data-futures'!$E:$E,MATCH('basis-cash-crude'!CQ$1,'data-futures'!$A:$A,0),1),""),"")</f>
        <v>-4.7999999999999972</v>
      </c>
      <c r="CR84">
        <f>+IFERROR(IF(VALUE('data-cash-crude'!CQ85)&gt;0,'data-cash-crude'!CQ85-INDEX('data-futures'!$E:$E,MATCH('basis-cash-crude'!CR$1,'data-futures'!$A:$A,0),1),""),"")</f>
        <v>-4.5</v>
      </c>
      <c r="CS84">
        <f>+IFERROR(IF(VALUE('data-cash-crude'!CR85)&gt;0,'data-cash-crude'!CR85-INDEX('data-futures'!$E:$E,MATCH('basis-cash-crude'!CS$1,'data-futures'!$A:$A,0),1),""),"")</f>
        <v>-3.8399999999999963</v>
      </c>
      <c r="CT84">
        <f>+IFERROR(IF(VALUE('data-cash-crude'!CS85)&gt;0,'data-cash-crude'!CS85-INDEX('data-futures'!$E:$E,MATCH('basis-cash-crude'!CT$1,'data-futures'!$A:$A,0),1),""),"")</f>
        <v>-2.9699999999999989</v>
      </c>
      <c r="CU84">
        <f>+IFERROR(IF(VALUE('data-cash-crude'!CT85)&gt;0,'data-cash-crude'!CT85-INDEX('data-futures'!$E:$E,MATCH('basis-cash-crude'!CU$1,'data-futures'!$A:$A,0),1),""),"")</f>
        <v>-5.32</v>
      </c>
      <c r="CV84">
        <f>+IFERROR(IF(VALUE('data-cash-crude'!CU85)&gt;0,'data-cash-crude'!CU85-INDEX('data-futures'!$E:$E,MATCH('basis-cash-crude'!CV$1,'data-futures'!$A:$A,0),1),""),"")</f>
        <v>-5.43</v>
      </c>
      <c r="CW84">
        <f>+IFERROR(IF(VALUE('data-cash-crude'!CV85)&gt;0,'data-cash-crude'!CV85-INDEX('data-futures'!$E:$E,MATCH('basis-cash-crude'!CW$1,'data-futures'!$A:$A,0),1),""),"")</f>
        <v>-5.2600000000000051</v>
      </c>
      <c r="CX84">
        <f>+IFERROR(IF(VALUE('data-cash-crude'!CW85)&gt;0,'data-cash-crude'!CW85-INDEX('data-futures'!$E:$E,MATCH('basis-cash-crude'!CX$1,'data-futures'!$A:$A,0),1),""),"")</f>
        <v>-4.9399999999999977</v>
      </c>
      <c r="CY84">
        <f>+IFERROR(IF(VALUE('data-cash-crude'!CX85)&gt;0,'data-cash-crude'!CX85-INDEX('data-futures'!$E:$E,MATCH('basis-cash-crude'!CY$1,'data-futures'!$A:$A,0),1),""),"")</f>
        <v>-4.8900000000000006</v>
      </c>
      <c r="CZ84">
        <f>+IFERROR(IF(VALUE('data-cash-crude'!CY85)&gt;0,'data-cash-crude'!CY85-INDEX('data-futures'!$E:$E,MATCH('basis-cash-crude'!CZ$1,'data-futures'!$A:$A,0),1),""),"")</f>
        <v>-5.1400000000000006</v>
      </c>
      <c r="DA84">
        <f>+IFERROR(IF(VALUE('data-cash-crude'!CZ85)&gt;0,'data-cash-crude'!CZ85-INDEX('data-futures'!$E:$E,MATCH('basis-cash-crude'!DA$1,'data-futures'!$A:$A,0),1),""),"")</f>
        <v>-5.0599999999999952</v>
      </c>
      <c r="DB84">
        <f>+IFERROR(IF(VALUE('data-cash-crude'!DA85)&gt;0,'data-cash-crude'!DA85-INDEX('data-futures'!$E:$E,MATCH('basis-cash-crude'!DB$1,'data-futures'!$A:$A,0),1),""),"")</f>
        <v>-5.0499999999999972</v>
      </c>
      <c r="DC84">
        <f>+IFERROR(IF(VALUE('data-cash-crude'!DB85)&gt;0,'data-cash-crude'!DB85-INDEX('data-futures'!$E:$E,MATCH('basis-cash-crude'!DC$1,'data-futures'!$A:$A,0),1),""),"")</f>
        <v>-5.1400000000000006</v>
      </c>
      <c r="DD84" t="str">
        <f>+IFERROR(IF(VALUE('data-cash-crude'!DC85)&gt;0,'data-cash-crude'!DC85-INDEX('data-futures'!$E:$E,MATCH('basis-cash-crude'!DD$1,'data-futures'!$A:$A,0),1),""),"")</f>
        <v/>
      </c>
      <c r="DE84">
        <f>+IFERROR(IF(VALUE('data-cash-crude'!DD85)&gt;0,'data-cash-crude'!DD85-INDEX('data-futures'!$E:$E,MATCH('basis-cash-crude'!DE$1,'data-futures'!$A:$A,0),1),""),"")</f>
        <v>-4.8900000000000006</v>
      </c>
      <c r="DF84">
        <f>+IFERROR(IF(VALUE('data-cash-crude'!DE85)&gt;0,'data-cash-crude'!DE85-INDEX('data-futures'!$E:$E,MATCH('basis-cash-crude'!DF$1,'data-futures'!$A:$A,0),1),""),"")</f>
        <v>-4.6499999999999986</v>
      </c>
      <c r="DG84">
        <f>+IFERROR(IF(VALUE('data-cash-crude'!DF85)&gt;0,'data-cash-crude'!DF85-INDEX('data-futures'!$E:$E,MATCH('basis-cash-crude'!DG$1,'data-futures'!$A:$A,0),1),""),"")</f>
        <v>-4.980000000000004</v>
      </c>
      <c r="DH84">
        <f>+IFERROR(IF(VALUE('data-cash-crude'!DG85)&gt;0,'data-cash-crude'!DG85-INDEX('data-futures'!$E:$E,MATCH('basis-cash-crude'!DH$1,'data-futures'!$A:$A,0),1),""),"")</f>
        <v>-5.0900000000000034</v>
      </c>
      <c r="DI84">
        <f>+IFERROR(IF(VALUE('data-cash-crude'!DH85)&gt;0,'data-cash-crude'!DH85-INDEX('data-futures'!$E:$E,MATCH('basis-cash-crude'!DI$1,'data-futures'!$A:$A,0),1),""),"")</f>
        <v>-5.2600000000000051</v>
      </c>
      <c r="DJ84">
        <f>+IFERROR(IF(VALUE('data-cash-crude'!DI85)&gt;0,'data-cash-crude'!DI85-INDEX('data-futures'!$E:$E,MATCH('basis-cash-crude'!DJ$1,'data-futures'!$A:$A,0),1),""),"")</f>
        <v>-5.2100000000000009</v>
      </c>
      <c r="DK84">
        <f>+IFERROR(IF(VALUE('data-cash-crude'!DJ85)&gt;0,'data-cash-crude'!DJ85-INDEX('data-futures'!$E:$E,MATCH('basis-cash-crude'!DK$1,'data-futures'!$A:$A,0),1),""),"")</f>
        <v>-5.0799999999999983</v>
      </c>
      <c r="DL84">
        <f>+IFERROR(IF(VALUE('data-cash-crude'!DK85)&gt;0,'data-cash-crude'!DK85-INDEX('data-futures'!$E:$E,MATCH('basis-cash-crude'!DL$1,'data-futures'!$A:$A,0),1),""),"")</f>
        <v>-5.0500000000000043</v>
      </c>
      <c r="DM84">
        <f>+IFERROR(IF(VALUE('data-cash-crude'!DL85)&gt;0,'data-cash-crude'!DL85-INDEX('data-futures'!$E:$E,MATCH('basis-cash-crude'!DM$1,'data-futures'!$A:$A,0),1),""),"")</f>
        <v>-4.3399999999999963</v>
      </c>
      <c r="DN84">
        <f>+IFERROR(IF(VALUE('data-cash-crude'!DM85)&gt;0,'data-cash-crude'!DM85-INDEX('data-futures'!$E:$E,MATCH('basis-cash-crude'!DN$1,'data-futures'!$A:$A,0),1),""),"")</f>
        <v>-4.2800000000000011</v>
      </c>
      <c r="DO84">
        <f>+IFERROR(IF(VALUE('data-cash-crude'!DN85)&gt;0,'data-cash-crude'!DN85-INDEX('data-futures'!$E:$E,MATCH('basis-cash-crude'!DO$1,'data-futures'!$A:$A,0),1),""),"")</f>
        <v>-4.5899999999999963</v>
      </c>
      <c r="DP84">
        <f>+IFERROR(IF(VALUE('data-cash-crude'!DO85)&gt;0,'data-cash-crude'!DO85-INDEX('data-futures'!$E:$E,MATCH('basis-cash-crude'!DP$1,'data-futures'!$A:$A,0),1),""),"")</f>
        <v>-4.82</v>
      </c>
      <c r="DQ84">
        <f>+IFERROR(IF(VALUE('data-cash-crude'!DP85)&gt;0,'data-cash-crude'!DP85-INDEX('data-futures'!$E:$E,MATCH('basis-cash-crude'!DQ$1,'data-futures'!$A:$A,0),1),""),"")</f>
        <v>-5.1099999999999994</v>
      </c>
      <c r="DR84">
        <f>+IFERROR(IF(VALUE('data-cash-crude'!DQ85)&gt;0,'data-cash-crude'!DQ85-INDEX('data-futures'!$E:$E,MATCH('basis-cash-crude'!DR$1,'data-futures'!$A:$A,0),1),""),"")</f>
        <v>-5.009999999999998</v>
      </c>
      <c r="DS84">
        <f>+IFERROR(IF(VALUE('data-cash-crude'!DR85)&gt;0,'data-cash-crude'!DR85-INDEX('data-futures'!$E:$E,MATCH('basis-cash-crude'!DS$1,'data-futures'!$A:$A,0),1),""),"")</f>
        <v>-4.82</v>
      </c>
      <c r="DT84">
        <f>+IFERROR(IF(VALUE('data-cash-crude'!DS85)&gt;0,'data-cash-crude'!DS85-INDEX('data-futures'!$E:$E,MATCH('basis-cash-crude'!DT$1,'data-futures'!$A:$A,0),1),""),"")</f>
        <v>-4.9400000000000048</v>
      </c>
      <c r="DU84">
        <f>+IFERROR(IF(VALUE('data-cash-crude'!DT85)&gt;0,'data-cash-crude'!DT85-INDEX('data-futures'!$E:$E,MATCH('basis-cash-crude'!DU$1,'data-futures'!$A:$A,0),1),""),"")</f>
        <v>-5.4600000000000009</v>
      </c>
      <c r="DV84">
        <f>+IFERROR(IF(VALUE('data-cash-crude'!DU85)&gt;0,'data-cash-crude'!DU85-INDEX('data-futures'!$E:$E,MATCH('basis-cash-crude'!DV$1,'data-futures'!$A:$A,0),1),""),"")</f>
        <v>-5.9200000000000017</v>
      </c>
      <c r="DW84" t="str">
        <f>+IFERROR(IF(VALUE('data-cash-crude'!DV85)&gt;0,'data-cash-crude'!DV85-INDEX('data-futures'!$E:$E,MATCH('basis-cash-crude'!DW$1,'data-futures'!$A:$A,0),1),""),"")</f>
        <v/>
      </c>
      <c r="DX84">
        <f>+IFERROR(IF(VALUE('data-cash-crude'!DW85)&gt;0,'data-cash-crude'!DW85-INDEX('data-futures'!$E:$E,MATCH('basis-cash-crude'!DX$1,'data-futures'!$A:$A,0),1),""),"")</f>
        <v>-5.5499999999999972</v>
      </c>
      <c r="DY84">
        <f>+IFERROR(IF(VALUE('data-cash-crude'!DX85)&gt;0,'data-cash-crude'!DX85-INDEX('data-futures'!$E:$E,MATCH('basis-cash-crude'!DY$1,'data-futures'!$A:$A,0),1),""),"")</f>
        <v>-5.8999999999999986</v>
      </c>
      <c r="DZ84">
        <f>+IFERROR(IF(VALUE('data-cash-crude'!DY85)&gt;0,'data-cash-crude'!DY85-INDEX('data-futures'!$E:$E,MATCH('basis-cash-crude'!DZ$1,'data-futures'!$A:$A,0),1),""),"")</f>
        <v>-6.0300000000000011</v>
      </c>
      <c r="EA84">
        <f>+IFERROR(IF(VALUE('data-cash-crude'!DZ85)&gt;0,'data-cash-crude'!DZ85-INDEX('data-futures'!$E:$E,MATCH('basis-cash-crude'!EA$1,'data-futures'!$A:$A,0),1),""),"")</f>
        <v>-5.759999999999998</v>
      </c>
      <c r="EB84">
        <f>+IFERROR(IF(VALUE('data-cash-crude'!EA85)&gt;0,'data-cash-crude'!EA85-INDEX('data-futures'!$E:$E,MATCH('basis-cash-crude'!EB$1,'data-futures'!$A:$A,0),1),""),"")</f>
        <v>-5.82</v>
      </c>
      <c r="EC84">
        <f>+IFERROR(IF(VALUE('data-cash-crude'!EB85)&gt;0,'data-cash-crude'!EB85-INDEX('data-futures'!$E:$E,MATCH('basis-cash-crude'!EC$1,'data-futures'!$A:$A,0),1),""),"")</f>
        <v>-6.1400000000000006</v>
      </c>
      <c r="ED84" t="str">
        <f>+IFERROR(IF(VALUE('data-cash-crude'!EC85)&gt;0,'data-cash-crude'!EC85-INDEX('data-futures'!$E:$E,MATCH('basis-cash-crude'!ED$1,'data-futures'!$A:$A,0),1),""),"")</f>
        <v/>
      </c>
      <c r="EE84" t="str">
        <f>+IFERROR(IF(VALUE('data-cash-crude'!ED85)&gt;0,'data-cash-crude'!ED85-INDEX('data-futures'!$E:$E,MATCH('basis-cash-crude'!EE$1,'data-futures'!$A:$A,0),1),""),"")</f>
        <v/>
      </c>
      <c r="EF84" t="str">
        <f>+IFERROR(IF(VALUE('data-cash-crude'!EE85)&gt;0,'data-cash-crude'!EE85-INDEX('data-futures'!$E:$E,MATCH('basis-cash-crude'!EF$1,'data-futures'!$A:$A,0),1),""),"")</f>
        <v/>
      </c>
      <c r="EG84" t="str">
        <f>+IFERROR(IF(VALUE('data-cash-crude'!EF85)&gt;0,'data-cash-crude'!EF85-INDEX('data-futures'!$E:$E,MATCH('basis-cash-crude'!EG$1,'data-futures'!$A:$A,0),1),""),"")</f>
        <v/>
      </c>
      <c r="EH84" t="str">
        <f>+IFERROR(IF(VALUE('data-cash-crude'!EG85)&gt;0,'data-cash-crude'!EG85-INDEX('data-futures'!$E:$E,MATCH('basis-cash-crude'!EH$1,'data-futures'!$A:$A,0),1),""),"")</f>
        <v/>
      </c>
      <c r="EI84" t="str">
        <f>+IFERROR(IF(VALUE('data-cash-crude'!EH85)&gt;0,'data-cash-crude'!EH85-INDEX('data-futures'!$E:$E,MATCH('basis-cash-crude'!EI$1,'data-futures'!$A:$A,0),1),""),"")</f>
        <v/>
      </c>
      <c r="EJ84" t="str">
        <f>+IFERROR(IF(VALUE('data-cash-crude'!EI85)&gt;0,'data-cash-crude'!EI85-INDEX('data-futures'!$E:$E,MATCH('basis-cash-crude'!EJ$1,'data-futures'!$A:$A,0),1),""),"")</f>
        <v/>
      </c>
      <c r="EK84" t="str">
        <f>+IFERROR(IF(VALUE('data-cash-crude'!EJ85)&gt;0,'data-cash-crude'!EJ85-INDEX('data-futures'!$E:$E,MATCH('basis-cash-crude'!EK$1,'data-futures'!$A:$A,0),1),""),"")</f>
        <v/>
      </c>
      <c r="EL84" t="str">
        <f>+IFERROR(IF(VALUE('data-cash-crude'!EK85)&gt;0,'data-cash-crude'!EK85-INDEX('data-futures'!$E:$E,MATCH('basis-cash-crude'!EL$1,'data-futures'!$A:$A,0),1),""),"")</f>
        <v/>
      </c>
      <c r="EM84" t="str">
        <f>+IFERROR(IF(VALUE('data-cash-crude'!EL85)&gt;0,'data-cash-crude'!EL85-INDEX('data-futures'!$E:$E,MATCH('basis-cash-crude'!EM$1,'data-futures'!$A:$A,0),1),""),"")</f>
        <v/>
      </c>
      <c r="EN84" t="str">
        <f>+IFERROR(IF(VALUE('data-cash-crude'!EM85)&gt;0,'data-cash-crude'!EM85-INDEX('data-futures'!$E:$E,MATCH('basis-cash-crude'!EN$1,'data-futures'!$A:$A,0),1),""),"")</f>
        <v/>
      </c>
      <c r="EO84" t="str">
        <f>+IFERROR(IF(VALUE('data-cash-crude'!EN85)&gt;0,'data-cash-crude'!EN85-INDEX('data-futures'!$E:$E,MATCH('basis-cash-crude'!EO$1,'data-futures'!$A:$A,0),1),""),"")</f>
        <v/>
      </c>
      <c r="EP84" t="str">
        <f>+IFERROR(IF(VALUE('data-cash-crude'!EO85)&gt;0,'data-cash-crude'!EO85-INDEX('data-futures'!$E:$E,MATCH('basis-cash-crude'!EP$1,'data-futures'!$A:$A,0),1),""),"")</f>
        <v/>
      </c>
      <c r="EQ84" t="str">
        <f>+IFERROR(IF(VALUE('data-cash-crude'!EP85)&gt;0,'data-cash-crude'!EP85-INDEX('data-futures'!$E:$E,MATCH('basis-cash-crude'!EQ$1,'data-futures'!$A:$A,0),1),""),"")</f>
        <v/>
      </c>
      <c r="ER84" t="str">
        <f>+IFERROR(IF(VALUE('data-cash-crude'!EQ85)&gt;0,'data-cash-crude'!EQ85-INDEX('data-futures'!$E:$E,MATCH('basis-cash-crude'!ER$1,'data-futures'!$A:$A,0),1),""),"")</f>
        <v/>
      </c>
      <c r="ES84" t="str">
        <f>+IFERROR(IF(VALUE('data-cash-crude'!ER85)&gt;0,'data-cash-crude'!ER85-INDEX('data-futures'!$E:$E,MATCH('basis-cash-crude'!ES$1,'data-futures'!$A:$A,0),1),""),"")</f>
        <v/>
      </c>
      <c r="ET84" t="str">
        <f>+IFERROR(IF(VALUE('data-cash-crude'!ES85)&gt;0,'data-cash-crude'!ES85-INDEX('data-futures'!$E:$E,MATCH('basis-cash-crude'!ET$1,'data-futures'!$A:$A,0),1),""),"")</f>
        <v/>
      </c>
      <c r="EU84" t="str">
        <f>+IFERROR(IF(VALUE('data-cash-crude'!ET85)&gt;0,'data-cash-crude'!ET85-INDEX('data-futures'!$E:$E,MATCH('basis-cash-crude'!EU$1,'data-futures'!$A:$A,0),1),""),"")</f>
        <v/>
      </c>
      <c r="EV84" t="str">
        <f>+IFERROR(IF(VALUE('data-cash-crude'!EU85)&gt;0,'data-cash-crude'!EU85-INDEX('data-futures'!$E:$E,MATCH('basis-cash-crude'!EV$1,'data-futures'!$A:$A,0),1),""),"")</f>
        <v/>
      </c>
      <c r="EW84" t="str">
        <f>+IFERROR(IF(VALUE('data-cash-crude'!EV85)&gt;0,'data-cash-crude'!EV85-INDEX('data-futures'!$E:$E,MATCH('basis-cash-crude'!EW$1,'data-futures'!$A:$A,0),1),""),"")</f>
        <v/>
      </c>
      <c r="EX84" t="str">
        <f>+IFERROR(IF(VALUE('data-cash-crude'!EW85)&gt;0,'data-cash-crude'!EW85-INDEX('data-futures'!$E:$E,MATCH('basis-cash-crude'!EX$1,'data-futures'!$A:$A,0),1),""),"")</f>
        <v/>
      </c>
      <c r="EY84" t="str">
        <f>+IFERROR(IF(VALUE('data-cash-crude'!EX85)&gt;0,'data-cash-crude'!EX85-INDEX('data-futures'!$E:$E,MATCH('basis-cash-crude'!EY$1,'data-futures'!$A:$A,0),1),""),"")</f>
        <v/>
      </c>
      <c r="EZ84" t="str">
        <f>+IFERROR(IF(VALUE('data-cash-crude'!EY85)&gt;0,'data-cash-crude'!EY85-INDEX('data-futures'!$E:$E,MATCH('basis-cash-crude'!EZ$1,'data-futures'!$A:$A,0),1),""),"")</f>
        <v/>
      </c>
      <c r="FA84" t="str">
        <f>+IFERROR(IF(VALUE('data-cash-crude'!EZ85)&gt;0,'data-cash-crude'!EZ85-INDEX('data-futures'!$E:$E,MATCH('basis-cash-crude'!FA$1,'data-futures'!$A:$A,0),1),""),"")</f>
        <v/>
      </c>
      <c r="FB84" t="str">
        <f>+IFERROR(IF(VALUE('data-cash-crude'!FA85)&gt;0,'data-cash-crude'!FA85-INDEX('data-futures'!$E:$E,MATCH('basis-cash-crude'!FB$1,'data-futures'!$A:$A,0),1),""),"")</f>
        <v/>
      </c>
      <c r="FC84" t="str">
        <f>+IFERROR(IF(VALUE('data-cash-crude'!FB85)&gt;0,'data-cash-crude'!FB85-INDEX('data-futures'!$E:$E,MATCH('basis-cash-crude'!FC$1,'data-futures'!$A:$A,0),1),""),"")</f>
        <v/>
      </c>
      <c r="FD84" t="str">
        <f>+IFERROR(IF(VALUE('data-cash-crude'!FC85)&gt;0,'data-cash-crude'!FC85-INDEX('data-futures'!$E:$E,MATCH('basis-cash-crude'!FD$1,'data-futures'!$A:$A,0),1),""),"")</f>
        <v/>
      </c>
      <c r="FE84" t="str">
        <f>+IFERROR(IF(VALUE('data-cash-crude'!FD85)&gt;0,'data-cash-crude'!FD85-INDEX('data-futures'!$E:$E,MATCH('basis-cash-crude'!FE$1,'data-futures'!$A:$A,0),1),""),"")</f>
        <v/>
      </c>
      <c r="FF84" t="str">
        <f>+IFERROR(IF(VALUE('data-cash-crude'!FE85)&gt;0,'data-cash-crude'!FE85-INDEX('data-futures'!$E:$E,MATCH('basis-cash-crude'!FF$1,'data-futures'!$A:$A,0),1),""),"")</f>
        <v/>
      </c>
      <c r="FG84" t="str">
        <f>+IFERROR(IF(VALUE('data-cash-crude'!FF85)&gt;0,'data-cash-crude'!FF85-INDEX('data-futures'!$E:$E,MATCH('basis-cash-crude'!FG$1,'data-futures'!$A:$A,0),1),""),"")</f>
        <v/>
      </c>
      <c r="FH84" t="str">
        <f>+IFERROR(IF(VALUE('data-cash-crude'!FG85)&gt;0,'data-cash-crude'!FG85-INDEX('data-futures'!$E:$E,MATCH('basis-cash-crude'!FH$1,'data-futures'!$A:$A,0),1),""),"")</f>
        <v/>
      </c>
      <c r="FI84" t="str">
        <f>+IFERROR(IF(VALUE('data-cash-crude'!FH85)&gt;0,'data-cash-crude'!FH85-INDEX('data-futures'!$E:$E,MATCH('basis-cash-crude'!FI$1,'data-futures'!$A:$A,0),1),""),"")</f>
        <v/>
      </c>
      <c r="FJ84" t="str">
        <f>+IFERROR(IF(VALUE('data-cash-crude'!FI85)&gt;0,'data-cash-crude'!FI85-INDEX('data-futures'!$E:$E,MATCH('basis-cash-crude'!FJ$1,'data-futures'!$A:$A,0),1),""),"")</f>
        <v/>
      </c>
      <c r="FK84" t="str">
        <f>+IFERROR(IF(VALUE('data-cash-crude'!FJ85)&gt;0,'data-cash-crude'!FJ85-INDEX('data-futures'!$E:$E,MATCH('basis-cash-crude'!FK$1,'data-futures'!$A:$A,0),1),""),"")</f>
        <v/>
      </c>
      <c r="FL84" t="str">
        <f>+IFERROR(IF(VALUE('data-cash-crude'!FK85)&gt;0,'data-cash-crude'!FK85-INDEX('data-futures'!$E:$E,MATCH('basis-cash-crude'!FL$1,'data-futures'!$A:$A,0),1),""),"")</f>
        <v/>
      </c>
    </row>
    <row r="85" spans="1:168" x14ac:dyDescent="0.2">
      <c r="A85">
        <f t="shared" si="3"/>
        <v>-23.301666666666666</v>
      </c>
      <c r="B85">
        <f t="shared" si="4"/>
        <v>-23.21592592592593</v>
      </c>
      <c r="C85">
        <f t="shared" si="5"/>
        <v>-19.252891566265063</v>
      </c>
      <c r="D85" s="6" t="str">
        <f>+'data-cash-crude'!B86</f>
        <v>CLPA-2-146.CM</v>
      </c>
      <c r="E85">
        <f>+IFERROR(IF(VALUE('data-cash-crude'!D86)&gt;0,'data-cash-crude'!D86-INDEX('data-futures'!$E:$E,MATCH('basis-cash-crude'!E$1,'data-futures'!$A:$A,0),1),""),"")</f>
        <v>-22.119999999999997</v>
      </c>
      <c r="F85">
        <f>+IFERROR(IF(VALUE('data-cash-crude'!E86)&gt;0,'data-cash-crude'!E86-INDEX('data-futures'!$E:$E,MATCH('basis-cash-crude'!F$1,'data-futures'!$A:$A,0),1),""),"")</f>
        <v>-23.520000000000003</v>
      </c>
      <c r="G85">
        <f>+IFERROR(IF(VALUE('data-cash-crude'!F86)&gt;0,'data-cash-crude'!F86-INDEX('data-futures'!$E:$E,MATCH('basis-cash-crude'!G$1,'data-futures'!$A:$A,0),1),""),"")</f>
        <v>-23.520000000000003</v>
      </c>
      <c r="H85">
        <f>+IFERROR(IF(VALUE('data-cash-crude'!G86)&gt;0,'data-cash-crude'!G86-INDEX('data-futures'!$E:$E,MATCH('basis-cash-crude'!H$1,'data-futures'!$A:$A,0),1),""),"")</f>
        <v>-23.560000000000002</v>
      </c>
      <c r="I85" t="str">
        <f>+IFERROR(IF(VALUE('data-cash-crude'!H86)&gt;0,'data-cash-crude'!H86-INDEX('data-futures'!$E:$E,MATCH('basis-cash-crude'!I$1,'data-futures'!$A:$A,0),1),""),"")</f>
        <v/>
      </c>
      <c r="J85">
        <f>+IFERROR(IF(VALUE('data-cash-crude'!I86)&gt;0,'data-cash-crude'!I86-INDEX('data-futures'!$E:$E,MATCH('basis-cash-crude'!J$1,'data-futures'!$A:$A,0),1),""),"")</f>
        <v>-23.559999999999995</v>
      </c>
      <c r="K85">
        <f>+IFERROR(IF(VALUE('data-cash-crude'!J86)&gt;0,'data-cash-crude'!J86-INDEX('data-futures'!$E:$E,MATCH('basis-cash-crude'!K$1,'data-futures'!$A:$A,0),1),""),"")</f>
        <v>-23.53</v>
      </c>
      <c r="L85">
        <f>+IFERROR(IF(VALUE('data-cash-crude'!K86)&gt;0,'data-cash-crude'!K86-INDEX('data-futures'!$E:$E,MATCH('basis-cash-crude'!L$1,'data-futures'!$A:$A,0),1),""),"")</f>
        <v>-23.550000000000004</v>
      </c>
      <c r="M85">
        <f>+IFERROR(IF(VALUE('data-cash-crude'!L86)&gt;0,'data-cash-crude'!L86-INDEX('data-futures'!$E:$E,MATCH('basis-cash-crude'!M$1,'data-futures'!$A:$A,0),1),""),"")</f>
        <v>-23.549999999999997</v>
      </c>
      <c r="N85">
        <f>+IFERROR(IF(VALUE('data-cash-crude'!M86)&gt;0,'data-cash-crude'!M86-INDEX('data-futures'!$E:$E,MATCH('basis-cash-crude'!N$1,'data-futures'!$A:$A,0),1),""),"")</f>
        <v>-22.559999999999995</v>
      </c>
      <c r="O85">
        <f>+IFERROR(IF(VALUE('data-cash-crude'!N86)&gt;0,'data-cash-crude'!N86-INDEX('data-futures'!$E:$E,MATCH('basis-cash-crude'!O$1,'data-futures'!$A:$A,0),1),""),"")</f>
        <v>-23.47</v>
      </c>
      <c r="P85">
        <f>+IFERROR(IF(VALUE('data-cash-crude'!O86)&gt;0,'data-cash-crude'!O86-INDEX('data-futures'!$E:$E,MATCH('basis-cash-crude'!P$1,'data-futures'!$A:$A,0),1),""),"")</f>
        <v>-23.4</v>
      </c>
      <c r="Q85">
        <f>+IFERROR(IF(VALUE('data-cash-crude'!P86)&gt;0,'data-cash-crude'!P86-INDEX('data-futures'!$E:$E,MATCH('basis-cash-crude'!Q$1,'data-futures'!$A:$A,0),1),""),"")</f>
        <v>-23.369999999999997</v>
      </c>
      <c r="R85">
        <f>+IFERROR(IF(VALUE('data-cash-crude'!Q86)&gt;0,'data-cash-crude'!Q86-INDEX('data-futures'!$E:$E,MATCH('basis-cash-crude'!R$1,'data-futures'!$A:$A,0),1),""),"")</f>
        <v>-22.759999999999998</v>
      </c>
      <c r="S85">
        <f>+IFERROR(IF(VALUE('data-cash-crude'!R86)&gt;0,'data-cash-crude'!R86-INDEX('data-futures'!$E:$E,MATCH('basis-cash-crude'!S$1,'data-futures'!$A:$A,0),1),""),"")</f>
        <v>-23.29</v>
      </c>
      <c r="T85">
        <f>+IFERROR(IF(VALUE('data-cash-crude'!S86)&gt;0,'data-cash-crude'!S86-INDEX('data-futures'!$E:$E,MATCH('basis-cash-crude'!T$1,'data-futures'!$A:$A,0),1),""),"")</f>
        <v>-23.29</v>
      </c>
      <c r="U85">
        <f>+IFERROR(IF(VALUE('data-cash-crude'!T86)&gt;0,'data-cash-crude'!T86-INDEX('data-futures'!$E:$E,MATCH('basis-cash-crude'!U$1,'data-futures'!$A:$A,0),1),""),"")</f>
        <v>-23.260000000000005</v>
      </c>
      <c r="V85">
        <f>+IFERROR(IF(VALUE('data-cash-crude'!U86)&gt;0,'data-cash-crude'!U86-INDEX('data-futures'!$E:$E,MATCH('basis-cash-crude'!V$1,'data-futures'!$A:$A,0),1),""),"")</f>
        <v>-23.080000000000005</v>
      </c>
      <c r="W85">
        <f>+IFERROR(IF(VALUE('data-cash-crude'!V86)&gt;0,'data-cash-crude'!V86-INDEX('data-futures'!$E:$E,MATCH('basis-cash-crude'!W$1,'data-futures'!$A:$A,0),1),""),"")</f>
        <v>-23.129999999999995</v>
      </c>
      <c r="X85">
        <f>+IFERROR(IF(VALUE('data-cash-crude'!W86)&gt;0,'data-cash-crude'!W86-INDEX('data-futures'!$E:$E,MATCH('basis-cash-crude'!X$1,'data-futures'!$A:$A,0),1),""),"")</f>
        <v>-23.18</v>
      </c>
      <c r="Y85">
        <f>+IFERROR(IF(VALUE('data-cash-crude'!X86)&gt;0,'data-cash-crude'!X86-INDEX('data-futures'!$E:$E,MATCH('basis-cash-crude'!Y$1,'data-futures'!$A:$A,0),1),""),"")</f>
        <v>-23.169999999999995</v>
      </c>
      <c r="Z85" t="str">
        <f>+IFERROR(IF(VALUE('data-cash-crude'!Y86)&gt;0,'data-cash-crude'!Y86-INDEX('data-futures'!$E:$E,MATCH('basis-cash-crude'!Z$1,'data-futures'!$A:$A,0),1),""),"")</f>
        <v/>
      </c>
      <c r="AA85">
        <f>+IFERROR(IF(VALUE('data-cash-crude'!Z86)&gt;0,'data-cash-crude'!Z86-INDEX('data-futures'!$E:$E,MATCH('basis-cash-crude'!AA$1,'data-futures'!$A:$A,0),1),""),"")</f>
        <v>-23.79</v>
      </c>
      <c r="AB85">
        <f>+IFERROR(IF(VALUE('data-cash-crude'!AA86)&gt;0,'data-cash-crude'!AA86-INDEX('data-futures'!$E:$E,MATCH('basis-cash-crude'!AB$1,'data-futures'!$A:$A,0),1),""),"")</f>
        <v>-23.200000000000003</v>
      </c>
      <c r="AC85" t="str">
        <f>+IFERROR(IF(VALUE('data-cash-crude'!AB86)&gt;0,'data-cash-crude'!AB86-INDEX('data-futures'!$E:$E,MATCH('basis-cash-crude'!AC$1,'data-futures'!$A:$A,0),1),""),"")</f>
        <v/>
      </c>
      <c r="AD85">
        <f>+IFERROR(IF(VALUE('data-cash-crude'!AC86)&gt;0,'data-cash-crude'!AC86-INDEX('data-futures'!$E:$E,MATCH('basis-cash-crude'!AD$1,'data-futures'!$A:$A,0),1),""),"")</f>
        <v>-23.03</v>
      </c>
      <c r="AE85">
        <f>+IFERROR(IF(VALUE('data-cash-crude'!AD86)&gt;0,'data-cash-crude'!AD86-INDEX('data-futures'!$E:$E,MATCH('basis-cash-crude'!AE$1,'data-futures'!$A:$A,0),1),""),"")</f>
        <v>-23</v>
      </c>
      <c r="AF85">
        <f>+IFERROR(IF(VALUE('data-cash-crude'!AE86)&gt;0,'data-cash-crude'!AE86-INDEX('data-futures'!$E:$E,MATCH('basis-cash-crude'!AF$1,'data-futures'!$A:$A,0),1),""),"")</f>
        <v>-22.96</v>
      </c>
      <c r="AG85">
        <f>+IFERROR(IF(VALUE('data-cash-crude'!AF86)&gt;0,'data-cash-crude'!AF86-INDEX('data-futures'!$E:$E,MATCH('basis-cash-crude'!AG$1,'data-futures'!$A:$A,0),1),""),"")</f>
        <v>-23.009999999999998</v>
      </c>
      <c r="AH85">
        <f>+IFERROR(IF(VALUE('data-cash-crude'!AG86)&gt;0,'data-cash-crude'!AG86-INDEX('data-futures'!$E:$E,MATCH('basis-cash-crude'!AH$1,'data-futures'!$A:$A,0),1),""),"")</f>
        <v>-22.97</v>
      </c>
      <c r="AI85">
        <f>+IFERROR(IF(VALUE('data-cash-crude'!AH86)&gt;0,'data-cash-crude'!AH86-INDEX('data-futures'!$E:$E,MATCH('basis-cash-crude'!AI$1,'data-futures'!$A:$A,0),1),""),"")</f>
        <v>-23.369999999999997</v>
      </c>
      <c r="AJ85">
        <f>+IFERROR(IF(VALUE('data-cash-crude'!AI86)&gt;0,'data-cash-crude'!AI86-INDEX('data-futures'!$E:$E,MATCH('basis-cash-crude'!AJ$1,'data-futures'!$A:$A,0),1),""),"")</f>
        <v>-22.97</v>
      </c>
      <c r="AK85">
        <f>+IFERROR(IF(VALUE('data-cash-crude'!AJ86)&gt;0,'data-cash-crude'!AJ86-INDEX('data-futures'!$E:$E,MATCH('basis-cash-crude'!AK$1,'data-futures'!$A:$A,0),1),""),"")</f>
        <v>-23.010000000000005</v>
      </c>
      <c r="AL85">
        <f>+IFERROR(IF(VALUE('data-cash-crude'!AK86)&gt;0,'data-cash-crude'!AK86-INDEX('data-futures'!$E:$E,MATCH('basis-cash-crude'!AL$1,'data-futures'!$A:$A,0),1),""),"")</f>
        <v>-22.990000000000002</v>
      </c>
      <c r="AM85">
        <f>+IFERROR(IF(VALUE('data-cash-crude'!AL86)&gt;0,'data-cash-crude'!AL86-INDEX('data-futures'!$E:$E,MATCH('basis-cash-crude'!AM$1,'data-futures'!$A:$A,0),1),""),"")</f>
        <v>-22.950000000000003</v>
      </c>
      <c r="AN85">
        <f>+IFERROR(IF(VALUE('data-cash-crude'!AM86)&gt;0,'data-cash-crude'!AM86-INDEX('data-futures'!$E:$E,MATCH('basis-cash-crude'!AN$1,'data-futures'!$A:$A,0),1),""),"")</f>
        <v>-23</v>
      </c>
      <c r="AO85">
        <f>+IFERROR(IF(VALUE('data-cash-crude'!AN86)&gt;0,'data-cash-crude'!AN86-INDEX('data-futures'!$E:$E,MATCH('basis-cash-crude'!AO$1,'data-futures'!$A:$A,0),1),""),"")</f>
        <v>-25.310000000000002</v>
      </c>
      <c r="AP85">
        <f>+IFERROR(IF(VALUE('data-cash-crude'!AO86)&gt;0,'data-cash-crude'!AO86-INDEX('data-futures'!$E:$E,MATCH('basis-cash-crude'!AP$1,'data-futures'!$A:$A,0),1),""),"")</f>
        <v>-23.090000000000003</v>
      </c>
      <c r="AQ85">
        <f>+IFERROR(IF(VALUE('data-cash-crude'!AP86)&gt;0,'data-cash-crude'!AP86-INDEX('data-futures'!$E:$E,MATCH('basis-cash-crude'!AQ$1,'data-futures'!$A:$A,0),1),""),"")</f>
        <v>-23.15</v>
      </c>
      <c r="AR85">
        <f>+IFERROR(IF(VALUE('data-cash-crude'!AQ86)&gt;0,'data-cash-crude'!AQ86-INDEX('data-futures'!$E:$E,MATCH('basis-cash-crude'!AR$1,'data-futures'!$A:$A,0),1),""),"")</f>
        <v>-17.599999999999994</v>
      </c>
      <c r="AS85" t="str">
        <f>+IFERROR(IF(VALUE('data-cash-crude'!AR86)&gt;0,'data-cash-crude'!AR86-INDEX('data-futures'!$E:$E,MATCH('basis-cash-crude'!AS$1,'data-futures'!$A:$A,0),1),""),"")</f>
        <v/>
      </c>
      <c r="AT85">
        <f>+IFERROR(IF(VALUE('data-cash-crude'!AS86)&gt;0,'data-cash-crude'!AS86-INDEX('data-futures'!$E:$E,MATCH('basis-cash-crude'!AT$1,'data-futures'!$A:$A,0),1),""),"")</f>
        <v>-17.53</v>
      </c>
      <c r="AU85">
        <f>+IFERROR(IF(VALUE('data-cash-crude'!AT86)&gt;0,'data-cash-crude'!AT86-INDEX('data-futures'!$E:$E,MATCH('basis-cash-crude'!AU$1,'data-futures'!$A:$A,0),1),""),"")</f>
        <v>-17.440000000000005</v>
      </c>
      <c r="AV85">
        <f>+IFERROR(IF(VALUE('data-cash-crude'!AU86)&gt;0,'data-cash-crude'!AU86-INDEX('data-futures'!$E:$E,MATCH('basis-cash-crude'!AV$1,'data-futures'!$A:$A,0),1),""),"")</f>
        <v>-17.650000000000006</v>
      </c>
      <c r="AW85">
        <f>+IFERROR(IF(VALUE('data-cash-crude'!AV86)&gt;0,'data-cash-crude'!AV86-INDEX('data-futures'!$E:$E,MATCH('basis-cash-crude'!AW$1,'data-futures'!$A:$A,0),1),""),"")</f>
        <v>-17.370000000000005</v>
      </c>
      <c r="AX85">
        <f>+IFERROR(IF(VALUE('data-cash-crude'!AW86)&gt;0,'data-cash-crude'!AW86-INDEX('data-futures'!$E:$E,MATCH('basis-cash-crude'!AX$1,'data-futures'!$A:$A,0),1),""),"")</f>
        <v>-17.230000000000004</v>
      </c>
      <c r="AY85">
        <f>+IFERROR(IF(VALUE('data-cash-crude'!AX86)&gt;0,'data-cash-crude'!AX86-INDEX('data-futures'!$E:$E,MATCH('basis-cash-crude'!AY$1,'data-futures'!$A:$A,0),1),""),"")</f>
        <v>-17.259999999999998</v>
      </c>
      <c r="AZ85">
        <f>+IFERROR(IF(VALUE('data-cash-crude'!AY86)&gt;0,'data-cash-crude'!AY86-INDEX('data-futures'!$E:$E,MATCH('basis-cash-crude'!AZ$1,'data-futures'!$A:$A,0),1),""),"")</f>
        <v>-17.579999999999998</v>
      </c>
      <c r="BA85">
        <f>+IFERROR(IF(VALUE('data-cash-crude'!AZ86)&gt;0,'data-cash-crude'!AZ86-INDEX('data-futures'!$E:$E,MATCH('basis-cash-crude'!BA$1,'data-futures'!$A:$A,0),1),""),"")</f>
        <v>-17.410000000000004</v>
      </c>
      <c r="BB85">
        <f>+IFERROR(IF(VALUE('data-cash-crude'!BA86)&gt;0,'data-cash-crude'!BA86-INDEX('data-futures'!$E:$E,MATCH('basis-cash-crude'!BB$1,'data-futures'!$A:$A,0),1),""),"")</f>
        <v>-17.439999999999998</v>
      </c>
      <c r="BC85">
        <f>+IFERROR(IF(VALUE('data-cash-crude'!BB86)&gt;0,'data-cash-crude'!BB86-INDEX('data-futures'!$E:$E,MATCH('basis-cash-crude'!BC$1,'data-futures'!$A:$A,0),1),""),"")</f>
        <v>-17.5</v>
      </c>
      <c r="BD85">
        <f>+IFERROR(IF(VALUE('data-cash-crude'!BC86)&gt;0,'data-cash-crude'!BC86-INDEX('data-futures'!$E:$E,MATCH('basis-cash-crude'!BD$1,'data-futures'!$A:$A,0),1),""),"")</f>
        <v>-17.490000000000002</v>
      </c>
      <c r="BE85">
        <f>+IFERROR(IF(VALUE('data-cash-crude'!BD86)&gt;0,'data-cash-crude'!BD86-INDEX('data-futures'!$E:$E,MATCH('basis-cash-crude'!BE$1,'data-futures'!$A:$A,0),1),""),"")</f>
        <v>-17.47</v>
      </c>
      <c r="BF85">
        <f>+IFERROR(IF(VALUE('data-cash-crude'!BE86)&gt;0,'data-cash-crude'!BE86-INDEX('data-futures'!$E:$E,MATCH('basis-cash-crude'!BF$1,'data-futures'!$A:$A,0),1),""),"")</f>
        <v>-17.420000000000002</v>
      </c>
      <c r="BG85">
        <f>+IFERROR(IF(VALUE('data-cash-crude'!BF86)&gt;0,'data-cash-crude'!BF86-INDEX('data-futures'!$E:$E,MATCH('basis-cash-crude'!BG$1,'data-futures'!$A:$A,0),1),""),"")</f>
        <v>-17.32</v>
      </c>
      <c r="BH85">
        <f>+IFERROR(IF(VALUE('data-cash-crude'!BG86)&gt;0,'data-cash-crude'!BG86-INDEX('data-futures'!$E:$E,MATCH('basis-cash-crude'!BH$1,'data-futures'!$A:$A,0),1),""),"")</f>
        <v>-17.18</v>
      </c>
      <c r="BI85">
        <f>+IFERROR(IF(VALUE('data-cash-crude'!BH86)&gt;0,'data-cash-crude'!BH86-INDEX('data-futures'!$E:$E,MATCH('basis-cash-crude'!BI$1,'data-futures'!$A:$A,0),1),""),"")</f>
        <v>-17.28</v>
      </c>
      <c r="BJ85">
        <f>+IFERROR(IF(VALUE('data-cash-crude'!BI86)&gt;0,'data-cash-crude'!BI86-INDEX('data-futures'!$E:$E,MATCH('basis-cash-crude'!BJ$1,'data-futures'!$A:$A,0),1),""),"")</f>
        <v>-18.090000000000003</v>
      </c>
      <c r="BK85">
        <f>+IFERROR(IF(VALUE('data-cash-crude'!BJ86)&gt;0,'data-cash-crude'!BJ86-INDEX('data-futures'!$E:$E,MATCH('basis-cash-crude'!BK$1,'data-futures'!$A:$A,0),1),""),"")</f>
        <v>-17.43</v>
      </c>
      <c r="BL85">
        <f>+IFERROR(IF(VALUE('data-cash-crude'!BK86)&gt;0,'data-cash-crude'!BK86-INDEX('data-futures'!$E:$E,MATCH('basis-cash-crude'!BL$1,'data-futures'!$A:$A,0),1),""),"")</f>
        <v>-17.450000000000003</v>
      </c>
      <c r="BM85">
        <f>+IFERROR(IF(VALUE('data-cash-crude'!BL86)&gt;0,'data-cash-crude'!BL86-INDEX('data-futures'!$E:$E,MATCH('basis-cash-crude'!BM$1,'data-futures'!$A:$A,0),1),""),"")</f>
        <v>-15.630000000000003</v>
      </c>
      <c r="BN85">
        <f>+IFERROR(IF(VALUE('data-cash-crude'!BM86)&gt;0,'data-cash-crude'!BM86-INDEX('data-futures'!$E:$E,MATCH('basis-cash-crude'!BN$1,'data-futures'!$A:$A,0),1),""),"")</f>
        <v>-15.489999999999995</v>
      </c>
      <c r="BO85">
        <f>+IFERROR(IF(VALUE('data-cash-crude'!BN86)&gt;0,'data-cash-crude'!BN86-INDEX('data-futures'!$E:$E,MATCH('basis-cash-crude'!BO$1,'data-futures'!$A:$A,0),1),""),"")</f>
        <v>-15.82</v>
      </c>
      <c r="BP85">
        <f>+IFERROR(IF(VALUE('data-cash-crude'!BO86)&gt;0,'data-cash-crude'!BO86-INDEX('data-futures'!$E:$E,MATCH('basis-cash-crude'!BP$1,'data-futures'!$A:$A,0),1),""),"")</f>
        <v>-15.71</v>
      </c>
      <c r="BQ85">
        <f>+IFERROR(IF(VALUE('data-cash-crude'!BP86)&gt;0,'data-cash-crude'!BP86-INDEX('data-futures'!$E:$E,MATCH('basis-cash-crude'!BQ$1,'data-futures'!$A:$A,0),1),""),"")</f>
        <v>-15.549999999999997</v>
      </c>
      <c r="BR85">
        <f>+IFERROR(IF(VALUE('data-cash-crude'!BQ86)&gt;0,'data-cash-crude'!BQ86-INDEX('data-futures'!$E:$E,MATCH('basis-cash-crude'!BR$1,'data-futures'!$A:$A,0),1),""),"")</f>
        <v>-15.509999999999998</v>
      </c>
      <c r="BS85">
        <f>+IFERROR(IF(VALUE('data-cash-crude'!BR86)&gt;0,'data-cash-crude'!BR86-INDEX('data-futures'!$E:$E,MATCH('basis-cash-crude'!BS$1,'data-futures'!$A:$A,0),1),""),"")</f>
        <v>-15.440000000000005</v>
      </c>
      <c r="BT85">
        <f>+IFERROR(IF(VALUE('data-cash-crude'!BS86)&gt;0,'data-cash-crude'!BS86-INDEX('data-futures'!$E:$E,MATCH('basis-cash-crude'!BT$1,'data-futures'!$A:$A,0),1),""),"")</f>
        <v>-15.799999999999997</v>
      </c>
      <c r="BU85">
        <f>+IFERROR(IF(VALUE('data-cash-crude'!BT86)&gt;0,'data-cash-crude'!BT86-INDEX('data-futures'!$E:$E,MATCH('basis-cash-crude'!BU$1,'data-futures'!$A:$A,0),1),""),"")</f>
        <v>-15.759999999999998</v>
      </c>
      <c r="BV85">
        <f>+IFERROR(IF(VALUE('data-cash-crude'!BU86)&gt;0,'data-cash-crude'!BU86-INDEX('data-futures'!$E:$E,MATCH('basis-cash-crude'!BV$1,'data-futures'!$A:$A,0),1),""),"")</f>
        <v>-15.479999999999997</v>
      </c>
      <c r="BW85">
        <f>+IFERROR(IF(VALUE('data-cash-crude'!BV86)&gt;0,'data-cash-crude'!BV86-INDEX('data-futures'!$E:$E,MATCH('basis-cash-crude'!BW$1,'data-futures'!$A:$A,0),1),""),"")</f>
        <v>-15.590000000000003</v>
      </c>
      <c r="BX85">
        <f>+IFERROR(IF(VALUE('data-cash-crude'!BW86)&gt;0,'data-cash-crude'!BW86-INDEX('data-futures'!$E:$E,MATCH('basis-cash-crude'!BX$1,'data-futures'!$A:$A,0),1),""),"")</f>
        <v>-15.719999999999999</v>
      </c>
      <c r="BY85">
        <f>+IFERROR(IF(VALUE('data-cash-crude'!BX86)&gt;0,'data-cash-crude'!BX86-INDEX('data-futures'!$E:$E,MATCH('basis-cash-crude'!BY$1,'data-futures'!$A:$A,0),1),""),"")</f>
        <v>-15.739999999999995</v>
      </c>
      <c r="BZ85">
        <f>+IFERROR(IF(VALUE('data-cash-crude'!BY86)&gt;0,'data-cash-crude'!BY86-INDEX('data-futures'!$E:$E,MATCH('basis-cash-crude'!BZ$1,'data-futures'!$A:$A,0),1),""),"")</f>
        <v>-15.75</v>
      </c>
      <c r="CA85">
        <f>+IFERROR(IF(VALUE('data-cash-crude'!BZ86)&gt;0,'data-cash-crude'!BZ86-INDEX('data-futures'!$E:$E,MATCH('basis-cash-crude'!CA$1,'data-futures'!$A:$A,0),1),""),"")</f>
        <v>-15.530000000000001</v>
      </c>
      <c r="CB85">
        <f>+IFERROR(IF(VALUE('data-cash-crude'!CA86)&gt;0,'data-cash-crude'!CA86-INDEX('data-futures'!$E:$E,MATCH('basis-cash-crude'!CB$1,'data-futures'!$A:$A,0),1),""),"")</f>
        <v>-15.310000000000002</v>
      </c>
      <c r="CC85">
        <f>+IFERROR(IF(VALUE('data-cash-crude'!CB86)&gt;0,'data-cash-crude'!CB86-INDEX('data-futures'!$E:$E,MATCH('basis-cash-crude'!CC$1,'data-futures'!$A:$A,0),1),""),"")</f>
        <v>-15.419999999999995</v>
      </c>
      <c r="CD85">
        <f>+IFERROR(IF(VALUE('data-cash-crude'!CC86)&gt;0,'data-cash-crude'!CC86-INDEX('data-futures'!$E:$E,MATCH('basis-cash-crude'!CD$1,'data-futures'!$A:$A,0),1),""),"")</f>
        <v>-15.369999999999997</v>
      </c>
      <c r="CE85">
        <f>+IFERROR(IF(VALUE('data-cash-crude'!CD86)&gt;0,'data-cash-crude'!CD86-INDEX('data-futures'!$E:$E,MATCH('basis-cash-crude'!CE$1,'data-futures'!$A:$A,0),1),""),"")</f>
        <v>-15.29</v>
      </c>
      <c r="CF85" t="str">
        <f>+IFERROR(IF(VALUE('data-cash-crude'!CE86)&gt;0,'data-cash-crude'!CE86-INDEX('data-futures'!$E:$E,MATCH('basis-cash-crude'!CF$1,'data-futures'!$A:$A,0),1),""),"")</f>
        <v/>
      </c>
      <c r="CG85">
        <f>+IFERROR(IF(VALUE('data-cash-crude'!CF86)&gt;0,'data-cash-crude'!CF86-INDEX('data-futures'!$E:$E,MATCH('basis-cash-crude'!CG$1,'data-futures'!$A:$A,0),1),""),"")</f>
        <v>-15.030000000000001</v>
      </c>
      <c r="CH85">
        <f>+IFERROR(IF(VALUE('data-cash-crude'!CG86)&gt;0,'data-cash-crude'!CG86-INDEX('data-futures'!$E:$E,MATCH('basis-cash-crude'!CH$1,'data-futures'!$A:$A,0),1),""),"")</f>
        <v>-14.880000000000003</v>
      </c>
      <c r="CI85">
        <f>+IFERROR(IF(VALUE('data-cash-crude'!CH86)&gt;0,'data-cash-crude'!CH86-INDEX('data-futures'!$E:$E,MATCH('basis-cash-crude'!CI$1,'data-futures'!$A:$A,0),1),""),"")</f>
        <v>-14.810000000000002</v>
      </c>
      <c r="CJ85">
        <f>+IFERROR(IF(VALUE('data-cash-crude'!CI86)&gt;0,'data-cash-crude'!CI86-INDEX('data-futures'!$E:$E,MATCH('basis-cash-crude'!CJ$1,'data-futures'!$A:$A,0),1),""),"")</f>
        <v>-14.64</v>
      </c>
      <c r="CK85">
        <f>+IFERROR(IF(VALUE('data-cash-crude'!CJ86)&gt;0,'data-cash-crude'!CJ86-INDEX('data-futures'!$E:$E,MATCH('basis-cash-crude'!CK$1,'data-futures'!$A:$A,0),1),""),"")</f>
        <v>-14.39</v>
      </c>
      <c r="CL85" t="str">
        <f>+IFERROR(IF(VALUE('data-cash-crude'!CK86)&gt;0,'data-cash-crude'!CK86-INDEX('data-futures'!$E:$E,MATCH('basis-cash-crude'!CL$1,'data-futures'!$A:$A,0),1),""),"")</f>
        <v/>
      </c>
      <c r="CM85">
        <f>+IFERROR(IF(VALUE('data-cash-crude'!CL86)&gt;0,'data-cash-crude'!CL86-INDEX('data-futures'!$E:$E,MATCH('basis-cash-crude'!CM$1,'data-futures'!$A:$A,0),1),""),"")</f>
        <v>-14.32</v>
      </c>
      <c r="CN85" t="str">
        <f>+IFERROR(IF(VALUE('data-cash-crude'!CM86)&gt;0,'data-cash-crude'!CM86-INDEX('data-futures'!$E:$E,MATCH('basis-cash-crude'!CN$1,'data-futures'!$A:$A,0),1),""),"")</f>
        <v/>
      </c>
      <c r="CO85">
        <f>+IFERROR(IF(VALUE('data-cash-crude'!CN86)&gt;0,'data-cash-crude'!CN86-INDEX('data-futures'!$E:$E,MATCH('basis-cash-crude'!CO$1,'data-futures'!$A:$A,0),1),""),"")</f>
        <v>-14.100000000000001</v>
      </c>
      <c r="CP85">
        <f>+IFERROR(IF(VALUE('data-cash-crude'!CO86)&gt;0,'data-cash-crude'!CO86-INDEX('data-futures'!$E:$E,MATCH('basis-cash-crude'!CP$1,'data-futures'!$A:$A,0),1),""),"")</f>
        <v>-14.100000000000001</v>
      </c>
      <c r="CQ85">
        <f>+IFERROR(IF(VALUE('data-cash-crude'!CP86)&gt;0,'data-cash-crude'!CP86-INDEX('data-futures'!$E:$E,MATCH('basis-cash-crude'!CQ$1,'data-futures'!$A:$A,0),1),""),"")</f>
        <v>-14.049999999999997</v>
      </c>
      <c r="CR85">
        <f>+IFERROR(IF(VALUE('data-cash-crude'!CQ86)&gt;0,'data-cash-crude'!CQ86-INDEX('data-futures'!$E:$E,MATCH('basis-cash-crude'!CR$1,'data-futures'!$A:$A,0),1),""),"")</f>
        <v>-13.75</v>
      </c>
      <c r="CS85">
        <f>+IFERROR(IF(VALUE('data-cash-crude'!CR86)&gt;0,'data-cash-crude'!CR86-INDEX('data-futures'!$E:$E,MATCH('basis-cash-crude'!CS$1,'data-futures'!$A:$A,0),1),""),"")</f>
        <v>-13.089999999999996</v>
      </c>
      <c r="CT85">
        <f>+IFERROR(IF(VALUE('data-cash-crude'!CS86)&gt;0,'data-cash-crude'!CS86-INDEX('data-futures'!$E:$E,MATCH('basis-cash-crude'!CT$1,'data-futures'!$A:$A,0),1),""),"")</f>
        <v>-12.219999999999999</v>
      </c>
      <c r="CU85">
        <f>+IFERROR(IF(VALUE('data-cash-crude'!CT86)&gt;0,'data-cash-crude'!CT86-INDEX('data-futures'!$E:$E,MATCH('basis-cash-crude'!CU$1,'data-futures'!$A:$A,0),1),""),"")</f>
        <v>-14.57</v>
      </c>
      <c r="CV85">
        <f>+IFERROR(IF(VALUE('data-cash-crude'!CU86)&gt;0,'data-cash-crude'!CU86-INDEX('data-futures'!$E:$E,MATCH('basis-cash-crude'!CV$1,'data-futures'!$A:$A,0),1),""),"")</f>
        <v>-14.68</v>
      </c>
      <c r="CW85">
        <f>+IFERROR(IF(VALUE('data-cash-crude'!CV86)&gt;0,'data-cash-crude'!CV86-INDEX('data-futures'!$E:$E,MATCH('basis-cash-crude'!CW$1,'data-futures'!$A:$A,0),1),""),"")</f>
        <v>-14.510000000000005</v>
      </c>
      <c r="CX85">
        <f>+IFERROR(IF(VALUE('data-cash-crude'!CW86)&gt;0,'data-cash-crude'!CW86-INDEX('data-futures'!$E:$E,MATCH('basis-cash-crude'!CX$1,'data-futures'!$A:$A,0),1),""),"")</f>
        <v>-14.189999999999998</v>
      </c>
      <c r="CY85">
        <f>+IFERROR(IF(VALUE('data-cash-crude'!CX86)&gt;0,'data-cash-crude'!CX86-INDEX('data-futures'!$E:$E,MATCH('basis-cash-crude'!CY$1,'data-futures'!$A:$A,0),1),""),"")</f>
        <v>-14.14</v>
      </c>
      <c r="CZ85">
        <f>+IFERROR(IF(VALUE('data-cash-crude'!CY86)&gt;0,'data-cash-crude'!CY86-INDEX('data-futures'!$E:$E,MATCH('basis-cash-crude'!CZ$1,'data-futures'!$A:$A,0),1),""),"")</f>
        <v>-14.050000000000004</v>
      </c>
      <c r="DA85">
        <f>+IFERROR(IF(VALUE('data-cash-crude'!CZ86)&gt;0,'data-cash-crude'!CZ86-INDEX('data-futures'!$E:$E,MATCH('basis-cash-crude'!DA$1,'data-futures'!$A:$A,0),1),""),"")</f>
        <v>-13.969999999999999</v>
      </c>
      <c r="DB85">
        <f>+IFERROR(IF(VALUE('data-cash-crude'!DA86)&gt;0,'data-cash-crude'!DA86-INDEX('data-futures'!$E:$E,MATCH('basis-cash-crude'!DB$1,'data-futures'!$A:$A,0),1),""),"")</f>
        <v>-13.96</v>
      </c>
      <c r="DC85">
        <f>+IFERROR(IF(VALUE('data-cash-crude'!DB86)&gt;0,'data-cash-crude'!DB86-INDEX('data-futures'!$E:$E,MATCH('basis-cash-crude'!DC$1,'data-futures'!$A:$A,0),1),""),"")</f>
        <v>-14.050000000000004</v>
      </c>
      <c r="DD85" t="str">
        <f>+IFERROR(IF(VALUE('data-cash-crude'!DC86)&gt;0,'data-cash-crude'!DC86-INDEX('data-futures'!$E:$E,MATCH('basis-cash-crude'!DD$1,'data-futures'!$A:$A,0),1),""),"")</f>
        <v/>
      </c>
      <c r="DE85">
        <f>+IFERROR(IF(VALUE('data-cash-crude'!DD86)&gt;0,'data-cash-crude'!DD86-INDEX('data-futures'!$E:$E,MATCH('basis-cash-crude'!DE$1,'data-futures'!$A:$A,0),1),""),"")</f>
        <v>-13.579999999999998</v>
      </c>
      <c r="DF85">
        <f>+IFERROR(IF(VALUE('data-cash-crude'!DE86)&gt;0,'data-cash-crude'!DE86-INDEX('data-futures'!$E:$E,MATCH('basis-cash-crude'!DF$1,'data-futures'!$A:$A,0),1),""),"")</f>
        <v>-13.339999999999996</v>
      </c>
      <c r="DG85">
        <f>+IFERROR(IF(VALUE('data-cash-crude'!DF86)&gt;0,'data-cash-crude'!DF86-INDEX('data-futures'!$E:$E,MATCH('basis-cash-crude'!DG$1,'data-futures'!$A:$A,0),1),""),"")</f>
        <v>-13.670000000000002</v>
      </c>
      <c r="DH85">
        <f>+IFERROR(IF(VALUE('data-cash-crude'!DG86)&gt;0,'data-cash-crude'!DG86-INDEX('data-futures'!$E:$E,MATCH('basis-cash-crude'!DH$1,'data-futures'!$A:$A,0),1),""),"")</f>
        <v>-13.780000000000001</v>
      </c>
      <c r="DI85">
        <f>+IFERROR(IF(VALUE('data-cash-crude'!DH86)&gt;0,'data-cash-crude'!DH86-INDEX('data-futures'!$E:$E,MATCH('basis-cash-crude'!DI$1,'data-futures'!$A:$A,0),1),""),"")</f>
        <v>-13.950000000000003</v>
      </c>
      <c r="DJ85">
        <f>+IFERROR(IF(VALUE('data-cash-crude'!DI86)&gt;0,'data-cash-crude'!DI86-INDEX('data-futures'!$E:$E,MATCH('basis-cash-crude'!DJ$1,'data-futures'!$A:$A,0),1),""),"")</f>
        <v>-13.899999999999999</v>
      </c>
      <c r="DK85">
        <f>+IFERROR(IF(VALUE('data-cash-crude'!DJ86)&gt;0,'data-cash-crude'!DJ86-INDEX('data-futures'!$E:$E,MATCH('basis-cash-crude'!DK$1,'data-futures'!$A:$A,0),1),""),"")</f>
        <v>-13.769999999999996</v>
      </c>
      <c r="DL85">
        <f>+IFERROR(IF(VALUE('data-cash-crude'!DK86)&gt;0,'data-cash-crude'!DK86-INDEX('data-futures'!$E:$E,MATCH('basis-cash-crude'!DL$1,'data-futures'!$A:$A,0),1),""),"")</f>
        <v>-13.740000000000002</v>
      </c>
      <c r="DM85">
        <f>+IFERROR(IF(VALUE('data-cash-crude'!DL86)&gt;0,'data-cash-crude'!DL86-INDEX('data-futures'!$E:$E,MATCH('basis-cash-crude'!DM$1,'data-futures'!$A:$A,0),1),""),"")</f>
        <v>-13.029999999999994</v>
      </c>
      <c r="DN85">
        <f>+IFERROR(IF(VALUE('data-cash-crude'!DM86)&gt;0,'data-cash-crude'!DM86-INDEX('data-futures'!$E:$E,MATCH('basis-cash-crude'!DN$1,'data-futures'!$A:$A,0),1),""),"")</f>
        <v>-12.969999999999999</v>
      </c>
      <c r="DO85">
        <f>+IFERROR(IF(VALUE('data-cash-crude'!DN86)&gt;0,'data-cash-crude'!DN86-INDEX('data-futures'!$E:$E,MATCH('basis-cash-crude'!DO$1,'data-futures'!$A:$A,0),1),""),"")</f>
        <v>-13.280000000000001</v>
      </c>
      <c r="DP85">
        <f>+IFERROR(IF(VALUE('data-cash-crude'!DO86)&gt;0,'data-cash-crude'!DO86-INDEX('data-futures'!$E:$E,MATCH('basis-cash-crude'!DP$1,'data-futures'!$A:$A,0),1),""),"")</f>
        <v>-13.509999999999998</v>
      </c>
      <c r="DQ85">
        <f>+IFERROR(IF(VALUE('data-cash-crude'!DP86)&gt;0,'data-cash-crude'!DP86-INDEX('data-futures'!$E:$E,MATCH('basis-cash-crude'!DQ$1,'data-futures'!$A:$A,0),1),""),"")</f>
        <v>-13.800000000000004</v>
      </c>
      <c r="DR85">
        <f>+IFERROR(IF(VALUE('data-cash-crude'!DQ86)&gt;0,'data-cash-crude'!DQ86-INDEX('data-futures'!$E:$E,MATCH('basis-cash-crude'!DR$1,'data-futures'!$A:$A,0),1),""),"")</f>
        <v>-13.699999999999996</v>
      </c>
      <c r="DS85">
        <f>+IFERROR(IF(VALUE('data-cash-crude'!DR86)&gt;0,'data-cash-crude'!DR86-INDEX('data-futures'!$E:$E,MATCH('basis-cash-crude'!DS$1,'data-futures'!$A:$A,0),1),""),"")</f>
        <v>-13.509999999999998</v>
      </c>
      <c r="DT85">
        <f>+IFERROR(IF(VALUE('data-cash-crude'!DS86)&gt;0,'data-cash-crude'!DS86-INDEX('data-futures'!$E:$E,MATCH('basis-cash-crude'!DT$1,'data-futures'!$A:$A,0),1),""),"")</f>
        <v>-13.630000000000003</v>
      </c>
      <c r="DU85">
        <f>+IFERROR(IF(VALUE('data-cash-crude'!DT86)&gt;0,'data-cash-crude'!DT86-INDEX('data-futures'!$E:$E,MATCH('basis-cash-crude'!DU$1,'data-futures'!$A:$A,0),1),""),"")</f>
        <v>-14.149999999999999</v>
      </c>
      <c r="DV85">
        <f>+IFERROR(IF(VALUE('data-cash-crude'!DU86)&gt;0,'data-cash-crude'!DU86-INDEX('data-futures'!$E:$E,MATCH('basis-cash-crude'!DV$1,'data-futures'!$A:$A,0),1),""),"")</f>
        <v>-14.61</v>
      </c>
      <c r="DW85" t="str">
        <f>+IFERROR(IF(VALUE('data-cash-crude'!DV86)&gt;0,'data-cash-crude'!DV86-INDEX('data-futures'!$E:$E,MATCH('basis-cash-crude'!DW$1,'data-futures'!$A:$A,0),1),""),"")</f>
        <v/>
      </c>
      <c r="DX85">
        <f>+IFERROR(IF(VALUE('data-cash-crude'!DW86)&gt;0,'data-cash-crude'!DW86-INDEX('data-futures'!$E:$E,MATCH('basis-cash-crude'!DX$1,'data-futures'!$A:$A,0),1),""),"")</f>
        <v>-14.240000000000002</v>
      </c>
      <c r="DY85">
        <f>+IFERROR(IF(VALUE('data-cash-crude'!DX86)&gt;0,'data-cash-crude'!DX86-INDEX('data-futures'!$E:$E,MATCH('basis-cash-crude'!DY$1,'data-futures'!$A:$A,0),1),""),"")</f>
        <v>-14.590000000000003</v>
      </c>
      <c r="DZ85">
        <f>+IFERROR(IF(VALUE('data-cash-crude'!DY86)&gt;0,'data-cash-crude'!DY86-INDEX('data-futures'!$E:$E,MATCH('basis-cash-crude'!DZ$1,'data-futures'!$A:$A,0),1),""),"")</f>
        <v>-14.719999999999999</v>
      </c>
      <c r="EA85">
        <f>+IFERROR(IF(VALUE('data-cash-crude'!DZ86)&gt;0,'data-cash-crude'!DZ86-INDEX('data-futures'!$E:$E,MATCH('basis-cash-crude'!EA$1,'data-futures'!$A:$A,0),1),""),"")</f>
        <v>-15.310000000000002</v>
      </c>
      <c r="EB85">
        <f>+IFERROR(IF(VALUE('data-cash-crude'!EA86)&gt;0,'data-cash-crude'!EA86-INDEX('data-futures'!$E:$E,MATCH('basis-cash-crude'!EB$1,'data-futures'!$A:$A,0),1),""),"")</f>
        <v>-15.370000000000005</v>
      </c>
      <c r="EC85">
        <f>+IFERROR(IF(VALUE('data-cash-crude'!EB86)&gt;0,'data-cash-crude'!EB86-INDEX('data-futures'!$E:$E,MATCH('basis-cash-crude'!EC$1,'data-futures'!$A:$A,0),1),""),"")</f>
        <v>-15.690000000000005</v>
      </c>
      <c r="ED85" t="str">
        <f>+IFERROR(IF(VALUE('data-cash-crude'!EC86)&gt;0,'data-cash-crude'!EC86-INDEX('data-futures'!$E:$E,MATCH('basis-cash-crude'!ED$1,'data-futures'!$A:$A,0),1),""),"")</f>
        <v/>
      </c>
      <c r="EE85" t="str">
        <f>+IFERROR(IF(VALUE('data-cash-crude'!ED86)&gt;0,'data-cash-crude'!ED86-INDEX('data-futures'!$E:$E,MATCH('basis-cash-crude'!EE$1,'data-futures'!$A:$A,0),1),""),"")</f>
        <v/>
      </c>
      <c r="EF85">
        <f>+IFERROR(IF(VALUE('data-cash-crude'!EE86)&gt;0,'data-cash-crude'!EE86-INDEX('data-futures'!$E:$E,MATCH('basis-cash-crude'!EF$1,'data-futures'!$A:$A,0),1),""),"")</f>
        <v>-15.39</v>
      </c>
      <c r="EG85">
        <f>+IFERROR(IF(VALUE('data-cash-crude'!EF86)&gt;0,'data-cash-crude'!EF86-INDEX('data-futures'!$E:$E,MATCH('basis-cash-crude'!EG$1,'data-futures'!$A:$A,0),1),""),"")</f>
        <v>-15.32</v>
      </c>
      <c r="EH85" t="str">
        <f>+IFERROR(IF(VALUE('data-cash-crude'!EG86)&gt;0,'data-cash-crude'!EG86-INDEX('data-futures'!$E:$E,MATCH('basis-cash-crude'!EH$1,'data-futures'!$A:$A,0),1),""),"")</f>
        <v/>
      </c>
      <c r="EI85">
        <f>+IFERROR(IF(VALUE('data-cash-crude'!EH86)&gt;0,'data-cash-crude'!EH86-INDEX('data-futures'!$E:$E,MATCH('basis-cash-crude'!EI$1,'data-futures'!$A:$A,0),1),""),"")</f>
        <v>-15.440000000000005</v>
      </c>
      <c r="EJ85">
        <f>+IFERROR(IF(VALUE('data-cash-crude'!EI86)&gt;0,'data-cash-crude'!EI86-INDEX('data-futures'!$E:$E,MATCH('basis-cash-crude'!EJ$1,'data-futures'!$A:$A,0),1),""),"")</f>
        <v>-15.219999999999999</v>
      </c>
      <c r="EK85">
        <f>+IFERROR(IF(VALUE('data-cash-crude'!EJ86)&gt;0,'data-cash-crude'!EJ86-INDEX('data-futures'!$E:$E,MATCH('basis-cash-crude'!EK$1,'data-futures'!$A:$A,0),1),""),"")</f>
        <v>-14.75</v>
      </c>
      <c r="EL85" t="str">
        <f>+IFERROR(IF(VALUE('data-cash-crude'!EK86)&gt;0,'data-cash-crude'!EK86-INDEX('data-futures'!$E:$E,MATCH('basis-cash-crude'!EL$1,'data-futures'!$A:$A,0),1),""),"")</f>
        <v/>
      </c>
      <c r="EM85">
        <f>+IFERROR(IF(VALUE('data-cash-crude'!EL86)&gt;0,'data-cash-crude'!EL86-INDEX('data-futures'!$E:$E,MATCH('basis-cash-crude'!EM$1,'data-futures'!$A:$A,0),1),""),"")</f>
        <v>-14.909999999999997</v>
      </c>
      <c r="EN85">
        <f>+IFERROR(IF(VALUE('data-cash-crude'!EM86)&gt;0,'data-cash-crude'!EM86-INDEX('data-futures'!$E:$E,MATCH('basis-cash-crude'!EN$1,'data-futures'!$A:$A,0),1),""),"")</f>
        <v>-14.940000000000005</v>
      </c>
      <c r="EO85">
        <f>+IFERROR(IF(VALUE('data-cash-crude'!EN86)&gt;0,'data-cash-crude'!EN86-INDEX('data-futures'!$E:$E,MATCH('basis-cash-crude'!EO$1,'data-futures'!$A:$A,0),1),""),"")</f>
        <v>-15.199999999999996</v>
      </c>
      <c r="EP85">
        <f>+IFERROR(IF(VALUE('data-cash-crude'!EO86)&gt;0,'data-cash-crude'!EO86-INDEX('data-futures'!$E:$E,MATCH('basis-cash-crude'!EP$1,'data-futures'!$A:$A,0),1),""),"")</f>
        <v>-14.979999999999997</v>
      </c>
      <c r="EQ85">
        <f>+IFERROR(IF(VALUE('data-cash-crude'!EP86)&gt;0,'data-cash-crude'!EP86-INDEX('data-futures'!$E:$E,MATCH('basis-cash-crude'!EQ$1,'data-futures'!$A:$A,0),1),""),"")</f>
        <v>-15.119999999999997</v>
      </c>
      <c r="ER85">
        <f>+IFERROR(IF(VALUE('data-cash-crude'!EQ86)&gt;0,'data-cash-crude'!EQ86-INDEX('data-futures'!$E:$E,MATCH('basis-cash-crude'!ER$1,'data-futures'!$A:$A,0),1),""),"")</f>
        <v>-15.629999999999995</v>
      </c>
      <c r="ES85">
        <f>+IFERROR(IF(VALUE('data-cash-crude'!ER86)&gt;0,'data-cash-crude'!ER86-INDEX('data-futures'!$E:$E,MATCH('basis-cash-crude'!ES$1,'data-futures'!$A:$A,0),1),""),"")</f>
        <v>-15.920000000000002</v>
      </c>
      <c r="ET85">
        <f>+IFERROR(IF(VALUE('data-cash-crude'!ES86)&gt;0,'data-cash-crude'!ES86-INDEX('data-futures'!$E:$E,MATCH('basis-cash-crude'!ET$1,'data-futures'!$A:$A,0),1),""),"")</f>
        <v>-15.96</v>
      </c>
      <c r="EU85">
        <f>+IFERROR(IF(VALUE('data-cash-crude'!ET86)&gt;0,'data-cash-crude'!ET86-INDEX('data-futures'!$E:$E,MATCH('basis-cash-crude'!EU$1,'data-futures'!$A:$A,0),1),""),"")</f>
        <v>-16.46</v>
      </c>
      <c r="EV85">
        <f>+IFERROR(IF(VALUE('data-cash-crude'!EU86)&gt;0,'data-cash-crude'!EU86-INDEX('data-futures'!$E:$E,MATCH('basis-cash-crude'!EV$1,'data-futures'!$A:$A,0),1),""),"")</f>
        <v>-16.449999999999996</v>
      </c>
      <c r="EW85">
        <f>+IFERROR(IF(VALUE('data-cash-crude'!EV86)&gt;0,'data-cash-crude'!EV86-INDEX('data-futures'!$E:$E,MATCH('basis-cash-crude'!EW$1,'data-futures'!$A:$A,0),1),""),"")</f>
        <v>-16.590000000000003</v>
      </c>
      <c r="EX85">
        <f>+IFERROR(IF(VALUE('data-cash-crude'!EW86)&gt;0,'data-cash-crude'!EW86-INDEX('data-futures'!$E:$E,MATCH('basis-cash-crude'!EX$1,'data-futures'!$A:$A,0),1),""),"")</f>
        <v>-16.699999999999996</v>
      </c>
      <c r="EY85">
        <f>+IFERROR(IF(VALUE('data-cash-crude'!EX86)&gt;0,'data-cash-crude'!EX86-INDEX('data-futures'!$E:$E,MATCH('basis-cash-crude'!EY$1,'data-futures'!$A:$A,0),1),""),"")</f>
        <v>-16.550000000000004</v>
      </c>
      <c r="EZ85">
        <f>+IFERROR(IF(VALUE('data-cash-crude'!EY86)&gt;0,'data-cash-crude'!EY86-INDEX('data-futures'!$E:$E,MATCH('basis-cash-crude'!EZ$1,'data-futures'!$A:$A,0),1),""),"")</f>
        <v>-16.29</v>
      </c>
      <c r="FA85">
        <f>+IFERROR(IF(VALUE('data-cash-crude'!EZ86)&gt;0,'data-cash-crude'!EZ86-INDEX('data-futures'!$E:$E,MATCH('basis-cash-crude'!FA$1,'data-futures'!$A:$A,0),1),""),"")</f>
        <v>-15.940000000000005</v>
      </c>
      <c r="FB85">
        <f>+IFERROR(IF(VALUE('data-cash-crude'!FA86)&gt;0,'data-cash-crude'!FA86-INDEX('data-futures'!$E:$E,MATCH('basis-cash-crude'!FB$1,'data-futures'!$A:$A,0),1),""),"")</f>
        <v>-15.920000000000002</v>
      </c>
      <c r="FC85">
        <f>+IFERROR(IF(VALUE('data-cash-crude'!FB86)&gt;0,'data-cash-crude'!FB86-INDEX('data-futures'!$E:$E,MATCH('basis-cash-crude'!FC$1,'data-futures'!$A:$A,0),1),""),"")</f>
        <v>-15.979999999999997</v>
      </c>
      <c r="FD85">
        <f>+IFERROR(IF(VALUE('data-cash-crude'!FC86)&gt;0,'data-cash-crude'!FC86-INDEX('data-futures'!$E:$E,MATCH('basis-cash-crude'!FD$1,'data-futures'!$A:$A,0),1),""),"")</f>
        <v>-15.89</v>
      </c>
      <c r="FE85">
        <f>+IFERROR(IF(VALUE('data-cash-crude'!FD86)&gt;0,'data-cash-crude'!FD86-INDEX('data-futures'!$E:$E,MATCH('basis-cash-crude'!FE$1,'data-futures'!$A:$A,0),1),""),"")</f>
        <v>-15.899999999999999</v>
      </c>
      <c r="FF85">
        <f>+IFERROR(IF(VALUE('data-cash-crude'!FE86)&gt;0,'data-cash-crude'!FE86-INDEX('data-futures'!$E:$E,MATCH('basis-cash-crude'!FF$1,'data-futures'!$A:$A,0),1),""),"")</f>
        <v>-12.18</v>
      </c>
      <c r="FG85">
        <f>+IFERROR(IF(VALUE('data-cash-crude'!FF86)&gt;0,'data-cash-crude'!FF86-INDEX('data-futures'!$E:$E,MATCH('basis-cash-crude'!FG$1,'data-futures'!$A:$A,0),1),""),"")</f>
        <v>-11.970000000000006</v>
      </c>
      <c r="FH85" t="str">
        <f>+IFERROR(IF(VALUE('data-cash-crude'!FG86)&gt;0,'data-cash-crude'!FG86-INDEX('data-futures'!$E:$E,MATCH('basis-cash-crude'!FH$1,'data-futures'!$A:$A,0),1),""),"")</f>
        <v/>
      </c>
      <c r="FI85">
        <f>+IFERROR(IF(VALUE('data-cash-crude'!FH86)&gt;0,'data-cash-crude'!FH86-INDEX('data-futures'!$E:$E,MATCH('basis-cash-crude'!FI$1,'data-futures'!$A:$A,0),1),""),"")</f>
        <v>-11.990000000000002</v>
      </c>
      <c r="FJ85">
        <f>+IFERROR(IF(VALUE('data-cash-crude'!FI86)&gt;0,'data-cash-crude'!FI86-INDEX('data-futures'!$E:$E,MATCH('basis-cash-crude'!FJ$1,'data-futures'!$A:$A,0),1),""),"")</f>
        <v>-11.629999999999995</v>
      </c>
      <c r="FK85">
        <f>+IFERROR(IF(VALUE('data-cash-crude'!FJ86)&gt;0,'data-cash-crude'!FJ86-INDEX('data-futures'!$E:$E,MATCH('basis-cash-crude'!FK$1,'data-futures'!$A:$A,0),1),""),"")</f>
        <v>-11.520000000000003</v>
      </c>
      <c r="FL85">
        <f>+IFERROR(IF(VALUE('data-cash-crude'!FK86)&gt;0,'data-cash-crude'!FK86-INDEX('data-futures'!$E:$E,MATCH('basis-cash-crude'!FL$1,'data-futures'!$A:$A,0),1),""),"")</f>
        <v>-11.25</v>
      </c>
    </row>
    <row r="86" spans="1:168" x14ac:dyDescent="0.2">
      <c r="A86">
        <f t="shared" si="3"/>
        <v>-19.911666666666665</v>
      </c>
      <c r="B86">
        <f t="shared" si="4"/>
        <v>-19.677307692307689</v>
      </c>
      <c r="C86">
        <f t="shared" si="5"/>
        <v>-16.69731707317073</v>
      </c>
      <c r="D86" s="6" t="str">
        <f>+'data-cash-crude'!B87</f>
        <v>CLPA-2-147.CM</v>
      </c>
      <c r="E86">
        <f>+IFERROR(IF(VALUE('data-cash-crude'!D87)&gt;0,'data-cash-crude'!D87-INDEX('data-futures'!$E:$E,MATCH('basis-cash-crude'!E$1,'data-futures'!$A:$A,0),1),""),"")</f>
        <v>-18.899999999999999</v>
      </c>
      <c r="F86">
        <f>+IFERROR(IF(VALUE('data-cash-crude'!E87)&gt;0,'data-cash-crude'!E87-INDEX('data-futures'!$E:$E,MATCH('basis-cash-crude'!F$1,'data-futures'!$A:$A,0),1),""),"")</f>
        <v>-20.300000000000004</v>
      </c>
      <c r="G86">
        <f>+IFERROR(IF(VALUE('data-cash-crude'!F87)&gt;0,'data-cash-crude'!F87-INDEX('data-futures'!$E:$E,MATCH('basis-cash-crude'!G$1,'data-futures'!$A:$A,0),1),""),"")</f>
        <v>-20.300000000000004</v>
      </c>
      <c r="H86">
        <f>+IFERROR(IF(VALUE('data-cash-crude'!G87)&gt;0,'data-cash-crude'!G87-INDEX('data-futures'!$E:$E,MATCH('basis-cash-crude'!H$1,'data-futures'!$A:$A,0),1),""),"")</f>
        <v>-20.340000000000003</v>
      </c>
      <c r="I86" t="str">
        <f>+IFERROR(IF(VALUE('data-cash-crude'!H87)&gt;0,'data-cash-crude'!H87-INDEX('data-futures'!$E:$E,MATCH('basis-cash-crude'!I$1,'data-futures'!$A:$A,0),1),""),"")</f>
        <v/>
      </c>
      <c r="J86">
        <f>+IFERROR(IF(VALUE('data-cash-crude'!I87)&gt;0,'data-cash-crude'!I87-INDEX('data-futures'!$E:$E,MATCH('basis-cash-crude'!J$1,'data-futures'!$A:$A,0),1),""),"")</f>
        <v>-19.829999999999998</v>
      </c>
      <c r="K86">
        <f>+IFERROR(IF(VALUE('data-cash-crude'!J87)&gt;0,'data-cash-crude'!J87-INDEX('data-futures'!$E:$E,MATCH('basis-cash-crude'!K$1,'data-futures'!$A:$A,0),1),""),"")</f>
        <v>-19.800000000000004</v>
      </c>
      <c r="L86">
        <f>+IFERROR(IF(VALUE('data-cash-crude'!K87)&gt;0,'data-cash-crude'!K87-INDEX('data-futures'!$E:$E,MATCH('basis-cash-crude'!L$1,'data-futures'!$A:$A,0),1),""),"")</f>
        <v>-19.82</v>
      </c>
      <c r="M86">
        <f>+IFERROR(IF(VALUE('data-cash-crude'!L87)&gt;0,'data-cash-crude'!L87-INDEX('data-futures'!$E:$E,MATCH('basis-cash-crude'!M$1,'data-futures'!$A:$A,0),1),""),"")</f>
        <v>-19.82</v>
      </c>
      <c r="N86">
        <f>+IFERROR(IF(VALUE('data-cash-crude'!M87)&gt;0,'data-cash-crude'!M87-INDEX('data-futures'!$E:$E,MATCH('basis-cash-crude'!N$1,'data-futures'!$A:$A,0),1),""),"")</f>
        <v>-18.829999999999998</v>
      </c>
      <c r="O86">
        <f>+IFERROR(IF(VALUE('data-cash-crude'!N87)&gt;0,'data-cash-crude'!N87-INDEX('data-futures'!$E:$E,MATCH('basis-cash-crude'!O$1,'data-futures'!$A:$A,0),1),""),"")</f>
        <v>-19.740000000000002</v>
      </c>
      <c r="P86">
        <f>+IFERROR(IF(VALUE('data-cash-crude'!O87)&gt;0,'data-cash-crude'!O87-INDEX('data-futures'!$E:$E,MATCH('basis-cash-crude'!P$1,'data-futures'!$A:$A,0),1),""),"")</f>
        <v>-19.669999999999995</v>
      </c>
      <c r="Q86">
        <f>+IFERROR(IF(VALUE('data-cash-crude'!P87)&gt;0,'data-cash-crude'!P87-INDEX('data-futures'!$E:$E,MATCH('basis-cash-crude'!Q$1,'data-futures'!$A:$A,0),1),""),"")</f>
        <v>-19.64</v>
      </c>
      <c r="R86">
        <f>+IFERROR(IF(VALUE('data-cash-crude'!Q87)&gt;0,'data-cash-crude'!Q87-INDEX('data-futures'!$E:$E,MATCH('basis-cash-crude'!R$1,'data-futures'!$A:$A,0),1),""),"")</f>
        <v>-19.03</v>
      </c>
      <c r="S86">
        <f>+IFERROR(IF(VALUE('data-cash-crude'!R87)&gt;0,'data-cash-crude'!R87-INDEX('data-futures'!$E:$E,MATCH('basis-cash-crude'!S$1,'data-futures'!$A:$A,0),1),""),"")</f>
        <v>-19.560000000000002</v>
      </c>
      <c r="T86">
        <f>+IFERROR(IF(VALUE('data-cash-crude'!S87)&gt;0,'data-cash-crude'!S87-INDEX('data-futures'!$E:$E,MATCH('basis-cash-crude'!T$1,'data-futures'!$A:$A,0),1),""),"")</f>
        <v>-19.560000000000002</v>
      </c>
      <c r="U86">
        <f>+IFERROR(IF(VALUE('data-cash-crude'!T87)&gt;0,'data-cash-crude'!T87-INDEX('data-futures'!$E:$E,MATCH('basis-cash-crude'!U$1,'data-futures'!$A:$A,0),1),""),"")</f>
        <v>-19.78</v>
      </c>
      <c r="V86">
        <f>+IFERROR(IF(VALUE('data-cash-crude'!U87)&gt;0,'data-cash-crude'!U87-INDEX('data-futures'!$E:$E,MATCH('basis-cash-crude'!V$1,'data-futures'!$A:$A,0),1),""),"")</f>
        <v>-19.600000000000001</v>
      </c>
      <c r="W86">
        <f>+IFERROR(IF(VALUE('data-cash-crude'!V87)&gt;0,'data-cash-crude'!V87-INDEX('data-futures'!$E:$E,MATCH('basis-cash-crude'!W$1,'data-futures'!$A:$A,0),1),""),"")</f>
        <v>-19.649999999999999</v>
      </c>
      <c r="X86">
        <f>+IFERROR(IF(VALUE('data-cash-crude'!W87)&gt;0,'data-cash-crude'!W87-INDEX('data-futures'!$E:$E,MATCH('basis-cash-crude'!X$1,'data-futures'!$A:$A,0),1),""),"")</f>
        <v>-19.700000000000003</v>
      </c>
      <c r="Y86">
        <f>+IFERROR(IF(VALUE('data-cash-crude'!X87)&gt;0,'data-cash-crude'!X87-INDEX('data-futures'!$E:$E,MATCH('basis-cash-crude'!Y$1,'data-futures'!$A:$A,0),1),""),"")</f>
        <v>-19.689999999999998</v>
      </c>
      <c r="Z86" t="str">
        <f>+IFERROR(IF(VALUE('data-cash-crude'!Y87)&gt;0,'data-cash-crude'!Y87-INDEX('data-futures'!$E:$E,MATCH('basis-cash-crude'!Z$1,'data-futures'!$A:$A,0),1),""),"")</f>
        <v/>
      </c>
      <c r="AA86">
        <f>+IFERROR(IF(VALUE('data-cash-crude'!Z87)&gt;0,'data-cash-crude'!Z87-INDEX('data-futures'!$E:$E,MATCH('basis-cash-crude'!AA$1,'data-futures'!$A:$A,0),1),""),"")</f>
        <v>-20.309999999999995</v>
      </c>
      <c r="AB86">
        <f>+IFERROR(IF(VALUE('data-cash-crude'!AA87)&gt;0,'data-cash-crude'!AA87-INDEX('data-futures'!$E:$E,MATCH('basis-cash-crude'!AB$1,'data-futures'!$A:$A,0),1),""),"")</f>
        <v>-19.72</v>
      </c>
      <c r="AC86" t="str">
        <f>+IFERROR(IF(VALUE('data-cash-crude'!AB87)&gt;0,'data-cash-crude'!AB87-INDEX('data-futures'!$E:$E,MATCH('basis-cash-crude'!AC$1,'data-futures'!$A:$A,0),1),""),"")</f>
        <v/>
      </c>
      <c r="AD86" t="str">
        <f>+IFERROR(IF(VALUE('data-cash-crude'!AC87)&gt;0,'data-cash-crude'!AC87-INDEX('data-futures'!$E:$E,MATCH('basis-cash-crude'!AD$1,'data-futures'!$A:$A,0),1),""),"")</f>
        <v/>
      </c>
      <c r="AE86">
        <f>+IFERROR(IF(VALUE('data-cash-crude'!AD87)&gt;0,'data-cash-crude'!AD87-INDEX('data-futures'!$E:$E,MATCH('basis-cash-crude'!AE$1,'data-futures'!$A:$A,0),1),""),"")</f>
        <v>-19.520000000000003</v>
      </c>
      <c r="AF86">
        <f>+IFERROR(IF(VALUE('data-cash-crude'!AE87)&gt;0,'data-cash-crude'!AE87-INDEX('data-futures'!$E:$E,MATCH('basis-cash-crude'!AF$1,'data-futures'!$A:$A,0),1),""),"")</f>
        <v>-19.480000000000004</v>
      </c>
      <c r="AG86">
        <f>+IFERROR(IF(VALUE('data-cash-crude'!AF87)&gt;0,'data-cash-crude'!AF87-INDEX('data-futures'!$E:$E,MATCH('basis-cash-crude'!AG$1,'data-futures'!$A:$A,0),1),""),"")</f>
        <v>-19.53</v>
      </c>
      <c r="AH86">
        <f>+IFERROR(IF(VALUE('data-cash-crude'!AG87)&gt;0,'data-cash-crude'!AG87-INDEX('data-futures'!$E:$E,MATCH('basis-cash-crude'!AH$1,'data-futures'!$A:$A,0),1),""),"")</f>
        <v>-19.490000000000002</v>
      </c>
      <c r="AI86">
        <f>+IFERROR(IF(VALUE('data-cash-crude'!AH87)&gt;0,'data-cash-crude'!AH87-INDEX('data-futures'!$E:$E,MATCH('basis-cash-crude'!AI$1,'data-futures'!$A:$A,0),1),""),"")</f>
        <v>-19.89</v>
      </c>
      <c r="AJ86">
        <f>+IFERROR(IF(VALUE('data-cash-crude'!AI87)&gt;0,'data-cash-crude'!AI87-INDEX('data-futures'!$E:$E,MATCH('basis-cash-crude'!AJ$1,'data-futures'!$A:$A,0),1),""),"")</f>
        <v>-19.490000000000002</v>
      </c>
      <c r="AK86">
        <f>+IFERROR(IF(VALUE('data-cash-crude'!AJ87)&gt;0,'data-cash-crude'!AJ87-INDEX('data-futures'!$E:$E,MATCH('basis-cash-crude'!AK$1,'data-futures'!$A:$A,0),1),""),"")</f>
        <v>-19.53</v>
      </c>
      <c r="AL86">
        <f>+IFERROR(IF(VALUE('data-cash-crude'!AK87)&gt;0,'data-cash-crude'!AK87-INDEX('data-futures'!$E:$E,MATCH('basis-cash-crude'!AL$1,'data-futures'!$A:$A,0),1),""),"")</f>
        <v>-19.509999999999998</v>
      </c>
      <c r="AM86">
        <f>+IFERROR(IF(VALUE('data-cash-crude'!AL87)&gt;0,'data-cash-crude'!AL87-INDEX('data-futures'!$E:$E,MATCH('basis-cash-crude'!AM$1,'data-futures'!$A:$A,0),1),""),"")</f>
        <v>-19.47</v>
      </c>
      <c r="AN86">
        <f>+IFERROR(IF(VALUE('data-cash-crude'!AM87)&gt;0,'data-cash-crude'!AM87-INDEX('data-futures'!$E:$E,MATCH('basis-cash-crude'!AN$1,'data-futures'!$A:$A,0),1),""),"")</f>
        <v>-19.520000000000003</v>
      </c>
      <c r="AO86">
        <f>+IFERROR(IF(VALUE('data-cash-crude'!AN87)&gt;0,'data-cash-crude'!AN87-INDEX('data-futures'!$E:$E,MATCH('basis-cash-crude'!AO$1,'data-futures'!$A:$A,0),1),""),"")</f>
        <v>-21.83</v>
      </c>
      <c r="AP86">
        <f>+IFERROR(IF(VALUE('data-cash-crude'!AO87)&gt;0,'data-cash-crude'!AO87-INDEX('data-futures'!$E:$E,MATCH('basis-cash-crude'!AP$1,'data-futures'!$A:$A,0),1),""),"")</f>
        <v>-19.61</v>
      </c>
      <c r="AQ86">
        <f>+IFERROR(IF(VALUE('data-cash-crude'!AP87)&gt;0,'data-cash-crude'!AP87-INDEX('data-futures'!$E:$E,MATCH('basis-cash-crude'!AQ$1,'data-futures'!$A:$A,0),1),""),"")</f>
        <v>-19.670000000000002</v>
      </c>
      <c r="AR86">
        <f>+IFERROR(IF(VALUE('data-cash-crude'!AQ87)&gt;0,'data-cash-crude'!AQ87-INDEX('data-futures'!$E:$E,MATCH('basis-cash-crude'!AR$1,'data-futures'!$A:$A,0),1),""),"")</f>
        <v>-16.199999999999996</v>
      </c>
      <c r="AS86" t="str">
        <f>+IFERROR(IF(VALUE('data-cash-crude'!AR87)&gt;0,'data-cash-crude'!AR87-INDEX('data-futures'!$E:$E,MATCH('basis-cash-crude'!AS$1,'data-futures'!$A:$A,0),1),""),"")</f>
        <v/>
      </c>
      <c r="AT86">
        <f>+IFERROR(IF(VALUE('data-cash-crude'!AS87)&gt;0,'data-cash-crude'!AS87-INDEX('data-futures'!$E:$E,MATCH('basis-cash-crude'!AT$1,'data-futures'!$A:$A,0),1),""),"")</f>
        <v>-16.130000000000003</v>
      </c>
      <c r="AU86">
        <f>+IFERROR(IF(VALUE('data-cash-crude'!AT87)&gt;0,'data-cash-crude'!AT87-INDEX('data-futures'!$E:$E,MATCH('basis-cash-crude'!AU$1,'data-futures'!$A:$A,0),1),""),"")</f>
        <v>-16.04</v>
      </c>
      <c r="AV86">
        <f>+IFERROR(IF(VALUE('data-cash-crude'!AU87)&gt;0,'data-cash-crude'!AU87-INDEX('data-futures'!$E:$E,MATCH('basis-cash-crude'!AV$1,'data-futures'!$A:$A,0),1),""),"")</f>
        <v>-16.25</v>
      </c>
      <c r="AW86">
        <f>+IFERROR(IF(VALUE('data-cash-crude'!AV87)&gt;0,'data-cash-crude'!AV87-INDEX('data-futures'!$E:$E,MATCH('basis-cash-crude'!AW$1,'data-futures'!$A:$A,0),1),""),"")</f>
        <v>-15.969999999999999</v>
      </c>
      <c r="AX86">
        <f>+IFERROR(IF(VALUE('data-cash-crude'!AW87)&gt;0,'data-cash-crude'!AW87-INDEX('data-futures'!$E:$E,MATCH('basis-cash-crude'!AX$1,'data-futures'!$A:$A,0),1),""),"")</f>
        <v>-15.830000000000005</v>
      </c>
      <c r="AY86">
        <f>+IFERROR(IF(VALUE('data-cash-crude'!AX87)&gt;0,'data-cash-crude'!AX87-INDEX('data-futures'!$E:$E,MATCH('basis-cash-crude'!AY$1,'data-futures'!$A:$A,0),1),""),"")</f>
        <v>-15.86</v>
      </c>
      <c r="AZ86">
        <f>+IFERROR(IF(VALUE('data-cash-crude'!AY87)&gt;0,'data-cash-crude'!AY87-INDEX('data-futures'!$E:$E,MATCH('basis-cash-crude'!AZ$1,'data-futures'!$A:$A,0),1),""),"")</f>
        <v>-16.18</v>
      </c>
      <c r="BA86">
        <f>+IFERROR(IF(VALUE('data-cash-crude'!AZ87)&gt;0,'data-cash-crude'!AZ87-INDEX('data-futures'!$E:$E,MATCH('basis-cash-crude'!BA$1,'data-futures'!$A:$A,0),1),""),"")</f>
        <v>-16.010000000000005</v>
      </c>
      <c r="BB86">
        <f>+IFERROR(IF(VALUE('data-cash-crude'!BA87)&gt;0,'data-cash-crude'!BA87-INDEX('data-futures'!$E:$E,MATCH('basis-cash-crude'!BB$1,'data-futures'!$A:$A,0),1),""),"")</f>
        <v>-16.04</v>
      </c>
      <c r="BC86">
        <f>+IFERROR(IF(VALUE('data-cash-crude'!BB87)&gt;0,'data-cash-crude'!BB87-INDEX('data-futures'!$E:$E,MATCH('basis-cash-crude'!BC$1,'data-futures'!$A:$A,0),1),""),"")</f>
        <v>-16.099999999999994</v>
      </c>
      <c r="BD86">
        <f>+IFERROR(IF(VALUE('data-cash-crude'!BC87)&gt;0,'data-cash-crude'!BC87-INDEX('data-futures'!$E:$E,MATCH('basis-cash-crude'!BD$1,'data-futures'!$A:$A,0),1),""),"")</f>
        <v>-16.090000000000003</v>
      </c>
      <c r="BE86">
        <f>+IFERROR(IF(VALUE('data-cash-crude'!BD87)&gt;0,'data-cash-crude'!BD87-INDEX('data-futures'!$E:$E,MATCH('basis-cash-crude'!BE$1,'data-futures'!$A:$A,0),1),""),"")</f>
        <v>-16.07</v>
      </c>
      <c r="BF86">
        <f>+IFERROR(IF(VALUE('data-cash-crude'!BE87)&gt;0,'data-cash-crude'!BE87-INDEX('data-futures'!$E:$E,MATCH('basis-cash-crude'!BF$1,'data-futures'!$A:$A,0),1),""),"")</f>
        <v>-16.020000000000003</v>
      </c>
      <c r="BG86">
        <f>+IFERROR(IF(VALUE('data-cash-crude'!BF87)&gt;0,'data-cash-crude'!BF87-INDEX('data-futures'!$E:$E,MATCH('basis-cash-crude'!BG$1,'data-futures'!$A:$A,0),1),""),"")</f>
        <v>-15.920000000000002</v>
      </c>
      <c r="BH86">
        <f>+IFERROR(IF(VALUE('data-cash-crude'!BG87)&gt;0,'data-cash-crude'!BG87-INDEX('data-futures'!$E:$E,MATCH('basis-cash-crude'!BH$1,'data-futures'!$A:$A,0),1),""),"")</f>
        <v>-15.780000000000001</v>
      </c>
      <c r="BI86">
        <f>+IFERROR(IF(VALUE('data-cash-crude'!BH87)&gt;0,'data-cash-crude'!BH87-INDEX('data-futures'!$E:$E,MATCH('basis-cash-crude'!BI$1,'data-futures'!$A:$A,0),1),""),"")</f>
        <v>-15.880000000000003</v>
      </c>
      <c r="BJ86">
        <f>+IFERROR(IF(VALUE('data-cash-crude'!BI87)&gt;0,'data-cash-crude'!BI87-INDEX('data-futures'!$E:$E,MATCH('basis-cash-crude'!BJ$1,'data-futures'!$A:$A,0),1),""),"")</f>
        <v>-16.690000000000005</v>
      </c>
      <c r="BK86">
        <f>+IFERROR(IF(VALUE('data-cash-crude'!BJ87)&gt;0,'data-cash-crude'!BJ87-INDEX('data-futures'!$E:$E,MATCH('basis-cash-crude'!BK$1,'data-futures'!$A:$A,0),1),""),"")</f>
        <v>-16.03</v>
      </c>
      <c r="BL86">
        <f>+IFERROR(IF(VALUE('data-cash-crude'!BK87)&gt;0,'data-cash-crude'!BK87-INDEX('data-futures'!$E:$E,MATCH('basis-cash-crude'!BL$1,'data-futures'!$A:$A,0),1),""),"")</f>
        <v>-16.049999999999997</v>
      </c>
      <c r="BM86">
        <f>+IFERROR(IF(VALUE('data-cash-crude'!BL87)&gt;0,'data-cash-crude'!BL87-INDEX('data-futures'!$E:$E,MATCH('basis-cash-crude'!BM$1,'data-futures'!$A:$A,0),1),""),"")</f>
        <v>-13.630000000000003</v>
      </c>
      <c r="BN86">
        <f>+IFERROR(IF(VALUE('data-cash-crude'!BM87)&gt;0,'data-cash-crude'!BM87-INDEX('data-futures'!$E:$E,MATCH('basis-cash-crude'!BN$1,'data-futures'!$A:$A,0),1),""),"")</f>
        <v>-13.489999999999995</v>
      </c>
      <c r="BO86">
        <f>+IFERROR(IF(VALUE('data-cash-crude'!BN87)&gt;0,'data-cash-crude'!BN87-INDEX('data-futures'!$E:$E,MATCH('basis-cash-crude'!BO$1,'data-futures'!$A:$A,0),1),""),"")</f>
        <v>-13.82</v>
      </c>
      <c r="BP86">
        <f>+IFERROR(IF(VALUE('data-cash-crude'!BO87)&gt;0,'data-cash-crude'!BO87-INDEX('data-futures'!$E:$E,MATCH('basis-cash-crude'!BP$1,'data-futures'!$A:$A,0),1),""),"")</f>
        <v>-13.71</v>
      </c>
      <c r="BQ86">
        <f>+IFERROR(IF(VALUE('data-cash-crude'!BP87)&gt;0,'data-cash-crude'!BP87-INDEX('data-futures'!$E:$E,MATCH('basis-cash-crude'!BQ$1,'data-futures'!$A:$A,0),1),""),"")</f>
        <v>-13.549999999999997</v>
      </c>
      <c r="BR86">
        <f>+IFERROR(IF(VALUE('data-cash-crude'!BQ87)&gt;0,'data-cash-crude'!BQ87-INDEX('data-futures'!$E:$E,MATCH('basis-cash-crude'!BR$1,'data-futures'!$A:$A,0),1),""),"")</f>
        <v>-13.509999999999998</v>
      </c>
      <c r="BS86">
        <f>+IFERROR(IF(VALUE('data-cash-crude'!BR87)&gt;0,'data-cash-crude'!BR87-INDEX('data-futures'!$E:$E,MATCH('basis-cash-crude'!BS$1,'data-futures'!$A:$A,0),1),""),"")</f>
        <v>-13.440000000000005</v>
      </c>
      <c r="BT86">
        <f>+IFERROR(IF(VALUE('data-cash-crude'!BS87)&gt;0,'data-cash-crude'!BS87-INDEX('data-futures'!$E:$E,MATCH('basis-cash-crude'!BT$1,'data-futures'!$A:$A,0),1),""),"")</f>
        <v>-13.799999999999997</v>
      </c>
      <c r="BU86">
        <f>+IFERROR(IF(VALUE('data-cash-crude'!BT87)&gt;0,'data-cash-crude'!BT87-INDEX('data-futures'!$E:$E,MATCH('basis-cash-crude'!BU$1,'data-futures'!$A:$A,0),1),""),"")</f>
        <v>-13.759999999999998</v>
      </c>
      <c r="BV86">
        <f>+IFERROR(IF(VALUE('data-cash-crude'!BU87)&gt;0,'data-cash-crude'!BU87-INDEX('data-futures'!$E:$E,MATCH('basis-cash-crude'!BV$1,'data-futures'!$A:$A,0),1),""),"")</f>
        <v>-13.479999999999997</v>
      </c>
      <c r="BW86">
        <f>+IFERROR(IF(VALUE('data-cash-crude'!BV87)&gt;0,'data-cash-crude'!BV87-INDEX('data-futures'!$E:$E,MATCH('basis-cash-crude'!BW$1,'data-futures'!$A:$A,0),1),""),"")</f>
        <v>-13.590000000000003</v>
      </c>
      <c r="BX86">
        <f>+IFERROR(IF(VALUE('data-cash-crude'!BW87)&gt;0,'data-cash-crude'!BW87-INDEX('data-futures'!$E:$E,MATCH('basis-cash-crude'!BX$1,'data-futures'!$A:$A,0),1),""),"")</f>
        <v>-13.719999999999999</v>
      </c>
      <c r="BY86">
        <f>+IFERROR(IF(VALUE('data-cash-crude'!BX87)&gt;0,'data-cash-crude'!BX87-INDEX('data-futures'!$E:$E,MATCH('basis-cash-crude'!BY$1,'data-futures'!$A:$A,0),1),""),"")</f>
        <v>-13.739999999999995</v>
      </c>
      <c r="BZ86">
        <f>+IFERROR(IF(VALUE('data-cash-crude'!BY87)&gt;0,'data-cash-crude'!BY87-INDEX('data-futures'!$E:$E,MATCH('basis-cash-crude'!BZ$1,'data-futures'!$A:$A,0),1),""),"")</f>
        <v>-13.75</v>
      </c>
      <c r="CA86">
        <f>+IFERROR(IF(VALUE('data-cash-crude'!BZ87)&gt;0,'data-cash-crude'!BZ87-INDEX('data-futures'!$E:$E,MATCH('basis-cash-crude'!CA$1,'data-futures'!$A:$A,0),1),""),"")</f>
        <v>-13.530000000000001</v>
      </c>
      <c r="CB86">
        <f>+IFERROR(IF(VALUE('data-cash-crude'!CA87)&gt;0,'data-cash-crude'!CA87-INDEX('data-futures'!$E:$E,MATCH('basis-cash-crude'!CB$1,'data-futures'!$A:$A,0),1),""),"")</f>
        <v>-13.310000000000002</v>
      </c>
      <c r="CC86">
        <f>+IFERROR(IF(VALUE('data-cash-crude'!CB87)&gt;0,'data-cash-crude'!CB87-INDEX('data-futures'!$E:$E,MATCH('basis-cash-crude'!CC$1,'data-futures'!$A:$A,0),1),""),"")</f>
        <v>-13.419999999999995</v>
      </c>
      <c r="CD86">
        <f>+IFERROR(IF(VALUE('data-cash-crude'!CC87)&gt;0,'data-cash-crude'!CC87-INDEX('data-futures'!$E:$E,MATCH('basis-cash-crude'!CD$1,'data-futures'!$A:$A,0),1),""),"")</f>
        <v>-13.369999999999997</v>
      </c>
      <c r="CE86">
        <f>+IFERROR(IF(VALUE('data-cash-crude'!CD87)&gt;0,'data-cash-crude'!CD87-INDEX('data-futures'!$E:$E,MATCH('basis-cash-crude'!CE$1,'data-futures'!$A:$A,0),1),""),"")</f>
        <v>-13.29</v>
      </c>
      <c r="CF86" t="str">
        <f>+IFERROR(IF(VALUE('data-cash-crude'!CE87)&gt;0,'data-cash-crude'!CE87-INDEX('data-futures'!$E:$E,MATCH('basis-cash-crude'!CF$1,'data-futures'!$A:$A,0),1),""),"")</f>
        <v/>
      </c>
      <c r="CG86">
        <f>+IFERROR(IF(VALUE('data-cash-crude'!CF87)&gt;0,'data-cash-crude'!CF87-INDEX('data-futures'!$E:$E,MATCH('basis-cash-crude'!CG$1,'data-futures'!$A:$A,0),1),""),"")</f>
        <v>-13.030000000000001</v>
      </c>
      <c r="CH86">
        <f>+IFERROR(IF(VALUE('data-cash-crude'!CG87)&gt;0,'data-cash-crude'!CG87-INDEX('data-futures'!$E:$E,MATCH('basis-cash-crude'!CH$1,'data-futures'!$A:$A,0),1),""),"")</f>
        <v>-12.880000000000003</v>
      </c>
      <c r="CI86">
        <f>+IFERROR(IF(VALUE('data-cash-crude'!CH87)&gt;0,'data-cash-crude'!CH87-INDEX('data-futures'!$E:$E,MATCH('basis-cash-crude'!CI$1,'data-futures'!$A:$A,0),1),""),"")</f>
        <v>-12.810000000000002</v>
      </c>
      <c r="CJ86">
        <f>+IFERROR(IF(VALUE('data-cash-crude'!CI87)&gt;0,'data-cash-crude'!CI87-INDEX('data-futures'!$E:$E,MATCH('basis-cash-crude'!CJ$1,'data-futures'!$A:$A,0),1),""),"")</f>
        <v>-12.649999999999999</v>
      </c>
      <c r="CK86">
        <f>+IFERROR(IF(VALUE('data-cash-crude'!CJ87)&gt;0,'data-cash-crude'!CJ87-INDEX('data-futures'!$E:$E,MATCH('basis-cash-crude'!CK$1,'data-futures'!$A:$A,0),1),""),"")</f>
        <v>-12.399999999999999</v>
      </c>
      <c r="CL86" t="str">
        <f>+IFERROR(IF(VALUE('data-cash-crude'!CK87)&gt;0,'data-cash-crude'!CK87-INDEX('data-futures'!$E:$E,MATCH('basis-cash-crude'!CL$1,'data-futures'!$A:$A,0),1),""),"")</f>
        <v/>
      </c>
      <c r="CM86">
        <f>+IFERROR(IF(VALUE('data-cash-crude'!CL87)&gt;0,'data-cash-crude'!CL87-INDEX('data-futures'!$E:$E,MATCH('basis-cash-crude'!CM$1,'data-futures'!$A:$A,0),1),""),"")</f>
        <v>-12.329999999999998</v>
      </c>
      <c r="CN86" t="str">
        <f>+IFERROR(IF(VALUE('data-cash-crude'!CM87)&gt;0,'data-cash-crude'!CM87-INDEX('data-futures'!$E:$E,MATCH('basis-cash-crude'!CN$1,'data-futures'!$A:$A,0),1),""),"")</f>
        <v/>
      </c>
      <c r="CO86">
        <f>+IFERROR(IF(VALUE('data-cash-crude'!CN87)&gt;0,'data-cash-crude'!CN87-INDEX('data-futures'!$E:$E,MATCH('basis-cash-crude'!CO$1,'data-futures'!$A:$A,0),1),""),"")</f>
        <v>-11.950000000000003</v>
      </c>
      <c r="CP86">
        <f>+IFERROR(IF(VALUE('data-cash-crude'!CO87)&gt;0,'data-cash-crude'!CO87-INDEX('data-futures'!$E:$E,MATCH('basis-cash-crude'!CP$1,'data-futures'!$A:$A,0),1),""),"")</f>
        <v>-11.950000000000003</v>
      </c>
      <c r="CQ86">
        <f>+IFERROR(IF(VALUE('data-cash-crude'!CP87)&gt;0,'data-cash-crude'!CP87-INDEX('data-futures'!$E:$E,MATCH('basis-cash-crude'!CQ$1,'data-futures'!$A:$A,0),1),""),"")</f>
        <v>-11.899999999999999</v>
      </c>
      <c r="CR86">
        <f>+IFERROR(IF(VALUE('data-cash-crude'!CQ87)&gt;0,'data-cash-crude'!CQ87-INDEX('data-futures'!$E:$E,MATCH('basis-cash-crude'!CR$1,'data-futures'!$A:$A,0),1),""),"")</f>
        <v>-11.599999999999994</v>
      </c>
      <c r="CS86">
        <f>+IFERROR(IF(VALUE('data-cash-crude'!CR87)&gt;0,'data-cash-crude'!CR87-INDEX('data-futures'!$E:$E,MATCH('basis-cash-crude'!CS$1,'data-futures'!$A:$A,0),1),""),"")</f>
        <v>-10.939999999999998</v>
      </c>
      <c r="CT86">
        <f>+IFERROR(IF(VALUE('data-cash-crude'!CS87)&gt;0,'data-cash-crude'!CS87-INDEX('data-futures'!$E:$E,MATCH('basis-cash-crude'!CT$1,'data-futures'!$A:$A,0),1),""),"")</f>
        <v>-10.07</v>
      </c>
      <c r="CU86">
        <f>+IFERROR(IF(VALUE('data-cash-crude'!CT87)&gt;0,'data-cash-crude'!CT87-INDEX('data-futures'!$E:$E,MATCH('basis-cash-crude'!CU$1,'data-futures'!$A:$A,0),1),""),"")</f>
        <v>-12.420000000000002</v>
      </c>
      <c r="CV86">
        <f>+IFERROR(IF(VALUE('data-cash-crude'!CU87)&gt;0,'data-cash-crude'!CU87-INDEX('data-futures'!$E:$E,MATCH('basis-cash-crude'!CV$1,'data-futures'!$A:$A,0),1),""),"")</f>
        <v>-12.530000000000001</v>
      </c>
      <c r="CW86">
        <f>+IFERROR(IF(VALUE('data-cash-crude'!CV87)&gt;0,'data-cash-crude'!CV87-INDEX('data-futures'!$E:$E,MATCH('basis-cash-crude'!CW$1,'data-futures'!$A:$A,0),1),""),"")</f>
        <v>-12.36</v>
      </c>
      <c r="CX86">
        <f>+IFERROR(IF(VALUE('data-cash-crude'!CW87)&gt;0,'data-cash-crude'!CW87-INDEX('data-futures'!$E:$E,MATCH('basis-cash-crude'!CX$1,'data-futures'!$A:$A,0),1),""),"")</f>
        <v>-12.04</v>
      </c>
      <c r="CY86">
        <f>+IFERROR(IF(VALUE('data-cash-crude'!CX87)&gt;0,'data-cash-crude'!CX87-INDEX('data-futures'!$E:$E,MATCH('basis-cash-crude'!CY$1,'data-futures'!$A:$A,0),1),""),"")</f>
        <v>-11.990000000000002</v>
      </c>
      <c r="CZ86">
        <f>+IFERROR(IF(VALUE('data-cash-crude'!CY87)&gt;0,'data-cash-crude'!CY87-INDEX('data-futures'!$E:$E,MATCH('basis-cash-crude'!CZ$1,'data-futures'!$A:$A,0),1),""),"")</f>
        <v>-12.240000000000002</v>
      </c>
      <c r="DA86">
        <f>+IFERROR(IF(VALUE('data-cash-crude'!CZ87)&gt;0,'data-cash-crude'!CZ87-INDEX('data-futures'!$E:$E,MATCH('basis-cash-crude'!DA$1,'data-futures'!$A:$A,0),1),""),"")</f>
        <v>-12.159999999999997</v>
      </c>
      <c r="DB86">
        <f>+IFERROR(IF(VALUE('data-cash-crude'!DA87)&gt;0,'data-cash-crude'!DA87-INDEX('data-futures'!$E:$E,MATCH('basis-cash-crude'!DB$1,'data-futures'!$A:$A,0),1),""),"")</f>
        <v>-12.149999999999999</v>
      </c>
      <c r="DC86">
        <f>+IFERROR(IF(VALUE('data-cash-crude'!DB87)&gt;0,'data-cash-crude'!DB87-INDEX('data-futures'!$E:$E,MATCH('basis-cash-crude'!DC$1,'data-futures'!$A:$A,0),1),""),"")</f>
        <v>-12.240000000000002</v>
      </c>
      <c r="DD86" t="str">
        <f>+IFERROR(IF(VALUE('data-cash-crude'!DC87)&gt;0,'data-cash-crude'!DC87-INDEX('data-futures'!$E:$E,MATCH('basis-cash-crude'!DD$1,'data-futures'!$A:$A,0),1),""),"")</f>
        <v/>
      </c>
      <c r="DE86">
        <f>+IFERROR(IF(VALUE('data-cash-crude'!DD87)&gt;0,'data-cash-crude'!DD87-INDEX('data-futures'!$E:$E,MATCH('basis-cash-crude'!DE$1,'data-futures'!$A:$A,0),1),""),"")</f>
        <v>-11.740000000000002</v>
      </c>
      <c r="DF86">
        <f>+IFERROR(IF(VALUE('data-cash-crude'!DE87)&gt;0,'data-cash-crude'!DE87-INDEX('data-futures'!$E:$E,MATCH('basis-cash-crude'!DF$1,'data-futures'!$A:$A,0),1),""),"")</f>
        <v>-11.5</v>
      </c>
      <c r="DG86">
        <f>+IFERROR(IF(VALUE('data-cash-crude'!DF87)&gt;0,'data-cash-crude'!DF87-INDEX('data-futures'!$E:$E,MATCH('basis-cash-crude'!DG$1,'data-futures'!$A:$A,0),1),""),"")</f>
        <v>-11.830000000000005</v>
      </c>
      <c r="DH86">
        <f>+IFERROR(IF(VALUE('data-cash-crude'!DG87)&gt;0,'data-cash-crude'!DG87-INDEX('data-futures'!$E:$E,MATCH('basis-cash-crude'!DH$1,'data-futures'!$A:$A,0),1),""),"")</f>
        <v>-11.939999999999998</v>
      </c>
      <c r="DI86">
        <f>+IFERROR(IF(VALUE('data-cash-crude'!DH87)&gt;0,'data-cash-crude'!DH87-INDEX('data-futures'!$E:$E,MATCH('basis-cash-crude'!DI$1,'data-futures'!$A:$A,0),1),""),"")</f>
        <v>-12.110000000000007</v>
      </c>
      <c r="DJ86">
        <f>+IFERROR(IF(VALUE('data-cash-crude'!DI87)&gt;0,'data-cash-crude'!DI87-INDEX('data-futures'!$E:$E,MATCH('basis-cash-crude'!DJ$1,'data-futures'!$A:$A,0),1),""),"")</f>
        <v>-12.060000000000002</v>
      </c>
      <c r="DK86">
        <f>+IFERROR(IF(VALUE('data-cash-crude'!DJ87)&gt;0,'data-cash-crude'!DJ87-INDEX('data-futures'!$E:$E,MATCH('basis-cash-crude'!DK$1,'data-futures'!$A:$A,0),1),""),"")</f>
        <v>-11.93</v>
      </c>
      <c r="DL86">
        <f>+IFERROR(IF(VALUE('data-cash-crude'!DK87)&gt;0,'data-cash-crude'!DK87-INDEX('data-futures'!$E:$E,MATCH('basis-cash-crude'!DL$1,'data-futures'!$A:$A,0),1),""),"")</f>
        <v>-11.899999999999999</v>
      </c>
      <c r="DM86">
        <f>+IFERROR(IF(VALUE('data-cash-crude'!DL87)&gt;0,'data-cash-crude'!DL87-INDEX('data-futures'!$E:$E,MATCH('basis-cash-crude'!DM$1,'data-futures'!$A:$A,0),1),""),"")</f>
        <v>-11.189999999999998</v>
      </c>
      <c r="DN86">
        <f>+IFERROR(IF(VALUE('data-cash-crude'!DM87)&gt;0,'data-cash-crude'!DM87-INDEX('data-futures'!$E:$E,MATCH('basis-cash-crude'!DN$1,'data-futures'!$A:$A,0),1),""),"")</f>
        <v>-11.130000000000003</v>
      </c>
      <c r="DO86">
        <f>+IFERROR(IF(VALUE('data-cash-crude'!DN87)&gt;0,'data-cash-crude'!DN87-INDEX('data-futures'!$E:$E,MATCH('basis-cash-crude'!DO$1,'data-futures'!$A:$A,0),1),""),"")</f>
        <v>-11.439999999999998</v>
      </c>
      <c r="DP86">
        <f>+IFERROR(IF(VALUE('data-cash-crude'!DO87)&gt;0,'data-cash-crude'!DO87-INDEX('data-futures'!$E:$E,MATCH('basis-cash-crude'!DP$1,'data-futures'!$A:$A,0),1),""),"")</f>
        <v>-11.669999999999995</v>
      </c>
      <c r="DQ86">
        <f>+IFERROR(IF(VALUE('data-cash-crude'!DP87)&gt;0,'data-cash-crude'!DP87-INDEX('data-futures'!$E:$E,MATCH('basis-cash-crude'!DQ$1,'data-futures'!$A:$A,0),1),""),"")</f>
        <v>-11.96</v>
      </c>
      <c r="DR86">
        <f>+IFERROR(IF(VALUE('data-cash-crude'!DQ87)&gt;0,'data-cash-crude'!DQ87-INDEX('data-futures'!$E:$E,MATCH('basis-cash-crude'!DR$1,'data-futures'!$A:$A,0),1),""),"")</f>
        <v>-11.86</v>
      </c>
      <c r="DS86">
        <f>+IFERROR(IF(VALUE('data-cash-crude'!DR87)&gt;0,'data-cash-crude'!DR87-INDEX('data-futures'!$E:$E,MATCH('basis-cash-crude'!DS$1,'data-futures'!$A:$A,0),1),""),"")</f>
        <v>-11.669999999999995</v>
      </c>
      <c r="DT86">
        <f>+IFERROR(IF(VALUE('data-cash-crude'!DS87)&gt;0,'data-cash-crude'!DS87-INDEX('data-futures'!$E:$E,MATCH('basis-cash-crude'!DT$1,'data-futures'!$A:$A,0),1),""),"")</f>
        <v>-11.79</v>
      </c>
      <c r="DU86">
        <f>+IFERROR(IF(VALUE('data-cash-crude'!DT87)&gt;0,'data-cash-crude'!DT87-INDEX('data-futures'!$E:$E,MATCH('basis-cash-crude'!DU$1,'data-futures'!$A:$A,0),1),""),"")</f>
        <v>-12.309999999999995</v>
      </c>
      <c r="DV86">
        <f>+IFERROR(IF(VALUE('data-cash-crude'!DU87)&gt;0,'data-cash-crude'!DU87-INDEX('data-futures'!$E:$E,MATCH('basis-cash-crude'!DV$1,'data-futures'!$A:$A,0),1),""),"")</f>
        <v>-12.770000000000003</v>
      </c>
      <c r="DW86" t="str">
        <f>+IFERROR(IF(VALUE('data-cash-crude'!DV87)&gt;0,'data-cash-crude'!DV87-INDEX('data-futures'!$E:$E,MATCH('basis-cash-crude'!DW$1,'data-futures'!$A:$A,0),1),""),"")</f>
        <v/>
      </c>
      <c r="DX86">
        <f>+IFERROR(IF(VALUE('data-cash-crude'!DW87)&gt;0,'data-cash-crude'!DW87-INDEX('data-futures'!$E:$E,MATCH('basis-cash-crude'!DX$1,'data-futures'!$A:$A,0),1),""),"")</f>
        <v>-12.399999999999999</v>
      </c>
      <c r="DY86">
        <f>+IFERROR(IF(VALUE('data-cash-crude'!DX87)&gt;0,'data-cash-crude'!DX87-INDEX('data-futures'!$E:$E,MATCH('basis-cash-crude'!DY$1,'data-futures'!$A:$A,0),1),""),"")</f>
        <v>-12.75</v>
      </c>
      <c r="DZ86">
        <f>+IFERROR(IF(VALUE('data-cash-crude'!DY87)&gt;0,'data-cash-crude'!DY87-INDEX('data-futures'!$E:$E,MATCH('basis-cash-crude'!DZ$1,'data-futures'!$A:$A,0),1),""),"")</f>
        <v>-12.880000000000003</v>
      </c>
      <c r="EA86">
        <f>+IFERROR(IF(VALUE('data-cash-crude'!DZ87)&gt;0,'data-cash-crude'!DZ87-INDEX('data-futures'!$E:$E,MATCH('basis-cash-crude'!EA$1,'data-futures'!$A:$A,0),1),""),"")</f>
        <v>-13.090000000000003</v>
      </c>
      <c r="EB86">
        <f>+IFERROR(IF(VALUE('data-cash-crude'!EA87)&gt;0,'data-cash-crude'!EA87-INDEX('data-futures'!$E:$E,MATCH('basis-cash-crude'!EB$1,'data-futures'!$A:$A,0),1),""),"")</f>
        <v>-13.150000000000006</v>
      </c>
      <c r="EC86">
        <f>+IFERROR(IF(VALUE('data-cash-crude'!EB87)&gt;0,'data-cash-crude'!EB87-INDEX('data-futures'!$E:$E,MATCH('basis-cash-crude'!EC$1,'data-futures'!$A:$A,0),1),""),"")</f>
        <v>-13.470000000000006</v>
      </c>
      <c r="ED86" t="str">
        <f>+IFERROR(IF(VALUE('data-cash-crude'!EC87)&gt;0,'data-cash-crude'!EC87-INDEX('data-futures'!$E:$E,MATCH('basis-cash-crude'!ED$1,'data-futures'!$A:$A,0),1),""),"")</f>
        <v/>
      </c>
      <c r="EE86" t="str">
        <f>+IFERROR(IF(VALUE('data-cash-crude'!ED87)&gt;0,'data-cash-crude'!ED87-INDEX('data-futures'!$E:$E,MATCH('basis-cash-crude'!EE$1,'data-futures'!$A:$A,0),1),""),"")</f>
        <v/>
      </c>
      <c r="EF86">
        <f>+IFERROR(IF(VALUE('data-cash-crude'!EE87)&gt;0,'data-cash-crude'!EE87-INDEX('data-futures'!$E:$E,MATCH('basis-cash-crude'!EF$1,'data-futures'!$A:$A,0),1),""),"")</f>
        <v>-13.04</v>
      </c>
      <c r="EG86">
        <f>+IFERROR(IF(VALUE('data-cash-crude'!EF87)&gt;0,'data-cash-crude'!EF87-INDEX('data-futures'!$E:$E,MATCH('basis-cash-crude'!EG$1,'data-futures'!$A:$A,0),1),""),"")</f>
        <v>-12.969999999999999</v>
      </c>
      <c r="EH86" t="str">
        <f>+IFERROR(IF(VALUE('data-cash-crude'!EG87)&gt;0,'data-cash-crude'!EG87-INDEX('data-futures'!$E:$E,MATCH('basis-cash-crude'!EH$1,'data-futures'!$A:$A,0),1),""),"")</f>
        <v/>
      </c>
      <c r="EI86">
        <f>+IFERROR(IF(VALUE('data-cash-crude'!EH87)&gt;0,'data-cash-crude'!EH87-INDEX('data-futures'!$E:$E,MATCH('basis-cash-crude'!EI$1,'data-futures'!$A:$A,0),1),""),"")</f>
        <v>-13.090000000000003</v>
      </c>
      <c r="EJ86">
        <f>+IFERROR(IF(VALUE('data-cash-crude'!EI87)&gt;0,'data-cash-crude'!EI87-INDEX('data-futures'!$E:$E,MATCH('basis-cash-crude'!EJ$1,'data-futures'!$A:$A,0),1),""),"")</f>
        <v>-12.869999999999997</v>
      </c>
      <c r="EK86">
        <f>+IFERROR(IF(VALUE('data-cash-crude'!EJ87)&gt;0,'data-cash-crude'!EJ87-INDEX('data-futures'!$E:$E,MATCH('basis-cash-crude'!EK$1,'data-futures'!$A:$A,0),1),""),"")</f>
        <v>-12.399999999999999</v>
      </c>
      <c r="EL86" t="str">
        <f>+IFERROR(IF(VALUE('data-cash-crude'!EK87)&gt;0,'data-cash-crude'!EK87-INDEX('data-futures'!$E:$E,MATCH('basis-cash-crude'!EL$1,'data-futures'!$A:$A,0),1),""),"")</f>
        <v/>
      </c>
      <c r="EM86">
        <f>+IFERROR(IF(VALUE('data-cash-crude'!EL87)&gt;0,'data-cash-crude'!EL87-INDEX('data-futures'!$E:$E,MATCH('basis-cash-crude'!EM$1,'data-futures'!$A:$A,0),1),""),"")</f>
        <v>-13.769999999999996</v>
      </c>
      <c r="EN86">
        <f>+IFERROR(IF(VALUE('data-cash-crude'!EM87)&gt;0,'data-cash-crude'!EM87-INDEX('data-futures'!$E:$E,MATCH('basis-cash-crude'!EN$1,'data-futures'!$A:$A,0),1),""),"")</f>
        <v>-13.800000000000004</v>
      </c>
      <c r="EO86">
        <f>+IFERROR(IF(VALUE('data-cash-crude'!EN87)&gt;0,'data-cash-crude'!EN87-INDEX('data-futures'!$E:$E,MATCH('basis-cash-crude'!EO$1,'data-futures'!$A:$A,0),1),""),"")</f>
        <v>-14.059999999999995</v>
      </c>
      <c r="EP86">
        <f>+IFERROR(IF(VALUE('data-cash-crude'!EO87)&gt;0,'data-cash-crude'!EO87-INDEX('data-futures'!$E:$E,MATCH('basis-cash-crude'!EP$1,'data-futures'!$A:$A,0),1),""),"")</f>
        <v>-13.839999999999996</v>
      </c>
      <c r="EQ86">
        <f>+IFERROR(IF(VALUE('data-cash-crude'!EP87)&gt;0,'data-cash-crude'!EP87-INDEX('data-futures'!$E:$E,MATCH('basis-cash-crude'!EQ$1,'data-futures'!$A:$A,0),1),""),"")</f>
        <v>-13.979999999999997</v>
      </c>
      <c r="ER86">
        <f>+IFERROR(IF(VALUE('data-cash-crude'!EQ87)&gt;0,'data-cash-crude'!EQ87-INDEX('data-futures'!$E:$E,MATCH('basis-cash-crude'!ER$1,'data-futures'!$A:$A,0),1),""),"")</f>
        <v>-14.489999999999995</v>
      </c>
      <c r="ES86">
        <f>+IFERROR(IF(VALUE('data-cash-crude'!ER87)&gt;0,'data-cash-crude'!ER87-INDEX('data-futures'!$E:$E,MATCH('basis-cash-crude'!ES$1,'data-futures'!$A:$A,0),1),""),"")</f>
        <v>-14.780000000000001</v>
      </c>
      <c r="ET86">
        <f>+IFERROR(IF(VALUE('data-cash-crude'!ES87)&gt;0,'data-cash-crude'!ES87-INDEX('data-futures'!$E:$E,MATCH('basis-cash-crude'!ET$1,'data-futures'!$A:$A,0),1),""),"")</f>
        <v>-14.82</v>
      </c>
      <c r="EU86">
        <f>+IFERROR(IF(VALUE('data-cash-crude'!ET87)&gt;0,'data-cash-crude'!ET87-INDEX('data-futures'!$E:$E,MATCH('basis-cash-crude'!EU$1,'data-futures'!$A:$A,0),1),""),"")</f>
        <v>-15.32</v>
      </c>
      <c r="EV86">
        <f>+IFERROR(IF(VALUE('data-cash-crude'!EU87)&gt;0,'data-cash-crude'!EU87-INDEX('data-futures'!$E:$E,MATCH('basis-cash-crude'!EV$1,'data-futures'!$A:$A,0),1),""),"")</f>
        <v>-15.309999999999995</v>
      </c>
      <c r="EW86">
        <f>+IFERROR(IF(VALUE('data-cash-crude'!EV87)&gt;0,'data-cash-crude'!EV87-INDEX('data-futures'!$E:$E,MATCH('basis-cash-crude'!EW$1,'data-futures'!$A:$A,0),1),""),"")</f>
        <v>-15.450000000000003</v>
      </c>
      <c r="EX86">
        <f>+IFERROR(IF(VALUE('data-cash-crude'!EW87)&gt;0,'data-cash-crude'!EW87-INDEX('data-futures'!$E:$E,MATCH('basis-cash-crude'!EX$1,'data-futures'!$A:$A,0),1),""),"")</f>
        <v>-15.560000000000002</v>
      </c>
      <c r="EY86">
        <f>+IFERROR(IF(VALUE('data-cash-crude'!EX87)&gt;0,'data-cash-crude'!EX87-INDEX('data-futures'!$E:$E,MATCH('basis-cash-crude'!EY$1,'data-futures'!$A:$A,0),1),""),"")</f>
        <v>-15.410000000000004</v>
      </c>
      <c r="EZ86">
        <f>+IFERROR(IF(VALUE('data-cash-crude'!EY87)&gt;0,'data-cash-crude'!EY87-INDEX('data-futures'!$E:$E,MATCH('basis-cash-crude'!EZ$1,'data-futures'!$A:$A,0),1),""),"")</f>
        <v>-15.149999999999999</v>
      </c>
      <c r="FA86">
        <f>+IFERROR(IF(VALUE('data-cash-crude'!EZ87)&gt;0,'data-cash-crude'!EZ87-INDEX('data-futures'!$E:$E,MATCH('basis-cash-crude'!FA$1,'data-futures'!$A:$A,0),1),""),"")</f>
        <v>-14.800000000000004</v>
      </c>
      <c r="FB86">
        <f>+IFERROR(IF(VALUE('data-cash-crude'!FA87)&gt;0,'data-cash-crude'!FA87-INDEX('data-futures'!$E:$E,MATCH('basis-cash-crude'!FB$1,'data-futures'!$A:$A,0),1),""),"")</f>
        <v>-14.780000000000001</v>
      </c>
      <c r="FC86">
        <f>+IFERROR(IF(VALUE('data-cash-crude'!FB87)&gt;0,'data-cash-crude'!FB87-INDEX('data-futures'!$E:$E,MATCH('basis-cash-crude'!FC$1,'data-futures'!$A:$A,0),1),""),"")</f>
        <v>-14.839999999999996</v>
      </c>
      <c r="FD86">
        <f>+IFERROR(IF(VALUE('data-cash-crude'!FC87)&gt;0,'data-cash-crude'!FC87-INDEX('data-futures'!$E:$E,MATCH('basis-cash-crude'!FD$1,'data-futures'!$A:$A,0),1),""),"")</f>
        <v>-14.75</v>
      </c>
      <c r="FE86">
        <f>+IFERROR(IF(VALUE('data-cash-crude'!FD87)&gt;0,'data-cash-crude'!FD87-INDEX('data-futures'!$E:$E,MATCH('basis-cash-crude'!FE$1,'data-futures'!$A:$A,0),1),""),"")</f>
        <v>-14.759999999999998</v>
      </c>
      <c r="FF86">
        <f>+IFERROR(IF(VALUE('data-cash-crude'!FE87)&gt;0,'data-cash-crude'!FE87-INDEX('data-futures'!$E:$E,MATCH('basis-cash-crude'!FF$1,'data-futures'!$A:$A,0),1),""),"")</f>
        <v>-12.32</v>
      </c>
      <c r="FG86">
        <f>+IFERROR(IF(VALUE('data-cash-crude'!FF87)&gt;0,'data-cash-crude'!FF87-INDEX('data-futures'!$E:$E,MATCH('basis-cash-crude'!FG$1,'data-futures'!$A:$A,0),1),""),"")</f>
        <v>-12.11</v>
      </c>
      <c r="FH86" t="str">
        <f>+IFERROR(IF(VALUE('data-cash-crude'!FG87)&gt;0,'data-cash-crude'!FG87-INDEX('data-futures'!$E:$E,MATCH('basis-cash-crude'!FH$1,'data-futures'!$A:$A,0),1),""),"")</f>
        <v/>
      </c>
      <c r="FI86">
        <f>+IFERROR(IF(VALUE('data-cash-crude'!FH87)&gt;0,'data-cash-crude'!FH87-INDEX('data-futures'!$E:$E,MATCH('basis-cash-crude'!FI$1,'data-futures'!$A:$A,0),1),""),"")</f>
        <v>-12.130000000000003</v>
      </c>
      <c r="FJ86">
        <f>+IFERROR(IF(VALUE('data-cash-crude'!FI87)&gt;0,'data-cash-crude'!FI87-INDEX('data-futures'!$E:$E,MATCH('basis-cash-crude'!FJ$1,'data-futures'!$A:$A,0),1),""),"")</f>
        <v>-11.769999999999996</v>
      </c>
      <c r="FK86">
        <f>+IFERROR(IF(VALUE('data-cash-crude'!FJ87)&gt;0,'data-cash-crude'!FJ87-INDEX('data-futures'!$E:$E,MATCH('basis-cash-crude'!FK$1,'data-futures'!$A:$A,0),1),""),"")</f>
        <v>-11.660000000000004</v>
      </c>
      <c r="FL86">
        <f>+IFERROR(IF(VALUE('data-cash-crude'!FK87)&gt;0,'data-cash-crude'!FK87-INDEX('data-futures'!$E:$E,MATCH('basis-cash-crude'!FL$1,'data-futures'!$A:$A,0),1),""),"")</f>
        <v>-11.39</v>
      </c>
    </row>
    <row r="87" spans="1:168" x14ac:dyDescent="0.2">
      <c r="A87">
        <f t="shared" si="3"/>
        <v>-8.5116666666666685</v>
      </c>
      <c r="B87">
        <f t="shared" si="4"/>
        <v>-8.2303703703703732</v>
      </c>
      <c r="C87">
        <f t="shared" si="5"/>
        <v>-8.643975903614459</v>
      </c>
      <c r="D87" s="6" t="str">
        <f>+'data-cash-crude'!B88</f>
        <v>CLPA-2-150.CM</v>
      </c>
      <c r="E87">
        <f>+IFERROR(IF(VALUE('data-cash-crude'!D88)&gt;0,'data-cash-crude'!D88-INDEX('data-futures'!$E:$E,MATCH('basis-cash-crude'!E$1,'data-futures'!$A:$A,0),1),""),"")</f>
        <v>-7.3299999999999983</v>
      </c>
      <c r="F87">
        <f>+IFERROR(IF(VALUE('data-cash-crude'!E88)&gt;0,'data-cash-crude'!E88-INDEX('data-futures'!$E:$E,MATCH('basis-cash-crude'!F$1,'data-futures'!$A:$A,0),1),""),"")</f>
        <v>-8.730000000000004</v>
      </c>
      <c r="G87">
        <f>+IFERROR(IF(VALUE('data-cash-crude'!F88)&gt;0,'data-cash-crude'!F88-INDEX('data-futures'!$E:$E,MATCH('basis-cash-crude'!G$1,'data-futures'!$A:$A,0),1),""),"")</f>
        <v>-8.730000000000004</v>
      </c>
      <c r="H87">
        <f>+IFERROR(IF(VALUE('data-cash-crude'!G88)&gt;0,'data-cash-crude'!G88-INDEX('data-futures'!$E:$E,MATCH('basis-cash-crude'!H$1,'data-futures'!$A:$A,0),1),""),"")</f>
        <v>-8.7700000000000031</v>
      </c>
      <c r="I87" t="str">
        <f>+IFERROR(IF(VALUE('data-cash-crude'!H88)&gt;0,'data-cash-crude'!H88-INDEX('data-futures'!$E:$E,MATCH('basis-cash-crude'!I$1,'data-futures'!$A:$A,0),1),""),"")</f>
        <v/>
      </c>
      <c r="J87">
        <f>+IFERROR(IF(VALUE('data-cash-crude'!I88)&gt;0,'data-cash-crude'!I88-INDEX('data-futures'!$E:$E,MATCH('basis-cash-crude'!J$1,'data-futures'!$A:$A,0),1),""),"")</f>
        <v>-8.769999999999996</v>
      </c>
      <c r="K87">
        <f>+IFERROR(IF(VALUE('data-cash-crude'!J88)&gt;0,'data-cash-crude'!J88-INDEX('data-futures'!$E:$E,MATCH('basis-cash-crude'!K$1,'data-futures'!$A:$A,0),1),""),"")</f>
        <v>-8.740000000000002</v>
      </c>
      <c r="L87">
        <f>+IFERROR(IF(VALUE('data-cash-crude'!K88)&gt;0,'data-cash-crude'!K88-INDEX('data-futures'!$E:$E,MATCH('basis-cash-crude'!L$1,'data-futures'!$A:$A,0),1),""),"")</f>
        <v>-8.7600000000000051</v>
      </c>
      <c r="M87">
        <f>+IFERROR(IF(VALUE('data-cash-crude'!L88)&gt;0,'data-cash-crude'!L88-INDEX('data-futures'!$E:$E,MATCH('basis-cash-crude'!M$1,'data-futures'!$A:$A,0),1),""),"")</f>
        <v>-8.759999999999998</v>
      </c>
      <c r="N87">
        <f>+IFERROR(IF(VALUE('data-cash-crude'!M88)&gt;0,'data-cash-crude'!M88-INDEX('data-futures'!$E:$E,MATCH('basis-cash-crude'!N$1,'data-futures'!$A:$A,0),1),""),"")</f>
        <v>-7.769999999999996</v>
      </c>
      <c r="O87">
        <f>+IFERROR(IF(VALUE('data-cash-crude'!N88)&gt;0,'data-cash-crude'!N88-INDEX('data-futures'!$E:$E,MATCH('basis-cash-crude'!O$1,'data-futures'!$A:$A,0),1),""),"")</f>
        <v>-8.68</v>
      </c>
      <c r="P87">
        <f>+IFERROR(IF(VALUE('data-cash-crude'!O88)&gt;0,'data-cash-crude'!O88-INDEX('data-futures'!$E:$E,MATCH('basis-cash-crude'!P$1,'data-futures'!$A:$A,0),1),""),"")</f>
        <v>-8.61</v>
      </c>
      <c r="Q87">
        <f>+IFERROR(IF(VALUE('data-cash-crude'!P88)&gt;0,'data-cash-crude'!P88-INDEX('data-futures'!$E:$E,MATCH('basis-cash-crude'!Q$1,'data-futures'!$A:$A,0),1),""),"")</f>
        <v>-8.5799999999999983</v>
      </c>
      <c r="R87">
        <f>+IFERROR(IF(VALUE('data-cash-crude'!Q88)&gt;0,'data-cash-crude'!Q88-INDEX('data-futures'!$E:$E,MATCH('basis-cash-crude'!R$1,'data-futures'!$A:$A,0),1),""),"")</f>
        <v>-7.9699999999999989</v>
      </c>
      <c r="S87">
        <f>+IFERROR(IF(VALUE('data-cash-crude'!R88)&gt;0,'data-cash-crude'!R88-INDEX('data-futures'!$E:$E,MATCH('basis-cash-crude'!S$1,'data-futures'!$A:$A,0),1),""),"")</f>
        <v>-8.5</v>
      </c>
      <c r="T87">
        <f>+IFERROR(IF(VALUE('data-cash-crude'!S88)&gt;0,'data-cash-crude'!S88-INDEX('data-futures'!$E:$E,MATCH('basis-cash-crude'!T$1,'data-futures'!$A:$A,0),1),""),"")</f>
        <v>-8.5</v>
      </c>
      <c r="U87">
        <f>+IFERROR(IF(VALUE('data-cash-crude'!T88)&gt;0,'data-cash-crude'!T88-INDEX('data-futures'!$E:$E,MATCH('basis-cash-crude'!U$1,'data-futures'!$A:$A,0),1),""),"")</f>
        <v>-8.0300000000000011</v>
      </c>
      <c r="V87">
        <f>+IFERROR(IF(VALUE('data-cash-crude'!U88)&gt;0,'data-cash-crude'!U88-INDEX('data-futures'!$E:$E,MATCH('basis-cash-crude'!V$1,'data-futures'!$A:$A,0),1),""),"")</f>
        <v>-7.8500000000000014</v>
      </c>
      <c r="W87">
        <f>+IFERROR(IF(VALUE('data-cash-crude'!V88)&gt;0,'data-cash-crude'!V88-INDEX('data-futures'!$E:$E,MATCH('basis-cash-crude'!W$1,'data-futures'!$A:$A,0),1),""),"")</f>
        <v>-7.8999999999999986</v>
      </c>
      <c r="X87">
        <f>+IFERROR(IF(VALUE('data-cash-crude'!W88)&gt;0,'data-cash-crude'!W88-INDEX('data-futures'!$E:$E,MATCH('basis-cash-crude'!X$1,'data-futures'!$A:$A,0),1),""),"")</f>
        <v>-7.9500000000000028</v>
      </c>
      <c r="Y87">
        <f>+IFERROR(IF(VALUE('data-cash-crude'!X88)&gt;0,'data-cash-crude'!X88-INDEX('data-futures'!$E:$E,MATCH('basis-cash-crude'!Y$1,'data-futures'!$A:$A,0),1),""),"")</f>
        <v>-7.9399999999999977</v>
      </c>
      <c r="Z87" t="str">
        <f>+IFERROR(IF(VALUE('data-cash-crude'!Y88)&gt;0,'data-cash-crude'!Y88-INDEX('data-futures'!$E:$E,MATCH('basis-cash-crude'!Z$1,'data-futures'!$A:$A,0),1),""),"")</f>
        <v/>
      </c>
      <c r="AA87">
        <f>+IFERROR(IF(VALUE('data-cash-crude'!Z88)&gt;0,'data-cash-crude'!Z88-INDEX('data-futures'!$E:$E,MATCH('basis-cash-crude'!AA$1,'data-futures'!$A:$A,0),1),""),"")</f>
        <v>-8.5599999999999952</v>
      </c>
      <c r="AB87">
        <f>+IFERROR(IF(VALUE('data-cash-crude'!AA88)&gt;0,'data-cash-crude'!AA88-INDEX('data-futures'!$E:$E,MATCH('basis-cash-crude'!AB$1,'data-futures'!$A:$A,0),1),""),"")</f>
        <v>-7.9699999999999989</v>
      </c>
      <c r="AC87" t="str">
        <f>+IFERROR(IF(VALUE('data-cash-crude'!AB88)&gt;0,'data-cash-crude'!AB88-INDEX('data-futures'!$E:$E,MATCH('basis-cash-crude'!AC$1,'data-futures'!$A:$A,0),1),""),"")</f>
        <v/>
      </c>
      <c r="AD87">
        <f>+IFERROR(IF(VALUE('data-cash-crude'!AC88)&gt;0,'data-cash-crude'!AC88-INDEX('data-futures'!$E:$E,MATCH('basis-cash-crude'!AD$1,'data-futures'!$A:$A,0),1),""),"")</f>
        <v>-7.8000000000000043</v>
      </c>
      <c r="AE87">
        <f>+IFERROR(IF(VALUE('data-cash-crude'!AD88)&gt;0,'data-cash-crude'!AD88-INDEX('data-futures'!$E:$E,MATCH('basis-cash-crude'!AE$1,'data-futures'!$A:$A,0),1),""),"")</f>
        <v>-7.7700000000000031</v>
      </c>
      <c r="AF87">
        <f>+IFERROR(IF(VALUE('data-cash-crude'!AE88)&gt;0,'data-cash-crude'!AE88-INDEX('data-futures'!$E:$E,MATCH('basis-cash-crude'!AF$1,'data-futures'!$A:$A,0),1),""),"")</f>
        <v>-7.730000000000004</v>
      </c>
      <c r="AG87">
        <f>+IFERROR(IF(VALUE('data-cash-crude'!AF88)&gt;0,'data-cash-crude'!AF88-INDEX('data-futures'!$E:$E,MATCH('basis-cash-crude'!AG$1,'data-futures'!$A:$A,0),1),""),"")</f>
        <v>-7.7800000000000011</v>
      </c>
      <c r="AH87">
        <f>+IFERROR(IF(VALUE('data-cash-crude'!AG88)&gt;0,'data-cash-crude'!AG88-INDEX('data-futures'!$E:$E,MATCH('basis-cash-crude'!AH$1,'data-futures'!$A:$A,0),1),""),"")</f>
        <v>-7.740000000000002</v>
      </c>
      <c r="AI87">
        <f>+IFERROR(IF(VALUE('data-cash-crude'!AH88)&gt;0,'data-cash-crude'!AH88-INDEX('data-futures'!$E:$E,MATCH('basis-cash-crude'!AI$1,'data-futures'!$A:$A,0),1),""),"")</f>
        <v>-8.14</v>
      </c>
      <c r="AJ87">
        <f>+IFERROR(IF(VALUE('data-cash-crude'!AI88)&gt;0,'data-cash-crude'!AI88-INDEX('data-futures'!$E:$E,MATCH('basis-cash-crude'!AJ$1,'data-futures'!$A:$A,0),1),""),"")</f>
        <v>-7.740000000000002</v>
      </c>
      <c r="AK87">
        <f>+IFERROR(IF(VALUE('data-cash-crude'!AJ88)&gt;0,'data-cash-crude'!AJ88-INDEX('data-futures'!$E:$E,MATCH('basis-cash-crude'!AK$1,'data-futures'!$A:$A,0),1),""),"")</f>
        <v>-7.7800000000000011</v>
      </c>
      <c r="AL87">
        <f>+IFERROR(IF(VALUE('data-cash-crude'!AK88)&gt;0,'data-cash-crude'!AK88-INDEX('data-futures'!$E:$E,MATCH('basis-cash-crude'!AL$1,'data-futures'!$A:$A,0),1),""),"")</f>
        <v>-7.759999999999998</v>
      </c>
      <c r="AM87">
        <f>+IFERROR(IF(VALUE('data-cash-crude'!AL88)&gt;0,'data-cash-crude'!AL88-INDEX('data-futures'!$E:$E,MATCH('basis-cash-crude'!AM$1,'data-futures'!$A:$A,0),1),""),"")</f>
        <v>-7.7199999999999989</v>
      </c>
      <c r="AN87">
        <f>+IFERROR(IF(VALUE('data-cash-crude'!AM88)&gt;0,'data-cash-crude'!AM88-INDEX('data-futures'!$E:$E,MATCH('basis-cash-crude'!AN$1,'data-futures'!$A:$A,0),1),""),"")</f>
        <v>-7.7700000000000031</v>
      </c>
      <c r="AO87">
        <f>+IFERROR(IF(VALUE('data-cash-crude'!AN88)&gt;0,'data-cash-crude'!AN88-INDEX('data-futures'!$E:$E,MATCH('basis-cash-crude'!AO$1,'data-futures'!$A:$A,0),1),""),"")</f>
        <v>-10.079999999999998</v>
      </c>
      <c r="AP87">
        <f>+IFERROR(IF(VALUE('data-cash-crude'!AO88)&gt;0,'data-cash-crude'!AO88-INDEX('data-futures'!$E:$E,MATCH('basis-cash-crude'!AP$1,'data-futures'!$A:$A,0),1),""),"")</f>
        <v>-7.8599999999999994</v>
      </c>
      <c r="AQ87">
        <f>+IFERROR(IF(VALUE('data-cash-crude'!AP88)&gt;0,'data-cash-crude'!AP88-INDEX('data-futures'!$E:$E,MATCH('basis-cash-crude'!AQ$1,'data-futures'!$A:$A,0),1),""),"")</f>
        <v>-7.9200000000000017</v>
      </c>
      <c r="AR87">
        <f>+IFERROR(IF(VALUE('data-cash-crude'!AQ88)&gt;0,'data-cash-crude'!AQ88-INDEX('data-futures'!$E:$E,MATCH('basis-cash-crude'!AR$1,'data-futures'!$A:$A,0),1),""),"")</f>
        <v>-8.519999999999996</v>
      </c>
      <c r="AS87" t="str">
        <f>+IFERROR(IF(VALUE('data-cash-crude'!AR88)&gt;0,'data-cash-crude'!AR88-INDEX('data-futures'!$E:$E,MATCH('basis-cash-crude'!AS$1,'data-futures'!$A:$A,0),1),""),"")</f>
        <v/>
      </c>
      <c r="AT87">
        <f>+IFERROR(IF(VALUE('data-cash-crude'!AS88)&gt;0,'data-cash-crude'!AS88-INDEX('data-futures'!$E:$E,MATCH('basis-cash-crude'!AT$1,'data-futures'!$A:$A,0),1),""),"")</f>
        <v>-8.4500000000000028</v>
      </c>
      <c r="AU87">
        <f>+IFERROR(IF(VALUE('data-cash-crude'!AT88)&gt;0,'data-cash-crude'!AT88-INDEX('data-futures'!$E:$E,MATCH('basis-cash-crude'!AU$1,'data-futures'!$A:$A,0),1),""),"")</f>
        <v>-8.36</v>
      </c>
      <c r="AV87">
        <f>+IFERROR(IF(VALUE('data-cash-crude'!AU88)&gt;0,'data-cash-crude'!AU88-INDEX('data-futures'!$E:$E,MATCH('basis-cash-crude'!AV$1,'data-futures'!$A:$A,0),1),""),"")</f>
        <v>-8.57</v>
      </c>
      <c r="AW87">
        <f>+IFERROR(IF(VALUE('data-cash-crude'!AV88)&gt;0,'data-cash-crude'!AV88-INDEX('data-futures'!$E:$E,MATCH('basis-cash-crude'!AW$1,'data-futures'!$A:$A,0),1),""),"")</f>
        <v>-8.2899999999999991</v>
      </c>
      <c r="AX87">
        <f>+IFERROR(IF(VALUE('data-cash-crude'!AW88)&gt;0,'data-cash-crude'!AW88-INDEX('data-futures'!$E:$E,MATCH('basis-cash-crude'!AX$1,'data-futures'!$A:$A,0),1),""),"")</f>
        <v>-8.1500000000000057</v>
      </c>
      <c r="AY87">
        <f>+IFERROR(IF(VALUE('data-cash-crude'!AX88)&gt;0,'data-cash-crude'!AX88-INDEX('data-futures'!$E:$E,MATCH('basis-cash-crude'!AY$1,'data-futures'!$A:$A,0),1),""),"")</f>
        <v>-8.18</v>
      </c>
      <c r="AZ87">
        <f>+IFERROR(IF(VALUE('data-cash-crude'!AY88)&gt;0,'data-cash-crude'!AY88-INDEX('data-futures'!$E:$E,MATCH('basis-cash-crude'!AZ$1,'data-futures'!$A:$A,0),1),""),"")</f>
        <v>-8.5</v>
      </c>
      <c r="BA87">
        <f>+IFERROR(IF(VALUE('data-cash-crude'!AZ88)&gt;0,'data-cash-crude'!AZ88-INDEX('data-futures'!$E:$E,MATCH('basis-cash-crude'!BA$1,'data-futures'!$A:$A,0),1),""),"")</f>
        <v>-8.3299999999999983</v>
      </c>
      <c r="BB87">
        <f>+IFERROR(IF(VALUE('data-cash-crude'!BA88)&gt;0,'data-cash-crude'!BA88-INDEX('data-futures'!$E:$E,MATCH('basis-cash-crude'!BB$1,'data-futures'!$A:$A,0),1),""),"")</f>
        <v>-8.36</v>
      </c>
      <c r="BC87">
        <f>+IFERROR(IF(VALUE('data-cash-crude'!BB88)&gt;0,'data-cash-crude'!BB88-INDEX('data-futures'!$E:$E,MATCH('basis-cash-crude'!BC$1,'data-futures'!$A:$A,0),1),""),"")</f>
        <v>-8.4199999999999946</v>
      </c>
      <c r="BD87">
        <f>+IFERROR(IF(VALUE('data-cash-crude'!BC88)&gt;0,'data-cash-crude'!BC88-INDEX('data-futures'!$E:$E,MATCH('basis-cash-crude'!BD$1,'data-futures'!$A:$A,0),1),""),"")</f>
        <v>-8.4100000000000037</v>
      </c>
      <c r="BE87">
        <f>+IFERROR(IF(VALUE('data-cash-crude'!BD88)&gt;0,'data-cash-crude'!BD88-INDEX('data-futures'!$E:$E,MATCH('basis-cash-crude'!BE$1,'data-futures'!$A:$A,0),1),""),"")</f>
        <v>-8.3899999999999935</v>
      </c>
      <c r="BF87">
        <f>+IFERROR(IF(VALUE('data-cash-crude'!BE88)&gt;0,'data-cash-crude'!BE88-INDEX('data-futures'!$E:$E,MATCH('basis-cash-crude'!BF$1,'data-futures'!$A:$A,0),1),""),"")</f>
        <v>-8.3400000000000034</v>
      </c>
      <c r="BG87">
        <f>+IFERROR(IF(VALUE('data-cash-crude'!BF88)&gt;0,'data-cash-crude'!BF88-INDEX('data-futures'!$E:$E,MATCH('basis-cash-crude'!BG$1,'data-futures'!$A:$A,0),1),""),"")</f>
        <v>-8.240000000000002</v>
      </c>
      <c r="BH87">
        <f>+IFERROR(IF(VALUE('data-cash-crude'!BG88)&gt;0,'data-cash-crude'!BG88-INDEX('data-futures'!$E:$E,MATCH('basis-cash-crude'!BH$1,'data-futures'!$A:$A,0),1),""),"")</f>
        <v>-8.1000000000000014</v>
      </c>
      <c r="BI87">
        <f>+IFERROR(IF(VALUE('data-cash-crude'!BH88)&gt;0,'data-cash-crude'!BH88-INDEX('data-futures'!$E:$E,MATCH('basis-cash-crude'!BI$1,'data-futures'!$A:$A,0),1),""),"")</f>
        <v>-8.2000000000000028</v>
      </c>
      <c r="BJ87">
        <f>+IFERROR(IF(VALUE('data-cash-crude'!BI88)&gt;0,'data-cash-crude'!BI88-INDEX('data-futures'!$E:$E,MATCH('basis-cash-crude'!BJ$1,'data-futures'!$A:$A,0),1),""),"")</f>
        <v>-9.0100000000000051</v>
      </c>
      <c r="BK87">
        <f>+IFERROR(IF(VALUE('data-cash-crude'!BJ88)&gt;0,'data-cash-crude'!BJ88-INDEX('data-futures'!$E:$E,MATCH('basis-cash-crude'!BK$1,'data-futures'!$A:$A,0),1),""),"")</f>
        <v>-8.3500000000000014</v>
      </c>
      <c r="BL87">
        <f>+IFERROR(IF(VALUE('data-cash-crude'!BK88)&gt;0,'data-cash-crude'!BK88-INDEX('data-futures'!$E:$E,MATCH('basis-cash-crude'!BL$1,'data-futures'!$A:$A,0),1),""),"")</f>
        <v>-8.3699999999999974</v>
      </c>
      <c r="BM87">
        <f>+IFERROR(IF(VALUE('data-cash-crude'!BL88)&gt;0,'data-cash-crude'!BL88-INDEX('data-futures'!$E:$E,MATCH('basis-cash-crude'!BM$1,'data-futures'!$A:$A,0),1),""),"")</f>
        <v>-10.050000000000004</v>
      </c>
      <c r="BN87">
        <f>+IFERROR(IF(VALUE('data-cash-crude'!BM88)&gt;0,'data-cash-crude'!BM88-INDEX('data-futures'!$E:$E,MATCH('basis-cash-crude'!BN$1,'data-futures'!$A:$A,0),1),""),"")</f>
        <v>-9.9099999999999966</v>
      </c>
      <c r="BO87">
        <f>+IFERROR(IF(VALUE('data-cash-crude'!BN88)&gt;0,'data-cash-crude'!BN88-INDEX('data-futures'!$E:$E,MATCH('basis-cash-crude'!BO$1,'data-futures'!$A:$A,0),1),""),"")</f>
        <v>-10.240000000000002</v>
      </c>
      <c r="BP87">
        <f>+IFERROR(IF(VALUE('data-cash-crude'!BO88)&gt;0,'data-cash-crude'!BO88-INDEX('data-futures'!$E:$E,MATCH('basis-cash-crude'!BP$1,'data-futures'!$A:$A,0),1),""),"")</f>
        <v>-10.130000000000003</v>
      </c>
      <c r="BQ87">
        <f>+IFERROR(IF(VALUE('data-cash-crude'!BP88)&gt;0,'data-cash-crude'!BP88-INDEX('data-futures'!$E:$E,MATCH('basis-cash-crude'!BQ$1,'data-futures'!$A:$A,0),1),""),"")</f>
        <v>-9.9699999999999989</v>
      </c>
      <c r="BR87">
        <f>+IFERROR(IF(VALUE('data-cash-crude'!BQ88)&gt;0,'data-cash-crude'!BQ88-INDEX('data-futures'!$E:$E,MATCH('basis-cash-crude'!BR$1,'data-futures'!$A:$A,0),1),""),"")</f>
        <v>-9.93</v>
      </c>
      <c r="BS87">
        <f>+IFERROR(IF(VALUE('data-cash-crude'!BR88)&gt;0,'data-cash-crude'!BR88-INDEX('data-futures'!$E:$E,MATCH('basis-cash-crude'!BS$1,'data-futures'!$A:$A,0),1),""),"")</f>
        <v>-9.8600000000000065</v>
      </c>
      <c r="BT87">
        <f>+IFERROR(IF(VALUE('data-cash-crude'!BS88)&gt;0,'data-cash-crude'!BS88-INDEX('data-futures'!$E:$E,MATCH('basis-cash-crude'!BT$1,'data-futures'!$A:$A,0),1),""),"")</f>
        <v>-10.219999999999999</v>
      </c>
      <c r="BU87">
        <f>+IFERROR(IF(VALUE('data-cash-crude'!BT88)&gt;0,'data-cash-crude'!BT88-INDEX('data-futures'!$E:$E,MATCH('basis-cash-crude'!BU$1,'data-futures'!$A:$A,0),1),""),"")</f>
        <v>-10.18</v>
      </c>
      <c r="BV87">
        <f>+IFERROR(IF(VALUE('data-cash-crude'!BU88)&gt;0,'data-cash-crude'!BU88-INDEX('data-futures'!$E:$E,MATCH('basis-cash-crude'!BV$1,'data-futures'!$A:$A,0),1),""),"")</f>
        <v>-9.8999999999999986</v>
      </c>
      <c r="BW87">
        <f>+IFERROR(IF(VALUE('data-cash-crude'!BV88)&gt;0,'data-cash-crude'!BV88-INDEX('data-futures'!$E:$E,MATCH('basis-cash-crude'!BW$1,'data-futures'!$A:$A,0),1),""),"")</f>
        <v>-10.010000000000005</v>
      </c>
      <c r="BX87">
        <f>+IFERROR(IF(VALUE('data-cash-crude'!BW88)&gt;0,'data-cash-crude'!BW88-INDEX('data-futures'!$E:$E,MATCH('basis-cash-crude'!BX$1,'data-futures'!$A:$A,0),1),""),"")</f>
        <v>-10.14</v>
      </c>
      <c r="BY87">
        <f>+IFERROR(IF(VALUE('data-cash-crude'!BX88)&gt;0,'data-cash-crude'!BX88-INDEX('data-futures'!$E:$E,MATCH('basis-cash-crude'!BY$1,'data-futures'!$A:$A,0),1),""),"")</f>
        <v>-10.159999999999997</v>
      </c>
      <c r="BZ87">
        <f>+IFERROR(IF(VALUE('data-cash-crude'!BY88)&gt;0,'data-cash-crude'!BY88-INDEX('data-futures'!$E:$E,MATCH('basis-cash-crude'!BZ$1,'data-futures'!$A:$A,0),1),""),"")</f>
        <v>-10.170000000000002</v>
      </c>
      <c r="CA87">
        <f>+IFERROR(IF(VALUE('data-cash-crude'!BZ88)&gt;0,'data-cash-crude'!BZ88-INDEX('data-futures'!$E:$E,MATCH('basis-cash-crude'!CA$1,'data-futures'!$A:$A,0),1),""),"")</f>
        <v>-9.9500000000000028</v>
      </c>
      <c r="CB87">
        <f>+IFERROR(IF(VALUE('data-cash-crude'!CA88)&gt;0,'data-cash-crude'!CA88-INDEX('data-futures'!$E:$E,MATCH('basis-cash-crude'!CB$1,'data-futures'!$A:$A,0),1),""),"")</f>
        <v>-9.7299999999999969</v>
      </c>
      <c r="CC87">
        <f>+IFERROR(IF(VALUE('data-cash-crude'!CB88)&gt;0,'data-cash-crude'!CB88-INDEX('data-futures'!$E:$E,MATCH('basis-cash-crude'!CC$1,'data-futures'!$A:$A,0),1),""),"")</f>
        <v>-9.8399999999999963</v>
      </c>
      <c r="CD87">
        <f>+IFERROR(IF(VALUE('data-cash-crude'!CC88)&gt;0,'data-cash-crude'!CC88-INDEX('data-futures'!$E:$E,MATCH('basis-cash-crude'!CD$1,'data-futures'!$A:$A,0),1),""),"")</f>
        <v>-9.7899999999999991</v>
      </c>
      <c r="CE87">
        <f>+IFERROR(IF(VALUE('data-cash-crude'!CD88)&gt;0,'data-cash-crude'!CD88-INDEX('data-futures'!$E:$E,MATCH('basis-cash-crude'!CE$1,'data-futures'!$A:$A,0),1),""),"")</f>
        <v>-9.7100000000000009</v>
      </c>
      <c r="CF87" t="str">
        <f>+IFERROR(IF(VALUE('data-cash-crude'!CE88)&gt;0,'data-cash-crude'!CE88-INDEX('data-futures'!$E:$E,MATCH('basis-cash-crude'!CF$1,'data-futures'!$A:$A,0),1),""),"")</f>
        <v/>
      </c>
      <c r="CG87">
        <f>+IFERROR(IF(VALUE('data-cash-crude'!CF88)&gt;0,'data-cash-crude'!CF88-INDEX('data-futures'!$E:$E,MATCH('basis-cash-crude'!CG$1,'data-futures'!$A:$A,0),1),""),"")</f>
        <v>-9.4500000000000028</v>
      </c>
      <c r="CH87">
        <f>+IFERROR(IF(VALUE('data-cash-crude'!CG88)&gt;0,'data-cash-crude'!CG88-INDEX('data-futures'!$E:$E,MATCH('basis-cash-crude'!CH$1,'data-futures'!$A:$A,0),1),""),"")</f>
        <v>-9.3000000000000043</v>
      </c>
      <c r="CI87">
        <f>+IFERROR(IF(VALUE('data-cash-crude'!CH88)&gt;0,'data-cash-crude'!CH88-INDEX('data-futures'!$E:$E,MATCH('basis-cash-crude'!CI$1,'data-futures'!$A:$A,0),1),""),"")</f>
        <v>-9.2299999999999969</v>
      </c>
      <c r="CJ87">
        <f>+IFERROR(IF(VALUE('data-cash-crude'!CI88)&gt;0,'data-cash-crude'!CI88-INDEX('data-futures'!$E:$E,MATCH('basis-cash-crude'!CJ$1,'data-futures'!$A:$A,0),1),""),"")</f>
        <v>-7.740000000000002</v>
      </c>
      <c r="CK87">
        <f>+IFERROR(IF(VALUE('data-cash-crude'!CJ88)&gt;0,'data-cash-crude'!CJ88-INDEX('data-futures'!$E:$E,MATCH('basis-cash-crude'!CK$1,'data-futures'!$A:$A,0),1),""),"")</f>
        <v>-7.490000000000002</v>
      </c>
      <c r="CL87" t="str">
        <f>+IFERROR(IF(VALUE('data-cash-crude'!CK88)&gt;0,'data-cash-crude'!CK88-INDEX('data-futures'!$E:$E,MATCH('basis-cash-crude'!CL$1,'data-futures'!$A:$A,0),1),""),"")</f>
        <v/>
      </c>
      <c r="CM87">
        <f>+IFERROR(IF(VALUE('data-cash-crude'!CL88)&gt;0,'data-cash-crude'!CL88-INDEX('data-futures'!$E:$E,MATCH('basis-cash-crude'!CM$1,'data-futures'!$A:$A,0),1),""),"")</f>
        <v>-7.4200000000000017</v>
      </c>
      <c r="CN87" t="str">
        <f>+IFERROR(IF(VALUE('data-cash-crude'!CM88)&gt;0,'data-cash-crude'!CM88-INDEX('data-futures'!$E:$E,MATCH('basis-cash-crude'!CN$1,'data-futures'!$A:$A,0),1),""),"")</f>
        <v/>
      </c>
      <c r="CO87">
        <f>+IFERROR(IF(VALUE('data-cash-crude'!CN88)&gt;0,'data-cash-crude'!CN88-INDEX('data-futures'!$E:$E,MATCH('basis-cash-crude'!CO$1,'data-futures'!$A:$A,0),1),""),"")</f>
        <v>-7.2000000000000028</v>
      </c>
      <c r="CP87">
        <f>+IFERROR(IF(VALUE('data-cash-crude'!CO88)&gt;0,'data-cash-crude'!CO88-INDEX('data-futures'!$E:$E,MATCH('basis-cash-crude'!CP$1,'data-futures'!$A:$A,0),1),""),"")</f>
        <v>-7.2000000000000028</v>
      </c>
      <c r="CQ87">
        <f>+IFERROR(IF(VALUE('data-cash-crude'!CP88)&gt;0,'data-cash-crude'!CP88-INDEX('data-futures'!$E:$E,MATCH('basis-cash-crude'!CQ$1,'data-futures'!$A:$A,0),1),""),"")</f>
        <v>-7.1499999999999986</v>
      </c>
      <c r="CR87">
        <f>+IFERROR(IF(VALUE('data-cash-crude'!CQ88)&gt;0,'data-cash-crude'!CQ88-INDEX('data-futures'!$E:$E,MATCH('basis-cash-crude'!CR$1,'data-futures'!$A:$A,0),1),""),"")</f>
        <v>-6.8499999999999943</v>
      </c>
      <c r="CS87">
        <f>+IFERROR(IF(VALUE('data-cash-crude'!CR88)&gt;0,'data-cash-crude'!CR88-INDEX('data-futures'!$E:$E,MATCH('basis-cash-crude'!CS$1,'data-futures'!$A:$A,0),1),""),"")</f>
        <v>-6.1899999999999977</v>
      </c>
      <c r="CT87">
        <f>+IFERROR(IF(VALUE('data-cash-crude'!CS88)&gt;0,'data-cash-crude'!CS88-INDEX('data-futures'!$E:$E,MATCH('basis-cash-crude'!CT$1,'data-futures'!$A:$A,0),1),""),"")</f>
        <v>-5.32</v>
      </c>
      <c r="CU87">
        <f>+IFERROR(IF(VALUE('data-cash-crude'!CT88)&gt;0,'data-cash-crude'!CT88-INDEX('data-futures'!$E:$E,MATCH('basis-cash-crude'!CU$1,'data-futures'!$A:$A,0),1),""),"")</f>
        <v>-7.6700000000000017</v>
      </c>
      <c r="CV87">
        <f>+IFERROR(IF(VALUE('data-cash-crude'!CU88)&gt;0,'data-cash-crude'!CU88-INDEX('data-futures'!$E:$E,MATCH('basis-cash-crude'!CV$1,'data-futures'!$A:$A,0),1),""),"")</f>
        <v>-7.7800000000000011</v>
      </c>
      <c r="CW87">
        <f>+IFERROR(IF(VALUE('data-cash-crude'!CV88)&gt;0,'data-cash-crude'!CV88-INDEX('data-futures'!$E:$E,MATCH('basis-cash-crude'!CW$1,'data-futures'!$A:$A,0),1),""),"")</f>
        <v>-7.6099999999999994</v>
      </c>
      <c r="CX87">
        <f>+IFERROR(IF(VALUE('data-cash-crude'!CW88)&gt;0,'data-cash-crude'!CW88-INDEX('data-futures'!$E:$E,MATCH('basis-cash-crude'!CX$1,'data-futures'!$A:$A,0),1),""),"")</f>
        <v>-7.2899999999999991</v>
      </c>
      <c r="CY87">
        <f>+IFERROR(IF(VALUE('data-cash-crude'!CX88)&gt;0,'data-cash-crude'!CX88-INDEX('data-futures'!$E:$E,MATCH('basis-cash-crude'!CY$1,'data-futures'!$A:$A,0),1),""),"")</f>
        <v>-7.240000000000002</v>
      </c>
      <c r="CZ87">
        <f>+IFERROR(IF(VALUE('data-cash-crude'!CY88)&gt;0,'data-cash-crude'!CY88-INDEX('data-futures'!$E:$E,MATCH('basis-cash-crude'!CZ$1,'data-futures'!$A:$A,0),1),""),"")</f>
        <v>-7.490000000000002</v>
      </c>
      <c r="DA87">
        <f>+IFERROR(IF(VALUE('data-cash-crude'!CZ88)&gt;0,'data-cash-crude'!CZ88-INDEX('data-futures'!$E:$E,MATCH('basis-cash-crude'!DA$1,'data-futures'!$A:$A,0),1),""),"")</f>
        <v>-7.4099999999999966</v>
      </c>
      <c r="DB87">
        <f>+IFERROR(IF(VALUE('data-cash-crude'!DA88)&gt;0,'data-cash-crude'!DA88-INDEX('data-futures'!$E:$E,MATCH('basis-cash-crude'!DB$1,'data-futures'!$A:$A,0),1),""),"")</f>
        <v>-7.3999999999999986</v>
      </c>
      <c r="DC87">
        <f>+IFERROR(IF(VALUE('data-cash-crude'!DB88)&gt;0,'data-cash-crude'!DB88-INDEX('data-futures'!$E:$E,MATCH('basis-cash-crude'!DC$1,'data-futures'!$A:$A,0),1),""),"")</f>
        <v>-7.490000000000002</v>
      </c>
      <c r="DD87" t="str">
        <f>+IFERROR(IF(VALUE('data-cash-crude'!DC88)&gt;0,'data-cash-crude'!DC88-INDEX('data-futures'!$E:$E,MATCH('basis-cash-crude'!DD$1,'data-futures'!$A:$A,0),1),""),"")</f>
        <v/>
      </c>
      <c r="DE87">
        <f>+IFERROR(IF(VALUE('data-cash-crude'!DD88)&gt;0,'data-cash-crude'!DD88-INDEX('data-futures'!$E:$E,MATCH('basis-cash-crude'!DE$1,'data-futures'!$A:$A,0),1),""),"")</f>
        <v>-6.2899999999999991</v>
      </c>
      <c r="DF87">
        <f>+IFERROR(IF(VALUE('data-cash-crude'!DE88)&gt;0,'data-cash-crude'!DE88-INDEX('data-futures'!$E:$E,MATCH('basis-cash-crude'!DF$1,'data-futures'!$A:$A,0),1),""),"")</f>
        <v>-6.0499999999999972</v>
      </c>
      <c r="DG87">
        <f>+IFERROR(IF(VALUE('data-cash-crude'!DF88)&gt;0,'data-cash-crude'!DF88-INDEX('data-futures'!$E:$E,MATCH('basis-cash-crude'!DG$1,'data-futures'!$A:$A,0),1),""),"")</f>
        <v>-6.3800000000000026</v>
      </c>
      <c r="DH87">
        <f>+IFERROR(IF(VALUE('data-cash-crude'!DG88)&gt;0,'data-cash-crude'!DG88-INDEX('data-futures'!$E:$E,MATCH('basis-cash-crude'!DH$1,'data-futures'!$A:$A,0),1),""),"")</f>
        <v>-6.490000000000002</v>
      </c>
      <c r="DI87">
        <f>+IFERROR(IF(VALUE('data-cash-crude'!DH88)&gt;0,'data-cash-crude'!DH88-INDEX('data-futures'!$E:$E,MATCH('basis-cash-crude'!DI$1,'data-futures'!$A:$A,0),1),""),"")</f>
        <v>-6.6600000000000037</v>
      </c>
      <c r="DJ87">
        <f>+IFERROR(IF(VALUE('data-cash-crude'!DI88)&gt;0,'data-cash-crude'!DI88-INDEX('data-futures'!$E:$E,MATCH('basis-cash-crude'!DJ$1,'data-futures'!$A:$A,0),1),""),"")</f>
        <v>-6.6099999999999994</v>
      </c>
      <c r="DK87">
        <f>+IFERROR(IF(VALUE('data-cash-crude'!DJ88)&gt;0,'data-cash-crude'!DJ88-INDEX('data-futures'!$E:$E,MATCH('basis-cash-crude'!DK$1,'data-futures'!$A:$A,0),1),""),"")</f>
        <v>-6.4799999999999969</v>
      </c>
      <c r="DL87">
        <f>+IFERROR(IF(VALUE('data-cash-crude'!DK88)&gt;0,'data-cash-crude'!DK88-INDEX('data-futures'!$E:$E,MATCH('basis-cash-crude'!DL$1,'data-futures'!$A:$A,0),1),""),"")</f>
        <v>-6.4500000000000028</v>
      </c>
      <c r="DM87">
        <f>+IFERROR(IF(VALUE('data-cash-crude'!DL88)&gt;0,'data-cash-crude'!DL88-INDEX('data-futures'!$E:$E,MATCH('basis-cash-crude'!DM$1,'data-futures'!$A:$A,0),1),""),"")</f>
        <v>-5.7399999999999949</v>
      </c>
      <c r="DN87">
        <f>+IFERROR(IF(VALUE('data-cash-crude'!DM88)&gt;0,'data-cash-crude'!DM88-INDEX('data-futures'!$E:$E,MATCH('basis-cash-crude'!DN$1,'data-futures'!$A:$A,0),1),""),"")</f>
        <v>-5.68</v>
      </c>
      <c r="DO87">
        <f>+IFERROR(IF(VALUE('data-cash-crude'!DN88)&gt;0,'data-cash-crude'!DN88-INDEX('data-futures'!$E:$E,MATCH('basis-cash-crude'!DO$1,'data-futures'!$A:$A,0),1),""),"")</f>
        <v>-5.990000000000002</v>
      </c>
      <c r="DP87">
        <f>+IFERROR(IF(VALUE('data-cash-crude'!DO88)&gt;0,'data-cash-crude'!DO88-INDEX('data-futures'!$E:$E,MATCH('basis-cash-crude'!DP$1,'data-futures'!$A:$A,0),1),""),"")</f>
        <v>-6.2199999999999989</v>
      </c>
      <c r="DQ87">
        <f>+IFERROR(IF(VALUE('data-cash-crude'!DP88)&gt;0,'data-cash-crude'!DP88-INDEX('data-futures'!$E:$E,MATCH('basis-cash-crude'!DQ$1,'data-futures'!$A:$A,0),1),""),"")</f>
        <v>-6.509999999999998</v>
      </c>
      <c r="DR87">
        <f>+IFERROR(IF(VALUE('data-cash-crude'!DQ88)&gt;0,'data-cash-crude'!DQ88-INDEX('data-futures'!$E:$E,MATCH('basis-cash-crude'!DR$1,'data-futures'!$A:$A,0),1),""),"")</f>
        <v>-6.4099999999999966</v>
      </c>
      <c r="DS87">
        <f>+IFERROR(IF(VALUE('data-cash-crude'!DR88)&gt;0,'data-cash-crude'!DR88-INDEX('data-futures'!$E:$E,MATCH('basis-cash-crude'!DS$1,'data-futures'!$A:$A,0),1),""),"")</f>
        <v>-6.2199999999999989</v>
      </c>
      <c r="DT87">
        <f>+IFERROR(IF(VALUE('data-cash-crude'!DS88)&gt;0,'data-cash-crude'!DS88-INDEX('data-futures'!$E:$E,MATCH('basis-cash-crude'!DT$1,'data-futures'!$A:$A,0),1),""),"")</f>
        <v>-6.3400000000000034</v>
      </c>
      <c r="DU87">
        <f>+IFERROR(IF(VALUE('data-cash-crude'!DT88)&gt;0,'data-cash-crude'!DT88-INDEX('data-futures'!$E:$E,MATCH('basis-cash-crude'!DU$1,'data-futures'!$A:$A,0),1),""),"")</f>
        <v>-6.8599999999999994</v>
      </c>
      <c r="DV87">
        <f>+IFERROR(IF(VALUE('data-cash-crude'!DU88)&gt;0,'data-cash-crude'!DU88-INDEX('data-futures'!$E:$E,MATCH('basis-cash-crude'!DV$1,'data-futures'!$A:$A,0),1),""),"")</f>
        <v>-7.32</v>
      </c>
      <c r="DW87" t="str">
        <f>+IFERROR(IF(VALUE('data-cash-crude'!DV88)&gt;0,'data-cash-crude'!DV88-INDEX('data-futures'!$E:$E,MATCH('basis-cash-crude'!DW$1,'data-futures'!$A:$A,0),1),""),"")</f>
        <v/>
      </c>
      <c r="DX87">
        <f>+IFERROR(IF(VALUE('data-cash-crude'!DW88)&gt;0,'data-cash-crude'!DW88-INDEX('data-futures'!$E:$E,MATCH('basis-cash-crude'!DX$1,'data-futures'!$A:$A,0),1),""),"")</f>
        <v>-6.9500000000000028</v>
      </c>
      <c r="DY87">
        <f>+IFERROR(IF(VALUE('data-cash-crude'!DX88)&gt;0,'data-cash-crude'!DX88-INDEX('data-futures'!$E:$E,MATCH('basis-cash-crude'!DY$1,'data-futures'!$A:$A,0),1),""),"")</f>
        <v>-7.2999999999999972</v>
      </c>
      <c r="DZ87">
        <f>+IFERROR(IF(VALUE('data-cash-crude'!DY88)&gt;0,'data-cash-crude'!DY88-INDEX('data-futures'!$E:$E,MATCH('basis-cash-crude'!DZ$1,'data-futures'!$A:$A,0),1),""),"")</f>
        <v>-7.43</v>
      </c>
      <c r="EA87">
        <f>+IFERROR(IF(VALUE('data-cash-crude'!DZ88)&gt;0,'data-cash-crude'!DZ88-INDEX('data-futures'!$E:$E,MATCH('basis-cash-crude'!EA$1,'data-futures'!$A:$A,0),1),""),"")</f>
        <v>-6.9600000000000009</v>
      </c>
      <c r="EB87">
        <f>+IFERROR(IF(VALUE('data-cash-crude'!EA88)&gt;0,'data-cash-crude'!EA88-INDEX('data-futures'!$E:$E,MATCH('basis-cash-crude'!EB$1,'data-futures'!$A:$A,0),1),""),"")</f>
        <v>-7.0200000000000031</v>
      </c>
      <c r="EC87">
        <f>+IFERROR(IF(VALUE('data-cash-crude'!EB88)&gt;0,'data-cash-crude'!EB88-INDEX('data-futures'!$E:$E,MATCH('basis-cash-crude'!EC$1,'data-futures'!$A:$A,0),1),""),"")</f>
        <v>-7.3400000000000034</v>
      </c>
      <c r="ED87" t="str">
        <f>+IFERROR(IF(VALUE('data-cash-crude'!EC88)&gt;0,'data-cash-crude'!EC88-INDEX('data-futures'!$E:$E,MATCH('basis-cash-crude'!ED$1,'data-futures'!$A:$A,0),1),""),"")</f>
        <v/>
      </c>
      <c r="EE87" t="str">
        <f>+IFERROR(IF(VALUE('data-cash-crude'!ED88)&gt;0,'data-cash-crude'!ED88-INDEX('data-futures'!$E:$E,MATCH('basis-cash-crude'!EE$1,'data-futures'!$A:$A,0),1),""),"")</f>
        <v/>
      </c>
      <c r="EF87">
        <f>+IFERROR(IF(VALUE('data-cash-crude'!EE88)&gt;0,'data-cash-crude'!EE88-INDEX('data-futures'!$E:$E,MATCH('basis-cash-crude'!EF$1,'data-futures'!$A:$A,0),1),""),"")</f>
        <v>-7.0399999999999991</v>
      </c>
      <c r="EG87">
        <f>+IFERROR(IF(VALUE('data-cash-crude'!EF88)&gt;0,'data-cash-crude'!EF88-INDEX('data-futures'!$E:$E,MATCH('basis-cash-crude'!EG$1,'data-futures'!$A:$A,0),1),""),"")</f>
        <v>-6.9699999999999989</v>
      </c>
      <c r="EH87" t="str">
        <f>+IFERROR(IF(VALUE('data-cash-crude'!EG88)&gt;0,'data-cash-crude'!EG88-INDEX('data-futures'!$E:$E,MATCH('basis-cash-crude'!EH$1,'data-futures'!$A:$A,0),1),""),"")</f>
        <v/>
      </c>
      <c r="EI87">
        <f>+IFERROR(IF(VALUE('data-cash-crude'!EH88)&gt;0,'data-cash-crude'!EH88-INDEX('data-futures'!$E:$E,MATCH('basis-cash-crude'!EI$1,'data-futures'!$A:$A,0),1),""),"")</f>
        <v>-7.0900000000000034</v>
      </c>
      <c r="EJ87">
        <f>+IFERROR(IF(VALUE('data-cash-crude'!EI88)&gt;0,'data-cash-crude'!EI88-INDEX('data-futures'!$E:$E,MATCH('basis-cash-crude'!EJ$1,'data-futures'!$A:$A,0),1),""),"")</f>
        <v>-6.8699999999999974</v>
      </c>
      <c r="EK87">
        <f>+IFERROR(IF(VALUE('data-cash-crude'!EJ88)&gt;0,'data-cash-crude'!EJ88-INDEX('data-futures'!$E:$E,MATCH('basis-cash-crude'!EK$1,'data-futures'!$A:$A,0),1),""),"")</f>
        <v>-6.3999999999999986</v>
      </c>
      <c r="EL87" t="str">
        <f>+IFERROR(IF(VALUE('data-cash-crude'!EK88)&gt;0,'data-cash-crude'!EK88-INDEX('data-futures'!$E:$E,MATCH('basis-cash-crude'!EL$1,'data-futures'!$A:$A,0),1),""),"")</f>
        <v/>
      </c>
      <c r="EM87">
        <f>+IFERROR(IF(VALUE('data-cash-crude'!EL88)&gt;0,'data-cash-crude'!EL88-INDEX('data-futures'!$E:$E,MATCH('basis-cash-crude'!EM$1,'data-futures'!$A:$A,0),1),""),"")</f>
        <v>-6.9699999999999989</v>
      </c>
      <c r="EN87">
        <f>+IFERROR(IF(VALUE('data-cash-crude'!EM88)&gt;0,'data-cash-crude'!EM88-INDEX('data-futures'!$E:$E,MATCH('basis-cash-crude'!EN$1,'data-futures'!$A:$A,0),1),""),"")</f>
        <v>-7</v>
      </c>
      <c r="EO87">
        <f>+IFERROR(IF(VALUE('data-cash-crude'!EN88)&gt;0,'data-cash-crude'!EN88-INDEX('data-futures'!$E:$E,MATCH('basis-cash-crude'!EO$1,'data-futures'!$A:$A,0),1),""),"")</f>
        <v>-7.259999999999998</v>
      </c>
      <c r="EP87">
        <f>+IFERROR(IF(VALUE('data-cash-crude'!EO88)&gt;0,'data-cash-crude'!EO88-INDEX('data-futures'!$E:$E,MATCH('basis-cash-crude'!EP$1,'data-futures'!$A:$A,0),1),""),"")</f>
        <v>-7.0399999999999991</v>
      </c>
      <c r="EQ87">
        <f>+IFERROR(IF(VALUE('data-cash-crude'!EP88)&gt;0,'data-cash-crude'!EP88-INDEX('data-futures'!$E:$E,MATCH('basis-cash-crude'!EQ$1,'data-futures'!$A:$A,0),1),""),"")</f>
        <v>-7.18</v>
      </c>
      <c r="ER87">
        <f>+IFERROR(IF(VALUE('data-cash-crude'!EQ88)&gt;0,'data-cash-crude'!EQ88-INDEX('data-futures'!$E:$E,MATCH('basis-cash-crude'!ER$1,'data-futures'!$A:$A,0),1),""),"")</f>
        <v>-7.6899999999999977</v>
      </c>
      <c r="ES87">
        <f>+IFERROR(IF(VALUE('data-cash-crude'!ER88)&gt;0,'data-cash-crude'!ER88-INDEX('data-futures'!$E:$E,MATCH('basis-cash-crude'!ES$1,'data-futures'!$A:$A,0),1),""),"")</f>
        <v>-7.980000000000004</v>
      </c>
      <c r="ET87">
        <f>+IFERROR(IF(VALUE('data-cash-crude'!ES88)&gt;0,'data-cash-crude'!ES88-INDEX('data-futures'!$E:$E,MATCH('basis-cash-crude'!ET$1,'data-futures'!$A:$A,0),1),""),"")</f>
        <v>-8.0200000000000031</v>
      </c>
      <c r="EU87">
        <f>+IFERROR(IF(VALUE('data-cash-crude'!ET88)&gt;0,'data-cash-crude'!ET88-INDEX('data-futures'!$E:$E,MATCH('basis-cash-crude'!EU$1,'data-futures'!$A:$A,0),1),""),"")</f>
        <v>-8.5200000000000031</v>
      </c>
      <c r="EV87">
        <f>+IFERROR(IF(VALUE('data-cash-crude'!EU88)&gt;0,'data-cash-crude'!EU88-INDEX('data-futures'!$E:$E,MATCH('basis-cash-crude'!EV$1,'data-futures'!$A:$A,0),1),""),"")</f>
        <v>-8.509999999999998</v>
      </c>
      <c r="EW87">
        <f>+IFERROR(IF(VALUE('data-cash-crude'!EV88)&gt;0,'data-cash-crude'!EV88-INDEX('data-futures'!$E:$E,MATCH('basis-cash-crude'!EW$1,'data-futures'!$A:$A,0),1),""),"")</f>
        <v>-8.6499999999999986</v>
      </c>
      <c r="EX87">
        <f>+IFERROR(IF(VALUE('data-cash-crude'!EW88)&gt;0,'data-cash-crude'!EW88-INDEX('data-futures'!$E:$E,MATCH('basis-cash-crude'!EX$1,'data-futures'!$A:$A,0),1),""),"")</f>
        <v>-8.759999999999998</v>
      </c>
      <c r="EY87">
        <f>+IFERROR(IF(VALUE('data-cash-crude'!EX88)&gt;0,'data-cash-crude'!EX88-INDEX('data-futures'!$E:$E,MATCH('basis-cash-crude'!EY$1,'data-futures'!$A:$A,0),1),""),"")</f>
        <v>-8.6100000000000065</v>
      </c>
      <c r="EZ87">
        <f>+IFERROR(IF(VALUE('data-cash-crude'!EY88)&gt;0,'data-cash-crude'!EY88-INDEX('data-futures'!$E:$E,MATCH('basis-cash-crude'!EZ$1,'data-futures'!$A:$A,0),1),""),"")</f>
        <v>-8.3500000000000014</v>
      </c>
      <c r="FA87">
        <f>+IFERROR(IF(VALUE('data-cash-crude'!EZ88)&gt;0,'data-cash-crude'!EZ88-INDEX('data-futures'!$E:$E,MATCH('basis-cash-crude'!FA$1,'data-futures'!$A:$A,0),1),""),"")</f>
        <v>-8</v>
      </c>
      <c r="FB87">
        <f>+IFERROR(IF(VALUE('data-cash-crude'!FA88)&gt;0,'data-cash-crude'!FA88-INDEX('data-futures'!$E:$E,MATCH('basis-cash-crude'!FB$1,'data-futures'!$A:$A,0),1),""),"")</f>
        <v>-7.980000000000004</v>
      </c>
      <c r="FC87">
        <f>+IFERROR(IF(VALUE('data-cash-crude'!FB88)&gt;0,'data-cash-crude'!FB88-INDEX('data-futures'!$E:$E,MATCH('basis-cash-crude'!FC$1,'data-futures'!$A:$A,0),1),""),"")</f>
        <v>-8.0399999999999991</v>
      </c>
      <c r="FD87">
        <f>+IFERROR(IF(VALUE('data-cash-crude'!FC88)&gt;0,'data-cash-crude'!FC88-INDEX('data-futures'!$E:$E,MATCH('basis-cash-crude'!FD$1,'data-futures'!$A:$A,0),1),""),"")</f>
        <v>-7.9500000000000028</v>
      </c>
      <c r="FE87">
        <f>+IFERROR(IF(VALUE('data-cash-crude'!FD88)&gt;0,'data-cash-crude'!FD88-INDEX('data-futures'!$E:$E,MATCH('basis-cash-crude'!FE$1,'data-futures'!$A:$A,0),1),""),"")</f>
        <v>-7.9600000000000009</v>
      </c>
      <c r="FF87">
        <f>+IFERROR(IF(VALUE('data-cash-crude'!FE88)&gt;0,'data-cash-crude'!FE88-INDEX('data-futures'!$E:$E,MATCH('basis-cash-crude'!FF$1,'data-futures'!$A:$A,0),1),""),"")</f>
        <v>-6.93</v>
      </c>
      <c r="FG87">
        <f>+IFERROR(IF(VALUE('data-cash-crude'!FF88)&gt;0,'data-cash-crude'!FF88-INDEX('data-futures'!$E:$E,MATCH('basis-cash-crude'!FG$1,'data-futures'!$A:$A,0),1),""),"")</f>
        <v>-6.720000000000006</v>
      </c>
      <c r="FH87" t="str">
        <f>+IFERROR(IF(VALUE('data-cash-crude'!FG88)&gt;0,'data-cash-crude'!FG88-INDEX('data-futures'!$E:$E,MATCH('basis-cash-crude'!FH$1,'data-futures'!$A:$A,0),1),""),"")</f>
        <v/>
      </c>
      <c r="FI87">
        <f>+IFERROR(IF(VALUE('data-cash-crude'!FH88)&gt;0,'data-cash-crude'!FH88-INDEX('data-futures'!$E:$E,MATCH('basis-cash-crude'!FI$1,'data-futures'!$A:$A,0),1),""),"")</f>
        <v>-6.740000000000002</v>
      </c>
      <c r="FJ87">
        <f>+IFERROR(IF(VALUE('data-cash-crude'!FI88)&gt;0,'data-cash-crude'!FI88-INDEX('data-futures'!$E:$E,MATCH('basis-cash-crude'!FJ$1,'data-futures'!$A:$A,0),1),""),"")</f>
        <v>-6.3799999999999955</v>
      </c>
      <c r="FK87">
        <f>+IFERROR(IF(VALUE('data-cash-crude'!FJ88)&gt;0,'data-cash-crude'!FJ88-INDEX('data-futures'!$E:$E,MATCH('basis-cash-crude'!FK$1,'data-futures'!$A:$A,0),1),""),"")</f>
        <v>-6.2700000000000031</v>
      </c>
      <c r="FL87">
        <f>+IFERROR(IF(VALUE('data-cash-crude'!FK88)&gt;0,'data-cash-crude'!FK88-INDEX('data-futures'!$E:$E,MATCH('basis-cash-crude'!FL$1,'data-futures'!$A:$A,0),1),""),"")</f>
        <v>-6</v>
      </c>
    </row>
    <row r="88" spans="1:168" x14ac:dyDescent="0.2">
      <c r="A88">
        <f t="shared" si="3"/>
        <v>-7.9616666666666687</v>
      </c>
      <c r="B88">
        <f t="shared" si="4"/>
        <v>-7.9425925925925931</v>
      </c>
      <c r="C88">
        <f t="shared" si="5"/>
        <v>-7.5196385542168658</v>
      </c>
      <c r="D88" s="6" t="str">
        <f>+'data-cash-crude'!B89</f>
        <v>CLPA-2-27.CM</v>
      </c>
      <c r="E88">
        <f>+IFERROR(IF(VALUE('data-cash-crude'!D89)&gt;0,'data-cash-crude'!D89-INDEX('data-futures'!$E:$E,MATCH('basis-cash-crude'!E$1,'data-futures'!$A:$A,0),1),""),"")</f>
        <v>-6.7800000000000011</v>
      </c>
      <c r="F88">
        <f>+IFERROR(IF(VALUE('data-cash-crude'!E89)&gt;0,'data-cash-crude'!E89-INDEX('data-futures'!$E:$E,MATCH('basis-cash-crude'!F$1,'data-futures'!$A:$A,0),1),""),"")</f>
        <v>-8.1800000000000068</v>
      </c>
      <c r="G88">
        <f>+IFERROR(IF(VALUE('data-cash-crude'!F89)&gt;0,'data-cash-crude'!F89-INDEX('data-futures'!$E:$E,MATCH('basis-cash-crude'!G$1,'data-futures'!$A:$A,0),1),""),"")</f>
        <v>-8.18</v>
      </c>
      <c r="H88">
        <f>+IFERROR(IF(VALUE('data-cash-crude'!G89)&gt;0,'data-cash-crude'!G89-INDEX('data-futures'!$E:$E,MATCH('basis-cash-crude'!H$1,'data-futures'!$A:$A,0),1),""),"")</f>
        <v>-8.220000000000006</v>
      </c>
      <c r="I88" t="str">
        <f>+IFERROR(IF(VALUE('data-cash-crude'!H89)&gt;0,'data-cash-crude'!H89-INDEX('data-futures'!$E:$E,MATCH('basis-cash-crude'!I$1,'data-futures'!$A:$A,0),1),""),"")</f>
        <v/>
      </c>
      <c r="J88">
        <f>+IFERROR(IF(VALUE('data-cash-crude'!I89)&gt;0,'data-cash-crude'!I89-INDEX('data-futures'!$E:$E,MATCH('basis-cash-crude'!J$1,'data-futures'!$A:$A,0),1),""),"")</f>
        <v>-8.2199999999999989</v>
      </c>
      <c r="K88">
        <f>+IFERROR(IF(VALUE('data-cash-crude'!J89)&gt;0,'data-cash-crude'!J89-INDEX('data-futures'!$E:$E,MATCH('basis-cash-crude'!K$1,'data-futures'!$A:$A,0),1),""),"")</f>
        <v>-8.1899999999999977</v>
      </c>
      <c r="L88">
        <f>+IFERROR(IF(VALUE('data-cash-crude'!K89)&gt;0,'data-cash-crude'!K89-INDEX('data-futures'!$E:$E,MATCH('basis-cash-crude'!L$1,'data-futures'!$A:$A,0),1),""),"")</f>
        <v>-8.2100000000000009</v>
      </c>
      <c r="M88">
        <f>+IFERROR(IF(VALUE('data-cash-crude'!L89)&gt;0,'data-cash-crude'!L89-INDEX('data-futures'!$E:$E,MATCH('basis-cash-crude'!M$1,'data-futures'!$A:$A,0),1),""),"")</f>
        <v>-8.2100000000000009</v>
      </c>
      <c r="N88">
        <f>+IFERROR(IF(VALUE('data-cash-crude'!M89)&gt;0,'data-cash-crude'!M89-INDEX('data-futures'!$E:$E,MATCH('basis-cash-crude'!N$1,'data-futures'!$A:$A,0),1),""),"")</f>
        <v>-7.2199999999999989</v>
      </c>
      <c r="O88">
        <f>+IFERROR(IF(VALUE('data-cash-crude'!N89)&gt;0,'data-cash-crude'!N89-INDEX('data-futures'!$E:$E,MATCH('basis-cash-crude'!O$1,'data-futures'!$A:$A,0),1),""),"")</f>
        <v>-8.1300000000000026</v>
      </c>
      <c r="P88">
        <f>+IFERROR(IF(VALUE('data-cash-crude'!O89)&gt;0,'data-cash-crude'!O89-INDEX('data-futures'!$E:$E,MATCH('basis-cash-crude'!P$1,'data-futures'!$A:$A,0),1),""),"")</f>
        <v>-8.0599999999999952</v>
      </c>
      <c r="Q88">
        <f>+IFERROR(IF(VALUE('data-cash-crude'!P89)&gt;0,'data-cash-crude'!P89-INDEX('data-futures'!$E:$E,MATCH('basis-cash-crude'!Q$1,'data-futures'!$A:$A,0),1),""),"")</f>
        <v>-8.0300000000000011</v>
      </c>
      <c r="R88">
        <f>+IFERROR(IF(VALUE('data-cash-crude'!Q89)&gt;0,'data-cash-crude'!Q89-INDEX('data-futures'!$E:$E,MATCH('basis-cash-crude'!R$1,'data-futures'!$A:$A,0),1),""),"")</f>
        <v>-7.4199999999999946</v>
      </c>
      <c r="S88">
        <f>+IFERROR(IF(VALUE('data-cash-crude'!R89)&gt;0,'data-cash-crude'!R89-INDEX('data-futures'!$E:$E,MATCH('basis-cash-crude'!S$1,'data-futures'!$A:$A,0),1),""),"")</f>
        <v>-7.9499999999999957</v>
      </c>
      <c r="T88">
        <f>+IFERROR(IF(VALUE('data-cash-crude'!S89)&gt;0,'data-cash-crude'!S89-INDEX('data-futures'!$E:$E,MATCH('basis-cash-crude'!T$1,'data-futures'!$A:$A,0),1),""),"")</f>
        <v>-7.9500000000000028</v>
      </c>
      <c r="U88">
        <f>+IFERROR(IF(VALUE('data-cash-crude'!T89)&gt;0,'data-cash-crude'!T89-INDEX('data-futures'!$E:$E,MATCH('basis-cash-crude'!U$1,'data-futures'!$A:$A,0),1),""),"")</f>
        <v>-8.07</v>
      </c>
      <c r="V88">
        <f>+IFERROR(IF(VALUE('data-cash-crude'!U89)&gt;0,'data-cash-crude'!U89-INDEX('data-futures'!$E:$E,MATCH('basis-cash-crude'!V$1,'data-futures'!$A:$A,0),1),""),"")</f>
        <v>-7.8900000000000006</v>
      </c>
      <c r="W88">
        <f>+IFERROR(IF(VALUE('data-cash-crude'!V89)&gt;0,'data-cash-crude'!V89-INDEX('data-futures'!$E:$E,MATCH('basis-cash-crude'!W$1,'data-futures'!$A:$A,0),1),""),"")</f>
        <v>-7.9399999999999977</v>
      </c>
      <c r="X88">
        <f>+IFERROR(IF(VALUE('data-cash-crude'!W89)&gt;0,'data-cash-crude'!W89-INDEX('data-futures'!$E:$E,MATCH('basis-cash-crude'!X$1,'data-futures'!$A:$A,0),1),""),"")</f>
        <v>-7.990000000000002</v>
      </c>
      <c r="Y88">
        <f>+IFERROR(IF(VALUE('data-cash-crude'!X89)&gt;0,'data-cash-crude'!X89-INDEX('data-futures'!$E:$E,MATCH('basis-cash-crude'!Y$1,'data-futures'!$A:$A,0),1),""),"")</f>
        <v>-7.9799999999999969</v>
      </c>
      <c r="Z88" t="str">
        <f>+IFERROR(IF(VALUE('data-cash-crude'!Y89)&gt;0,'data-cash-crude'!Y89-INDEX('data-futures'!$E:$E,MATCH('basis-cash-crude'!Z$1,'data-futures'!$A:$A,0),1),""),"")</f>
        <v/>
      </c>
      <c r="AA88">
        <f>+IFERROR(IF(VALUE('data-cash-crude'!Z89)&gt;0,'data-cash-crude'!Z89-INDEX('data-futures'!$E:$E,MATCH('basis-cash-crude'!AA$1,'data-futures'!$A:$A,0),1),""),"")</f>
        <v>-8.5999999999999943</v>
      </c>
      <c r="AB88">
        <f>+IFERROR(IF(VALUE('data-cash-crude'!AA89)&gt;0,'data-cash-crude'!AA89-INDEX('data-futures'!$E:$E,MATCH('basis-cash-crude'!AB$1,'data-futures'!$A:$A,0),1),""),"")</f>
        <v>-8.009999999999998</v>
      </c>
      <c r="AC88" t="str">
        <f>+IFERROR(IF(VALUE('data-cash-crude'!AB89)&gt;0,'data-cash-crude'!AB89-INDEX('data-futures'!$E:$E,MATCH('basis-cash-crude'!AC$1,'data-futures'!$A:$A,0),1),""),"")</f>
        <v/>
      </c>
      <c r="AD88">
        <f>+IFERROR(IF(VALUE('data-cash-crude'!AC89)&gt;0,'data-cash-crude'!AC89-INDEX('data-futures'!$E:$E,MATCH('basis-cash-crude'!AD$1,'data-futures'!$A:$A,0),1),""),"")</f>
        <v>-7.8400000000000034</v>
      </c>
      <c r="AE88">
        <f>+IFERROR(IF(VALUE('data-cash-crude'!AD89)&gt;0,'data-cash-crude'!AD89-INDEX('data-futures'!$E:$E,MATCH('basis-cash-crude'!AE$1,'data-futures'!$A:$A,0),1),""),"")</f>
        <v>-7.8100000000000023</v>
      </c>
      <c r="AF88">
        <f>+IFERROR(IF(VALUE('data-cash-crude'!AE89)&gt;0,'data-cash-crude'!AE89-INDEX('data-futures'!$E:$E,MATCH('basis-cash-crude'!AF$1,'data-futures'!$A:$A,0),1),""),"")</f>
        <v>-7.7700000000000031</v>
      </c>
      <c r="AG88">
        <f>+IFERROR(IF(VALUE('data-cash-crude'!AF89)&gt;0,'data-cash-crude'!AF89-INDEX('data-futures'!$E:$E,MATCH('basis-cash-crude'!AG$1,'data-futures'!$A:$A,0),1),""),"")</f>
        <v>-7.82</v>
      </c>
      <c r="AH88">
        <f>+IFERROR(IF(VALUE('data-cash-crude'!AG89)&gt;0,'data-cash-crude'!AG89-INDEX('data-futures'!$E:$E,MATCH('basis-cash-crude'!AH$1,'data-futures'!$A:$A,0),1),""),"")</f>
        <v>-7.7800000000000011</v>
      </c>
      <c r="AI88">
        <f>+IFERROR(IF(VALUE('data-cash-crude'!AH89)&gt;0,'data-cash-crude'!AH89-INDEX('data-futures'!$E:$E,MATCH('basis-cash-crude'!AI$1,'data-futures'!$A:$A,0),1),""),"")</f>
        <v>-8.18</v>
      </c>
      <c r="AJ88">
        <f>+IFERROR(IF(VALUE('data-cash-crude'!AI89)&gt;0,'data-cash-crude'!AI89-INDEX('data-futures'!$E:$E,MATCH('basis-cash-crude'!AJ$1,'data-futures'!$A:$A,0),1),""),"")</f>
        <v>-7.7800000000000011</v>
      </c>
      <c r="AK88">
        <f>+IFERROR(IF(VALUE('data-cash-crude'!AJ89)&gt;0,'data-cash-crude'!AJ89-INDEX('data-futures'!$E:$E,MATCH('basis-cash-crude'!AK$1,'data-futures'!$A:$A,0),1),""),"")</f>
        <v>-7.82</v>
      </c>
      <c r="AL88">
        <f>+IFERROR(IF(VALUE('data-cash-crude'!AK89)&gt;0,'data-cash-crude'!AK89-INDEX('data-futures'!$E:$E,MATCH('basis-cash-crude'!AL$1,'data-futures'!$A:$A,0),1),""),"")</f>
        <v>-7.7999999999999972</v>
      </c>
      <c r="AM88">
        <f>+IFERROR(IF(VALUE('data-cash-crude'!AL89)&gt;0,'data-cash-crude'!AL89-INDEX('data-futures'!$E:$E,MATCH('basis-cash-crude'!AM$1,'data-futures'!$A:$A,0),1),""),"")</f>
        <v>-7.759999999999998</v>
      </c>
      <c r="AN88">
        <f>+IFERROR(IF(VALUE('data-cash-crude'!AM89)&gt;0,'data-cash-crude'!AM89-INDEX('data-futures'!$E:$E,MATCH('basis-cash-crude'!AN$1,'data-futures'!$A:$A,0),1),""),"")</f>
        <v>-7.8100000000000023</v>
      </c>
      <c r="AO88">
        <f>+IFERROR(IF(VALUE('data-cash-crude'!AN89)&gt;0,'data-cash-crude'!AN89-INDEX('data-futures'!$E:$E,MATCH('basis-cash-crude'!AO$1,'data-futures'!$A:$A,0),1),""),"")</f>
        <v>-10.119999999999997</v>
      </c>
      <c r="AP88">
        <f>+IFERROR(IF(VALUE('data-cash-crude'!AO89)&gt;0,'data-cash-crude'!AO89-INDEX('data-futures'!$E:$E,MATCH('basis-cash-crude'!AP$1,'data-futures'!$A:$A,0),1),""),"")</f>
        <v>-7.8999999999999986</v>
      </c>
      <c r="AQ88">
        <f>+IFERROR(IF(VALUE('data-cash-crude'!AP89)&gt;0,'data-cash-crude'!AP89-INDEX('data-futures'!$E:$E,MATCH('basis-cash-crude'!AQ$1,'data-futures'!$A:$A,0),1),""),"")</f>
        <v>-7.9600000000000009</v>
      </c>
      <c r="AR88">
        <f>+IFERROR(IF(VALUE('data-cash-crude'!AQ89)&gt;0,'data-cash-crude'!AQ89-INDEX('data-futures'!$E:$E,MATCH('basis-cash-crude'!AR$1,'data-futures'!$A:$A,0),1),""),"")</f>
        <v>-7.9899999999999949</v>
      </c>
      <c r="AS88" t="str">
        <f>+IFERROR(IF(VALUE('data-cash-crude'!AR89)&gt;0,'data-cash-crude'!AR89-INDEX('data-futures'!$E:$E,MATCH('basis-cash-crude'!AS$1,'data-futures'!$A:$A,0),1),""),"")</f>
        <v/>
      </c>
      <c r="AT88">
        <f>+IFERROR(IF(VALUE('data-cash-crude'!AS89)&gt;0,'data-cash-crude'!AS89-INDEX('data-futures'!$E:$E,MATCH('basis-cash-crude'!AT$1,'data-futures'!$A:$A,0),1),""),"")</f>
        <v>-7.9200000000000017</v>
      </c>
      <c r="AU88">
        <f>+IFERROR(IF(VALUE('data-cash-crude'!AT89)&gt;0,'data-cash-crude'!AT89-INDEX('data-futures'!$E:$E,MATCH('basis-cash-crude'!AU$1,'data-futures'!$A:$A,0),1),""),"")</f>
        <v>-7.8300000000000054</v>
      </c>
      <c r="AV88">
        <f>+IFERROR(IF(VALUE('data-cash-crude'!AU89)&gt;0,'data-cash-crude'!AU89-INDEX('data-futures'!$E:$E,MATCH('basis-cash-crude'!AV$1,'data-futures'!$A:$A,0),1),""),"")</f>
        <v>-8.0399999999999991</v>
      </c>
      <c r="AW88">
        <f>+IFERROR(IF(VALUE('data-cash-crude'!AV89)&gt;0,'data-cash-crude'!AV89-INDEX('data-futures'!$E:$E,MATCH('basis-cash-crude'!AW$1,'data-futures'!$A:$A,0),1),""),"")</f>
        <v>-7.759999999999998</v>
      </c>
      <c r="AX88">
        <f>+IFERROR(IF(VALUE('data-cash-crude'!AW89)&gt;0,'data-cash-crude'!AW89-INDEX('data-futures'!$E:$E,MATCH('basis-cash-crude'!AX$1,'data-futures'!$A:$A,0),1),""),"")</f>
        <v>-7.6200000000000045</v>
      </c>
      <c r="AY88">
        <f>+IFERROR(IF(VALUE('data-cash-crude'!AX89)&gt;0,'data-cash-crude'!AX89-INDEX('data-futures'!$E:$E,MATCH('basis-cash-crude'!AY$1,'data-futures'!$A:$A,0),1),""),"")</f>
        <v>-7.6499999999999986</v>
      </c>
      <c r="AZ88">
        <f>+IFERROR(IF(VALUE('data-cash-crude'!AY89)&gt;0,'data-cash-crude'!AY89-INDEX('data-futures'!$E:$E,MATCH('basis-cash-crude'!AZ$1,'data-futures'!$A:$A,0),1),""),"")</f>
        <v>-7.9699999999999989</v>
      </c>
      <c r="BA88">
        <f>+IFERROR(IF(VALUE('data-cash-crude'!AZ89)&gt;0,'data-cash-crude'!AZ89-INDEX('data-futures'!$E:$E,MATCH('basis-cash-crude'!BA$1,'data-futures'!$A:$A,0),1),""),"")</f>
        <v>-7.8000000000000043</v>
      </c>
      <c r="BB88">
        <f>+IFERROR(IF(VALUE('data-cash-crude'!BA89)&gt;0,'data-cash-crude'!BA89-INDEX('data-futures'!$E:$E,MATCH('basis-cash-crude'!BB$1,'data-futures'!$A:$A,0),1),""),"")</f>
        <v>-7.8299999999999983</v>
      </c>
      <c r="BC88">
        <f>+IFERROR(IF(VALUE('data-cash-crude'!BB89)&gt;0,'data-cash-crude'!BB89-INDEX('data-futures'!$E:$E,MATCH('basis-cash-crude'!BC$1,'data-futures'!$A:$A,0),1),""),"")</f>
        <v>-7.8899999999999935</v>
      </c>
      <c r="BD88">
        <f>+IFERROR(IF(VALUE('data-cash-crude'!BC89)&gt;0,'data-cash-crude'!BC89-INDEX('data-futures'!$E:$E,MATCH('basis-cash-crude'!BD$1,'data-futures'!$A:$A,0),1),""),"")</f>
        <v>-7.8800000000000026</v>
      </c>
      <c r="BE88">
        <f>+IFERROR(IF(VALUE('data-cash-crude'!BD89)&gt;0,'data-cash-crude'!BD89-INDEX('data-futures'!$E:$E,MATCH('basis-cash-crude'!BE$1,'data-futures'!$A:$A,0),1),""),"")</f>
        <v>-7.8599999999999994</v>
      </c>
      <c r="BF88">
        <f>+IFERROR(IF(VALUE('data-cash-crude'!BE89)&gt;0,'data-cash-crude'!BE89-INDEX('data-futures'!$E:$E,MATCH('basis-cash-crude'!BF$1,'data-futures'!$A:$A,0),1),""),"")</f>
        <v>-7.8100000000000023</v>
      </c>
      <c r="BG88">
        <f>+IFERROR(IF(VALUE('data-cash-crude'!BF89)&gt;0,'data-cash-crude'!BF89-INDEX('data-futures'!$E:$E,MATCH('basis-cash-crude'!BG$1,'data-futures'!$A:$A,0),1),""),"")</f>
        <v>-7.7100000000000009</v>
      </c>
      <c r="BH88">
        <f>+IFERROR(IF(VALUE('data-cash-crude'!BG89)&gt;0,'data-cash-crude'!BG89-INDEX('data-futures'!$E:$E,MATCH('basis-cash-crude'!BH$1,'data-futures'!$A:$A,0),1),""),"")</f>
        <v>-7.57</v>
      </c>
      <c r="BI88">
        <f>+IFERROR(IF(VALUE('data-cash-crude'!BH89)&gt;0,'data-cash-crude'!BH89-INDEX('data-futures'!$E:$E,MATCH('basis-cash-crude'!BI$1,'data-futures'!$A:$A,0),1),""),"")</f>
        <v>-7.6700000000000017</v>
      </c>
      <c r="BJ88">
        <f>+IFERROR(IF(VALUE('data-cash-crude'!BI89)&gt;0,'data-cash-crude'!BI89-INDEX('data-futures'!$E:$E,MATCH('basis-cash-crude'!BJ$1,'data-futures'!$A:$A,0),1),""),"")</f>
        <v>-8.480000000000004</v>
      </c>
      <c r="BK88">
        <f>+IFERROR(IF(VALUE('data-cash-crude'!BJ89)&gt;0,'data-cash-crude'!BJ89-INDEX('data-futures'!$E:$E,MATCH('basis-cash-crude'!BK$1,'data-futures'!$A:$A,0),1),""),"")</f>
        <v>-7.82</v>
      </c>
      <c r="BL88">
        <f>+IFERROR(IF(VALUE('data-cash-crude'!BK89)&gt;0,'data-cash-crude'!BK89-INDEX('data-futures'!$E:$E,MATCH('basis-cash-crude'!BL$1,'data-futures'!$A:$A,0),1),""),"")</f>
        <v>-7.8399999999999963</v>
      </c>
      <c r="BM88">
        <f>+IFERROR(IF(VALUE('data-cash-crude'!BL89)&gt;0,'data-cash-crude'!BL89-INDEX('data-futures'!$E:$E,MATCH('basis-cash-crude'!BM$1,'data-futures'!$A:$A,0),1),""),"")</f>
        <v>-7.0200000000000031</v>
      </c>
      <c r="BN88">
        <f>+IFERROR(IF(VALUE('data-cash-crude'!BM89)&gt;0,'data-cash-crude'!BM89-INDEX('data-futures'!$E:$E,MATCH('basis-cash-crude'!BN$1,'data-futures'!$A:$A,0),1),""),"")</f>
        <v>-6.8799999999999955</v>
      </c>
      <c r="BO88">
        <f>+IFERROR(IF(VALUE('data-cash-crude'!BN89)&gt;0,'data-cash-crude'!BN89-INDEX('data-futures'!$E:$E,MATCH('basis-cash-crude'!BO$1,'data-futures'!$A:$A,0),1),""),"")</f>
        <v>-7.2100000000000009</v>
      </c>
      <c r="BP88">
        <f>+IFERROR(IF(VALUE('data-cash-crude'!BO89)&gt;0,'data-cash-crude'!BO89-INDEX('data-futures'!$E:$E,MATCH('basis-cash-crude'!BP$1,'data-futures'!$A:$A,0),1),""),"")</f>
        <v>-7.1000000000000014</v>
      </c>
      <c r="BQ88">
        <f>+IFERROR(IF(VALUE('data-cash-crude'!BP89)&gt;0,'data-cash-crude'!BP89-INDEX('data-futures'!$E:$E,MATCH('basis-cash-crude'!BQ$1,'data-futures'!$A:$A,0),1),""),"")</f>
        <v>-6.9399999999999977</v>
      </c>
      <c r="BR88">
        <f>+IFERROR(IF(VALUE('data-cash-crude'!BQ89)&gt;0,'data-cash-crude'!BQ89-INDEX('data-futures'!$E:$E,MATCH('basis-cash-crude'!BR$1,'data-futures'!$A:$A,0),1),""),"")</f>
        <v>-6.8999999999999986</v>
      </c>
      <c r="BS88">
        <f>+IFERROR(IF(VALUE('data-cash-crude'!BR89)&gt;0,'data-cash-crude'!BR89-INDEX('data-futures'!$E:$E,MATCH('basis-cash-crude'!BS$1,'data-futures'!$A:$A,0),1),""),"")</f>
        <v>-6.8300000000000054</v>
      </c>
      <c r="BT88">
        <f>+IFERROR(IF(VALUE('data-cash-crude'!BS89)&gt;0,'data-cash-crude'!BS89-INDEX('data-futures'!$E:$E,MATCH('basis-cash-crude'!BT$1,'data-futures'!$A:$A,0),1),""),"")</f>
        <v>-7.1899999999999977</v>
      </c>
      <c r="BU88">
        <f>+IFERROR(IF(VALUE('data-cash-crude'!BT89)&gt;0,'data-cash-crude'!BT89-INDEX('data-futures'!$E:$E,MATCH('basis-cash-crude'!BU$1,'data-futures'!$A:$A,0),1),""),"")</f>
        <v>-7.1499999999999986</v>
      </c>
      <c r="BV88">
        <f>+IFERROR(IF(VALUE('data-cash-crude'!BU89)&gt;0,'data-cash-crude'!BU89-INDEX('data-futures'!$E:$E,MATCH('basis-cash-crude'!BV$1,'data-futures'!$A:$A,0),1),""),"")</f>
        <v>-6.8699999999999974</v>
      </c>
      <c r="BW88">
        <f>+IFERROR(IF(VALUE('data-cash-crude'!BV89)&gt;0,'data-cash-crude'!BV89-INDEX('data-futures'!$E:$E,MATCH('basis-cash-crude'!BW$1,'data-futures'!$A:$A,0),1),""),"")</f>
        <v>-6.980000000000004</v>
      </c>
      <c r="BX88">
        <f>+IFERROR(IF(VALUE('data-cash-crude'!BW89)&gt;0,'data-cash-crude'!BW89-INDEX('data-futures'!$E:$E,MATCH('basis-cash-crude'!BX$1,'data-futures'!$A:$A,0),1),""),"")</f>
        <v>-7.1099999999999994</v>
      </c>
      <c r="BY88">
        <f>+IFERROR(IF(VALUE('data-cash-crude'!BX89)&gt;0,'data-cash-crude'!BX89-INDEX('data-futures'!$E:$E,MATCH('basis-cash-crude'!BY$1,'data-futures'!$A:$A,0),1),""),"")</f>
        <v>-7.1299999999999955</v>
      </c>
      <c r="BZ88">
        <f>+IFERROR(IF(VALUE('data-cash-crude'!BY89)&gt;0,'data-cash-crude'!BY89-INDEX('data-futures'!$E:$E,MATCH('basis-cash-crude'!BZ$1,'data-futures'!$A:$A,0),1),""),"")</f>
        <v>-7.1400000000000006</v>
      </c>
      <c r="CA88">
        <f>+IFERROR(IF(VALUE('data-cash-crude'!BZ89)&gt;0,'data-cash-crude'!BZ89-INDEX('data-futures'!$E:$E,MATCH('basis-cash-crude'!CA$1,'data-futures'!$A:$A,0),1),""),"")</f>
        <v>-6.9200000000000017</v>
      </c>
      <c r="CB88">
        <f>+IFERROR(IF(VALUE('data-cash-crude'!CA89)&gt;0,'data-cash-crude'!CA89-INDEX('data-futures'!$E:$E,MATCH('basis-cash-crude'!CB$1,'data-futures'!$A:$A,0),1),""),"")</f>
        <v>-6.6999999999999957</v>
      </c>
      <c r="CC88">
        <f>+IFERROR(IF(VALUE('data-cash-crude'!CB89)&gt;0,'data-cash-crude'!CB89-INDEX('data-futures'!$E:$E,MATCH('basis-cash-crude'!CC$1,'data-futures'!$A:$A,0),1),""),"")</f>
        <v>-6.8099999999999952</v>
      </c>
      <c r="CD88">
        <f>+IFERROR(IF(VALUE('data-cash-crude'!CC89)&gt;0,'data-cash-crude'!CC89-INDEX('data-futures'!$E:$E,MATCH('basis-cash-crude'!CD$1,'data-futures'!$A:$A,0),1),""),"")</f>
        <v>-6.759999999999998</v>
      </c>
      <c r="CE88">
        <f>+IFERROR(IF(VALUE('data-cash-crude'!CD89)&gt;0,'data-cash-crude'!CD89-INDEX('data-futures'!$E:$E,MATCH('basis-cash-crude'!CE$1,'data-futures'!$A:$A,0),1),""),"")</f>
        <v>-6.68</v>
      </c>
      <c r="CF88" t="str">
        <f>+IFERROR(IF(VALUE('data-cash-crude'!CE89)&gt;0,'data-cash-crude'!CE89-INDEX('data-futures'!$E:$E,MATCH('basis-cash-crude'!CF$1,'data-futures'!$A:$A,0),1),""),"")</f>
        <v/>
      </c>
      <c r="CG88">
        <f>+IFERROR(IF(VALUE('data-cash-crude'!CF89)&gt;0,'data-cash-crude'!CF89-INDEX('data-futures'!$E:$E,MATCH('basis-cash-crude'!CG$1,'data-futures'!$A:$A,0),1),""),"")</f>
        <v>-6.4200000000000017</v>
      </c>
      <c r="CH88">
        <f>+IFERROR(IF(VALUE('data-cash-crude'!CG89)&gt;0,'data-cash-crude'!CG89-INDEX('data-futures'!$E:$E,MATCH('basis-cash-crude'!CH$1,'data-futures'!$A:$A,0),1),""),"")</f>
        <v>-6.2700000000000031</v>
      </c>
      <c r="CI88">
        <f>+IFERROR(IF(VALUE('data-cash-crude'!CH89)&gt;0,'data-cash-crude'!CH89-INDEX('data-futures'!$E:$E,MATCH('basis-cash-crude'!CI$1,'data-futures'!$A:$A,0),1),""),"")</f>
        <v>-6.1999999999999957</v>
      </c>
      <c r="CJ88">
        <f>+IFERROR(IF(VALUE('data-cash-crude'!CI89)&gt;0,'data-cash-crude'!CI89-INDEX('data-futures'!$E:$E,MATCH('basis-cash-crude'!CJ$1,'data-futures'!$A:$A,0),1),""),"")</f>
        <v>-6.009999999999998</v>
      </c>
      <c r="CK88">
        <f>+IFERROR(IF(VALUE('data-cash-crude'!CJ89)&gt;0,'data-cash-crude'!CJ89-INDEX('data-futures'!$E:$E,MATCH('basis-cash-crude'!CK$1,'data-futures'!$A:$A,0),1),""),"")</f>
        <v>-5.7600000000000051</v>
      </c>
      <c r="CL88" t="str">
        <f>+IFERROR(IF(VALUE('data-cash-crude'!CK89)&gt;0,'data-cash-crude'!CK89-INDEX('data-futures'!$E:$E,MATCH('basis-cash-crude'!CL$1,'data-futures'!$A:$A,0),1),""),"")</f>
        <v/>
      </c>
      <c r="CM88">
        <f>+IFERROR(IF(VALUE('data-cash-crude'!CL89)&gt;0,'data-cash-crude'!CL89-INDEX('data-futures'!$E:$E,MATCH('basis-cash-crude'!CM$1,'data-futures'!$A:$A,0),1),""),"")</f>
        <v>-5.6899999999999977</v>
      </c>
      <c r="CN88" t="str">
        <f>+IFERROR(IF(VALUE('data-cash-crude'!CM89)&gt;0,'data-cash-crude'!CM89-INDEX('data-futures'!$E:$E,MATCH('basis-cash-crude'!CN$1,'data-futures'!$A:$A,0),1),""),"")</f>
        <v/>
      </c>
      <c r="CO88">
        <f>+IFERROR(IF(VALUE('data-cash-crude'!CN89)&gt;0,'data-cash-crude'!CN89-INDEX('data-futures'!$E:$E,MATCH('basis-cash-crude'!CO$1,'data-futures'!$A:$A,0),1),""),"")</f>
        <v>-5.4699999999999989</v>
      </c>
      <c r="CP88">
        <f>+IFERROR(IF(VALUE('data-cash-crude'!CO89)&gt;0,'data-cash-crude'!CO89-INDEX('data-futures'!$E:$E,MATCH('basis-cash-crude'!CP$1,'data-futures'!$A:$A,0),1),""),"")</f>
        <v>-5.470000000000006</v>
      </c>
      <c r="CQ88">
        <f>+IFERROR(IF(VALUE('data-cash-crude'!CP89)&gt;0,'data-cash-crude'!CP89-INDEX('data-futures'!$E:$E,MATCH('basis-cash-crude'!CQ$1,'data-futures'!$A:$A,0),1),""),"")</f>
        <v>-5.4199999999999946</v>
      </c>
      <c r="CR88">
        <f>+IFERROR(IF(VALUE('data-cash-crude'!CQ89)&gt;0,'data-cash-crude'!CQ89-INDEX('data-futures'!$E:$E,MATCH('basis-cash-crude'!CR$1,'data-futures'!$A:$A,0),1),""),"")</f>
        <v>-5.1199999999999974</v>
      </c>
      <c r="CS88">
        <f>+IFERROR(IF(VALUE('data-cash-crude'!CR89)&gt;0,'data-cash-crude'!CR89-INDEX('data-futures'!$E:$E,MATCH('basis-cash-crude'!CS$1,'data-futures'!$A:$A,0),1),""),"")</f>
        <v>-4.4600000000000009</v>
      </c>
      <c r="CT88">
        <f>+IFERROR(IF(VALUE('data-cash-crude'!CS89)&gt;0,'data-cash-crude'!CS89-INDEX('data-futures'!$E:$E,MATCH('basis-cash-crude'!CT$1,'data-futures'!$A:$A,0),1),""),"")</f>
        <v>-3.5900000000000034</v>
      </c>
      <c r="CU88">
        <f>+IFERROR(IF(VALUE('data-cash-crude'!CT89)&gt;0,'data-cash-crude'!CT89-INDEX('data-futures'!$E:$E,MATCH('basis-cash-crude'!CU$1,'data-futures'!$A:$A,0),1),""),"")</f>
        <v>-5.9399999999999977</v>
      </c>
      <c r="CV88">
        <f>+IFERROR(IF(VALUE('data-cash-crude'!CU89)&gt;0,'data-cash-crude'!CU89-INDEX('data-futures'!$E:$E,MATCH('basis-cash-crude'!CV$1,'data-futures'!$A:$A,0),1),""),"")</f>
        <v>-6.0500000000000043</v>
      </c>
      <c r="CW88">
        <f>+IFERROR(IF(VALUE('data-cash-crude'!CV89)&gt;0,'data-cash-crude'!CV89-INDEX('data-futures'!$E:$E,MATCH('basis-cash-crude'!CW$1,'data-futures'!$A:$A,0),1),""),"")</f>
        <v>-5.8800000000000026</v>
      </c>
      <c r="CX88">
        <f>+IFERROR(IF(VALUE('data-cash-crude'!CW89)&gt;0,'data-cash-crude'!CW89-INDEX('data-futures'!$E:$E,MATCH('basis-cash-crude'!CX$1,'data-futures'!$A:$A,0),1),""),"")</f>
        <v>-5.5600000000000023</v>
      </c>
      <c r="CY88">
        <f>+IFERROR(IF(VALUE('data-cash-crude'!CX89)&gt;0,'data-cash-crude'!CX89-INDEX('data-futures'!$E:$E,MATCH('basis-cash-crude'!CY$1,'data-futures'!$A:$A,0),1),""),"")</f>
        <v>-5.509999999999998</v>
      </c>
      <c r="CZ88">
        <f>+IFERROR(IF(VALUE('data-cash-crude'!CY89)&gt;0,'data-cash-crude'!CY89-INDEX('data-futures'!$E:$E,MATCH('basis-cash-crude'!CZ$1,'data-futures'!$A:$A,0),1),""),"")</f>
        <v>-5.759999999999998</v>
      </c>
      <c r="DA88">
        <f>+IFERROR(IF(VALUE('data-cash-crude'!CZ89)&gt;0,'data-cash-crude'!CZ89-INDEX('data-futures'!$E:$E,MATCH('basis-cash-crude'!DA$1,'data-futures'!$A:$A,0),1),""),"")</f>
        <v>-5.68</v>
      </c>
      <c r="DB88">
        <f>+IFERROR(IF(VALUE('data-cash-crude'!DA89)&gt;0,'data-cash-crude'!DA89-INDEX('data-futures'!$E:$E,MATCH('basis-cash-crude'!DB$1,'data-futures'!$A:$A,0),1),""),"")</f>
        <v>-5.6700000000000017</v>
      </c>
      <c r="DC88">
        <f>+IFERROR(IF(VALUE('data-cash-crude'!DB89)&gt;0,'data-cash-crude'!DB89-INDEX('data-futures'!$E:$E,MATCH('basis-cash-crude'!DC$1,'data-futures'!$A:$A,0),1),""),"")</f>
        <v>-5.7600000000000051</v>
      </c>
      <c r="DD88" t="str">
        <f>+IFERROR(IF(VALUE('data-cash-crude'!DC89)&gt;0,'data-cash-crude'!DC89-INDEX('data-futures'!$E:$E,MATCH('basis-cash-crude'!DD$1,'data-futures'!$A:$A,0),1),""),"")</f>
        <v/>
      </c>
      <c r="DE88">
        <f>+IFERROR(IF(VALUE('data-cash-crude'!DD89)&gt;0,'data-cash-crude'!DD89-INDEX('data-futures'!$E:$E,MATCH('basis-cash-crude'!DE$1,'data-futures'!$A:$A,0),1),""),"")</f>
        <v>-5.509999999999998</v>
      </c>
      <c r="DF88">
        <f>+IFERROR(IF(VALUE('data-cash-crude'!DE89)&gt;0,'data-cash-crude'!DE89-INDEX('data-futures'!$E:$E,MATCH('basis-cash-crude'!DF$1,'data-futures'!$A:$A,0),1),""),"")</f>
        <v>-5.269999999999996</v>
      </c>
      <c r="DG88">
        <f>+IFERROR(IF(VALUE('data-cash-crude'!DF89)&gt;0,'data-cash-crude'!DF89-INDEX('data-futures'!$E:$E,MATCH('basis-cash-crude'!DG$1,'data-futures'!$A:$A,0),1),""),"")</f>
        <v>-5.6000000000000014</v>
      </c>
      <c r="DH88">
        <f>+IFERROR(IF(VALUE('data-cash-crude'!DG89)&gt;0,'data-cash-crude'!DG89-INDEX('data-futures'!$E:$E,MATCH('basis-cash-crude'!DH$1,'data-futures'!$A:$A,0),1),""),"")</f>
        <v>-5.7100000000000009</v>
      </c>
      <c r="DI88">
        <f>+IFERROR(IF(VALUE('data-cash-crude'!DH89)&gt;0,'data-cash-crude'!DH89-INDEX('data-futures'!$E:$E,MATCH('basis-cash-crude'!DI$1,'data-futures'!$A:$A,0),1),""),"")</f>
        <v>-5.8800000000000026</v>
      </c>
      <c r="DJ88">
        <f>+IFERROR(IF(VALUE('data-cash-crude'!DI89)&gt;0,'data-cash-crude'!DI89-INDEX('data-futures'!$E:$E,MATCH('basis-cash-crude'!DJ$1,'data-futures'!$A:$A,0),1),""),"")</f>
        <v>-5.8299999999999983</v>
      </c>
      <c r="DK88">
        <f>+IFERROR(IF(VALUE('data-cash-crude'!DJ89)&gt;0,'data-cash-crude'!DJ89-INDEX('data-futures'!$E:$E,MATCH('basis-cash-crude'!DK$1,'data-futures'!$A:$A,0),1),""),"")</f>
        <v>-5.6999999999999957</v>
      </c>
      <c r="DL88">
        <f>+IFERROR(IF(VALUE('data-cash-crude'!DK89)&gt;0,'data-cash-crude'!DK89-INDEX('data-futures'!$E:$E,MATCH('basis-cash-crude'!DL$1,'data-futures'!$A:$A,0),1),""),"")</f>
        <v>-5.6700000000000017</v>
      </c>
      <c r="DM88">
        <f>+IFERROR(IF(VALUE('data-cash-crude'!DL89)&gt;0,'data-cash-crude'!DL89-INDEX('data-futures'!$E:$E,MATCH('basis-cash-crude'!DM$1,'data-futures'!$A:$A,0),1),""),"")</f>
        <v>-4.9600000000000009</v>
      </c>
      <c r="DN88">
        <f>+IFERROR(IF(VALUE('data-cash-crude'!DM89)&gt;0,'data-cash-crude'!DM89-INDEX('data-futures'!$E:$E,MATCH('basis-cash-crude'!DN$1,'data-futures'!$A:$A,0),1),""),"")</f>
        <v>-4.8999999999999986</v>
      </c>
      <c r="DO88">
        <f>+IFERROR(IF(VALUE('data-cash-crude'!DN89)&gt;0,'data-cash-crude'!DN89-INDEX('data-futures'!$E:$E,MATCH('basis-cash-crude'!DO$1,'data-futures'!$A:$A,0),1),""),"")</f>
        <v>-5.2100000000000009</v>
      </c>
      <c r="DP88">
        <f>+IFERROR(IF(VALUE('data-cash-crude'!DO89)&gt;0,'data-cash-crude'!DO89-INDEX('data-futures'!$E:$E,MATCH('basis-cash-crude'!DP$1,'data-futures'!$A:$A,0),1),""),"")</f>
        <v>-5.4399999999999977</v>
      </c>
      <c r="DQ88">
        <f>+IFERROR(IF(VALUE('data-cash-crude'!DP89)&gt;0,'data-cash-crude'!DP89-INDEX('data-futures'!$E:$E,MATCH('basis-cash-crude'!DQ$1,'data-futures'!$A:$A,0),1),""),"")</f>
        <v>-5.730000000000004</v>
      </c>
      <c r="DR88">
        <f>+IFERROR(IF(VALUE('data-cash-crude'!DQ89)&gt;0,'data-cash-crude'!DQ89-INDEX('data-futures'!$E:$E,MATCH('basis-cash-crude'!DR$1,'data-futures'!$A:$A,0),1),""),"")</f>
        <v>-5.6299999999999955</v>
      </c>
      <c r="DS88">
        <f>+IFERROR(IF(VALUE('data-cash-crude'!DR89)&gt;0,'data-cash-crude'!DR89-INDEX('data-futures'!$E:$E,MATCH('basis-cash-crude'!DS$1,'data-futures'!$A:$A,0),1),""),"")</f>
        <v>-5.4399999999999977</v>
      </c>
      <c r="DT88">
        <f>+IFERROR(IF(VALUE('data-cash-crude'!DS89)&gt;0,'data-cash-crude'!DS89-INDEX('data-futures'!$E:$E,MATCH('basis-cash-crude'!DT$1,'data-futures'!$A:$A,0),1),""),"")</f>
        <v>-5.5600000000000023</v>
      </c>
      <c r="DU88">
        <f>+IFERROR(IF(VALUE('data-cash-crude'!DT89)&gt;0,'data-cash-crude'!DT89-INDEX('data-futures'!$E:$E,MATCH('basis-cash-crude'!DU$1,'data-futures'!$A:$A,0),1),""),"")</f>
        <v>-6.0799999999999983</v>
      </c>
      <c r="DV88">
        <f>+IFERROR(IF(VALUE('data-cash-crude'!DU89)&gt;0,'data-cash-crude'!DU89-INDEX('data-futures'!$E:$E,MATCH('basis-cash-crude'!DV$1,'data-futures'!$A:$A,0),1),""),"")</f>
        <v>-6.5400000000000063</v>
      </c>
      <c r="DW88" t="str">
        <f>+IFERROR(IF(VALUE('data-cash-crude'!DV89)&gt;0,'data-cash-crude'!DV89-INDEX('data-futures'!$E:$E,MATCH('basis-cash-crude'!DW$1,'data-futures'!$A:$A,0),1),""),"")</f>
        <v/>
      </c>
      <c r="DX88">
        <f>+IFERROR(IF(VALUE('data-cash-crude'!DW89)&gt;0,'data-cash-crude'!DW89-INDEX('data-futures'!$E:$E,MATCH('basis-cash-crude'!DX$1,'data-futures'!$A:$A,0),1),""),"")</f>
        <v>-6.1700000000000017</v>
      </c>
      <c r="DY88">
        <f>+IFERROR(IF(VALUE('data-cash-crude'!DX89)&gt;0,'data-cash-crude'!DX89-INDEX('data-futures'!$E:$E,MATCH('basis-cash-crude'!DY$1,'data-futures'!$A:$A,0),1),""),"")</f>
        <v>-6.5200000000000031</v>
      </c>
      <c r="DZ88">
        <f>+IFERROR(IF(VALUE('data-cash-crude'!DY89)&gt;0,'data-cash-crude'!DY89-INDEX('data-futures'!$E:$E,MATCH('basis-cash-crude'!DZ$1,'data-futures'!$A:$A,0),1),""),"")</f>
        <v>-6.6499999999999986</v>
      </c>
      <c r="EA88">
        <f>+IFERROR(IF(VALUE('data-cash-crude'!DZ89)&gt;0,'data-cash-crude'!DZ89-INDEX('data-futures'!$E:$E,MATCH('basis-cash-crude'!EA$1,'data-futures'!$A:$A,0),1),""),"")</f>
        <v>-6.3800000000000026</v>
      </c>
      <c r="EB88">
        <f>+IFERROR(IF(VALUE('data-cash-crude'!EA89)&gt;0,'data-cash-crude'!EA89-INDEX('data-futures'!$E:$E,MATCH('basis-cash-crude'!EB$1,'data-futures'!$A:$A,0),1),""),"")</f>
        <v>-6.4400000000000048</v>
      </c>
      <c r="EC88">
        <f>+IFERROR(IF(VALUE('data-cash-crude'!EB89)&gt;0,'data-cash-crude'!EB89-INDEX('data-futures'!$E:$E,MATCH('basis-cash-crude'!EC$1,'data-futures'!$A:$A,0),1),""),"")</f>
        <v>-6.7600000000000051</v>
      </c>
      <c r="ED88" t="str">
        <f>+IFERROR(IF(VALUE('data-cash-crude'!EC89)&gt;0,'data-cash-crude'!EC89-INDEX('data-futures'!$E:$E,MATCH('basis-cash-crude'!ED$1,'data-futures'!$A:$A,0),1),""),"")</f>
        <v/>
      </c>
      <c r="EE88" t="str">
        <f>+IFERROR(IF(VALUE('data-cash-crude'!ED89)&gt;0,'data-cash-crude'!ED89-INDEX('data-futures'!$E:$E,MATCH('basis-cash-crude'!EE$1,'data-futures'!$A:$A,0),1),""),"")</f>
        <v/>
      </c>
      <c r="EF88">
        <f>+IFERROR(IF(VALUE('data-cash-crude'!EE89)&gt;0,'data-cash-crude'!EE89-INDEX('data-futures'!$E:$E,MATCH('basis-cash-crude'!EF$1,'data-futures'!$A:$A,0),1),""),"")</f>
        <v>-6.4600000000000009</v>
      </c>
      <c r="EG88">
        <f>+IFERROR(IF(VALUE('data-cash-crude'!EF89)&gt;0,'data-cash-crude'!EF89-INDEX('data-futures'!$E:$E,MATCH('basis-cash-crude'!EG$1,'data-futures'!$A:$A,0),1),""),"")</f>
        <v>-6.3900000000000006</v>
      </c>
      <c r="EH88" t="str">
        <f>+IFERROR(IF(VALUE('data-cash-crude'!EG89)&gt;0,'data-cash-crude'!EG89-INDEX('data-futures'!$E:$E,MATCH('basis-cash-crude'!EH$1,'data-futures'!$A:$A,0),1),""),"")</f>
        <v/>
      </c>
      <c r="EI88">
        <f>+IFERROR(IF(VALUE('data-cash-crude'!EH89)&gt;0,'data-cash-crude'!EH89-INDEX('data-futures'!$E:$E,MATCH('basis-cash-crude'!EI$1,'data-futures'!$A:$A,0),1),""),"")</f>
        <v>-6.5100000000000051</v>
      </c>
      <c r="EJ88">
        <f>+IFERROR(IF(VALUE('data-cash-crude'!EI89)&gt;0,'data-cash-crude'!EI89-INDEX('data-futures'!$E:$E,MATCH('basis-cash-crude'!EJ$1,'data-futures'!$A:$A,0),1),""),"")</f>
        <v>-6.2899999999999991</v>
      </c>
      <c r="EK88">
        <f>+IFERROR(IF(VALUE('data-cash-crude'!EJ89)&gt;0,'data-cash-crude'!EJ89-INDEX('data-futures'!$E:$E,MATCH('basis-cash-crude'!EK$1,'data-futures'!$A:$A,0),1),""),"")</f>
        <v>-5.82</v>
      </c>
      <c r="EL88" t="str">
        <f>+IFERROR(IF(VALUE('data-cash-crude'!EK89)&gt;0,'data-cash-crude'!EK89-INDEX('data-futures'!$E:$E,MATCH('basis-cash-crude'!EL$1,'data-futures'!$A:$A,0),1),""),"")</f>
        <v/>
      </c>
      <c r="EM88">
        <f>+IFERROR(IF(VALUE('data-cash-crude'!EL89)&gt;0,'data-cash-crude'!EL89-INDEX('data-futures'!$E:$E,MATCH('basis-cash-crude'!EM$1,'data-futures'!$A:$A,0),1),""),"")</f>
        <v>-5.7899999999999991</v>
      </c>
      <c r="EN88">
        <f>+IFERROR(IF(VALUE('data-cash-crude'!EM89)&gt;0,'data-cash-crude'!EM89-INDEX('data-futures'!$E:$E,MATCH('basis-cash-crude'!EN$1,'data-futures'!$A:$A,0),1),""),"")</f>
        <v>-5.82</v>
      </c>
      <c r="EO88">
        <f>+IFERROR(IF(VALUE('data-cash-crude'!EN89)&gt;0,'data-cash-crude'!EN89-INDEX('data-futures'!$E:$E,MATCH('basis-cash-crude'!EO$1,'data-futures'!$A:$A,0),1),""),"")</f>
        <v>-6.0799999999999983</v>
      </c>
      <c r="EP88">
        <f>+IFERROR(IF(VALUE('data-cash-crude'!EO89)&gt;0,'data-cash-crude'!EO89-INDEX('data-futures'!$E:$E,MATCH('basis-cash-crude'!EP$1,'data-futures'!$A:$A,0),1),""),"")</f>
        <v>-5.8599999999999994</v>
      </c>
      <c r="EQ88">
        <f>+IFERROR(IF(VALUE('data-cash-crude'!EP89)&gt;0,'data-cash-crude'!EP89-INDEX('data-futures'!$E:$E,MATCH('basis-cash-crude'!EQ$1,'data-futures'!$A:$A,0),1),""),"")</f>
        <v>-6</v>
      </c>
      <c r="ER88">
        <f>+IFERROR(IF(VALUE('data-cash-crude'!EQ89)&gt;0,'data-cash-crude'!EQ89-INDEX('data-futures'!$E:$E,MATCH('basis-cash-crude'!ER$1,'data-futures'!$A:$A,0),1),""),"")</f>
        <v>-6.509999999999998</v>
      </c>
      <c r="ES88">
        <f>+IFERROR(IF(VALUE('data-cash-crude'!ER89)&gt;0,'data-cash-crude'!ER89-INDEX('data-futures'!$E:$E,MATCH('basis-cash-crude'!ES$1,'data-futures'!$A:$A,0),1),""),"")</f>
        <v>-6.8000000000000043</v>
      </c>
      <c r="ET88">
        <f>+IFERROR(IF(VALUE('data-cash-crude'!ES89)&gt;0,'data-cash-crude'!ES89-INDEX('data-futures'!$E:$E,MATCH('basis-cash-crude'!ET$1,'data-futures'!$A:$A,0),1),""),"")</f>
        <v>-6.8400000000000034</v>
      </c>
      <c r="EU88">
        <f>+IFERROR(IF(VALUE('data-cash-crude'!ET89)&gt;0,'data-cash-crude'!ET89-INDEX('data-futures'!$E:$E,MATCH('basis-cash-crude'!EU$1,'data-futures'!$A:$A,0),1),""),"")</f>
        <v>-7.3400000000000034</v>
      </c>
      <c r="EV88">
        <f>+IFERROR(IF(VALUE('data-cash-crude'!EU89)&gt;0,'data-cash-crude'!EU89-INDEX('data-futures'!$E:$E,MATCH('basis-cash-crude'!EV$1,'data-futures'!$A:$A,0),1),""),"")</f>
        <v>-7.3299999999999983</v>
      </c>
      <c r="EW88">
        <f>+IFERROR(IF(VALUE('data-cash-crude'!EV89)&gt;0,'data-cash-crude'!EV89-INDEX('data-futures'!$E:$E,MATCH('basis-cash-crude'!EW$1,'data-futures'!$A:$A,0),1),""),"")</f>
        <v>-7.4699999999999989</v>
      </c>
      <c r="EX88">
        <f>+IFERROR(IF(VALUE('data-cash-crude'!EW89)&gt;0,'data-cash-crude'!EW89-INDEX('data-futures'!$E:$E,MATCH('basis-cash-crude'!EX$1,'data-futures'!$A:$A,0),1),""),"")</f>
        <v>-7.5799999999999983</v>
      </c>
      <c r="EY88">
        <f>+IFERROR(IF(VALUE('data-cash-crude'!EX89)&gt;0,'data-cash-crude'!EX89-INDEX('data-futures'!$E:$E,MATCH('basis-cash-crude'!EY$1,'data-futures'!$A:$A,0),1),""),"")</f>
        <v>-7.43</v>
      </c>
      <c r="EZ88">
        <f>+IFERROR(IF(VALUE('data-cash-crude'!EY89)&gt;0,'data-cash-crude'!EY89-INDEX('data-futures'!$E:$E,MATCH('basis-cash-crude'!EZ$1,'data-futures'!$A:$A,0),1),""),"")</f>
        <v>-7.1700000000000017</v>
      </c>
      <c r="FA88">
        <f>+IFERROR(IF(VALUE('data-cash-crude'!EZ89)&gt;0,'data-cash-crude'!EZ89-INDEX('data-futures'!$E:$E,MATCH('basis-cash-crude'!FA$1,'data-futures'!$A:$A,0),1),""),"")</f>
        <v>-6.82</v>
      </c>
      <c r="FB88">
        <f>+IFERROR(IF(VALUE('data-cash-crude'!FA89)&gt;0,'data-cash-crude'!FA89-INDEX('data-futures'!$E:$E,MATCH('basis-cash-crude'!FB$1,'data-futures'!$A:$A,0),1),""),"")</f>
        <v>-6.8000000000000043</v>
      </c>
      <c r="FC88">
        <f>+IFERROR(IF(VALUE('data-cash-crude'!FB89)&gt;0,'data-cash-crude'!FB89-INDEX('data-futures'!$E:$E,MATCH('basis-cash-crude'!FC$1,'data-futures'!$A:$A,0),1),""),"")</f>
        <v>-6.8599999999999994</v>
      </c>
      <c r="FD88">
        <f>+IFERROR(IF(VALUE('data-cash-crude'!FC89)&gt;0,'data-cash-crude'!FC89-INDEX('data-futures'!$E:$E,MATCH('basis-cash-crude'!FD$1,'data-futures'!$A:$A,0),1),""),"")</f>
        <v>-6.7700000000000031</v>
      </c>
      <c r="FE88">
        <f>+IFERROR(IF(VALUE('data-cash-crude'!FD89)&gt;0,'data-cash-crude'!FD89-INDEX('data-futures'!$E:$E,MATCH('basis-cash-crude'!FE$1,'data-futures'!$A:$A,0),1),""),"")</f>
        <v>-6.7800000000000011</v>
      </c>
      <c r="FF88">
        <f>+IFERROR(IF(VALUE('data-cash-crude'!FE89)&gt;0,'data-cash-crude'!FE89-INDEX('data-futures'!$E:$E,MATCH('basis-cash-crude'!FF$1,'data-futures'!$A:$A,0),1),""),"")</f>
        <v>-6.75</v>
      </c>
      <c r="FG88">
        <f>+IFERROR(IF(VALUE('data-cash-crude'!FF89)&gt;0,'data-cash-crude'!FF89-INDEX('data-futures'!$E:$E,MATCH('basis-cash-crude'!FG$1,'data-futures'!$A:$A,0),1),""),"")</f>
        <v>-6.5400000000000063</v>
      </c>
      <c r="FH88" t="str">
        <f>+IFERROR(IF(VALUE('data-cash-crude'!FG89)&gt;0,'data-cash-crude'!FG89-INDEX('data-futures'!$E:$E,MATCH('basis-cash-crude'!FH$1,'data-futures'!$A:$A,0),1),""),"")</f>
        <v/>
      </c>
      <c r="FI88">
        <f>+IFERROR(IF(VALUE('data-cash-crude'!FH89)&gt;0,'data-cash-crude'!FH89-INDEX('data-futures'!$E:$E,MATCH('basis-cash-crude'!FI$1,'data-futures'!$A:$A,0),1),""),"")</f>
        <v>-6.5600000000000023</v>
      </c>
      <c r="FJ88">
        <f>+IFERROR(IF(VALUE('data-cash-crude'!FI89)&gt;0,'data-cash-crude'!FI89-INDEX('data-futures'!$E:$E,MATCH('basis-cash-crude'!FJ$1,'data-futures'!$A:$A,0),1),""),"")</f>
        <v>-6.1999999999999957</v>
      </c>
      <c r="FK88">
        <f>+IFERROR(IF(VALUE('data-cash-crude'!FJ89)&gt;0,'data-cash-crude'!FJ89-INDEX('data-futures'!$E:$E,MATCH('basis-cash-crude'!FK$1,'data-futures'!$A:$A,0),1),""),"")</f>
        <v>-6.0900000000000034</v>
      </c>
      <c r="FL88">
        <f>+IFERROR(IF(VALUE('data-cash-crude'!FK89)&gt;0,'data-cash-crude'!FK89-INDEX('data-futures'!$E:$E,MATCH('basis-cash-crude'!FL$1,'data-futures'!$A:$A,0),1),""),"")</f>
        <v>-5.82</v>
      </c>
    </row>
    <row r="89" spans="1:168" x14ac:dyDescent="0.2">
      <c r="A89">
        <f t="shared" si="3"/>
        <v>-10.561666666666666</v>
      </c>
      <c r="B89">
        <f t="shared" si="4"/>
        <v>-10.546538461538463</v>
      </c>
      <c r="C89">
        <f t="shared" si="5"/>
        <v>-9.6413414634146353</v>
      </c>
      <c r="D89" s="6" t="str">
        <f>+'data-cash-crude'!B90</f>
        <v>CLPA-2-28.CM</v>
      </c>
      <c r="E89">
        <f>+IFERROR(IF(VALUE('data-cash-crude'!D90)&gt;0,'data-cash-crude'!D90-INDEX('data-futures'!$E:$E,MATCH('basis-cash-crude'!E$1,'data-futures'!$A:$A,0),1),""),"")</f>
        <v>-9.3799999999999955</v>
      </c>
      <c r="F89">
        <f>+IFERROR(IF(VALUE('data-cash-crude'!E90)&gt;0,'data-cash-crude'!E90-INDEX('data-futures'!$E:$E,MATCH('basis-cash-crude'!F$1,'data-futures'!$A:$A,0),1),""),"")</f>
        <v>-10.780000000000001</v>
      </c>
      <c r="G89">
        <f>+IFERROR(IF(VALUE('data-cash-crude'!F90)&gt;0,'data-cash-crude'!F90-INDEX('data-futures'!$E:$E,MATCH('basis-cash-crude'!G$1,'data-futures'!$A:$A,0),1),""),"")</f>
        <v>-10.780000000000001</v>
      </c>
      <c r="H89">
        <f>+IFERROR(IF(VALUE('data-cash-crude'!G90)&gt;0,'data-cash-crude'!G90-INDEX('data-futures'!$E:$E,MATCH('basis-cash-crude'!H$1,'data-futures'!$A:$A,0),1),""),"")</f>
        <v>-10.82</v>
      </c>
      <c r="I89" t="str">
        <f>+IFERROR(IF(VALUE('data-cash-crude'!H90)&gt;0,'data-cash-crude'!H90-INDEX('data-futures'!$E:$E,MATCH('basis-cash-crude'!I$1,'data-futures'!$A:$A,0),1),""),"")</f>
        <v/>
      </c>
      <c r="J89">
        <f>+IFERROR(IF(VALUE('data-cash-crude'!I90)&gt;0,'data-cash-crude'!I90-INDEX('data-futures'!$E:$E,MATCH('basis-cash-crude'!J$1,'data-futures'!$A:$A,0),1),""),"")</f>
        <v>-10.82</v>
      </c>
      <c r="K89">
        <f>+IFERROR(IF(VALUE('data-cash-crude'!J90)&gt;0,'data-cash-crude'!J90-INDEX('data-futures'!$E:$E,MATCH('basis-cash-crude'!K$1,'data-futures'!$A:$A,0),1),""),"")</f>
        <v>-10.79</v>
      </c>
      <c r="L89">
        <f>+IFERROR(IF(VALUE('data-cash-crude'!K90)&gt;0,'data-cash-crude'!K90-INDEX('data-futures'!$E:$E,MATCH('basis-cash-crude'!L$1,'data-futures'!$A:$A,0),1),""),"")</f>
        <v>-10.810000000000002</v>
      </c>
      <c r="M89">
        <f>+IFERROR(IF(VALUE('data-cash-crude'!L90)&gt;0,'data-cash-crude'!L90-INDEX('data-futures'!$E:$E,MATCH('basis-cash-crude'!M$1,'data-futures'!$A:$A,0),1),""),"")</f>
        <v>-10.809999999999995</v>
      </c>
      <c r="N89">
        <f>+IFERROR(IF(VALUE('data-cash-crude'!M90)&gt;0,'data-cash-crude'!M90-INDEX('data-futures'!$E:$E,MATCH('basis-cash-crude'!N$1,'data-futures'!$A:$A,0),1),""),"")</f>
        <v>-9.82</v>
      </c>
      <c r="O89">
        <f>+IFERROR(IF(VALUE('data-cash-crude'!N90)&gt;0,'data-cash-crude'!N90-INDEX('data-futures'!$E:$E,MATCH('basis-cash-crude'!O$1,'data-futures'!$A:$A,0),1),""),"")</f>
        <v>-10.730000000000004</v>
      </c>
      <c r="P89">
        <f>+IFERROR(IF(VALUE('data-cash-crude'!O90)&gt;0,'data-cash-crude'!O90-INDEX('data-futures'!$E:$E,MATCH('basis-cash-crude'!P$1,'data-futures'!$A:$A,0),1),""),"")</f>
        <v>-10.659999999999997</v>
      </c>
      <c r="Q89">
        <f>+IFERROR(IF(VALUE('data-cash-crude'!P90)&gt;0,'data-cash-crude'!P90-INDEX('data-futures'!$E:$E,MATCH('basis-cash-crude'!Q$1,'data-futures'!$A:$A,0),1),""),"")</f>
        <v>-10.630000000000003</v>
      </c>
      <c r="R89">
        <f>+IFERROR(IF(VALUE('data-cash-crude'!Q90)&gt;0,'data-cash-crude'!Q90-INDEX('data-futures'!$E:$E,MATCH('basis-cash-crude'!R$1,'data-futures'!$A:$A,0),1),""),"")</f>
        <v>-10.019999999999996</v>
      </c>
      <c r="S89">
        <f>+IFERROR(IF(VALUE('data-cash-crude'!R90)&gt;0,'data-cash-crude'!R90-INDEX('data-futures'!$E:$E,MATCH('basis-cash-crude'!S$1,'data-futures'!$A:$A,0),1),""),"")</f>
        <v>-10.549999999999997</v>
      </c>
      <c r="T89">
        <f>+IFERROR(IF(VALUE('data-cash-crude'!S90)&gt;0,'data-cash-crude'!S90-INDEX('data-futures'!$E:$E,MATCH('basis-cash-crude'!T$1,'data-futures'!$A:$A,0),1),""),"")</f>
        <v>-10.549999999999997</v>
      </c>
      <c r="U89">
        <f>+IFERROR(IF(VALUE('data-cash-crude'!T90)&gt;0,'data-cash-crude'!T90-INDEX('data-futures'!$E:$E,MATCH('basis-cash-crude'!U$1,'data-futures'!$A:$A,0),1),""),"")</f>
        <v>-10.670000000000002</v>
      </c>
      <c r="V89">
        <f>+IFERROR(IF(VALUE('data-cash-crude'!U90)&gt;0,'data-cash-crude'!U90-INDEX('data-futures'!$E:$E,MATCH('basis-cash-crude'!V$1,'data-futures'!$A:$A,0),1),""),"")</f>
        <v>-10.490000000000002</v>
      </c>
      <c r="W89">
        <f>+IFERROR(IF(VALUE('data-cash-crude'!V90)&gt;0,'data-cash-crude'!V90-INDEX('data-futures'!$E:$E,MATCH('basis-cash-crude'!W$1,'data-futures'!$A:$A,0),1),""),"")</f>
        <v>-10.54</v>
      </c>
      <c r="X89">
        <f>+IFERROR(IF(VALUE('data-cash-crude'!W90)&gt;0,'data-cash-crude'!W90-INDEX('data-futures'!$E:$E,MATCH('basis-cash-crude'!X$1,'data-futures'!$A:$A,0),1),""),"")</f>
        <v>-10.590000000000003</v>
      </c>
      <c r="Y89">
        <f>+IFERROR(IF(VALUE('data-cash-crude'!X90)&gt;0,'data-cash-crude'!X90-INDEX('data-futures'!$E:$E,MATCH('basis-cash-crude'!Y$1,'data-futures'!$A:$A,0),1),""),"")</f>
        <v>-10.579999999999998</v>
      </c>
      <c r="Z89" t="str">
        <f>+IFERROR(IF(VALUE('data-cash-crude'!Y90)&gt;0,'data-cash-crude'!Y90-INDEX('data-futures'!$E:$E,MATCH('basis-cash-crude'!Z$1,'data-futures'!$A:$A,0),1),""),"")</f>
        <v/>
      </c>
      <c r="AA89">
        <f>+IFERROR(IF(VALUE('data-cash-crude'!Z90)&gt;0,'data-cash-crude'!Z90-INDEX('data-futures'!$E:$E,MATCH('basis-cash-crude'!AA$1,'data-futures'!$A:$A,0),1),""),"")</f>
        <v>-11.199999999999996</v>
      </c>
      <c r="AB89">
        <f>+IFERROR(IF(VALUE('data-cash-crude'!AA90)&gt;0,'data-cash-crude'!AA90-INDEX('data-futures'!$E:$E,MATCH('basis-cash-crude'!AB$1,'data-futures'!$A:$A,0),1),""),"")</f>
        <v>-10.61</v>
      </c>
      <c r="AC89" t="str">
        <f>+IFERROR(IF(VALUE('data-cash-crude'!AB90)&gt;0,'data-cash-crude'!AB90-INDEX('data-futures'!$E:$E,MATCH('basis-cash-crude'!AC$1,'data-futures'!$A:$A,0),1),""),"")</f>
        <v/>
      </c>
      <c r="AD89" t="str">
        <f>+IFERROR(IF(VALUE('data-cash-crude'!AC90)&gt;0,'data-cash-crude'!AC90-INDEX('data-futures'!$E:$E,MATCH('basis-cash-crude'!AD$1,'data-futures'!$A:$A,0),1),""),"")</f>
        <v/>
      </c>
      <c r="AE89">
        <f>+IFERROR(IF(VALUE('data-cash-crude'!AD90)&gt;0,'data-cash-crude'!AD90-INDEX('data-futures'!$E:$E,MATCH('basis-cash-crude'!AE$1,'data-futures'!$A:$A,0),1),""),"")</f>
        <v>-10.410000000000004</v>
      </c>
      <c r="AF89">
        <f>+IFERROR(IF(VALUE('data-cash-crude'!AE90)&gt;0,'data-cash-crude'!AE90-INDEX('data-futures'!$E:$E,MATCH('basis-cash-crude'!AF$1,'data-futures'!$A:$A,0),1),""),"")</f>
        <v>-10.370000000000005</v>
      </c>
      <c r="AG89">
        <f>+IFERROR(IF(VALUE('data-cash-crude'!AF90)&gt;0,'data-cash-crude'!AF90-INDEX('data-futures'!$E:$E,MATCH('basis-cash-crude'!AG$1,'data-futures'!$A:$A,0),1),""),"")</f>
        <v>-10.420000000000002</v>
      </c>
      <c r="AH89">
        <f>+IFERROR(IF(VALUE('data-cash-crude'!AG90)&gt;0,'data-cash-crude'!AG90-INDEX('data-futures'!$E:$E,MATCH('basis-cash-crude'!AH$1,'data-futures'!$A:$A,0),1),""),"")</f>
        <v>-10.380000000000003</v>
      </c>
      <c r="AI89">
        <f>+IFERROR(IF(VALUE('data-cash-crude'!AH90)&gt;0,'data-cash-crude'!AH90-INDEX('data-futures'!$E:$E,MATCH('basis-cash-crude'!AI$1,'data-futures'!$A:$A,0),1),""),"")</f>
        <v>-10.780000000000001</v>
      </c>
      <c r="AJ89">
        <f>+IFERROR(IF(VALUE('data-cash-crude'!AI90)&gt;0,'data-cash-crude'!AI90-INDEX('data-futures'!$E:$E,MATCH('basis-cash-crude'!AJ$1,'data-futures'!$A:$A,0),1),""),"")</f>
        <v>-10.380000000000003</v>
      </c>
      <c r="AK89">
        <f>+IFERROR(IF(VALUE('data-cash-crude'!AJ90)&gt;0,'data-cash-crude'!AJ90-INDEX('data-futures'!$E:$E,MATCH('basis-cash-crude'!AK$1,'data-futures'!$A:$A,0),1),""),"")</f>
        <v>-10.420000000000002</v>
      </c>
      <c r="AL89">
        <f>+IFERROR(IF(VALUE('data-cash-crude'!AK90)&gt;0,'data-cash-crude'!AK90-INDEX('data-futures'!$E:$E,MATCH('basis-cash-crude'!AL$1,'data-futures'!$A:$A,0),1),""),"")</f>
        <v>-10.399999999999999</v>
      </c>
      <c r="AM89">
        <f>+IFERROR(IF(VALUE('data-cash-crude'!AL90)&gt;0,'data-cash-crude'!AL90-INDEX('data-futures'!$E:$E,MATCH('basis-cash-crude'!AM$1,'data-futures'!$A:$A,0),1),""),"")</f>
        <v>-10.36</v>
      </c>
      <c r="AN89">
        <f>+IFERROR(IF(VALUE('data-cash-crude'!AM90)&gt;0,'data-cash-crude'!AM90-INDEX('data-futures'!$E:$E,MATCH('basis-cash-crude'!AN$1,'data-futures'!$A:$A,0),1),""),"")</f>
        <v>-10.410000000000004</v>
      </c>
      <c r="AO89">
        <f>+IFERROR(IF(VALUE('data-cash-crude'!AN90)&gt;0,'data-cash-crude'!AN90-INDEX('data-futures'!$E:$E,MATCH('basis-cash-crude'!AO$1,'data-futures'!$A:$A,0),1),""),"")</f>
        <v>-12.719999999999999</v>
      </c>
      <c r="AP89">
        <f>+IFERROR(IF(VALUE('data-cash-crude'!AO90)&gt;0,'data-cash-crude'!AO90-INDEX('data-futures'!$E:$E,MATCH('basis-cash-crude'!AP$1,'data-futures'!$A:$A,0),1),""),"")</f>
        <v>-10.5</v>
      </c>
      <c r="AQ89">
        <f>+IFERROR(IF(VALUE('data-cash-crude'!AP90)&gt;0,'data-cash-crude'!AP90-INDEX('data-futures'!$E:$E,MATCH('basis-cash-crude'!AQ$1,'data-futures'!$A:$A,0),1),""),"")</f>
        <v>-10.560000000000002</v>
      </c>
      <c r="AR89">
        <f>+IFERROR(IF(VALUE('data-cash-crude'!AQ90)&gt;0,'data-cash-crude'!AQ90-INDEX('data-futures'!$E:$E,MATCH('basis-cash-crude'!AR$1,'data-futures'!$A:$A,0),1),""),"")</f>
        <v>-8.0899999999999963</v>
      </c>
      <c r="AS89" t="str">
        <f>+IFERROR(IF(VALUE('data-cash-crude'!AR90)&gt;0,'data-cash-crude'!AR90-INDEX('data-futures'!$E:$E,MATCH('basis-cash-crude'!AS$1,'data-futures'!$A:$A,0),1),""),"")</f>
        <v/>
      </c>
      <c r="AT89">
        <f>+IFERROR(IF(VALUE('data-cash-crude'!AS90)&gt;0,'data-cash-crude'!AS90-INDEX('data-futures'!$E:$E,MATCH('basis-cash-crude'!AT$1,'data-futures'!$A:$A,0),1),""),"")</f>
        <v>-8.0200000000000031</v>
      </c>
      <c r="AU89">
        <f>+IFERROR(IF(VALUE('data-cash-crude'!AT90)&gt;0,'data-cash-crude'!AT90-INDEX('data-futures'!$E:$E,MATCH('basis-cash-crude'!AU$1,'data-futures'!$A:$A,0),1),""),"")</f>
        <v>-7.93</v>
      </c>
      <c r="AV89">
        <f>+IFERROR(IF(VALUE('data-cash-crude'!AU90)&gt;0,'data-cash-crude'!AU90-INDEX('data-futures'!$E:$E,MATCH('basis-cash-crude'!AV$1,'data-futures'!$A:$A,0),1),""),"")</f>
        <v>-8.14</v>
      </c>
      <c r="AW89">
        <f>+IFERROR(IF(VALUE('data-cash-crude'!AV90)&gt;0,'data-cash-crude'!AV90-INDEX('data-futures'!$E:$E,MATCH('basis-cash-crude'!AW$1,'data-futures'!$A:$A,0),1),""),"")</f>
        <v>-7.8599999999999994</v>
      </c>
      <c r="AX89">
        <f>+IFERROR(IF(VALUE('data-cash-crude'!AW90)&gt;0,'data-cash-crude'!AW90-INDEX('data-futures'!$E:$E,MATCH('basis-cash-crude'!AX$1,'data-futures'!$A:$A,0),1),""),"")</f>
        <v>-7.720000000000006</v>
      </c>
      <c r="AY89">
        <f>+IFERROR(IF(VALUE('data-cash-crude'!AX90)&gt;0,'data-cash-crude'!AX90-INDEX('data-futures'!$E:$E,MATCH('basis-cash-crude'!AY$1,'data-futures'!$A:$A,0),1),""),"")</f>
        <v>-7.75</v>
      </c>
      <c r="AZ89">
        <f>+IFERROR(IF(VALUE('data-cash-crude'!AY90)&gt;0,'data-cash-crude'!AY90-INDEX('data-futures'!$E:$E,MATCH('basis-cash-crude'!AZ$1,'data-futures'!$A:$A,0),1),""),"")</f>
        <v>-8.07</v>
      </c>
      <c r="BA89">
        <f>+IFERROR(IF(VALUE('data-cash-crude'!AZ90)&gt;0,'data-cash-crude'!AZ90-INDEX('data-futures'!$E:$E,MATCH('basis-cash-crude'!BA$1,'data-futures'!$A:$A,0),1),""),"")</f>
        <v>-7.8999999999999986</v>
      </c>
      <c r="BB89">
        <f>+IFERROR(IF(VALUE('data-cash-crude'!BA90)&gt;0,'data-cash-crude'!BA90-INDEX('data-futures'!$E:$E,MATCH('basis-cash-crude'!BB$1,'data-futures'!$A:$A,0),1),""),"")</f>
        <v>-7.93</v>
      </c>
      <c r="BC89">
        <f>+IFERROR(IF(VALUE('data-cash-crude'!BB90)&gt;0,'data-cash-crude'!BB90-INDEX('data-futures'!$E:$E,MATCH('basis-cash-crude'!BC$1,'data-futures'!$A:$A,0),1),""),"")</f>
        <v>-7.9899999999999949</v>
      </c>
      <c r="BD89">
        <f>+IFERROR(IF(VALUE('data-cash-crude'!BC90)&gt;0,'data-cash-crude'!BC90-INDEX('data-futures'!$E:$E,MATCH('basis-cash-crude'!BD$1,'data-futures'!$A:$A,0),1),""),"")</f>
        <v>-7.9799999999999969</v>
      </c>
      <c r="BE89">
        <f>+IFERROR(IF(VALUE('data-cash-crude'!BD90)&gt;0,'data-cash-crude'!BD90-INDEX('data-futures'!$E:$E,MATCH('basis-cash-crude'!BE$1,'data-futures'!$A:$A,0),1),""),"")</f>
        <v>-7.9599999999999937</v>
      </c>
      <c r="BF89">
        <f>+IFERROR(IF(VALUE('data-cash-crude'!BE90)&gt;0,'data-cash-crude'!BE90-INDEX('data-futures'!$E:$E,MATCH('basis-cash-crude'!BF$1,'data-futures'!$A:$A,0),1),""),"")</f>
        <v>-7.9100000000000037</v>
      </c>
      <c r="BG89">
        <f>+IFERROR(IF(VALUE('data-cash-crude'!BF90)&gt;0,'data-cash-crude'!BF90-INDEX('data-futures'!$E:$E,MATCH('basis-cash-crude'!BG$1,'data-futures'!$A:$A,0),1),""),"")</f>
        <v>-7.8100000000000023</v>
      </c>
      <c r="BH89">
        <f>+IFERROR(IF(VALUE('data-cash-crude'!BG90)&gt;0,'data-cash-crude'!BG90-INDEX('data-futures'!$E:$E,MATCH('basis-cash-crude'!BH$1,'data-futures'!$A:$A,0),1),""),"")</f>
        <v>-7.6700000000000017</v>
      </c>
      <c r="BI89">
        <f>+IFERROR(IF(VALUE('data-cash-crude'!BH90)&gt;0,'data-cash-crude'!BH90-INDEX('data-futures'!$E:$E,MATCH('basis-cash-crude'!BI$1,'data-futures'!$A:$A,0),1),""),"")</f>
        <v>-7.7700000000000031</v>
      </c>
      <c r="BJ89">
        <f>+IFERROR(IF(VALUE('data-cash-crude'!BI90)&gt;0,'data-cash-crude'!BI90-INDEX('data-futures'!$E:$E,MATCH('basis-cash-crude'!BJ$1,'data-futures'!$A:$A,0),1),""),"")</f>
        <v>-8.5800000000000054</v>
      </c>
      <c r="BK89">
        <f>+IFERROR(IF(VALUE('data-cash-crude'!BJ90)&gt;0,'data-cash-crude'!BJ90-INDEX('data-futures'!$E:$E,MATCH('basis-cash-crude'!BK$1,'data-futures'!$A:$A,0),1),""),"")</f>
        <v>-7.9200000000000017</v>
      </c>
      <c r="BL89">
        <f>+IFERROR(IF(VALUE('data-cash-crude'!BK90)&gt;0,'data-cash-crude'!BK90-INDEX('data-futures'!$E:$E,MATCH('basis-cash-crude'!BL$1,'data-futures'!$A:$A,0),1),""),"")</f>
        <v>-7.9399999999999977</v>
      </c>
      <c r="BM89">
        <f>+IFERROR(IF(VALUE('data-cash-crude'!BL90)&gt;0,'data-cash-crude'!BL90-INDEX('data-futures'!$E:$E,MATCH('basis-cash-crude'!BM$1,'data-futures'!$A:$A,0),1),""),"")</f>
        <v>-10.020000000000003</v>
      </c>
      <c r="BN89">
        <f>+IFERROR(IF(VALUE('data-cash-crude'!BM90)&gt;0,'data-cash-crude'!BM90-INDEX('data-futures'!$E:$E,MATCH('basis-cash-crude'!BN$1,'data-futures'!$A:$A,0),1),""),"")</f>
        <v>-9.8799999999999955</v>
      </c>
      <c r="BO89">
        <f>+IFERROR(IF(VALUE('data-cash-crude'!BN90)&gt;0,'data-cash-crude'!BN90-INDEX('data-futures'!$E:$E,MATCH('basis-cash-crude'!BO$1,'data-futures'!$A:$A,0),1),""),"")</f>
        <v>-10.210000000000001</v>
      </c>
      <c r="BP89">
        <f>+IFERROR(IF(VALUE('data-cash-crude'!BO90)&gt;0,'data-cash-crude'!BO90-INDEX('data-futures'!$E:$E,MATCH('basis-cash-crude'!BP$1,'data-futures'!$A:$A,0),1),""),"")</f>
        <v>-10.100000000000001</v>
      </c>
      <c r="BQ89">
        <f>+IFERROR(IF(VALUE('data-cash-crude'!BP90)&gt;0,'data-cash-crude'!BP90-INDEX('data-futures'!$E:$E,MATCH('basis-cash-crude'!BQ$1,'data-futures'!$A:$A,0),1),""),"")</f>
        <v>-9.9399999999999977</v>
      </c>
      <c r="BR89">
        <f>+IFERROR(IF(VALUE('data-cash-crude'!BQ90)&gt;0,'data-cash-crude'!BQ90-INDEX('data-futures'!$E:$E,MATCH('basis-cash-crude'!BR$1,'data-futures'!$A:$A,0),1),""),"")</f>
        <v>-9.8999999999999986</v>
      </c>
      <c r="BS89">
        <f>+IFERROR(IF(VALUE('data-cash-crude'!BR90)&gt;0,'data-cash-crude'!BR90-INDEX('data-futures'!$E:$E,MATCH('basis-cash-crude'!BS$1,'data-futures'!$A:$A,0),1),""),"")</f>
        <v>-9.8300000000000054</v>
      </c>
      <c r="BT89">
        <f>+IFERROR(IF(VALUE('data-cash-crude'!BS90)&gt;0,'data-cash-crude'!BS90-INDEX('data-futures'!$E:$E,MATCH('basis-cash-crude'!BT$1,'data-futures'!$A:$A,0),1),""),"")</f>
        <v>-10.189999999999998</v>
      </c>
      <c r="BU89">
        <f>+IFERROR(IF(VALUE('data-cash-crude'!BT90)&gt;0,'data-cash-crude'!BT90-INDEX('data-futures'!$E:$E,MATCH('basis-cash-crude'!BU$1,'data-futures'!$A:$A,0),1),""),"")</f>
        <v>-10.149999999999999</v>
      </c>
      <c r="BV89">
        <f>+IFERROR(IF(VALUE('data-cash-crude'!BU90)&gt;0,'data-cash-crude'!BU90-INDEX('data-futures'!$E:$E,MATCH('basis-cash-crude'!BV$1,'data-futures'!$A:$A,0),1),""),"")</f>
        <v>-9.8699999999999974</v>
      </c>
      <c r="BW89">
        <f>+IFERROR(IF(VALUE('data-cash-crude'!BV90)&gt;0,'data-cash-crude'!BV90-INDEX('data-futures'!$E:$E,MATCH('basis-cash-crude'!BW$1,'data-futures'!$A:$A,0),1),""),"")</f>
        <v>-9.980000000000004</v>
      </c>
      <c r="BX89">
        <f>+IFERROR(IF(VALUE('data-cash-crude'!BW90)&gt;0,'data-cash-crude'!BW90-INDEX('data-futures'!$E:$E,MATCH('basis-cash-crude'!BX$1,'data-futures'!$A:$A,0),1),""),"")</f>
        <v>-10.11</v>
      </c>
      <c r="BY89">
        <f>+IFERROR(IF(VALUE('data-cash-crude'!BX90)&gt;0,'data-cash-crude'!BX90-INDEX('data-futures'!$E:$E,MATCH('basis-cash-crude'!BY$1,'data-futures'!$A:$A,0),1),""),"")</f>
        <v>-10.129999999999995</v>
      </c>
      <c r="BZ89">
        <f>+IFERROR(IF(VALUE('data-cash-crude'!BY90)&gt;0,'data-cash-crude'!BY90-INDEX('data-futures'!$E:$E,MATCH('basis-cash-crude'!BZ$1,'data-futures'!$A:$A,0),1),""),"")</f>
        <v>-10.14</v>
      </c>
      <c r="CA89">
        <f>+IFERROR(IF(VALUE('data-cash-crude'!BZ90)&gt;0,'data-cash-crude'!BZ90-INDEX('data-futures'!$E:$E,MATCH('basis-cash-crude'!CA$1,'data-futures'!$A:$A,0),1),""),"")</f>
        <v>-9.9200000000000017</v>
      </c>
      <c r="CB89">
        <f>+IFERROR(IF(VALUE('data-cash-crude'!CA90)&gt;0,'data-cash-crude'!CA90-INDEX('data-futures'!$E:$E,MATCH('basis-cash-crude'!CB$1,'data-futures'!$A:$A,0),1),""),"")</f>
        <v>-9.6999999999999957</v>
      </c>
      <c r="CC89">
        <f>+IFERROR(IF(VALUE('data-cash-crude'!CB90)&gt;0,'data-cash-crude'!CB90-INDEX('data-futures'!$E:$E,MATCH('basis-cash-crude'!CC$1,'data-futures'!$A:$A,0),1),""),"")</f>
        <v>-9.8099999999999952</v>
      </c>
      <c r="CD89">
        <f>+IFERROR(IF(VALUE('data-cash-crude'!CC90)&gt;0,'data-cash-crude'!CC90-INDEX('data-futures'!$E:$E,MATCH('basis-cash-crude'!CD$1,'data-futures'!$A:$A,0),1),""),"")</f>
        <v>-9.759999999999998</v>
      </c>
      <c r="CE89">
        <f>+IFERROR(IF(VALUE('data-cash-crude'!CD90)&gt;0,'data-cash-crude'!CD90-INDEX('data-futures'!$E:$E,MATCH('basis-cash-crude'!CE$1,'data-futures'!$A:$A,0),1),""),"")</f>
        <v>-9.68</v>
      </c>
      <c r="CF89" t="str">
        <f>+IFERROR(IF(VALUE('data-cash-crude'!CE90)&gt;0,'data-cash-crude'!CE90-INDEX('data-futures'!$E:$E,MATCH('basis-cash-crude'!CF$1,'data-futures'!$A:$A,0),1),""),"")</f>
        <v/>
      </c>
      <c r="CG89">
        <f>+IFERROR(IF(VALUE('data-cash-crude'!CF90)&gt;0,'data-cash-crude'!CF90-INDEX('data-futures'!$E:$E,MATCH('basis-cash-crude'!CG$1,'data-futures'!$A:$A,0),1),""),"")</f>
        <v>-9.4200000000000017</v>
      </c>
      <c r="CH89">
        <f>+IFERROR(IF(VALUE('data-cash-crude'!CG90)&gt;0,'data-cash-crude'!CG90-INDEX('data-futures'!$E:$E,MATCH('basis-cash-crude'!CH$1,'data-futures'!$A:$A,0),1),""),"")</f>
        <v>-9.2700000000000031</v>
      </c>
      <c r="CI89">
        <f>+IFERROR(IF(VALUE('data-cash-crude'!CH90)&gt;0,'data-cash-crude'!CH90-INDEX('data-futures'!$E:$E,MATCH('basis-cash-crude'!CI$1,'data-futures'!$A:$A,0),1),""),"")</f>
        <v>-9.1999999999999957</v>
      </c>
      <c r="CJ89">
        <f>+IFERROR(IF(VALUE('data-cash-crude'!CI90)&gt;0,'data-cash-crude'!CI90-INDEX('data-futures'!$E:$E,MATCH('basis-cash-crude'!CJ$1,'data-futures'!$A:$A,0),1),""),"")</f>
        <v>-9.07</v>
      </c>
      <c r="CK89">
        <f>+IFERROR(IF(VALUE('data-cash-crude'!CJ90)&gt;0,'data-cash-crude'!CJ90-INDEX('data-futures'!$E:$E,MATCH('basis-cash-crude'!CK$1,'data-futures'!$A:$A,0),1),""),"")</f>
        <v>-8.82</v>
      </c>
      <c r="CL89" t="str">
        <f>+IFERROR(IF(VALUE('data-cash-crude'!CK90)&gt;0,'data-cash-crude'!CK90-INDEX('data-futures'!$E:$E,MATCH('basis-cash-crude'!CL$1,'data-futures'!$A:$A,0),1),""),"")</f>
        <v/>
      </c>
      <c r="CM89">
        <f>+IFERROR(IF(VALUE('data-cash-crude'!CL90)&gt;0,'data-cash-crude'!CL90-INDEX('data-futures'!$E:$E,MATCH('basis-cash-crude'!CM$1,'data-futures'!$A:$A,0),1),""),"")</f>
        <v>-8.75</v>
      </c>
      <c r="CN89" t="str">
        <f>+IFERROR(IF(VALUE('data-cash-crude'!CM90)&gt;0,'data-cash-crude'!CM90-INDEX('data-futures'!$E:$E,MATCH('basis-cash-crude'!CN$1,'data-futures'!$A:$A,0),1),""),"")</f>
        <v/>
      </c>
      <c r="CO89">
        <f>+IFERROR(IF(VALUE('data-cash-crude'!CN90)&gt;0,'data-cash-crude'!CN90-INDEX('data-futures'!$E:$E,MATCH('basis-cash-crude'!CO$1,'data-futures'!$A:$A,0),1),""),"")</f>
        <v>-8.5300000000000011</v>
      </c>
      <c r="CP89">
        <f>+IFERROR(IF(VALUE('data-cash-crude'!CO90)&gt;0,'data-cash-crude'!CO90-INDEX('data-futures'!$E:$E,MATCH('basis-cash-crude'!CP$1,'data-futures'!$A:$A,0),1),""),"")</f>
        <v>-8.5300000000000011</v>
      </c>
      <c r="CQ89">
        <f>+IFERROR(IF(VALUE('data-cash-crude'!CP90)&gt;0,'data-cash-crude'!CP90-INDEX('data-futures'!$E:$E,MATCH('basis-cash-crude'!CQ$1,'data-futures'!$A:$A,0),1),""),"")</f>
        <v>-8.4799999999999969</v>
      </c>
      <c r="CR89">
        <f>+IFERROR(IF(VALUE('data-cash-crude'!CQ90)&gt;0,'data-cash-crude'!CQ90-INDEX('data-futures'!$E:$E,MATCH('basis-cash-crude'!CR$1,'data-futures'!$A:$A,0),1),""),"")</f>
        <v>-8.18</v>
      </c>
      <c r="CS89">
        <f>+IFERROR(IF(VALUE('data-cash-crude'!CR90)&gt;0,'data-cash-crude'!CR90-INDEX('data-futures'!$E:$E,MATCH('basis-cash-crude'!CS$1,'data-futures'!$A:$A,0),1),""),"")</f>
        <v>-7.519999999999996</v>
      </c>
      <c r="CT89">
        <f>+IFERROR(IF(VALUE('data-cash-crude'!CS90)&gt;0,'data-cash-crude'!CS90-INDEX('data-futures'!$E:$E,MATCH('basis-cash-crude'!CT$1,'data-futures'!$A:$A,0),1),""),"")</f>
        <v>-6.6500000000000057</v>
      </c>
      <c r="CU89">
        <f>+IFERROR(IF(VALUE('data-cash-crude'!CT90)&gt;0,'data-cash-crude'!CT90-INDEX('data-futures'!$E:$E,MATCH('basis-cash-crude'!CU$1,'data-futures'!$A:$A,0),1),""),"")</f>
        <v>-9</v>
      </c>
      <c r="CV89">
        <f>+IFERROR(IF(VALUE('data-cash-crude'!CU90)&gt;0,'data-cash-crude'!CU90-INDEX('data-futures'!$E:$E,MATCH('basis-cash-crude'!CV$1,'data-futures'!$A:$A,0),1),""),"")</f>
        <v>-9.11</v>
      </c>
      <c r="CW89">
        <f>+IFERROR(IF(VALUE('data-cash-crude'!CV90)&gt;0,'data-cash-crude'!CV90-INDEX('data-futures'!$E:$E,MATCH('basis-cash-crude'!CW$1,'data-futures'!$A:$A,0),1),""),"")</f>
        <v>-8.9400000000000048</v>
      </c>
      <c r="CX89">
        <f>+IFERROR(IF(VALUE('data-cash-crude'!CW90)&gt;0,'data-cash-crude'!CW90-INDEX('data-futures'!$E:$E,MATCH('basis-cash-crude'!CX$1,'data-futures'!$A:$A,0),1),""),"")</f>
        <v>-8.6200000000000045</v>
      </c>
      <c r="CY89">
        <f>+IFERROR(IF(VALUE('data-cash-crude'!CX90)&gt;0,'data-cash-crude'!CX90-INDEX('data-futures'!$E:$E,MATCH('basis-cash-crude'!CY$1,'data-futures'!$A:$A,0),1),""),"")</f>
        <v>-8.57</v>
      </c>
      <c r="CZ89">
        <f>+IFERROR(IF(VALUE('data-cash-crude'!CY90)&gt;0,'data-cash-crude'!CY90-INDEX('data-futures'!$E:$E,MATCH('basis-cash-crude'!CZ$1,'data-futures'!$A:$A,0),1),""),"")</f>
        <v>-8.82</v>
      </c>
      <c r="DA89">
        <f>+IFERROR(IF(VALUE('data-cash-crude'!CZ90)&gt;0,'data-cash-crude'!CZ90-INDEX('data-futures'!$E:$E,MATCH('basis-cash-crude'!DA$1,'data-futures'!$A:$A,0),1),""),"")</f>
        <v>-8.7399999999999949</v>
      </c>
      <c r="DB89">
        <f>+IFERROR(IF(VALUE('data-cash-crude'!DA90)&gt;0,'data-cash-crude'!DA90-INDEX('data-futures'!$E:$E,MATCH('basis-cash-crude'!DB$1,'data-futures'!$A:$A,0),1),""),"")</f>
        <v>-8.7299999999999969</v>
      </c>
      <c r="DC89">
        <f>+IFERROR(IF(VALUE('data-cash-crude'!DB90)&gt;0,'data-cash-crude'!DB90-INDEX('data-futures'!$E:$E,MATCH('basis-cash-crude'!DC$1,'data-futures'!$A:$A,0),1),""),"")</f>
        <v>-8.82</v>
      </c>
      <c r="DD89" t="str">
        <f>+IFERROR(IF(VALUE('data-cash-crude'!DC90)&gt;0,'data-cash-crude'!DC90-INDEX('data-futures'!$E:$E,MATCH('basis-cash-crude'!DD$1,'data-futures'!$A:$A,0),1),""),"")</f>
        <v/>
      </c>
      <c r="DE89">
        <f>+IFERROR(IF(VALUE('data-cash-crude'!DD90)&gt;0,'data-cash-crude'!DD90-INDEX('data-futures'!$E:$E,MATCH('basis-cash-crude'!DE$1,'data-futures'!$A:$A,0),1),""),"")</f>
        <v>-8.57</v>
      </c>
      <c r="DF89">
        <f>+IFERROR(IF(VALUE('data-cash-crude'!DE90)&gt;0,'data-cash-crude'!DE90-INDEX('data-futures'!$E:$E,MATCH('basis-cash-crude'!DF$1,'data-futures'!$A:$A,0),1),""),"")</f>
        <v>-8.3299999999999983</v>
      </c>
      <c r="DG89">
        <f>+IFERROR(IF(VALUE('data-cash-crude'!DF90)&gt;0,'data-cash-crude'!DF90-INDEX('data-futures'!$E:$E,MATCH('basis-cash-crude'!DG$1,'data-futures'!$A:$A,0),1),""),"")</f>
        <v>-8.6600000000000037</v>
      </c>
      <c r="DH89">
        <f>+IFERROR(IF(VALUE('data-cash-crude'!DG90)&gt;0,'data-cash-crude'!DG90-INDEX('data-futures'!$E:$E,MATCH('basis-cash-crude'!DH$1,'data-futures'!$A:$A,0),1),""),"")</f>
        <v>-8.7700000000000031</v>
      </c>
      <c r="DI89">
        <f>+IFERROR(IF(VALUE('data-cash-crude'!DH90)&gt;0,'data-cash-crude'!DH90-INDEX('data-futures'!$E:$E,MATCH('basis-cash-crude'!DI$1,'data-futures'!$A:$A,0),1),""),"")</f>
        <v>-8.9400000000000048</v>
      </c>
      <c r="DJ89">
        <f>+IFERROR(IF(VALUE('data-cash-crude'!DI90)&gt;0,'data-cash-crude'!DI90-INDEX('data-futures'!$E:$E,MATCH('basis-cash-crude'!DJ$1,'data-futures'!$A:$A,0),1),""),"")</f>
        <v>-8.89</v>
      </c>
      <c r="DK89">
        <f>+IFERROR(IF(VALUE('data-cash-crude'!DJ90)&gt;0,'data-cash-crude'!DJ90-INDEX('data-futures'!$E:$E,MATCH('basis-cash-crude'!DK$1,'data-futures'!$A:$A,0),1),""),"")</f>
        <v>-8.759999999999998</v>
      </c>
      <c r="DL89">
        <f>+IFERROR(IF(VALUE('data-cash-crude'!DK90)&gt;0,'data-cash-crude'!DK90-INDEX('data-futures'!$E:$E,MATCH('basis-cash-crude'!DL$1,'data-futures'!$A:$A,0),1),""),"")</f>
        <v>-8.730000000000004</v>
      </c>
      <c r="DM89">
        <f>+IFERROR(IF(VALUE('data-cash-crude'!DL90)&gt;0,'data-cash-crude'!DL90-INDEX('data-futures'!$E:$E,MATCH('basis-cash-crude'!DM$1,'data-futures'!$A:$A,0),1),""),"")</f>
        <v>-8.019999999999996</v>
      </c>
      <c r="DN89">
        <f>+IFERROR(IF(VALUE('data-cash-crude'!DM90)&gt;0,'data-cash-crude'!DM90-INDEX('data-futures'!$E:$E,MATCH('basis-cash-crude'!DN$1,'data-futures'!$A:$A,0),1),""),"")</f>
        <v>-7.9600000000000009</v>
      </c>
      <c r="DO89">
        <f>+IFERROR(IF(VALUE('data-cash-crude'!DN90)&gt;0,'data-cash-crude'!DN90-INDEX('data-futures'!$E:$E,MATCH('basis-cash-crude'!DO$1,'data-futures'!$A:$A,0),1),""),"")</f>
        <v>-8.269999999999996</v>
      </c>
      <c r="DP89">
        <f>+IFERROR(IF(VALUE('data-cash-crude'!DO90)&gt;0,'data-cash-crude'!DO90-INDEX('data-futures'!$E:$E,MATCH('basis-cash-crude'!DP$1,'data-futures'!$A:$A,0),1),""),"")</f>
        <v>-8.5</v>
      </c>
      <c r="DQ89">
        <f>+IFERROR(IF(VALUE('data-cash-crude'!DP90)&gt;0,'data-cash-crude'!DP90-INDEX('data-futures'!$E:$E,MATCH('basis-cash-crude'!DQ$1,'data-futures'!$A:$A,0),1),""),"")</f>
        <v>-8.7899999999999991</v>
      </c>
      <c r="DR89">
        <f>+IFERROR(IF(VALUE('data-cash-crude'!DQ90)&gt;0,'data-cash-crude'!DQ90-INDEX('data-futures'!$E:$E,MATCH('basis-cash-crude'!DR$1,'data-futures'!$A:$A,0),1),""),"")</f>
        <v>-8.6899999999999977</v>
      </c>
      <c r="DS89">
        <f>+IFERROR(IF(VALUE('data-cash-crude'!DR90)&gt;0,'data-cash-crude'!DR90-INDEX('data-futures'!$E:$E,MATCH('basis-cash-crude'!DS$1,'data-futures'!$A:$A,0),1),""),"")</f>
        <v>-8.5</v>
      </c>
      <c r="DT89">
        <f>+IFERROR(IF(VALUE('data-cash-crude'!DS90)&gt;0,'data-cash-crude'!DS90-INDEX('data-futures'!$E:$E,MATCH('basis-cash-crude'!DT$1,'data-futures'!$A:$A,0),1),""),"")</f>
        <v>-8.6200000000000045</v>
      </c>
      <c r="DU89">
        <f>+IFERROR(IF(VALUE('data-cash-crude'!DT90)&gt;0,'data-cash-crude'!DT90-INDEX('data-futures'!$E:$E,MATCH('basis-cash-crude'!DU$1,'data-futures'!$A:$A,0),1),""),"")</f>
        <v>-9.14</v>
      </c>
      <c r="DV89">
        <f>+IFERROR(IF(VALUE('data-cash-crude'!DU90)&gt;0,'data-cash-crude'!DU90-INDEX('data-futures'!$E:$E,MATCH('basis-cash-crude'!DV$1,'data-futures'!$A:$A,0),1),""),"")</f>
        <v>-9.6000000000000014</v>
      </c>
      <c r="DW89" t="str">
        <f>+IFERROR(IF(VALUE('data-cash-crude'!DV90)&gt;0,'data-cash-crude'!DV90-INDEX('data-futures'!$E:$E,MATCH('basis-cash-crude'!DW$1,'data-futures'!$A:$A,0),1),""),"")</f>
        <v/>
      </c>
      <c r="DX89">
        <f>+IFERROR(IF(VALUE('data-cash-crude'!DW90)&gt;0,'data-cash-crude'!DW90-INDEX('data-futures'!$E:$E,MATCH('basis-cash-crude'!DX$1,'data-futures'!$A:$A,0),1),""),"")</f>
        <v>-9.2299999999999969</v>
      </c>
      <c r="DY89">
        <f>+IFERROR(IF(VALUE('data-cash-crude'!DX90)&gt;0,'data-cash-crude'!DX90-INDEX('data-futures'!$E:$E,MATCH('basis-cash-crude'!DY$1,'data-futures'!$A:$A,0),1),""),"")</f>
        <v>-9.5799999999999983</v>
      </c>
      <c r="DZ89">
        <f>+IFERROR(IF(VALUE('data-cash-crude'!DY90)&gt;0,'data-cash-crude'!DY90-INDEX('data-futures'!$E:$E,MATCH('basis-cash-crude'!DZ$1,'data-futures'!$A:$A,0),1),""),"")</f>
        <v>-9.7100000000000009</v>
      </c>
      <c r="EA89">
        <f>+IFERROR(IF(VALUE('data-cash-crude'!DZ90)&gt;0,'data-cash-crude'!DZ90-INDEX('data-futures'!$E:$E,MATCH('basis-cash-crude'!EA$1,'data-futures'!$A:$A,0),1),""),"")</f>
        <v>-9.509999999999998</v>
      </c>
      <c r="EB89">
        <f>+IFERROR(IF(VALUE('data-cash-crude'!EA90)&gt;0,'data-cash-crude'!EA90-INDEX('data-futures'!$E:$E,MATCH('basis-cash-crude'!EB$1,'data-futures'!$A:$A,0),1),""),"")</f>
        <v>-9.57</v>
      </c>
      <c r="EC89">
        <f>+IFERROR(IF(VALUE('data-cash-crude'!EB90)&gt;0,'data-cash-crude'!EB90-INDEX('data-futures'!$E:$E,MATCH('basis-cash-crude'!EC$1,'data-futures'!$A:$A,0),1),""),"")</f>
        <v>-9.89</v>
      </c>
      <c r="ED89" t="str">
        <f>+IFERROR(IF(VALUE('data-cash-crude'!EC90)&gt;0,'data-cash-crude'!EC90-INDEX('data-futures'!$E:$E,MATCH('basis-cash-crude'!ED$1,'data-futures'!$A:$A,0),1),""),"")</f>
        <v/>
      </c>
      <c r="EE89" t="str">
        <f>+IFERROR(IF(VALUE('data-cash-crude'!ED90)&gt;0,'data-cash-crude'!ED90-INDEX('data-futures'!$E:$E,MATCH('basis-cash-crude'!EE$1,'data-futures'!$A:$A,0),1),""),"")</f>
        <v/>
      </c>
      <c r="EF89">
        <f>+IFERROR(IF(VALUE('data-cash-crude'!EE90)&gt;0,'data-cash-crude'!EE90-INDEX('data-futures'!$E:$E,MATCH('basis-cash-crude'!EF$1,'data-futures'!$A:$A,0),1),""),"")</f>
        <v>-9.5899999999999963</v>
      </c>
      <c r="EG89">
        <f>+IFERROR(IF(VALUE('data-cash-crude'!EF90)&gt;0,'data-cash-crude'!EF90-INDEX('data-futures'!$E:$E,MATCH('basis-cash-crude'!EG$1,'data-futures'!$A:$A,0),1),""),"")</f>
        <v>-9.519999999999996</v>
      </c>
      <c r="EH89" t="str">
        <f>+IFERROR(IF(VALUE('data-cash-crude'!EG90)&gt;0,'data-cash-crude'!EG90-INDEX('data-futures'!$E:$E,MATCH('basis-cash-crude'!EH$1,'data-futures'!$A:$A,0),1),""),"")</f>
        <v/>
      </c>
      <c r="EI89">
        <f>+IFERROR(IF(VALUE('data-cash-crude'!EH90)&gt;0,'data-cash-crude'!EH90-INDEX('data-futures'!$E:$E,MATCH('basis-cash-crude'!EI$1,'data-futures'!$A:$A,0),1),""),"")</f>
        <v>-9.64</v>
      </c>
      <c r="EJ89">
        <f>+IFERROR(IF(VALUE('data-cash-crude'!EI90)&gt;0,'data-cash-crude'!EI90-INDEX('data-futures'!$E:$E,MATCH('basis-cash-crude'!EJ$1,'data-futures'!$A:$A,0),1),""),"")</f>
        <v>-9.4200000000000017</v>
      </c>
      <c r="EK89">
        <f>+IFERROR(IF(VALUE('data-cash-crude'!EJ90)&gt;0,'data-cash-crude'!EJ90-INDEX('data-futures'!$E:$E,MATCH('basis-cash-crude'!EK$1,'data-futures'!$A:$A,0),1),""),"")</f>
        <v>-8.9499999999999957</v>
      </c>
      <c r="EL89" t="str">
        <f>+IFERROR(IF(VALUE('data-cash-crude'!EK90)&gt;0,'data-cash-crude'!EK90-INDEX('data-futures'!$E:$E,MATCH('basis-cash-crude'!EL$1,'data-futures'!$A:$A,0),1),""),"")</f>
        <v/>
      </c>
      <c r="EM89">
        <f>+IFERROR(IF(VALUE('data-cash-crude'!EL90)&gt;0,'data-cash-crude'!EL90-INDEX('data-futures'!$E:$E,MATCH('basis-cash-crude'!EM$1,'data-futures'!$A:$A,0),1),""),"")</f>
        <v>-8.9200000000000017</v>
      </c>
      <c r="EN89">
        <f>+IFERROR(IF(VALUE('data-cash-crude'!EM90)&gt;0,'data-cash-crude'!EM90-INDEX('data-futures'!$E:$E,MATCH('basis-cash-crude'!EN$1,'data-futures'!$A:$A,0),1),""),"")</f>
        <v>-8.9500000000000028</v>
      </c>
      <c r="EO89">
        <f>+IFERROR(IF(VALUE('data-cash-crude'!EN90)&gt;0,'data-cash-crude'!EN90-INDEX('data-futures'!$E:$E,MATCH('basis-cash-crude'!EO$1,'data-futures'!$A:$A,0),1),""),"")</f>
        <v>-9.2099999999999937</v>
      </c>
      <c r="EP89">
        <f>+IFERROR(IF(VALUE('data-cash-crude'!EO90)&gt;0,'data-cash-crude'!EO90-INDEX('data-futures'!$E:$E,MATCH('basis-cash-crude'!EP$1,'data-futures'!$A:$A,0),1),""),"")</f>
        <v>-8.9899999999999949</v>
      </c>
      <c r="EQ89">
        <f>+IFERROR(IF(VALUE('data-cash-crude'!EP90)&gt;0,'data-cash-crude'!EP90-INDEX('data-futures'!$E:$E,MATCH('basis-cash-crude'!EQ$1,'data-futures'!$A:$A,0),1),""),"")</f>
        <v>-9.1300000000000026</v>
      </c>
      <c r="ER89">
        <f>+IFERROR(IF(VALUE('data-cash-crude'!EQ90)&gt;0,'data-cash-crude'!EQ90-INDEX('data-futures'!$E:$E,MATCH('basis-cash-crude'!ER$1,'data-futures'!$A:$A,0),1),""),"")</f>
        <v>-9.6399999999999935</v>
      </c>
      <c r="ES89">
        <f>+IFERROR(IF(VALUE('data-cash-crude'!ER90)&gt;0,'data-cash-crude'!ER90-INDEX('data-futures'!$E:$E,MATCH('basis-cash-crude'!ES$1,'data-futures'!$A:$A,0),1),""),"")</f>
        <v>-9.93</v>
      </c>
      <c r="ET89">
        <f>+IFERROR(IF(VALUE('data-cash-crude'!ES90)&gt;0,'data-cash-crude'!ES90-INDEX('data-futures'!$E:$E,MATCH('basis-cash-crude'!ET$1,'data-futures'!$A:$A,0),1),""),"")</f>
        <v>-9.9699999999999989</v>
      </c>
      <c r="EU89">
        <f>+IFERROR(IF(VALUE('data-cash-crude'!ET90)&gt;0,'data-cash-crude'!ET90-INDEX('data-futures'!$E:$E,MATCH('basis-cash-crude'!EU$1,'data-futures'!$A:$A,0),1),""),"")</f>
        <v>-10.470000000000006</v>
      </c>
      <c r="EV89">
        <f>+IFERROR(IF(VALUE('data-cash-crude'!EU90)&gt;0,'data-cash-crude'!EU90-INDEX('data-futures'!$E:$E,MATCH('basis-cash-crude'!EV$1,'data-futures'!$A:$A,0),1),""),"")</f>
        <v>-10.459999999999994</v>
      </c>
      <c r="EW89">
        <f>+IFERROR(IF(VALUE('data-cash-crude'!EV90)&gt;0,'data-cash-crude'!EV90-INDEX('data-futures'!$E:$E,MATCH('basis-cash-crude'!EW$1,'data-futures'!$A:$A,0),1),""),"")</f>
        <v>-10.600000000000001</v>
      </c>
      <c r="EX89">
        <f>+IFERROR(IF(VALUE('data-cash-crude'!EW90)&gt;0,'data-cash-crude'!EW90-INDEX('data-futures'!$E:$E,MATCH('basis-cash-crude'!EX$1,'data-futures'!$A:$A,0),1),""),"")</f>
        <v>-10.71</v>
      </c>
      <c r="EY89">
        <f>+IFERROR(IF(VALUE('data-cash-crude'!EX90)&gt;0,'data-cash-crude'!EX90-INDEX('data-futures'!$E:$E,MATCH('basis-cash-crude'!EY$1,'data-futures'!$A:$A,0),1),""),"")</f>
        <v>-10.560000000000002</v>
      </c>
      <c r="EZ89">
        <f>+IFERROR(IF(VALUE('data-cash-crude'!EY90)&gt;0,'data-cash-crude'!EY90-INDEX('data-futures'!$E:$E,MATCH('basis-cash-crude'!EZ$1,'data-futures'!$A:$A,0),1),""),"")</f>
        <v>-10.299999999999997</v>
      </c>
      <c r="FA89">
        <f>+IFERROR(IF(VALUE('data-cash-crude'!EZ90)&gt;0,'data-cash-crude'!EZ90-INDEX('data-futures'!$E:$E,MATCH('basis-cash-crude'!FA$1,'data-futures'!$A:$A,0),1),""),"")</f>
        <v>-9.9500000000000028</v>
      </c>
      <c r="FB89">
        <f>+IFERROR(IF(VALUE('data-cash-crude'!FA90)&gt;0,'data-cash-crude'!FA90-INDEX('data-futures'!$E:$E,MATCH('basis-cash-crude'!FB$1,'data-futures'!$A:$A,0),1),""),"")</f>
        <v>-9.93</v>
      </c>
      <c r="FC89">
        <f>+IFERROR(IF(VALUE('data-cash-crude'!FB90)&gt;0,'data-cash-crude'!FB90-INDEX('data-futures'!$E:$E,MATCH('basis-cash-crude'!FC$1,'data-futures'!$A:$A,0),1),""),"")</f>
        <v>-9.990000000000002</v>
      </c>
      <c r="FD89">
        <f>+IFERROR(IF(VALUE('data-cash-crude'!FC90)&gt;0,'data-cash-crude'!FC90-INDEX('data-futures'!$E:$E,MATCH('basis-cash-crude'!FD$1,'data-futures'!$A:$A,0),1),""),"")</f>
        <v>-9.8999999999999986</v>
      </c>
      <c r="FE89">
        <f>+IFERROR(IF(VALUE('data-cash-crude'!FD90)&gt;0,'data-cash-crude'!FD90-INDEX('data-futures'!$E:$E,MATCH('basis-cash-crude'!FE$1,'data-futures'!$A:$A,0),1),""),"")</f>
        <v>-9.9100000000000037</v>
      </c>
      <c r="FF89">
        <f>+IFERROR(IF(VALUE('data-cash-crude'!FE90)&gt;0,'data-cash-crude'!FE90-INDEX('data-futures'!$E:$E,MATCH('basis-cash-crude'!FF$1,'data-futures'!$A:$A,0),1),""),"")</f>
        <v>-9.82</v>
      </c>
      <c r="FG89">
        <f>+IFERROR(IF(VALUE('data-cash-crude'!FF90)&gt;0,'data-cash-crude'!FF90-INDEX('data-futures'!$E:$E,MATCH('basis-cash-crude'!FG$1,'data-futures'!$A:$A,0),1),""),"")</f>
        <v>-9.61</v>
      </c>
      <c r="FH89" t="str">
        <f>+IFERROR(IF(VALUE('data-cash-crude'!FG90)&gt;0,'data-cash-crude'!FG90-INDEX('data-futures'!$E:$E,MATCH('basis-cash-crude'!FH$1,'data-futures'!$A:$A,0),1),""),"")</f>
        <v/>
      </c>
      <c r="FI89">
        <f>+IFERROR(IF(VALUE('data-cash-crude'!FH90)&gt;0,'data-cash-crude'!FH90-INDEX('data-futures'!$E:$E,MATCH('basis-cash-crude'!FI$1,'data-futures'!$A:$A,0),1),""),"")</f>
        <v>-9.6300000000000026</v>
      </c>
      <c r="FJ89">
        <f>+IFERROR(IF(VALUE('data-cash-crude'!FI90)&gt;0,'data-cash-crude'!FI90-INDEX('data-futures'!$E:$E,MATCH('basis-cash-crude'!FJ$1,'data-futures'!$A:$A,0),1),""),"")</f>
        <v>-9.269999999999996</v>
      </c>
      <c r="FK89">
        <f>+IFERROR(IF(VALUE('data-cash-crude'!FJ90)&gt;0,'data-cash-crude'!FJ90-INDEX('data-futures'!$E:$E,MATCH('basis-cash-crude'!FK$1,'data-futures'!$A:$A,0),1),""),"")</f>
        <v>-9.1600000000000037</v>
      </c>
      <c r="FL89">
        <f>+IFERROR(IF(VALUE('data-cash-crude'!FK90)&gt;0,'data-cash-crude'!FK90-INDEX('data-futures'!$E:$E,MATCH('basis-cash-crude'!FL$1,'data-futures'!$A:$A,0),1),""),"")</f>
        <v>-8.89</v>
      </c>
    </row>
    <row r="90" spans="1:168" x14ac:dyDescent="0.2">
      <c r="A90">
        <f t="shared" si="3"/>
        <v>-9.4916666666666654</v>
      </c>
      <c r="B90">
        <f t="shared" si="4"/>
        <v>-9.4725925925925907</v>
      </c>
      <c r="C90">
        <f t="shared" si="5"/>
        <v>-9.3484337349397588</v>
      </c>
      <c r="D90" s="6" t="str">
        <f>+'data-cash-crude'!B91</f>
        <v>CLPA-2-30.CM</v>
      </c>
      <c r="E90">
        <f>+IFERROR(IF(VALUE('data-cash-crude'!D91)&gt;0,'data-cash-crude'!D91-INDEX('data-futures'!$E:$E,MATCH('basis-cash-crude'!E$1,'data-futures'!$A:$A,0),1),""),"")</f>
        <v>-8.3099999999999952</v>
      </c>
      <c r="F90">
        <f>+IFERROR(IF(VALUE('data-cash-crude'!E91)&gt;0,'data-cash-crude'!E91-INDEX('data-futures'!$E:$E,MATCH('basis-cash-crude'!F$1,'data-futures'!$A:$A,0),1),""),"")</f>
        <v>-9.7100000000000009</v>
      </c>
      <c r="G90">
        <f>+IFERROR(IF(VALUE('data-cash-crude'!F91)&gt;0,'data-cash-crude'!F91-INDEX('data-futures'!$E:$E,MATCH('basis-cash-crude'!G$1,'data-futures'!$A:$A,0),1),""),"")</f>
        <v>-9.7100000000000009</v>
      </c>
      <c r="H90">
        <f>+IFERROR(IF(VALUE('data-cash-crude'!G91)&gt;0,'data-cash-crude'!G91-INDEX('data-futures'!$E:$E,MATCH('basis-cash-crude'!H$1,'data-futures'!$A:$A,0),1),""),"")</f>
        <v>-9.75</v>
      </c>
      <c r="I90" t="str">
        <f>+IFERROR(IF(VALUE('data-cash-crude'!H91)&gt;0,'data-cash-crude'!H91-INDEX('data-futures'!$E:$E,MATCH('basis-cash-crude'!I$1,'data-futures'!$A:$A,0),1),""),"")</f>
        <v/>
      </c>
      <c r="J90">
        <f>+IFERROR(IF(VALUE('data-cash-crude'!I91)&gt;0,'data-cash-crude'!I91-INDEX('data-futures'!$E:$E,MATCH('basis-cash-crude'!J$1,'data-futures'!$A:$A,0),1),""),"")</f>
        <v>-9.75</v>
      </c>
      <c r="K90">
        <f>+IFERROR(IF(VALUE('data-cash-crude'!J91)&gt;0,'data-cash-crude'!J91-INDEX('data-futures'!$E:$E,MATCH('basis-cash-crude'!K$1,'data-futures'!$A:$A,0),1),""),"")</f>
        <v>-9.7199999999999989</v>
      </c>
      <c r="L90">
        <f>+IFERROR(IF(VALUE('data-cash-crude'!K91)&gt;0,'data-cash-crude'!K91-INDEX('data-futures'!$E:$E,MATCH('basis-cash-crude'!L$1,'data-futures'!$A:$A,0),1),""),"")</f>
        <v>-9.740000000000002</v>
      </c>
      <c r="M90">
        <f>+IFERROR(IF(VALUE('data-cash-crude'!L91)&gt;0,'data-cash-crude'!L91-INDEX('data-futures'!$E:$E,MATCH('basis-cash-crude'!M$1,'data-futures'!$A:$A,0),1),""),"")</f>
        <v>-9.7399999999999949</v>
      </c>
      <c r="N90">
        <f>+IFERROR(IF(VALUE('data-cash-crude'!M91)&gt;0,'data-cash-crude'!M91-INDEX('data-futures'!$E:$E,MATCH('basis-cash-crude'!N$1,'data-futures'!$A:$A,0),1),""),"")</f>
        <v>-8.75</v>
      </c>
      <c r="O90">
        <f>+IFERROR(IF(VALUE('data-cash-crude'!N91)&gt;0,'data-cash-crude'!N91-INDEX('data-futures'!$E:$E,MATCH('basis-cash-crude'!O$1,'data-futures'!$A:$A,0),1),""),"")</f>
        <v>-9.6600000000000037</v>
      </c>
      <c r="P90">
        <f>+IFERROR(IF(VALUE('data-cash-crude'!O91)&gt;0,'data-cash-crude'!O91-INDEX('data-futures'!$E:$E,MATCH('basis-cash-crude'!P$1,'data-futures'!$A:$A,0),1),""),"")</f>
        <v>-9.5899999999999963</v>
      </c>
      <c r="Q90">
        <f>+IFERROR(IF(VALUE('data-cash-crude'!P91)&gt;0,'data-cash-crude'!P91-INDEX('data-futures'!$E:$E,MATCH('basis-cash-crude'!Q$1,'data-futures'!$A:$A,0),1),""),"")</f>
        <v>-9.5600000000000023</v>
      </c>
      <c r="R90">
        <f>+IFERROR(IF(VALUE('data-cash-crude'!Q91)&gt;0,'data-cash-crude'!Q91-INDEX('data-futures'!$E:$E,MATCH('basis-cash-crude'!R$1,'data-futures'!$A:$A,0),1),""),"")</f>
        <v>-8.9499999999999957</v>
      </c>
      <c r="S90">
        <f>+IFERROR(IF(VALUE('data-cash-crude'!R91)&gt;0,'data-cash-crude'!R91-INDEX('data-futures'!$E:$E,MATCH('basis-cash-crude'!S$1,'data-futures'!$A:$A,0),1),""),"")</f>
        <v>-9.4799999999999969</v>
      </c>
      <c r="T90">
        <f>+IFERROR(IF(VALUE('data-cash-crude'!S91)&gt;0,'data-cash-crude'!S91-INDEX('data-futures'!$E:$E,MATCH('basis-cash-crude'!T$1,'data-futures'!$A:$A,0),1),""),"")</f>
        <v>-9.4799999999999969</v>
      </c>
      <c r="U90">
        <f>+IFERROR(IF(VALUE('data-cash-crude'!T91)&gt;0,'data-cash-crude'!T91-INDEX('data-futures'!$E:$E,MATCH('basis-cash-crude'!U$1,'data-futures'!$A:$A,0),1),""),"")</f>
        <v>-9.6000000000000014</v>
      </c>
      <c r="V90">
        <f>+IFERROR(IF(VALUE('data-cash-crude'!U91)&gt;0,'data-cash-crude'!U91-INDEX('data-futures'!$E:$E,MATCH('basis-cash-crude'!V$1,'data-futures'!$A:$A,0),1),""),"")</f>
        <v>-9.4200000000000017</v>
      </c>
      <c r="W90">
        <f>+IFERROR(IF(VALUE('data-cash-crude'!V91)&gt;0,'data-cash-crude'!V91-INDEX('data-futures'!$E:$E,MATCH('basis-cash-crude'!W$1,'data-futures'!$A:$A,0),1),""),"")</f>
        <v>-9.4699999999999989</v>
      </c>
      <c r="X90">
        <f>+IFERROR(IF(VALUE('data-cash-crude'!W91)&gt;0,'data-cash-crude'!W91-INDEX('data-futures'!$E:$E,MATCH('basis-cash-crude'!X$1,'data-futures'!$A:$A,0),1),""),"")</f>
        <v>-9.5200000000000031</v>
      </c>
      <c r="Y90">
        <f>+IFERROR(IF(VALUE('data-cash-crude'!X91)&gt;0,'data-cash-crude'!X91-INDEX('data-futures'!$E:$E,MATCH('basis-cash-crude'!Y$1,'data-futures'!$A:$A,0),1),""),"")</f>
        <v>-9.509999999999998</v>
      </c>
      <c r="Z90" t="str">
        <f>+IFERROR(IF(VALUE('data-cash-crude'!Y91)&gt;0,'data-cash-crude'!Y91-INDEX('data-futures'!$E:$E,MATCH('basis-cash-crude'!Z$1,'data-futures'!$A:$A,0),1),""),"")</f>
        <v/>
      </c>
      <c r="AA90">
        <f>+IFERROR(IF(VALUE('data-cash-crude'!Z91)&gt;0,'data-cash-crude'!Z91-INDEX('data-futures'!$E:$E,MATCH('basis-cash-crude'!AA$1,'data-futures'!$A:$A,0),1),""),"")</f>
        <v>-10.129999999999995</v>
      </c>
      <c r="AB90">
        <f>+IFERROR(IF(VALUE('data-cash-crude'!AA91)&gt;0,'data-cash-crude'!AA91-INDEX('data-futures'!$E:$E,MATCH('basis-cash-crude'!AB$1,'data-futures'!$A:$A,0),1),""),"")</f>
        <v>-9.5399999999999991</v>
      </c>
      <c r="AC90" t="str">
        <f>+IFERROR(IF(VALUE('data-cash-crude'!AB91)&gt;0,'data-cash-crude'!AB91-INDEX('data-futures'!$E:$E,MATCH('basis-cash-crude'!AC$1,'data-futures'!$A:$A,0),1),""),"")</f>
        <v/>
      </c>
      <c r="AD90">
        <f>+IFERROR(IF(VALUE('data-cash-crude'!AC91)&gt;0,'data-cash-crude'!AC91-INDEX('data-futures'!$E:$E,MATCH('basis-cash-crude'!AD$1,'data-futures'!$A:$A,0),1),""),"")</f>
        <v>-9.3700000000000045</v>
      </c>
      <c r="AE90">
        <f>+IFERROR(IF(VALUE('data-cash-crude'!AD91)&gt;0,'data-cash-crude'!AD91-INDEX('data-futures'!$E:$E,MATCH('basis-cash-crude'!AE$1,'data-futures'!$A:$A,0),1),""),"")</f>
        <v>-9.3400000000000034</v>
      </c>
      <c r="AF90">
        <f>+IFERROR(IF(VALUE('data-cash-crude'!AE91)&gt;0,'data-cash-crude'!AE91-INDEX('data-futures'!$E:$E,MATCH('basis-cash-crude'!AF$1,'data-futures'!$A:$A,0),1),""),"")</f>
        <v>-9.3000000000000043</v>
      </c>
      <c r="AG90">
        <f>+IFERROR(IF(VALUE('data-cash-crude'!AF91)&gt;0,'data-cash-crude'!AF91-INDEX('data-futures'!$E:$E,MATCH('basis-cash-crude'!AG$1,'data-futures'!$A:$A,0),1),""),"")</f>
        <v>-9.3500000000000014</v>
      </c>
      <c r="AH90">
        <f>+IFERROR(IF(VALUE('data-cash-crude'!AG91)&gt;0,'data-cash-crude'!AG91-INDEX('data-futures'!$E:$E,MATCH('basis-cash-crude'!AH$1,'data-futures'!$A:$A,0),1),""),"")</f>
        <v>-9.3100000000000023</v>
      </c>
      <c r="AI90">
        <f>+IFERROR(IF(VALUE('data-cash-crude'!AH91)&gt;0,'data-cash-crude'!AH91-INDEX('data-futures'!$E:$E,MATCH('basis-cash-crude'!AI$1,'data-futures'!$A:$A,0),1),""),"")</f>
        <v>-9.7100000000000009</v>
      </c>
      <c r="AJ90">
        <f>+IFERROR(IF(VALUE('data-cash-crude'!AI91)&gt;0,'data-cash-crude'!AI91-INDEX('data-futures'!$E:$E,MATCH('basis-cash-crude'!AJ$1,'data-futures'!$A:$A,0),1),""),"")</f>
        <v>-9.3100000000000023</v>
      </c>
      <c r="AK90">
        <f>+IFERROR(IF(VALUE('data-cash-crude'!AJ91)&gt;0,'data-cash-crude'!AJ91-INDEX('data-futures'!$E:$E,MATCH('basis-cash-crude'!AK$1,'data-futures'!$A:$A,0),1),""),"")</f>
        <v>-9.3500000000000014</v>
      </c>
      <c r="AL90">
        <f>+IFERROR(IF(VALUE('data-cash-crude'!AK91)&gt;0,'data-cash-crude'!AK91-INDEX('data-futures'!$E:$E,MATCH('basis-cash-crude'!AL$1,'data-futures'!$A:$A,0),1),""),"")</f>
        <v>-9.3299999999999983</v>
      </c>
      <c r="AM90">
        <f>+IFERROR(IF(VALUE('data-cash-crude'!AL91)&gt;0,'data-cash-crude'!AL91-INDEX('data-futures'!$E:$E,MATCH('basis-cash-crude'!AM$1,'data-futures'!$A:$A,0),1),""),"")</f>
        <v>-9.2899999999999991</v>
      </c>
      <c r="AN90">
        <f>+IFERROR(IF(VALUE('data-cash-crude'!AM91)&gt;0,'data-cash-crude'!AM91-INDEX('data-futures'!$E:$E,MATCH('basis-cash-crude'!AN$1,'data-futures'!$A:$A,0),1),""),"")</f>
        <v>-9.3400000000000034</v>
      </c>
      <c r="AO90">
        <f>+IFERROR(IF(VALUE('data-cash-crude'!AN91)&gt;0,'data-cash-crude'!AN91-INDEX('data-futures'!$E:$E,MATCH('basis-cash-crude'!AO$1,'data-futures'!$A:$A,0),1),""),"")</f>
        <v>-11.649999999999999</v>
      </c>
      <c r="AP90">
        <f>+IFERROR(IF(VALUE('data-cash-crude'!AO91)&gt;0,'data-cash-crude'!AO91-INDEX('data-futures'!$E:$E,MATCH('basis-cash-crude'!AP$1,'data-futures'!$A:$A,0),1),""),"")</f>
        <v>-9.43</v>
      </c>
      <c r="AQ90">
        <f>+IFERROR(IF(VALUE('data-cash-crude'!AP91)&gt;0,'data-cash-crude'!AP91-INDEX('data-futures'!$E:$E,MATCH('basis-cash-crude'!AQ$1,'data-futures'!$A:$A,0),1),""),"")</f>
        <v>-9.490000000000002</v>
      </c>
      <c r="AR90">
        <f>+IFERROR(IF(VALUE('data-cash-crude'!AQ91)&gt;0,'data-cash-crude'!AQ91-INDEX('data-futures'!$E:$E,MATCH('basis-cash-crude'!AR$1,'data-futures'!$A:$A,0),1),""),"")</f>
        <v>-9.519999999999996</v>
      </c>
      <c r="AS90" t="str">
        <f>+IFERROR(IF(VALUE('data-cash-crude'!AR91)&gt;0,'data-cash-crude'!AR91-INDEX('data-futures'!$E:$E,MATCH('basis-cash-crude'!AS$1,'data-futures'!$A:$A,0),1),""),"")</f>
        <v/>
      </c>
      <c r="AT90">
        <f>+IFERROR(IF(VALUE('data-cash-crude'!AS91)&gt;0,'data-cash-crude'!AS91-INDEX('data-futures'!$E:$E,MATCH('basis-cash-crude'!AT$1,'data-futures'!$A:$A,0),1),""),"")</f>
        <v>-9.4500000000000028</v>
      </c>
      <c r="AU90">
        <f>+IFERROR(IF(VALUE('data-cash-crude'!AT91)&gt;0,'data-cash-crude'!AT91-INDEX('data-futures'!$E:$E,MATCH('basis-cash-crude'!AU$1,'data-futures'!$A:$A,0),1),""),"")</f>
        <v>-9.36</v>
      </c>
      <c r="AV90">
        <f>+IFERROR(IF(VALUE('data-cash-crude'!AU91)&gt;0,'data-cash-crude'!AU91-INDEX('data-futures'!$E:$E,MATCH('basis-cash-crude'!AV$1,'data-futures'!$A:$A,0),1),""),"")</f>
        <v>-9.57</v>
      </c>
      <c r="AW90">
        <f>+IFERROR(IF(VALUE('data-cash-crude'!AV91)&gt;0,'data-cash-crude'!AV91-INDEX('data-futures'!$E:$E,MATCH('basis-cash-crude'!AW$1,'data-futures'!$A:$A,0),1),""),"")</f>
        <v>-9.2899999999999991</v>
      </c>
      <c r="AX90">
        <f>+IFERROR(IF(VALUE('data-cash-crude'!AW91)&gt;0,'data-cash-crude'!AW91-INDEX('data-futures'!$E:$E,MATCH('basis-cash-crude'!AX$1,'data-futures'!$A:$A,0),1),""),"")</f>
        <v>-9.1500000000000057</v>
      </c>
      <c r="AY90">
        <f>+IFERROR(IF(VALUE('data-cash-crude'!AX91)&gt;0,'data-cash-crude'!AX91-INDEX('data-futures'!$E:$E,MATCH('basis-cash-crude'!AY$1,'data-futures'!$A:$A,0),1),""),"")</f>
        <v>-9.18</v>
      </c>
      <c r="AZ90">
        <f>+IFERROR(IF(VALUE('data-cash-crude'!AY91)&gt;0,'data-cash-crude'!AY91-INDEX('data-futures'!$E:$E,MATCH('basis-cash-crude'!AZ$1,'data-futures'!$A:$A,0),1),""),"")</f>
        <v>-9.5</v>
      </c>
      <c r="BA90">
        <f>+IFERROR(IF(VALUE('data-cash-crude'!AZ91)&gt;0,'data-cash-crude'!AZ91-INDEX('data-futures'!$E:$E,MATCH('basis-cash-crude'!BA$1,'data-futures'!$A:$A,0),1),""),"")</f>
        <v>-9.3299999999999983</v>
      </c>
      <c r="BB90">
        <f>+IFERROR(IF(VALUE('data-cash-crude'!BA91)&gt;0,'data-cash-crude'!BA91-INDEX('data-futures'!$E:$E,MATCH('basis-cash-crude'!BB$1,'data-futures'!$A:$A,0),1),""),"")</f>
        <v>-9.36</v>
      </c>
      <c r="BC90">
        <f>+IFERROR(IF(VALUE('data-cash-crude'!BB91)&gt;0,'data-cash-crude'!BB91-INDEX('data-futures'!$E:$E,MATCH('basis-cash-crude'!BC$1,'data-futures'!$A:$A,0),1),""),"")</f>
        <v>-9.4199999999999946</v>
      </c>
      <c r="BD90">
        <f>+IFERROR(IF(VALUE('data-cash-crude'!BC91)&gt;0,'data-cash-crude'!BC91-INDEX('data-futures'!$E:$E,MATCH('basis-cash-crude'!BD$1,'data-futures'!$A:$A,0),1),""),"")</f>
        <v>-9.4100000000000037</v>
      </c>
      <c r="BE90">
        <f>+IFERROR(IF(VALUE('data-cash-crude'!BD91)&gt;0,'data-cash-crude'!BD91-INDEX('data-futures'!$E:$E,MATCH('basis-cash-crude'!BE$1,'data-futures'!$A:$A,0),1),""),"")</f>
        <v>-9.3899999999999935</v>
      </c>
      <c r="BF90">
        <f>+IFERROR(IF(VALUE('data-cash-crude'!BE91)&gt;0,'data-cash-crude'!BE91-INDEX('data-futures'!$E:$E,MATCH('basis-cash-crude'!BF$1,'data-futures'!$A:$A,0),1),""),"")</f>
        <v>-9.3400000000000034</v>
      </c>
      <c r="BG90">
        <f>+IFERROR(IF(VALUE('data-cash-crude'!BF91)&gt;0,'data-cash-crude'!BF91-INDEX('data-futures'!$E:$E,MATCH('basis-cash-crude'!BG$1,'data-futures'!$A:$A,0),1),""),"")</f>
        <v>-9.240000000000002</v>
      </c>
      <c r="BH90">
        <f>+IFERROR(IF(VALUE('data-cash-crude'!BG91)&gt;0,'data-cash-crude'!BG91-INDEX('data-futures'!$E:$E,MATCH('basis-cash-crude'!BH$1,'data-futures'!$A:$A,0),1),""),"")</f>
        <v>-9.1000000000000014</v>
      </c>
      <c r="BI90">
        <f>+IFERROR(IF(VALUE('data-cash-crude'!BH91)&gt;0,'data-cash-crude'!BH91-INDEX('data-futures'!$E:$E,MATCH('basis-cash-crude'!BI$1,'data-futures'!$A:$A,0),1),""),"")</f>
        <v>-9.2000000000000028</v>
      </c>
      <c r="BJ90">
        <f>+IFERROR(IF(VALUE('data-cash-crude'!BI91)&gt;0,'data-cash-crude'!BI91-INDEX('data-futures'!$E:$E,MATCH('basis-cash-crude'!BJ$1,'data-futures'!$A:$A,0),1),""),"")</f>
        <v>-10.010000000000005</v>
      </c>
      <c r="BK90">
        <f>+IFERROR(IF(VALUE('data-cash-crude'!BJ91)&gt;0,'data-cash-crude'!BJ91-INDEX('data-futures'!$E:$E,MATCH('basis-cash-crude'!BK$1,'data-futures'!$A:$A,0),1),""),"")</f>
        <v>-9.3500000000000014</v>
      </c>
      <c r="BL90">
        <f>+IFERROR(IF(VALUE('data-cash-crude'!BK91)&gt;0,'data-cash-crude'!BK91-INDEX('data-futures'!$E:$E,MATCH('basis-cash-crude'!BL$1,'data-futures'!$A:$A,0),1),""),"")</f>
        <v>-9.3699999999999974</v>
      </c>
      <c r="BM90">
        <f>+IFERROR(IF(VALUE('data-cash-crude'!BL91)&gt;0,'data-cash-crude'!BL91-INDEX('data-futures'!$E:$E,MATCH('basis-cash-crude'!BM$1,'data-futures'!$A:$A,0),1),""),"")</f>
        <v>-9.4500000000000028</v>
      </c>
      <c r="BN90">
        <f>+IFERROR(IF(VALUE('data-cash-crude'!BM91)&gt;0,'data-cash-crude'!BM91-INDEX('data-futures'!$E:$E,MATCH('basis-cash-crude'!BN$1,'data-futures'!$A:$A,0),1),""),"")</f>
        <v>-9.3099999999999952</v>
      </c>
      <c r="BO90">
        <f>+IFERROR(IF(VALUE('data-cash-crude'!BN91)&gt;0,'data-cash-crude'!BN91-INDEX('data-futures'!$E:$E,MATCH('basis-cash-crude'!BO$1,'data-futures'!$A:$A,0),1),""),"")</f>
        <v>-9.64</v>
      </c>
      <c r="BP90">
        <f>+IFERROR(IF(VALUE('data-cash-crude'!BO91)&gt;0,'data-cash-crude'!BO91-INDEX('data-futures'!$E:$E,MATCH('basis-cash-crude'!BP$1,'data-futures'!$A:$A,0),1),""),"")</f>
        <v>-9.5300000000000011</v>
      </c>
      <c r="BQ90">
        <f>+IFERROR(IF(VALUE('data-cash-crude'!BP91)&gt;0,'data-cash-crude'!BP91-INDEX('data-futures'!$E:$E,MATCH('basis-cash-crude'!BQ$1,'data-futures'!$A:$A,0),1),""),"")</f>
        <v>-9.3699999999999974</v>
      </c>
      <c r="BR90">
        <f>+IFERROR(IF(VALUE('data-cash-crude'!BQ91)&gt;0,'data-cash-crude'!BQ91-INDEX('data-futures'!$E:$E,MATCH('basis-cash-crude'!BR$1,'data-futures'!$A:$A,0),1),""),"")</f>
        <v>-9.3299999999999983</v>
      </c>
      <c r="BS90">
        <f>+IFERROR(IF(VALUE('data-cash-crude'!BR91)&gt;0,'data-cash-crude'!BR91-INDEX('data-futures'!$E:$E,MATCH('basis-cash-crude'!BS$1,'data-futures'!$A:$A,0),1),""),"")</f>
        <v>-9.2600000000000051</v>
      </c>
      <c r="BT90">
        <f>+IFERROR(IF(VALUE('data-cash-crude'!BS91)&gt;0,'data-cash-crude'!BS91-INDEX('data-futures'!$E:$E,MATCH('basis-cash-crude'!BT$1,'data-futures'!$A:$A,0),1),""),"")</f>
        <v>-9.6199999999999974</v>
      </c>
      <c r="BU90">
        <f>+IFERROR(IF(VALUE('data-cash-crude'!BT91)&gt;0,'data-cash-crude'!BT91-INDEX('data-futures'!$E:$E,MATCH('basis-cash-crude'!BU$1,'data-futures'!$A:$A,0),1),""),"")</f>
        <v>-9.5799999999999983</v>
      </c>
      <c r="BV90">
        <f>+IFERROR(IF(VALUE('data-cash-crude'!BU91)&gt;0,'data-cash-crude'!BU91-INDEX('data-futures'!$E:$E,MATCH('basis-cash-crude'!BV$1,'data-futures'!$A:$A,0),1),""),"")</f>
        <v>-9.2999999999999972</v>
      </c>
      <c r="BW90">
        <f>+IFERROR(IF(VALUE('data-cash-crude'!BV91)&gt;0,'data-cash-crude'!BV91-INDEX('data-futures'!$E:$E,MATCH('basis-cash-crude'!BW$1,'data-futures'!$A:$A,0),1),""),"")</f>
        <v>-9.4100000000000037</v>
      </c>
      <c r="BX90">
        <f>+IFERROR(IF(VALUE('data-cash-crude'!BW91)&gt;0,'data-cash-crude'!BW91-INDEX('data-futures'!$E:$E,MATCH('basis-cash-crude'!BX$1,'data-futures'!$A:$A,0),1),""),"")</f>
        <v>-9.5399999999999991</v>
      </c>
      <c r="BY90">
        <f>+IFERROR(IF(VALUE('data-cash-crude'!BX91)&gt;0,'data-cash-crude'!BX91-INDEX('data-futures'!$E:$E,MATCH('basis-cash-crude'!BY$1,'data-futures'!$A:$A,0),1),""),"")</f>
        <v>-9.5599999999999952</v>
      </c>
      <c r="BZ90">
        <f>+IFERROR(IF(VALUE('data-cash-crude'!BY91)&gt;0,'data-cash-crude'!BY91-INDEX('data-futures'!$E:$E,MATCH('basis-cash-crude'!BZ$1,'data-futures'!$A:$A,0),1),""),"")</f>
        <v>-9.57</v>
      </c>
      <c r="CA90">
        <f>+IFERROR(IF(VALUE('data-cash-crude'!BZ91)&gt;0,'data-cash-crude'!BZ91-INDEX('data-futures'!$E:$E,MATCH('basis-cash-crude'!CA$1,'data-futures'!$A:$A,0),1),""),"")</f>
        <v>-9.3500000000000014</v>
      </c>
      <c r="CB90">
        <f>+IFERROR(IF(VALUE('data-cash-crude'!CA91)&gt;0,'data-cash-crude'!CA91-INDEX('data-futures'!$E:$E,MATCH('basis-cash-crude'!CB$1,'data-futures'!$A:$A,0),1),""),"")</f>
        <v>-9.1299999999999955</v>
      </c>
      <c r="CC90">
        <f>+IFERROR(IF(VALUE('data-cash-crude'!CB91)&gt;0,'data-cash-crude'!CB91-INDEX('data-futures'!$E:$E,MATCH('basis-cash-crude'!CC$1,'data-futures'!$A:$A,0),1),""),"")</f>
        <v>-9.2399999999999949</v>
      </c>
      <c r="CD90">
        <f>+IFERROR(IF(VALUE('data-cash-crude'!CC91)&gt;0,'data-cash-crude'!CC91-INDEX('data-futures'!$E:$E,MATCH('basis-cash-crude'!CD$1,'data-futures'!$A:$A,0),1),""),"")</f>
        <v>-9.1899999999999977</v>
      </c>
      <c r="CE90">
        <f>+IFERROR(IF(VALUE('data-cash-crude'!CD91)&gt;0,'data-cash-crude'!CD91-INDEX('data-futures'!$E:$E,MATCH('basis-cash-crude'!CE$1,'data-futures'!$A:$A,0),1),""),"")</f>
        <v>-9.11</v>
      </c>
      <c r="CF90" t="str">
        <f>+IFERROR(IF(VALUE('data-cash-crude'!CE91)&gt;0,'data-cash-crude'!CE91-INDEX('data-futures'!$E:$E,MATCH('basis-cash-crude'!CF$1,'data-futures'!$A:$A,0),1),""),"")</f>
        <v/>
      </c>
      <c r="CG90">
        <f>+IFERROR(IF(VALUE('data-cash-crude'!CF91)&gt;0,'data-cash-crude'!CF91-INDEX('data-futures'!$E:$E,MATCH('basis-cash-crude'!CG$1,'data-futures'!$A:$A,0),1),""),"")</f>
        <v>-8.8500000000000014</v>
      </c>
      <c r="CH90">
        <f>+IFERROR(IF(VALUE('data-cash-crude'!CG91)&gt;0,'data-cash-crude'!CG91-INDEX('data-futures'!$E:$E,MATCH('basis-cash-crude'!CH$1,'data-futures'!$A:$A,0),1),""),"")</f>
        <v>-8.7000000000000028</v>
      </c>
      <c r="CI90">
        <f>+IFERROR(IF(VALUE('data-cash-crude'!CH91)&gt;0,'data-cash-crude'!CH91-INDEX('data-futures'!$E:$E,MATCH('basis-cash-crude'!CI$1,'data-futures'!$A:$A,0),1),""),"")</f>
        <v>-8.6300000000000026</v>
      </c>
      <c r="CJ90">
        <f>+IFERROR(IF(VALUE('data-cash-crude'!CI91)&gt;0,'data-cash-crude'!CI91-INDEX('data-futures'!$E:$E,MATCH('basis-cash-crude'!CJ$1,'data-futures'!$A:$A,0),1),""),"")</f>
        <v>-8.5399999999999991</v>
      </c>
      <c r="CK90">
        <f>+IFERROR(IF(VALUE('data-cash-crude'!CJ91)&gt;0,'data-cash-crude'!CJ91-INDEX('data-futures'!$E:$E,MATCH('basis-cash-crude'!CK$1,'data-futures'!$A:$A,0),1),""),"")</f>
        <v>-8.2899999999999991</v>
      </c>
      <c r="CL90" t="str">
        <f>+IFERROR(IF(VALUE('data-cash-crude'!CK91)&gt;0,'data-cash-crude'!CK91-INDEX('data-futures'!$E:$E,MATCH('basis-cash-crude'!CL$1,'data-futures'!$A:$A,0),1),""),"")</f>
        <v/>
      </c>
      <c r="CM90">
        <f>+IFERROR(IF(VALUE('data-cash-crude'!CL91)&gt;0,'data-cash-crude'!CL91-INDEX('data-futures'!$E:$E,MATCH('basis-cash-crude'!CM$1,'data-futures'!$A:$A,0),1),""),"")</f>
        <v>-8.2199999999999989</v>
      </c>
      <c r="CN90" t="str">
        <f>+IFERROR(IF(VALUE('data-cash-crude'!CM91)&gt;0,'data-cash-crude'!CM91-INDEX('data-futures'!$E:$E,MATCH('basis-cash-crude'!CN$1,'data-futures'!$A:$A,0),1),""),"")</f>
        <v/>
      </c>
      <c r="CO90">
        <f>+IFERROR(IF(VALUE('data-cash-crude'!CN91)&gt;0,'data-cash-crude'!CN91-INDEX('data-futures'!$E:$E,MATCH('basis-cash-crude'!CO$1,'data-futures'!$A:$A,0),1),""),"")</f>
        <v>-8</v>
      </c>
      <c r="CP90">
        <f>+IFERROR(IF(VALUE('data-cash-crude'!CO91)&gt;0,'data-cash-crude'!CO91-INDEX('data-futures'!$E:$E,MATCH('basis-cash-crude'!CP$1,'data-futures'!$A:$A,0),1),""),"")</f>
        <v>-8</v>
      </c>
      <c r="CQ90">
        <f>+IFERROR(IF(VALUE('data-cash-crude'!CP91)&gt;0,'data-cash-crude'!CP91-INDEX('data-futures'!$E:$E,MATCH('basis-cash-crude'!CQ$1,'data-futures'!$A:$A,0),1),""),"")</f>
        <v>-7.9499999999999957</v>
      </c>
      <c r="CR90">
        <f>+IFERROR(IF(VALUE('data-cash-crude'!CQ91)&gt;0,'data-cash-crude'!CQ91-INDEX('data-futures'!$E:$E,MATCH('basis-cash-crude'!CR$1,'data-futures'!$A:$A,0),1),""),"")</f>
        <v>-7.6499999999999986</v>
      </c>
      <c r="CS90">
        <f>+IFERROR(IF(VALUE('data-cash-crude'!CR91)&gt;0,'data-cash-crude'!CR91-INDEX('data-futures'!$E:$E,MATCH('basis-cash-crude'!CS$1,'data-futures'!$A:$A,0),1),""),"")</f>
        <v>-6.9899999999999949</v>
      </c>
      <c r="CT90">
        <f>+IFERROR(IF(VALUE('data-cash-crude'!CS91)&gt;0,'data-cash-crude'!CS91-INDEX('data-futures'!$E:$E,MATCH('basis-cash-crude'!CT$1,'data-futures'!$A:$A,0),1),""),"")</f>
        <v>-6.1200000000000045</v>
      </c>
      <c r="CU90">
        <f>+IFERROR(IF(VALUE('data-cash-crude'!CT91)&gt;0,'data-cash-crude'!CT91-INDEX('data-futures'!$E:$E,MATCH('basis-cash-crude'!CU$1,'data-futures'!$A:$A,0),1),""),"")</f>
        <v>-8.4699999999999989</v>
      </c>
      <c r="CV90">
        <f>+IFERROR(IF(VALUE('data-cash-crude'!CU91)&gt;0,'data-cash-crude'!CU91-INDEX('data-futures'!$E:$E,MATCH('basis-cash-crude'!CV$1,'data-futures'!$A:$A,0),1),""),"")</f>
        <v>-8.5799999999999983</v>
      </c>
      <c r="CW90">
        <f>+IFERROR(IF(VALUE('data-cash-crude'!CV91)&gt;0,'data-cash-crude'!CV91-INDEX('data-futures'!$E:$E,MATCH('basis-cash-crude'!CW$1,'data-futures'!$A:$A,0),1),""),"")</f>
        <v>-8.4100000000000037</v>
      </c>
      <c r="CX90">
        <f>+IFERROR(IF(VALUE('data-cash-crude'!CW91)&gt;0,'data-cash-crude'!CW91-INDEX('data-futures'!$E:$E,MATCH('basis-cash-crude'!CX$1,'data-futures'!$A:$A,0),1),""),"")</f>
        <v>-8.0900000000000034</v>
      </c>
      <c r="CY90">
        <f>+IFERROR(IF(VALUE('data-cash-crude'!CX91)&gt;0,'data-cash-crude'!CX91-INDEX('data-futures'!$E:$E,MATCH('basis-cash-crude'!CY$1,'data-futures'!$A:$A,0),1),""),"")</f>
        <v>-8.0399999999999991</v>
      </c>
      <c r="CZ90">
        <f>+IFERROR(IF(VALUE('data-cash-crude'!CY91)&gt;0,'data-cash-crude'!CY91-INDEX('data-futures'!$E:$E,MATCH('basis-cash-crude'!CZ$1,'data-futures'!$A:$A,0),1),""),"")</f>
        <v>-8.2899999999999991</v>
      </c>
      <c r="DA90">
        <f>+IFERROR(IF(VALUE('data-cash-crude'!CZ91)&gt;0,'data-cash-crude'!CZ91-INDEX('data-futures'!$E:$E,MATCH('basis-cash-crude'!DA$1,'data-futures'!$A:$A,0),1),""),"")</f>
        <v>-8.2099999999999937</v>
      </c>
      <c r="DB90">
        <f>+IFERROR(IF(VALUE('data-cash-crude'!DA91)&gt;0,'data-cash-crude'!DA91-INDEX('data-futures'!$E:$E,MATCH('basis-cash-crude'!DB$1,'data-futures'!$A:$A,0),1),""),"")</f>
        <v>-8.2000000000000028</v>
      </c>
      <c r="DC90">
        <f>+IFERROR(IF(VALUE('data-cash-crude'!DB91)&gt;0,'data-cash-crude'!DB91-INDEX('data-futures'!$E:$E,MATCH('basis-cash-crude'!DC$1,'data-futures'!$A:$A,0),1),""),"")</f>
        <v>-8.2900000000000063</v>
      </c>
      <c r="DD90" t="str">
        <f>+IFERROR(IF(VALUE('data-cash-crude'!DC91)&gt;0,'data-cash-crude'!DC91-INDEX('data-futures'!$E:$E,MATCH('basis-cash-crude'!DD$1,'data-futures'!$A:$A,0),1),""),"")</f>
        <v/>
      </c>
      <c r="DE90">
        <f>+IFERROR(IF(VALUE('data-cash-crude'!DD91)&gt;0,'data-cash-crude'!DD91-INDEX('data-futures'!$E:$E,MATCH('basis-cash-crude'!DE$1,'data-futures'!$A:$A,0),1),""),"")</f>
        <v>-8.0399999999999991</v>
      </c>
      <c r="DF90">
        <f>+IFERROR(IF(VALUE('data-cash-crude'!DE91)&gt;0,'data-cash-crude'!DE91-INDEX('data-futures'!$E:$E,MATCH('basis-cash-crude'!DF$1,'data-futures'!$A:$A,0),1),""),"")</f>
        <v>-7.7999999999999972</v>
      </c>
      <c r="DG90">
        <f>+IFERROR(IF(VALUE('data-cash-crude'!DF91)&gt;0,'data-cash-crude'!DF91-INDEX('data-futures'!$E:$E,MATCH('basis-cash-crude'!DG$1,'data-futures'!$A:$A,0),1),""),"")</f>
        <v>-8.1300000000000026</v>
      </c>
      <c r="DH90">
        <f>+IFERROR(IF(VALUE('data-cash-crude'!DG91)&gt;0,'data-cash-crude'!DG91-INDEX('data-futures'!$E:$E,MATCH('basis-cash-crude'!DH$1,'data-futures'!$A:$A,0),1),""),"")</f>
        <v>-8.240000000000002</v>
      </c>
      <c r="DI90">
        <f>+IFERROR(IF(VALUE('data-cash-crude'!DH91)&gt;0,'data-cash-crude'!DH91-INDEX('data-futures'!$E:$E,MATCH('basis-cash-crude'!DI$1,'data-futures'!$A:$A,0),1),""),"")</f>
        <v>-8.4100000000000037</v>
      </c>
      <c r="DJ90">
        <f>+IFERROR(IF(VALUE('data-cash-crude'!DI91)&gt;0,'data-cash-crude'!DI91-INDEX('data-futures'!$E:$E,MATCH('basis-cash-crude'!DJ$1,'data-futures'!$A:$A,0),1),""),"")</f>
        <v>-8.36</v>
      </c>
      <c r="DK90">
        <f>+IFERROR(IF(VALUE('data-cash-crude'!DJ91)&gt;0,'data-cash-crude'!DJ91-INDEX('data-futures'!$E:$E,MATCH('basis-cash-crude'!DK$1,'data-futures'!$A:$A,0),1),""),"")</f>
        <v>-8.2299999999999969</v>
      </c>
      <c r="DL90">
        <f>+IFERROR(IF(VALUE('data-cash-crude'!DK91)&gt;0,'data-cash-crude'!DK91-INDEX('data-futures'!$E:$E,MATCH('basis-cash-crude'!DL$1,'data-futures'!$A:$A,0),1),""),"")</f>
        <v>-8.2000000000000028</v>
      </c>
      <c r="DM90">
        <f>+IFERROR(IF(VALUE('data-cash-crude'!DL91)&gt;0,'data-cash-crude'!DL91-INDEX('data-futures'!$E:$E,MATCH('basis-cash-crude'!DM$1,'data-futures'!$A:$A,0),1),""),"")</f>
        <v>-7.4899999999999949</v>
      </c>
      <c r="DN90">
        <f>+IFERROR(IF(VALUE('data-cash-crude'!DM91)&gt;0,'data-cash-crude'!DM91-INDEX('data-futures'!$E:$E,MATCH('basis-cash-crude'!DN$1,'data-futures'!$A:$A,0),1),""),"")</f>
        <v>-7.43</v>
      </c>
      <c r="DO90">
        <f>+IFERROR(IF(VALUE('data-cash-crude'!DN91)&gt;0,'data-cash-crude'!DN91-INDEX('data-futures'!$E:$E,MATCH('basis-cash-crude'!DO$1,'data-futures'!$A:$A,0),1),""),"")</f>
        <v>-7.740000000000002</v>
      </c>
      <c r="DP90">
        <f>+IFERROR(IF(VALUE('data-cash-crude'!DO91)&gt;0,'data-cash-crude'!DO91-INDEX('data-futures'!$E:$E,MATCH('basis-cash-crude'!DP$1,'data-futures'!$A:$A,0),1),""),"")</f>
        <v>-7.9699999999999989</v>
      </c>
      <c r="DQ90">
        <f>+IFERROR(IF(VALUE('data-cash-crude'!DP91)&gt;0,'data-cash-crude'!DP91-INDEX('data-futures'!$E:$E,MATCH('basis-cash-crude'!DQ$1,'data-futures'!$A:$A,0),1),""),"")</f>
        <v>-8.259999999999998</v>
      </c>
      <c r="DR90">
        <f>+IFERROR(IF(VALUE('data-cash-crude'!DQ91)&gt;0,'data-cash-crude'!DQ91-INDEX('data-futures'!$E:$E,MATCH('basis-cash-crude'!DR$1,'data-futures'!$A:$A,0),1),""),"")</f>
        <v>-8.1599999999999966</v>
      </c>
      <c r="DS90">
        <f>+IFERROR(IF(VALUE('data-cash-crude'!DR91)&gt;0,'data-cash-crude'!DR91-INDEX('data-futures'!$E:$E,MATCH('basis-cash-crude'!DS$1,'data-futures'!$A:$A,0),1),""),"")</f>
        <v>-7.9699999999999989</v>
      </c>
      <c r="DT90">
        <f>+IFERROR(IF(VALUE('data-cash-crude'!DS91)&gt;0,'data-cash-crude'!DS91-INDEX('data-futures'!$E:$E,MATCH('basis-cash-crude'!DT$1,'data-futures'!$A:$A,0),1),""),"")</f>
        <v>-8.0900000000000034</v>
      </c>
      <c r="DU90">
        <f>+IFERROR(IF(VALUE('data-cash-crude'!DT91)&gt;0,'data-cash-crude'!DT91-INDEX('data-futures'!$E:$E,MATCH('basis-cash-crude'!DU$1,'data-futures'!$A:$A,0),1),""),"")</f>
        <v>-8.61</v>
      </c>
      <c r="DV90">
        <f>+IFERROR(IF(VALUE('data-cash-crude'!DU91)&gt;0,'data-cash-crude'!DU91-INDEX('data-futures'!$E:$E,MATCH('basis-cash-crude'!DV$1,'data-futures'!$A:$A,0),1),""),"")</f>
        <v>-9.07</v>
      </c>
      <c r="DW90" t="str">
        <f>+IFERROR(IF(VALUE('data-cash-crude'!DV91)&gt;0,'data-cash-crude'!DV91-INDEX('data-futures'!$E:$E,MATCH('basis-cash-crude'!DW$1,'data-futures'!$A:$A,0),1),""),"")</f>
        <v/>
      </c>
      <c r="DX90">
        <f>+IFERROR(IF(VALUE('data-cash-crude'!DW91)&gt;0,'data-cash-crude'!DW91-INDEX('data-futures'!$E:$E,MATCH('basis-cash-crude'!DX$1,'data-futures'!$A:$A,0),1),""),"")</f>
        <v>-8.7000000000000028</v>
      </c>
      <c r="DY90">
        <f>+IFERROR(IF(VALUE('data-cash-crude'!DX91)&gt;0,'data-cash-crude'!DX91-INDEX('data-futures'!$E:$E,MATCH('basis-cash-crude'!DY$1,'data-futures'!$A:$A,0),1),""),"")</f>
        <v>-9.0499999999999972</v>
      </c>
      <c r="DZ90">
        <f>+IFERROR(IF(VALUE('data-cash-crude'!DY91)&gt;0,'data-cash-crude'!DY91-INDEX('data-futures'!$E:$E,MATCH('basis-cash-crude'!DZ$1,'data-futures'!$A:$A,0),1),""),"")</f>
        <v>-9.18</v>
      </c>
      <c r="EA90">
        <f>+IFERROR(IF(VALUE('data-cash-crude'!DZ91)&gt;0,'data-cash-crude'!DZ91-INDEX('data-futures'!$E:$E,MATCH('basis-cash-crude'!EA$1,'data-futures'!$A:$A,0),1),""),"")</f>
        <v>-8.9100000000000037</v>
      </c>
      <c r="EB90">
        <f>+IFERROR(IF(VALUE('data-cash-crude'!EA91)&gt;0,'data-cash-crude'!EA91-INDEX('data-futures'!$E:$E,MATCH('basis-cash-crude'!EB$1,'data-futures'!$A:$A,0),1),""),"")</f>
        <v>-8.9699999999999989</v>
      </c>
      <c r="EC90">
        <f>+IFERROR(IF(VALUE('data-cash-crude'!EB91)&gt;0,'data-cash-crude'!EB91-INDEX('data-futures'!$E:$E,MATCH('basis-cash-crude'!EC$1,'data-futures'!$A:$A,0),1),""),"")</f>
        <v>-9.2900000000000063</v>
      </c>
      <c r="ED90" t="str">
        <f>+IFERROR(IF(VALUE('data-cash-crude'!EC91)&gt;0,'data-cash-crude'!EC91-INDEX('data-futures'!$E:$E,MATCH('basis-cash-crude'!ED$1,'data-futures'!$A:$A,0),1),""),"")</f>
        <v/>
      </c>
      <c r="EE90" t="str">
        <f>+IFERROR(IF(VALUE('data-cash-crude'!ED91)&gt;0,'data-cash-crude'!ED91-INDEX('data-futures'!$E:$E,MATCH('basis-cash-crude'!EE$1,'data-futures'!$A:$A,0),1),""),"")</f>
        <v/>
      </c>
      <c r="EF90" t="str">
        <f>+IFERROR(IF(VALUE('data-cash-crude'!EE91)&gt;0,'data-cash-crude'!EE91-INDEX('data-futures'!$E:$E,MATCH('basis-cash-crude'!EF$1,'data-futures'!$A:$A,0),1),""),"")</f>
        <v/>
      </c>
      <c r="EG90" t="str">
        <f>+IFERROR(IF(VALUE('data-cash-crude'!EF91)&gt;0,'data-cash-crude'!EF91-INDEX('data-futures'!$E:$E,MATCH('basis-cash-crude'!EG$1,'data-futures'!$A:$A,0),1),""),"")</f>
        <v/>
      </c>
      <c r="EH90" t="str">
        <f>+IFERROR(IF(VALUE('data-cash-crude'!EG91)&gt;0,'data-cash-crude'!EG91-INDEX('data-futures'!$E:$E,MATCH('basis-cash-crude'!EH$1,'data-futures'!$A:$A,0),1),""),"")</f>
        <v/>
      </c>
      <c r="EI90" t="str">
        <f>+IFERROR(IF(VALUE('data-cash-crude'!EH91)&gt;0,'data-cash-crude'!EH91-INDEX('data-futures'!$E:$E,MATCH('basis-cash-crude'!EI$1,'data-futures'!$A:$A,0),1),""),"")</f>
        <v/>
      </c>
      <c r="EJ90" t="str">
        <f>+IFERROR(IF(VALUE('data-cash-crude'!EI91)&gt;0,'data-cash-crude'!EI91-INDEX('data-futures'!$E:$E,MATCH('basis-cash-crude'!EJ$1,'data-futures'!$A:$A,0),1),""),"")</f>
        <v/>
      </c>
      <c r="EK90" t="str">
        <f>+IFERROR(IF(VALUE('data-cash-crude'!EJ91)&gt;0,'data-cash-crude'!EJ91-INDEX('data-futures'!$E:$E,MATCH('basis-cash-crude'!EK$1,'data-futures'!$A:$A,0),1),""),"")</f>
        <v/>
      </c>
      <c r="EL90" t="str">
        <f>+IFERROR(IF(VALUE('data-cash-crude'!EK91)&gt;0,'data-cash-crude'!EK91-INDEX('data-futures'!$E:$E,MATCH('basis-cash-crude'!EL$1,'data-futures'!$A:$A,0),1),""),"")</f>
        <v/>
      </c>
      <c r="EM90" t="str">
        <f>+IFERROR(IF(VALUE('data-cash-crude'!EL91)&gt;0,'data-cash-crude'!EL91-INDEX('data-futures'!$E:$E,MATCH('basis-cash-crude'!EM$1,'data-futures'!$A:$A,0),1),""),"")</f>
        <v/>
      </c>
      <c r="EN90" t="str">
        <f>+IFERROR(IF(VALUE('data-cash-crude'!EM91)&gt;0,'data-cash-crude'!EM91-INDEX('data-futures'!$E:$E,MATCH('basis-cash-crude'!EN$1,'data-futures'!$A:$A,0),1),""),"")</f>
        <v/>
      </c>
      <c r="EO90" t="str">
        <f>+IFERROR(IF(VALUE('data-cash-crude'!EN91)&gt;0,'data-cash-crude'!EN91-INDEX('data-futures'!$E:$E,MATCH('basis-cash-crude'!EO$1,'data-futures'!$A:$A,0),1),""),"")</f>
        <v/>
      </c>
      <c r="EP90" t="str">
        <f>+IFERROR(IF(VALUE('data-cash-crude'!EO91)&gt;0,'data-cash-crude'!EO91-INDEX('data-futures'!$E:$E,MATCH('basis-cash-crude'!EP$1,'data-futures'!$A:$A,0),1),""),"")</f>
        <v/>
      </c>
      <c r="EQ90" t="str">
        <f>+IFERROR(IF(VALUE('data-cash-crude'!EP91)&gt;0,'data-cash-crude'!EP91-INDEX('data-futures'!$E:$E,MATCH('basis-cash-crude'!EQ$1,'data-futures'!$A:$A,0),1),""),"")</f>
        <v/>
      </c>
      <c r="ER90" t="str">
        <f>+IFERROR(IF(VALUE('data-cash-crude'!EQ91)&gt;0,'data-cash-crude'!EQ91-INDEX('data-futures'!$E:$E,MATCH('basis-cash-crude'!ER$1,'data-futures'!$A:$A,0),1),""),"")</f>
        <v/>
      </c>
      <c r="ES90" t="str">
        <f>+IFERROR(IF(VALUE('data-cash-crude'!ER91)&gt;0,'data-cash-crude'!ER91-INDEX('data-futures'!$E:$E,MATCH('basis-cash-crude'!ES$1,'data-futures'!$A:$A,0),1),""),"")</f>
        <v/>
      </c>
      <c r="ET90" t="str">
        <f>+IFERROR(IF(VALUE('data-cash-crude'!ES91)&gt;0,'data-cash-crude'!ES91-INDEX('data-futures'!$E:$E,MATCH('basis-cash-crude'!ET$1,'data-futures'!$A:$A,0),1),""),"")</f>
        <v/>
      </c>
      <c r="EU90" t="str">
        <f>+IFERROR(IF(VALUE('data-cash-crude'!ET91)&gt;0,'data-cash-crude'!ET91-INDEX('data-futures'!$E:$E,MATCH('basis-cash-crude'!EU$1,'data-futures'!$A:$A,0),1),""),"")</f>
        <v/>
      </c>
      <c r="EV90" t="str">
        <f>+IFERROR(IF(VALUE('data-cash-crude'!EU91)&gt;0,'data-cash-crude'!EU91-INDEX('data-futures'!$E:$E,MATCH('basis-cash-crude'!EV$1,'data-futures'!$A:$A,0),1),""),"")</f>
        <v/>
      </c>
      <c r="EW90" t="str">
        <f>+IFERROR(IF(VALUE('data-cash-crude'!EV91)&gt;0,'data-cash-crude'!EV91-INDEX('data-futures'!$E:$E,MATCH('basis-cash-crude'!EW$1,'data-futures'!$A:$A,0),1),""),"")</f>
        <v/>
      </c>
      <c r="EX90" t="str">
        <f>+IFERROR(IF(VALUE('data-cash-crude'!EW91)&gt;0,'data-cash-crude'!EW91-INDEX('data-futures'!$E:$E,MATCH('basis-cash-crude'!EX$1,'data-futures'!$A:$A,0),1),""),"")</f>
        <v/>
      </c>
      <c r="EY90" t="str">
        <f>+IFERROR(IF(VALUE('data-cash-crude'!EX91)&gt;0,'data-cash-crude'!EX91-INDEX('data-futures'!$E:$E,MATCH('basis-cash-crude'!EY$1,'data-futures'!$A:$A,0),1),""),"")</f>
        <v/>
      </c>
      <c r="EZ90" t="str">
        <f>+IFERROR(IF(VALUE('data-cash-crude'!EY91)&gt;0,'data-cash-crude'!EY91-INDEX('data-futures'!$E:$E,MATCH('basis-cash-crude'!EZ$1,'data-futures'!$A:$A,0),1),""),"")</f>
        <v/>
      </c>
      <c r="FA90" t="str">
        <f>+IFERROR(IF(VALUE('data-cash-crude'!EZ91)&gt;0,'data-cash-crude'!EZ91-INDEX('data-futures'!$E:$E,MATCH('basis-cash-crude'!FA$1,'data-futures'!$A:$A,0),1),""),"")</f>
        <v/>
      </c>
      <c r="FB90" t="str">
        <f>+IFERROR(IF(VALUE('data-cash-crude'!FA91)&gt;0,'data-cash-crude'!FA91-INDEX('data-futures'!$E:$E,MATCH('basis-cash-crude'!FB$1,'data-futures'!$A:$A,0),1),""),"")</f>
        <v/>
      </c>
      <c r="FC90" t="str">
        <f>+IFERROR(IF(VALUE('data-cash-crude'!FB91)&gt;0,'data-cash-crude'!FB91-INDEX('data-futures'!$E:$E,MATCH('basis-cash-crude'!FC$1,'data-futures'!$A:$A,0),1),""),"")</f>
        <v/>
      </c>
      <c r="FD90" t="str">
        <f>+IFERROR(IF(VALUE('data-cash-crude'!FC91)&gt;0,'data-cash-crude'!FC91-INDEX('data-futures'!$E:$E,MATCH('basis-cash-crude'!FD$1,'data-futures'!$A:$A,0),1),""),"")</f>
        <v/>
      </c>
      <c r="FE90" t="str">
        <f>+IFERROR(IF(VALUE('data-cash-crude'!FD91)&gt;0,'data-cash-crude'!FD91-INDEX('data-futures'!$E:$E,MATCH('basis-cash-crude'!FE$1,'data-futures'!$A:$A,0),1),""),"")</f>
        <v/>
      </c>
      <c r="FF90" t="str">
        <f>+IFERROR(IF(VALUE('data-cash-crude'!FE91)&gt;0,'data-cash-crude'!FE91-INDEX('data-futures'!$E:$E,MATCH('basis-cash-crude'!FF$1,'data-futures'!$A:$A,0),1),""),"")</f>
        <v/>
      </c>
      <c r="FG90" t="str">
        <f>+IFERROR(IF(VALUE('data-cash-crude'!FF91)&gt;0,'data-cash-crude'!FF91-INDEX('data-futures'!$E:$E,MATCH('basis-cash-crude'!FG$1,'data-futures'!$A:$A,0),1),""),"")</f>
        <v/>
      </c>
      <c r="FH90" t="str">
        <f>+IFERROR(IF(VALUE('data-cash-crude'!FG91)&gt;0,'data-cash-crude'!FG91-INDEX('data-futures'!$E:$E,MATCH('basis-cash-crude'!FH$1,'data-futures'!$A:$A,0),1),""),"")</f>
        <v/>
      </c>
      <c r="FI90" t="str">
        <f>+IFERROR(IF(VALUE('data-cash-crude'!FH91)&gt;0,'data-cash-crude'!FH91-INDEX('data-futures'!$E:$E,MATCH('basis-cash-crude'!FI$1,'data-futures'!$A:$A,0),1),""),"")</f>
        <v/>
      </c>
      <c r="FJ90" t="str">
        <f>+IFERROR(IF(VALUE('data-cash-crude'!FI91)&gt;0,'data-cash-crude'!FI91-INDEX('data-futures'!$E:$E,MATCH('basis-cash-crude'!FJ$1,'data-futures'!$A:$A,0),1),""),"")</f>
        <v/>
      </c>
      <c r="FK90" t="str">
        <f>+IFERROR(IF(VALUE('data-cash-crude'!FJ91)&gt;0,'data-cash-crude'!FJ91-INDEX('data-futures'!$E:$E,MATCH('basis-cash-crude'!FK$1,'data-futures'!$A:$A,0),1),""),"")</f>
        <v/>
      </c>
      <c r="FL90" t="str">
        <f>+IFERROR(IF(VALUE('data-cash-crude'!FK91)&gt;0,'data-cash-crude'!FK91-INDEX('data-futures'!$E:$E,MATCH('basis-cash-crude'!FL$1,'data-futures'!$A:$A,0),1),""),"")</f>
        <v/>
      </c>
    </row>
    <row r="91" spans="1:168" x14ac:dyDescent="0.2">
      <c r="A91">
        <f t="shared" si="3"/>
        <v>-10.391666666666669</v>
      </c>
      <c r="B91">
        <f t="shared" si="4"/>
        <v>-9.923703703703703</v>
      </c>
      <c r="C91">
        <f t="shared" si="5"/>
        <v>-10.233614457831328</v>
      </c>
      <c r="D91" s="6" t="str">
        <f>+'data-cash-crude'!B92</f>
        <v>CLPA-2-76.CM</v>
      </c>
      <c r="E91">
        <f>+IFERROR(IF(VALUE('data-cash-crude'!D92)&gt;0,'data-cash-crude'!D92-INDEX('data-futures'!$E:$E,MATCH('basis-cash-crude'!E$1,'data-futures'!$A:$A,0),1),""),"")</f>
        <v>-9.2100000000000009</v>
      </c>
      <c r="F91">
        <f>+IFERROR(IF(VALUE('data-cash-crude'!E92)&gt;0,'data-cash-crude'!E92-INDEX('data-futures'!$E:$E,MATCH('basis-cash-crude'!F$1,'data-futures'!$A:$A,0),1),""),"")</f>
        <v>-10.610000000000007</v>
      </c>
      <c r="G91">
        <f>+IFERROR(IF(VALUE('data-cash-crude'!F92)&gt;0,'data-cash-crude'!F92-INDEX('data-futures'!$E:$E,MATCH('basis-cash-crude'!G$1,'data-futures'!$A:$A,0),1),""),"")</f>
        <v>-10.61</v>
      </c>
      <c r="H91">
        <f>+IFERROR(IF(VALUE('data-cash-crude'!G92)&gt;0,'data-cash-crude'!G92-INDEX('data-futures'!$E:$E,MATCH('basis-cash-crude'!H$1,'data-futures'!$A:$A,0),1),""),"")</f>
        <v>-10.650000000000006</v>
      </c>
      <c r="I91" t="str">
        <f>+IFERROR(IF(VALUE('data-cash-crude'!H92)&gt;0,'data-cash-crude'!H92-INDEX('data-futures'!$E:$E,MATCH('basis-cash-crude'!I$1,'data-futures'!$A:$A,0),1),""),"")</f>
        <v/>
      </c>
      <c r="J91">
        <f>+IFERROR(IF(VALUE('data-cash-crude'!I92)&gt;0,'data-cash-crude'!I92-INDEX('data-futures'!$E:$E,MATCH('basis-cash-crude'!J$1,'data-futures'!$A:$A,0),1),""),"")</f>
        <v>-10.649999999999999</v>
      </c>
      <c r="K91">
        <f>+IFERROR(IF(VALUE('data-cash-crude'!J92)&gt;0,'data-cash-crude'!J92-INDEX('data-futures'!$E:$E,MATCH('basis-cash-crude'!K$1,'data-futures'!$A:$A,0),1),""),"")</f>
        <v>-10.620000000000005</v>
      </c>
      <c r="L91">
        <f>+IFERROR(IF(VALUE('data-cash-crude'!K92)&gt;0,'data-cash-crude'!K92-INDEX('data-futures'!$E:$E,MATCH('basis-cash-crude'!L$1,'data-futures'!$A:$A,0),1),""),"")</f>
        <v>-10.64</v>
      </c>
      <c r="M91">
        <f>+IFERROR(IF(VALUE('data-cash-crude'!L92)&gt;0,'data-cash-crude'!L92-INDEX('data-futures'!$E:$E,MATCH('basis-cash-crude'!M$1,'data-futures'!$A:$A,0),1),""),"")</f>
        <v>-10.64</v>
      </c>
      <c r="N91">
        <f>+IFERROR(IF(VALUE('data-cash-crude'!M92)&gt;0,'data-cash-crude'!M92-INDEX('data-futures'!$E:$E,MATCH('basis-cash-crude'!N$1,'data-futures'!$A:$A,0),1),""),"")</f>
        <v>-9.6499999999999986</v>
      </c>
      <c r="O91">
        <f>+IFERROR(IF(VALUE('data-cash-crude'!N92)&gt;0,'data-cash-crude'!N92-INDEX('data-futures'!$E:$E,MATCH('basis-cash-crude'!O$1,'data-futures'!$A:$A,0),1),""),"")</f>
        <v>-10.560000000000002</v>
      </c>
      <c r="P91">
        <f>+IFERROR(IF(VALUE('data-cash-crude'!O92)&gt;0,'data-cash-crude'!O92-INDEX('data-futures'!$E:$E,MATCH('basis-cash-crude'!P$1,'data-futures'!$A:$A,0),1),""),"")</f>
        <v>-10.489999999999995</v>
      </c>
      <c r="Q91">
        <f>+IFERROR(IF(VALUE('data-cash-crude'!P92)&gt;0,'data-cash-crude'!P92-INDEX('data-futures'!$E:$E,MATCH('basis-cash-crude'!Q$1,'data-futures'!$A:$A,0),1),""),"")</f>
        <v>-10.46</v>
      </c>
      <c r="R91">
        <f>+IFERROR(IF(VALUE('data-cash-crude'!Q92)&gt;0,'data-cash-crude'!Q92-INDEX('data-futures'!$E:$E,MATCH('basis-cash-crude'!R$1,'data-futures'!$A:$A,0),1),""),"")</f>
        <v>-9.8500000000000014</v>
      </c>
      <c r="S91">
        <f>+IFERROR(IF(VALUE('data-cash-crude'!R92)&gt;0,'data-cash-crude'!R92-INDEX('data-futures'!$E:$E,MATCH('basis-cash-crude'!S$1,'data-futures'!$A:$A,0),1),""),"")</f>
        <v>-10.380000000000003</v>
      </c>
      <c r="T91">
        <f>+IFERROR(IF(VALUE('data-cash-crude'!S92)&gt;0,'data-cash-crude'!S92-INDEX('data-futures'!$E:$E,MATCH('basis-cash-crude'!T$1,'data-futures'!$A:$A,0),1),""),"")</f>
        <v>-10.380000000000003</v>
      </c>
      <c r="U91">
        <f>+IFERROR(IF(VALUE('data-cash-crude'!T92)&gt;0,'data-cash-crude'!T92-INDEX('data-futures'!$E:$E,MATCH('basis-cash-crude'!U$1,'data-futures'!$A:$A,0),1),""),"")</f>
        <v>-9.490000000000002</v>
      </c>
      <c r="V91">
        <f>+IFERROR(IF(VALUE('data-cash-crude'!U92)&gt;0,'data-cash-crude'!U92-INDEX('data-futures'!$E:$E,MATCH('basis-cash-crude'!V$1,'data-futures'!$A:$A,0),1),""),"")</f>
        <v>-9.3100000000000023</v>
      </c>
      <c r="W91">
        <f>+IFERROR(IF(VALUE('data-cash-crude'!V92)&gt;0,'data-cash-crude'!V92-INDEX('data-futures'!$E:$E,MATCH('basis-cash-crude'!W$1,'data-futures'!$A:$A,0),1),""),"")</f>
        <v>-9.36</v>
      </c>
      <c r="X91">
        <f>+IFERROR(IF(VALUE('data-cash-crude'!W92)&gt;0,'data-cash-crude'!W92-INDEX('data-futures'!$E:$E,MATCH('basis-cash-crude'!X$1,'data-futures'!$A:$A,0),1),""),"")</f>
        <v>-9.4100000000000037</v>
      </c>
      <c r="Y91">
        <f>+IFERROR(IF(VALUE('data-cash-crude'!X92)&gt;0,'data-cash-crude'!X92-INDEX('data-futures'!$E:$E,MATCH('basis-cash-crude'!Y$1,'data-futures'!$A:$A,0),1),""),"")</f>
        <v>-9.3999999999999986</v>
      </c>
      <c r="Z91" t="str">
        <f>+IFERROR(IF(VALUE('data-cash-crude'!Y92)&gt;0,'data-cash-crude'!Y92-INDEX('data-futures'!$E:$E,MATCH('basis-cash-crude'!Z$1,'data-futures'!$A:$A,0),1),""),"")</f>
        <v/>
      </c>
      <c r="AA91">
        <f>+IFERROR(IF(VALUE('data-cash-crude'!Z92)&gt;0,'data-cash-crude'!Z92-INDEX('data-futures'!$E:$E,MATCH('basis-cash-crude'!AA$1,'data-futures'!$A:$A,0),1),""),"")</f>
        <v>-10.019999999999996</v>
      </c>
      <c r="AB91">
        <f>+IFERROR(IF(VALUE('data-cash-crude'!AA92)&gt;0,'data-cash-crude'!AA92-INDEX('data-futures'!$E:$E,MATCH('basis-cash-crude'!AB$1,'data-futures'!$A:$A,0),1),""),"")</f>
        <v>-9.43</v>
      </c>
      <c r="AC91" t="str">
        <f>+IFERROR(IF(VALUE('data-cash-crude'!AB92)&gt;0,'data-cash-crude'!AB92-INDEX('data-futures'!$E:$E,MATCH('basis-cash-crude'!AC$1,'data-futures'!$A:$A,0),1),""),"")</f>
        <v/>
      </c>
      <c r="AD91">
        <f>+IFERROR(IF(VALUE('data-cash-crude'!AC92)&gt;0,'data-cash-crude'!AC92-INDEX('data-futures'!$E:$E,MATCH('basis-cash-crude'!AD$1,'data-futures'!$A:$A,0),1),""),"")</f>
        <v>-9.2600000000000051</v>
      </c>
      <c r="AE91">
        <f>+IFERROR(IF(VALUE('data-cash-crude'!AD92)&gt;0,'data-cash-crude'!AD92-INDEX('data-futures'!$E:$E,MATCH('basis-cash-crude'!AE$1,'data-futures'!$A:$A,0),1),""),"")</f>
        <v>-9.230000000000004</v>
      </c>
      <c r="AF91">
        <f>+IFERROR(IF(VALUE('data-cash-crude'!AE92)&gt;0,'data-cash-crude'!AE92-INDEX('data-futures'!$E:$E,MATCH('basis-cash-crude'!AF$1,'data-futures'!$A:$A,0),1),""),"")</f>
        <v>-9.1899999999999977</v>
      </c>
      <c r="AG91">
        <f>+IFERROR(IF(VALUE('data-cash-crude'!AF92)&gt;0,'data-cash-crude'!AF92-INDEX('data-futures'!$E:$E,MATCH('basis-cash-crude'!AG$1,'data-futures'!$A:$A,0),1),""),"")</f>
        <v>-9.240000000000002</v>
      </c>
      <c r="AH91">
        <f>+IFERROR(IF(VALUE('data-cash-crude'!AG92)&gt;0,'data-cash-crude'!AG92-INDEX('data-futures'!$E:$E,MATCH('basis-cash-crude'!AH$1,'data-futures'!$A:$A,0),1),""),"")</f>
        <v>-9.2000000000000028</v>
      </c>
      <c r="AI91">
        <f>+IFERROR(IF(VALUE('data-cash-crude'!AH92)&gt;0,'data-cash-crude'!AH92-INDEX('data-futures'!$E:$E,MATCH('basis-cash-crude'!AI$1,'data-futures'!$A:$A,0),1),""),"")</f>
        <v>-9.6000000000000014</v>
      </c>
      <c r="AJ91">
        <f>+IFERROR(IF(VALUE('data-cash-crude'!AI92)&gt;0,'data-cash-crude'!AI92-INDEX('data-futures'!$E:$E,MATCH('basis-cash-crude'!AJ$1,'data-futures'!$A:$A,0),1),""),"")</f>
        <v>-9.2000000000000028</v>
      </c>
      <c r="AK91">
        <f>+IFERROR(IF(VALUE('data-cash-crude'!AJ92)&gt;0,'data-cash-crude'!AJ92-INDEX('data-futures'!$E:$E,MATCH('basis-cash-crude'!AK$1,'data-futures'!$A:$A,0),1),""),"")</f>
        <v>-9.240000000000002</v>
      </c>
      <c r="AL91">
        <f>+IFERROR(IF(VALUE('data-cash-crude'!AK92)&gt;0,'data-cash-crude'!AK92-INDEX('data-futures'!$E:$E,MATCH('basis-cash-crude'!AL$1,'data-futures'!$A:$A,0),1),""),"")</f>
        <v>-9.2199999999999989</v>
      </c>
      <c r="AM91">
        <f>+IFERROR(IF(VALUE('data-cash-crude'!AL92)&gt;0,'data-cash-crude'!AL92-INDEX('data-futures'!$E:$E,MATCH('basis-cash-crude'!AM$1,'data-futures'!$A:$A,0),1),""),"")</f>
        <v>-9.18</v>
      </c>
      <c r="AN91">
        <f>+IFERROR(IF(VALUE('data-cash-crude'!AM92)&gt;0,'data-cash-crude'!AM92-INDEX('data-futures'!$E:$E,MATCH('basis-cash-crude'!AN$1,'data-futures'!$A:$A,0),1),""),"")</f>
        <v>-9.230000000000004</v>
      </c>
      <c r="AO91">
        <f>+IFERROR(IF(VALUE('data-cash-crude'!AN92)&gt;0,'data-cash-crude'!AN92-INDEX('data-futures'!$E:$E,MATCH('basis-cash-crude'!AO$1,'data-futures'!$A:$A,0),1),""),"")</f>
        <v>-11.54</v>
      </c>
      <c r="AP91">
        <f>+IFERROR(IF(VALUE('data-cash-crude'!AO92)&gt;0,'data-cash-crude'!AO92-INDEX('data-futures'!$E:$E,MATCH('basis-cash-crude'!AP$1,'data-futures'!$A:$A,0),1),""),"")</f>
        <v>-9.32</v>
      </c>
      <c r="AQ91">
        <f>+IFERROR(IF(VALUE('data-cash-crude'!AP92)&gt;0,'data-cash-crude'!AP92-INDEX('data-futures'!$E:$E,MATCH('basis-cash-crude'!AQ$1,'data-futures'!$A:$A,0),1),""),"")</f>
        <v>-9.3800000000000026</v>
      </c>
      <c r="AR91">
        <f>+IFERROR(IF(VALUE('data-cash-crude'!AQ92)&gt;0,'data-cash-crude'!AQ92-INDEX('data-futures'!$E:$E,MATCH('basis-cash-crude'!AR$1,'data-futures'!$A:$A,0),1),""),"")</f>
        <v>-10.389999999999993</v>
      </c>
      <c r="AS91" t="str">
        <f>+IFERROR(IF(VALUE('data-cash-crude'!AR92)&gt;0,'data-cash-crude'!AR92-INDEX('data-futures'!$E:$E,MATCH('basis-cash-crude'!AS$1,'data-futures'!$A:$A,0),1),""),"")</f>
        <v/>
      </c>
      <c r="AT91">
        <f>+IFERROR(IF(VALUE('data-cash-crude'!AS92)&gt;0,'data-cash-crude'!AS92-INDEX('data-futures'!$E:$E,MATCH('basis-cash-crude'!AT$1,'data-futures'!$A:$A,0),1),""),"")</f>
        <v>-10.32</v>
      </c>
      <c r="AU91">
        <f>+IFERROR(IF(VALUE('data-cash-crude'!AT92)&gt;0,'data-cash-crude'!AT92-INDEX('data-futures'!$E:$E,MATCH('basis-cash-crude'!AU$1,'data-futures'!$A:$A,0),1),""),"")</f>
        <v>-10.230000000000004</v>
      </c>
      <c r="AV91">
        <f>+IFERROR(IF(VALUE('data-cash-crude'!AU92)&gt;0,'data-cash-crude'!AU92-INDEX('data-futures'!$E:$E,MATCH('basis-cash-crude'!AV$1,'data-futures'!$A:$A,0),1),""),"")</f>
        <v>-10.440000000000005</v>
      </c>
      <c r="AW91">
        <f>+IFERROR(IF(VALUE('data-cash-crude'!AV92)&gt;0,'data-cash-crude'!AV92-INDEX('data-futures'!$E:$E,MATCH('basis-cash-crude'!AW$1,'data-futures'!$A:$A,0),1),""),"")</f>
        <v>-10.160000000000004</v>
      </c>
      <c r="AX91">
        <f>+IFERROR(IF(VALUE('data-cash-crude'!AW92)&gt;0,'data-cash-crude'!AW92-INDEX('data-futures'!$E:$E,MATCH('basis-cash-crude'!AX$1,'data-futures'!$A:$A,0),1),""),"")</f>
        <v>-10.020000000000003</v>
      </c>
      <c r="AY91">
        <f>+IFERROR(IF(VALUE('data-cash-crude'!AX92)&gt;0,'data-cash-crude'!AX92-INDEX('data-futures'!$E:$E,MATCH('basis-cash-crude'!AY$1,'data-futures'!$A:$A,0),1),""),"")</f>
        <v>-10.049999999999997</v>
      </c>
      <c r="AZ91">
        <f>+IFERROR(IF(VALUE('data-cash-crude'!AY92)&gt;0,'data-cash-crude'!AY92-INDEX('data-futures'!$E:$E,MATCH('basis-cash-crude'!AZ$1,'data-futures'!$A:$A,0),1),""),"")</f>
        <v>-10.369999999999997</v>
      </c>
      <c r="BA91">
        <f>+IFERROR(IF(VALUE('data-cash-crude'!AZ92)&gt;0,'data-cash-crude'!AZ92-INDEX('data-futures'!$E:$E,MATCH('basis-cash-crude'!BA$1,'data-futures'!$A:$A,0),1),""),"")</f>
        <v>-10.200000000000003</v>
      </c>
      <c r="BB91">
        <f>+IFERROR(IF(VALUE('data-cash-crude'!BA92)&gt;0,'data-cash-crude'!BA92-INDEX('data-futures'!$E:$E,MATCH('basis-cash-crude'!BB$1,'data-futures'!$A:$A,0),1),""),"")</f>
        <v>-10.229999999999997</v>
      </c>
      <c r="BC91">
        <f>+IFERROR(IF(VALUE('data-cash-crude'!BB92)&gt;0,'data-cash-crude'!BB92-INDEX('data-futures'!$E:$E,MATCH('basis-cash-crude'!BC$1,'data-futures'!$A:$A,0),1),""),"")</f>
        <v>-10.29</v>
      </c>
      <c r="BD91">
        <f>+IFERROR(IF(VALUE('data-cash-crude'!BC92)&gt;0,'data-cash-crude'!BC92-INDEX('data-futures'!$E:$E,MATCH('basis-cash-crude'!BD$1,'data-futures'!$A:$A,0),1),""),"")</f>
        <v>-10.280000000000001</v>
      </c>
      <c r="BE91">
        <f>+IFERROR(IF(VALUE('data-cash-crude'!BD92)&gt;0,'data-cash-crude'!BD92-INDEX('data-futures'!$E:$E,MATCH('basis-cash-crude'!BE$1,'data-futures'!$A:$A,0),1),""),"")</f>
        <v>-10.259999999999998</v>
      </c>
      <c r="BF91">
        <f>+IFERROR(IF(VALUE('data-cash-crude'!BE92)&gt;0,'data-cash-crude'!BE92-INDEX('data-futures'!$E:$E,MATCH('basis-cash-crude'!BF$1,'data-futures'!$A:$A,0),1),""),"")</f>
        <v>-10.210000000000001</v>
      </c>
      <c r="BG91">
        <f>+IFERROR(IF(VALUE('data-cash-crude'!BF92)&gt;0,'data-cash-crude'!BF92-INDEX('data-futures'!$E:$E,MATCH('basis-cash-crude'!BG$1,'data-futures'!$A:$A,0),1),""),"")</f>
        <v>-10.110000000000007</v>
      </c>
      <c r="BH91">
        <f>+IFERROR(IF(VALUE('data-cash-crude'!BG92)&gt;0,'data-cash-crude'!BG92-INDEX('data-futures'!$E:$E,MATCH('basis-cash-crude'!BH$1,'data-futures'!$A:$A,0),1),""),"")</f>
        <v>-9.9699999999999989</v>
      </c>
      <c r="BI91">
        <f>+IFERROR(IF(VALUE('data-cash-crude'!BH92)&gt;0,'data-cash-crude'!BH92-INDEX('data-futures'!$E:$E,MATCH('basis-cash-crude'!BI$1,'data-futures'!$A:$A,0),1),""),"")</f>
        <v>-10.07</v>
      </c>
      <c r="BJ91">
        <f>+IFERROR(IF(VALUE('data-cash-crude'!BI92)&gt;0,'data-cash-crude'!BI92-INDEX('data-futures'!$E:$E,MATCH('basis-cash-crude'!BJ$1,'data-futures'!$A:$A,0),1),""),"")</f>
        <v>-10.880000000000003</v>
      </c>
      <c r="BK91">
        <f>+IFERROR(IF(VALUE('data-cash-crude'!BJ92)&gt;0,'data-cash-crude'!BJ92-INDEX('data-futures'!$E:$E,MATCH('basis-cash-crude'!BK$1,'data-futures'!$A:$A,0),1),""),"")</f>
        <v>-10.219999999999999</v>
      </c>
      <c r="BL91">
        <f>+IFERROR(IF(VALUE('data-cash-crude'!BK92)&gt;0,'data-cash-crude'!BK92-INDEX('data-futures'!$E:$E,MATCH('basis-cash-crude'!BL$1,'data-futures'!$A:$A,0),1),""),"")</f>
        <v>-10.240000000000002</v>
      </c>
      <c r="BM91">
        <f>+IFERROR(IF(VALUE('data-cash-crude'!BL92)&gt;0,'data-cash-crude'!BL92-INDEX('data-futures'!$E:$E,MATCH('basis-cash-crude'!BM$1,'data-futures'!$A:$A,0),1),""),"")</f>
        <v>-11.740000000000002</v>
      </c>
      <c r="BN91">
        <f>+IFERROR(IF(VALUE('data-cash-crude'!BM92)&gt;0,'data-cash-crude'!BM92-INDEX('data-futures'!$E:$E,MATCH('basis-cash-crude'!BN$1,'data-futures'!$A:$A,0),1),""),"")</f>
        <v>-11.599999999999994</v>
      </c>
      <c r="BO91">
        <f>+IFERROR(IF(VALUE('data-cash-crude'!BN92)&gt;0,'data-cash-crude'!BN92-INDEX('data-futures'!$E:$E,MATCH('basis-cash-crude'!BO$1,'data-futures'!$A:$A,0),1),""),"")</f>
        <v>-11.93</v>
      </c>
      <c r="BP91">
        <f>+IFERROR(IF(VALUE('data-cash-crude'!BO92)&gt;0,'data-cash-crude'!BO92-INDEX('data-futures'!$E:$E,MATCH('basis-cash-crude'!BP$1,'data-futures'!$A:$A,0),1),""),"")</f>
        <v>-11.82</v>
      </c>
      <c r="BQ91">
        <f>+IFERROR(IF(VALUE('data-cash-crude'!BP92)&gt;0,'data-cash-crude'!BP92-INDEX('data-futures'!$E:$E,MATCH('basis-cash-crude'!BQ$1,'data-futures'!$A:$A,0),1),""),"")</f>
        <v>-11.660000000000004</v>
      </c>
      <c r="BR91">
        <f>+IFERROR(IF(VALUE('data-cash-crude'!BQ92)&gt;0,'data-cash-crude'!BQ92-INDEX('data-futures'!$E:$E,MATCH('basis-cash-crude'!BR$1,'data-futures'!$A:$A,0),1),""),"")</f>
        <v>-11.620000000000005</v>
      </c>
      <c r="BS91">
        <f>+IFERROR(IF(VALUE('data-cash-crude'!BR92)&gt;0,'data-cash-crude'!BR92-INDEX('data-futures'!$E:$E,MATCH('basis-cash-crude'!BS$1,'data-futures'!$A:$A,0),1),""),"")</f>
        <v>-11.550000000000004</v>
      </c>
      <c r="BT91">
        <f>+IFERROR(IF(VALUE('data-cash-crude'!BS92)&gt;0,'data-cash-crude'!BS92-INDEX('data-futures'!$E:$E,MATCH('basis-cash-crude'!BT$1,'data-futures'!$A:$A,0),1),""),"")</f>
        <v>-11.910000000000004</v>
      </c>
      <c r="BU91">
        <f>+IFERROR(IF(VALUE('data-cash-crude'!BT92)&gt;0,'data-cash-crude'!BT92-INDEX('data-futures'!$E:$E,MATCH('basis-cash-crude'!BU$1,'data-futures'!$A:$A,0),1),""),"")</f>
        <v>-11.869999999999997</v>
      </c>
      <c r="BV91">
        <f>+IFERROR(IF(VALUE('data-cash-crude'!BU92)&gt;0,'data-cash-crude'!BU92-INDEX('data-futures'!$E:$E,MATCH('basis-cash-crude'!BV$1,'data-futures'!$A:$A,0),1),""),"")</f>
        <v>-11.589999999999996</v>
      </c>
      <c r="BW91">
        <f>+IFERROR(IF(VALUE('data-cash-crude'!BV92)&gt;0,'data-cash-crude'!BV92-INDEX('data-futures'!$E:$E,MATCH('basis-cash-crude'!BW$1,'data-futures'!$A:$A,0),1),""),"")</f>
        <v>-11.700000000000003</v>
      </c>
      <c r="BX91">
        <f>+IFERROR(IF(VALUE('data-cash-crude'!BW92)&gt;0,'data-cash-crude'!BW92-INDEX('data-futures'!$E:$E,MATCH('basis-cash-crude'!BX$1,'data-futures'!$A:$A,0),1),""),"")</f>
        <v>-11.829999999999998</v>
      </c>
      <c r="BY91">
        <f>+IFERROR(IF(VALUE('data-cash-crude'!BX92)&gt;0,'data-cash-crude'!BX92-INDEX('data-futures'!$E:$E,MATCH('basis-cash-crude'!BY$1,'data-futures'!$A:$A,0),1),""),"")</f>
        <v>-11.849999999999994</v>
      </c>
      <c r="BZ91">
        <f>+IFERROR(IF(VALUE('data-cash-crude'!BY92)&gt;0,'data-cash-crude'!BY92-INDEX('data-futures'!$E:$E,MATCH('basis-cash-crude'!BZ$1,'data-futures'!$A:$A,0),1),""),"")</f>
        <v>-11.86</v>
      </c>
      <c r="CA91">
        <f>+IFERROR(IF(VALUE('data-cash-crude'!BZ92)&gt;0,'data-cash-crude'!BZ92-INDEX('data-futures'!$E:$E,MATCH('basis-cash-crude'!CA$1,'data-futures'!$A:$A,0),1),""),"")</f>
        <v>-11.64</v>
      </c>
      <c r="CB91">
        <f>+IFERROR(IF(VALUE('data-cash-crude'!CA92)&gt;0,'data-cash-crude'!CA92-INDEX('data-futures'!$E:$E,MATCH('basis-cash-crude'!CB$1,'data-futures'!$A:$A,0),1),""),"")</f>
        <v>-11.420000000000002</v>
      </c>
      <c r="CC91">
        <f>+IFERROR(IF(VALUE('data-cash-crude'!CB92)&gt;0,'data-cash-crude'!CB92-INDEX('data-futures'!$E:$E,MATCH('basis-cash-crude'!CC$1,'data-futures'!$A:$A,0),1),""),"")</f>
        <v>-11.529999999999994</v>
      </c>
      <c r="CD91">
        <f>+IFERROR(IF(VALUE('data-cash-crude'!CC92)&gt;0,'data-cash-crude'!CC92-INDEX('data-futures'!$E:$E,MATCH('basis-cash-crude'!CD$1,'data-futures'!$A:$A,0),1),""),"")</f>
        <v>-11.479999999999997</v>
      </c>
      <c r="CE91">
        <f>+IFERROR(IF(VALUE('data-cash-crude'!CD92)&gt;0,'data-cash-crude'!CD92-INDEX('data-futures'!$E:$E,MATCH('basis-cash-crude'!CE$1,'data-futures'!$A:$A,0),1),""),"")</f>
        <v>-11.399999999999999</v>
      </c>
      <c r="CF91" t="str">
        <f>+IFERROR(IF(VALUE('data-cash-crude'!CE92)&gt;0,'data-cash-crude'!CE92-INDEX('data-futures'!$E:$E,MATCH('basis-cash-crude'!CF$1,'data-futures'!$A:$A,0),1),""),"")</f>
        <v/>
      </c>
      <c r="CG91">
        <f>+IFERROR(IF(VALUE('data-cash-crude'!CF92)&gt;0,'data-cash-crude'!CF92-INDEX('data-futures'!$E:$E,MATCH('basis-cash-crude'!CG$1,'data-futures'!$A:$A,0),1),""),"")</f>
        <v>-11.14</v>
      </c>
      <c r="CH91">
        <f>+IFERROR(IF(VALUE('data-cash-crude'!CG92)&gt;0,'data-cash-crude'!CG92-INDEX('data-futures'!$E:$E,MATCH('basis-cash-crude'!CH$1,'data-futures'!$A:$A,0),1),""),"")</f>
        <v>-10.990000000000002</v>
      </c>
      <c r="CI91">
        <f>+IFERROR(IF(VALUE('data-cash-crude'!CH92)&gt;0,'data-cash-crude'!CH92-INDEX('data-futures'!$E:$E,MATCH('basis-cash-crude'!CI$1,'data-futures'!$A:$A,0),1),""),"")</f>
        <v>-10.920000000000002</v>
      </c>
      <c r="CJ91">
        <f>+IFERROR(IF(VALUE('data-cash-crude'!CI92)&gt;0,'data-cash-crude'!CI92-INDEX('data-futures'!$E:$E,MATCH('basis-cash-crude'!CJ$1,'data-futures'!$A:$A,0),1),""),"")</f>
        <v>-7.4399999999999977</v>
      </c>
      <c r="CK91">
        <f>+IFERROR(IF(VALUE('data-cash-crude'!CJ92)&gt;0,'data-cash-crude'!CJ92-INDEX('data-futures'!$E:$E,MATCH('basis-cash-crude'!CK$1,'data-futures'!$A:$A,0),1),""),"")</f>
        <v>-7.1900000000000048</v>
      </c>
      <c r="CL91" t="str">
        <f>+IFERROR(IF(VALUE('data-cash-crude'!CK92)&gt;0,'data-cash-crude'!CK92-INDEX('data-futures'!$E:$E,MATCH('basis-cash-crude'!CL$1,'data-futures'!$A:$A,0),1),""),"")</f>
        <v/>
      </c>
      <c r="CM91">
        <f>+IFERROR(IF(VALUE('data-cash-crude'!CL92)&gt;0,'data-cash-crude'!CL92-INDEX('data-futures'!$E:$E,MATCH('basis-cash-crude'!CM$1,'data-futures'!$A:$A,0),1),""),"")</f>
        <v>-7.1199999999999974</v>
      </c>
      <c r="CN91" t="str">
        <f>+IFERROR(IF(VALUE('data-cash-crude'!CM92)&gt;0,'data-cash-crude'!CM92-INDEX('data-futures'!$E:$E,MATCH('basis-cash-crude'!CN$1,'data-futures'!$A:$A,0),1),""),"")</f>
        <v/>
      </c>
      <c r="CO91">
        <f>+IFERROR(IF(VALUE('data-cash-crude'!CN92)&gt;0,'data-cash-crude'!CN92-INDEX('data-futures'!$E:$E,MATCH('basis-cash-crude'!CO$1,'data-futures'!$A:$A,0),1),""),"")</f>
        <v>-6.8999999999999986</v>
      </c>
      <c r="CP91">
        <f>+IFERROR(IF(VALUE('data-cash-crude'!CO92)&gt;0,'data-cash-crude'!CO92-INDEX('data-futures'!$E:$E,MATCH('basis-cash-crude'!CP$1,'data-futures'!$A:$A,0),1),""),"")</f>
        <v>-6.9000000000000057</v>
      </c>
      <c r="CQ91">
        <f>+IFERROR(IF(VALUE('data-cash-crude'!CP92)&gt;0,'data-cash-crude'!CP92-INDEX('data-futures'!$E:$E,MATCH('basis-cash-crude'!CQ$1,'data-futures'!$A:$A,0),1),""),"")</f>
        <v>-6.8499999999999943</v>
      </c>
      <c r="CR91">
        <f>+IFERROR(IF(VALUE('data-cash-crude'!CQ92)&gt;0,'data-cash-crude'!CQ92-INDEX('data-futures'!$E:$E,MATCH('basis-cash-crude'!CR$1,'data-futures'!$A:$A,0),1),""),"")</f>
        <v>-6.5499999999999972</v>
      </c>
      <c r="CS91">
        <f>+IFERROR(IF(VALUE('data-cash-crude'!CR92)&gt;0,'data-cash-crude'!CR92-INDEX('data-futures'!$E:$E,MATCH('basis-cash-crude'!CS$1,'data-futures'!$A:$A,0),1),""),"")</f>
        <v>-5.8900000000000006</v>
      </c>
      <c r="CT91">
        <f>+IFERROR(IF(VALUE('data-cash-crude'!CS92)&gt;0,'data-cash-crude'!CS92-INDEX('data-futures'!$E:$E,MATCH('basis-cash-crude'!CT$1,'data-futures'!$A:$A,0),1),""),"")</f>
        <v>-5.0200000000000031</v>
      </c>
      <c r="CU91">
        <f>+IFERROR(IF(VALUE('data-cash-crude'!CT92)&gt;0,'data-cash-crude'!CT92-INDEX('data-futures'!$E:$E,MATCH('basis-cash-crude'!CU$1,'data-futures'!$A:$A,0),1),""),"")</f>
        <v>-7.3699999999999974</v>
      </c>
      <c r="CV91">
        <f>+IFERROR(IF(VALUE('data-cash-crude'!CU92)&gt;0,'data-cash-crude'!CU92-INDEX('data-futures'!$E:$E,MATCH('basis-cash-crude'!CV$1,'data-futures'!$A:$A,0),1),""),"")</f>
        <v>-7.480000000000004</v>
      </c>
      <c r="CW91">
        <f>+IFERROR(IF(VALUE('data-cash-crude'!CV92)&gt;0,'data-cash-crude'!CV92-INDEX('data-futures'!$E:$E,MATCH('basis-cash-crude'!CW$1,'data-futures'!$A:$A,0),1),""),"")</f>
        <v>-7.3100000000000023</v>
      </c>
      <c r="CX91">
        <f>+IFERROR(IF(VALUE('data-cash-crude'!CW92)&gt;0,'data-cash-crude'!CW92-INDEX('data-futures'!$E:$E,MATCH('basis-cash-crude'!CX$1,'data-futures'!$A:$A,0),1),""),"")</f>
        <v>-6.990000000000002</v>
      </c>
      <c r="CY91">
        <f>+IFERROR(IF(VALUE('data-cash-crude'!CX92)&gt;0,'data-cash-crude'!CX92-INDEX('data-futures'!$E:$E,MATCH('basis-cash-crude'!CY$1,'data-futures'!$A:$A,0),1),""),"")</f>
        <v>-6.9399999999999977</v>
      </c>
      <c r="CZ91">
        <f>+IFERROR(IF(VALUE('data-cash-crude'!CY92)&gt;0,'data-cash-crude'!CY92-INDEX('data-futures'!$E:$E,MATCH('basis-cash-crude'!CZ$1,'data-futures'!$A:$A,0),1),""),"")</f>
        <v>-7.1900000000000048</v>
      </c>
      <c r="DA91">
        <f>+IFERROR(IF(VALUE('data-cash-crude'!CZ92)&gt;0,'data-cash-crude'!CZ92-INDEX('data-futures'!$E:$E,MATCH('basis-cash-crude'!DA$1,'data-futures'!$A:$A,0),1),""),"")</f>
        <v>-7.1099999999999994</v>
      </c>
      <c r="DB91">
        <f>+IFERROR(IF(VALUE('data-cash-crude'!DA92)&gt;0,'data-cash-crude'!DA92-INDEX('data-futures'!$E:$E,MATCH('basis-cash-crude'!DB$1,'data-futures'!$A:$A,0),1),""),"")</f>
        <v>-7.1000000000000014</v>
      </c>
      <c r="DC91">
        <f>+IFERROR(IF(VALUE('data-cash-crude'!DB92)&gt;0,'data-cash-crude'!DB92-INDEX('data-futures'!$E:$E,MATCH('basis-cash-crude'!DC$1,'data-futures'!$A:$A,0),1),""),"")</f>
        <v>-7.1900000000000048</v>
      </c>
      <c r="DD91" t="str">
        <f>+IFERROR(IF(VALUE('data-cash-crude'!DC92)&gt;0,'data-cash-crude'!DC92-INDEX('data-futures'!$E:$E,MATCH('basis-cash-crude'!DD$1,'data-futures'!$A:$A,0),1),""),"")</f>
        <v/>
      </c>
      <c r="DE91">
        <f>+IFERROR(IF(VALUE('data-cash-crude'!DD92)&gt;0,'data-cash-crude'!DD92-INDEX('data-futures'!$E:$E,MATCH('basis-cash-crude'!DE$1,'data-futures'!$A:$A,0),1),""),"")</f>
        <v>-5.5799999999999983</v>
      </c>
      <c r="DF91">
        <f>+IFERROR(IF(VALUE('data-cash-crude'!DE92)&gt;0,'data-cash-crude'!DE92-INDEX('data-futures'!$E:$E,MATCH('basis-cash-crude'!DF$1,'data-futures'!$A:$A,0),1),""),"")</f>
        <v>-5.3399999999999963</v>
      </c>
      <c r="DG91">
        <f>+IFERROR(IF(VALUE('data-cash-crude'!DF92)&gt;0,'data-cash-crude'!DF92-INDEX('data-futures'!$E:$E,MATCH('basis-cash-crude'!DG$1,'data-futures'!$A:$A,0),1),""),"")</f>
        <v>-5.6700000000000017</v>
      </c>
      <c r="DH91">
        <f>+IFERROR(IF(VALUE('data-cash-crude'!DG92)&gt;0,'data-cash-crude'!DG92-INDEX('data-futures'!$E:$E,MATCH('basis-cash-crude'!DH$1,'data-futures'!$A:$A,0),1),""),"")</f>
        <v>-5.7800000000000011</v>
      </c>
      <c r="DI91">
        <f>+IFERROR(IF(VALUE('data-cash-crude'!DH92)&gt;0,'data-cash-crude'!DH92-INDEX('data-futures'!$E:$E,MATCH('basis-cash-crude'!DI$1,'data-futures'!$A:$A,0),1),""),"")</f>
        <v>-5.9500000000000028</v>
      </c>
      <c r="DJ91">
        <f>+IFERROR(IF(VALUE('data-cash-crude'!DI92)&gt;0,'data-cash-crude'!DI92-INDEX('data-futures'!$E:$E,MATCH('basis-cash-crude'!DJ$1,'data-futures'!$A:$A,0),1),""),"")</f>
        <v>-5.8999999999999986</v>
      </c>
      <c r="DK91">
        <f>+IFERROR(IF(VALUE('data-cash-crude'!DJ92)&gt;0,'data-cash-crude'!DJ92-INDEX('data-futures'!$E:$E,MATCH('basis-cash-crude'!DK$1,'data-futures'!$A:$A,0),1),""),"")</f>
        <v>-5.769999999999996</v>
      </c>
      <c r="DL91">
        <f>+IFERROR(IF(VALUE('data-cash-crude'!DK92)&gt;0,'data-cash-crude'!DK92-INDEX('data-futures'!$E:$E,MATCH('basis-cash-crude'!DL$1,'data-futures'!$A:$A,0),1),""),"")</f>
        <v>-5.740000000000002</v>
      </c>
      <c r="DM91">
        <f>+IFERROR(IF(VALUE('data-cash-crude'!DL92)&gt;0,'data-cash-crude'!DL92-INDEX('data-futures'!$E:$E,MATCH('basis-cash-crude'!DM$1,'data-futures'!$A:$A,0),1),""),"")</f>
        <v>-5.029999999999994</v>
      </c>
      <c r="DN91">
        <f>+IFERROR(IF(VALUE('data-cash-crude'!DM92)&gt;0,'data-cash-crude'!DM92-INDEX('data-futures'!$E:$E,MATCH('basis-cash-crude'!DN$1,'data-futures'!$A:$A,0),1),""),"")</f>
        <v>-4.9699999999999989</v>
      </c>
      <c r="DO91">
        <f>+IFERROR(IF(VALUE('data-cash-crude'!DN92)&gt;0,'data-cash-crude'!DN92-INDEX('data-futures'!$E:$E,MATCH('basis-cash-crude'!DO$1,'data-futures'!$A:$A,0),1),""),"")</f>
        <v>-5.2800000000000011</v>
      </c>
      <c r="DP91">
        <f>+IFERROR(IF(VALUE('data-cash-crude'!DO92)&gt;0,'data-cash-crude'!DO92-INDEX('data-futures'!$E:$E,MATCH('basis-cash-crude'!DP$1,'data-futures'!$A:$A,0),1),""),"")</f>
        <v>-5.509999999999998</v>
      </c>
      <c r="DQ91">
        <f>+IFERROR(IF(VALUE('data-cash-crude'!DP92)&gt;0,'data-cash-crude'!DP92-INDEX('data-futures'!$E:$E,MATCH('basis-cash-crude'!DQ$1,'data-futures'!$A:$A,0),1),""),"")</f>
        <v>-5.8000000000000043</v>
      </c>
      <c r="DR91">
        <f>+IFERROR(IF(VALUE('data-cash-crude'!DQ92)&gt;0,'data-cash-crude'!DQ92-INDEX('data-futures'!$E:$E,MATCH('basis-cash-crude'!DR$1,'data-futures'!$A:$A,0),1),""),"")</f>
        <v>-5.6999999999999957</v>
      </c>
      <c r="DS91">
        <f>+IFERROR(IF(VALUE('data-cash-crude'!DR92)&gt;0,'data-cash-crude'!DR92-INDEX('data-futures'!$E:$E,MATCH('basis-cash-crude'!DS$1,'data-futures'!$A:$A,0),1),""),"")</f>
        <v>-5.509999999999998</v>
      </c>
      <c r="DT91">
        <f>+IFERROR(IF(VALUE('data-cash-crude'!DS92)&gt;0,'data-cash-crude'!DS92-INDEX('data-futures'!$E:$E,MATCH('basis-cash-crude'!DT$1,'data-futures'!$A:$A,0),1),""),"")</f>
        <v>-5.6300000000000026</v>
      </c>
      <c r="DU91">
        <f>+IFERROR(IF(VALUE('data-cash-crude'!DT92)&gt;0,'data-cash-crude'!DT92-INDEX('data-futures'!$E:$E,MATCH('basis-cash-crude'!DU$1,'data-futures'!$A:$A,0),1),""),"")</f>
        <v>-6.1499999999999986</v>
      </c>
      <c r="DV91">
        <f>+IFERROR(IF(VALUE('data-cash-crude'!DU92)&gt;0,'data-cash-crude'!DU92-INDEX('data-futures'!$E:$E,MATCH('basis-cash-crude'!DV$1,'data-futures'!$A:$A,0),1),""),"")</f>
        <v>-6.6099999999999994</v>
      </c>
      <c r="DW91" t="str">
        <f>+IFERROR(IF(VALUE('data-cash-crude'!DV92)&gt;0,'data-cash-crude'!DV92-INDEX('data-futures'!$E:$E,MATCH('basis-cash-crude'!DW$1,'data-futures'!$A:$A,0),1),""),"")</f>
        <v/>
      </c>
      <c r="DX91">
        <f>+IFERROR(IF(VALUE('data-cash-crude'!DW92)&gt;0,'data-cash-crude'!DW92-INDEX('data-futures'!$E:$E,MATCH('basis-cash-crude'!DX$1,'data-futures'!$A:$A,0),1),""),"")</f>
        <v>-6.240000000000002</v>
      </c>
      <c r="DY91">
        <f>+IFERROR(IF(VALUE('data-cash-crude'!DX92)&gt;0,'data-cash-crude'!DX92-INDEX('data-futures'!$E:$E,MATCH('basis-cash-crude'!DY$1,'data-futures'!$A:$A,0),1),""),"")</f>
        <v>-6.5900000000000034</v>
      </c>
      <c r="DZ91">
        <f>+IFERROR(IF(VALUE('data-cash-crude'!DY92)&gt;0,'data-cash-crude'!DY92-INDEX('data-futures'!$E:$E,MATCH('basis-cash-crude'!DZ$1,'data-futures'!$A:$A,0),1),""),"")</f>
        <v>-6.7199999999999989</v>
      </c>
      <c r="EA91">
        <f>+IFERROR(IF(VALUE('data-cash-crude'!DZ92)&gt;0,'data-cash-crude'!DZ92-INDEX('data-futures'!$E:$E,MATCH('basis-cash-crude'!EA$1,'data-futures'!$A:$A,0),1),""),"")</f>
        <v>-6.8100000000000023</v>
      </c>
      <c r="EB91">
        <f>+IFERROR(IF(VALUE('data-cash-crude'!EA92)&gt;0,'data-cash-crude'!EA92-INDEX('data-futures'!$E:$E,MATCH('basis-cash-crude'!EB$1,'data-futures'!$A:$A,0),1),""),"")</f>
        <v>-6.8700000000000045</v>
      </c>
      <c r="EC91">
        <f>+IFERROR(IF(VALUE('data-cash-crude'!EB92)&gt;0,'data-cash-crude'!EB92-INDEX('data-futures'!$E:$E,MATCH('basis-cash-crude'!EC$1,'data-futures'!$A:$A,0),1),""),"")</f>
        <v>-7.1900000000000048</v>
      </c>
      <c r="ED91" t="str">
        <f>+IFERROR(IF(VALUE('data-cash-crude'!EC92)&gt;0,'data-cash-crude'!EC92-INDEX('data-futures'!$E:$E,MATCH('basis-cash-crude'!ED$1,'data-futures'!$A:$A,0),1),""),"")</f>
        <v/>
      </c>
      <c r="EE91" t="str">
        <f>+IFERROR(IF(VALUE('data-cash-crude'!ED92)&gt;0,'data-cash-crude'!ED92-INDEX('data-futures'!$E:$E,MATCH('basis-cash-crude'!EE$1,'data-futures'!$A:$A,0),1),""),"")</f>
        <v/>
      </c>
      <c r="EF91">
        <f>+IFERROR(IF(VALUE('data-cash-crude'!EE92)&gt;0,'data-cash-crude'!EE92-INDEX('data-futures'!$E:$E,MATCH('basis-cash-crude'!EF$1,'data-futures'!$A:$A,0),1),""),"")</f>
        <v>-6.8900000000000006</v>
      </c>
      <c r="EG91">
        <f>+IFERROR(IF(VALUE('data-cash-crude'!EF92)&gt;0,'data-cash-crude'!EF92-INDEX('data-futures'!$E:$E,MATCH('basis-cash-crude'!EG$1,'data-futures'!$A:$A,0),1),""),"")</f>
        <v>-6.82</v>
      </c>
      <c r="EH91" t="str">
        <f>+IFERROR(IF(VALUE('data-cash-crude'!EG92)&gt;0,'data-cash-crude'!EG92-INDEX('data-futures'!$E:$E,MATCH('basis-cash-crude'!EH$1,'data-futures'!$A:$A,0),1),""),"")</f>
        <v/>
      </c>
      <c r="EI91">
        <f>+IFERROR(IF(VALUE('data-cash-crude'!EH92)&gt;0,'data-cash-crude'!EH92-INDEX('data-futures'!$E:$E,MATCH('basis-cash-crude'!EI$1,'data-futures'!$A:$A,0),1),""),"")</f>
        <v>-6.9400000000000048</v>
      </c>
      <c r="EJ91">
        <f>+IFERROR(IF(VALUE('data-cash-crude'!EI92)&gt;0,'data-cash-crude'!EI92-INDEX('data-futures'!$E:$E,MATCH('basis-cash-crude'!EJ$1,'data-futures'!$A:$A,0),1),""),"")</f>
        <v>-6.7199999999999989</v>
      </c>
      <c r="EK91">
        <f>+IFERROR(IF(VALUE('data-cash-crude'!EJ92)&gt;0,'data-cash-crude'!EJ92-INDEX('data-futures'!$E:$E,MATCH('basis-cash-crude'!EK$1,'data-futures'!$A:$A,0),1),""),"")</f>
        <v>-6.25</v>
      </c>
      <c r="EL91" t="str">
        <f>+IFERROR(IF(VALUE('data-cash-crude'!EK92)&gt;0,'data-cash-crude'!EK92-INDEX('data-futures'!$E:$E,MATCH('basis-cash-crude'!EL$1,'data-futures'!$A:$A,0),1),""),"")</f>
        <v/>
      </c>
      <c r="EM91">
        <f>+IFERROR(IF(VALUE('data-cash-crude'!EL92)&gt;0,'data-cash-crude'!EL92-INDEX('data-futures'!$E:$E,MATCH('basis-cash-crude'!EM$1,'data-futures'!$A:$A,0),1),""),"")</f>
        <v>-7.1099999999999994</v>
      </c>
      <c r="EN91">
        <f>+IFERROR(IF(VALUE('data-cash-crude'!EM92)&gt;0,'data-cash-crude'!EM92-INDEX('data-futures'!$E:$E,MATCH('basis-cash-crude'!EN$1,'data-futures'!$A:$A,0),1),""),"")</f>
        <v>-7.1400000000000006</v>
      </c>
      <c r="EO91">
        <f>+IFERROR(IF(VALUE('data-cash-crude'!EN92)&gt;0,'data-cash-crude'!EN92-INDEX('data-futures'!$E:$E,MATCH('basis-cash-crude'!EO$1,'data-futures'!$A:$A,0),1),""),"")</f>
        <v>-7.3999999999999986</v>
      </c>
      <c r="EP91">
        <f>+IFERROR(IF(VALUE('data-cash-crude'!EO92)&gt;0,'data-cash-crude'!EO92-INDEX('data-futures'!$E:$E,MATCH('basis-cash-crude'!EP$1,'data-futures'!$A:$A,0),1),""),"")</f>
        <v>-7.18</v>
      </c>
      <c r="EQ91">
        <f>+IFERROR(IF(VALUE('data-cash-crude'!EP92)&gt;0,'data-cash-crude'!EP92-INDEX('data-futures'!$E:$E,MATCH('basis-cash-crude'!EQ$1,'data-futures'!$A:$A,0),1),""),"")</f>
        <v>-7.32</v>
      </c>
      <c r="ER91">
        <f>+IFERROR(IF(VALUE('data-cash-crude'!EQ92)&gt;0,'data-cash-crude'!EQ92-INDEX('data-futures'!$E:$E,MATCH('basis-cash-crude'!ER$1,'data-futures'!$A:$A,0),1),""),"")</f>
        <v>-7.8299999999999983</v>
      </c>
      <c r="ES91">
        <f>+IFERROR(IF(VALUE('data-cash-crude'!ER92)&gt;0,'data-cash-crude'!ER92-INDEX('data-futures'!$E:$E,MATCH('basis-cash-crude'!ES$1,'data-futures'!$A:$A,0),1),""),"")</f>
        <v>-8.1200000000000045</v>
      </c>
      <c r="ET91">
        <f>+IFERROR(IF(VALUE('data-cash-crude'!ES92)&gt;0,'data-cash-crude'!ES92-INDEX('data-futures'!$E:$E,MATCH('basis-cash-crude'!ET$1,'data-futures'!$A:$A,0),1),""),"")</f>
        <v>-8.1600000000000037</v>
      </c>
      <c r="EU91">
        <f>+IFERROR(IF(VALUE('data-cash-crude'!ET92)&gt;0,'data-cash-crude'!ET92-INDEX('data-futures'!$E:$E,MATCH('basis-cash-crude'!EU$1,'data-futures'!$A:$A,0),1),""),"")</f>
        <v>-8.6600000000000037</v>
      </c>
      <c r="EV91">
        <f>+IFERROR(IF(VALUE('data-cash-crude'!EU92)&gt;0,'data-cash-crude'!EU92-INDEX('data-futures'!$E:$E,MATCH('basis-cash-crude'!EV$1,'data-futures'!$A:$A,0),1),""),"")</f>
        <v>-8.6499999999999986</v>
      </c>
      <c r="EW91">
        <f>+IFERROR(IF(VALUE('data-cash-crude'!EV92)&gt;0,'data-cash-crude'!EV92-INDEX('data-futures'!$E:$E,MATCH('basis-cash-crude'!EW$1,'data-futures'!$A:$A,0),1),""),"")</f>
        <v>-8.7899999999999991</v>
      </c>
      <c r="EX91">
        <f>+IFERROR(IF(VALUE('data-cash-crude'!EW92)&gt;0,'data-cash-crude'!EW92-INDEX('data-futures'!$E:$E,MATCH('basis-cash-crude'!EX$1,'data-futures'!$A:$A,0),1),""),"")</f>
        <v>-8.8999999999999986</v>
      </c>
      <c r="EY91">
        <f>+IFERROR(IF(VALUE('data-cash-crude'!EX92)&gt;0,'data-cash-crude'!EX92-INDEX('data-futures'!$E:$E,MATCH('basis-cash-crude'!EY$1,'data-futures'!$A:$A,0),1),""),"")</f>
        <v>-8.75</v>
      </c>
      <c r="EZ91">
        <f>+IFERROR(IF(VALUE('data-cash-crude'!EY92)&gt;0,'data-cash-crude'!EY92-INDEX('data-futures'!$E:$E,MATCH('basis-cash-crude'!EZ$1,'data-futures'!$A:$A,0),1),""),"")</f>
        <v>-8.490000000000002</v>
      </c>
      <c r="FA91">
        <f>+IFERROR(IF(VALUE('data-cash-crude'!EZ92)&gt;0,'data-cash-crude'!EZ92-INDEX('data-futures'!$E:$E,MATCH('basis-cash-crude'!FA$1,'data-futures'!$A:$A,0),1),""),"")</f>
        <v>-8.14</v>
      </c>
      <c r="FB91">
        <f>+IFERROR(IF(VALUE('data-cash-crude'!FA92)&gt;0,'data-cash-crude'!FA92-INDEX('data-futures'!$E:$E,MATCH('basis-cash-crude'!FB$1,'data-futures'!$A:$A,0),1),""),"")</f>
        <v>-8.1199999999999974</v>
      </c>
      <c r="FC91">
        <f>+IFERROR(IF(VALUE('data-cash-crude'!FB92)&gt;0,'data-cash-crude'!FB92-INDEX('data-futures'!$E:$E,MATCH('basis-cash-crude'!FC$1,'data-futures'!$A:$A,0),1),""),"")</f>
        <v>-8.18</v>
      </c>
      <c r="FD91">
        <f>+IFERROR(IF(VALUE('data-cash-crude'!FC92)&gt;0,'data-cash-crude'!FC92-INDEX('data-futures'!$E:$E,MATCH('basis-cash-crude'!FD$1,'data-futures'!$A:$A,0),1),""),"")</f>
        <v>-8.0900000000000034</v>
      </c>
      <c r="FE91">
        <f>+IFERROR(IF(VALUE('data-cash-crude'!FD92)&gt;0,'data-cash-crude'!FD92-INDEX('data-futures'!$E:$E,MATCH('basis-cash-crude'!FE$1,'data-futures'!$A:$A,0),1),""),"")</f>
        <v>-8.1000000000000014</v>
      </c>
      <c r="FF91">
        <f>+IFERROR(IF(VALUE('data-cash-crude'!FE92)&gt;0,'data-cash-crude'!FE92-INDEX('data-futures'!$E:$E,MATCH('basis-cash-crude'!FF$1,'data-futures'!$A:$A,0),1),""),"")</f>
        <v>-7.4500000000000028</v>
      </c>
      <c r="FG91">
        <f>+IFERROR(IF(VALUE('data-cash-crude'!FF92)&gt;0,'data-cash-crude'!FF92-INDEX('data-futures'!$E:$E,MATCH('basis-cash-crude'!FG$1,'data-futures'!$A:$A,0),1),""),"")</f>
        <v>-7.240000000000002</v>
      </c>
      <c r="FH91" t="str">
        <f>+IFERROR(IF(VALUE('data-cash-crude'!FG92)&gt;0,'data-cash-crude'!FG92-INDEX('data-futures'!$E:$E,MATCH('basis-cash-crude'!FH$1,'data-futures'!$A:$A,0),1),""),"")</f>
        <v/>
      </c>
      <c r="FI91">
        <f>+IFERROR(IF(VALUE('data-cash-crude'!FH92)&gt;0,'data-cash-crude'!FH92-INDEX('data-futures'!$E:$E,MATCH('basis-cash-crude'!FI$1,'data-futures'!$A:$A,0),1),""),"")</f>
        <v>-7.2600000000000051</v>
      </c>
      <c r="FJ91">
        <f>+IFERROR(IF(VALUE('data-cash-crude'!FI92)&gt;0,'data-cash-crude'!FI92-INDEX('data-futures'!$E:$E,MATCH('basis-cash-crude'!FJ$1,'data-futures'!$A:$A,0),1),""),"")</f>
        <v>-6.8999999999999986</v>
      </c>
      <c r="FK91">
        <f>+IFERROR(IF(VALUE('data-cash-crude'!FJ92)&gt;0,'data-cash-crude'!FJ92-INDEX('data-futures'!$E:$E,MATCH('basis-cash-crude'!FK$1,'data-futures'!$A:$A,0),1),""),"")</f>
        <v>-6.7899999999999991</v>
      </c>
      <c r="FL91">
        <f>+IFERROR(IF(VALUE('data-cash-crude'!FK92)&gt;0,'data-cash-crude'!FK92-INDEX('data-futures'!$E:$E,MATCH('basis-cash-crude'!FL$1,'data-futures'!$A:$A,0),1),""),"")</f>
        <v>-6.5200000000000031</v>
      </c>
    </row>
    <row r="92" spans="1:168" x14ac:dyDescent="0.2">
      <c r="A92">
        <f t="shared" si="3"/>
        <v>-10.261666666666668</v>
      </c>
      <c r="B92">
        <f t="shared" si="4"/>
        <v>-9.8737037037037041</v>
      </c>
      <c r="C92">
        <f t="shared" si="5"/>
        <v>-10.109518072289159</v>
      </c>
      <c r="D92" s="6" t="str">
        <f>+'data-cash-crude'!B93</f>
        <v>CLPA-2-80.CM</v>
      </c>
      <c r="E92">
        <f>+IFERROR(IF(VALUE('data-cash-crude'!D93)&gt;0,'data-cash-crude'!D93-INDEX('data-futures'!$E:$E,MATCH('basis-cash-crude'!E$1,'data-futures'!$A:$A,0),1),""),"")</f>
        <v>-9.0799999999999983</v>
      </c>
      <c r="F92">
        <f>+IFERROR(IF(VALUE('data-cash-crude'!E93)&gt;0,'data-cash-crude'!E93-INDEX('data-futures'!$E:$E,MATCH('basis-cash-crude'!F$1,'data-futures'!$A:$A,0),1),""),"")</f>
        <v>-10.480000000000004</v>
      </c>
      <c r="G92">
        <f>+IFERROR(IF(VALUE('data-cash-crude'!F93)&gt;0,'data-cash-crude'!F93-INDEX('data-futures'!$E:$E,MATCH('basis-cash-crude'!G$1,'data-futures'!$A:$A,0),1),""),"")</f>
        <v>-10.480000000000004</v>
      </c>
      <c r="H92">
        <f>+IFERROR(IF(VALUE('data-cash-crude'!G93)&gt;0,'data-cash-crude'!G93-INDEX('data-futures'!$E:$E,MATCH('basis-cash-crude'!H$1,'data-futures'!$A:$A,0),1),""),"")</f>
        <v>-10.520000000000003</v>
      </c>
      <c r="I92" t="str">
        <f>+IFERROR(IF(VALUE('data-cash-crude'!H93)&gt;0,'data-cash-crude'!H93-INDEX('data-futures'!$E:$E,MATCH('basis-cash-crude'!I$1,'data-futures'!$A:$A,0),1),""),"")</f>
        <v/>
      </c>
      <c r="J92">
        <f>+IFERROR(IF(VALUE('data-cash-crude'!I93)&gt;0,'data-cash-crude'!I93-INDEX('data-futures'!$E:$E,MATCH('basis-cash-crude'!J$1,'data-futures'!$A:$A,0),1),""),"")</f>
        <v>-10.519999999999996</v>
      </c>
      <c r="K92">
        <f>+IFERROR(IF(VALUE('data-cash-crude'!J93)&gt;0,'data-cash-crude'!J93-INDEX('data-futures'!$E:$E,MATCH('basis-cash-crude'!K$1,'data-futures'!$A:$A,0),1),""),"")</f>
        <v>-10.490000000000002</v>
      </c>
      <c r="L92">
        <f>+IFERROR(IF(VALUE('data-cash-crude'!K93)&gt;0,'data-cash-crude'!K93-INDEX('data-futures'!$E:$E,MATCH('basis-cash-crude'!L$1,'data-futures'!$A:$A,0),1),""),"")</f>
        <v>-10.510000000000005</v>
      </c>
      <c r="M92">
        <f>+IFERROR(IF(VALUE('data-cash-crude'!L93)&gt;0,'data-cash-crude'!L93-INDEX('data-futures'!$E:$E,MATCH('basis-cash-crude'!M$1,'data-futures'!$A:$A,0),1),""),"")</f>
        <v>-10.509999999999998</v>
      </c>
      <c r="N92">
        <f>+IFERROR(IF(VALUE('data-cash-crude'!M93)&gt;0,'data-cash-crude'!M93-INDEX('data-futures'!$E:$E,MATCH('basis-cash-crude'!N$1,'data-futures'!$A:$A,0),1),""),"")</f>
        <v>-9.519999999999996</v>
      </c>
      <c r="O92">
        <f>+IFERROR(IF(VALUE('data-cash-crude'!N93)&gt;0,'data-cash-crude'!N93-INDEX('data-futures'!$E:$E,MATCH('basis-cash-crude'!O$1,'data-futures'!$A:$A,0),1),""),"")</f>
        <v>-10.43</v>
      </c>
      <c r="P92">
        <f>+IFERROR(IF(VALUE('data-cash-crude'!O93)&gt;0,'data-cash-crude'!O93-INDEX('data-futures'!$E:$E,MATCH('basis-cash-crude'!P$1,'data-futures'!$A:$A,0),1),""),"")</f>
        <v>-10.36</v>
      </c>
      <c r="Q92">
        <f>+IFERROR(IF(VALUE('data-cash-crude'!P93)&gt;0,'data-cash-crude'!P93-INDEX('data-futures'!$E:$E,MATCH('basis-cash-crude'!Q$1,'data-futures'!$A:$A,0),1),""),"")</f>
        <v>-10.329999999999998</v>
      </c>
      <c r="R92">
        <f>+IFERROR(IF(VALUE('data-cash-crude'!Q93)&gt;0,'data-cash-crude'!Q93-INDEX('data-futures'!$E:$E,MATCH('basis-cash-crude'!R$1,'data-futures'!$A:$A,0),1),""),"")</f>
        <v>-9.7199999999999989</v>
      </c>
      <c r="S92">
        <f>+IFERROR(IF(VALUE('data-cash-crude'!R93)&gt;0,'data-cash-crude'!R93-INDEX('data-futures'!$E:$E,MATCH('basis-cash-crude'!S$1,'data-futures'!$A:$A,0),1),""),"")</f>
        <v>-10.25</v>
      </c>
      <c r="T92">
        <f>+IFERROR(IF(VALUE('data-cash-crude'!S93)&gt;0,'data-cash-crude'!S93-INDEX('data-futures'!$E:$E,MATCH('basis-cash-crude'!T$1,'data-futures'!$A:$A,0),1),""),"")</f>
        <v>-10.25</v>
      </c>
      <c r="U92">
        <f>+IFERROR(IF(VALUE('data-cash-crude'!T93)&gt;0,'data-cash-crude'!T93-INDEX('data-futures'!$E:$E,MATCH('basis-cash-crude'!U$1,'data-futures'!$A:$A,0),1),""),"")</f>
        <v>-9.5400000000000063</v>
      </c>
      <c r="V92">
        <f>+IFERROR(IF(VALUE('data-cash-crude'!U93)&gt;0,'data-cash-crude'!U93-INDEX('data-futures'!$E:$E,MATCH('basis-cash-crude'!V$1,'data-futures'!$A:$A,0),1),""),"")</f>
        <v>-9.3600000000000065</v>
      </c>
      <c r="W92">
        <f>+IFERROR(IF(VALUE('data-cash-crude'!V93)&gt;0,'data-cash-crude'!V93-INDEX('data-futures'!$E:$E,MATCH('basis-cash-crude'!W$1,'data-futures'!$A:$A,0),1),""),"")</f>
        <v>-9.4099999999999966</v>
      </c>
      <c r="X92">
        <f>+IFERROR(IF(VALUE('data-cash-crude'!W93)&gt;0,'data-cash-crude'!W93-INDEX('data-futures'!$E:$E,MATCH('basis-cash-crude'!X$1,'data-futures'!$A:$A,0),1),""),"")</f>
        <v>-9.4600000000000009</v>
      </c>
      <c r="Y92">
        <f>+IFERROR(IF(VALUE('data-cash-crude'!X93)&gt;0,'data-cash-crude'!X93-INDEX('data-futures'!$E:$E,MATCH('basis-cash-crude'!Y$1,'data-futures'!$A:$A,0),1),""),"")</f>
        <v>-9.4499999999999957</v>
      </c>
      <c r="Z92" t="str">
        <f>+IFERROR(IF(VALUE('data-cash-crude'!Y93)&gt;0,'data-cash-crude'!Y93-INDEX('data-futures'!$E:$E,MATCH('basis-cash-crude'!Z$1,'data-futures'!$A:$A,0),1),""),"")</f>
        <v/>
      </c>
      <c r="AA92">
        <f>+IFERROR(IF(VALUE('data-cash-crude'!Z93)&gt;0,'data-cash-crude'!Z93-INDEX('data-futures'!$E:$E,MATCH('basis-cash-crude'!AA$1,'data-futures'!$A:$A,0),1),""),"")</f>
        <v>-10.07</v>
      </c>
      <c r="AB92">
        <f>+IFERROR(IF(VALUE('data-cash-crude'!AA93)&gt;0,'data-cash-crude'!AA93-INDEX('data-futures'!$E:$E,MATCH('basis-cash-crude'!AB$1,'data-futures'!$A:$A,0),1),""),"")</f>
        <v>-9.480000000000004</v>
      </c>
      <c r="AC92" t="str">
        <f>+IFERROR(IF(VALUE('data-cash-crude'!AB93)&gt;0,'data-cash-crude'!AB93-INDEX('data-futures'!$E:$E,MATCH('basis-cash-crude'!AC$1,'data-futures'!$A:$A,0),1),""),"")</f>
        <v/>
      </c>
      <c r="AD92">
        <f>+IFERROR(IF(VALUE('data-cash-crude'!AC93)&gt;0,'data-cash-crude'!AC93-INDEX('data-futures'!$E:$E,MATCH('basis-cash-crude'!AD$1,'data-futures'!$A:$A,0),1),""),"")</f>
        <v>-9.3100000000000023</v>
      </c>
      <c r="AE92">
        <f>+IFERROR(IF(VALUE('data-cash-crude'!AD93)&gt;0,'data-cash-crude'!AD93-INDEX('data-futures'!$E:$E,MATCH('basis-cash-crude'!AE$1,'data-futures'!$A:$A,0),1),""),"")</f>
        <v>-9.2800000000000011</v>
      </c>
      <c r="AF92">
        <f>+IFERROR(IF(VALUE('data-cash-crude'!AE93)&gt;0,'data-cash-crude'!AE93-INDEX('data-futures'!$E:$E,MATCH('basis-cash-crude'!AF$1,'data-futures'!$A:$A,0),1),""),"")</f>
        <v>-9.240000000000002</v>
      </c>
      <c r="AG92">
        <f>+IFERROR(IF(VALUE('data-cash-crude'!AF93)&gt;0,'data-cash-crude'!AF93-INDEX('data-futures'!$E:$E,MATCH('basis-cash-crude'!AG$1,'data-futures'!$A:$A,0),1),""),"")</f>
        <v>-9.2899999999999991</v>
      </c>
      <c r="AH92">
        <f>+IFERROR(IF(VALUE('data-cash-crude'!AG93)&gt;0,'data-cash-crude'!AG93-INDEX('data-futures'!$E:$E,MATCH('basis-cash-crude'!AH$1,'data-futures'!$A:$A,0),1),""),"")</f>
        <v>-9.25</v>
      </c>
      <c r="AI92">
        <f>+IFERROR(IF(VALUE('data-cash-crude'!AH93)&gt;0,'data-cash-crude'!AH93-INDEX('data-futures'!$E:$E,MATCH('basis-cash-crude'!AI$1,'data-futures'!$A:$A,0),1),""),"")</f>
        <v>-9.6499999999999986</v>
      </c>
      <c r="AJ92">
        <f>+IFERROR(IF(VALUE('data-cash-crude'!AI93)&gt;0,'data-cash-crude'!AI93-INDEX('data-futures'!$E:$E,MATCH('basis-cash-crude'!AJ$1,'data-futures'!$A:$A,0),1),""),"")</f>
        <v>-9.25</v>
      </c>
      <c r="AK92">
        <f>+IFERROR(IF(VALUE('data-cash-crude'!AJ93)&gt;0,'data-cash-crude'!AJ93-INDEX('data-futures'!$E:$E,MATCH('basis-cash-crude'!AK$1,'data-futures'!$A:$A,0),1),""),"")</f>
        <v>-9.2899999999999991</v>
      </c>
      <c r="AL92">
        <f>+IFERROR(IF(VALUE('data-cash-crude'!AK93)&gt;0,'data-cash-crude'!AK93-INDEX('data-futures'!$E:$E,MATCH('basis-cash-crude'!AL$1,'data-futures'!$A:$A,0),1),""),"")</f>
        <v>-9.2700000000000031</v>
      </c>
      <c r="AM92">
        <f>+IFERROR(IF(VALUE('data-cash-crude'!AL93)&gt;0,'data-cash-crude'!AL93-INDEX('data-futures'!$E:$E,MATCH('basis-cash-crude'!AM$1,'data-futures'!$A:$A,0),1),""),"")</f>
        <v>-9.230000000000004</v>
      </c>
      <c r="AN92">
        <f>+IFERROR(IF(VALUE('data-cash-crude'!AM93)&gt;0,'data-cash-crude'!AM93-INDEX('data-futures'!$E:$E,MATCH('basis-cash-crude'!AN$1,'data-futures'!$A:$A,0),1),""),"")</f>
        <v>-9.2800000000000011</v>
      </c>
      <c r="AO92">
        <f>+IFERROR(IF(VALUE('data-cash-crude'!AN93)&gt;0,'data-cash-crude'!AN93-INDEX('data-futures'!$E:$E,MATCH('basis-cash-crude'!AO$1,'data-futures'!$A:$A,0),1),""),"")</f>
        <v>-11.589999999999996</v>
      </c>
      <c r="AP92">
        <f>+IFERROR(IF(VALUE('data-cash-crude'!AO93)&gt;0,'data-cash-crude'!AO93-INDEX('data-futures'!$E:$E,MATCH('basis-cash-crude'!AP$1,'data-futures'!$A:$A,0),1),""),"")</f>
        <v>-9.3699999999999974</v>
      </c>
      <c r="AQ92">
        <f>+IFERROR(IF(VALUE('data-cash-crude'!AP93)&gt;0,'data-cash-crude'!AP93-INDEX('data-futures'!$E:$E,MATCH('basis-cash-crude'!AQ$1,'data-futures'!$A:$A,0),1),""),"")</f>
        <v>-9.43</v>
      </c>
      <c r="AR92">
        <f>+IFERROR(IF(VALUE('data-cash-crude'!AQ93)&gt;0,'data-cash-crude'!AQ93-INDEX('data-futures'!$E:$E,MATCH('basis-cash-crude'!AR$1,'data-futures'!$A:$A,0),1),""),"")</f>
        <v>-9.86</v>
      </c>
      <c r="AS92" t="str">
        <f>+IFERROR(IF(VALUE('data-cash-crude'!AR93)&gt;0,'data-cash-crude'!AR93-INDEX('data-futures'!$E:$E,MATCH('basis-cash-crude'!AS$1,'data-futures'!$A:$A,0),1),""),"")</f>
        <v/>
      </c>
      <c r="AT92">
        <f>+IFERROR(IF(VALUE('data-cash-crude'!AS93)&gt;0,'data-cash-crude'!AS93-INDEX('data-futures'!$E:$E,MATCH('basis-cash-crude'!AT$1,'data-futures'!$A:$A,0),1),""),"")</f>
        <v>-9.7899999999999991</v>
      </c>
      <c r="AU92">
        <f>+IFERROR(IF(VALUE('data-cash-crude'!AT93)&gt;0,'data-cash-crude'!AT93-INDEX('data-futures'!$E:$E,MATCH('basis-cash-crude'!AU$1,'data-futures'!$A:$A,0),1),""),"")</f>
        <v>-9.7000000000000028</v>
      </c>
      <c r="AV92">
        <f>+IFERROR(IF(VALUE('data-cash-crude'!AU93)&gt;0,'data-cash-crude'!AU93-INDEX('data-futures'!$E:$E,MATCH('basis-cash-crude'!AV$1,'data-futures'!$A:$A,0),1),""),"")</f>
        <v>-9.9100000000000037</v>
      </c>
      <c r="AW92">
        <f>+IFERROR(IF(VALUE('data-cash-crude'!AV93)&gt;0,'data-cash-crude'!AV93-INDEX('data-futures'!$E:$E,MATCH('basis-cash-crude'!AW$1,'data-futures'!$A:$A,0),1),""),"")</f>
        <v>-9.6300000000000026</v>
      </c>
      <c r="AX92">
        <f>+IFERROR(IF(VALUE('data-cash-crude'!AW93)&gt;0,'data-cash-crude'!AW93-INDEX('data-futures'!$E:$E,MATCH('basis-cash-crude'!AX$1,'data-futures'!$A:$A,0),1),""),"")</f>
        <v>-9.490000000000002</v>
      </c>
      <c r="AY92">
        <f>+IFERROR(IF(VALUE('data-cash-crude'!AX93)&gt;0,'data-cash-crude'!AX93-INDEX('data-futures'!$E:$E,MATCH('basis-cash-crude'!AY$1,'data-futures'!$A:$A,0),1),""),"")</f>
        <v>-9.519999999999996</v>
      </c>
      <c r="AZ92">
        <f>+IFERROR(IF(VALUE('data-cash-crude'!AY93)&gt;0,'data-cash-crude'!AY93-INDEX('data-futures'!$E:$E,MATCH('basis-cash-crude'!AZ$1,'data-futures'!$A:$A,0),1),""),"")</f>
        <v>-9.8400000000000034</v>
      </c>
      <c r="BA92">
        <f>+IFERROR(IF(VALUE('data-cash-crude'!AZ93)&gt;0,'data-cash-crude'!AZ93-INDEX('data-futures'!$E:$E,MATCH('basis-cash-crude'!BA$1,'data-futures'!$A:$A,0),1),""),"")</f>
        <v>-9.6700000000000017</v>
      </c>
      <c r="BB92">
        <f>+IFERROR(IF(VALUE('data-cash-crude'!BA93)&gt;0,'data-cash-crude'!BA93-INDEX('data-futures'!$E:$E,MATCH('basis-cash-crude'!BB$1,'data-futures'!$A:$A,0),1),""),"")</f>
        <v>-9.6999999999999957</v>
      </c>
      <c r="BC92">
        <f>+IFERROR(IF(VALUE('data-cash-crude'!BB93)&gt;0,'data-cash-crude'!BB93-INDEX('data-futures'!$E:$E,MATCH('basis-cash-crude'!BC$1,'data-futures'!$A:$A,0),1),""),"")</f>
        <v>-9.759999999999998</v>
      </c>
      <c r="BD92">
        <f>+IFERROR(IF(VALUE('data-cash-crude'!BC93)&gt;0,'data-cash-crude'!BC93-INDEX('data-futures'!$E:$E,MATCH('basis-cash-crude'!BD$1,'data-futures'!$A:$A,0),1),""),"")</f>
        <v>-9.75</v>
      </c>
      <c r="BE92">
        <f>+IFERROR(IF(VALUE('data-cash-crude'!BD93)&gt;0,'data-cash-crude'!BD93-INDEX('data-futures'!$E:$E,MATCH('basis-cash-crude'!BE$1,'data-futures'!$A:$A,0),1),""),"")</f>
        <v>-9.7299999999999969</v>
      </c>
      <c r="BF92">
        <f>+IFERROR(IF(VALUE('data-cash-crude'!BE93)&gt;0,'data-cash-crude'!BE93-INDEX('data-futures'!$E:$E,MATCH('basis-cash-crude'!BF$1,'data-futures'!$A:$A,0),1),""),"")</f>
        <v>-9.68</v>
      </c>
      <c r="BG92">
        <f>+IFERROR(IF(VALUE('data-cash-crude'!BF93)&gt;0,'data-cash-crude'!BF93-INDEX('data-futures'!$E:$E,MATCH('basis-cash-crude'!BG$1,'data-futures'!$A:$A,0),1),""),"")</f>
        <v>-9.5800000000000054</v>
      </c>
      <c r="BH92">
        <f>+IFERROR(IF(VALUE('data-cash-crude'!BG93)&gt;0,'data-cash-crude'!BG93-INDEX('data-futures'!$E:$E,MATCH('basis-cash-crude'!BH$1,'data-futures'!$A:$A,0),1),""),"")</f>
        <v>-9.4399999999999977</v>
      </c>
      <c r="BI92">
        <f>+IFERROR(IF(VALUE('data-cash-crude'!BH93)&gt;0,'data-cash-crude'!BH93-INDEX('data-futures'!$E:$E,MATCH('basis-cash-crude'!BI$1,'data-futures'!$A:$A,0),1),""),"")</f>
        <v>-9.5400000000000063</v>
      </c>
      <c r="BJ92">
        <f>+IFERROR(IF(VALUE('data-cash-crude'!BI93)&gt;0,'data-cash-crude'!BI93-INDEX('data-futures'!$E:$E,MATCH('basis-cash-crude'!BJ$1,'data-futures'!$A:$A,0),1),""),"")</f>
        <v>-10.350000000000001</v>
      </c>
      <c r="BK92">
        <f>+IFERROR(IF(VALUE('data-cash-crude'!BJ93)&gt;0,'data-cash-crude'!BJ93-INDEX('data-futures'!$E:$E,MATCH('basis-cash-crude'!BK$1,'data-futures'!$A:$A,0),1),""),"")</f>
        <v>-9.6899999999999977</v>
      </c>
      <c r="BL92">
        <f>+IFERROR(IF(VALUE('data-cash-crude'!BK93)&gt;0,'data-cash-crude'!BK93-INDEX('data-futures'!$E:$E,MATCH('basis-cash-crude'!BL$1,'data-futures'!$A:$A,0),1),""),"")</f>
        <v>-9.7100000000000009</v>
      </c>
      <c r="BM92">
        <f>+IFERROR(IF(VALUE('data-cash-crude'!BL93)&gt;0,'data-cash-crude'!BL93-INDEX('data-futures'!$E:$E,MATCH('basis-cash-crude'!BM$1,'data-futures'!$A:$A,0),1),""),"")</f>
        <v>-11.240000000000002</v>
      </c>
      <c r="BN92">
        <f>+IFERROR(IF(VALUE('data-cash-crude'!BM93)&gt;0,'data-cash-crude'!BM93-INDEX('data-futures'!$E:$E,MATCH('basis-cash-crude'!BN$1,'data-futures'!$A:$A,0),1),""),"")</f>
        <v>-11.099999999999994</v>
      </c>
      <c r="BO92">
        <f>+IFERROR(IF(VALUE('data-cash-crude'!BN93)&gt;0,'data-cash-crude'!BN93-INDEX('data-futures'!$E:$E,MATCH('basis-cash-crude'!BO$1,'data-futures'!$A:$A,0),1),""),"")</f>
        <v>-11.43</v>
      </c>
      <c r="BP92">
        <f>+IFERROR(IF(VALUE('data-cash-crude'!BO93)&gt;0,'data-cash-crude'!BO93-INDEX('data-futures'!$E:$E,MATCH('basis-cash-crude'!BP$1,'data-futures'!$A:$A,0),1),""),"")</f>
        <v>-11.32</v>
      </c>
      <c r="BQ92">
        <f>+IFERROR(IF(VALUE('data-cash-crude'!BP93)&gt;0,'data-cash-crude'!BP93-INDEX('data-futures'!$E:$E,MATCH('basis-cash-crude'!BQ$1,'data-futures'!$A:$A,0),1),""),"")</f>
        <v>-11.160000000000004</v>
      </c>
      <c r="BR92">
        <f>+IFERROR(IF(VALUE('data-cash-crude'!BQ93)&gt;0,'data-cash-crude'!BQ93-INDEX('data-futures'!$E:$E,MATCH('basis-cash-crude'!BR$1,'data-futures'!$A:$A,0),1),""),"")</f>
        <v>-11.120000000000005</v>
      </c>
      <c r="BS92">
        <f>+IFERROR(IF(VALUE('data-cash-crude'!BR93)&gt;0,'data-cash-crude'!BR93-INDEX('data-futures'!$E:$E,MATCH('basis-cash-crude'!BS$1,'data-futures'!$A:$A,0),1),""),"")</f>
        <v>-11.050000000000004</v>
      </c>
      <c r="BT92">
        <f>+IFERROR(IF(VALUE('data-cash-crude'!BS93)&gt;0,'data-cash-crude'!BS93-INDEX('data-futures'!$E:$E,MATCH('basis-cash-crude'!BT$1,'data-futures'!$A:$A,0),1),""),"")</f>
        <v>-11.410000000000004</v>
      </c>
      <c r="BU92">
        <f>+IFERROR(IF(VALUE('data-cash-crude'!BT93)&gt;0,'data-cash-crude'!BT93-INDEX('data-futures'!$E:$E,MATCH('basis-cash-crude'!BU$1,'data-futures'!$A:$A,0),1),""),"")</f>
        <v>-11.369999999999997</v>
      </c>
      <c r="BV92">
        <f>+IFERROR(IF(VALUE('data-cash-crude'!BU93)&gt;0,'data-cash-crude'!BU93-INDEX('data-futures'!$E:$E,MATCH('basis-cash-crude'!BV$1,'data-futures'!$A:$A,0),1),""),"")</f>
        <v>-11.089999999999996</v>
      </c>
      <c r="BW92">
        <f>+IFERROR(IF(VALUE('data-cash-crude'!BV93)&gt;0,'data-cash-crude'!BV93-INDEX('data-futures'!$E:$E,MATCH('basis-cash-crude'!BW$1,'data-futures'!$A:$A,0),1),""),"")</f>
        <v>-11.200000000000003</v>
      </c>
      <c r="BX92">
        <f>+IFERROR(IF(VALUE('data-cash-crude'!BW93)&gt;0,'data-cash-crude'!BW93-INDEX('data-futures'!$E:$E,MATCH('basis-cash-crude'!BX$1,'data-futures'!$A:$A,0),1),""),"")</f>
        <v>-11.329999999999998</v>
      </c>
      <c r="BY92">
        <f>+IFERROR(IF(VALUE('data-cash-crude'!BX93)&gt;0,'data-cash-crude'!BX93-INDEX('data-futures'!$E:$E,MATCH('basis-cash-crude'!BY$1,'data-futures'!$A:$A,0),1),""),"")</f>
        <v>-11.349999999999994</v>
      </c>
      <c r="BZ92">
        <f>+IFERROR(IF(VALUE('data-cash-crude'!BY93)&gt;0,'data-cash-crude'!BY93-INDEX('data-futures'!$E:$E,MATCH('basis-cash-crude'!BZ$1,'data-futures'!$A:$A,0),1),""),"")</f>
        <v>-11.36</v>
      </c>
      <c r="CA92">
        <f>+IFERROR(IF(VALUE('data-cash-crude'!BZ93)&gt;0,'data-cash-crude'!BZ93-INDEX('data-futures'!$E:$E,MATCH('basis-cash-crude'!CA$1,'data-futures'!$A:$A,0),1),""),"")</f>
        <v>-11.14</v>
      </c>
      <c r="CB92">
        <f>+IFERROR(IF(VALUE('data-cash-crude'!CA93)&gt;0,'data-cash-crude'!CA93-INDEX('data-futures'!$E:$E,MATCH('basis-cash-crude'!CB$1,'data-futures'!$A:$A,0),1),""),"")</f>
        <v>-10.920000000000002</v>
      </c>
      <c r="CC92">
        <f>+IFERROR(IF(VALUE('data-cash-crude'!CB93)&gt;0,'data-cash-crude'!CB93-INDEX('data-futures'!$E:$E,MATCH('basis-cash-crude'!CC$1,'data-futures'!$A:$A,0),1),""),"")</f>
        <v>-11.029999999999994</v>
      </c>
      <c r="CD92">
        <f>+IFERROR(IF(VALUE('data-cash-crude'!CC93)&gt;0,'data-cash-crude'!CC93-INDEX('data-futures'!$E:$E,MATCH('basis-cash-crude'!CD$1,'data-futures'!$A:$A,0),1),""),"")</f>
        <v>-10.979999999999997</v>
      </c>
      <c r="CE92">
        <f>+IFERROR(IF(VALUE('data-cash-crude'!CD93)&gt;0,'data-cash-crude'!CD93-INDEX('data-futures'!$E:$E,MATCH('basis-cash-crude'!CE$1,'data-futures'!$A:$A,0),1),""),"")</f>
        <v>-10.899999999999999</v>
      </c>
      <c r="CF92" t="str">
        <f>+IFERROR(IF(VALUE('data-cash-crude'!CE93)&gt;0,'data-cash-crude'!CE93-INDEX('data-futures'!$E:$E,MATCH('basis-cash-crude'!CF$1,'data-futures'!$A:$A,0),1),""),"")</f>
        <v/>
      </c>
      <c r="CG92">
        <f>+IFERROR(IF(VALUE('data-cash-crude'!CF93)&gt;0,'data-cash-crude'!CF93-INDEX('data-futures'!$E:$E,MATCH('basis-cash-crude'!CG$1,'data-futures'!$A:$A,0),1),""),"")</f>
        <v>-10.64</v>
      </c>
      <c r="CH92">
        <f>+IFERROR(IF(VALUE('data-cash-crude'!CG93)&gt;0,'data-cash-crude'!CG93-INDEX('data-futures'!$E:$E,MATCH('basis-cash-crude'!CH$1,'data-futures'!$A:$A,0),1),""),"")</f>
        <v>-10.490000000000002</v>
      </c>
      <c r="CI92">
        <f>+IFERROR(IF(VALUE('data-cash-crude'!CH93)&gt;0,'data-cash-crude'!CH93-INDEX('data-futures'!$E:$E,MATCH('basis-cash-crude'!CI$1,'data-futures'!$A:$A,0),1),""),"")</f>
        <v>-10.420000000000002</v>
      </c>
      <c r="CJ92">
        <f>+IFERROR(IF(VALUE('data-cash-crude'!CI93)&gt;0,'data-cash-crude'!CI93-INDEX('data-futures'!$E:$E,MATCH('basis-cash-crude'!CJ$1,'data-futures'!$A:$A,0),1),""),"")</f>
        <v>-9.8799999999999955</v>
      </c>
      <c r="CK92">
        <f>+IFERROR(IF(VALUE('data-cash-crude'!CJ93)&gt;0,'data-cash-crude'!CJ93-INDEX('data-futures'!$E:$E,MATCH('basis-cash-crude'!CK$1,'data-futures'!$A:$A,0),1),""),"")</f>
        <v>-9.6300000000000026</v>
      </c>
      <c r="CL92" t="str">
        <f>+IFERROR(IF(VALUE('data-cash-crude'!CK93)&gt;0,'data-cash-crude'!CK93-INDEX('data-futures'!$E:$E,MATCH('basis-cash-crude'!CL$1,'data-futures'!$A:$A,0),1),""),"")</f>
        <v/>
      </c>
      <c r="CM92">
        <f>+IFERROR(IF(VALUE('data-cash-crude'!CL93)&gt;0,'data-cash-crude'!CL93-INDEX('data-futures'!$E:$E,MATCH('basis-cash-crude'!CM$1,'data-futures'!$A:$A,0),1),""),"")</f>
        <v>-9.5600000000000023</v>
      </c>
      <c r="CN92" t="str">
        <f>+IFERROR(IF(VALUE('data-cash-crude'!CM93)&gt;0,'data-cash-crude'!CM93-INDEX('data-futures'!$E:$E,MATCH('basis-cash-crude'!CN$1,'data-futures'!$A:$A,0),1),""),"")</f>
        <v/>
      </c>
      <c r="CO92">
        <f>+IFERROR(IF(VALUE('data-cash-crude'!CN93)&gt;0,'data-cash-crude'!CN93-INDEX('data-futures'!$E:$E,MATCH('basis-cash-crude'!CO$1,'data-futures'!$A:$A,0),1),""),"")</f>
        <v>-9.3399999999999963</v>
      </c>
      <c r="CP92">
        <f>+IFERROR(IF(VALUE('data-cash-crude'!CO93)&gt;0,'data-cash-crude'!CO93-INDEX('data-futures'!$E:$E,MATCH('basis-cash-crude'!CP$1,'data-futures'!$A:$A,0),1),""),"")</f>
        <v>-9.3400000000000034</v>
      </c>
      <c r="CQ92">
        <f>+IFERROR(IF(VALUE('data-cash-crude'!CP93)&gt;0,'data-cash-crude'!CP93-INDEX('data-futures'!$E:$E,MATCH('basis-cash-crude'!CQ$1,'data-futures'!$A:$A,0),1),""),"")</f>
        <v>-9.2899999999999991</v>
      </c>
      <c r="CR92">
        <f>+IFERROR(IF(VALUE('data-cash-crude'!CQ93)&gt;0,'data-cash-crude'!CQ93-INDEX('data-futures'!$E:$E,MATCH('basis-cash-crude'!CR$1,'data-futures'!$A:$A,0),1),""),"")</f>
        <v>-8.9899999999999949</v>
      </c>
      <c r="CS92">
        <f>+IFERROR(IF(VALUE('data-cash-crude'!CR93)&gt;0,'data-cash-crude'!CR93-INDEX('data-futures'!$E:$E,MATCH('basis-cash-crude'!CS$1,'data-futures'!$A:$A,0),1),""),"")</f>
        <v>-8.3299999999999983</v>
      </c>
      <c r="CT92">
        <f>+IFERROR(IF(VALUE('data-cash-crude'!CS93)&gt;0,'data-cash-crude'!CS93-INDEX('data-futures'!$E:$E,MATCH('basis-cash-crude'!CT$1,'data-futures'!$A:$A,0),1),""),"")</f>
        <v>-7.4600000000000009</v>
      </c>
      <c r="CU92">
        <f>+IFERROR(IF(VALUE('data-cash-crude'!CT93)&gt;0,'data-cash-crude'!CT93-INDEX('data-futures'!$E:$E,MATCH('basis-cash-crude'!CU$1,'data-futures'!$A:$A,0),1),""),"")</f>
        <v>-9.8100000000000023</v>
      </c>
      <c r="CV92">
        <f>+IFERROR(IF(VALUE('data-cash-crude'!CU93)&gt;0,'data-cash-crude'!CU93-INDEX('data-futures'!$E:$E,MATCH('basis-cash-crude'!CV$1,'data-futures'!$A:$A,0),1),""),"")</f>
        <v>-9.9200000000000017</v>
      </c>
      <c r="CW92">
        <f>+IFERROR(IF(VALUE('data-cash-crude'!CV93)&gt;0,'data-cash-crude'!CV93-INDEX('data-futures'!$E:$E,MATCH('basis-cash-crude'!CW$1,'data-futures'!$A:$A,0),1),""),"")</f>
        <v>-9.75</v>
      </c>
      <c r="CX92">
        <f>+IFERROR(IF(VALUE('data-cash-crude'!CW93)&gt;0,'data-cash-crude'!CW93-INDEX('data-futures'!$E:$E,MATCH('basis-cash-crude'!CX$1,'data-futures'!$A:$A,0),1),""),"")</f>
        <v>-9.43</v>
      </c>
      <c r="CY92">
        <f>+IFERROR(IF(VALUE('data-cash-crude'!CX93)&gt;0,'data-cash-crude'!CX93-INDEX('data-futures'!$E:$E,MATCH('basis-cash-crude'!CY$1,'data-futures'!$A:$A,0),1),""),"")</f>
        <v>-9.3800000000000026</v>
      </c>
      <c r="CZ92">
        <f>+IFERROR(IF(VALUE('data-cash-crude'!CY93)&gt;0,'data-cash-crude'!CY93-INDEX('data-futures'!$E:$E,MATCH('basis-cash-crude'!CZ$1,'data-futures'!$A:$A,0),1),""),"")</f>
        <v>-9.6300000000000026</v>
      </c>
      <c r="DA92">
        <f>+IFERROR(IF(VALUE('data-cash-crude'!CZ93)&gt;0,'data-cash-crude'!CZ93-INDEX('data-futures'!$E:$E,MATCH('basis-cash-crude'!DA$1,'data-futures'!$A:$A,0),1),""),"")</f>
        <v>-9.5499999999999972</v>
      </c>
      <c r="DB92">
        <f>+IFERROR(IF(VALUE('data-cash-crude'!DA93)&gt;0,'data-cash-crude'!DA93-INDEX('data-futures'!$E:$E,MATCH('basis-cash-crude'!DB$1,'data-futures'!$A:$A,0),1),""),"")</f>
        <v>-9.5399999999999991</v>
      </c>
      <c r="DC92">
        <f>+IFERROR(IF(VALUE('data-cash-crude'!DB93)&gt;0,'data-cash-crude'!DB93-INDEX('data-futures'!$E:$E,MATCH('basis-cash-crude'!DC$1,'data-futures'!$A:$A,0),1),""),"")</f>
        <v>-9.6300000000000026</v>
      </c>
      <c r="DD92" t="str">
        <f>+IFERROR(IF(VALUE('data-cash-crude'!DC93)&gt;0,'data-cash-crude'!DC93-INDEX('data-futures'!$E:$E,MATCH('basis-cash-crude'!DD$1,'data-futures'!$A:$A,0),1),""),"")</f>
        <v/>
      </c>
      <c r="DE92">
        <f>+IFERROR(IF(VALUE('data-cash-crude'!DD93)&gt;0,'data-cash-crude'!DD93-INDEX('data-futures'!$E:$E,MATCH('basis-cash-crude'!DE$1,'data-futures'!$A:$A,0),1),""),"")</f>
        <v>-7.3800000000000026</v>
      </c>
      <c r="DF92">
        <f>+IFERROR(IF(VALUE('data-cash-crude'!DE93)&gt;0,'data-cash-crude'!DE93-INDEX('data-futures'!$E:$E,MATCH('basis-cash-crude'!DF$1,'data-futures'!$A:$A,0),1),""),"")</f>
        <v>-7.1400000000000006</v>
      </c>
      <c r="DG92">
        <f>+IFERROR(IF(VALUE('data-cash-crude'!DF93)&gt;0,'data-cash-crude'!DF93-INDEX('data-futures'!$E:$E,MATCH('basis-cash-crude'!DG$1,'data-futures'!$A:$A,0),1),""),"")</f>
        <v>-7.470000000000006</v>
      </c>
      <c r="DH92">
        <f>+IFERROR(IF(VALUE('data-cash-crude'!DG93)&gt;0,'data-cash-crude'!DG93-INDEX('data-futures'!$E:$E,MATCH('basis-cash-crude'!DH$1,'data-futures'!$A:$A,0),1),""),"")</f>
        <v>-7.5799999999999983</v>
      </c>
      <c r="DI92">
        <f>+IFERROR(IF(VALUE('data-cash-crude'!DH93)&gt;0,'data-cash-crude'!DH93-INDEX('data-futures'!$E:$E,MATCH('basis-cash-crude'!DI$1,'data-futures'!$A:$A,0),1),""),"")</f>
        <v>-7.75</v>
      </c>
      <c r="DJ92">
        <f>+IFERROR(IF(VALUE('data-cash-crude'!DI93)&gt;0,'data-cash-crude'!DI93-INDEX('data-futures'!$E:$E,MATCH('basis-cash-crude'!DJ$1,'data-futures'!$A:$A,0),1),""),"")</f>
        <v>-7.7000000000000028</v>
      </c>
      <c r="DK92">
        <f>+IFERROR(IF(VALUE('data-cash-crude'!DJ93)&gt;0,'data-cash-crude'!DJ93-INDEX('data-futures'!$E:$E,MATCH('basis-cash-crude'!DK$1,'data-futures'!$A:$A,0),1),""),"")</f>
        <v>-7.57</v>
      </c>
      <c r="DL92">
        <f>+IFERROR(IF(VALUE('data-cash-crude'!DK93)&gt;0,'data-cash-crude'!DK93-INDEX('data-futures'!$E:$E,MATCH('basis-cash-crude'!DL$1,'data-futures'!$A:$A,0),1),""),"")</f>
        <v>-7.5399999999999991</v>
      </c>
      <c r="DM92">
        <f>+IFERROR(IF(VALUE('data-cash-crude'!DL93)&gt;0,'data-cash-crude'!DL93-INDEX('data-futures'!$E:$E,MATCH('basis-cash-crude'!DM$1,'data-futures'!$A:$A,0),1),""),"")</f>
        <v>-6.8299999999999983</v>
      </c>
      <c r="DN92">
        <f>+IFERROR(IF(VALUE('data-cash-crude'!DM93)&gt;0,'data-cash-crude'!DM93-INDEX('data-futures'!$E:$E,MATCH('basis-cash-crude'!DN$1,'data-futures'!$A:$A,0),1),""),"")</f>
        <v>-6.7700000000000031</v>
      </c>
      <c r="DO92">
        <f>+IFERROR(IF(VALUE('data-cash-crude'!DN93)&gt;0,'data-cash-crude'!DN93-INDEX('data-futures'!$E:$E,MATCH('basis-cash-crude'!DO$1,'data-futures'!$A:$A,0),1),""),"")</f>
        <v>-7.0799999999999983</v>
      </c>
      <c r="DP92">
        <f>+IFERROR(IF(VALUE('data-cash-crude'!DO93)&gt;0,'data-cash-crude'!DO93-INDEX('data-futures'!$E:$E,MATCH('basis-cash-crude'!DP$1,'data-futures'!$A:$A,0),1),""),"")</f>
        <v>-7.3099999999999952</v>
      </c>
      <c r="DQ92">
        <f>+IFERROR(IF(VALUE('data-cash-crude'!DP93)&gt;0,'data-cash-crude'!DP93-INDEX('data-futures'!$E:$E,MATCH('basis-cash-crude'!DQ$1,'data-futures'!$A:$A,0),1),""),"")</f>
        <v>-7.6000000000000014</v>
      </c>
      <c r="DR92">
        <f>+IFERROR(IF(VALUE('data-cash-crude'!DQ93)&gt;0,'data-cash-crude'!DQ93-INDEX('data-futures'!$E:$E,MATCH('basis-cash-crude'!DR$1,'data-futures'!$A:$A,0),1),""),"")</f>
        <v>-7.5</v>
      </c>
      <c r="DS92">
        <f>+IFERROR(IF(VALUE('data-cash-crude'!DR93)&gt;0,'data-cash-crude'!DR93-INDEX('data-futures'!$E:$E,MATCH('basis-cash-crude'!DS$1,'data-futures'!$A:$A,0),1),""),"")</f>
        <v>-7.3099999999999952</v>
      </c>
      <c r="DT92">
        <f>+IFERROR(IF(VALUE('data-cash-crude'!DS93)&gt;0,'data-cash-crude'!DS93-INDEX('data-futures'!$E:$E,MATCH('basis-cash-crude'!DT$1,'data-futures'!$A:$A,0),1),""),"")</f>
        <v>-7.43</v>
      </c>
      <c r="DU92">
        <f>+IFERROR(IF(VALUE('data-cash-crude'!DT93)&gt;0,'data-cash-crude'!DT93-INDEX('data-futures'!$E:$E,MATCH('basis-cash-crude'!DU$1,'data-futures'!$A:$A,0),1),""),"")</f>
        <v>-7.9499999999999957</v>
      </c>
      <c r="DV92">
        <f>+IFERROR(IF(VALUE('data-cash-crude'!DU93)&gt;0,'data-cash-crude'!DU93-INDEX('data-futures'!$E:$E,MATCH('basis-cash-crude'!DV$1,'data-futures'!$A:$A,0),1),""),"")</f>
        <v>-8.4100000000000037</v>
      </c>
      <c r="DW92" t="str">
        <f>+IFERROR(IF(VALUE('data-cash-crude'!DV93)&gt;0,'data-cash-crude'!DV93-INDEX('data-futures'!$E:$E,MATCH('basis-cash-crude'!DW$1,'data-futures'!$A:$A,0),1),""),"")</f>
        <v/>
      </c>
      <c r="DX92">
        <f>+IFERROR(IF(VALUE('data-cash-crude'!DW93)&gt;0,'data-cash-crude'!DW93-INDEX('data-futures'!$E:$E,MATCH('basis-cash-crude'!DX$1,'data-futures'!$A:$A,0),1),""),"")</f>
        <v>-8.0399999999999991</v>
      </c>
      <c r="DY92">
        <f>+IFERROR(IF(VALUE('data-cash-crude'!DX93)&gt;0,'data-cash-crude'!DX93-INDEX('data-futures'!$E:$E,MATCH('basis-cash-crude'!DY$1,'data-futures'!$A:$A,0),1),""),"")</f>
        <v>-8.39</v>
      </c>
      <c r="DZ92">
        <f>+IFERROR(IF(VALUE('data-cash-crude'!DY93)&gt;0,'data-cash-crude'!DY93-INDEX('data-futures'!$E:$E,MATCH('basis-cash-crude'!DZ$1,'data-futures'!$A:$A,0),1),""),"")</f>
        <v>-8.5200000000000031</v>
      </c>
      <c r="EA92">
        <f>+IFERROR(IF(VALUE('data-cash-crude'!DZ93)&gt;0,'data-cash-crude'!DZ93-INDEX('data-futures'!$E:$E,MATCH('basis-cash-crude'!EA$1,'data-futures'!$A:$A,0),1),""),"")</f>
        <v>-7.8100000000000023</v>
      </c>
      <c r="EB92">
        <f>+IFERROR(IF(VALUE('data-cash-crude'!EA93)&gt;0,'data-cash-crude'!EA93-INDEX('data-futures'!$E:$E,MATCH('basis-cash-crude'!EB$1,'data-futures'!$A:$A,0),1),""),"")</f>
        <v>-7.8700000000000045</v>
      </c>
      <c r="EC92">
        <f>+IFERROR(IF(VALUE('data-cash-crude'!EB93)&gt;0,'data-cash-crude'!EB93-INDEX('data-futures'!$E:$E,MATCH('basis-cash-crude'!EC$1,'data-futures'!$A:$A,0),1),""),"")</f>
        <v>-8.1900000000000048</v>
      </c>
      <c r="ED92" t="str">
        <f>+IFERROR(IF(VALUE('data-cash-crude'!EC93)&gt;0,'data-cash-crude'!EC93-INDEX('data-futures'!$E:$E,MATCH('basis-cash-crude'!ED$1,'data-futures'!$A:$A,0),1),""),"")</f>
        <v/>
      </c>
      <c r="EE92" t="str">
        <f>+IFERROR(IF(VALUE('data-cash-crude'!ED93)&gt;0,'data-cash-crude'!ED93-INDEX('data-futures'!$E:$E,MATCH('basis-cash-crude'!EE$1,'data-futures'!$A:$A,0),1),""),"")</f>
        <v/>
      </c>
      <c r="EF92">
        <f>+IFERROR(IF(VALUE('data-cash-crude'!EE93)&gt;0,'data-cash-crude'!EE93-INDEX('data-futures'!$E:$E,MATCH('basis-cash-crude'!EF$1,'data-futures'!$A:$A,0),1),""),"")</f>
        <v>-7.8900000000000006</v>
      </c>
      <c r="EG92">
        <f>+IFERROR(IF(VALUE('data-cash-crude'!EF93)&gt;0,'data-cash-crude'!EF93-INDEX('data-futures'!$E:$E,MATCH('basis-cash-crude'!EG$1,'data-futures'!$A:$A,0),1),""),"")</f>
        <v>-7.82</v>
      </c>
      <c r="EH92" t="str">
        <f>+IFERROR(IF(VALUE('data-cash-crude'!EG93)&gt;0,'data-cash-crude'!EG93-INDEX('data-futures'!$E:$E,MATCH('basis-cash-crude'!EH$1,'data-futures'!$A:$A,0),1),""),"")</f>
        <v/>
      </c>
      <c r="EI92">
        <f>+IFERROR(IF(VALUE('data-cash-crude'!EH93)&gt;0,'data-cash-crude'!EH93-INDEX('data-futures'!$E:$E,MATCH('basis-cash-crude'!EI$1,'data-futures'!$A:$A,0),1),""),"")</f>
        <v>-7.9400000000000048</v>
      </c>
      <c r="EJ92">
        <f>+IFERROR(IF(VALUE('data-cash-crude'!EI93)&gt;0,'data-cash-crude'!EI93-INDEX('data-futures'!$E:$E,MATCH('basis-cash-crude'!EJ$1,'data-futures'!$A:$A,0),1),""),"")</f>
        <v>-7.7199999999999989</v>
      </c>
      <c r="EK92">
        <f>+IFERROR(IF(VALUE('data-cash-crude'!EJ93)&gt;0,'data-cash-crude'!EJ93-INDEX('data-futures'!$E:$E,MATCH('basis-cash-crude'!EK$1,'data-futures'!$A:$A,0),1),""),"")</f>
        <v>-7.25</v>
      </c>
      <c r="EL92" t="str">
        <f>+IFERROR(IF(VALUE('data-cash-crude'!EK93)&gt;0,'data-cash-crude'!EK93-INDEX('data-futures'!$E:$E,MATCH('basis-cash-crude'!EL$1,'data-futures'!$A:$A,0),1),""),"")</f>
        <v/>
      </c>
      <c r="EM92">
        <f>+IFERROR(IF(VALUE('data-cash-crude'!EL93)&gt;0,'data-cash-crude'!EL93-INDEX('data-futures'!$E:$E,MATCH('basis-cash-crude'!EM$1,'data-futures'!$A:$A,0),1),""),"")</f>
        <v>-7.6099999999999994</v>
      </c>
      <c r="EN92">
        <f>+IFERROR(IF(VALUE('data-cash-crude'!EM93)&gt;0,'data-cash-crude'!EM93-INDEX('data-futures'!$E:$E,MATCH('basis-cash-crude'!EN$1,'data-futures'!$A:$A,0),1),""),"")</f>
        <v>-7.6400000000000006</v>
      </c>
      <c r="EO92">
        <f>+IFERROR(IF(VALUE('data-cash-crude'!EN93)&gt;0,'data-cash-crude'!EN93-INDEX('data-futures'!$E:$E,MATCH('basis-cash-crude'!EO$1,'data-futures'!$A:$A,0),1),""),"")</f>
        <v>-7.8999999999999986</v>
      </c>
      <c r="EP92">
        <f>+IFERROR(IF(VALUE('data-cash-crude'!EO93)&gt;0,'data-cash-crude'!EO93-INDEX('data-futures'!$E:$E,MATCH('basis-cash-crude'!EP$1,'data-futures'!$A:$A,0),1),""),"")</f>
        <v>-7.68</v>
      </c>
      <c r="EQ92">
        <f>+IFERROR(IF(VALUE('data-cash-crude'!EP93)&gt;0,'data-cash-crude'!EP93-INDEX('data-futures'!$E:$E,MATCH('basis-cash-crude'!EQ$1,'data-futures'!$A:$A,0),1),""),"")</f>
        <v>-7.82</v>
      </c>
      <c r="ER92">
        <f>+IFERROR(IF(VALUE('data-cash-crude'!EQ93)&gt;0,'data-cash-crude'!EQ93-INDEX('data-futures'!$E:$E,MATCH('basis-cash-crude'!ER$1,'data-futures'!$A:$A,0),1),""),"")</f>
        <v>-8.3299999999999983</v>
      </c>
      <c r="ES92">
        <f>+IFERROR(IF(VALUE('data-cash-crude'!ER93)&gt;0,'data-cash-crude'!ER93-INDEX('data-futures'!$E:$E,MATCH('basis-cash-crude'!ES$1,'data-futures'!$A:$A,0),1),""),"")</f>
        <v>-8.6200000000000045</v>
      </c>
      <c r="ET92">
        <f>+IFERROR(IF(VALUE('data-cash-crude'!ES93)&gt;0,'data-cash-crude'!ES93-INDEX('data-futures'!$E:$E,MATCH('basis-cash-crude'!ET$1,'data-futures'!$A:$A,0),1),""),"")</f>
        <v>-8.6600000000000037</v>
      </c>
      <c r="EU92">
        <f>+IFERROR(IF(VALUE('data-cash-crude'!ET93)&gt;0,'data-cash-crude'!ET93-INDEX('data-futures'!$E:$E,MATCH('basis-cash-crude'!EU$1,'data-futures'!$A:$A,0),1),""),"")</f>
        <v>-9.1600000000000037</v>
      </c>
      <c r="EV92">
        <f>+IFERROR(IF(VALUE('data-cash-crude'!EU93)&gt;0,'data-cash-crude'!EU93-INDEX('data-futures'!$E:$E,MATCH('basis-cash-crude'!EV$1,'data-futures'!$A:$A,0),1),""),"")</f>
        <v>-9.1499999999999986</v>
      </c>
      <c r="EW92">
        <f>+IFERROR(IF(VALUE('data-cash-crude'!EV93)&gt;0,'data-cash-crude'!EV93-INDEX('data-futures'!$E:$E,MATCH('basis-cash-crude'!EW$1,'data-futures'!$A:$A,0),1),""),"")</f>
        <v>-9.2899999999999991</v>
      </c>
      <c r="EX92">
        <f>+IFERROR(IF(VALUE('data-cash-crude'!EW93)&gt;0,'data-cash-crude'!EW93-INDEX('data-futures'!$E:$E,MATCH('basis-cash-crude'!EX$1,'data-futures'!$A:$A,0),1),""),"")</f>
        <v>-9.3999999999999986</v>
      </c>
      <c r="EY92">
        <f>+IFERROR(IF(VALUE('data-cash-crude'!EX93)&gt;0,'data-cash-crude'!EX93-INDEX('data-futures'!$E:$E,MATCH('basis-cash-crude'!EY$1,'data-futures'!$A:$A,0),1),""),"")</f>
        <v>-9.25</v>
      </c>
      <c r="EZ92">
        <f>+IFERROR(IF(VALUE('data-cash-crude'!EY93)&gt;0,'data-cash-crude'!EY93-INDEX('data-futures'!$E:$E,MATCH('basis-cash-crude'!EZ$1,'data-futures'!$A:$A,0),1),""),"")</f>
        <v>-8.990000000000002</v>
      </c>
      <c r="FA92">
        <f>+IFERROR(IF(VALUE('data-cash-crude'!EZ93)&gt;0,'data-cash-crude'!EZ93-INDEX('data-futures'!$E:$E,MATCH('basis-cash-crude'!FA$1,'data-futures'!$A:$A,0),1),""),"")</f>
        <v>-8.64</v>
      </c>
      <c r="FB92">
        <f>+IFERROR(IF(VALUE('data-cash-crude'!FA93)&gt;0,'data-cash-crude'!FA93-INDEX('data-futures'!$E:$E,MATCH('basis-cash-crude'!FB$1,'data-futures'!$A:$A,0),1),""),"")</f>
        <v>-8.6199999999999974</v>
      </c>
      <c r="FC92">
        <f>+IFERROR(IF(VALUE('data-cash-crude'!FB93)&gt;0,'data-cash-crude'!FB93-INDEX('data-futures'!$E:$E,MATCH('basis-cash-crude'!FC$1,'data-futures'!$A:$A,0),1),""),"")</f>
        <v>-8.68</v>
      </c>
      <c r="FD92">
        <f>+IFERROR(IF(VALUE('data-cash-crude'!FC93)&gt;0,'data-cash-crude'!FC93-INDEX('data-futures'!$E:$E,MATCH('basis-cash-crude'!FD$1,'data-futures'!$A:$A,0),1),""),"")</f>
        <v>-8.5900000000000034</v>
      </c>
      <c r="FE92">
        <f>+IFERROR(IF(VALUE('data-cash-crude'!FD93)&gt;0,'data-cash-crude'!FD93-INDEX('data-futures'!$E:$E,MATCH('basis-cash-crude'!FE$1,'data-futures'!$A:$A,0),1),""),"")</f>
        <v>-8.6000000000000014</v>
      </c>
      <c r="FF92">
        <f>+IFERROR(IF(VALUE('data-cash-crude'!FE93)&gt;0,'data-cash-crude'!FE93-INDEX('data-futures'!$E:$E,MATCH('basis-cash-crude'!FF$1,'data-futures'!$A:$A,0),1),""),"")</f>
        <v>-7.6199999999999974</v>
      </c>
      <c r="FG92">
        <f>+IFERROR(IF(VALUE('data-cash-crude'!FF93)&gt;0,'data-cash-crude'!FF93-INDEX('data-futures'!$E:$E,MATCH('basis-cash-crude'!FG$1,'data-futures'!$A:$A,0),1),""),"")</f>
        <v>-7.4100000000000037</v>
      </c>
      <c r="FH92" t="str">
        <f>+IFERROR(IF(VALUE('data-cash-crude'!FG93)&gt;0,'data-cash-crude'!FG93-INDEX('data-futures'!$E:$E,MATCH('basis-cash-crude'!FH$1,'data-futures'!$A:$A,0),1),""),"")</f>
        <v/>
      </c>
      <c r="FI92">
        <f>+IFERROR(IF(VALUE('data-cash-crude'!FH93)&gt;0,'data-cash-crude'!FH93-INDEX('data-futures'!$E:$E,MATCH('basis-cash-crude'!FI$1,'data-futures'!$A:$A,0),1),""),"")</f>
        <v>-7.43</v>
      </c>
      <c r="FJ92">
        <f>+IFERROR(IF(VALUE('data-cash-crude'!FI93)&gt;0,'data-cash-crude'!FI93-INDEX('data-futures'!$E:$E,MATCH('basis-cash-crude'!FJ$1,'data-futures'!$A:$A,0),1),""),"")</f>
        <v>-7.07</v>
      </c>
      <c r="FK92">
        <f>+IFERROR(IF(VALUE('data-cash-crude'!FJ93)&gt;0,'data-cash-crude'!FJ93-INDEX('data-futures'!$E:$E,MATCH('basis-cash-crude'!FK$1,'data-futures'!$A:$A,0),1),""),"")</f>
        <v>-6.9600000000000009</v>
      </c>
      <c r="FL92">
        <f>+IFERROR(IF(VALUE('data-cash-crude'!FK93)&gt;0,'data-cash-crude'!FK93-INDEX('data-futures'!$E:$E,MATCH('basis-cash-crude'!FL$1,'data-futures'!$A:$A,0),1),""),"")</f>
        <v>-6.6900000000000048</v>
      </c>
    </row>
    <row r="93" spans="1:168" x14ac:dyDescent="0.2">
      <c r="A93">
        <f t="shared" si="3"/>
        <v>-9.6750000000000007</v>
      </c>
      <c r="B93">
        <f t="shared" si="4"/>
        <v>-9.5128000000000021</v>
      </c>
      <c r="C93">
        <f t="shared" si="5"/>
        <v>-9.289000000000005</v>
      </c>
      <c r="D93" s="6" t="str">
        <f>+'data-cash-crude'!B94</f>
        <v>CLPA-3-118.CM</v>
      </c>
      <c r="E93">
        <f>+IFERROR(IF(VALUE('data-cash-crude'!D94)&gt;0,'data-cash-crude'!D94-INDEX('data-futures'!$E:$E,MATCH('basis-cash-crude'!E$1,'data-futures'!$A:$A,0),1),""),"")</f>
        <v>-9.6599999999999966</v>
      </c>
      <c r="F93">
        <f>+IFERROR(IF(VALUE('data-cash-crude'!E94)&gt;0,'data-cash-crude'!E94-INDEX('data-futures'!$E:$E,MATCH('basis-cash-crude'!F$1,'data-futures'!$A:$A,0),1),""),"")</f>
        <v>-9.6600000000000037</v>
      </c>
      <c r="G93">
        <f>+IFERROR(IF(VALUE('data-cash-crude'!F94)&gt;0,'data-cash-crude'!F94-INDEX('data-futures'!$E:$E,MATCH('basis-cash-crude'!G$1,'data-futures'!$A:$A,0),1),""),"")</f>
        <v>-9.6600000000000037</v>
      </c>
      <c r="H93">
        <f>+IFERROR(IF(VALUE('data-cash-crude'!G94)&gt;0,'data-cash-crude'!G94-INDEX('data-futures'!$E:$E,MATCH('basis-cash-crude'!H$1,'data-futures'!$A:$A,0),1),""),"")</f>
        <v>-9.7000000000000028</v>
      </c>
      <c r="I93" t="str">
        <f>+IFERROR(IF(VALUE('data-cash-crude'!H94)&gt;0,'data-cash-crude'!H94-INDEX('data-futures'!$E:$E,MATCH('basis-cash-crude'!I$1,'data-futures'!$A:$A,0),1),""),"")</f>
        <v/>
      </c>
      <c r="J93">
        <f>+IFERROR(IF(VALUE('data-cash-crude'!I94)&gt;0,'data-cash-crude'!I94-INDEX('data-futures'!$E:$E,MATCH('basis-cash-crude'!J$1,'data-futures'!$A:$A,0),1),""),"")</f>
        <v>-9.6999999999999957</v>
      </c>
      <c r="K93">
        <f>+IFERROR(IF(VALUE('data-cash-crude'!J94)&gt;0,'data-cash-crude'!J94-INDEX('data-futures'!$E:$E,MATCH('basis-cash-crude'!K$1,'data-futures'!$A:$A,0),1),""),"")</f>
        <v>-9.6700000000000017</v>
      </c>
      <c r="L93">
        <f>+IFERROR(IF(VALUE('data-cash-crude'!K94)&gt;0,'data-cash-crude'!K94-INDEX('data-futures'!$E:$E,MATCH('basis-cash-crude'!L$1,'data-futures'!$A:$A,0),1),""),"")</f>
        <v>-9.6900000000000048</v>
      </c>
      <c r="M93">
        <f>+IFERROR(IF(VALUE('data-cash-crude'!L94)&gt;0,'data-cash-crude'!L94-INDEX('data-futures'!$E:$E,MATCH('basis-cash-crude'!M$1,'data-futures'!$A:$A,0),1),""),"")</f>
        <v>-9.6899999999999977</v>
      </c>
      <c r="N93">
        <f>+IFERROR(IF(VALUE('data-cash-crude'!M94)&gt;0,'data-cash-crude'!M94-INDEX('data-futures'!$E:$E,MATCH('basis-cash-crude'!N$1,'data-futures'!$A:$A,0),1),""),"")</f>
        <v>-9.6599999999999966</v>
      </c>
      <c r="O93">
        <f>+IFERROR(IF(VALUE('data-cash-crude'!N94)&gt;0,'data-cash-crude'!N94-INDEX('data-futures'!$E:$E,MATCH('basis-cash-crude'!O$1,'data-futures'!$A:$A,0),1),""),"")</f>
        <v>-9.61</v>
      </c>
      <c r="P93">
        <f>+IFERROR(IF(VALUE('data-cash-crude'!O94)&gt;0,'data-cash-crude'!O94-INDEX('data-futures'!$E:$E,MATCH('basis-cash-crude'!P$1,'data-futures'!$A:$A,0),1),""),"")</f>
        <v>-9.5399999999999991</v>
      </c>
      <c r="Q93">
        <f>+IFERROR(IF(VALUE('data-cash-crude'!P94)&gt;0,'data-cash-crude'!P94-INDEX('data-futures'!$E:$E,MATCH('basis-cash-crude'!Q$1,'data-futures'!$A:$A,0),1),""),"")</f>
        <v>-9.509999999999998</v>
      </c>
      <c r="R93">
        <f>+IFERROR(IF(VALUE('data-cash-crude'!Q94)&gt;0,'data-cash-crude'!Q94-INDEX('data-futures'!$E:$E,MATCH('basis-cash-crude'!R$1,'data-futures'!$A:$A,0),1),""),"")</f>
        <v>-9.4699999999999989</v>
      </c>
      <c r="S93">
        <f>+IFERROR(IF(VALUE('data-cash-crude'!R94)&gt;0,'data-cash-crude'!R94-INDEX('data-futures'!$E:$E,MATCH('basis-cash-crude'!S$1,'data-futures'!$A:$A,0),1),""),"")</f>
        <v>-9.43</v>
      </c>
      <c r="T93">
        <f>+IFERROR(IF(VALUE('data-cash-crude'!S94)&gt;0,'data-cash-crude'!S94-INDEX('data-futures'!$E:$E,MATCH('basis-cash-crude'!T$1,'data-futures'!$A:$A,0),1),""),"")</f>
        <v>-9.43</v>
      </c>
      <c r="U93">
        <f>+IFERROR(IF(VALUE('data-cash-crude'!T94)&gt;0,'data-cash-crude'!T94-INDEX('data-futures'!$E:$E,MATCH('basis-cash-crude'!U$1,'data-futures'!$A:$A,0),1),""),"")</f>
        <v>-9.43</v>
      </c>
      <c r="V93">
        <f>+IFERROR(IF(VALUE('data-cash-crude'!U94)&gt;0,'data-cash-crude'!U94-INDEX('data-futures'!$E:$E,MATCH('basis-cash-crude'!V$1,'data-futures'!$A:$A,0),1),""),"")</f>
        <v>-9.3700000000000045</v>
      </c>
      <c r="W93">
        <f>+IFERROR(IF(VALUE('data-cash-crude'!V94)&gt;0,'data-cash-crude'!V94-INDEX('data-futures'!$E:$E,MATCH('basis-cash-crude'!W$1,'data-futures'!$A:$A,0),1),""),"")</f>
        <v>-9.4199999999999946</v>
      </c>
      <c r="X93">
        <f>+IFERROR(IF(VALUE('data-cash-crude'!W94)&gt;0,'data-cash-crude'!W94-INDEX('data-futures'!$E:$E,MATCH('basis-cash-crude'!X$1,'data-futures'!$A:$A,0),1),""),"")</f>
        <v>-9.4699999999999989</v>
      </c>
      <c r="Y93">
        <f>+IFERROR(IF(VALUE('data-cash-crude'!X94)&gt;0,'data-cash-crude'!X94-INDEX('data-futures'!$E:$E,MATCH('basis-cash-crude'!Y$1,'data-futures'!$A:$A,0),1),""),"")</f>
        <v>-9.4599999999999937</v>
      </c>
      <c r="Z93" t="str">
        <f>+IFERROR(IF(VALUE('data-cash-crude'!Y94)&gt;0,'data-cash-crude'!Y94-INDEX('data-futures'!$E:$E,MATCH('basis-cash-crude'!Z$1,'data-futures'!$A:$A,0),1),""),"")</f>
        <v/>
      </c>
      <c r="AA93">
        <f>+IFERROR(IF(VALUE('data-cash-crude'!Z94)&gt;0,'data-cash-crude'!Z94-INDEX('data-futures'!$E:$E,MATCH('basis-cash-crude'!AA$1,'data-futures'!$A:$A,0),1),""),"")</f>
        <v>-9.4899999999999949</v>
      </c>
      <c r="AB93" t="str">
        <f>+IFERROR(IF(VALUE('data-cash-crude'!AA94)&gt;0,'data-cash-crude'!AA94-INDEX('data-futures'!$E:$E,MATCH('basis-cash-crude'!AB$1,'data-futures'!$A:$A,0),1),""),"")</f>
        <v/>
      </c>
      <c r="AC93" t="str">
        <f>+IFERROR(IF(VALUE('data-cash-crude'!AB94)&gt;0,'data-cash-crude'!AB94-INDEX('data-futures'!$E:$E,MATCH('basis-cash-crude'!AC$1,'data-futures'!$A:$A,0),1),""),"")</f>
        <v/>
      </c>
      <c r="AD93" t="str">
        <f>+IFERROR(IF(VALUE('data-cash-crude'!AC94)&gt;0,'data-cash-crude'!AC94-INDEX('data-futures'!$E:$E,MATCH('basis-cash-crude'!AD$1,'data-futures'!$A:$A,0),1),""),"")</f>
        <v/>
      </c>
      <c r="AE93">
        <f>+IFERROR(IF(VALUE('data-cash-crude'!AD94)&gt;0,'data-cash-crude'!AD94-INDEX('data-futures'!$E:$E,MATCH('basis-cash-crude'!AE$1,'data-futures'!$A:$A,0),1),""),"")</f>
        <v>-9.2899999999999991</v>
      </c>
      <c r="AF93">
        <f>+IFERROR(IF(VALUE('data-cash-crude'!AE94)&gt;0,'data-cash-crude'!AE94-INDEX('data-futures'!$E:$E,MATCH('basis-cash-crude'!AF$1,'data-futures'!$A:$A,0),1),""),"")</f>
        <v>-9.25</v>
      </c>
      <c r="AG93">
        <f>+IFERROR(IF(VALUE('data-cash-crude'!AF94)&gt;0,'data-cash-crude'!AF94-INDEX('data-futures'!$E:$E,MATCH('basis-cash-crude'!AG$1,'data-futures'!$A:$A,0),1),""),"")</f>
        <v>-9.3000000000000043</v>
      </c>
      <c r="AH93">
        <f>+IFERROR(IF(VALUE('data-cash-crude'!AG94)&gt;0,'data-cash-crude'!AG94-INDEX('data-futures'!$E:$E,MATCH('basis-cash-crude'!AH$1,'data-futures'!$A:$A,0),1),""),"")</f>
        <v>-9.2600000000000051</v>
      </c>
      <c r="AI93">
        <f>+IFERROR(IF(VALUE('data-cash-crude'!AH94)&gt;0,'data-cash-crude'!AH94-INDEX('data-futures'!$E:$E,MATCH('basis-cash-crude'!AI$1,'data-futures'!$A:$A,0),1),""),"")</f>
        <v>-9.2399999999999949</v>
      </c>
      <c r="AJ93">
        <f>+IFERROR(IF(VALUE('data-cash-crude'!AI94)&gt;0,'data-cash-crude'!AI94-INDEX('data-futures'!$E:$E,MATCH('basis-cash-crude'!AJ$1,'data-futures'!$A:$A,0),1),""),"")</f>
        <v>-9.259999999999998</v>
      </c>
      <c r="AK93">
        <f>+IFERROR(IF(VALUE('data-cash-crude'!AJ94)&gt;0,'data-cash-crude'!AJ94-INDEX('data-futures'!$E:$E,MATCH('basis-cash-crude'!AK$1,'data-futures'!$A:$A,0),1),""),"")</f>
        <v>-9.3000000000000043</v>
      </c>
      <c r="AL93">
        <f>+IFERROR(IF(VALUE('data-cash-crude'!AK94)&gt;0,'data-cash-crude'!AK94-INDEX('data-futures'!$E:$E,MATCH('basis-cash-crude'!AL$1,'data-futures'!$A:$A,0),1),""),"")</f>
        <v>-9.2800000000000011</v>
      </c>
      <c r="AM93">
        <f>+IFERROR(IF(VALUE('data-cash-crude'!AL94)&gt;0,'data-cash-crude'!AL94-INDEX('data-futures'!$E:$E,MATCH('basis-cash-crude'!AM$1,'data-futures'!$A:$A,0),1),""),"")</f>
        <v>-9.240000000000002</v>
      </c>
      <c r="AN93">
        <f>+IFERROR(IF(VALUE('data-cash-crude'!AM94)&gt;0,'data-cash-crude'!AM94-INDEX('data-futures'!$E:$E,MATCH('basis-cash-crude'!AN$1,'data-futures'!$A:$A,0),1),""),"")</f>
        <v>-9.2899999999999991</v>
      </c>
      <c r="AO93">
        <f>+IFERROR(IF(VALUE('data-cash-crude'!AN94)&gt;0,'data-cash-crude'!AN94-INDEX('data-futures'!$E:$E,MATCH('basis-cash-crude'!AO$1,'data-futures'!$A:$A,0),1),""),"")</f>
        <v>-9.269999999999996</v>
      </c>
      <c r="AP93" t="str">
        <f>+IFERROR(IF(VALUE('data-cash-crude'!AO94)&gt;0,'data-cash-crude'!AO94-INDEX('data-futures'!$E:$E,MATCH('basis-cash-crude'!AP$1,'data-futures'!$A:$A,0),1),""),"")</f>
        <v/>
      </c>
      <c r="AQ93">
        <f>+IFERROR(IF(VALUE('data-cash-crude'!AP94)&gt;0,'data-cash-crude'!AP94-INDEX('data-futures'!$E:$E,MATCH('basis-cash-crude'!AQ$1,'data-futures'!$A:$A,0),1),""),"")</f>
        <v>-9.4400000000000048</v>
      </c>
      <c r="AR93">
        <f>+IFERROR(IF(VALUE('data-cash-crude'!AQ94)&gt;0,'data-cash-crude'!AQ94-INDEX('data-futures'!$E:$E,MATCH('basis-cash-crude'!AR$1,'data-futures'!$A:$A,0),1),""),"")</f>
        <v>-9.4699999999999989</v>
      </c>
      <c r="AS93" t="str">
        <f>+IFERROR(IF(VALUE('data-cash-crude'!AR94)&gt;0,'data-cash-crude'!AR94-INDEX('data-futures'!$E:$E,MATCH('basis-cash-crude'!AS$1,'data-futures'!$A:$A,0),1),""),"")</f>
        <v/>
      </c>
      <c r="AT93">
        <f>+IFERROR(IF(VALUE('data-cash-crude'!AS94)&gt;0,'data-cash-crude'!AS94-INDEX('data-futures'!$E:$E,MATCH('basis-cash-crude'!AT$1,'data-futures'!$A:$A,0),1),""),"")</f>
        <v>-9.3999999999999986</v>
      </c>
      <c r="AU93">
        <f>+IFERROR(IF(VALUE('data-cash-crude'!AT94)&gt;0,'data-cash-crude'!AT94-INDEX('data-futures'!$E:$E,MATCH('basis-cash-crude'!AU$1,'data-futures'!$A:$A,0),1),""),"")</f>
        <v>-9.3100000000000023</v>
      </c>
      <c r="AV93">
        <f>+IFERROR(IF(VALUE('data-cash-crude'!AU94)&gt;0,'data-cash-crude'!AU94-INDEX('data-futures'!$E:$E,MATCH('basis-cash-crude'!AV$1,'data-futures'!$A:$A,0),1),""),"")</f>
        <v>-9.2800000000000011</v>
      </c>
      <c r="AW93">
        <f>+IFERROR(IF(VALUE('data-cash-crude'!AV94)&gt;0,'data-cash-crude'!AV94-INDEX('data-futures'!$E:$E,MATCH('basis-cash-crude'!AW$1,'data-futures'!$A:$A,0),1),""),"")</f>
        <v>-9.240000000000002</v>
      </c>
      <c r="AX93">
        <f>+IFERROR(IF(VALUE('data-cash-crude'!AW94)&gt;0,'data-cash-crude'!AW94-INDEX('data-futures'!$E:$E,MATCH('basis-cash-crude'!AX$1,'data-futures'!$A:$A,0),1),""),"")</f>
        <v>-9.1000000000000014</v>
      </c>
      <c r="AY93">
        <f>+IFERROR(IF(VALUE('data-cash-crude'!AX94)&gt;0,'data-cash-crude'!AX94-INDEX('data-futures'!$E:$E,MATCH('basis-cash-crude'!AY$1,'data-futures'!$A:$A,0),1),""),"")</f>
        <v>-9.1299999999999955</v>
      </c>
      <c r="AZ93">
        <f>+IFERROR(IF(VALUE('data-cash-crude'!AY94)&gt;0,'data-cash-crude'!AY94-INDEX('data-futures'!$E:$E,MATCH('basis-cash-crude'!AZ$1,'data-futures'!$A:$A,0),1),""),"")</f>
        <v>-9.4500000000000028</v>
      </c>
      <c r="BA93">
        <f>+IFERROR(IF(VALUE('data-cash-crude'!AZ94)&gt;0,'data-cash-crude'!AZ94-INDEX('data-futures'!$E:$E,MATCH('basis-cash-crude'!BA$1,'data-futures'!$A:$A,0),1),""),"")</f>
        <v>-9.2800000000000011</v>
      </c>
      <c r="BB93">
        <f>+IFERROR(IF(VALUE('data-cash-crude'!BA94)&gt;0,'data-cash-crude'!BA94-INDEX('data-futures'!$E:$E,MATCH('basis-cash-crude'!BB$1,'data-futures'!$A:$A,0),1),""),"")</f>
        <v>-9.3099999999999952</v>
      </c>
      <c r="BC93">
        <f>+IFERROR(IF(VALUE('data-cash-crude'!BB94)&gt;0,'data-cash-crude'!BB94-INDEX('data-futures'!$E:$E,MATCH('basis-cash-crude'!BC$1,'data-futures'!$A:$A,0),1),""),"")</f>
        <v>-9.3699999999999974</v>
      </c>
      <c r="BD93">
        <f>+IFERROR(IF(VALUE('data-cash-crude'!BC94)&gt;0,'data-cash-crude'!BC94-INDEX('data-futures'!$E:$E,MATCH('basis-cash-crude'!BD$1,'data-futures'!$A:$A,0),1),""),"")</f>
        <v>-9.36</v>
      </c>
      <c r="BE93">
        <f>+IFERROR(IF(VALUE('data-cash-crude'!BD94)&gt;0,'data-cash-crude'!BD94-INDEX('data-futures'!$E:$E,MATCH('basis-cash-crude'!BE$1,'data-futures'!$A:$A,0),1),""),"")</f>
        <v>-9.3399999999999963</v>
      </c>
      <c r="BF93">
        <f>+IFERROR(IF(VALUE('data-cash-crude'!BE94)&gt;0,'data-cash-crude'!BE94-INDEX('data-futures'!$E:$E,MATCH('basis-cash-crude'!BF$1,'data-futures'!$A:$A,0),1),""),"")</f>
        <v>-9.2899999999999991</v>
      </c>
      <c r="BG93">
        <f>+IFERROR(IF(VALUE('data-cash-crude'!BF94)&gt;0,'data-cash-crude'!BF94-INDEX('data-futures'!$E:$E,MATCH('basis-cash-crude'!BG$1,'data-futures'!$A:$A,0),1),""),"")</f>
        <v>-9.1900000000000048</v>
      </c>
      <c r="BH93">
        <f>+IFERROR(IF(VALUE('data-cash-crude'!BG94)&gt;0,'data-cash-crude'!BG94-INDEX('data-futures'!$E:$E,MATCH('basis-cash-crude'!BH$1,'data-futures'!$A:$A,0),1),""),"")</f>
        <v>-9.0499999999999972</v>
      </c>
      <c r="BI93">
        <f>+IFERROR(IF(VALUE('data-cash-crude'!BH94)&gt;0,'data-cash-crude'!BH94-INDEX('data-futures'!$E:$E,MATCH('basis-cash-crude'!BI$1,'data-futures'!$A:$A,0),1),""),"")</f>
        <v>-9.1500000000000057</v>
      </c>
      <c r="BJ93">
        <f>+IFERROR(IF(VALUE('data-cash-crude'!BI94)&gt;0,'data-cash-crude'!BI94-INDEX('data-futures'!$E:$E,MATCH('basis-cash-crude'!BJ$1,'data-futures'!$A:$A,0),1),""),"")</f>
        <v>-9.2700000000000031</v>
      </c>
      <c r="BK93">
        <f>+IFERROR(IF(VALUE('data-cash-crude'!BJ94)&gt;0,'data-cash-crude'!BJ94-INDEX('data-futures'!$E:$E,MATCH('basis-cash-crude'!BK$1,'data-futures'!$A:$A,0),1),""),"")</f>
        <v>-9.2999999999999972</v>
      </c>
      <c r="BL93">
        <f>+IFERROR(IF(VALUE('data-cash-crude'!BK94)&gt;0,'data-cash-crude'!BK94-INDEX('data-futures'!$E:$E,MATCH('basis-cash-crude'!BL$1,'data-futures'!$A:$A,0),1),""),"")</f>
        <v>-9.32</v>
      </c>
      <c r="BM93">
        <f>+IFERROR(IF(VALUE('data-cash-crude'!BL94)&gt;0,'data-cash-crude'!BL94-INDEX('data-futures'!$E:$E,MATCH('basis-cash-crude'!BM$1,'data-futures'!$A:$A,0),1),""),"")</f>
        <v>-9.3999999999999986</v>
      </c>
      <c r="BN93">
        <f>+IFERROR(IF(VALUE('data-cash-crude'!BM94)&gt;0,'data-cash-crude'!BM94-INDEX('data-futures'!$E:$E,MATCH('basis-cash-crude'!BN$1,'data-futures'!$A:$A,0),1),""),"")</f>
        <v>-9.259999999999998</v>
      </c>
      <c r="BO93">
        <f>+IFERROR(IF(VALUE('data-cash-crude'!BN94)&gt;0,'data-cash-crude'!BN94-INDEX('data-futures'!$E:$E,MATCH('basis-cash-crude'!BO$1,'data-futures'!$A:$A,0),1),""),"")</f>
        <v>-9.5899999999999963</v>
      </c>
      <c r="BP93">
        <f>+IFERROR(IF(VALUE('data-cash-crude'!BO94)&gt;0,'data-cash-crude'!BO94-INDEX('data-futures'!$E:$E,MATCH('basis-cash-crude'!BP$1,'data-futures'!$A:$A,0),1),""),"")</f>
        <v>-9.480000000000004</v>
      </c>
      <c r="BQ93">
        <f>+IFERROR(IF(VALUE('data-cash-crude'!BP94)&gt;0,'data-cash-crude'!BP94-INDEX('data-futures'!$E:$E,MATCH('basis-cash-crude'!BQ$1,'data-futures'!$A:$A,0),1),""),"")</f>
        <v>-9.32</v>
      </c>
      <c r="BR93">
        <f>+IFERROR(IF(VALUE('data-cash-crude'!BQ94)&gt;0,'data-cash-crude'!BQ94-INDEX('data-futures'!$E:$E,MATCH('basis-cash-crude'!BR$1,'data-futures'!$A:$A,0),1),""),"")</f>
        <v>-9.2800000000000011</v>
      </c>
      <c r="BS93">
        <f>+IFERROR(IF(VALUE('data-cash-crude'!BR94)&gt;0,'data-cash-crude'!BR94-INDEX('data-futures'!$E:$E,MATCH('basis-cash-crude'!BS$1,'data-futures'!$A:$A,0),1),""),"")</f>
        <v>-9.2100000000000009</v>
      </c>
      <c r="BT93">
        <f>+IFERROR(IF(VALUE('data-cash-crude'!BS94)&gt;0,'data-cash-crude'!BS94-INDEX('data-futures'!$E:$E,MATCH('basis-cash-crude'!BT$1,'data-futures'!$A:$A,0),1),""),"")</f>
        <v>-9.57</v>
      </c>
      <c r="BU93">
        <f>+IFERROR(IF(VALUE('data-cash-crude'!BT94)&gt;0,'data-cash-crude'!BT94-INDEX('data-futures'!$E:$E,MATCH('basis-cash-crude'!BU$1,'data-futures'!$A:$A,0),1),""),"")</f>
        <v>-9.5300000000000011</v>
      </c>
      <c r="BV93">
        <f>+IFERROR(IF(VALUE('data-cash-crude'!BU94)&gt;0,'data-cash-crude'!BU94-INDEX('data-futures'!$E:$E,MATCH('basis-cash-crude'!BV$1,'data-futures'!$A:$A,0),1),""),"")</f>
        <v>-9.25</v>
      </c>
      <c r="BW93">
        <f>+IFERROR(IF(VALUE('data-cash-crude'!BV94)&gt;0,'data-cash-crude'!BV94-INDEX('data-futures'!$E:$E,MATCH('basis-cash-crude'!BW$1,'data-futures'!$A:$A,0),1),""),"")</f>
        <v>-9.36</v>
      </c>
      <c r="BX93">
        <f>+IFERROR(IF(VALUE('data-cash-crude'!BW94)&gt;0,'data-cash-crude'!BW94-INDEX('data-futures'!$E:$E,MATCH('basis-cash-crude'!BX$1,'data-futures'!$A:$A,0),1),""),"")</f>
        <v>-9.4899999999999949</v>
      </c>
      <c r="BY93">
        <f>+IFERROR(IF(VALUE('data-cash-crude'!BX94)&gt;0,'data-cash-crude'!BX94-INDEX('data-futures'!$E:$E,MATCH('basis-cash-crude'!BY$1,'data-futures'!$A:$A,0),1),""),"")</f>
        <v>-9.509999999999998</v>
      </c>
      <c r="BZ93">
        <f>+IFERROR(IF(VALUE('data-cash-crude'!BY94)&gt;0,'data-cash-crude'!BY94-INDEX('data-futures'!$E:$E,MATCH('basis-cash-crude'!BZ$1,'data-futures'!$A:$A,0),1),""),"")</f>
        <v>-9.5200000000000031</v>
      </c>
      <c r="CA93">
        <f>+IFERROR(IF(VALUE('data-cash-crude'!BZ94)&gt;0,'data-cash-crude'!BZ94-INDEX('data-futures'!$E:$E,MATCH('basis-cash-crude'!CA$1,'data-futures'!$A:$A,0),1),""),"")</f>
        <v>-9.3000000000000043</v>
      </c>
      <c r="CB93">
        <f>+IFERROR(IF(VALUE('data-cash-crude'!CA94)&gt;0,'data-cash-crude'!CA94-INDEX('data-futures'!$E:$E,MATCH('basis-cash-crude'!CB$1,'data-futures'!$A:$A,0),1),""),"")</f>
        <v>-9.0799999999999983</v>
      </c>
      <c r="CC93">
        <f>+IFERROR(IF(VALUE('data-cash-crude'!CB94)&gt;0,'data-cash-crude'!CB94-INDEX('data-futures'!$E:$E,MATCH('basis-cash-crude'!CC$1,'data-futures'!$A:$A,0),1),""),"")</f>
        <v>-9.1899999999999977</v>
      </c>
      <c r="CD93">
        <f>+IFERROR(IF(VALUE('data-cash-crude'!CC94)&gt;0,'data-cash-crude'!CC94-INDEX('data-futures'!$E:$E,MATCH('basis-cash-crude'!CD$1,'data-futures'!$A:$A,0),1),""),"")</f>
        <v>-9.14</v>
      </c>
      <c r="CE93">
        <f>+IFERROR(IF(VALUE('data-cash-crude'!CD94)&gt;0,'data-cash-crude'!CD94-INDEX('data-futures'!$E:$E,MATCH('basis-cash-crude'!CE$1,'data-futures'!$A:$A,0),1),""),"")</f>
        <v>-9.0599999999999952</v>
      </c>
      <c r="CF93">
        <f>+IFERROR(IF(VALUE('data-cash-crude'!CE94)&gt;0,'data-cash-crude'!CE94-INDEX('data-futures'!$E:$E,MATCH('basis-cash-crude'!CF$1,'data-futures'!$A:$A,0),1),""),"")</f>
        <v>-8.9200000000000017</v>
      </c>
      <c r="CG93">
        <f>+IFERROR(IF(VALUE('data-cash-crude'!CF94)&gt;0,'data-cash-crude'!CF94-INDEX('data-futures'!$E:$E,MATCH('basis-cash-crude'!CG$1,'data-futures'!$A:$A,0),1),""),"")</f>
        <v>-8.8000000000000043</v>
      </c>
      <c r="CH93">
        <f>+IFERROR(IF(VALUE('data-cash-crude'!CG94)&gt;0,'data-cash-crude'!CG94-INDEX('data-futures'!$E:$E,MATCH('basis-cash-crude'!CH$1,'data-futures'!$A:$A,0),1),""),"")</f>
        <v>-8.6500000000000057</v>
      </c>
      <c r="CI93">
        <f>+IFERROR(IF(VALUE('data-cash-crude'!CH94)&gt;0,'data-cash-crude'!CH94-INDEX('data-futures'!$E:$E,MATCH('basis-cash-crude'!CI$1,'data-futures'!$A:$A,0),1),""),"")</f>
        <v>-8.5799999999999983</v>
      </c>
      <c r="CJ93">
        <f>+IFERROR(IF(VALUE('data-cash-crude'!CI94)&gt;0,'data-cash-crude'!CI94-INDEX('data-futures'!$E:$E,MATCH('basis-cash-crude'!CJ$1,'data-futures'!$A:$A,0),1),""),"")</f>
        <v>-8.490000000000002</v>
      </c>
      <c r="CK93">
        <f>+IFERROR(IF(VALUE('data-cash-crude'!CJ94)&gt;0,'data-cash-crude'!CJ94-INDEX('data-futures'!$E:$E,MATCH('basis-cash-crude'!CK$1,'data-futures'!$A:$A,0),1),""),"")</f>
        <v>-8.240000000000002</v>
      </c>
      <c r="CL93">
        <f>+IFERROR(IF(VALUE('data-cash-crude'!CK94)&gt;0,'data-cash-crude'!CK94-INDEX('data-futures'!$E:$E,MATCH('basis-cash-crude'!CL$1,'data-futures'!$A:$A,0),1),""),"")</f>
        <v>-8.2000000000000028</v>
      </c>
      <c r="CM93" t="str">
        <f>+IFERROR(IF(VALUE('data-cash-crude'!CL94)&gt;0,'data-cash-crude'!CL94-INDEX('data-futures'!$E:$E,MATCH('basis-cash-crude'!CM$1,'data-futures'!$A:$A,0),1),""),"")</f>
        <v/>
      </c>
      <c r="CN93" t="str">
        <f>+IFERROR(IF(VALUE('data-cash-crude'!CM94)&gt;0,'data-cash-crude'!CM94-INDEX('data-futures'!$E:$E,MATCH('basis-cash-crude'!CN$1,'data-futures'!$A:$A,0),1),""),"")</f>
        <v/>
      </c>
      <c r="CO93" t="str">
        <f>+IFERROR(IF(VALUE('data-cash-crude'!CN94)&gt;0,'data-cash-crude'!CN94-INDEX('data-futures'!$E:$E,MATCH('basis-cash-crude'!CO$1,'data-futures'!$A:$A,0),1),""),"")</f>
        <v/>
      </c>
      <c r="CP93">
        <f>+IFERROR(IF(VALUE('data-cash-crude'!CO94)&gt;0,'data-cash-crude'!CO94-INDEX('data-futures'!$E:$E,MATCH('basis-cash-crude'!CP$1,'data-futures'!$A:$A,0),1),""),"")</f>
        <v>-7.9500000000000028</v>
      </c>
      <c r="CQ93">
        <f>+IFERROR(IF(VALUE('data-cash-crude'!CP94)&gt;0,'data-cash-crude'!CP94-INDEX('data-futures'!$E:$E,MATCH('basis-cash-crude'!CQ$1,'data-futures'!$A:$A,0),1),""),"")</f>
        <v>-7.8999999999999986</v>
      </c>
      <c r="CR93">
        <f>+IFERROR(IF(VALUE('data-cash-crude'!CQ94)&gt;0,'data-cash-crude'!CQ94-INDEX('data-futures'!$E:$E,MATCH('basis-cash-crude'!CR$1,'data-futures'!$A:$A,0),1),""),"")</f>
        <v>-7.5999999999999943</v>
      </c>
      <c r="CS93">
        <f>+IFERROR(IF(VALUE('data-cash-crude'!CR94)&gt;0,'data-cash-crude'!CR94-INDEX('data-futures'!$E:$E,MATCH('basis-cash-crude'!CS$1,'data-futures'!$A:$A,0),1),""),"")</f>
        <v>-6.9399999999999977</v>
      </c>
      <c r="CT93">
        <f>+IFERROR(IF(VALUE('data-cash-crude'!CS94)&gt;0,'data-cash-crude'!CS94-INDEX('data-futures'!$E:$E,MATCH('basis-cash-crude'!CT$1,'data-futures'!$A:$A,0),1),""),"")</f>
        <v>-6.07</v>
      </c>
      <c r="CU93">
        <f>+IFERROR(IF(VALUE('data-cash-crude'!CT94)&gt;0,'data-cash-crude'!CT94-INDEX('data-futures'!$E:$E,MATCH('basis-cash-crude'!CU$1,'data-futures'!$A:$A,0),1),""),"")</f>
        <v>-8.4200000000000017</v>
      </c>
      <c r="CV93">
        <f>+IFERROR(IF(VALUE('data-cash-crude'!CU94)&gt;0,'data-cash-crude'!CU94-INDEX('data-futures'!$E:$E,MATCH('basis-cash-crude'!CV$1,'data-futures'!$A:$A,0),1),""),"")</f>
        <v>-8.5300000000000011</v>
      </c>
      <c r="CW93">
        <f>+IFERROR(IF(VALUE('data-cash-crude'!CV94)&gt;0,'data-cash-crude'!CV94-INDEX('data-futures'!$E:$E,MATCH('basis-cash-crude'!CW$1,'data-futures'!$A:$A,0),1),""),"")</f>
        <v>-8.36</v>
      </c>
      <c r="CX93">
        <f>+IFERROR(IF(VALUE('data-cash-crude'!CW94)&gt;0,'data-cash-crude'!CW94-INDEX('data-futures'!$E:$E,MATCH('basis-cash-crude'!CX$1,'data-futures'!$A:$A,0),1),""),"")</f>
        <v>-8.0399999999999991</v>
      </c>
      <c r="CY93">
        <f>+IFERROR(IF(VALUE('data-cash-crude'!CX94)&gt;0,'data-cash-crude'!CX94-INDEX('data-futures'!$E:$E,MATCH('basis-cash-crude'!CY$1,'data-futures'!$A:$A,0),1),""),"")</f>
        <v>-7.990000000000002</v>
      </c>
      <c r="CZ93">
        <f>+IFERROR(IF(VALUE('data-cash-crude'!CY94)&gt;0,'data-cash-crude'!CY94-INDEX('data-futures'!$E:$E,MATCH('basis-cash-crude'!CZ$1,'data-futures'!$A:$A,0),1),""),"")</f>
        <v>-8.240000000000002</v>
      </c>
      <c r="DA93">
        <f>+IFERROR(IF(VALUE('data-cash-crude'!CZ94)&gt;0,'data-cash-crude'!CZ94-INDEX('data-futures'!$E:$E,MATCH('basis-cash-crude'!DA$1,'data-futures'!$A:$A,0),1),""),"")</f>
        <v>-8.1599999999999966</v>
      </c>
      <c r="DB93">
        <f>+IFERROR(IF(VALUE('data-cash-crude'!DA94)&gt;0,'data-cash-crude'!DA94-INDEX('data-futures'!$E:$E,MATCH('basis-cash-crude'!DB$1,'data-futures'!$A:$A,0),1),""),"")</f>
        <v>-8.1499999999999986</v>
      </c>
      <c r="DC93">
        <f>+IFERROR(IF(VALUE('data-cash-crude'!DB94)&gt;0,'data-cash-crude'!DB94-INDEX('data-futures'!$E:$E,MATCH('basis-cash-crude'!DC$1,'data-futures'!$A:$A,0),1),""),"")</f>
        <v>-8.240000000000002</v>
      </c>
      <c r="DD93" t="str">
        <f>+IFERROR(IF(VALUE('data-cash-crude'!DC94)&gt;0,'data-cash-crude'!DC94-INDEX('data-futures'!$E:$E,MATCH('basis-cash-crude'!DD$1,'data-futures'!$A:$A,0),1),""),"")</f>
        <v/>
      </c>
      <c r="DE93">
        <f>+IFERROR(IF(VALUE('data-cash-crude'!DD94)&gt;0,'data-cash-crude'!DD94-INDEX('data-futures'!$E:$E,MATCH('basis-cash-crude'!DE$1,'data-futures'!$A:$A,0),1),""),"")</f>
        <v>-7.990000000000002</v>
      </c>
      <c r="DF93">
        <f>+IFERROR(IF(VALUE('data-cash-crude'!DE94)&gt;0,'data-cash-crude'!DE94-INDEX('data-futures'!$E:$E,MATCH('basis-cash-crude'!DF$1,'data-futures'!$A:$A,0),1),""),"")</f>
        <v>-7.75</v>
      </c>
      <c r="DG93">
        <f>+IFERROR(IF(VALUE('data-cash-crude'!DF94)&gt;0,'data-cash-crude'!DF94-INDEX('data-futures'!$E:$E,MATCH('basis-cash-crude'!DG$1,'data-futures'!$A:$A,0),1),""),"")</f>
        <v>-8.0800000000000054</v>
      </c>
      <c r="DH93">
        <f>+IFERROR(IF(VALUE('data-cash-crude'!DG94)&gt;0,'data-cash-crude'!DG94-INDEX('data-futures'!$E:$E,MATCH('basis-cash-crude'!DH$1,'data-futures'!$A:$A,0),1),""),"")</f>
        <v>-8.1899999999999977</v>
      </c>
      <c r="DI93">
        <f>+IFERROR(IF(VALUE('data-cash-crude'!DH94)&gt;0,'data-cash-crude'!DH94-INDEX('data-futures'!$E:$E,MATCH('basis-cash-crude'!DI$1,'data-futures'!$A:$A,0),1),""),"")</f>
        <v>-8.3600000000000065</v>
      </c>
      <c r="DJ93">
        <f>+IFERROR(IF(VALUE('data-cash-crude'!DI94)&gt;0,'data-cash-crude'!DI94-INDEX('data-futures'!$E:$E,MATCH('basis-cash-crude'!DJ$1,'data-futures'!$A:$A,0),1),""),"")</f>
        <v>-8.3100000000000023</v>
      </c>
      <c r="DK93">
        <f>+IFERROR(IF(VALUE('data-cash-crude'!DJ94)&gt;0,'data-cash-crude'!DJ94-INDEX('data-futures'!$E:$E,MATCH('basis-cash-crude'!DK$1,'data-futures'!$A:$A,0),1),""),"")</f>
        <v>-8.18</v>
      </c>
      <c r="DL93">
        <f>+IFERROR(IF(VALUE('data-cash-crude'!DK94)&gt;0,'data-cash-crude'!DK94-INDEX('data-futures'!$E:$E,MATCH('basis-cash-crude'!DL$1,'data-futures'!$A:$A,0),1),""),"")</f>
        <v>-8.1499999999999986</v>
      </c>
      <c r="DM93">
        <f>+IFERROR(IF(VALUE('data-cash-crude'!DL94)&gt;0,'data-cash-crude'!DL94-INDEX('data-futures'!$E:$E,MATCH('basis-cash-crude'!DM$1,'data-futures'!$A:$A,0),1),""),"")</f>
        <v>-7.4399999999999977</v>
      </c>
      <c r="DN93">
        <f>+IFERROR(IF(VALUE('data-cash-crude'!DM94)&gt;0,'data-cash-crude'!DM94-INDEX('data-futures'!$E:$E,MATCH('basis-cash-crude'!DN$1,'data-futures'!$A:$A,0),1),""),"")</f>
        <v>-7.3800000000000026</v>
      </c>
      <c r="DO93">
        <f>+IFERROR(IF(VALUE('data-cash-crude'!DN94)&gt;0,'data-cash-crude'!DN94-INDEX('data-futures'!$E:$E,MATCH('basis-cash-crude'!DO$1,'data-futures'!$A:$A,0),1),""),"")</f>
        <v>-7.6899999999999977</v>
      </c>
      <c r="DP93">
        <f>+IFERROR(IF(VALUE('data-cash-crude'!DO94)&gt;0,'data-cash-crude'!DO94-INDEX('data-futures'!$E:$E,MATCH('basis-cash-crude'!DP$1,'data-futures'!$A:$A,0),1),""),"")</f>
        <v>-7.9199999999999946</v>
      </c>
      <c r="DQ93">
        <f>+IFERROR(IF(VALUE('data-cash-crude'!DP94)&gt;0,'data-cash-crude'!DP94-INDEX('data-futures'!$E:$E,MATCH('basis-cash-crude'!DQ$1,'data-futures'!$A:$A,0),1),""),"")</f>
        <v>-8.2100000000000009</v>
      </c>
      <c r="DR93">
        <f>+IFERROR(IF(VALUE('data-cash-crude'!DQ94)&gt;0,'data-cash-crude'!DQ94-INDEX('data-futures'!$E:$E,MATCH('basis-cash-crude'!DR$1,'data-futures'!$A:$A,0),1),""),"")</f>
        <v>-8.11</v>
      </c>
      <c r="DS93">
        <f>+IFERROR(IF(VALUE('data-cash-crude'!DR94)&gt;0,'data-cash-crude'!DR94-INDEX('data-futures'!$E:$E,MATCH('basis-cash-crude'!DS$1,'data-futures'!$A:$A,0),1),""),"")</f>
        <v>-7.9199999999999946</v>
      </c>
      <c r="DT93">
        <f>+IFERROR(IF(VALUE('data-cash-crude'!DS94)&gt;0,'data-cash-crude'!DS94-INDEX('data-futures'!$E:$E,MATCH('basis-cash-crude'!DT$1,'data-futures'!$A:$A,0),1),""),"")</f>
        <v>-8.0399999999999991</v>
      </c>
      <c r="DU93">
        <f>+IFERROR(IF(VALUE('data-cash-crude'!DT94)&gt;0,'data-cash-crude'!DT94-INDEX('data-futures'!$E:$E,MATCH('basis-cash-crude'!DU$1,'data-futures'!$A:$A,0),1),""),"")</f>
        <v>-8.5599999999999952</v>
      </c>
      <c r="DV93">
        <f>+IFERROR(IF(VALUE('data-cash-crude'!DU94)&gt;0,'data-cash-crude'!DU94-INDEX('data-futures'!$E:$E,MATCH('basis-cash-crude'!DV$1,'data-futures'!$A:$A,0),1),""),"")</f>
        <v>-9.0200000000000031</v>
      </c>
      <c r="DW93">
        <f>+IFERROR(IF(VALUE('data-cash-crude'!DV94)&gt;0,'data-cash-crude'!DV94-INDEX('data-futures'!$E:$E,MATCH('basis-cash-crude'!DW$1,'data-futures'!$A:$A,0),1),""),"")</f>
        <v>-8.9200000000000017</v>
      </c>
      <c r="DX93">
        <f>+IFERROR(IF(VALUE('data-cash-crude'!DW94)&gt;0,'data-cash-crude'!DW94-INDEX('data-futures'!$E:$E,MATCH('basis-cash-crude'!DX$1,'data-futures'!$A:$A,0),1),""),"")</f>
        <v>-8.6499999999999986</v>
      </c>
      <c r="DY93">
        <f>+IFERROR(IF(VALUE('data-cash-crude'!DX94)&gt;0,'data-cash-crude'!DX94-INDEX('data-futures'!$E:$E,MATCH('basis-cash-crude'!DY$1,'data-futures'!$A:$A,0),1),""),"")</f>
        <v>-9</v>
      </c>
      <c r="DZ93">
        <f>+IFERROR(IF(VALUE('data-cash-crude'!DY94)&gt;0,'data-cash-crude'!DY94-INDEX('data-futures'!$E:$E,MATCH('basis-cash-crude'!DZ$1,'data-futures'!$A:$A,0),1),""),"")</f>
        <v>-9.1300000000000026</v>
      </c>
      <c r="EA93">
        <f>+IFERROR(IF(VALUE('data-cash-crude'!DZ94)&gt;0,'data-cash-crude'!DZ94-INDEX('data-futures'!$E:$E,MATCH('basis-cash-crude'!EA$1,'data-futures'!$A:$A,0),1),""),"")</f>
        <v>-8.86</v>
      </c>
      <c r="EB93">
        <f>+IFERROR(IF(VALUE('data-cash-crude'!EA94)&gt;0,'data-cash-crude'!EA94-INDEX('data-futures'!$E:$E,MATCH('basis-cash-crude'!EB$1,'data-futures'!$A:$A,0),1),""),"")</f>
        <v>-8.9200000000000017</v>
      </c>
      <c r="EC93">
        <f>+IFERROR(IF(VALUE('data-cash-crude'!EB94)&gt;0,'data-cash-crude'!EB94-INDEX('data-futures'!$E:$E,MATCH('basis-cash-crude'!EC$1,'data-futures'!$A:$A,0),1),""),"")</f>
        <v>-9.240000000000002</v>
      </c>
      <c r="ED93" t="str">
        <f>+IFERROR(IF(VALUE('data-cash-crude'!EC94)&gt;0,'data-cash-crude'!EC94-INDEX('data-futures'!$E:$E,MATCH('basis-cash-crude'!ED$1,'data-futures'!$A:$A,0),1),""),"")</f>
        <v/>
      </c>
      <c r="EE93" t="str">
        <f>+IFERROR(IF(VALUE('data-cash-crude'!ED94)&gt;0,'data-cash-crude'!ED94-INDEX('data-futures'!$E:$E,MATCH('basis-cash-crude'!EE$1,'data-futures'!$A:$A,0),1),""),"")</f>
        <v/>
      </c>
      <c r="EF93">
        <f>+IFERROR(IF(VALUE('data-cash-crude'!EE94)&gt;0,'data-cash-crude'!EE94-INDEX('data-futures'!$E:$E,MATCH('basis-cash-crude'!EF$1,'data-futures'!$A:$A,0),1),""),"")</f>
        <v>-8.9399999999999977</v>
      </c>
      <c r="EG93">
        <f>+IFERROR(IF(VALUE('data-cash-crude'!EF94)&gt;0,'data-cash-crude'!EF94-INDEX('data-futures'!$E:$E,MATCH('basis-cash-crude'!EG$1,'data-futures'!$A:$A,0),1),""),"")</f>
        <v>-8.8699999999999974</v>
      </c>
      <c r="EH93">
        <f>+IFERROR(IF(VALUE('data-cash-crude'!EG94)&gt;0,'data-cash-crude'!EG94-INDEX('data-futures'!$E:$E,MATCH('basis-cash-crude'!EH$1,'data-futures'!$A:$A,0),1),""),"")</f>
        <v>-8.86</v>
      </c>
      <c r="EI93">
        <f>+IFERROR(IF(VALUE('data-cash-crude'!EH94)&gt;0,'data-cash-crude'!EH94-INDEX('data-futures'!$E:$E,MATCH('basis-cash-crude'!EI$1,'data-futures'!$A:$A,0),1),""),"")</f>
        <v>-8.990000000000002</v>
      </c>
      <c r="EJ93">
        <f>+IFERROR(IF(VALUE('data-cash-crude'!EI94)&gt;0,'data-cash-crude'!EI94-INDEX('data-futures'!$E:$E,MATCH('basis-cash-crude'!EJ$1,'data-futures'!$A:$A,0),1),""),"")</f>
        <v>-8.769999999999996</v>
      </c>
      <c r="EK93">
        <f>+IFERROR(IF(VALUE('data-cash-crude'!EJ94)&gt;0,'data-cash-crude'!EJ94-INDEX('data-futures'!$E:$E,MATCH('basis-cash-crude'!EK$1,'data-futures'!$A:$A,0),1),""),"")</f>
        <v>-8.2999999999999972</v>
      </c>
      <c r="EL93">
        <f>+IFERROR(IF(VALUE('data-cash-crude'!EK94)&gt;0,'data-cash-crude'!EK94-INDEX('data-futures'!$E:$E,MATCH('basis-cash-crude'!EL$1,'data-futures'!$A:$A,0),1),""),"")</f>
        <v>-8.3099999999999952</v>
      </c>
      <c r="EM93">
        <f>+IFERROR(IF(VALUE('data-cash-crude'!EL94)&gt;0,'data-cash-crude'!EL94-INDEX('data-futures'!$E:$E,MATCH('basis-cash-crude'!EM$1,'data-futures'!$A:$A,0),1),""),"")</f>
        <v>-8.269999999999996</v>
      </c>
      <c r="EN93">
        <f>+IFERROR(IF(VALUE('data-cash-crude'!EM94)&gt;0,'data-cash-crude'!EM94-INDEX('data-futures'!$E:$E,MATCH('basis-cash-crude'!EN$1,'data-futures'!$A:$A,0),1),""),"")</f>
        <v>-8.3000000000000043</v>
      </c>
      <c r="EO93">
        <f>+IFERROR(IF(VALUE('data-cash-crude'!EN94)&gt;0,'data-cash-crude'!EN94-INDEX('data-futures'!$E:$E,MATCH('basis-cash-crude'!EO$1,'data-futures'!$A:$A,0),1),""),"")</f>
        <v>-8.5599999999999952</v>
      </c>
      <c r="EP93">
        <f>+IFERROR(IF(VALUE('data-cash-crude'!EO94)&gt;0,'data-cash-crude'!EO94-INDEX('data-futures'!$E:$E,MATCH('basis-cash-crude'!EP$1,'data-futures'!$A:$A,0),1),""),"")</f>
        <v>-8.3399999999999963</v>
      </c>
      <c r="EQ93" t="str">
        <f>+IFERROR(IF(VALUE('data-cash-crude'!EP94)&gt;0,'data-cash-crude'!EP94-INDEX('data-futures'!$E:$E,MATCH('basis-cash-crude'!EQ$1,'data-futures'!$A:$A,0),1),""),"")</f>
        <v/>
      </c>
      <c r="ER93">
        <f>+IFERROR(IF(VALUE('data-cash-crude'!EQ94)&gt;0,'data-cash-crude'!EQ94-INDEX('data-futures'!$E:$E,MATCH('basis-cash-crude'!ER$1,'data-futures'!$A:$A,0),1),""),"")</f>
        <v>-8.9899999999999949</v>
      </c>
      <c r="ES93">
        <f>+IFERROR(IF(VALUE('data-cash-crude'!ER94)&gt;0,'data-cash-crude'!ER94-INDEX('data-futures'!$E:$E,MATCH('basis-cash-crude'!ES$1,'data-futures'!$A:$A,0),1),""),"")</f>
        <v>-9.2800000000000011</v>
      </c>
      <c r="ET93">
        <f>+IFERROR(IF(VALUE('data-cash-crude'!ES94)&gt;0,'data-cash-crude'!ES94-INDEX('data-futures'!$E:$E,MATCH('basis-cash-crude'!ET$1,'data-futures'!$A:$A,0),1),""),"")</f>
        <v>-9.32</v>
      </c>
      <c r="EU93">
        <f>+IFERROR(IF(VALUE('data-cash-crude'!ET94)&gt;0,'data-cash-crude'!ET94-INDEX('data-futures'!$E:$E,MATCH('basis-cash-crude'!EU$1,'data-futures'!$A:$A,0),1),""),"")</f>
        <v>-9.82</v>
      </c>
      <c r="EV93">
        <f>+IFERROR(IF(VALUE('data-cash-crude'!EU94)&gt;0,'data-cash-crude'!EU94-INDEX('data-futures'!$E:$E,MATCH('basis-cash-crude'!EV$1,'data-futures'!$A:$A,0),1),""),"")</f>
        <v>-9.8099999999999952</v>
      </c>
      <c r="EW93">
        <f>+IFERROR(IF(VALUE('data-cash-crude'!EV94)&gt;0,'data-cash-crude'!EV94-INDEX('data-futures'!$E:$E,MATCH('basis-cash-crude'!EW$1,'data-futures'!$A:$A,0),1),""),"")</f>
        <v>-9.9500000000000028</v>
      </c>
      <c r="EX93">
        <f>+IFERROR(IF(VALUE('data-cash-crude'!EW94)&gt;0,'data-cash-crude'!EW94-INDEX('data-futures'!$E:$E,MATCH('basis-cash-crude'!EX$1,'data-futures'!$A:$A,0),1),""),"")</f>
        <v>-10.060000000000002</v>
      </c>
      <c r="EY93">
        <f>+IFERROR(IF(VALUE('data-cash-crude'!EX94)&gt;0,'data-cash-crude'!EX94-INDEX('data-futures'!$E:$E,MATCH('basis-cash-crude'!EY$1,'data-futures'!$A:$A,0),1),""),"")</f>
        <v>-9.9100000000000037</v>
      </c>
      <c r="EZ93">
        <f>+IFERROR(IF(VALUE('data-cash-crude'!EY94)&gt;0,'data-cash-crude'!EY94-INDEX('data-futures'!$E:$E,MATCH('basis-cash-crude'!EZ$1,'data-futures'!$A:$A,0),1),""),"")</f>
        <v>-9.6499999999999986</v>
      </c>
      <c r="FA93">
        <f>+IFERROR(IF(VALUE('data-cash-crude'!EZ94)&gt;0,'data-cash-crude'!EZ94-INDEX('data-futures'!$E:$E,MATCH('basis-cash-crude'!FA$1,'data-futures'!$A:$A,0),1),""),"")</f>
        <v>-9.3000000000000043</v>
      </c>
      <c r="FB93">
        <f>+IFERROR(IF(VALUE('data-cash-crude'!FA94)&gt;0,'data-cash-crude'!FA94-INDEX('data-futures'!$E:$E,MATCH('basis-cash-crude'!FB$1,'data-futures'!$A:$A,0),1),""),"")</f>
        <v>-9.2800000000000011</v>
      </c>
      <c r="FC93">
        <f>+IFERROR(IF(VALUE('data-cash-crude'!FB94)&gt;0,'data-cash-crude'!FB94-INDEX('data-futures'!$E:$E,MATCH('basis-cash-crude'!FC$1,'data-futures'!$A:$A,0),1),""),"")</f>
        <v>-9.3399999999999963</v>
      </c>
      <c r="FD93">
        <f>+IFERROR(IF(VALUE('data-cash-crude'!FC94)&gt;0,'data-cash-crude'!FC94-INDEX('data-futures'!$E:$E,MATCH('basis-cash-crude'!FD$1,'data-futures'!$A:$A,0),1),""),"")</f>
        <v>-9.25</v>
      </c>
      <c r="FE93">
        <f>+IFERROR(IF(VALUE('data-cash-crude'!FD94)&gt;0,'data-cash-crude'!FD94-INDEX('data-futures'!$E:$E,MATCH('basis-cash-crude'!FE$1,'data-futures'!$A:$A,0),1),""),"")</f>
        <v>-9.259999999999998</v>
      </c>
      <c r="FF93">
        <f>+IFERROR(IF(VALUE('data-cash-crude'!FE94)&gt;0,'data-cash-crude'!FE94-INDEX('data-futures'!$E:$E,MATCH('basis-cash-crude'!FF$1,'data-futures'!$A:$A,0),1),""),"")</f>
        <v>-9.2299999999999969</v>
      </c>
      <c r="FG93">
        <f>+IFERROR(IF(VALUE('data-cash-crude'!FF94)&gt;0,'data-cash-crude'!FF94-INDEX('data-futures'!$E:$E,MATCH('basis-cash-crude'!FG$1,'data-futures'!$A:$A,0),1),""),"")</f>
        <v>-9.0200000000000031</v>
      </c>
      <c r="FH93">
        <f>+IFERROR(IF(VALUE('data-cash-crude'!FG94)&gt;0,'data-cash-crude'!FG94-INDEX('data-futures'!$E:$E,MATCH('basis-cash-crude'!FH$1,'data-futures'!$A:$A,0),1),""),"")</f>
        <v>-8.8299999999999983</v>
      </c>
      <c r="FI93">
        <f>+IFERROR(IF(VALUE('data-cash-crude'!FH94)&gt;0,'data-cash-crude'!FH94-INDEX('data-futures'!$E:$E,MATCH('basis-cash-crude'!FI$1,'data-futures'!$A:$A,0),1),""),"")</f>
        <v>-9.0400000000000063</v>
      </c>
      <c r="FJ93">
        <f>+IFERROR(IF(VALUE('data-cash-crude'!FI94)&gt;0,'data-cash-crude'!FI94-INDEX('data-futures'!$E:$E,MATCH('basis-cash-crude'!FJ$1,'data-futures'!$A:$A,0),1),""),"")</f>
        <v>-8.68</v>
      </c>
      <c r="FK93">
        <f>+IFERROR(IF(VALUE('data-cash-crude'!FJ94)&gt;0,'data-cash-crude'!FJ94-INDEX('data-futures'!$E:$E,MATCH('basis-cash-crude'!FK$1,'data-futures'!$A:$A,0),1),""),"")</f>
        <v>-8.57</v>
      </c>
      <c r="FL93">
        <f>+IFERROR(IF(VALUE('data-cash-crude'!FK94)&gt;0,'data-cash-crude'!FK94-INDEX('data-futures'!$E:$E,MATCH('basis-cash-crude'!FL$1,'data-futures'!$A:$A,0),1),""),"")</f>
        <v>-8.3000000000000043</v>
      </c>
    </row>
    <row r="94" spans="1:168" x14ac:dyDescent="0.2">
      <c r="A94">
        <f t="shared" si="3"/>
        <v>-6.0650000000000013</v>
      </c>
      <c r="B94">
        <f t="shared" si="4"/>
        <v>-5.8953846153846152</v>
      </c>
      <c r="C94">
        <f t="shared" si="5"/>
        <v>-5.6793827160493855</v>
      </c>
      <c r="D94" s="6" t="str">
        <f>+'data-cash-crude'!B95</f>
        <v>CLPA-3-124.CM</v>
      </c>
      <c r="E94">
        <f>+IFERROR(IF(VALUE('data-cash-crude'!D95)&gt;0,'data-cash-crude'!D95-INDEX('data-futures'!$E:$E,MATCH('basis-cash-crude'!E$1,'data-futures'!$A:$A,0),1),""),"")</f>
        <v>-6.0499999999999972</v>
      </c>
      <c r="F94">
        <f>+IFERROR(IF(VALUE('data-cash-crude'!E95)&gt;0,'data-cash-crude'!E95-INDEX('data-futures'!$E:$E,MATCH('basis-cash-crude'!F$1,'data-futures'!$A:$A,0),1),""),"")</f>
        <v>-6.0500000000000043</v>
      </c>
      <c r="G94">
        <f>+IFERROR(IF(VALUE('data-cash-crude'!F95)&gt;0,'data-cash-crude'!F95-INDEX('data-futures'!$E:$E,MATCH('basis-cash-crude'!G$1,'data-futures'!$A:$A,0),1),""),"")</f>
        <v>-6.0500000000000043</v>
      </c>
      <c r="H94">
        <f>+IFERROR(IF(VALUE('data-cash-crude'!G95)&gt;0,'data-cash-crude'!G95-INDEX('data-futures'!$E:$E,MATCH('basis-cash-crude'!H$1,'data-futures'!$A:$A,0),1),""),"")</f>
        <v>-6.0900000000000034</v>
      </c>
      <c r="I94" t="str">
        <f>+IFERROR(IF(VALUE('data-cash-crude'!H95)&gt;0,'data-cash-crude'!H95-INDEX('data-futures'!$E:$E,MATCH('basis-cash-crude'!I$1,'data-futures'!$A:$A,0),1),""),"")</f>
        <v/>
      </c>
      <c r="J94">
        <f>+IFERROR(IF(VALUE('data-cash-crude'!I95)&gt;0,'data-cash-crude'!I95-INDEX('data-futures'!$E:$E,MATCH('basis-cash-crude'!J$1,'data-futures'!$A:$A,0),1),""),"")</f>
        <v>-6.0899999999999963</v>
      </c>
      <c r="K94">
        <f>+IFERROR(IF(VALUE('data-cash-crude'!J95)&gt;0,'data-cash-crude'!J95-INDEX('data-futures'!$E:$E,MATCH('basis-cash-crude'!K$1,'data-futures'!$A:$A,0),1),""),"")</f>
        <v>-6.0600000000000023</v>
      </c>
      <c r="L94">
        <f>+IFERROR(IF(VALUE('data-cash-crude'!K95)&gt;0,'data-cash-crude'!K95-INDEX('data-futures'!$E:$E,MATCH('basis-cash-crude'!L$1,'data-futures'!$A:$A,0),1),""),"")</f>
        <v>-6.0800000000000054</v>
      </c>
      <c r="M94">
        <f>+IFERROR(IF(VALUE('data-cash-crude'!L95)&gt;0,'data-cash-crude'!L95-INDEX('data-futures'!$E:$E,MATCH('basis-cash-crude'!M$1,'data-futures'!$A:$A,0),1),""),"")</f>
        <v>-6.0799999999999983</v>
      </c>
      <c r="N94">
        <f>+IFERROR(IF(VALUE('data-cash-crude'!M95)&gt;0,'data-cash-crude'!M95-INDEX('data-futures'!$E:$E,MATCH('basis-cash-crude'!N$1,'data-futures'!$A:$A,0),1),""),"")</f>
        <v>-6.0499999999999972</v>
      </c>
      <c r="O94">
        <f>+IFERROR(IF(VALUE('data-cash-crude'!N95)&gt;0,'data-cash-crude'!N95-INDEX('data-futures'!$E:$E,MATCH('basis-cash-crude'!O$1,'data-futures'!$A:$A,0),1),""),"")</f>
        <v>-6</v>
      </c>
      <c r="P94">
        <f>+IFERROR(IF(VALUE('data-cash-crude'!O95)&gt;0,'data-cash-crude'!O95-INDEX('data-futures'!$E:$E,MATCH('basis-cash-crude'!P$1,'data-futures'!$A:$A,0),1),""),"")</f>
        <v>-5.93</v>
      </c>
      <c r="Q94">
        <f>+IFERROR(IF(VALUE('data-cash-crude'!P95)&gt;0,'data-cash-crude'!P95-INDEX('data-futures'!$E:$E,MATCH('basis-cash-crude'!Q$1,'data-futures'!$A:$A,0),1),""),"")</f>
        <v>-5.8999999999999986</v>
      </c>
      <c r="R94">
        <f>+IFERROR(IF(VALUE('data-cash-crude'!Q95)&gt;0,'data-cash-crude'!Q95-INDEX('data-futures'!$E:$E,MATCH('basis-cash-crude'!R$1,'data-futures'!$A:$A,0),1),""),"")</f>
        <v>-5.8599999999999994</v>
      </c>
      <c r="S94">
        <f>+IFERROR(IF(VALUE('data-cash-crude'!R95)&gt;0,'data-cash-crude'!R95-INDEX('data-futures'!$E:$E,MATCH('basis-cash-crude'!S$1,'data-futures'!$A:$A,0),1),""),"")</f>
        <v>-5.82</v>
      </c>
      <c r="T94">
        <f>+IFERROR(IF(VALUE('data-cash-crude'!S95)&gt;0,'data-cash-crude'!S95-INDEX('data-futures'!$E:$E,MATCH('basis-cash-crude'!T$1,'data-futures'!$A:$A,0),1),""),"")</f>
        <v>-5.82</v>
      </c>
      <c r="U94">
        <f>+IFERROR(IF(VALUE('data-cash-crude'!T95)&gt;0,'data-cash-crude'!T95-INDEX('data-futures'!$E:$E,MATCH('basis-cash-crude'!U$1,'data-futures'!$A:$A,0),1),""),"")</f>
        <v>-5.82</v>
      </c>
      <c r="V94">
        <f>+IFERROR(IF(VALUE('data-cash-crude'!U95)&gt;0,'data-cash-crude'!U95-INDEX('data-futures'!$E:$E,MATCH('basis-cash-crude'!V$1,'data-futures'!$A:$A,0),1),""),"")</f>
        <v>-5.7600000000000051</v>
      </c>
      <c r="W94">
        <f>+IFERROR(IF(VALUE('data-cash-crude'!V95)&gt;0,'data-cash-crude'!V95-INDEX('data-futures'!$E:$E,MATCH('basis-cash-crude'!W$1,'data-futures'!$A:$A,0),1),""),"")</f>
        <v>-5.8099999999999952</v>
      </c>
      <c r="X94">
        <f>+IFERROR(IF(VALUE('data-cash-crude'!W95)&gt;0,'data-cash-crude'!W95-INDEX('data-futures'!$E:$E,MATCH('basis-cash-crude'!X$1,'data-futures'!$A:$A,0),1),""),"")</f>
        <v>-5.8599999999999994</v>
      </c>
      <c r="Y94">
        <f>+IFERROR(IF(VALUE('data-cash-crude'!X95)&gt;0,'data-cash-crude'!X95-INDEX('data-futures'!$E:$E,MATCH('basis-cash-crude'!Y$1,'data-futures'!$A:$A,0),1),""),"")</f>
        <v>-5.8499999999999943</v>
      </c>
      <c r="Z94" t="str">
        <f>+IFERROR(IF(VALUE('data-cash-crude'!Y95)&gt;0,'data-cash-crude'!Y95-INDEX('data-futures'!$E:$E,MATCH('basis-cash-crude'!Z$1,'data-futures'!$A:$A,0),1),""),"")</f>
        <v/>
      </c>
      <c r="AA94">
        <f>+IFERROR(IF(VALUE('data-cash-crude'!Z95)&gt;0,'data-cash-crude'!Z95-INDEX('data-futures'!$E:$E,MATCH('basis-cash-crude'!AA$1,'data-futures'!$A:$A,0),1),""),"")</f>
        <v>-5.8799999999999955</v>
      </c>
      <c r="AB94" t="str">
        <f>+IFERROR(IF(VALUE('data-cash-crude'!AA95)&gt;0,'data-cash-crude'!AA95-INDEX('data-futures'!$E:$E,MATCH('basis-cash-crude'!AB$1,'data-futures'!$A:$A,0),1),""),"")</f>
        <v/>
      </c>
      <c r="AC94" t="str">
        <f>+IFERROR(IF(VALUE('data-cash-crude'!AB95)&gt;0,'data-cash-crude'!AB95-INDEX('data-futures'!$E:$E,MATCH('basis-cash-crude'!AC$1,'data-futures'!$A:$A,0),1),""),"")</f>
        <v/>
      </c>
      <c r="AD94">
        <f>+IFERROR(IF(VALUE('data-cash-crude'!AC95)&gt;0,'data-cash-crude'!AC95-INDEX('data-futures'!$E:$E,MATCH('basis-cash-crude'!AD$1,'data-futures'!$A:$A,0),1),""),"")</f>
        <v>-5.7100000000000009</v>
      </c>
      <c r="AE94">
        <f>+IFERROR(IF(VALUE('data-cash-crude'!AD95)&gt;0,'data-cash-crude'!AD95-INDEX('data-futures'!$E:$E,MATCH('basis-cash-crude'!AE$1,'data-futures'!$A:$A,0),1),""),"")</f>
        <v>-5.68</v>
      </c>
      <c r="AF94">
        <f>+IFERROR(IF(VALUE('data-cash-crude'!AE95)&gt;0,'data-cash-crude'!AE95-INDEX('data-futures'!$E:$E,MATCH('basis-cash-crude'!AF$1,'data-futures'!$A:$A,0),1),""),"")</f>
        <v>-5.6400000000000006</v>
      </c>
      <c r="AG94">
        <f>+IFERROR(IF(VALUE('data-cash-crude'!AF95)&gt;0,'data-cash-crude'!AF95-INDEX('data-futures'!$E:$E,MATCH('basis-cash-crude'!AG$1,'data-futures'!$A:$A,0),1),""),"")</f>
        <v>-5.6900000000000048</v>
      </c>
      <c r="AH94">
        <f>+IFERROR(IF(VALUE('data-cash-crude'!AG95)&gt;0,'data-cash-crude'!AG95-INDEX('data-futures'!$E:$E,MATCH('basis-cash-crude'!AH$1,'data-futures'!$A:$A,0),1),""),"")</f>
        <v>-5.6499999999999986</v>
      </c>
      <c r="AI94">
        <f>+IFERROR(IF(VALUE('data-cash-crude'!AH95)&gt;0,'data-cash-crude'!AH95-INDEX('data-futures'!$E:$E,MATCH('basis-cash-crude'!AI$1,'data-futures'!$A:$A,0),1),""),"")</f>
        <v>-5.6299999999999955</v>
      </c>
      <c r="AJ94">
        <f>+IFERROR(IF(VALUE('data-cash-crude'!AI95)&gt;0,'data-cash-crude'!AI95-INDEX('data-futures'!$E:$E,MATCH('basis-cash-crude'!AJ$1,'data-futures'!$A:$A,0),1),""),"")</f>
        <v>-5.6499999999999986</v>
      </c>
      <c r="AK94">
        <f>+IFERROR(IF(VALUE('data-cash-crude'!AJ95)&gt;0,'data-cash-crude'!AJ95-INDEX('data-futures'!$E:$E,MATCH('basis-cash-crude'!AK$1,'data-futures'!$A:$A,0),1),""),"")</f>
        <v>-5.6900000000000048</v>
      </c>
      <c r="AL94">
        <f>+IFERROR(IF(VALUE('data-cash-crude'!AK95)&gt;0,'data-cash-crude'!AK95-INDEX('data-futures'!$E:$E,MATCH('basis-cash-crude'!AL$1,'data-futures'!$A:$A,0),1),""),"")</f>
        <v>-5.6700000000000017</v>
      </c>
      <c r="AM94">
        <f>+IFERROR(IF(VALUE('data-cash-crude'!AL95)&gt;0,'data-cash-crude'!AL95-INDEX('data-futures'!$E:$E,MATCH('basis-cash-crude'!AM$1,'data-futures'!$A:$A,0),1),""),"")</f>
        <v>-5.6300000000000026</v>
      </c>
      <c r="AN94">
        <f>+IFERROR(IF(VALUE('data-cash-crude'!AM95)&gt;0,'data-cash-crude'!AM95-INDEX('data-futures'!$E:$E,MATCH('basis-cash-crude'!AN$1,'data-futures'!$A:$A,0),1),""),"")</f>
        <v>-5.68</v>
      </c>
      <c r="AO94">
        <f>+IFERROR(IF(VALUE('data-cash-crude'!AN95)&gt;0,'data-cash-crude'!AN95-INDEX('data-futures'!$E:$E,MATCH('basis-cash-crude'!AO$1,'data-futures'!$A:$A,0),1),""),"")</f>
        <v>-5.6599999999999966</v>
      </c>
      <c r="AP94" t="str">
        <f>+IFERROR(IF(VALUE('data-cash-crude'!AO95)&gt;0,'data-cash-crude'!AO95-INDEX('data-futures'!$E:$E,MATCH('basis-cash-crude'!AP$1,'data-futures'!$A:$A,0),1),""),"")</f>
        <v/>
      </c>
      <c r="AQ94">
        <f>+IFERROR(IF(VALUE('data-cash-crude'!AP95)&gt;0,'data-cash-crude'!AP95-INDEX('data-futures'!$E:$E,MATCH('basis-cash-crude'!AQ$1,'data-futures'!$A:$A,0),1),""),"")</f>
        <v>-5.8300000000000054</v>
      </c>
      <c r="AR94">
        <f>+IFERROR(IF(VALUE('data-cash-crude'!AQ95)&gt;0,'data-cash-crude'!AQ95-INDEX('data-futures'!$E:$E,MATCH('basis-cash-crude'!AR$1,'data-futures'!$A:$A,0),1),""),"")</f>
        <v>-5.8599999999999994</v>
      </c>
      <c r="AS94" t="str">
        <f>+IFERROR(IF(VALUE('data-cash-crude'!AR95)&gt;0,'data-cash-crude'!AR95-INDEX('data-futures'!$E:$E,MATCH('basis-cash-crude'!AS$1,'data-futures'!$A:$A,0),1),""),"")</f>
        <v/>
      </c>
      <c r="AT94">
        <f>+IFERROR(IF(VALUE('data-cash-crude'!AS95)&gt;0,'data-cash-crude'!AS95-INDEX('data-futures'!$E:$E,MATCH('basis-cash-crude'!AT$1,'data-futures'!$A:$A,0),1),""),"")</f>
        <v>-5.7899999999999991</v>
      </c>
      <c r="AU94">
        <f>+IFERROR(IF(VALUE('data-cash-crude'!AT95)&gt;0,'data-cash-crude'!AT95-INDEX('data-futures'!$E:$E,MATCH('basis-cash-crude'!AU$1,'data-futures'!$A:$A,0),1),""),"")</f>
        <v>-5.7000000000000028</v>
      </c>
      <c r="AV94">
        <f>+IFERROR(IF(VALUE('data-cash-crude'!AU95)&gt;0,'data-cash-crude'!AU95-INDEX('data-futures'!$E:$E,MATCH('basis-cash-crude'!AV$1,'data-futures'!$A:$A,0),1),""),"")</f>
        <v>-5.6700000000000017</v>
      </c>
      <c r="AW94">
        <f>+IFERROR(IF(VALUE('data-cash-crude'!AV95)&gt;0,'data-cash-crude'!AV95-INDEX('data-futures'!$E:$E,MATCH('basis-cash-crude'!AW$1,'data-futures'!$A:$A,0),1),""),"")</f>
        <v>-5.6300000000000026</v>
      </c>
      <c r="AX94">
        <f>+IFERROR(IF(VALUE('data-cash-crude'!AW95)&gt;0,'data-cash-crude'!AW95-INDEX('data-futures'!$E:$E,MATCH('basis-cash-crude'!AX$1,'data-futures'!$A:$A,0),1),""),"")</f>
        <v>-5.490000000000002</v>
      </c>
      <c r="AY94">
        <f>+IFERROR(IF(VALUE('data-cash-crude'!AX95)&gt;0,'data-cash-crude'!AX95-INDEX('data-futures'!$E:$E,MATCH('basis-cash-crude'!AY$1,'data-futures'!$A:$A,0),1),""),"")</f>
        <v>-5.519999999999996</v>
      </c>
      <c r="AZ94">
        <f>+IFERROR(IF(VALUE('data-cash-crude'!AY95)&gt;0,'data-cash-crude'!AY95-INDEX('data-futures'!$E:$E,MATCH('basis-cash-crude'!AZ$1,'data-futures'!$A:$A,0),1),""),"")</f>
        <v>-5.8400000000000034</v>
      </c>
      <c r="BA94">
        <f>+IFERROR(IF(VALUE('data-cash-crude'!AZ95)&gt;0,'data-cash-crude'!AZ95-INDEX('data-futures'!$E:$E,MATCH('basis-cash-crude'!BA$1,'data-futures'!$A:$A,0),1),""),"")</f>
        <v>-5.6700000000000017</v>
      </c>
      <c r="BB94">
        <f>+IFERROR(IF(VALUE('data-cash-crude'!BA95)&gt;0,'data-cash-crude'!BA95-INDEX('data-futures'!$E:$E,MATCH('basis-cash-crude'!BB$1,'data-futures'!$A:$A,0),1),""),"")</f>
        <v>-5.6999999999999957</v>
      </c>
      <c r="BC94">
        <f>+IFERROR(IF(VALUE('data-cash-crude'!BB95)&gt;0,'data-cash-crude'!BB95-INDEX('data-futures'!$E:$E,MATCH('basis-cash-crude'!BC$1,'data-futures'!$A:$A,0),1),""),"")</f>
        <v>-5.759999999999998</v>
      </c>
      <c r="BD94">
        <f>+IFERROR(IF(VALUE('data-cash-crude'!BC95)&gt;0,'data-cash-crude'!BC95-INDEX('data-futures'!$E:$E,MATCH('basis-cash-crude'!BD$1,'data-futures'!$A:$A,0),1),""),"")</f>
        <v>-5.75</v>
      </c>
      <c r="BE94">
        <f>+IFERROR(IF(VALUE('data-cash-crude'!BD95)&gt;0,'data-cash-crude'!BD95-INDEX('data-futures'!$E:$E,MATCH('basis-cash-crude'!BE$1,'data-futures'!$A:$A,0),1),""),"")</f>
        <v>-5.7299999999999969</v>
      </c>
      <c r="BF94">
        <f>+IFERROR(IF(VALUE('data-cash-crude'!BE95)&gt;0,'data-cash-crude'!BE95-INDEX('data-futures'!$E:$E,MATCH('basis-cash-crude'!BF$1,'data-futures'!$A:$A,0),1),""),"")</f>
        <v>-5.68</v>
      </c>
      <c r="BG94">
        <f>+IFERROR(IF(VALUE('data-cash-crude'!BF95)&gt;0,'data-cash-crude'!BF95-INDEX('data-futures'!$E:$E,MATCH('basis-cash-crude'!BG$1,'data-futures'!$A:$A,0),1),""),"")</f>
        <v>-5.5800000000000054</v>
      </c>
      <c r="BH94">
        <f>+IFERROR(IF(VALUE('data-cash-crude'!BG95)&gt;0,'data-cash-crude'!BG95-INDEX('data-futures'!$E:$E,MATCH('basis-cash-crude'!BH$1,'data-futures'!$A:$A,0),1),""),"")</f>
        <v>-5.4399999999999977</v>
      </c>
      <c r="BI94">
        <f>+IFERROR(IF(VALUE('data-cash-crude'!BH95)&gt;0,'data-cash-crude'!BH95-INDEX('data-futures'!$E:$E,MATCH('basis-cash-crude'!BI$1,'data-futures'!$A:$A,0),1),""),"")</f>
        <v>-5.5400000000000063</v>
      </c>
      <c r="BJ94">
        <f>+IFERROR(IF(VALUE('data-cash-crude'!BI95)&gt;0,'data-cash-crude'!BI95-INDEX('data-futures'!$E:$E,MATCH('basis-cash-crude'!BJ$1,'data-futures'!$A:$A,0),1),""),"")</f>
        <v>-5.6600000000000037</v>
      </c>
      <c r="BK94">
        <f>+IFERROR(IF(VALUE('data-cash-crude'!BJ95)&gt;0,'data-cash-crude'!BJ95-INDEX('data-futures'!$E:$E,MATCH('basis-cash-crude'!BK$1,'data-futures'!$A:$A,0),1),""),"")</f>
        <v>-5.6899999999999977</v>
      </c>
      <c r="BL94">
        <f>+IFERROR(IF(VALUE('data-cash-crude'!BK95)&gt;0,'data-cash-crude'!BK95-INDEX('data-futures'!$E:$E,MATCH('basis-cash-crude'!BL$1,'data-futures'!$A:$A,0),1),""),"")</f>
        <v>-5.7100000000000009</v>
      </c>
      <c r="BM94">
        <f>+IFERROR(IF(VALUE('data-cash-crude'!BL95)&gt;0,'data-cash-crude'!BL95-INDEX('data-futures'!$E:$E,MATCH('basis-cash-crude'!BM$1,'data-futures'!$A:$A,0),1),""),"")</f>
        <v>-5.7899999999999991</v>
      </c>
      <c r="BN94">
        <f>+IFERROR(IF(VALUE('data-cash-crude'!BM95)&gt;0,'data-cash-crude'!BM95-INDEX('data-futures'!$E:$E,MATCH('basis-cash-crude'!BN$1,'data-futures'!$A:$A,0),1),""),"")</f>
        <v>-5.6499999999999986</v>
      </c>
      <c r="BO94">
        <f>+IFERROR(IF(VALUE('data-cash-crude'!BN95)&gt;0,'data-cash-crude'!BN95-INDEX('data-futures'!$E:$E,MATCH('basis-cash-crude'!BO$1,'data-futures'!$A:$A,0),1),""),"")</f>
        <v>-5.9799999999999969</v>
      </c>
      <c r="BP94">
        <f>+IFERROR(IF(VALUE('data-cash-crude'!BO95)&gt;0,'data-cash-crude'!BO95-INDEX('data-futures'!$E:$E,MATCH('basis-cash-crude'!BP$1,'data-futures'!$A:$A,0),1),""),"")</f>
        <v>-5.8700000000000045</v>
      </c>
      <c r="BQ94">
        <f>+IFERROR(IF(VALUE('data-cash-crude'!BP95)&gt;0,'data-cash-crude'!BP95-INDEX('data-futures'!$E:$E,MATCH('basis-cash-crude'!BQ$1,'data-futures'!$A:$A,0),1),""),"")</f>
        <v>-5.7100000000000009</v>
      </c>
      <c r="BR94">
        <f>+IFERROR(IF(VALUE('data-cash-crude'!BQ95)&gt;0,'data-cash-crude'!BQ95-INDEX('data-futures'!$E:$E,MATCH('basis-cash-crude'!BR$1,'data-futures'!$A:$A,0),1),""),"")</f>
        <v>-5.6700000000000017</v>
      </c>
      <c r="BS94">
        <f>+IFERROR(IF(VALUE('data-cash-crude'!BR95)&gt;0,'data-cash-crude'!BR95-INDEX('data-futures'!$E:$E,MATCH('basis-cash-crude'!BS$1,'data-futures'!$A:$A,0),1),""),"")</f>
        <v>-5.6000000000000014</v>
      </c>
      <c r="BT94">
        <f>+IFERROR(IF(VALUE('data-cash-crude'!BS95)&gt;0,'data-cash-crude'!BS95-INDEX('data-futures'!$E:$E,MATCH('basis-cash-crude'!BT$1,'data-futures'!$A:$A,0),1),""),"")</f>
        <v>-5.9600000000000009</v>
      </c>
      <c r="BU94">
        <f>+IFERROR(IF(VALUE('data-cash-crude'!BT95)&gt;0,'data-cash-crude'!BT95-INDEX('data-futures'!$E:$E,MATCH('basis-cash-crude'!BU$1,'data-futures'!$A:$A,0),1),""),"")</f>
        <v>-5.9200000000000017</v>
      </c>
      <c r="BV94">
        <f>+IFERROR(IF(VALUE('data-cash-crude'!BU95)&gt;0,'data-cash-crude'!BU95-INDEX('data-futures'!$E:$E,MATCH('basis-cash-crude'!BV$1,'data-futures'!$A:$A,0),1),""),"")</f>
        <v>-5.6400000000000006</v>
      </c>
      <c r="BW94">
        <f>+IFERROR(IF(VALUE('data-cash-crude'!BV95)&gt;0,'data-cash-crude'!BV95-INDEX('data-futures'!$E:$E,MATCH('basis-cash-crude'!BW$1,'data-futures'!$A:$A,0),1),""),"")</f>
        <v>-5.75</v>
      </c>
      <c r="BX94">
        <f>+IFERROR(IF(VALUE('data-cash-crude'!BW95)&gt;0,'data-cash-crude'!BW95-INDEX('data-futures'!$E:$E,MATCH('basis-cash-crude'!BX$1,'data-futures'!$A:$A,0),1),""),"")</f>
        <v>-5.8799999999999955</v>
      </c>
      <c r="BY94">
        <f>+IFERROR(IF(VALUE('data-cash-crude'!BX95)&gt;0,'data-cash-crude'!BX95-INDEX('data-futures'!$E:$E,MATCH('basis-cash-crude'!BY$1,'data-futures'!$A:$A,0),1),""),"")</f>
        <v>-5.8999999999999986</v>
      </c>
      <c r="BZ94">
        <f>+IFERROR(IF(VALUE('data-cash-crude'!BY95)&gt;0,'data-cash-crude'!BY95-INDEX('data-futures'!$E:$E,MATCH('basis-cash-crude'!BZ$1,'data-futures'!$A:$A,0),1),""),"")</f>
        <v>-5.9100000000000037</v>
      </c>
      <c r="CA94">
        <f>+IFERROR(IF(VALUE('data-cash-crude'!BZ95)&gt;0,'data-cash-crude'!BZ95-INDEX('data-futures'!$E:$E,MATCH('basis-cash-crude'!CA$1,'data-futures'!$A:$A,0),1),""),"")</f>
        <v>-5.6900000000000048</v>
      </c>
      <c r="CB94">
        <f>+IFERROR(IF(VALUE('data-cash-crude'!CA95)&gt;0,'data-cash-crude'!CA95-INDEX('data-futures'!$E:$E,MATCH('basis-cash-crude'!CB$1,'data-futures'!$A:$A,0),1),""),"")</f>
        <v>-5.4699999999999989</v>
      </c>
      <c r="CC94">
        <f>+IFERROR(IF(VALUE('data-cash-crude'!CB95)&gt;0,'data-cash-crude'!CB95-INDEX('data-futures'!$E:$E,MATCH('basis-cash-crude'!CC$1,'data-futures'!$A:$A,0),1),""),"")</f>
        <v>-5.5799999999999983</v>
      </c>
      <c r="CD94">
        <f>+IFERROR(IF(VALUE('data-cash-crude'!CC95)&gt;0,'data-cash-crude'!CC95-INDEX('data-futures'!$E:$E,MATCH('basis-cash-crude'!CD$1,'data-futures'!$A:$A,0),1),""),"")</f>
        <v>-5.5300000000000011</v>
      </c>
      <c r="CE94">
        <f>+IFERROR(IF(VALUE('data-cash-crude'!CD95)&gt;0,'data-cash-crude'!CD95-INDEX('data-futures'!$E:$E,MATCH('basis-cash-crude'!CE$1,'data-futures'!$A:$A,0),1),""),"")</f>
        <v>-5.4499999999999957</v>
      </c>
      <c r="CF94">
        <f>+IFERROR(IF(VALUE('data-cash-crude'!CE95)&gt;0,'data-cash-crude'!CE95-INDEX('data-futures'!$E:$E,MATCH('basis-cash-crude'!CF$1,'data-futures'!$A:$A,0),1),""),"")</f>
        <v>-5.3100000000000023</v>
      </c>
      <c r="CG94">
        <f>+IFERROR(IF(VALUE('data-cash-crude'!CF95)&gt;0,'data-cash-crude'!CF95-INDEX('data-futures'!$E:$E,MATCH('basis-cash-crude'!CG$1,'data-futures'!$A:$A,0),1),""),"")</f>
        <v>-5.1900000000000048</v>
      </c>
      <c r="CH94">
        <f>+IFERROR(IF(VALUE('data-cash-crude'!CG95)&gt;0,'data-cash-crude'!CG95-INDEX('data-futures'!$E:$E,MATCH('basis-cash-crude'!CH$1,'data-futures'!$A:$A,0),1),""),"")</f>
        <v>-5.0399999999999991</v>
      </c>
      <c r="CI94">
        <f>+IFERROR(IF(VALUE('data-cash-crude'!CH95)&gt;0,'data-cash-crude'!CH95-INDEX('data-futures'!$E:$E,MATCH('basis-cash-crude'!CI$1,'data-futures'!$A:$A,0),1),""),"")</f>
        <v>-4.9699999999999989</v>
      </c>
      <c r="CJ94">
        <f>+IFERROR(IF(VALUE('data-cash-crude'!CI95)&gt;0,'data-cash-crude'!CI95-INDEX('data-futures'!$E:$E,MATCH('basis-cash-crude'!CJ$1,'data-futures'!$A:$A,0),1),""),"")</f>
        <v>-4.8799999999999955</v>
      </c>
      <c r="CK94">
        <f>+IFERROR(IF(VALUE('data-cash-crude'!CJ95)&gt;0,'data-cash-crude'!CJ95-INDEX('data-futures'!$E:$E,MATCH('basis-cash-crude'!CK$1,'data-futures'!$A:$A,0),1),""),"")</f>
        <v>-4.6300000000000026</v>
      </c>
      <c r="CL94">
        <f>+IFERROR(IF(VALUE('data-cash-crude'!CK95)&gt;0,'data-cash-crude'!CK95-INDEX('data-futures'!$E:$E,MATCH('basis-cash-crude'!CL$1,'data-futures'!$A:$A,0),1),""),"")</f>
        <v>-4.5900000000000034</v>
      </c>
      <c r="CM94" t="str">
        <f>+IFERROR(IF(VALUE('data-cash-crude'!CL95)&gt;0,'data-cash-crude'!CL95-INDEX('data-futures'!$E:$E,MATCH('basis-cash-crude'!CM$1,'data-futures'!$A:$A,0),1),""),"")</f>
        <v/>
      </c>
      <c r="CN94" t="str">
        <f>+IFERROR(IF(VALUE('data-cash-crude'!CM95)&gt;0,'data-cash-crude'!CM95-INDEX('data-futures'!$E:$E,MATCH('basis-cash-crude'!CN$1,'data-futures'!$A:$A,0),1),""),"")</f>
        <v/>
      </c>
      <c r="CO94" t="str">
        <f>+IFERROR(IF(VALUE('data-cash-crude'!CN95)&gt;0,'data-cash-crude'!CN95-INDEX('data-futures'!$E:$E,MATCH('basis-cash-crude'!CO$1,'data-futures'!$A:$A,0),1),""),"")</f>
        <v/>
      </c>
      <c r="CP94">
        <f>+IFERROR(IF(VALUE('data-cash-crude'!CO95)&gt;0,'data-cash-crude'!CO95-INDEX('data-futures'!$E:$E,MATCH('basis-cash-crude'!CP$1,'data-futures'!$A:$A,0),1),""),"")</f>
        <v>-4.3400000000000034</v>
      </c>
      <c r="CQ94">
        <f>+IFERROR(IF(VALUE('data-cash-crude'!CP95)&gt;0,'data-cash-crude'!CP95-INDEX('data-futures'!$E:$E,MATCH('basis-cash-crude'!CQ$1,'data-futures'!$A:$A,0),1),""),"")</f>
        <v>-4.2899999999999991</v>
      </c>
      <c r="CR94">
        <f>+IFERROR(IF(VALUE('data-cash-crude'!CQ95)&gt;0,'data-cash-crude'!CQ95-INDEX('data-futures'!$E:$E,MATCH('basis-cash-crude'!CR$1,'data-futures'!$A:$A,0),1),""),"")</f>
        <v>-3.9899999999999949</v>
      </c>
      <c r="CS94">
        <f>+IFERROR(IF(VALUE('data-cash-crude'!CR95)&gt;0,'data-cash-crude'!CR95-INDEX('data-futures'!$E:$E,MATCH('basis-cash-crude'!CS$1,'data-futures'!$A:$A,0),1),""),"")</f>
        <v>-3.3299999999999983</v>
      </c>
      <c r="CT94">
        <f>+IFERROR(IF(VALUE('data-cash-crude'!CS95)&gt;0,'data-cash-crude'!CS95-INDEX('data-futures'!$E:$E,MATCH('basis-cash-crude'!CT$1,'data-futures'!$A:$A,0),1),""),"")</f>
        <v>-2.4600000000000009</v>
      </c>
      <c r="CU94">
        <f>+IFERROR(IF(VALUE('data-cash-crude'!CT95)&gt;0,'data-cash-crude'!CT95-INDEX('data-futures'!$E:$E,MATCH('basis-cash-crude'!CU$1,'data-futures'!$A:$A,0),1),""),"")</f>
        <v>-4.8100000000000023</v>
      </c>
      <c r="CV94">
        <f>+IFERROR(IF(VALUE('data-cash-crude'!CU95)&gt;0,'data-cash-crude'!CU95-INDEX('data-futures'!$E:$E,MATCH('basis-cash-crude'!CV$1,'data-futures'!$A:$A,0),1),""),"")</f>
        <v>-4.9200000000000017</v>
      </c>
      <c r="CW94">
        <f>+IFERROR(IF(VALUE('data-cash-crude'!CV95)&gt;0,'data-cash-crude'!CV95-INDEX('data-futures'!$E:$E,MATCH('basis-cash-crude'!CW$1,'data-futures'!$A:$A,0),1),""),"")</f>
        <v>-4.75</v>
      </c>
      <c r="CX94">
        <f>+IFERROR(IF(VALUE('data-cash-crude'!CW95)&gt;0,'data-cash-crude'!CW95-INDEX('data-futures'!$E:$E,MATCH('basis-cash-crude'!CX$1,'data-futures'!$A:$A,0),1),""),"")</f>
        <v>-4.43</v>
      </c>
      <c r="CY94">
        <f>+IFERROR(IF(VALUE('data-cash-crude'!CX95)&gt;0,'data-cash-crude'!CX95-INDEX('data-futures'!$E:$E,MATCH('basis-cash-crude'!CY$1,'data-futures'!$A:$A,0),1),""),"")</f>
        <v>-4.3800000000000026</v>
      </c>
      <c r="CZ94">
        <f>+IFERROR(IF(VALUE('data-cash-crude'!CY95)&gt;0,'data-cash-crude'!CY95-INDEX('data-futures'!$E:$E,MATCH('basis-cash-crude'!CZ$1,'data-futures'!$A:$A,0),1),""),"")</f>
        <v>-4.6300000000000026</v>
      </c>
      <c r="DA94">
        <f>+IFERROR(IF(VALUE('data-cash-crude'!CZ95)&gt;0,'data-cash-crude'!CZ95-INDEX('data-futures'!$E:$E,MATCH('basis-cash-crude'!DA$1,'data-futures'!$A:$A,0),1),""),"")</f>
        <v>-4.5499999999999972</v>
      </c>
      <c r="DB94">
        <f>+IFERROR(IF(VALUE('data-cash-crude'!DA95)&gt;0,'data-cash-crude'!DA95-INDEX('data-futures'!$E:$E,MATCH('basis-cash-crude'!DB$1,'data-futures'!$A:$A,0),1),""),"")</f>
        <v>-4.5399999999999991</v>
      </c>
      <c r="DC94">
        <f>+IFERROR(IF(VALUE('data-cash-crude'!DB95)&gt;0,'data-cash-crude'!DB95-INDEX('data-futures'!$E:$E,MATCH('basis-cash-crude'!DC$1,'data-futures'!$A:$A,0),1),""),"")</f>
        <v>-4.6300000000000026</v>
      </c>
      <c r="DD94" t="str">
        <f>+IFERROR(IF(VALUE('data-cash-crude'!DC95)&gt;0,'data-cash-crude'!DC95-INDEX('data-futures'!$E:$E,MATCH('basis-cash-crude'!DD$1,'data-futures'!$A:$A,0),1),""),"")</f>
        <v/>
      </c>
      <c r="DE94">
        <f>+IFERROR(IF(VALUE('data-cash-crude'!DD95)&gt;0,'data-cash-crude'!DD95-INDEX('data-futures'!$E:$E,MATCH('basis-cash-crude'!DE$1,'data-futures'!$A:$A,0),1),""),"")</f>
        <v>-4.3800000000000026</v>
      </c>
      <c r="DF94">
        <f>+IFERROR(IF(VALUE('data-cash-crude'!DE95)&gt;0,'data-cash-crude'!DE95-INDEX('data-futures'!$E:$E,MATCH('basis-cash-crude'!DF$1,'data-futures'!$A:$A,0),1),""),"")</f>
        <v>-4.1400000000000006</v>
      </c>
      <c r="DG94">
        <f>+IFERROR(IF(VALUE('data-cash-crude'!DF95)&gt;0,'data-cash-crude'!DF95-INDEX('data-futures'!$E:$E,MATCH('basis-cash-crude'!DG$1,'data-futures'!$A:$A,0),1),""),"")</f>
        <v>-4.470000000000006</v>
      </c>
      <c r="DH94">
        <f>+IFERROR(IF(VALUE('data-cash-crude'!DG95)&gt;0,'data-cash-crude'!DG95-INDEX('data-futures'!$E:$E,MATCH('basis-cash-crude'!DH$1,'data-futures'!$A:$A,0),1),""),"")</f>
        <v>-4.5799999999999983</v>
      </c>
      <c r="DI94">
        <f>+IFERROR(IF(VALUE('data-cash-crude'!DH95)&gt;0,'data-cash-crude'!DH95-INDEX('data-futures'!$E:$E,MATCH('basis-cash-crude'!DI$1,'data-futures'!$A:$A,0),1),""),"")</f>
        <v>-4.75</v>
      </c>
      <c r="DJ94">
        <f>+IFERROR(IF(VALUE('data-cash-crude'!DI95)&gt;0,'data-cash-crude'!DI95-INDEX('data-futures'!$E:$E,MATCH('basis-cash-crude'!DJ$1,'data-futures'!$A:$A,0),1),""),"")</f>
        <v>-4.7000000000000028</v>
      </c>
      <c r="DK94">
        <f>+IFERROR(IF(VALUE('data-cash-crude'!DJ95)&gt;0,'data-cash-crude'!DJ95-INDEX('data-futures'!$E:$E,MATCH('basis-cash-crude'!DK$1,'data-futures'!$A:$A,0),1),""),"")</f>
        <v>-4.57</v>
      </c>
      <c r="DL94">
        <f>+IFERROR(IF(VALUE('data-cash-crude'!DK95)&gt;0,'data-cash-crude'!DK95-INDEX('data-futures'!$E:$E,MATCH('basis-cash-crude'!DL$1,'data-futures'!$A:$A,0),1),""),"")</f>
        <v>-4.5399999999999991</v>
      </c>
      <c r="DM94">
        <f>+IFERROR(IF(VALUE('data-cash-crude'!DL95)&gt;0,'data-cash-crude'!DL95-INDEX('data-futures'!$E:$E,MATCH('basis-cash-crude'!DM$1,'data-futures'!$A:$A,0),1),""),"")</f>
        <v>-3.8299999999999983</v>
      </c>
      <c r="DN94">
        <f>+IFERROR(IF(VALUE('data-cash-crude'!DM95)&gt;0,'data-cash-crude'!DM95-INDEX('data-futures'!$E:$E,MATCH('basis-cash-crude'!DN$1,'data-futures'!$A:$A,0),1),""),"")</f>
        <v>-3.7700000000000031</v>
      </c>
      <c r="DO94">
        <f>+IFERROR(IF(VALUE('data-cash-crude'!DN95)&gt;0,'data-cash-crude'!DN95-INDEX('data-futures'!$E:$E,MATCH('basis-cash-crude'!DO$1,'data-futures'!$A:$A,0),1),""),"")</f>
        <v>-4.0799999999999983</v>
      </c>
      <c r="DP94">
        <f>+IFERROR(IF(VALUE('data-cash-crude'!DO95)&gt;0,'data-cash-crude'!DO95-INDEX('data-futures'!$E:$E,MATCH('basis-cash-crude'!DP$1,'data-futures'!$A:$A,0),1),""),"")</f>
        <v>-4.3099999999999952</v>
      </c>
      <c r="DQ94">
        <f>+IFERROR(IF(VALUE('data-cash-crude'!DP95)&gt;0,'data-cash-crude'!DP95-INDEX('data-futures'!$E:$E,MATCH('basis-cash-crude'!DQ$1,'data-futures'!$A:$A,0),1),""),"")</f>
        <v>-4.6000000000000014</v>
      </c>
      <c r="DR94">
        <f>+IFERROR(IF(VALUE('data-cash-crude'!DQ95)&gt;0,'data-cash-crude'!DQ95-INDEX('data-futures'!$E:$E,MATCH('basis-cash-crude'!DR$1,'data-futures'!$A:$A,0),1),""),"")</f>
        <v>-4.5</v>
      </c>
      <c r="DS94">
        <f>+IFERROR(IF(VALUE('data-cash-crude'!DR95)&gt;0,'data-cash-crude'!DR95-INDEX('data-futures'!$E:$E,MATCH('basis-cash-crude'!DS$1,'data-futures'!$A:$A,0),1),""),"")</f>
        <v>-4.3099999999999952</v>
      </c>
      <c r="DT94">
        <f>+IFERROR(IF(VALUE('data-cash-crude'!DS95)&gt;0,'data-cash-crude'!DS95-INDEX('data-futures'!$E:$E,MATCH('basis-cash-crude'!DT$1,'data-futures'!$A:$A,0),1),""),"")</f>
        <v>-4.43</v>
      </c>
      <c r="DU94">
        <f>+IFERROR(IF(VALUE('data-cash-crude'!DT95)&gt;0,'data-cash-crude'!DT95-INDEX('data-futures'!$E:$E,MATCH('basis-cash-crude'!DU$1,'data-futures'!$A:$A,0),1),""),"")</f>
        <v>-4.9499999999999957</v>
      </c>
      <c r="DV94">
        <f>+IFERROR(IF(VALUE('data-cash-crude'!DU95)&gt;0,'data-cash-crude'!DU95-INDEX('data-futures'!$E:$E,MATCH('basis-cash-crude'!DV$1,'data-futures'!$A:$A,0),1),""),"")</f>
        <v>-5.4100000000000037</v>
      </c>
      <c r="DW94">
        <f>+IFERROR(IF(VALUE('data-cash-crude'!DV95)&gt;0,'data-cash-crude'!DV95-INDEX('data-futures'!$E:$E,MATCH('basis-cash-crude'!DW$1,'data-futures'!$A:$A,0),1),""),"")</f>
        <v>-5.3100000000000023</v>
      </c>
      <c r="DX94">
        <f>+IFERROR(IF(VALUE('data-cash-crude'!DW95)&gt;0,'data-cash-crude'!DW95-INDEX('data-futures'!$E:$E,MATCH('basis-cash-crude'!DX$1,'data-futures'!$A:$A,0),1),""),"")</f>
        <v>-5.0399999999999991</v>
      </c>
      <c r="DY94">
        <f>+IFERROR(IF(VALUE('data-cash-crude'!DX95)&gt;0,'data-cash-crude'!DX95-INDEX('data-futures'!$E:$E,MATCH('basis-cash-crude'!DY$1,'data-futures'!$A:$A,0),1),""),"")</f>
        <v>-5.3900000000000006</v>
      </c>
      <c r="DZ94">
        <f>+IFERROR(IF(VALUE('data-cash-crude'!DY95)&gt;0,'data-cash-crude'!DY95-INDEX('data-futures'!$E:$E,MATCH('basis-cash-crude'!DZ$1,'data-futures'!$A:$A,0),1),""),"")</f>
        <v>-5.5200000000000031</v>
      </c>
      <c r="EA94">
        <f>+IFERROR(IF(VALUE('data-cash-crude'!DZ95)&gt;0,'data-cash-crude'!DZ95-INDEX('data-futures'!$E:$E,MATCH('basis-cash-crude'!EA$1,'data-futures'!$A:$A,0),1),""),"")</f>
        <v>-5.25</v>
      </c>
      <c r="EB94">
        <f>+IFERROR(IF(VALUE('data-cash-crude'!EA95)&gt;0,'data-cash-crude'!EA95-INDEX('data-futures'!$E:$E,MATCH('basis-cash-crude'!EB$1,'data-futures'!$A:$A,0),1),""),"")</f>
        <v>-5.3100000000000023</v>
      </c>
      <c r="EC94">
        <f>+IFERROR(IF(VALUE('data-cash-crude'!EB95)&gt;0,'data-cash-crude'!EB95-INDEX('data-futures'!$E:$E,MATCH('basis-cash-crude'!EC$1,'data-futures'!$A:$A,0),1),""),"")</f>
        <v>-5.6300000000000026</v>
      </c>
      <c r="ED94" t="str">
        <f>+IFERROR(IF(VALUE('data-cash-crude'!EC95)&gt;0,'data-cash-crude'!EC95-INDEX('data-futures'!$E:$E,MATCH('basis-cash-crude'!ED$1,'data-futures'!$A:$A,0),1),""),"")</f>
        <v/>
      </c>
      <c r="EE94" t="str">
        <f>+IFERROR(IF(VALUE('data-cash-crude'!ED95)&gt;0,'data-cash-crude'!ED95-INDEX('data-futures'!$E:$E,MATCH('basis-cash-crude'!EE$1,'data-futures'!$A:$A,0),1),""),"")</f>
        <v/>
      </c>
      <c r="EF94">
        <f>+IFERROR(IF(VALUE('data-cash-crude'!EE95)&gt;0,'data-cash-crude'!EE95-INDEX('data-futures'!$E:$E,MATCH('basis-cash-crude'!EF$1,'data-futures'!$A:$A,0),1),""),"")</f>
        <v>-5.3299999999999983</v>
      </c>
      <c r="EG94">
        <f>+IFERROR(IF(VALUE('data-cash-crude'!EF95)&gt;0,'data-cash-crude'!EF95-INDEX('data-futures'!$E:$E,MATCH('basis-cash-crude'!EG$1,'data-futures'!$A:$A,0),1),""),"")</f>
        <v>-5.259999999999998</v>
      </c>
      <c r="EH94">
        <f>+IFERROR(IF(VALUE('data-cash-crude'!EG95)&gt;0,'data-cash-crude'!EG95-INDEX('data-futures'!$E:$E,MATCH('basis-cash-crude'!EH$1,'data-futures'!$A:$A,0),1),""),"")</f>
        <v>-5.25</v>
      </c>
      <c r="EI94">
        <f>+IFERROR(IF(VALUE('data-cash-crude'!EH95)&gt;0,'data-cash-crude'!EH95-INDEX('data-futures'!$E:$E,MATCH('basis-cash-crude'!EI$1,'data-futures'!$A:$A,0),1),""),"")</f>
        <v>-5.3800000000000026</v>
      </c>
      <c r="EJ94">
        <f>+IFERROR(IF(VALUE('data-cash-crude'!EI95)&gt;0,'data-cash-crude'!EI95-INDEX('data-futures'!$E:$E,MATCH('basis-cash-crude'!EJ$1,'data-futures'!$A:$A,0),1),""),"")</f>
        <v>-5.1599999999999966</v>
      </c>
      <c r="EK94">
        <f>+IFERROR(IF(VALUE('data-cash-crude'!EJ95)&gt;0,'data-cash-crude'!EJ95-INDEX('data-futures'!$E:$E,MATCH('basis-cash-crude'!EK$1,'data-futures'!$A:$A,0),1),""),"")</f>
        <v>-4.6899999999999977</v>
      </c>
      <c r="EL94">
        <f>+IFERROR(IF(VALUE('data-cash-crude'!EK95)&gt;0,'data-cash-crude'!EK95-INDEX('data-futures'!$E:$E,MATCH('basis-cash-crude'!EL$1,'data-futures'!$A:$A,0),1),""),"")</f>
        <v>-4.6999999999999957</v>
      </c>
      <c r="EM94">
        <f>+IFERROR(IF(VALUE('data-cash-crude'!EL95)&gt;0,'data-cash-crude'!EL95-INDEX('data-futures'!$E:$E,MATCH('basis-cash-crude'!EM$1,'data-futures'!$A:$A,0),1),""),"")</f>
        <v>-4.6599999999999966</v>
      </c>
      <c r="EN94">
        <f>+IFERROR(IF(VALUE('data-cash-crude'!EM95)&gt;0,'data-cash-crude'!EM95-INDEX('data-futures'!$E:$E,MATCH('basis-cash-crude'!EN$1,'data-futures'!$A:$A,0),1),""),"")</f>
        <v>-4.6900000000000048</v>
      </c>
      <c r="EO94">
        <f>+IFERROR(IF(VALUE('data-cash-crude'!EN95)&gt;0,'data-cash-crude'!EN95-INDEX('data-futures'!$E:$E,MATCH('basis-cash-crude'!EO$1,'data-futures'!$A:$A,0),1),""),"")</f>
        <v>-4.9499999999999957</v>
      </c>
      <c r="EP94">
        <f>+IFERROR(IF(VALUE('data-cash-crude'!EO95)&gt;0,'data-cash-crude'!EO95-INDEX('data-futures'!$E:$E,MATCH('basis-cash-crude'!EP$1,'data-futures'!$A:$A,0),1),""),"")</f>
        <v>-4.7299999999999969</v>
      </c>
      <c r="EQ94" t="str">
        <f>+IFERROR(IF(VALUE('data-cash-crude'!EP95)&gt;0,'data-cash-crude'!EP95-INDEX('data-futures'!$E:$E,MATCH('basis-cash-crude'!EQ$1,'data-futures'!$A:$A,0),1),""),"")</f>
        <v/>
      </c>
      <c r="ER94">
        <f>+IFERROR(IF(VALUE('data-cash-crude'!EQ95)&gt;0,'data-cash-crude'!EQ95-INDEX('data-futures'!$E:$E,MATCH('basis-cash-crude'!ER$1,'data-futures'!$A:$A,0),1),""),"")</f>
        <v>-5.3799999999999955</v>
      </c>
      <c r="ES94">
        <f>+IFERROR(IF(VALUE('data-cash-crude'!ER95)&gt;0,'data-cash-crude'!ER95-INDEX('data-futures'!$E:$E,MATCH('basis-cash-crude'!ES$1,'data-futures'!$A:$A,0),1),""),"")</f>
        <v>-5.6700000000000017</v>
      </c>
      <c r="ET94">
        <f>+IFERROR(IF(VALUE('data-cash-crude'!ES95)&gt;0,'data-cash-crude'!ES95-INDEX('data-futures'!$E:$E,MATCH('basis-cash-crude'!ET$1,'data-futures'!$A:$A,0),1),""),"")</f>
        <v>-5.7100000000000009</v>
      </c>
      <c r="EU94">
        <f>+IFERROR(IF(VALUE('data-cash-crude'!ET95)&gt;0,'data-cash-crude'!ET95-INDEX('data-futures'!$E:$E,MATCH('basis-cash-crude'!EU$1,'data-futures'!$A:$A,0),1),""),"")</f>
        <v>-6.2100000000000009</v>
      </c>
      <c r="EV94">
        <f>+IFERROR(IF(VALUE('data-cash-crude'!EU95)&gt;0,'data-cash-crude'!EU95-INDEX('data-futures'!$E:$E,MATCH('basis-cash-crude'!EV$1,'data-futures'!$A:$A,0),1),""),"")</f>
        <v>-6.1999999999999957</v>
      </c>
      <c r="EW94">
        <f>+IFERROR(IF(VALUE('data-cash-crude'!EV95)&gt;0,'data-cash-crude'!EV95-INDEX('data-futures'!$E:$E,MATCH('basis-cash-crude'!EW$1,'data-futures'!$A:$A,0),1),""),"")</f>
        <v>-6.3400000000000034</v>
      </c>
      <c r="EX94">
        <f>+IFERROR(IF(VALUE('data-cash-crude'!EW95)&gt;0,'data-cash-crude'!EW95-INDEX('data-futures'!$E:$E,MATCH('basis-cash-crude'!EX$1,'data-futures'!$A:$A,0),1),""),"")</f>
        <v>-6.4499999999999957</v>
      </c>
      <c r="EY94">
        <f>+IFERROR(IF(VALUE('data-cash-crude'!EX95)&gt;0,'data-cash-crude'!EX95-INDEX('data-futures'!$E:$E,MATCH('basis-cash-crude'!EY$1,'data-futures'!$A:$A,0),1),""),"")</f>
        <v>-6.3000000000000043</v>
      </c>
      <c r="EZ94">
        <f>+IFERROR(IF(VALUE('data-cash-crude'!EY95)&gt;0,'data-cash-crude'!EY95-INDEX('data-futures'!$E:$E,MATCH('basis-cash-crude'!EZ$1,'data-futures'!$A:$A,0),1),""),"")</f>
        <v>-6.0399999999999991</v>
      </c>
      <c r="FA94">
        <f>+IFERROR(IF(VALUE('data-cash-crude'!EZ95)&gt;0,'data-cash-crude'!EZ95-INDEX('data-futures'!$E:$E,MATCH('basis-cash-crude'!FA$1,'data-futures'!$A:$A,0),1),""),"")</f>
        <v>-5.6900000000000048</v>
      </c>
      <c r="FB94">
        <f>+IFERROR(IF(VALUE('data-cash-crude'!FA95)&gt;0,'data-cash-crude'!FA95-INDEX('data-futures'!$E:$E,MATCH('basis-cash-crude'!FB$1,'data-futures'!$A:$A,0),1),""),"")</f>
        <v>-5.6700000000000017</v>
      </c>
      <c r="FC94">
        <f>+IFERROR(IF(VALUE('data-cash-crude'!FB95)&gt;0,'data-cash-crude'!FB95-INDEX('data-futures'!$E:$E,MATCH('basis-cash-crude'!FC$1,'data-futures'!$A:$A,0),1),""),"")</f>
        <v>-5.7299999999999969</v>
      </c>
      <c r="FD94">
        <f>+IFERROR(IF(VALUE('data-cash-crude'!FC95)&gt;0,'data-cash-crude'!FC95-INDEX('data-futures'!$E:$E,MATCH('basis-cash-crude'!FD$1,'data-futures'!$A:$A,0),1),""),"")</f>
        <v>-5.6400000000000006</v>
      </c>
      <c r="FE94">
        <f>+IFERROR(IF(VALUE('data-cash-crude'!FD95)&gt;0,'data-cash-crude'!FD95-INDEX('data-futures'!$E:$E,MATCH('basis-cash-crude'!FE$1,'data-futures'!$A:$A,0),1),""),"")</f>
        <v>-5.6499999999999986</v>
      </c>
      <c r="FF94">
        <f>+IFERROR(IF(VALUE('data-cash-crude'!FE95)&gt;0,'data-cash-crude'!FE95-INDEX('data-futures'!$E:$E,MATCH('basis-cash-crude'!FF$1,'data-futures'!$A:$A,0),1),""),"")</f>
        <v>-5.6199999999999974</v>
      </c>
      <c r="FG94">
        <f>+IFERROR(IF(VALUE('data-cash-crude'!FF95)&gt;0,'data-cash-crude'!FF95-INDEX('data-futures'!$E:$E,MATCH('basis-cash-crude'!FG$1,'data-futures'!$A:$A,0),1),""),"")</f>
        <v>-5.4100000000000037</v>
      </c>
      <c r="FH94">
        <f>+IFERROR(IF(VALUE('data-cash-crude'!FG95)&gt;0,'data-cash-crude'!FG95-INDEX('data-futures'!$E:$E,MATCH('basis-cash-crude'!FH$1,'data-futures'!$A:$A,0),1),""),"")</f>
        <v>-5.2199999999999989</v>
      </c>
      <c r="FI94">
        <f>+IFERROR(IF(VALUE('data-cash-crude'!FH95)&gt;0,'data-cash-crude'!FH95-INDEX('data-futures'!$E:$E,MATCH('basis-cash-crude'!FI$1,'data-futures'!$A:$A,0),1),""),"")</f>
        <v>-5.43</v>
      </c>
      <c r="FJ94">
        <f>+IFERROR(IF(VALUE('data-cash-crude'!FI95)&gt;0,'data-cash-crude'!FI95-INDEX('data-futures'!$E:$E,MATCH('basis-cash-crude'!FJ$1,'data-futures'!$A:$A,0),1),""),"")</f>
        <v>-5.07</v>
      </c>
      <c r="FK94">
        <f>+IFERROR(IF(VALUE('data-cash-crude'!FJ95)&gt;0,'data-cash-crude'!FJ95-INDEX('data-futures'!$E:$E,MATCH('basis-cash-crude'!FK$1,'data-futures'!$A:$A,0),1),""),"")</f>
        <v>-4.9600000000000009</v>
      </c>
      <c r="FL94">
        <f>+IFERROR(IF(VALUE('data-cash-crude'!FK95)&gt;0,'data-cash-crude'!FK95-INDEX('data-futures'!$E:$E,MATCH('basis-cash-crude'!FL$1,'data-futures'!$A:$A,0),1),""),"")</f>
        <v>-4.6900000000000048</v>
      </c>
    </row>
    <row r="95" spans="1:168" x14ac:dyDescent="0.2">
      <c r="A95">
        <f t="shared" si="3"/>
        <v>-3.5650000000000013</v>
      </c>
      <c r="B95">
        <f t="shared" si="4"/>
        <v>-3.3953846153846166</v>
      </c>
      <c r="C95">
        <f t="shared" si="5"/>
        <v>-3.1793827160493837</v>
      </c>
      <c r="D95" s="6" t="str">
        <f>+'data-cash-crude'!B96</f>
        <v>CLPA-3-127.CM</v>
      </c>
      <c r="E95">
        <f>+IFERROR(IF(VALUE('data-cash-crude'!D96)&gt;0,'data-cash-crude'!D96-INDEX('data-futures'!$E:$E,MATCH('basis-cash-crude'!E$1,'data-futures'!$A:$A,0),1),""),"")</f>
        <v>-3.5499999999999972</v>
      </c>
      <c r="F95">
        <f>+IFERROR(IF(VALUE('data-cash-crude'!E96)&gt;0,'data-cash-crude'!E96-INDEX('data-futures'!$E:$E,MATCH('basis-cash-crude'!F$1,'data-futures'!$A:$A,0),1),""),"")</f>
        <v>-3.5500000000000043</v>
      </c>
      <c r="G95">
        <f>+IFERROR(IF(VALUE('data-cash-crude'!F96)&gt;0,'data-cash-crude'!F96-INDEX('data-futures'!$E:$E,MATCH('basis-cash-crude'!G$1,'data-futures'!$A:$A,0),1),""),"")</f>
        <v>-3.5500000000000043</v>
      </c>
      <c r="H95">
        <f>+IFERROR(IF(VALUE('data-cash-crude'!G96)&gt;0,'data-cash-crude'!G96-INDEX('data-futures'!$E:$E,MATCH('basis-cash-crude'!H$1,'data-futures'!$A:$A,0),1),""),"")</f>
        <v>-3.5900000000000034</v>
      </c>
      <c r="I95" t="str">
        <f>+IFERROR(IF(VALUE('data-cash-crude'!H96)&gt;0,'data-cash-crude'!H96-INDEX('data-futures'!$E:$E,MATCH('basis-cash-crude'!I$1,'data-futures'!$A:$A,0),1),""),"")</f>
        <v/>
      </c>
      <c r="J95">
        <f>+IFERROR(IF(VALUE('data-cash-crude'!I96)&gt;0,'data-cash-crude'!I96-INDEX('data-futures'!$E:$E,MATCH('basis-cash-crude'!J$1,'data-futures'!$A:$A,0),1),""),"")</f>
        <v>-3.5899999999999963</v>
      </c>
      <c r="K95">
        <f>+IFERROR(IF(VALUE('data-cash-crude'!J96)&gt;0,'data-cash-crude'!J96-INDEX('data-futures'!$E:$E,MATCH('basis-cash-crude'!K$1,'data-futures'!$A:$A,0),1),""),"")</f>
        <v>-3.5600000000000023</v>
      </c>
      <c r="L95">
        <f>+IFERROR(IF(VALUE('data-cash-crude'!K96)&gt;0,'data-cash-crude'!K96-INDEX('data-futures'!$E:$E,MATCH('basis-cash-crude'!L$1,'data-futures'!$A:$A,0),1),""),"")</f>
        <v>-3.5800000000000054</v>
      </c>
      <c r="M95">
        <f>+IFERROR(IF(VALUE('data-cash-crude'!L96)&gt;0,'data-cash-crude'!L96-INDEX('data-futures'!$E:$E,MATCH('basis-cash-crude'!M$1,'data-futures'!$A:$A,0),1),""),"")</f>
        <v>-3.5799999999999983</v>
      </c>
      <c r="N95">
        <f>+IFERROR(IF(VALUE('data-cash-crude'!M96)&gt;0,'data-cash-crude'!M96-INDEX('data-futures'!$E:$E,MATCH('basis-cash-crude'!N$1,'data-futures'!$A:$A,0),1),""),"")</f>
        <v>-3.5499999999999972</v>
      </c>
      <c r="O95">
        <f>+IFERROR(IF(VALUE('data-cash-crude'!N96)&gt;0,'data-cash-crude'!N96-INDEX('data-futures'!$E:$E,MATCH('basis-cash-crude'!O$1,'data-futures'!$A:$A,0),1),""),"")</f>
        <v>-3.5</v>
      </c>
      <c r="P95">
        <f>+IFERROR(IF(VALUE('data-cash-crude'!O96)&gt;0,'data-cash-crude'!O96-INDEX('data-futures'!$E:$E,MATCH('basis-cash-crude'!P$1,'data-futures'!$A:$A,0),1),""),"")</f>
        <v>-3.4299999999999997</v>
      </c>
      <c r="Q95">
        <f>+IFERROR(IF(VALUE('data-cash-crude'!P96)&gt;0,'data-cash-crude'!P96-INDEX('data-futures'!$E:$E,MATCH('basis-cash-crude'!Q$1,'data-futures'!$A:$A,0),1),""),"")</f>
        <v>-3.3999999999999986</v>
      </c>
      <c r="R95">
        <f>+IFERROR(IF(VALUE('data-cash-crude'!Q96)&gt;0,'data-cash-crude'!Q96-INDEX('data-futures'!$E:$E,MATCH('basis-cash-crude'!R$1,'data-futures'!$A:$A,0),1),""),"")</f>
        <v>-3.3599999999999994</v>
      </c>
      <c r="S95">
        <f>+IFERROR(IF(VALUE('data-cash-crude'!R96)&gt;0,'data-cash-crude'!R96-INDEX('data-futures'!$E:$E,MATCH('basis-cash-crude'!S$1,'data-futures'!$A:$A,0),1),""),"")</f>
        <v>-3.3200000000000003</v>
      </c>
      <c r="T95">
        <f>+IFERROR(IF(VALUE('data-cash-crude'!S96)&gt;0,'data-cash-crude'!S96-INDEX('data-futures'!$E:$E,MATCH('basis-cash-crude'!T$1,'data-futures'!$A:$A,0),1),""),"")</f>
        <v>-3.3200000000000003</v>
      </c>
      <c r="U95">
        <f>+IFERROR(IF(VALUE('data-cash-crude'!T96)&gt;0,'data-cash-crude'!T96-INDEX('data-futures'!$E:$E,MATCH('basis-cash-crude'!U$1,'data-futures'!$A:$A,0),1),""),"")</f>
        <v>-3.3200000000000003</v>
      </c>
      <c r="V95">
        <f>+IFERROR(IF(VALUE('data-cash-crude'!U96)&gt;0,'data-cash-crude'!U96-INDEX('data-futures'!$E:$E,MATCH('basis-cash-crude'!V$1,'data-futures'!$A:$A,0),1),""),"")</f>
        <v>-3.2600000000000051</v>
      </c>
      <c r="W95">
        <f>+IFERROR(IF(VALUE('data-cash-crude'!V96)&gt;0,'data-cash-crude'!V96-INDEX('data-futures'!$E:$E,MATCH('basis-cash-crude'!W$1,'data-futures'!$A:$A,0),1),""),"")</f>
        <v>-3.3099999999999952</v>
      </c>
      <c r="X95">
        <f>+IFERROR(IF(VALUE('data-cash-crude'!W96)&gt;0,'data-cash-crude'!W96-INDEX('data-futures'!$E:$E,MATCH('basis-cash-crude'!X$1,'data-futures'!$A:$A,0),1),""),"")</f>
        <v>-3.3599999999999994</v>
      </c>
      <c r="Y95">
        <f>+IFERROR(IF(VALUE('data-cash-crude'!X96)&gt;0,'data-cash-crude'!X96-INDEX('data-futures'!$E:$E,MATCH('basis-cash-crude'!Y$1,'data-futures'!$A:$A,0),1),""),"")</f>
        <v>-3.3499999999999943</v>
      </c>
      <c r="Z95" t="str">
        <f>+IFERROR(IF(VALUE('data-cash-crude'!Y96)&gt;0,'data-cash-crude'!Y96-INDEX('data-futures'!$E:$E,MATCH('basis-cash-crude'!Z$1,'data-futures'!$A:$A,0),1),""),"")</f>
        <v/>
      </c>
      <c r="AA95">
        <f>+IFERROR(IF(VALUE('data-cash-crude'!Z96)&gt;0,'data-cash-crude'!Z96-INDEX('data-futures'!$E:$E,MATCH('basis-cash-crude'!AA$1,'data-futures'!$A:$A,0),1),""),"")</f>
        <v>-3.3799999999999955</v>
      </c>
      <c r="AB95" t="str">
        <f>+IFERROR(IF(VALUE('data-cash-crude'!AA96)&gt;0,'data-cash-crude'!AA96-INDEX('data-futures'!$E:$E,MATCH('basis-cash-crude'!AB$1,'data-futures'!$A:$A,0),1),""),"")</f>
        <v/>
      </c>
      <c r="AC95" t="str">
        <f>+IFERROR(IF(VALUE('data-cash-crude'!AB96)&gt;0,'data-cash-crude'!AB96-INDEX('data-futures'!$E:$E,MATCH('basis-cash-crude'!AC$1,'data-futures'!$A:$A,0),1),""),"")</f>
        <v/>
      </c>
      <c r="AD95">
        <f>+IFERROR(IF(VALUE('data-cash-crude'!AC96)&gt;0,'data-cash-crude'!AC96-INDEX('data-futures'!$E:$E,MATCH('basis-cash-crude'!AD$1,'data-futures'!$A:$A,0),1),""),"")</f>
        <v>-3.2100000000000009</v>
      </c>
      <c r="AE95">
        <f>+IFERROR(IF(VALUE('data-cash-crude'!AD96)&gt;0,'data-cash-crude'!AD96-INDEX('data-futures'!$E:$E,MATCH('basis-cash-crude'!AE$1,'data-futures'!$A:$A,0),1),""),"")</f>
        <v>-3.1799999999999997</v>
      </c>
      <c r="AF95">
        <f>+IFERROR(IF(VALUE('data-cash-crude'!AE96)&gt;0,'data-cash-crude'!AE96-INDEX('data-futures'!$E:$E,MATCH('basis-cash-crude'!AF$1,'data-futures'!$A:$A,0),1),""),"")</f>
        <v>-3.1400000000000006</v>
      </c>
      <c r="AG95">
        <f>+IFERROR(IF(VALUE('data-cash-crude'!AF96)&gt;0,'data-cash-crude'!AF96-INDEX('data-futures'!$E:$E,MATCH('basis-cash-crude'!AG$1,'data-futures'!$A:$A,0),1),""),"")</f>
        <v>-3.1900000000000048</v>
      </c>
      <c r="AH95">
        <f>+IFERROR(IF(VALUE('data-cash-crude'!AG96)&gt;0,'data-cash-crude'!AG96-INDEX('data-futures'!$E:$E,MATCH('basis-cash-crude'!AH$1,'data-futures'!$A:$A,0),1),""),"")</f>
        <v>-3.1499999999999986</v>
      </c>
      <c r="AI95">
        <f>+IFERROR(IF(VALUE('data-cash-crude'!AH96)&gt;0,'data-cash-crude'!AH96-INDEX('data-futures'!$E:$E,MATCH('basis-cash-crude'!AI$1,'data-futures'!$A:$A,0),1),""),"")</f>
        <v>-3.1299999999999955</v>
      </c>
      <c r="AJ95">
        <f>+IFERROR(IF(VALUE('data-cash-crude'!AI96)&gt;0,'data-cash-crude'!AI96-INDEX('data-futures'!$E:$E,MATCH('basis-cash-crude'!AJ$1,'data-futures'!$A:$A,0),1),""),"")</f>
        <v>-3.1499999999999986</v>
      </c>
      <c r="AK95">
        <f>+IFERROR(IF(VALUE('data-cash-crude'!AJ96)&gt;0,'data-cash-crude'!AJ96-INDEX('data-futures'!$E:$E,MATCH('basis-cash-crude'!AK$1,'data-futures'!$A:$A,0),1),""),"")</f>
        <v>-3.1900000000000048</v>
      </c>
      <c r="AL95">
        <f>+IFERROR(IF(VALUE('data-cash-crude'!AK96)&gt;0,'data-cash-crude'!AK96-INDEX('data-futures'!$E:$E,MATCH('basis-cash-crude'!AL$1,'data-futures'!$A:$A,0),1),""),"")</f>
        <v>-3.1700000000000017</v>
      </c>
      <c r="AM95">
        <f>+IFERROR(IF(VALUE('data-cash-crude'!AL96)&gt;0,'data-cash-crude'!AL96-INDEX('data-futures'!$E:$E,MATCH('basis-cash-crude'!AM$1,'data-futures'!$A:$A,0),1),""),"")</f>
        <v>-3.1300000000000026</v>
      </c>
      <c r="AN95">
        <f>+IFERROR(IF(VALUE('data-cash-crude'!AM96)&gt;0,'data-cash-crude'!AM96-INDEX('data-futures'!$E:$E,MATCH('basis-cash-crude'!AN$1,'data-futures'!$A:$A,0),1),""),"")</f>
        <v>-3.1799999999999997</v>
      </c>
      <c r="AO95">
        <f>+IFERROR(IF(VALUE('data-cash-crude'!AN96)&gt;0,'data-cash-crude'!AN96-INDEX('data-futures'!$E:$E,MATCH('basis-cash-crude'!AO$1,'data-futures'!$A:$A,0),1),""),"")</f>
        <v>-3.1599999999999966</v>
      </c>
      <c r="AP95" t="str">
        <f>+IFERROR(IF(VALUE('data-cash-crude'!AO96)&gt;0,'data-cash-crude'!AO96-INDEX('data-futures'!$E:$E,MATCH('basis-cash-crude'!AP$1,'data-futures'!$A:$A,0),1),""),"")</f>
        <v/>
      </c>
      <c r="AQ95">
        <f>+IFERROR(IF(VALUE('data-cash-crude'!AP96)&gt;0,'data-cash-crude'!AP96-INDEX('data-futures'!$E:$E,MATCH('basis-cash-crude'!AQ$1,'data-futures'!$A:$A,0),1),""),"")</f>
        <v>-3.3300000000000054</v>
      </c>
      <c r="AR95">
        <f>+IFERROR(IF(VALUE('data-cash-crude'!AQ96)&gt;0,'data-cash-crude'!AQ96-INDEX('data-futures'!$E:$E,MATCH('basis-cash-crude'!AR$1,'data-futures'!$A:$A,0),1),""),"")</f>
        <v>-3.3599999999999994</v>
      </c>
      <c r="AS95" t="str">
        <f>+IFERROR(IF(VALUE('data-cash-crude'!AR96)&gt;0,'data-cash-crude'!AR96-INDEX('data-futures'!$E:$E,MATCH('basis-cash-crude'!AS$1,'data-futures'!$A:$A,0),1),""),"")</f>
        <v/>
      </c>
      <c r="AT95">
        <f>+IFERROR(IF(VALUE('data-cash-crude'!AS96)&gt;0,'data-cash-crude'!AS96-INDEX('data-futures'!$E:$E,MATCH('basis-cash-crude'!AT$1,'data-futures'!$A:$A,0),1),""),"")</f>
        <v>-3.2899999999999991</v>
      </c>
      <c r="AU95">
        <f>+IFERROR(IF(VALUE('data-cash-crude'!AT96)&gt;0,'data-cash-crude'!AT96-INDEX('data-futures'!$E:$E,MATCH('basis-cash-crude'!AU$1,'data-futures'!$A:$A,0),1),""),"")</f>
        <v>-3.2000000000000028</v>
      </c>
      <c r="AV95">
        <f>+IFERROR(IF(VALUE('data-cash-crude'!AU96)&gt;0,'data-cash-crude'!AU96-INDEX('data-futures'!$E:$E,MATCH('basis-cash-crude'!AV$1,'data-futures'!$A:$A,0),1),""),"")</f>
        <v>-3.1700000000000017</v>
      </c>
      <c r="AW95">
        <f>+IFERROR(IF(VALUE('data-cash-crude'!AV96)&gt;0,'data-cash-crude'!AV96-INDEX('data-futures'!$E:$E,MATCH('basis-cash-crude'!AW$1,'data-futures'!$A:$A,0),1),""),"")</f>
        <v>-3.1300000000000026</v>
      </c>
      <c r="AX95">
        <f>+IFERROR(IF(VALUE('data-cash-crude'!AW96)&gt;0,'data-cash-crude'!AW96-INDEX('data-futures'!$E:$E,MATCH('basis-cash-crude'!AX$1,'data-futures'!$A:$A,0),1),""),"")</f>
        <v>-2.990000000000002</v>
      </c>
      <c r="AY95">
        <f>+IFERROR(IF(VALUE('data-cash-crude'!AX96)&gt;0,'data-cash-crude'!AX96-INDEX('data-futures'!$E:$E,MATCH('basis-cash-crude'!AY$1,'data-futures'!$A:$A,0),1),""),"")</f>
        <v>-3.019999999999996</v>
      </c>
      <c r="AZ95">
        <f>+IFERROR(IF(VALUE('data-cash-crude'!AY96)&gt;0,'data-cash-crude'!AY96-INDEX('data-futures'!$E:$E,MATCH('basis-cash-crude'!AZ$1,'data-futures'!$A:$A,0),1),""),"")</f>
        <v>-3.3400000000000034</v>
      </c>
      <c r="BA95">
        <f>+IFERROR(IF(VALUE('data-cash-crude'!AZ96)&gt;0,'data-cash-crude'!AZ96-INDEX('data-futures'!$E:$E,MATCH('basis-cash-crude'!BA$1,'data-futures'!$A:$A,0),1),""),"")</f>
        <v>-3.1700000000000017</v>
      </c>
      <c r="BB95">
        <f>+IFERROR(IF(VALUE('data-cash-crude'!BA96)&gt;0,'data-cash-crude'!BA96-INDEX('data-futures'!$E:$E,MATCH('basis-cash-crude'!BB$1,'data-futures'!$A:$A,0),1),""),"")</f>
        <v>-3.1999999999999957</v>
      </c>
      <c r="BC95">
        <f>+IFERROR(IF(VALUE('data-cash-crude'!BB96)&gt;0,'data-cash-crude'!BB96-INDEX('data-futures'!$E:$E,MATCH('basis-cash-crude'!BC$1,'data-futures'!$A:$A,0),1),""),"")</f>
        <v>-3.259999999999998</v>
      </c>
      <c r="BD95">
        <f>+IFERROR(IF(VALUE('data-cash-crude'!BC96)&gt;0,'data-cash-crude'!BC96-INDEX('data-futures'!$E:$E,MATCH('basis-cash-crude'!BD$1,'data-futures'!$A:$A,0),1),""),"")</f>
        <v>-3.25</v>
      </c>
      <c r="BE95">
        <f>+IFERROR(IF(VALUE('data-cash-crude'!BD96)&gt;0,'data-cash-crude'!BD96-INDEX('data-futures'!$E:$E,MATCH('basis-cash-crude'!BE$1,'data-futures'!$A:$A,0),1),""),"")</f>
        <v>-3.2299999999999969</v>
      </c>
      <c r="BF95">
        <f>+IFERROR(IF(VALUE('data-cash-crude'!BE96)&gt;0,'data-cash-crude'!BE96-INDEX('data-futures'!$E:$E,MATCH('basis-cash-crude'!BF$1,'data-futures'!$A:$A,0),1),""),"")</f>
        <v>-3.1799999999999997</v>
      </c>
      <c r="BG95">
        <f>+IFERROR(IF(VALUE('data-cash-crude'!BF96)&gt;0,'data-cash-crude'!BF96-INDEX('data-futures'!$E:$E,MATCH('basis-cash-crude'!BG$1,'data-futures'!$A:$A,0),1),""),"")</f>
        <v>-3.0800000000000054</v>
      </c>
      <c r="BH95">
        <f>+IFERROR(IF(VALUE('data-cash-crude'!BG96)&gt;0,'data-cash-crude'!BG96-INDEX('data-futures'!$E:$E,MATCH('basis-cash-crude'!BH$1,'data-futures'!$A:$A,0),1),""),"")</f>
        <v>-2.9399999999999977</v>
      </c>
      <c r="BI95">
        <f>+IFERROR(IF(VALUE('data-cash-crude'!BH96)&gt;0,'data-cash-crude'!BH96-INDEX('data-futures'!$E:$E,MATCH('basis-cash-crude'!BI$1,'data-futures'!$A:$A,0),1),""),"")</f>
        <v>-3.0400000000000063</v>
      </c>
      <c r="BJ95">
        <f>+IFERROR(IF(VALUE('data-cash-crude'!BI96)&gt;0,'data-cash-crude'!BI96-INDEX('data-futures'!$E:$E,MATCH('basis-cash-crude'!BJ$1,'data-futures'!$A:$A,0),1),""),"")</f>
        <v>-3.1600000000000037</v>
      </c>
      <c r="BK95">
        <f>+IFERROR(IF(VALUE('data-cash-crude'!BJ96)&gt;0,'data-cash-crude'!BJ96-INDEX('data-futures'!$E:$E,MATCH('basis-cash-crude'!BK$1,'data-futures'!$A:$A,0),1),""),"")</f>
        <v>-3.1899999999999977</v>
      </c>
      <c r="BL95">
        <f>+IFERROR(IF(VALUE('data-cash-crude'!BK96)&gt;0,'data-cash-crude'!BK96-INDEX('data-futures'!$E:$E,MATCH('basis-cash-crude'!BL$1,'data-futures'!$A:$A,0),1),""),"")</f>
        <v>-3.2100000000000009</v>
      </c>
      <c r="BM95">
        <f>+IFERROR(IF(VALUE('data-cash-crude'!BL96)&gt;0,'data-cash-crude'!BL96-INDEX('data-futures'!$E:$E,MATCH('basis-cash-crude'!BM$1,'data-futures'!$A:$A,0),1),""),"")</f>
        <v>-3.2899999999999991</v>
      </c>
      <c r="BN95">
        <f>+IFERROR(IF(VALUE('data-cash-crude'!BM96)&gt;0,'data-cash-crude'!BM96-INDEX('data-futures'!$E:$E,MATCH('basis-cash-crude'!BN$1,'data-futures'!$A:$A,0),1),""),"")</f>
        <v>-3.1499999999999986</v>
      </c>
      <c r="BO95">
        <f>+IFERROR(IF(VALUE('data-cash-crude'!BN96)&gt;0,'data-cash-crude'!BN96-INDEX('data-futures'!$E:$E,MATCH('basis-cash-crude'!BO$1,'data-futures'!$A:$A,0),1),""),"")</f>
        <v>-3.4799999999999969</v>
      </c>
      <c r="BP95">
        <f>+IFERROR(IF(VALUE('data-cash-crude'!BO96)&gt;0,'data-cash-crude'!BO96-INDEX('data-futures'!$E:$E,MATCH('basis-cash-crude'!BP$1,'data-futures'!$A:$A,0),1),""),"")</f>
        <v>-3.3700000000000045</v>
      </c>
      <c r="BQ95">
        <f>+IFERROR(IF(VALUE('data-cash-crude'!BP96)&gt;0,'data-cash-crude'!BP96-INDEX('data-futures'!$E:$E,MATCH('basis-cash-crude'!BQ$1,'data-futures'!$A:$A,0),1),""),"")</f>
        <v>-3.2100000000000009</v>
      </c>
      <c r="BR95">
        <f>+IFERROR(IF(VALUE('data-cash-crude'!BQ96)&gt;0,'data-cash-crude'!BQ96-INDEX('data-futures'!$E:$E,MATCH('basis-cash-crude'!BR$1,'data-futures'!$A:$A,0),1),""),"")</f>
        <v>-3.1700000000000017</v>
      </c>
      <c r="BS95">
        <f>+IFERROR(IF(VALUE('data-cash-crude'!BR96)&gt;0,'data-cash-crude'!BR96-INDEX('data-futures'!$E:$E,MATCH('basis-cash-crude'!BS$1,'data-futures'!$A:$A,0),1),""),"")</f>
        <v>-3.1000000000000014</v>
      </c>
      <c r="BT95">
        <f>+IFERROR(IF(VALUE('data-cash-crude'!BS96)&gt;0,'data-cash-crude'!BS96-INDEX('data-futures'!$E:$E,MATCH('basis-cash-crude'!BT$1,'data-futures'!$A:$A,0),1),""),"")</f>
        <v>-3.4600000000000009</v>
      </c>
      <c r="BU95">
        <f>+IFERROR(IF(VALUE('data-cash-crude'!BT96)&gt;0,'data-cash-crude'!BT96-INDEX('data-futures'!$E:$E,MATCH('basis-cash-crude'!BU$1,'data-futures'!$A:$A,0),1),""),"")</f>
        <v>-3.4200000000000017</v>
      </c>
      <c r="BV95">
        <f>+IFERROR(IF(VALUE('data-cash-crude'!BU96)&gt;0,'data-cash-crude'!BU96-INDEX('data-futures'!$E:$E,MATCH('basis-cash-crude'!BV$1,'data-futures'!$A:$A,0),1),""),"")</f>
        <v>-3.1400000000000006</v>
      </c>
      <c r="BW95">
        <f>+IFERROR(IF(VALUE('data-cash-crude'!BV96)&gt;0,'data-cash-crude'!BV96-INDEX('data-futures'!$E:$E,MATCH('basis-cash-crude'!BW$1,'data-futures'!$A:$A,0),1),""),"")</f>
        <v>-3.25</v>
      </c>
      <c r="BX95">
        <f>+IFERROR(IF(VALUE('data-cash-crude'!BW96)&gt;0,'data-cash-crude'!BW96-INDEX('data-futures'!$E:$E,MATCH('basis-cash-crude'!BX$1,'data-futures'!$A:$A,0),1),""),"")</f>
        <v>-3.3799999999999955</v>
      </c>
      <c r="BY95">
        <f>+IFERROR(IF(VALUE('data-cash-crude'!BX96)&gt;0,'data-cash-crude'!BX96-INDEX('data-futures'!$E:$E,MATCH('basis-cash-crude'!BY$1,'data-futures'!$A:$A,0),1),""),"")</f>
        <v>-3.3999999999999986</v>
      </c>
      <c r="BZ95">
        <f>+IFERROR(IF(VALUE('data-cash-crude'!BY96)&gt;0,'data-cash-crude'!BY96-INDEX('data-futures'!$E:$E,MATCH('basis-cash-crude'!BZ$1,'data-futures'!$A:$A,0),1),""),"")</f>
        <v>-3.4100000000000037</v>
      </c>
      <c r="CA95">
        <f>+IFERROR(IF(VALUE('data-cash-crude'!BZ96)&gt;0,'data-cash-crude'!BZ96-INDEX('data-futures'!$E:$E,MATCH('basis-cash-crude'!CA$1,'data-futures'!$A:$A,0),1),""),"")</f>
        <v>-3.1900000000000048</v>
      </c>
      <c r="CB95">
        <f>+IFERROR(IF(VALUE('data-cash-crude'!CA96)&gt;0,'data-cash-crude'!CA96-INDEX('data-futures'!$E:$E,MATCH('basis-cash-crude'!CB$1,'data-futures'!$A:$A,0),1),""),"")</f>
        <v>-2.9699999999999989</v>
      </c>
      <c r="CC95">
        <f>+IFERROR(IF(VALUE('data-cash-crude'!CB96)&gt;0,'data-cash-crude'!CB96-INDEX('data-futures'!$E:$E,MATCH('basis-cash-crude'!CC$1,'data-futures'!$A:$A,0),1),""),"")</f>
        <v>-3.0799999999999983</v>
      </c>
      <c r="CD95">
        <f>+IFERROR(IF(VALUE('data-cash-crude'!CC96)&gt;0,'data-cash-crude'!CC96-INDEX('data-futures'!$E:$E,MATCH('basis-cash-crude'!CD$1,'data-futures'!$A:$A,0),1),""),"")</f>
        <v>-3.0300000000000011</v>
      </c>
      <c r="CE95">
        <f>+IFERROR(IF(VALUE('data-cash-crude'!CD96)&gt;0,'data-cash-crude'!CD96-INDEX('data-futures'!$E:$E,MATCH('basis-cash-crude'!CE$1,'data-futures'!$A:$A,0),1),""),"")</f>
        <v>-2.9499999999999957</v>
      </c>
      <c r="CF95">
        <f>+IFERROR(IF(VALUE('data-cash-crude'!CE96)&gt;0,'data-cash-crude'!CE96-INDEX('data-futures'!$E:$E,MATCH('basis-cash-crude'!CF$1,'data-futures'!$A:$A,0),1),""),"")</f>
        <v>-2.8100000000000023</v>
      </c>
      <c r="CG95">
        <f>+IFERROR(IF(VALUE('data-cash-crude'!CF96)&gt;0,'data-cash-crude'!CF96-INDEX('data-futures'!$E:$E,MATCH('basis-cash-crude'!CG$1,'data-futures'!$A:$A,0),1),""),"")</f>
        <v>-2.6900000000000048</v>
      </c>
      <c r="CH95">
        <f>+IFERROR(IF(VALUE('data-cash-crude'!CG96)&gt;0,'data-cash-crude'!CG96-INDEX('data-futures'!$E:$E,MATCH('basis-cash-crude'!CH$1,'data-futures'!$A:$A,0),1),""),"")</f>
        <v>-2.5399999999999991</v>
      </c>
      <c r="CI95">
        <f>+IFERROR(IF(VALUE('data-cash-crude'!CH96)&gt;0,'data-cash-crude'!CH96-INDEX('data-futures'!$E:$E,MATCH('basis-cash-crude'!CI$1,'data-futures'!$A:$A,0),1),""),"")</f>
        <v>-2.4699999999999989</v>
      </c>
      <c r="CJ95">
        <f>+IFERROR(IF(VALUE('data-cash-crude'!CI96)&gt;0,'data-cash-crude'!CI96-INDEX('data-futures'!$E:$E,MATCH('basis-cash-crude'!CJ$1,'data-futures'!$A:$A,0),1),""),"")</f>
        <v>-2.3799999999999955</v>
      </c>
      <c r="CK95">
        <f>+IFERROR(IF(VALUE('data-cash-crude'!CJ96)&gt;0,'data-cash-crude'!CJ96-INDEX('data-futures'!$E:$E,MATCH('basis-cash-crude'!CK$1,'data-futures'!$A:$A,0),1),""),"")</f>
        <v>-2.1300000000000026</v>
      </c>
      <c r="CL95">
        <f>+IFERROR(IF(VALUE('data-cash-crude'!CK96)&gt;0,'data-cash-crude'!CK96-INDEX('data-futures'!$E:$E,MATCH('basis-cash-crude'!CL$1,'data-futures'!$A:$A,0),1),""),"")</f>
        <v>-2.0900000000000034</v>
      </c>
      <c r="CM95" t="str">
        <f>+IFERROR(IF(VALUE('data-cash-crude'!CL96)&gt;0,'data-cash-crude'!CL96-INDEX('data-futures'!$E:$E,MATCH('basis-cash-crude'!CM$1,'data-futures'!$A:$A,0),1),""),"")</f>
        <v/>
      </c>
      <c r="CN95" t="str">
        <f>+IFERROR(IF(VALUE('data-cash-crude'!CM96)&gt;0,'data-cash-crude'!CM96-INDEX('data-futures'!$E:$E,MATCH('basis-cash-crude'!CN$1,'data-futures'!$A:$A,0),1),""),"")</f>
        <v/>
      </c>
      <c r="CO95" t="str">
        <f>+IFERROR(IF(VALUE('data-cash-crude'!CN96)&gt;0,'data-cash-crude'!CN96-INDEX('data-futures'!$E:$E,MATCH('basis-cash-crude'!CO$1,'data-futures'!$A:$A,0),1),""),"")</f>
        <v/>
      </c>
      <c r="CP95">
        <f>+IFERROR(IF(VALUE('data-cash-crude'!CO96)&gt;0,'data-cash-crude'!CO96-INDEX('data-futures'!$E:$E,MATCH('basis-cash-crude'!CP$1,'data-futures'!$A:$A,0),1),""),"")</f>
        <v>-1.8400000000000034</v>
      </c>
      <c r="CQ95">
        <f>+IFERROR(IF(VALUE('data-cash-crude'!CP96)&gt;0,'data-cash-crude'!CP96-INDEX('data-futures'!$E:$E,MATCH('basis-cash-crude'!CQ$1,'data-futures'!$A:$A,0),1),""),"")</f>
        <v>-1.7899999999999991</v>
      </c>
      <c r="CR95">
        <f>+IFERROR(IF(VALUE('data-cash-crude'!CQ96)&gt;0,'data-cash-crude'!CQ96-INDEX('data-futures'!$E:$E,MATCH('basis-cash-crude'!CR$1,'data-futures'!$A:$A,0),1),""),"")</f>
        <v>-1.4899999999999949</v>
      </c>
      <c r="CS95">
        <f>+IFERROR(IF(VALUE('data-cash-crude'!CR96)&gt;0,'data-cash-crude'!CR96-INDEX('data-futures'!$E:$E,MATCH('basis-cash-crude'!CS$1,'data-futures'!$A:$A,0),1),""),"")</f>
        <v>-0.82999999999999829</v>
      </c>
      <c r="CT95">
        <f>+IFERROR(IF(VALUE('data-cash-crude'!CS96)&gt;0,'data-cash-crude'!CS96-INDEX('data-futures'!$E:$E,MATCH('basis-cash-crude'!CT$1,'data-futures'!$A:$A,0),1),""),"")</f>
        <v>3.9999999999999147E-2</v>
      </c>
      <c r="CU95">
        <f>+IFERROR(IF(VALUE('data-cash-crude'!CT96)&gt;0,'data-cash-crude'!CT96-INDEX('data-futures'!$E:$E,MATCH('basis-cash-crude'!CU$1,'data-futures'!$A:$A,0),1),""),"")</f>
        <v>-2.3100000000000023</v>
      </c>
      <c r="CV95">
        <f>+IFERROR(IF(VALUE('data-cash-crude'!CU96)&gt;0,'data-cash-crude'!CU96-INDEX('data-futures'!$E:$E,MATCH('basis-cash-crude'!CV$1,'data-futures'!$A:$A,0),1),""),"")</f>
        <v>-2.4200000000000017</v>
      </c>
      <c r="CW95">
        <f>+IFERROR(IF(VALUE('data-cash-crude'!CV96)&gt;0,'data-cash-crude'!CV96-INDEX('data-futures'!$E:$E,MATCH('basis-cash-crude'!CW$1,'data-futures'!$A:$A,0),1),""),"")</f>
        <v>-2.25</v>
      </c>
      <c r="CX95">
        <f>+IFERROR(IF(VALUE('data-cash-crude'!CW96)&gt;0,'data-cash-crude'!CW96-INDEX('data-futures'!$E:$E,MATCH('basis-cash-crude'!CX$1,'data-futures'!$A:$A,0),1),""),"")</f>
        <v>-1.9299999999999997</v>
      </c>
      <c r="CY95">
        <f>+IFERROR(IF(VALUE('data-cash-crude'!CX96)&gt;0,'data-cash-crude'!CX96-INDEX('data-futures'!$E:$E,MATCH('basis-cash-crude'!CY$1,'data-futures'!$A:$A,0),1),""),"")</f>
        <v>-1.8800000000000026</v>
      </c>
      <c r="CZ95">
        <f>+IFERROR(IF(VALUE('data-cash-crude'!CY96)&gt;0,'data-cash-crude'!CY96-INDEX('data-futures'!$E:$E,MATCH('basis-cash-crude'!CZ$1,'data-futures'!$A:$A,0),1),""),"")</f>
        <v>-2.1300000000000026</v>
      </c>
      <c r="DA95">
        <f>+IFERROR(IF(VALUE('data-cash-crude'!CZ96)&gt;0,'data-cash-crude'!CZ96-INDEX('data-futures'!$E:$E,MATCH('basis-cash-crude'!DA$1,'data-futures'!$A:$A,0),1),""),"")</f>
        <v>-2.0499999999999972</v>
      </c>
      <c r="DB95">
        <f>+IFERROR(IF(VALUE('data-cash-crude'!DA96)&gt;0,'data-cash-crude'!DA96-INDEX('data-futures'!$E:$E,MATCH('basis-cash-crude'!DB$1,'data-futures'!$A:$A,0),1),""),"")</f>
        <v>-2.0399999999999991</v>
      </c>
      <c r="DC95">
        <f>+IFERROR(IF(VALUE('data-cash-crude'!DB96)&gt;0,'data-cash-crude'!DB96-INDEX('data-futures'!$E:$E,MATCH('basis-cash-crude'!DC$1,'data-futures'!$A:$A,0),1),""),"")</f>
        <v>-2.1300000000000026</v>
      </c>
      <c r="DD95" t="str">
        <f>+IFERROR(IF(VALUE('data-cash-crude'!DC96)&gt;0,'data-cash-crude'!DC96-INDEX('data-futures'!$E:$E,MATCH('basis-cash-crude'!DD$1,'data-futures'!$A:$A,0),1),""),"")</f>
        <v/>
      </c>
      <c r="DE95">
        <f>+IFERROR(IF(VALUE('data-cash-crude'!DD96)&gt;0,'data-cash-crude'!DD96-INDEX('data-futures'!$E:$E,MATCH('basis-cash-crude'!DE$1,'data-futures'!$A:$A,0),1),""),"")</f>
        <v>-1.8800000000000026</v>
      </c>
      <c r="DF95">
        <f>+IFERROR(IF(VALUE('data-cash-crude'!DE96)&gt;0,'data-cash-crude'!DE96-INDEX('data-futures'!$E:$E,MATCH('basis-cash-crude'!DF$1,'data-futures'!$A:$A,0),1),""),"")</f>
        <v>-1.6400000000000006</v>
      </c>
      <c r="DG95">
        <f>+IFERROR(IF(VALUE('data-cash-crude'!DF96)&gt;0,'data-cash-crude'!DF96-INDEX('data-futures'!$E:$E,MATCH('basis-cash-crude'!DG$1,'data-futures'!$A:$A,0),1),""),"")</f>
        <v>-1.970000000000006</v>
      </c>
      <c r="DH95">
        <f>+IFERROR(IF(VALUE('data-cash-crude'!DG96)&gt;0,'data-cash-crude'!DG96-INDEX('data-futures'!$E:$E,MATCH('basis-cash-crude'!DH$1,'data-futures'!$A:$A,0),1),""),"")</f>
        <v>-2.0799999999999983</v>
      </c>
      <c r="DI95">
        <f>+IFERROR(IF(VALUE('data-cash-crude'!DH96)&gt;0,'data-cash-crude'!DH96-INDEX('data-futures'!$E:$E,MATCH('basis-cash-crude'!DI$1,'data-futures'!$A:$A,0),1),""),"")</f>
        <v>-2.25</v>
      </c>
      <c r="DJ95">
        <f>+IFERROR(IF(VALUE('data-cash-crude'!DI96)&gt;0,'data-cash-crude'!DI96-INDEX('data-futures'!$E:$E,MATCH('basis-cash-crude'!DJ$1,'data-futures'!$A:$A,0),1),""),"")</f>
        <v>-2.2000000000000028</v>
      </c>
      <c r="DK95">
        <f>+IFERROR(IF(VALUE('data-cash-crude'!DJ96)&gt;0,'data-cash-crude'!DJ96-INDEX('data-futures'!$E:$E,MATCH('basis-cash-crude'!DK$1,'data-futures'!$A:$A,0),1),""),"")</f>
        <v>-2.0700000000000003</v>
      </c>
      <c r="DL95">
        <f>+IFERROR(IF(VALUE('data-cash-crude'!DK96)&gt;0,'data-cash-crude'!DK96-INDEX('data-futures'!$E:$E,MATCH('basis-cash-crude'!DL$1,'data-futures'!$A:$A,0),1),""),"")</f>
        <v>-2.0399999999999991</v>
      </c>
      <c r="DM95">
        <f>+IFERROR(IF(VALUE('data-cash-crude'!DL96)&gt;0,'data-cash-crude'!DL96-INDEX('data-futures'!$E:$E,MATCH('basis-cash-crude'!DM$1,'data-futures'!$A:$A,0),1),""),"")</f>
        <v>-1.3299999999999983</v>
      </c>
      <c r="DN95">
        <f>+IFERROR(IF(VALUE('data-cash-crude'!DM96)&gt;0,'data-cash-crude'!DM96-INDEX('data-futures'!$E:$E,MATCH('basis-cash-crude'!DN$1,'data-futures'!$A:$A,0),1),""),"")</f>
        <v>-1.2700000000000031</v>
      </c>
      <c r="DO95">
        <f>+IFERROR(IF(VALUE('data-cash-crude'!DN96)&gt;0,'data-cash-crude'!DN96-INDEX('data-futures'!$E:$E,MATCH('basis-cash-crude'!DO$1,'data-futures'!$A:$A,0),1),""),"")</f>
        <v>-1.5799999999999983</v>
      </c>
      <c r="DP95">
        <f>+IFERROR(IF(VALUE('data-cash-crude'!DO96)&gt;0,'data-cash-crude'!DO96-INDEX('data-futures'!$E:$E,MATCH('basis-cash-crude'!DP$1,'data-futures'!$A:$A,0),1),""),"")</f>
        <v>-1.8099999999999952</v>
      </c>
      <c r="DQ95">
        <f>+IFERROR(IF(VALUE('data-cash-crude'!DP96)&gt;0,'data-cash-crude'!DP96-INDEX('data-futures'!$E:$E,MATCH('basis-cash-crude'!DQ$1,'data-futures'!$A:$A,0),1),""),"")</f>
        <v>-2.1000000000000014</v>
      </c>
      <c r="DR95">
        <f>+IFERROR(IF(VALUE('data-cash-crude'!DQ96)&gt;0,'data-cash-crude'!DQ96-INDEX('data-futures'!$E:$E,MATCH('basis-cash-crude'!DR$1,'data-futures'!$A:$A,0),1),""),"")</f>
        <v>-2</v>
      </c>
      <c r="DS95">
        <f>+IFERROR(IF(VALUE('data-cash-crude'!DR96)&gt;0,'data-cash-crude'!DR96-INDEX('data-futures'!$E:$E,MATCH('basis-cash-crude'!DS$1,'data-futures'!$A:$A,0),1),""),"")</f>
        <v>-1.8099999999999952</v>
      </c>
      <c r="DT95">
        <f>+IFERROR(IF(VALUE('data-cash-crude'!DS96)&gt;0,'data-cash-crude'!DS96-INDEX('data-futures'!$E:$E,MATCH('basis-cash-crude'!DT$1,'data-futures'!$A:$A,0),1),""),"")</f>
        <v>-1.9299999999999997</v>
      </c>
      <c r="DU95">
        <f>+IFERROR(IF(VALUE('data-cash-crude'!DT96)&gt;0,'data-cash-crude'!DT96-INDEX('data-futures'!$E:$E,MATCH('basis-cash-crude'!DU$1,'data-futures'!$A:$A,0),1),""),"")</f>
        <v>-2.4499999999999957</v>
      </c>
      <c r="DV95">
        <f>+IFERROR(IF(VALUE('data-cash-crude'!DU96)&gt;0,'data-cash-crude'!DU96-INDEX('data-futures'!$E:$E,MATCH('basis-cash-crude'!DV$1,'data-futures'!$A:$A,0),1),""),"")</f>
        <v>-2.9100000000000037</v>
      </c>
      <c r="DW95">
        <f>+IFERROR(IF(VALUE('data-cash-crude'!DV96)&gt;0,'data-cash-crude'!DV96-INDEX('data-futures'!$E:$E,MATCH('basis-cash-crude'!DW$1,'data-futures'!$A:$A,0),1),""),"")</f>
        <v>-2.8100000000000023</v>
      </c>
      <c r="DX95">
        <f>+IFERROR(IF(VALUE('data-cash-crude'!DW96)&gt;0,'data-cash-crude'!DW96-INDEX('data-futures'!$E:$E,MATCH('basis-cash-crude'!DX$1,'data-futures'!$A:$A,0),1),""),"")</f>
        <v>-2.5399999999999991</v>
      </c>
      <c r="DY95">
        <f>+IFERROR(IF(VALUE('data-cash-crude'!DX96)&gt;0,'data-cash-crude'!DX96-INDEX('data-futures'!$E:$E,MATCH('basis-cash-crude'!DY$1,'data-futures'!$A:$A,0),1),""),"")</f>
        <v>-2.8900000000000006</v>
      </c>
      <c r="DZ95">
        <f>+IFERROR(IF(VALUE('data-cash-crude'!DY96)&gt;0,'data-cash-crude'!DY96-INDEX('data-futures'!$E:$E,MATCH('basis-cash-crude'!DZ$1,'data-futures'!$A:$A,0),1),""),"")</f>
        <v>-3.0200000000000031</v>
      </c>
      <c r="EA95">
        <f>+IFERROR(IF(VALUE('data-cash-crude'!DZ96)&gt;0,'data-cash-crude'!DZ96-INDEX('data-futures'!$E:$E,MATCH('basis-cash-crude'!EA$1,'data-futures'!$A:$A,0),1),""),"")</f>
        <v>-2.75</v>
      </c>
      <c r="EB95">
        <f>+IFERROR(IF(VALUE('data-cash-crude'!EA96)&gt;0,'data-cash-crude'!EA96-INDEX('data-futures'!$E:$E,MATCH('basis-cash-crude'!EB$1,'data-futures'!$A:$A,0),1),""),"")</f>
        <v>-2.8100000000000023</v>
      </c>
      <c r="EC95">
        <f>+IFERROR(IF(VALUE('data-cash-crude'!EB96)&gt;0,'data-cash-crude'!EB96-INDEX('data-futures'!$E:$E,MATCH('basis-cash-crude'!EC$1,'data-futures'!$A:$A,0),1),""),"")</f>
        <v>-3.1300000000000026</v>
      </c>
      <c r="ED95" t="str">
        <f>+IFERROR(IF(VALUE('data-cash-crude'!EC96)&gt;0,'data-cash-crude'!EC96-INDEX('data-futures'!$E:$E,MATCH('basis-cash-crude'!ED$1,'data-futures'!$A:$A,0),1),""),"")</f>
        <v/>
      </c>
      <c r="EE95" t="str">
        <f>+IFERROR(IF(VALUE('data-cash-crude'!ED96)&gt;0,'data-cash-crude'!ED96-INDEX('data-futures'!$E:$E,MATCH('basis-cash-crude'!EE$1,'data-futures'!$A:$A,0),1),""),"")</f>
        <v/>
      </c>
      <c r="EF95">
        <f>+IFERROR(IF(VALUE('data-cash-crude'!EE96)&gt;0,'data-cash-crude'!EE96-INDEX('data-futures'!$E:$E,MATCH('basis-cash-crude'!EF$1,'data-futures'!$A:$A,0),1),""),"")</f>
        <v>-2.8299999999999983</v>
      </c>
      <c r="EG95">
        <f>+IFERROR(IF(VALUE('data-cash-crude'!EF96)&gt;0,'data-cash-crude'!EF96-INDEX('data-futures'!$E:$E,MATCH('basis-cash-crude'!EG$1,'data-futures'!$A:$A,0),1),""),"")</f>
        <v>-2.759999999999998</v>
      </c>
      <c r="EH95">
        <f>+IFERROR(IF(VALUE('data-cash-crude'!EG96)&gt;0,'data-cash-crude'!EG96-INDEX('data-futures'!$E:$E,MATCH('basis-cash-crude'!EH$1,'data-futures'!$A:$A,0),1),""),"")</f>
        <v>-2.75</v>
      </c>
      <c r="EI95">
        <f>+IFERROR(IF(VALUE('data-cash-crude'!EH96)&gt;0,'data-cash-crude'!EH96-INDEX('data-futures'!$E:$E,MATCH('basis-cash-crude'!EI$1,'data-futures'!$A:$A,0),1),""),"")</f>
        <v>-2.8800000000000026</v>
      </c>
      <c r="EJ95">
        <f>+IFERROR(IF(VALUE('data-cash-crude'!EI96)&gt;0,'data-cash-crude'!EI96-INDEX('data-futures'!$E:$E,MATCH('basis-cash-crude'!EJ$1,'data-futures'!$A:$A,0),1),""),"")</f>
        <v>-2.6599999999999966</v>
      </c>
      <c r="EK95">
        <f>+IFERROR(IF(VALUE('data-cash-crude'!EJ96)&gt;0,'data-cash-crude'!EJ96-INDEX('data-futures'!$E:$E,MATCH('basis-cash-crude'!EK$1,'data-futures'!$A:$A,0),1),""),"")</f>
        <v>-2.1899999999999977</v>
      </c>
      <c r="EL95">
        <f>+IFERROR(IF(VALUE('data-cash-crude'!EK96)&gt;0,'data-cash-crude'!EK96-INDEX('data-futures'!$E:$E,MATCH('basis-cash-crude'!EL$1,'data-futures'!$A:$A,0),1),""),"")</f>
        <v>-2.1999999999999957</v>
      </c>
      <c r="EM95">
        <f>+IFERROR(IF(VALUE('data-cash-crude'!EL96)&gt;0,'data-cash-crude'!EL96-INDEX('data-futures'!$E:$E,MATCH('basis-cash-crude'!EM$1,'data-futures'!$A:$A,0),1),""),"")</f>
        <v>-2.1599999999999966</v>
      </c>
      <c r="EN95">
        <f>+IFERROR(IF(VALUE('data-cash-crude'!EM96)&gt;0,'data-cash-crude'!EM96-INDEX('data-futures'!$E:$E,MATCH('basis-cash-crude'!EN$1,'data-futures'!$A:$A,0),1),""),"")</f>
        <v>-2.1900000000000048</v>
      </c>
      <c r="EO95">
        <f>+IFERROR(IF(VALUE('data-cash-crude'!EN96)&gt;0,'data-cash-crude'!EN96-INDEX('data-futures'!$E:$E,MATCH('basis-cash-crude'!EO$1,'data-futures'!$A:$A,0),1),""),"")</f>
        <v>-2.4499999999999957</v>
      </c>
      <c r="EP95">
        <f>+IFERROR(IF(VALUE('data-cash-crude'!EO96)&gt;0,'data-cash-crude'!EO96-INDEX('data-futures'!$E:$E,MATCH('basis-cash-crude'!EP$1,'data-futures'!$A:$A,0),1),""),"")</f>
        <v>-2.2299999999999969</v>
      </c>
      <c r="EQ95" t="str">
        <f>+IFERROR(IF(VALUE('data-cash-crude'!EP96)&gt;0,'data-cash-crude'!EP96-INDEX('data-futures'!$E:$E,MATCH('basis-cash-crude'!EQ$1,'data-futures'!$A:$A,0),1),""),"")</f>
        <v/>
      </c>
      <c r="ER95">
        <f>+IFERROR(IF(VALUE('data-cash-crude'!EQ96)&gt;0,'data-cash-crude'!EQ96-INDEX('data-futures'!$E:$E,MATCH('basis-cash-crude'!ER$1,'data-futures'!$A:$A,0),1),""),"")</f>
        <v>-2.8799999999999955</v>
      </c>
      <c r="ES95">
        <f>+IFERROR(IF(VALUE('data-cash-crude'!ER96)&gt;0,'data-cash-crude'!ER96-INDEX('data-futures'!$E:$E,MATCH('basis-cash-crude'!ES$1,'data-futures'!$A:$A,0),1),""),"")</f>
        <v>-3.1700000000000017</v>
      </c>
      <c r="ET95">
        <f>+IFERROR(IF(VALUE('data-cash-crude'!ES96)&gt;0,'data-cash-crude'!ES96-INDEX('data-futures'!$E:$E,MATCH('basis-cash-crude'!ET$1,'data-futures'!$A:$A,0),1),""),"")</f>
        <v>-3.2100000000000009</v>
      </c>
      <c r="EU95">
        <f>+IFERROR(IF(VALUE('data-cash-crude'!ET96)&gt;0,'data-cash-crude'!ET96-INDEX('data-futures'!$E:$E,MATCH('basis-cash-crude'!EU$1,'data-futures'!$A:$A,0),1),""),"")</f>
        <v>-3.7100000000000009</v>
      </c>
      <c r="EV95">
        <f>+IFERROR(IF(VALUE('data-cash-crude'!EU96)&gt;0,'data-cash-crude'!EU96-INDEX('data-futures'!$E:$E,MATCH('basis-cash-crude'!EV$1,'data-futures'!$A:$A,0),1),""),"")</f>
        <v>-3.6999999999999957</v>
      </c>
      <c r="EW95">
        <f>+IFERROR(IF(VALUE('data-cash-crude'!EV96)&gt;0,'data-cash-crude'!EV96-INDEX('data-futures'!$E:$E,MATCH('basis-cash-crude'!EW$1,'data-futures'!$A:$A,0),1),""),"")</f>
        <v>-3.8400000000000034</v>
      </c>
      <c r="EX95">
        <f>+IFERROR(IF(VALUE('data-cash-crude'!EW96)&gt;0,'data-cash-crude'!EW96-INDEX('data-futures'!$E:$E,MATCH('basis-cash-crude'!EX$1,'data-futures'!$A:$A,0),1),""),"")</f>
        <v>-3.9499999999999957</v>
      </c>
      <c r="EY95">
        <f>+IFERROR(IF(VALUE('data-cash-crude'!EX96)&gt;0,'data-cash-crude'!EX96-INDEX('data-futures'!$E:$E,MATCH('basis-cash-crude'!EY$1,'data-futures'!$A:$A,0),1),""),"")</f>
        <v>-3.8000000000000043</v>
      </c>
      <c r="EZ95">
        <f>+IFERROR(IF(VALUE('data-cash-crude'!EY96)&gt;0,'data-cash-crude'!EY96-INDEX('data-futures'!$E:$E,MATCH('basis-cash-crude'!EZ$1,'data-futures'!$A:$A,0),1),""),"")</f>
        <v>-3.5399999999999991</v>
      </c>
      <c r="FA95">
        <f>+IFERROR(IF(VALUE('data-cash-crude'!EZ96)&gt;0,'data-cash-crude'!EZ96-INDEX('data-futures'!$E:$E,MATCH('basis-cash-crude'!FA$1,'data-futures'!$A:$A,0),1),""),"")</f>
        <v>-3.1900000000000048</v>
      </c>
      <c r="FB95">
        <f>+IFERROR(IF(VALUE('data-cash-crude'!FA96)&gt;0,'data-cash-crude'!FA96-INDEX('data-futures'!$E:$E,MATCH('basis-cash-crude'!FB$1,'data-futures'!$A:$A,0),1),""),"")</f>
        <v>-3.1700000000000017</v>
      </c>
      <c r="FC95">
        <f>+IFERROR(IF(VALUE('data-cash-crude'!FB96)&gt;0,'data-cash-crude'!FB96-INDEX('data-futures'!$E:$E,MATCH('basis-cash-crude'!FC$1,'data-futures'!$A:$A,0),1),""),"")</f>
        <v>-3.2299999999999969</v>
      </c>
      <c r="FD95">
        <f>+IFERROR(IF(VALUE('data-cash-crude'!FC96)&gt;0,'data-cash-crude'!FC96-INDEX('data-futures'!$E:$E,MATCH('basis-cash-crude'!FD$1,'data-futures'!$A:$A,0),1),""),"")</f>
        <v>-3.1400000000000006</v>
      </c>
      <c r="FE95">
        <f>+IFERROR(IF(VALUE('data-cash-crude'!FD96)&gt;0,'data-cash-crude'!FD96-INDEX('data-futures'!$E:$E,MATCH('basis-cash-crude'!FE$1,'data-futures'!$A:$A,0),1),""),"")</f>
        <v>-3.1499999999999986</v>
      </c>
      <c r="FF95">
        <f>+IFERROR(IF(VALUE('data-cash-crude'!FE96)&gt;0,'data-cash-crude'!FE96-INDEX('data-futures'!$E:$E,MATCH('basis-cash-crude'!FF$1,'data-futures'!$A:$A,0),1),""),"")</f>
        <v>-3.1199999999999974</v>
      </c>
      <c r="FG95">
        <f>+IFERROR(IF(VALUE('data-cash-crude'!FF96)&gt;0,'data-cash-crude'!FF96-INDEX('data-futures'!$E:$E,MATCH('basis-cash-crude'!FG$1,'data-futures'!$A:$A,0),1),""),"")</f>
        <v>-2.9100000000000037</v>
      </c>
      <c r="FH95">
        <f>+IFERROR(IF(VALUE('data-cash-crude'!FG96)&gt;0,'data-cash-crude'!FG96-INDEX('data-futures'!$E:$E,MATCH('basis-cash-crude'!FH$1,'data-futures'!$A:$A,0),1),""),"")</f>
        <v>-2.7199999999999989</v>
      </c>
      <c r="FI95">
        <f>+IFERROR(IF(VALUE('data-cash-crude'!FH96)&gt;0,'data-cash-crude'!FH96-INDEX('data-futures'!$E:$E,MATCH('basis-cash-crude'!FI$1,'data-futures'!$A:$A,0),1),""),"")</f>
        <v>-2.9299999999999997</v>
      </c>
      <c r="FJ95">
        <f>+IFERROR(IF(VALUE('data-cash-crude'!FI96)&gt;0,'data-cash-crude'!FI96-INDEX('data-futures'!$E:$E,MATCH('basis-cash-crude'!FJ$1,'data-futures'!$A:$A,0),1),""),"")</f>
        <v>-2.5700000000000003</v>
      </c>
      <c r="FK95">
        <f>+IFERROR(IF(VALUE('data-cash-crude'!FJ96)&gt;0,'data-cash-crude'!FJ96-INDEX('data-futures'!$E:$E,MATCH('basis-cash-crude'!FK$1,'data-futures'!$A:$A,0),1),""),"")</f>
        <v>-2.4600000000000009</v>
      </c>
      <c r="FL95">
        <f>+IFERROR(IF(VALUE('data-cash-crude'!FK96)&gt;0,'data-cash-crude'!FK96-INDEX('data-futures'!$E:$E,MATCH('basis-cash-crude'!FL$1,'data-futures'!$A:$A,0),1),""),"")</f>
        <v>-2.1900000000000048</v>
      </c>
    </row>
    <row r="96" spans="1:168" x14ac:dyDescent="0.2">
      <c r="A96">
        <f t="shared" si="3"/>
        <v>-3.5650000000000013</v>
      </c>
      <c r="B96">
        <f t="shared" si="4"/>
        <v>-3.3953846153846166</v>
      </c>
      <c r="C96">
        <f t="shared" si="5"/>
        <v>-3.1793827160493837</v>
      </c>
      <c r="D96" s="6" t="str">
        <f>+'data-cash-crude'!B97</f>
        <v>CLPA-3-132.CM</v>
      </c>
      <c r="E96">
        <f>+IFERROR(IF(VALUE('data-cash-crude'!D97)&gt;0,'data-cash-crude'!D97-INDEX('data-futures'!$E:$E,MATCH('basis-cash-crude'!E$1,'data-futures'!$A:$A,0),1),""),"")</f>
        <v>-3.5499999999999972</v>
      </c>
      <c r="F96">
        <f>+IFERROR(IF(VALUE('data-cash-crude'!E97)&gt;0,'data-cash-crude'!E97-INDEX('data-futures'!$E:$E,MATCH('basis-cash-crude'!F$1,'data-futures'!$A:$A,0),1),""),"")</f>
        <v>-3.5500000000000043</v>
      </c>
      <c r="G96">
        <f>+IFERROR(IF(VALUE('data-cash-crude'!F97)&gt;0,'data-cash-crude'!F97-INDEX('data-futures'!$E:$E,MATCH('basis-cash-crude'!G$1,'data-futures'!$A:$A,0),1),""),"")</f>
        <v>-3.5500000000000043</v>
      </c>
      <c r="H96">
        <f>+IFERROR(IF(VALUE('data-cash-crude'!G97)&gt;0,'data-cash-crude'!G97-INDEX('data-futures'!$E:$E,MATCH('basis-cash-crude'!H$1,'data-futures'!$A:$A,0),1),""),"")</f>
        <v>-3.5900000000000034</v>
      </c>
      <c r="I96" t="str">
        <f>+IFERROR(IF(VALUE('data-cash-crude'!H97)&gt;0,'data-cash-crude'!H97-INDEX('data-futures'!$E:$E,MATCH('basis-cash-crude'!I$1,'data-futures'!$A:$A,0),1),""),"")</f>
        <v/>
      </c>
      <c r="J96">
        <f>+IFERROR(IF(VALUE('data-cash-crude'!I97)&gt;0,'data-cash-crude'!I97-INDEX('data-futures'!$E:$E,MATCH('basis-cash-crude'!J$1,'data-futures'!$A:$A,0),1),""),"")</f>
        <v>-3.5899999999999963</v>
      </c>
      <c r="K96">
        <f>+IFERROR(IF(VALUE('data-cash-crude'!J97)&gt;0,'data-cash-crude'!J97-INDEX('data-futures'!$E:$E,MATCH('basis-cash-crude'!K$1,'data-futures'!$A:$A,0),1),""),"")</f>
        <v>-3.5600000000000023</v>
      </c>
      <c r="L96">
        <f>+IFERROR(IF(VALUE('data-cash-crude'!K97)&gt;0,'data-cash-crude'!K97-INDEX('data-futures'!$E:$E,MATCH('basis-cash-crude'!L$1,'data-futures'!$A:$A,0),1),""),"")</f>
        <v>-3.5800000000000054</v>
      </c>
      <c r="M96">
        <f>+IFERROR(IF(VALUE('data-cash-crude'!L97)&gt;0,'data-cash-crude'!L97-INDEX('data-futures'!$E:$E,MATCH('basis-cash-crude'!M$1,'data-futures'!$A:$A,0),1),""),"")</f>
        <v>-3.5799999999999983</v>
      </c>
      <c r="N96">
        <f>+IFERROR(IF(VALUE('data-cash-crude'!M97)&gt;0,'data-cash-crude'!M97-INDEX('data-futures'!$E:$E,MATCH('basis-cash-crude'!N$1,'data-futures'!$A:$A,0),1),""),"")</f>
        <v>-3.5499999999999972</v>
      </c>
      <c r="O96">
        <f>+IFERROR(IF(VALUE('data-cash-crude'!N97)&gt;0,'data-cash-crude'!N97-INDEX('data-futures'!$E:$E,MATCH('basis-cash-crude'!O$1,'data-futures'!$A:$A,0),1),""),"")</f>
        <v>-3.5</v>
      </c>
      <c r="P96">
        <f>+IFERROR(IF(VALUE('data-cash-crude'!O97)&gt;0,'data-cash-crude'!O97-INDEX('data-futures'!$E:$E,MATCH('basis-cash-crude'!P$1,'data-futures'!$A:$A,0),1),""),"")</f>
        <v>-3.4299999999999997</v>
      </c>
      <c r="Q96">
        <f>+IFERROR(IF(VALUE('data-cash-crude'!P97)&gt;0,'data-cash-crude'!P97-INDEX('data-futures'!$E:$E,MATCH('basis-cash-crude'!Q$1,'data-futures'!$A:$A,0),1),""),"")</f>
        <v>-3.3999999999999986</v>
      </c>
      <c r="R96">
        <f>+IFERROR(IF(VALUE('data-cash-crude'!Q97)&gt;0,'data-cash-crude'!Q97-INDEX('data-futures'!$E:$E,MATCH('basis-cash-crude'!R$1,'data-futures'!$A:$A,0),1),""),"")</f>
        <v>-3.3599999999999994</v>
      </c>
      <c r="S96">
        <f>+IFERROR(IF(VALUE('data-cash-crude'!R97)&gt;0,'data-cash-crude'!R97-INDEX('data-futures'!$E:$E,MATCH('basis-cash-crude'!S$1,'data-futures'!$A:$A,0),1),""),"")</f>
        <v>-3.3200000000000003</v>
      </c>
      <c r="T96">
        <f>+IFERROR(IF(VALUE('data-cash-crude'!S97)&gt;0,'data-cash-crude'!S97-INDEX('data-futures'!$E:$E,MATCH('basis-cash-crude'!T$1,'data-futures'!$A:$A,0),1),""),"")</f>
        <v>-3.3200000000000003</v>
      </c>
      <c r="U96">
        <f>+IFERROR(IF(VALUE('data-cash-crude'!T97)&gt;0,'data-cash-crude'!T97-INDEX('data-futures'!$E:$E,MATCH('basis-cash-crude'!U$1,'data-futures'!$A:$A,0),1),""),"")</f>
        <v>-3.3200000000000003</v>
      </c>
      <c r="V96">
        <f>+IFERROR(IF(VALUE('data-cash-crude'!U97)&gt;0,'data-cash-crude'!U97-INDEX('data-futures'!$E:$E,MATCH('basis-cash-crude'!V$1,'data-futures'!$A:$A,0),1),""),"")</f>
        <v>-3.2600000000000051</v>
      </c>
      <c r="W96">
        <f>+IFERROR(IF(VALUE('data-cash-crude'!V97)&gt;0,'data-cash-crude'!V97-INDEX('data-futures'!$E:$E,MATCH('basis-cash-crude'!W$1,'data-futures'!$A:$A,0),1),""),"")</f>
        <v>-3.3099999999999952</v>
      </c>
      <c r="X96">
        <f>+IFERROR(IF(VALUE('data-cash-crude'!W97)&gt;0,'data-cash-crude'!W97-INDEX('data-futures'!$E:$E,MATCH('basis-cash-crude'!X$1,'data-futures'!$A:$A,0),1),""),"")</f>
        <v>-3.3599999999999994</v>
      </c>
      <c r="Y96">
        <f>+IFERROR(IF(VALUE('data-cash-crude'!X97)&gt;0,'data-cash-crude'!X97-INDEX('data-futures'!$E:$E,MATCH('basis-cash-crude'!Y$1,'data-futures'!$A:$A,0),1),""),"")</f>
        <v>-3.3499999999999943</v>
      </c>
      <c r="Z96" t="str">
        <f>+IFERROR(IF(VALUE('data-cash-crude'!Y97)&gt;0,'data-cash-crude'!Y97-INDEX('data-futures'!$E:$E,MATCH('basis-cash-crude'!Z$1,'data-futures'!$A:$A,0),1),""),"")</f>
        <v/>
      </c>
      <c r="AA96">
        <f>+IFERROR(IF(VALUE('data-cash-crude'!Z97)&gt;0,'data-cash-crude'!Z97-INDEX('data-futures'!$E:$E,MATCH('basis-cash-crude'!AA$1,'data-futures'!$A:$A,0),1),""),"")</f>
        <v>-3.3799999999999955</v>
      </c>
      <c r="AB96" t="str">
        <f>+IFERROR(IF(VALUE('data-cash-crude'!AA97)&gt;0,'data-cash-crude'!AA97-INDEX('data-futures'!$E:$E,MATCH('basis-cash-crude'!AB$1,'data-futures'!$A:$A,0),1),""),"")</f>
        <v/>
      </c>
      <c r="AC96" t="str">
        <f>+IFERROR(IF(VALUE('data-cash-crude'!AB97)&gt;0,'data-cash-crude'!AB97-INDEX('data-futures'!$E:$E,MATCH('basis-cash-crude'!AC$1,'data-futures'!$A:$A,0),1),""),"")</f>
        <v/>
      </c>
      <c r="AD96">
        <f>+IFERROR(IF(VALUE('data-cash-crude'!AC97)&gt;0,'data-cash-crude'!AC97-INDEX('data-futures'!$E:$E,MATCH('basis-cash-crude'!AD$1,'data-futures'!$A:$A,0),1),""),"")</f>
        <v>-3.2100000000000009</v>
      </c>
      <c r="AE96">
        <f>+IFERROR(IF(VALUE('data-cash-crude'!AD97)&gt;0,'data-cash-crude'!AD97-INDEX('data-futures'!$E:$E,MATCH('basis-cash-crude'!AE$1,'data-futures'!$A:$A,0),1),""),"")</f>
        <v>-3.1799999999999997</v>
      </c>
      <c r="AF96">
        <f>+IFERROR(IF(VALUE('data-cash-crude'!AE97)&gt;0,'data-cash-crude'!AE97-INDEX('data-futures'!$E:$E,MATCH('basis-cash-crude'!AF$1,'data-futures'!$A:$A,0),1),""),"")</f>
        <v>-3.1400000000000006</v>
      </c>
      <c r="AG96">
        <f>+IFERROR(IF(VALUE('data-cash-crude'!AF97)&gt;0,'data-cash-crude'!AF97-INDEX('data-futures'!$E:$E,MATCH('basis-cash-crude'!AG$1,'data-futures'!$A:$A,0),1),""),"")</f>
        <v>-3.1900000000000048</v>
      </c>
      <c r="AH96">
        <f>+IFERROR(IF(VALUE('data-cash-crude'!AG97)&gt;0,'data-cash-crude'!AG97-INDEX('data-futures'!$E:$E,MATCH('basis-cash-crude'!AH$1,'data-futures'!$A:$A,0),1),""),"")</f>
        <v>-3.1499999999999986</v>
      </c>
      <c r="AI96">
        <f>+IFERROR(IF(VALUE('data-cash-crude'!AH97)&gt;0,'data-cash-crude'!AH97-INDEX('data-futures'!$E:$E,MATCH('basis-cash-crude'!AI$1,'data-futures'!$A:$A,0),1),""),"")</f>
        <v>-3.1299999999999955</v>
      </c>
      <c r="AJ96">
        <f>+IFERROR(IF(VALUE('data-cash-crude'!AI97)&gt;0,'data-cash-crude'!AI97-INDEX('data-futures'!$E:$E,MATCH('basis-cash-crude'!AJ$1,'data-futures'!$A:$A,0),1),""),"")</f>
        <v>-3.1499999999999986</v>
      </c>
      <c r="AK96">
        <f>+IFERROR(IF(VALUE('data-cash-crude'!AJ97)&gt;0,'data-cash-crude'!AJ97-INDEX('data-futures'!$E:$E,MATCH('basis-cash-crude'!AK$1,'data-futures'!$A:$A,0),1),""),"")</f>
        <v>-3.1900000000000048</v>
      </c>
      <c r="AL96">
        <f>+IFERROR(IF(VALUE('data-cash-crude'!AK97)&gt;0,'data-cash-crude'!AK97-INDEX('data-futures'!$E:$E,MATCH('basis-cash-crude'!AL$1,'data-futures'!$A:$A,0),1),""),"")</f>
        <v>-3.1700000000000017</v>
      </c>
      <c r="AM96">
        <f>+IFERROR(IF(VALUE('data-cash-crude'!AL97)&gt;0,'data-cash-crude'!AL97-INDEX('data-futures'!$E:$E,MATCH('basis-cash-crude'!AM$1,'data-futures'!$A:$A,0),1),""),"")</f>
        <v>-3.1300000000000026</v>
      </c>
      <c r="AN96">
        <f>+IFERROR(IF(VALUE('data-cash-crude'!AM97)&gt;0,'data-cash-crude'!AM97-INDEX('data-futures'!$E:$E,MATCH('basis-cash-crude'!AN$1,'data-futures'!$A:$A,0),1),""),"")</f>
        <v>-3.1799999999999997</v>
      </c>
      <c r="AO96">
        <f>+IFERROR(IF(VALUE('data-cash-crude'!AN97)&gt;0,'data-cash-crude'!AN97-INDEX('data-futures'!$E:$E,MATCH('basis-cash-crude'!AO$1,'data-futures'!$A:$A,0),1),""),"")</f>
        <v>-3.1599999999999966</v>
      </c>
      <c r="AP96" t="str">
        <f>+IFERROR(IF(VALUE('data-cash-crude'!AO97)&gt;0,'data-cash-crude'!AO97-INDEX('data-futures'!$E:$E,MATCH('basis-cash-crude'!AP$1,'data-futures'!$A:$A,0),1),""),"")</f>
        <v/>
      </c>
      <c r="AQ96">
        <f>+IFERROR(IF(VALUE('data-cash-crude'!AP97)&gt;0,'data-cash-crude'!AP97-INDEX('data-futures'!$E:$E,MATCH('basis-cash-crude'!AQ$1,'data-futures'!$A:$A,0),1),""),"")</f>
        <v>-3.3300000000000054</v>
      </c>
      <c r="AR96">
        <f>+IFERROR(IF(VALUE('data-cash-crude'!AQ97)&gt;0,'data-cash-crude'!AQ97-INDEX('data-futures'!$E:$E,MATCH('basis-cash-crude'!AR$1,'data-futures'!$A:$A,0),1),""),"")</f>
        <v>-3.3599999999999994</v>
      </c>
      <c r="AS96" t="str">
        <f>+IFERROR(IF(VALUE('data-cash-crude'!AR97)&gt;0,'data-cash-crude'!AR97-INDEX('data-futures'!$E:$E,MATCH('basis-cash-crude'!AS$1,'data-futures'!$A:$A,0),1),""),"")</f>
        <v/>
      </c>
      <c r="AT96">
        <f>+IFERROR(IF(VALUE('data-cash-crude'!AS97)&gt;0,'data-cash-crude'!AS97-INDEX('data-futures'!$E:$E,MATCH('basis-cash-crude'!AT$1,'data-futures'!$A:$A,0),1),""),"")</f>
        <v>-3.2899999999999991</v>
      </c>
      <c r="AU96">
        <f>+IFERROR(IF(VALUE('data-cash-crude'!AT97)&gt;0,'data-cash-crude'!AT97-INDEX('data-futures'!$E:$E,MATCH('basis-cash-crude'!AU$1,'data-futures'!$A:$A,0),1),""),"")</f>
        <v>-3.2000000000000028</v>
      </c>
      <c r="AV96">
        <f>+IFERROR(IF(VALUE('data-cash-crude'!AU97)&gt;0,'data-cash-crude'!AU97-INDEX('data-futures'!$E:$E,MATCH('basis-cash-crude'!AV$1,'data-futures'!$A:$A,0),1),""),"")</f>
        <v>-3.1700000000000017</v>
      </c>
      <c r="AW96">
        <f>+IFERROR(IF(VALUE('data-cash-crude'!AV97)&gt;0,'data-cash-crude'!AV97-INDEX('data-futures'!$E:$E,MATCH('basis-cash-crude'!AW$1,'data-futures'!$A:$A,0),1),""),"")</f>
        <v>-3.1300000000000026</v>
      </c>
      <c r="AX96">
        <f>+IFERROR(IF(VALUE('data-cash-crude'!AW97)&gt;0,'data-cash-crude'!AW97-INDEX('data-futures'!$E:$E,MATCH('basis-cash-crude'!AX$1,'data-futures'!$A:$A,0),1),""),"")</f>
        <v>-2.990000000000002</v>
      </c>
      <c r="AY96">
        <f>+IFERROR(IF(VALUE('data-cash-crude'!AX97)&gt;0,'data-cash-crude'!AX97-INDEX('data-futures'!$E:$E,MATCH('basis-cash-crude'!AY$1,'data-futures'!$A:$A,0),1),""),"")</f>
        <v>-3.019999999999996</v>
      </c>
      <c r="AZ96">
        <f>+IFERROR(IF(VALUE('data-cash-crude'!AY97)&gt;0,'data-cash-crude'!AY97-INDEX('data-futures'!$E:$E,MATCH('basis-cash-crude'!AZ$1,'data-futures'!$A:$A,0),1),""),"")</f>
        <v>-3.3400000000000034</v>
      </c>
      <c r="BA96">
        <f>+IFERROR(IF(VALUE('data-cash-crude'!AZ97)&gt;0,'data-cash-crude'!AZ97-INDEX('data-futures'!$E:$E,MATCH('basis-cash-crude'!BA$1,'data-futures'!$A:$A,0),1),""),"")</f>
        <v>-3.1700000000000017</v>
      </c>
      <c r="BB96">
        <f>+IFERROR(IF(VALUE('data-cash-crude'!BA97)&gt;0,'data-cash-crude'!BA97-INDEX('data-futures'!$E:$E,MATCH('basis-cash-crude'!BB$1,'data-futures'!$A:$A,0),1),""),"")</f>
        <v>-3.1999999999999957</v>
      </c>
      <c r="BC96">
        <f>+IFERROR(IF(VALUE('data-cash-crude'!BB97)&gt;0,'data-cash-crude'!BB97-INDEX('data-futures'!$E:$E,MATCH('basis-cash-crude'!BC$1,'data-futures'!$A:$A,0),1),""),"")</f>
        <v>-3.259999999999998</v>
      </c>
      <c r="BD96">
        <f>+IFERROR(IF(VALUE('data-cash-crude'!BC97)&gt;0,'data-cash-crude'!BC97-INDEX('data-futures'!$E:$E,MATCH('basis-cash-crude'!BD$1,'data-futures'!$A:$A,0),1),""),"")</f>
        <v>-3.25</v>
      </c>
      <c r="BE96">
        <f>+IFERROR(IF(VALUE('data-cash-crude'!BD97)&gt;0,'data-cash-crude'!BD97-INDEX('data-futures'!$E:$E,MATCH('basis-cash-crude'!BE$1,'data-futures'!$A:$A,0),1),""),"")</f>
        <v>-3.2299999999999969</v>
      </c>
      <c r="BF96">
        <f>+IFERROR(IF(VALUE('data-cash-crude'!BE97)&gt;0,'data-cash-crude'!BE97-INDEX('data-futures'!$E:$E,MATCH('basis-cash-crude'!BF$1,'data-futures'!$A:$A,0),1),""),"")</f>
        <v>-3.1799999999999997</v>
      </c>
      <c r="BG96">
        <f>+IFERROR(IF(VALUE('data-cash-crude'!BF97)&gt;0,'data-cash-crude'!BF97-INDEX('data-futures'!$E:$E,MATCH('basis-cash-crude'!BG$1,'data-futures'!$A:$A,0),1),""),"")</f>
        <v>-3.0800000000000054</v>
      </c>
      <c r="BH96">
        <f>+IFERROR(IF(VALUE('data-cash-crude'!BG97)&gt;0,'data-cash-crude'!BG97-INDEX('data-futures'!$E:$E,MATCH('basis-cash-crude'!BH$1,'data-futures'!$A:$A,0),1),""),"")</f>
        <v>-2.9399999999999977</v>
      </c>
      <c r="BI96">
        <f>+IFERROR(IF(VALUE('data-cash-crude'!BH97)&gt;0,'data-cash-crude'!BH97-INDEX('data-futures'!$E:$E,MATCH('basis-cash-crude'!BI$1,'data-futures'!$A:$A,0),1),""),"")</f>
        <v>-3.0400000000000063</v>
      </c>
      <c r="BJ96">
        <f>+IFERROR(IF(VALUE('data-cash-crude'!BI97)&gt;0,'data-cash-crude'!BI97-INDEX('data-futures'!$E:$E,MATCH('basis-cash-crude'!BJ$1,'data-futures'!$A:$A,0),1),""),"")</f>
        <v>-3.1600000000000037</v>
      </c>
      <c r="BK96">
        <f>+IFERROR(IF(VALUE('data-cash-crude'!BJ97)&gt;0,'data-cash-crude'!BJ97-INDEX('data-futures'!$E:$E,MATCH('basis-cash-crude'!BK$1,'data-futures'!$A:$A,0),1),""),"")</f>
        <v>-3.1899999999999977</v>
      </c>
      <c r="BL96">
        <f>+IFERROR(IF(VALUE('data-cash-crude'!BK97)&gt;0,'data-cash-crude'!BK97-INDEX('data-futures'!$E:$E,MATCH('basis-cash-crude'!BL$1,'data-futures'!$A:$A,0),1),""),"")</f>
        <v>-3.2100000000000009</v>
      </c>
      <c r="BM96">
        <f>+IFERROR(IF(VALUE('data-cash-crude'!BL97)&gt;0,'data-cash-crude'!BL97-INDEX('data-futures'!$E:$E,MATCH('basis-cash-crude'!BM$1,'data-futures'!$A:$A,0),1),""),"")</f>
        <v>-3.2899999999999991</v>
      </c>
      <c r="BN96">
        <f>+IFERROR(IF(VALUE('data-cash-crude'!BM97)&gt;0,'data-cash-crude'!BM97-INDEX('data-futures'!$E:$E,MATCH('basis-cash-crude'!BN$1,'data-futures'!$A:$A,0),1),""),"")</f>
        <v>-3.1499999999999986</v>
      </c>
      <c r="BO96">
        <f>+IFERROR(IF(VALUE('data-cash-crude'!BN97)&gt;0,'data-cash-crude'!BN97-INDEX('data-futures'!$E:$E,MATCH('basis-cash-crude'!BO$1,'data-futures'!$A:$A,0),1),""),"")</f>
        <v>-3.4799999999999969</v>
      </c>
      <c r="BP96">
        <f>+IFERROR(IF(VALUE('data-cash-crude'!BO97)&gt;0,'data-cash-crude'!BO97-INDEX('data-futures'!$E:$E,MATCH('basis-cash-crude'!BP$1,'data-futures'!$A:$A,0),1),""),"")</f>
        <v>-3.3700000000000045</v>
      </c>
      <c r="BQ96">
        <f>+IFERROR(IF(VALUE('data-cash-crude'!BP97)&gt;0,'data-cash-crude'!BP97-INDEX('data-futures'!$E:$E,MATCH('basis-cash-crude'!BQ$1,'data-futures'!$A:$A,0),1),""),"")</f>
        <v>-3.2100000000000009</v>
      </c>
      <c r="BR96">
        <f>+IFERROR(IF(VALUE('data-cash-crude'!BQ97)&gt;0,'data-cash-crude'!BQ97-INDEX('data-futures'!$E:$E,MATCH('basis-cash-crude'!BR$1,'data-futures'!$A:$A,0),1),""),"")</f>
        <v>-3.1700000000000017</v>
      </c>
      <c r="BS96">
        <f>+IFERROR(IF(VALUE('data-cash-crude'!BR97)&gt;0,'data-cash-crude'!BR97-INDEX('data-futures'!$E:$E,MATCH('basis-cash-crude'!BS$1,'data-futures'!$A:$A,0),1),""),"")</f>
        <v>-3.1000000000000014</v>
      </c>
      <c r="BT96">
        <f>+IFERROR(IF(VALUE('data-cash-crude'!BS97)&gt;0,'data-cash-crude'!BS97-INDEX('data-futures'!$E:$E,MATCH('basis-cash-crude'!BT$1,'data-futures'!$A:$A,0),1),""),"")</f>
        <v>-3.4600000000000009</v>
      </c>
      <c r="BU96">
        <f>+IFERROR(IF(VALUE('data-cash-crude'!BT97)&gt;0,'data-cash-crude'!BT97-INDEX('data-futures'!$E:$E,MATCH('basis-cash-crude'!BU$1,'data-futures'!$A:$A,0),1),""),"")</f>
        <v>-3.4200000000000017</v>
      </c>
      <c r="BV96">
        <f>+IFERROR(IF(VALUE('data-cash-crude'!BU97)&gt;0,'data-cash-crude'!BU97-INDEX('data-futures'!$E:$E,MATCH('basis-cash-crude'!BV$1,'data-futures'!$A:$A,0),1),""),"")</f>
        <v>-3.1400000000000006</v>
      </c>
      <c r="BW96">
        <f>+IFERROR(IF(VALUE('data-cash-crude'!BV97)&gt;0,'data-cash-crude'!BV97-INDEX('data-futures'!$E:$E,MATCH('basis-cash-crude'!BW$1,'data-futures'!$A:$A,0),1),""),"")</f>
        <v>-3.25</v>
      </c>
      <c r="BX96">
        <f>+IFERROR(IF(VALUE('data-cash-crude'!BW97)&gt;0,'data-cash-crude'!BW97-INDEX('data-futures'!$E:$E,MATCH('basis-cash-crude'!BX$1,'data-futures'!$A:$A,0),1),""),"")</f>
        <v>-3.3799999999999955</v>
      </c>
      <c r="BY96">
        <f>+IFERROR(IF(VALUE('data-cash-crude'!BX97)&gt;0,'data-cash-crude'!BX97-INDEX('data-futures'!$E:$E,MATCH('basis-cash-crude'!BY$1,'data-futures'!$A:$A,0),1),""),"")</f>
        <v>-3.3999999999999986</v>
      </c>
      <c r="BZ96">
        <f>+IFERROR(IF(VALUE('data-cash-crude'!BY97)&gt;0,'data-cash-crude'!BY97-INDEX('data-futures'!$E:$E,MATCH('basis-cash-crude'!BZ$1,'data-futures'!$A:$A,0),1),""),"")</f>
        <v>-3.4100000000000037</v>
      </c>
      <c r="CA96">
        <f>+IFERROR(IF(VALUE('data-cash-crude'!BZ97)&gt;0,'data-cash-crude'!BZ97-INDEX('data-futures'!$E:$E,MATCH('basis-cash-crude'!CA$1,'data-futures'!$A:$A,0),1),""),"")</f>
        <v>-3.1900000000000048</v>
      </c>
      <c r="CB96">
        <f>+IFERROR(IF(VALUE('data-cash-crude'!CA97)&gt;0,'data-cash-crude'!CA97-INDEX('data-futures'!$E:$E,MATCH('basis-cash-crude'!CB$1,'data-futures'!$A:$A,0),1),""),"")</f>
        <v>-2.9699999999999989</v>
      </c>
      <c r="CC96">
        <f>+IFERROR(IF(VALUE('data-cash-crude'!CB97)&gt;0,'data-cash-crude'!CB97-INDEX('data-futures'!$E:$E,MATCH('basis-cash-crude'!CC$1,'data-futures'!$A:$A,0),1),""),"")</f>
        <v>-3.0799999999999983</v>
      </c>
      <c r="CD96">
        <f>+IFERROR(IF(VALUE('data-cash-crude'!CC97)&gt;0,'data-cash-crude'!CC97-INDEX('data-futures'!$E:$E,MATCH('basis-cash-crude'!CD$1,'data-futures'!$A:$A,0),1),""),"")</f>
        <v>-3.0300000000000011</v>
      </c>
      <c r="CE96">
        <f>+IFERROR(IF(VALUE('data-cash-crude'!CD97)&gt;0,'data-cash-crude'!CD97-INDEX('data-futures'!$E:$E,MATCH('basis-cash-crude'!CE$1,'data-futures'!$A:$A,0),1),""),"")</f>
        <v>-2.9499999999999957</v>
      </c>
      <c r="CF96">
        <f>+IFERROR(IF(VALUE('data-cash-crude'!CE97)&gt;0,'data-cash-crude'!CE97-INDEX('data-futures'!$E:$E,MATCH('basis-cash-crude'!CF$1,'data-futures'!$A:$A,0),1),""),"")</f>
        <v>-2.8100000000000023</v>
      </c>
      <c r="CG96">
        <f>+IFERROR(IF(VALUE('data-cash-crude'!CF97)&gt;0,'data-cash-crude'!CF97-INDEX('data-futures'!$E:$E,MATCH('basis-cash-crude'!CG$1,'data-futures'!$A:$A,0),1),""),"")</f>
        <v>-2.6900000000000048</v>
      </c>
      <c r="CH96">
        <f>+IFERROR(IF(VALUE('data-cash-crude'!CG97)&gt;0,'data-cash-crude'!CG97-INDEX('data-futures'!$E:$E,MATCH('basis-cash-crude'!CH$1,'data-futures'!$A:$A,0),1),""),"")</f>
        <v>-2.5399999999999991</v>
      </c>
      <c r="CI96">
        <f>+IFERROR(IF(VALUE('data-cash-crude'!CH97)&gt;0,'data-cash-crude'!CH97-INDEX('data-futures'!$E:$E,MATCH('basis-cash-crude'!CI$1,'data-futures'!$A:$A,0),1),""),"")</f>
        <v>-2.4699999999999989</v>
      </c>
      <c r="CJ96">
        <f>+IFERROR(IF(VALUE('data-cash-crude'!CI97)&gt;0,'data-cash-crude'!CI97-INDEX('data-futures'!$E:$E,MATCH('basis-cash-crude'!CJ$1,'data-futures'!$A:$A,0),1),""),"")</f>
        <v>-2.3799999999999955</v>
      </c>
      <c r="CK96">
        <f>+IFERROR(IF(VALUE('data-cash-crude'!CJ97)&gt;0,'data-cash-crude'!CJ97-INDEX('data-futures'!$E:$E,MATCH('basis-cash-crude'!CK$1,'data-futures'!$A:$A,0),1),""),"")</f>
        <v>-2.1300000000000026</v>
      </c>
      <c r="CL96">
        <f>+IFERROR(IF(VALUE('data-cash-crude'!CK97)&gt;0,'data-cash-crude'!CK97-INDEX('data-futures'!$E:$E,MATCH('basis-cash-crude'!CL$1,'data-futures'!$A:$A,0),1),""),"")</f>
        <v>-2.0900000000000034</v>
      </c>
      <c r="CM96" t="str">
        <f>+IFERROR(IF(VALUE('data-cash-crude'!CL97)&gt;0,'data-cash-crude'!CL97-INDEX('data-futures'!$E:$E,MATCH('basis-cash-crude'!CM$1,'data-futures'!$A:$A,0),1),""),"")</f>
        <v/>
      </c>
      <c r="CN96" t="str">
        <f>+IFERROR(IF(VALUE('data-cash-crude'!CM97)&gt;0,'data-cash-crude'!CM97-INDEX('data-futures'!$E:$E,MATCH('basis-cash-crude'!CN$1,'data-futures'!$A:$A,0),1),""),"")</f>
        <v/>
      </c>
      <c r="CO96" t="str">
        <f>+IFERROR(IF(VALUE('data-cash-crude'!CN97)&gt;0,'data-cash-crude'!CN97-INDEX('data-futures'!$E:$E,MATCH('basis-cash-crude'!CO$1,'data-futures'!$A:$A,0),1),""),"")</f>
        <v/>
      </c>
      <c r="CP96">
        <f>+IFERROR(IF(VALUE('data-cash-crude'!CO97)&gt;0,'data-cash-crude'!CO97-INDEX('data-futures'!$E:$E,MATCH('basis-cash-crude'!CP$1,'data-futures'!$A:$A,0),1),""),"")</f>
        <v>-1.8400000000000034</v>
      </c>
      <c r="CQ96">
        <f>+IFERROR(IF(VALUE('data-cash-crude'!CP97)&gt;0,'data-cash-crude'!CP97-INDEX('data-futures'!$E:$E,MATCH('basis-cash-crude'!CQ$1,'data-futures'!$A:$A,0),1),""),"")</f>
        <v>-1.7899999999999991</v>
      </c>
      <c r="CR96">
        <f>+IFERROR(IF(VALUE('data-cash-crude'!CQ97)&gt;0,'data-cash-crude'!CQ97-INDEX('data-futures'!$E:$E,MATCH('basis-cash-crude'!CR$1,'data-futures'!$A:$A,0),1),""),"")</f>
        <v>-1.4899999999999949</v>
      </c>
      <c r="CS96">
        <f>+IFERROR(IF(VALUE('data-cash-crude'!CR97)&gt;0,'data-cash-crude'!CR97-INDEX('data-futures'!$E:$E,MATCH('basis-cash-crude'!CS$1,'data-futures'!$A:$A,0),1),""),"")</f>
        <v>-0.82999999999999829</v>
      </c>
      <c r="CT96">
        <f>+IFERROR(IF(VALUE('data-cash-crude'!CS97)&gt;0,'data-cash-crude'!CS97-INDEX('data-futures'!$E:$E,MATCH('basis-cash-crude'!CT$1,'data-futures'!$A:$A,0),1),""),"")</f>
        <v>3.9999999999999147E-2</v>
      </c>
      <c r="CU96">
        <f>+IFERROR(IF(VALUE('data-cash-crude'!CT97)&gt;0,'data-cash-crude'!CT97-INDEX('data-futures'!$E:$E,MATCH('basis-cash-crude'!CU$1,'data-futures'!$A:$A,0),1),""),"")</f>
        <v>-2.3100000000000023</v>
      </c>
      <c r="CV96">
        <f>+IFERROR(IF(VALUE('data-cash-crude'!CU97)&gt;0,'data-cash-crude'!CU97-INDEX('data-futures'!$E:$E,MATCH('basis-cash-crude'!CV$1,'data-futures'!$A:$A,0),1),""),"")</f>
        <v>-2.4200000000000017</v>
      </c>
      <c r="CW96">
        <f>+IFERROR(IF(VALUE('data-cash-crude'!CV97)&gt;0,'data-cash-crude'!CV97-INDEX('data-futures'!$E:$E,MATCH('basis-cash-crude'!CW$1,'data-futures'!$A:$A,0),1),""),"")</f>
        <v>-2.25</v>
      </c>
      <c r="CX96">
        <f>+IFERROR(IF(VALUE('data-cash-crude'!CW97)&gt;0,'data-cash-crude'!CW97-INDEX('data-futures'!$E:$E,MATCH('basis-cash-crude'!CX$1,'data-futures'!$A:$A,0),1),""),"")</f>
        <v>-1.9299999999999997</v>
      </c>
      <c r="CY96">
        <f>+IFERROR(IF(VALUE('data-cash-crude'!CX97)&gt;0,'data-cash-crude'!CX97-INDEX('data-futures'!$E:$E,MATCH('basis-cash-crude'!CY$1,'data-futures'!$A:$A,0),1),""),"")</f>
        <v>-1.8800000000000026</v>
      </c>
      <c r="CZ96">
        <f>+IFERROR(IF(VALUE('data-cash-crude'!CY97)&gt;0,'data-cash-crude'!CY97-INDEX('data-futures'!$E:$E,MATCH('basis-cash-crude'!CZ$1,'data-futures'!$A:$A,0),1),""),"")</f>
        <v>-2.1300000000000026</v>
      </c>
      <c r="DA96">
        <f>+IFERROR(IF(VALUE('data-cash-crude'!CZ97)&gt;0,'data-cash-crude'!CZ97-INDEX('data-futures'!$E:$E,MATCH('basis-cash-crude'!DA$1,'data-futures'!$A:$A,0),1),""),"")</f>
        <v>-2.0499999999999972</v>
      </c>
      <c r="DB96">
        <f>+IFERROR(IF(VALUE('data-cash-crude'!DA97)&gt;0,'data-cash-crude'!DA97-INDEX('data-futures'!$E:$E,MATCH('basis-cash-crude'!DB$1,'data-futures'!$A:$A,0),1),""),"")</f>
        <v>-2.0399999999999991</v>
      </c>
      <c r="DC96">
        <f>+IFERROR(IF(VALUE('data-cash-crude'!DB97)&gt;0,'data-cash-crude'!DB97-INDEX('data-futures'!$E:$E,MATCH('basis-cash-crude'!DC$1,'data-futures'!$A:$A,0),1),""),"")</f>
        <v>-2.1300000000000026</v>
      </c>
      <c r="DD96" t="str">
        <f>+IFERROR(IF(VALUE('data-cash-crude'!DC97)&gt;0,'data-cash-crude'!DC97-INDEX('data-futures'!$E:$E,MATCH('basis-cash-crude'!DD$1,'data-futures'!$A:$A,0),1),""),"")</f>
        <v/>
      </c>
      <c r="DE96">
        <f>+IFERROR(IF(VALUE('data-cash-crude'!DD97)&gt;0,'data-cash-crude'!DD97-INDEX('data-futures'!$E:$E,MATCH('basis-cash-crude'!DE$1,'data-futures'!$A:$A,0),1),""),"")</f>
        <v>-1.8800000000000026</v>
      </c>
      <c r="DF96">
        <f>+IFERROR(IF(VALUE('data-cash-crude'!DE97)&gt;0,'data-cash-crude'!DE97-INDEX('data-futures'!$E:$E,MATCH('basis-cash-crude'!DF$1,'data-futures'!$A:$A,0),1),""),"")</f>
        <v>-1.6400000000000006</v>
      </c>
      <c r="DG96">
        <f>+IFERROR(IF(VALUE('data-cash-crude'!DF97)&gt;0,'data-cash-crude'!DF97-INDEX('data-futures'!$E:$E,MATCH('basis-cash-crude'!DG$1,'data-futures'!$A:$A,0),1),""),"")</f>
        <v>-1.970000000000006</v>
      </c>
      <c r="DH96">
        <f>+IFERROR(IF(VALUE('data-cash-crude'!DG97)&gt;0,'data-cash-crude'!DG97-INDEX('data-futures'!$E:$E,MATCH('basis-cash-crude'!DH$1,'data-futures'!$A:$A,0),1),""),"")</f>
        <v>-2.0799999999999983</v>
      </c>
      <c r="DI96">
        <f>+IFERROR(IF(VALUE('data-cash-crude'!DH97)&gt;0,'data-cash-crude'!DH97-INDEX('data-futures'!$E:$E,MATCH('basis-cash-crude'!DI$1,'data-futures'!$A:$A,0),1),""),"")</f>
        <v>-2.25</v>
      </c>
      <c r="DJ96">
        <f>+IFERROR(IF(VALUE('data-cash-crude'!DI97)&gt;0,'data-cash-crude'!DI97-INDEX('data-futures'!$E:$E,MATCH('basis-cash-crude'!DJ$1,'data-futures'!$A:$A,0),1),""),"")</f>
        <v>-2.2000000000000028</v>
      </c>
      <c r="DK96">
        <f>+IFERROR(IF(VALUE('data-cash-crude'!DJ97)&gt;0,'data-cash-crude'!DJ97-INDEX('data-futures'!$E:$E,MATCH('basis-cash-crude'!DK$1,'data-futures'!$A:$A,0),1),""),"")</f>
        <v>-2.0700000000000003</v>
      </c>
      <c r="DL96">
        <f>+IFERROR(IF(VALUE('data-cash-crude'!DK97)&gt;0,'data-cash-crude'!DK97-INDEX('data-futures'!$E:$E,MATCH('basis-cash-crude'!DL$1,'data-futures'!$A:$A,0),1),""),"")</f>
        <v>-2.0399999999999991</v>
      </c>
      <c r="DM96">
        <f>+IFERROR(IF(VALUE('data-cash-crude'!DL97)&gt;0,'data-cash-crude'!DL97-INDEX('data-futures'!$E:$E,MATCH('basis-cash-crude'!DM$1,'data-futures'!$A:$A,0),1),""),"")</f>
        <v>-1.3299999999999983</v>
      </c>
      <c r="DN96">
        <f>+IFERROR(IF(VALUE('data-cash-crude'!DM97)&gt;0,'data-cash-crude'!DM97-INDEX('data-futures'!$E:$E,MATCH('basis-cash-crude'!DN$1,'data-futures'!$A:$A,0),1),""),"")</f>
        <v>-1.2700000000000031</v>
      </c>
      <c r="DO96">
        <f>+IFERROR(IF(VALUE('data-cash-crude'!DN97)&gt;0,'data-cash-crude'!DN97-INDEX('data-futures'!$E:$E,MATCH('basis-cash-crude'!DO$1,'data-futures'!$A:$A,0),1),""),"")</f>
        <v>-1.5799999999999983</v>
      </c>
      <c r="DP96">
        <f>+IFERROR(IF(VALUE('data-cash-crude'!DO97)&gt;0,'data-cash-crude'!DO97-INDEX('data-futures'!$E:$E,MATCH('basis-cash-crude'!DP$1,'data-futures'!$A:$A,0),1),""),"")</f>
        <v>-1.8099999999999952</v>
      </c>
      <c r="DQ96">
        <f>+IFERROR(IF(VALUE('data-cash-crude'!DP97)&gt;0,'data-cash-crude'!DP97-INDEX('data-futures'!$E:$E,MATCH('basis-cash-crude'!DQ$1,'data-futures'!$A:$A,0),1),""),"")</f>
        <v>-2.1000000000000014</v>
      </c>
      <c r="DR96">
        <f>+IFERROR(IF(VALUE('data-cash-crude'!DQ97)&gt;0,'data-cash-crude'!DQ97-INDEX('data-futures'!$E:$E,MATCH('basis-cash-crude'!DR$1,'data-futures'!$A:$A,0),1),""),"")</f>
        <v>-2</v>
      </c>
      <c r="DS96">
        <f>+IFERROR(IF(VALUE('data-cash-crude'!DR97)&gt;0,'data-cash-crude'!DR97-INDEX('data-futures'!$E:$E,MATCH('basis-cash-crude'!DS$1,'data-futures'!$A:$A,0),1),""),"")</f>
        <v>-1.8099999999999952</v>
      </c>
      <c r="DT96">
        <f>+IFERROR(IF(VALUE('data-cash-crude'!DS97)&gt;0,'data-cash-crude'!DS97-INDEX('data-futures'!$E:$E,MATCH('basis-cash-crude'!DT$1,'data-futures'!$A:$A,0),1),""),"")</f>
        <v>-1.9299999999999997</v>
      </c>
      <c r="DU96">
        <f>+IFERROR(IF(VALUE('data-cash-crude'!DT97)&gt;0,'data-cash-crude'!DT97-INDEX('data-futures'!$E:$E,MATCH('basis-cash-crude'!DU$1,'data-futures'!$A:$A,0),1),""),"")</f>
        <v>-2.4499999999999957</v>
      </c>
      <c r="DV96">
        <f>+IFERROR(IF(VALUE('data-cash-crude'!DU97)&gt;0,'data-cash-crude'!DU97-INDEX('data-futures'!$E:$E,MATCH('basis-cash-crude'!DV$1,'data-futures'!$A:$A,0),1),""),"")</f>
        <v>-2.9100000000000037</v>
      </c>
      <c r="DW96">
        <f>+IFERROR(IF(VALUE('data-cash-crude'!DV97)&gt;0,'data-cash-crude'!DV97-INDEX('data-futures'!$E:$E,MATCH('basis-cash-crude'!DW$1,'data-futures'!$A:$A,0),1),""),"")</f>
        <v>-2.8100000000000023</v>
      </c>
      <c r="DX96">
        <f>+IFERROR(IF(VALUE('data-cash-crude'!DW97)&gt;0,'data-cash-crude'!DW97-INDEX('data-futures'!$E:$E,MATCH('basis-cash-crude'!DX$1,'data-futures'!$A:$A,0),1),""),"")</f>
        <v>-2.5399999999999991</v>
      </c>
      <c r="DY96">
        <f>+IFERROR(IF(VALUE('data-cash-crude'!DX97)&gt;0,'data-cash-crude'!DX97-INDEX('data-futures'!$E:$E,MATCH('basis-cash-crude'!DY$1,'data-futures'!$A:$A,0),1),""),"")</f>
        <v>-2.8900000000000006</v>
      </c>
      <c r="DZ96">
        <f>+IFERROR(IF(VALUE('data-cash-crude'!DY97)&gt;0,'data-cash-crude'!DY97-INDEX('data-futures'!$E:$E,MATCH('basis-cash-crude'!DZ$1,'data-futures'!$A:$A,0),1),""),"")</f>
        <v>-3.0200000000000031</v>
      </c>
      <c r="EA96">
        <f>+IFERROR(IF(VALUE('data-cash-crude'!DZ97)&gt;0,'data-cash-crude'!DZ97-INDEX('data-futures'!$E:$E,MATCH('basis-cash-crude'!EA$1,'data-futures'!$A:$A,0),1),""),"")</f>
        <v>-2.75</v>
      </c>
      <c r="EB96">
        <f>+IFERROR(IF(VALUE('data-cash-crude'!EA97)&gt;0,'data-cash-crude'!EA97-INDEX('data-futures'!$E:$E,MATCH('basis-cash-crude'!EB$1,'data-futures'!$A:$A,0),1),""),"")</f>
        <v>-2.8100000000000023</v>
      </c>
      <c r="EC96">
        <f>+IFERROR(IF(VALUE('data-cash-crude'!EB97)&gt;0,'data-cash-crude'!EB97-INDEX('data-futures'!$E:$E,MATCH('basis-cash-crude'!EC$1,'data-futures'!$A:$A,0),1),""),"")</f>
        <v>-3.1300000000000026</v>
      </c>
      <c r="ED96" t="str">
        <f>+IFERROR(IF(VALUE('data-cash-crude'!EC97)&gt;0,'data-cash-crude'!EC97-INDEX('data-futures'!$E:$E,MATCH('basis-cash-crude'!ED$1,'data-futures'!$A:$A,0),1),""),"")</f>
        <v/>
      </c>
      <c r="EE96" t="str">
        <f>+IFERROR(IF(VALUE('data-cash-crude'!ED97)&gt;0,'data-cash-crude'!ED97-INDEX('data-futures'!$E:$E,MATCH('basis-cash-crude'!EE$1,'data-futures'!$A:$A,0),1),""),"")</f>
        <v/>
      </c>
      <c r="EF96">
        <f>+IFERROR(IF(VALUE('data-cash-crude'!EE97)&gt;0,'data-cash-crude'!EE97-INDEX('data-futures'!$E:$E,MATCH('basis-cash-crude'!EF$1,'data-futures'!$A:$A,0),1),""),"")</f>
        <v>-2.8299999999999983</v>
      </c>
      <c r="EG96">
        <f>+IFERROR(IF(VALUE('data-cash-crude'!EF97)&gt;0,'data-cash-crude'!EF97-INDEX('data-futures'!$E:$E,MATCH('basis-cash-crude'!EG$1,'data-futures'!$A:$A,0),1),""),"")</f>
        <v>-2.759999999999998</v>
      </c>
      <c r="EH96">
        <f>+IFERROR(IF(VALUE('data-cash-crude'!EG97)&gt;0,'data-cash-crude'!EG97-INDEX('data-futures'!$E:$E,MATCH('basis-cash-crude'!EH$1,'data-futures'!$A:$A,0),1),""),"")</f>
        <v>-2.75</v>
      </c>
      <c r="EI96">
        <f>+IFERROR(IF(VALUE('data-cash-crude'!EH97)&gt;0,'data-cash-crude'!EH97-INDEX('data-futures'!$E:$E,MATCH('basis-cash-crude'!EI$1,'data-futures'!$A:$A,0),1),""),"")</f>
        <v>-2.8800000000000026</v>
      </c>
      <c r="EJ96">
        <f>+IFERROR(IF(VALUE('data-cash-crude'!EI97)&gt;0,'data-cash-crude'!EI97-INDEX('data-futures'!$E:$E,MATCH('basis-cash-crude'!EJ$1,'data-futures'!$A:$A,0),1),""),"")</f>
        <v>-2.6599999999999966</v>
      </c>
      <c r="EK96">
        <f>+IFERROR(IF(VALUE('data-cash-crude'!EJ97)&gt;0,'data-cash-crude'!EJ97-INDEX('data-futures'!$E:$E,MATCH('basis-cash-crude'!EK$1,'data-futures'!$A:$A,0),1),""),"")</f>
        <v>-2.1899999999999977</v>
      </c>
      <c r="EL96">
        <f>+IFERROR(IF(VALUE('data-cash-crude'!EK97)&gt;0,'data-cash-crude'!EK97-INDEX('data-futures'!$E:$E,MATCH('basis-cash-crude'!EL$1,'data-futures'!$A:$A,0),1),""),"")</f>
        <v>-2.1999999999999957</v>
      </c>
      <c r="EM96">
        <f>+IFERROR(IF(VALUE('data-cash-crude'!EL97)&gt;0,'data-cash-crude'!EL97-INDEX('data-futures'!$E:$E,MATCH('basis-cash-crude'!EM$1,'data-futures'!$A:$A,0),1),""),"")</f>
        <v>-2.1599999999999966</v>
      </c>
      <c r="EN96">
        <f>+IFERROR(IF(VALUE('data-cash-crude'!EM97)&gt;0,'data-cash-crude'!EM97-INDEX('data-futures'!$E:$E,MATCH('basis-cash-crude'!EN$1,'data-futures'!$A:$A,0),1),""),"")</f>
        <v>-2.1900000000000048</v>
      </c>
      <c r="EO96">
        <f>+IFERROR(IF(VALUE('data-cash-crude'!EN97)&gt;0,'data-cash-crude'!EN97-INDEX('data-futures'!$E:$E,MATCH('basis-cash-crude'!EO$1,'data-futures'!$A:$A,0),1),""),"")</f>
        <v>-2.4499999999999957</v>
      </c>
      <c r="EP96">
        <f>+IFERROR(IF(VALUE('data-cash-crude'!EO97)&gt;0,'data-cash-crude'!EO97-INDEX('data-futures'!$E:$E,MATCH('basis-cash-crude'!EP$1,'data-futures'!$A:$A,0),1),""),"")</f>
        <v>-2.2299999999999969</v>
      </c>
      <c r="EQ96" t="str">
        <f>+IFERROR(IF(VALUE('data-cash-crude'!EP97)&gt;0,'data-cash-crude'!EP97-INDEX('data-futures'!$E:$E,MATCH('basis-cash-crude'!EQ$1,'data-futures'!$A:$A,0),1),""),"")</f>
        <v/>
      </c>
      <c r="ER96">
        <f>+IFERROR(IF(VALUE('data-cash-crude'!EQ97)&gt;0,'data-cash-crude'!EQ97-INDEX('data-futures'!$E:$E,MATCH('basis-cash-crude'!ER$1,'data-futures'!$A:$A,0),1),""),"")</f>
        <v>-2.8799999999999955</v>
      </c>
      <c r="ES96">
        <f>+IFERROR(IF(VALUE('data-cash-crude'!ER97)&gt;0,'data-cash-crude'!ER97-INDEX('data-futures'!$E:$E,MATCH('basis-cash-crude'!ES$1,'data-futures'!$A:$A,0),1),""),"")</f>
        <v>-3.1700000000000017</v>
      </c>
      <c r="ET96">
        <f>+IFERROR(IF(VALUE('data-cash-crude'!ES97)&gt;0,'data-cash-crude'!ES97-INDEX('data-futures'!$E:$E,MATCH('basis-cash-crude'!ET$1,'data-futures'!$A:$A,0),1),""),"")</f>
        <v>-3.2100000000000009</v>
      </c>
      <c r="EU96">
        <f>+IFERROR(IF(VALUE('data-cash-crude'!ET97)&gt;0,'data-cash-crude'!ET97-INDEX('data-futures'!$E:$E,MATCH('basis-cash-crude'!EU$1,'data-futures'!$A:$A,0),1),""),"")</f>
        <v>-3.7100000000000009</v>
      </c>
      <c r="EV96">
        <f>+IFERROR(IF(VALUE('data-cash-crude'!EU97)&gt;0,'data-cash-crude'!EU97-INDEX('data-futures'!$E:$E,MATCH('basis-cash-crude'!EV$1,'data-futures'!$A:$A,0),1),""),"")</f>
        <v>-3.6999999999999957</v>
      </c>
      <c r="EW96">
        <f>+IFERROR(IF(VALUE('data-cash-crude'!EV97)&gt;0,'data-cash-crude'!EV97-INDEX('data-futures'!$E:$E,MATCH('basis-cash-crude'!EW$1,'data-futures'!$A:$A,0),1),""),"")</f>
        <v>-3.8400000000000034</v>
      </c>
      <c r="EX96">
        <f>+IFERROR(IF(VALUE('data-cash-crude'!EW97)&gt;0,'data-cash-crude'!EW97-INDEX('data-futures'!$E:$E,MATCH('basis-cash-crude'!EX$1,'data-futures'!$A:$A,0),1),""),"")</f>
        <v>-3.9499999999999957</v>
      </c>
      <c r="EY96">
        <f>+IFERROR(IF(VALUE('data-cash-crude'!EX97)&gt;0,'data-cash-crude'!EX97-INDEX('data-futures'!$E:$E,MATCH('basis-cash-crude'!EY$1,'data-futures'!$A:$A,0),1),""),"")</f>
        <v>-3.8000000000000043</v>
      </c>
      <c r="EZ96">
        <f>+IFERROR(IF(VALUE('data-cash-crude'!EY97)&gt;0,'data-cash-crude'!EY97-INDEX('data-futures'!$E:$E,MATCH('basis-cash-crude'!EZ$1,'data-futures'!$A:$A,0),1),""),"")</f>
        <v>-3.5399999999999991</v>
      </c>
      <c r="FA96">
        <f>+IFERROR(IF(VALUE('data-cash-crude'!EZ97)&gt;0,'data-cash-crude'!EZ97-INDEX('data-futures'!$E:$E,MATCH('basis-cash-crude'!FA$1,'data-futures'!$A:$A,0),1),""),"")</f>
        <v>-3.1900000000000048</v>
      </c>
      <c r="FB96">
        <f>+IFERROR(IF(VALUE('data-cash-crude'!FA97)&gt;0,'data-cash-crude'!FA97-INDEX('data-futures'!$E:$E,MATCH('basis-cash-crude'!FB$1,'data-futures'!$A:$A,0),1),""),"")</f>
        <v>-3.1700000000000017</v>
      </c>
      <c r="FC96">
        <f>+IFERROR(IF(VALUE('data-cash-crude'!FB97)&gt;0,'data-cash-crude'!FB97-INDEX('data-futures'!$E:$E,MATCH('basis-cash-crude'!FC$1,'data-futures'!$A:$A,0),1),""),"")</f>
        <v>-3.2299999999999969</v>
      </c>
      <c r="FD96">
        <f>+IFERROR(IF(VALUE('data-cash-crude'!FC97)&gt;0,'data-cash-crude'!FC97-INDEX('data-futures'!$E:$E,MATCH('basis-cash-crude'!FD$1,'data-futures'!$A:$A,0),1),""),"")</f>
        <v>-3.1400000000000006</v>
      </c>
      <c r="FE96">
        <f>+IFERROR(IF(VALUE('data-cash-crude'!FD97)&gt;0,'data-cash-crude'!FD97-INDEX('data-futures'!$E:$E,MATCH('basis-cash-crude'!FE$1,'data-futures'!$A:$A,0),1),""),"")</f>
        <v>-3.1499999999999986</v>
      </c>
      <c r="FF96">
        <f>+IFERROR(IF(VALUE('data-cash-crude'!FE97)&gt;0,'data-cash-crude'!FE97-INDEX('data-futures'!$E:$E,MATCH('basis-cash-crude'!FF$1,'data-futures'!$A:$A,0),1),""),"")</f>
        <v>-3.1199999999999974</v>
      </c>
      <c r="FG96">
        <f>+IFERROR(IF(VALUE('data-cash-crude'!FF97)&gt;0,'data-cash-crude'!FF97-INDEX('data-futures'!$E:$E,MATCH('basis-cash-crude'!FG$1,'data-futures'!$A:$A,0),1),""),"")</f>
        <v>-2.9100000000000037</v>
      </c>
      <c r="FH96">
        <f>+IFERROR(IF(VALUE('data-cash-crude'!FG97)&gt;0,'data-cash-crude'!FG97-INDEX('data-futures'!$E:$E,MATCH('basis-cash-crude'!FH$1,'data-futures'!$A:$A,0),1),""),"")</f>
        <v>-2.7199999999999989</v>
      </c>
      <c r="FI96">
        <f>+IFERROR(IF(VALUE('data-cash-crude'!FH97)&gt;0,'data-cash-crude'!FH97-INDEX('data-futures'!$E:$E,MATCH('basis-cash-crude'!FI$1,'data-futures'!$A:$A,0),1),""),"")</f>
        <v>-2.9299999999999997</v>
      </c>
      <c r="FJ96">
        <f>+IFERROR(IF(VALUE('data-cash-crude'!FI97)&gt;0,'data-cash-crude'!FI97-INDEX('data-futures'!$E:$E,MATCH('basis-cash-crude'!FJ$1,'data-futures'!$A:$A,0),1),""),"")</f>
        <v>-2.5700000000000003</v>
      </c>
      <c r="FK96">
        <f>+IFERROR(IF(VALUE('data-cash-crude'!FJ97)&gt;0,'data-cash-crude'!FJ97-INDEX('data-futures'!$E:$E,MATCH('basis-cash-crude'!FK$1,'data-futures'!$A:$A,0),1),""),"")</f>
        <v>-2.4600000000000009</v>
      </c>
      <c r="FL96">
        <f>+IFERROR(IF(VALUE('data-cash-crude'!FK97)&gt;0,'data-cash-crude'!FK97-INDEX('data-futures'!$E:$E,MATCH('basis-cash-crude'!FL$1,'data-futures'!$A:$A,0),1),""),"")</f>
        <v>-2.1900000000000048</v>
      </c>
    </row>
    <row r="97" spans="1:168" x14ac:dyDescent="0.2">
      <c r="A97">
        <f t="shared" si="3"/>
        <v>-4.5650000000000013</v>
      </c>
      <c r="B97">
        <f t="shared" si="4"/>
        <v>-4.3953846153846152</v>
      </c>
      <c r="C97">
        <f t="shared" si="5"/>
        <v>-4.1793827160493855</v>
      </c>
      <c r="D97" s="6" t="str">
        <f>+'data-cash-crude'!B98</f>
        <v>CLPA-3-133.CM</v>
      </c>
      <c r="E97">
        <f>+IFERROR(IF(VALUE('data-cash-crude'!D98)&gt;0,'data-cash-crude'!D98-INDEX('data-futures'!$E:$E,MATCH('basis-cash-crude'!E$1,'data-futures'!$A:$A,0),1),""),"")</f>
        <v>-4.5499999999999972</v>
      </c>
      <c r="F97">
        <f>+IFERROR(IF(VALUE('data-cash-crude'!E98)&gt;0,'data-cash-crude'!E98-INDEX('data-futures'!$E:$E,MATCH('basis-cash-crude'!F$1,'data-futures'!$A:$A,0),1),""),"")</f>
        <v>-4.5500000000000043</v>
      </c>
      <c r="G97">
        <f>+IFERROR(IF(VALUE('data-cash-crude'!F98)&gt;0,'data-cash-crude'!F98-INDEX('data-futures'!$E:$E,MATCH('basis-cash-crude'!G$1,'data-futures'!$A:$A,0),1),""),"")</f>
        <v>-4.5500000000000043</v>
      </c>
      <c r="H97">
        <f>+IFERROR(IF(VALUE('data-cash-crude'!G98)&gt;0,'data-cash-crude'!G98-INDEX('data-futures'!$E:$E,MATCH('basis-cash-crude'!H$1,'data-futures'!$A:$A,0),1),""),"")</f>
        <v>-4.5900000000000034</v>
      </c>
      <c r="I97" t="str">
        <f>+IFERROR(IF(VALUE('data-cash-crude'!H98)&gt;0,'data-cash-crude'!H98-INDEX('data-futures'!$E:$E,MATCH('basis-cash-crude'!I$1,'data-futures'!$A:$A,0),1),""),"")</f>
        <v/>
      </c>
      <c r="J97">
        <f>+IFERROR(IF(VALUE('data-cash-crude'!I98)&gt;0,'data-cash-crude'!I98-INDEX('data-futures'!$E:$E,MATCH('basis-cash-crude'!J$1,'data-futures'!$A:$A,0),1),""),"")</f>
        <v>-4.5899999999999963</v>
      </c>
      <c r="K97">
        <f>+IFERROR(IF(VALUE('data-cash-crude'!J98)&gt;0,'data-cash-crude'!J98-INDEX('data-futures'!$E:$E,MATCH('basis-cash-crude'!K$1,'data-futures'!$A:$A,0),1),""),"")</f>
        <v>-4.5600000000000023</v>
      </c>
      <c r="L97">
        <f>+IFERROR(IF(VALUE('data-cash-crude'!K98)&gt;0,'data-cash-crude'!K98-INDEX('data-futures'!$E:$E,MATCH('basis-cash-crude'!L$1,'data-futures'!$A:$A,0),1),""),"")</f>
        <v>-4.5800000000000054</v>
      </c>
      <c r="M97">
        <f>+IFERROR(IF(VALUE('data-cash-crude'!L98)&gt;0,'data-cash-crude'!L98-INDEX('data-futures'!$E:$E,MATCH('basis-cash-crude'!M$1,'data-futures'!$A:$A,0),1),""),"")</f>
        <v>-4.5799999999999983</v>
      </c>
      <c r="N97">
        <f>+IFERROR(IF(VALUE('data-cash-crude'!M98)&gt;0,'data-cash-crude'!M98-INDEX('data-futures'!$E:$E,MATCH('basis-cash-crude'!N$1,'data-futures'!$A:$A,0),1),""),"")</f>
        <v>-4.5499999999999972</v>
      </c>
      <c r="O97">
        <f>+IFERROR(IF(VALUE('data-cash-crude'!N98)&gt;0,'data-cash-crude'!N98-INDEX('data-futures'!$E:$E,MATCH('basis-cash-crude'!O$1,'data-futures'!$A:$A,0),1),""),"")</f>
        <v>-4.5</v>
      </c>
      <c r="P97">
        <f>+IFERROR(IF(VALUE('data-cash-crude'!O98)&gt;0,'data-cash-crude'!O98-INDEX('data-futures'!$E:$E,MATCH('basis-cash-crude'!P$1,'data-futures'!$A:$A,0),1),""),"")</f>
        <v>-4.43</v>
      </c>
      <c r="Q97">
        <f>+IFERROR(IF(VALUE('data-cash-crude'!P98)&gt;0,'data-cash-crude'!P98-INDEX('data-futures'!$E:$E,MATCH('basis-cash-crude'!Q$1,'data-futures'!$A:$A,0),1),""),"")</f>
        <v>-4.3999999999999986</v>
      </c>
      <c r="R97">
        <f>+IFERROR(IF(VALUE('data-cash-crude'!Q98)&gt;0,'data-cash-crude'!Q98-INDEX('data-futures'!$E:$E,MATCH('basis-cash-crude'!R$1,'data-futures'!$A:$A,0),1),""),"")</f>
        <v>-4.3599999999999994</v>
      </c>
      <c r="S97">
        <f>+IFERROR(IF(VALUE('data-cash-crude'!R98)&gt;0,'data-cash-crude'!R98-INDEX('data-futures'!$E:$E,MATCH('basis-cash-crude'!S$1,'data-futures'!$A:$A,0),1),""),"")</f>
        <v>-4.32</v>
      </c>
      <c r="T97">
        <f>+IFERROR(IF(VALUE('data-cash-crude'!S98)&gt;0,'data-cash-crude'!S98-INDEX('data-futures'!$E:$E,MATCH('basis-cash-crude'!T$1,'data-futures'!$A:$A,0),1),""),"")</f>
        <v>-4.32</v>
      </c>
      <c r="U97">
        <f>+IFERROR(IF(VALUE('data-cash-crude'!T98)&gt;0,'data-cash-crude'!T98-INDEX('data-futures'!$E:$E,MATCH('basis-cash-crude'!U$1,'data-futures'!$A:$A,0),1),""),"")</f>
        <v>-4.32</v>
      </c>
      <c r="V97">
        <f>+IFERROR(IF(VALUE('data-cash-crude'!U98)&gt;0,'data-cash-crude'!U98-INDEX('data-futures'!$E:$E,MATCH('basis-cash-crude'!V$1,'data-futures'!$A:$A,0),1),""),"")</f>
        <v>-4.2600000000000051</v>
      </c>
      <c r="W97">
        <f>+IFERROR(IF(VALUE('data-cash-crude'!V98)&gt;0,'data-cash-crude'!V98-INDEX('data-futures'!$E:$E,MATCH('basis-cash-crude'!W$1,'data-futures'!$A:$A,0),1),""),"")</f>
        <v>-4.3099999999999952</v>
      </c>
      <c r="X97">
        <f>+IFERROR(IF(VALUE('data-cash-crude'!W98)&gt;0,'data-cash-crude'!W98-INDEX('data-futures'!$E:$E,MATCH('basis-cash-crude'!X$1,'data-futures'!$A:$A,0),1),""),"")</f>
        <v>-4.3599999999999994</v>
      </c>
      <c r="Y97">
        <f>+IFERROR(IF(VALUE('data-cash-crude'!X98)&gt;0,'data-cash-crude'!X98-INDEX('data-futures'!$E:$E,MATCH('basis-cash-crude'!Y$1,'data-futures'!$A:$A,0),1),""),"")</f>
        <v>-4.3499999999999943</v>
      </c>
      <c r="Z97" t="str">
        <f>+IFERROR(IF(VALUE('data-cash-crude'!Y98)&gt;0,'data-cash-crude'!Y98-INDEX('data-futures'!$E:$E,MATCH('basis-cash-crude'!Z$1,'data-futures'!$A:$A,0),1),""),"")</f>
        <v/>
      </c>
      <c r="AA97">
        <f>+IFERROR(IF(VALUE('data-cash-crude'!Z98)&gt;0,'data-cash-crude'!Z98-INDEX('data-futures'!$E:$E,MATCH('basis-cash-crude'!AA$1,'data-futures'!$A:$A,0),1),""),"")</f>
        <v>-4.3799999999999955</v>
      </c>
      <c r="AB97" t="str">
        <f>+IFERROR(IF(VALUE('data-cash-crude'!AA98)&gt;0,'data-cash-crude'!AA98-INDEX('data-futures'!$E:$E,MATCH('basis-cash-crude'!AB$1,'data-futures'!$A:$A,0),1),""),"")</f>
        <v/>
      </c>
      <c r="AC97" t="str">
        <f>+IFERROR(IF(VALUE('data-cash-crude'!AB98)&gt;0,'data-cash-crude'!AB98-INDEX('data-futures'!$E:$E,MATCH('basis-cash-crude'!AC$1,'data-futures'!$A:$A,0),1),""),"")</f>
        <v/>
      </c>
      <c r="AD97">
        <f>+IFERROR(IF(VALUE('data-cash-crude'!AC98)&gt;0,'data-cash-crude'!AC98-INDEX('data-futures'!$E:$E,MATCH('basis-cash-crude'!AD$1,'data-futures'!$A:$A,0),1),""),"")</f>
        <v>-4.2100000000000009</v>
      </c>
      <c r="AE97">
        <f>+IFERROR(IF(VALUE('data-cash-crude'!AD98)&gt;0,'data-cash-crude'!AD98-INDEX('data-futures'!$E:$E,MATCH('basis-cash-crude'!AE$1,'data-futures'!$A:$A,0),1),""),"")</f>
        <v>-4.18</v>
      </c>
      <c r="AF97">
        <f>+IFERROR(IF(VALUE('data-cash-crude'!AE98)&gt;0,'data-cash-crude'!AE98-INDEX('data-futures'!$E:$E,MATCH('basis-cash-crude'!AF$1,'data-futures'!$A:$A,0),1),""),"")</f>
        <v>-4.1400000000000006</v>
      </c>
      <c r="AG97">
        <f>+IFERROR(IF(VALUE('data-cash-crude'!AF98)&gt;0,'data-cash-crude'!AF98-INDEX('data-futures'!$E:$E,MATCH('basis-cash-crude'!AG$1,'data-futures'!$A:$A,0),1),""),"")</f>
        <v>-4.1900000000000048</v>
      </c>
      <c r="AH97">
        <f>+IFERROR(IF(VALUE('data-cash-crude'!AG98)&gt;0,'data-cash-crude'!AG98-INDEX('data-futures'!$E:$E,MATCH('basis-cash-crude'!AH$1,'data-futures'!$A:$A,0),1),""),"")</f>
        <v>-4.1499999999999986</v>
      </c>
      <c r="AI97">
        <f>+IFERROR(IF(VALUE('data-cash-crude'!AH98)&gt;0,'data-cash-crude'!AH98-INDEX('data-futures'!$E:$E,MATCH('basis-cash-crude'!AI$1,'data-futures'!$A:$A,0),1),""),"")</f>
        <v>-4.1299999999999955</v>
      </c>
      <c r="AJ97">
        <f>+IFERROR(IF(VALUE('data-cash-crude'!AI98)&gt;0,'data-cash-crude'!AI98-INDEX('data-futures'!$E:$E,MATCH('basis-cash-crude'!AJ$1,'data-futures'!$A:$A,0),1),""),"")</f>
        <v>-4.1499999999999986</v>
      </c>
      <c r="AK97">
        <f>+IFERROR(IF(VALUE('data-cash-crude'!AJ98)&gt;0,'data-cash-crude'!AJ98-INDEX('data-futures'!$E:$E,MATCH('basis-cash-crude'!AK$1,'data-futures'!$A:$A,0),1),""),"")</f>
        <v>-4.1900000000000048</v>
      </c>
      <c r="AL97">
        <f>+IFERROR(IF(VALUE('data-cash-crude'!AK98)&gt;0,'data-cash-crude'!AK98-INDEX('data-futures'!$E:$E,MATCH('basis-cash-crude'!AL$1,'data-futures'!$A:$A,0),1),""),"")</f>
        <v>-4.1700000000000017</v>
      </c>
      <c r="AM97">
        <f>+IFERROR(IF(VALUE('data-cash-crude'!AL98)&gt;0,'data-cash-crude'!AL98-INDEX('data-futures'!$E:$E,MATCH('basis-cash-crude'!AM$1,'data-futures'!$A:$A,0),1),""),"")</f>
        <v>-4.1300000000000026</v>
      </c>
      <c r="AN97">
        <f>+IFERROR(IF(VALUE('data-cash-crude'!AM98)&gt;0,'data-cash-crude'!AM98-INDEX('data-futures'!$E:$E,MATCH('basis-cash-crude'!AN$1,'data-futures'!$A:$A,0),1),""),"")</f>
        <v>-4.18</v>
      </c>
      <c r="AO97">
        <f>+IFERROR(IF(VALUE('data-cash-crude'!AN98)&gt;0,'data-cash-crude'!AN98-INDEX('data-futures'!$E:$E,MATCH('basis-cash-crude'!AO$1,'data-futures'!$A:$A,0),1),""),"")</f>
        <v>-4.1599999999999966</v>
      </c>
      <c r="AP97" t="str">
        <f>+IFERROR(IF(VALUE('data-cash-crude'!AO98)&gt;0,'data-cash-crude'!AO98-INDEX('data-futures'!$E:$E,MATCH('basis-cash-crude'!AP$1,'data-futures'!$A:$A,0),1),""),"")</f>
        <v/>
      </c>
      <c r="AQ97">
        <f>+IFERROR(IF(VALUE('data-cash-crude'!AP98)&gt;0,'data-cash-crude'!AP98-INDEX('data-futures'!$E:$E,MATCH('basis-cash-crude'!AQ$1,'data-futures'!$A:$A,0),1),""),"")</f>
        <v>-4.3300000000000054</v>
      </c>
      <c r="AR97">
        <f>+IFERROR(IF(VALUE('data-cash-crude'!AQ98)&gt;0,'data-cash-crude'!AQ98-INDEX('data-futures'!$E:$E,MATCH('basis-cash-crude'!AR$1,'data-futures'!$A:$A,0),1),""),"")</f>
        <v>-4.3599999999999994</v>
      </c>
      <c r="AS97" t="str">
        <f>+IFERROR(IF(VALUE('data-cash-crude'!AR98)&gt;0,'data-cash-crude'!AR98-INDEX('data-futures'!$E:$E,MATCH('basis-cash-crude'!AS$1,'data-futures'!$A:$A,0),1),""),"")</f>
        <v/>
      </c>
      <c r="AT97">
        <f>+IFERROR(IF(VALUE('data-cash-crude'!AS98)&gt;0,'data-cash-crude'!AS98-INDEX('data-futures'!$E:$E,MATCH('basis-cash-crude'!AT$1,'data-futures'!$A:$A,0),1),""),"")</f>
        <v>-4.2899999999999991</v>
      </c>
      <c r="AU97">
        <f>+IFERROR(IF(VALUE('data-cash-crude'!AT98)&gt;0,'data-cash-crude'!AT98-INDEX('data-futures'!$E:$E,MATCH('basis-cash-crude'!AU$1,'data-futures'!$A:$A,0),1),""),"")</f>
        <v>-4.2000000000000028</v>
      </c>
      <c r="AV97">
        <f>+IFERROR(IF(VALUE('data-cash-crude'!AU98)&gt;0,'data-cash-crude'!AU98-INDEX('data-futures'!$E:$E,MATCH('basis-cash-crude'!AV$1,'data-futures'!$A:$A,0),1),""),"")</f>
        <v>-4.1700000000000017</v>
      </c>
      <c r="AW97">
        <f>+IFERROR(IF(VALUE('data-cash-crude'!AV98)&gt;0,'data-cash-crude'!AV98-INDEX('data-futures'!$E:$E,MATCH('basis-cash-crude'!AW$1,'data-futures'!$A:$A,0),1),""),"")</f>
        <v>-4.1300000000000026</v>
      </c>
      <c r="AX97">
        <f>+IFERROR(IF(VALUE('data-cash-crude'!AW98)&gt;0,'data-cash-crude'!AW98-INDEX('data-futures'!$E:$E,MATCH('basis-cash-crude'!AX$1,'data-futures'!$A:$A,0),1),""),"")</f>
        <v>-3.990000000000002</v>
      </c>
      <c r="AY97">
        <f>+IFERROR(IF(VALUE('data-cash-crude'!AX98)&gt;0,'data-cash-crude'!AX98-INDEX('data-futures'!$E:$E,MATCH('basis-cash-crude'!AY$1,'data-futures'!$A:$A,0),1),""),"")</f>
        <v>-4.019999999999996</v>
      </c>
      <c r="AZ97">
        <f>+IFERROR(IF(VALUE('data-cash-crude'!AY98)&gt;0,'data-cash-crude'!AY98-INDEX('data-futures'!$E:$E,MATCH('basis-cash-crude'!AZ$1,'data-futures'!$A:$A,0),1),""),"")</f>
        <v>-4.3400000000000034</v>
      </c>
      <c r="BA97">
        <f>+IFERROR(IF(VALUE('data-cash-crude'!AZ98)&gt;0,'data-cash-crude'!AZ98-INDEX('data-futures'!$E:$E,MATCH('basis-cash-crude'!BA$1,'data-futures'!$A:$A,0),1),""),"")</f>
        <v>-4.1700000000000017</v>
      </c>
      <c r="BB97">
        <f>+IFERROR(IF(VALUE('data-cash-crude'!BA98)&gt;0,'data-cash-crude'!BA98-INDEX('data-futures'!$E:$E,MATCH('basis-cash-crude'!BB$1,'data-futures'!$A:$A,0),1),""),"")</f>
        <v>-4.1999999999999957</v>
      </c>
      <c r="BC97">
        <f>+IFERROR(IF(VALUE('data-cash-crude'!BB98)&gt;0,'data-cash-crude'!BB98-INDEX('data-futures'!$E:$E,MATCH('basis-cash-crude'!BC$1,'data-futures'!$A:$A,0),1),""),"")</f>
        <v>-4.259999999999998</v>
      </c>
      <c r="BD97">
        <f>+IFERROR(IF(VALUE('data-cash-crude'!BC98)&gt;0,'data-cash-crude'!BC98-INDEX('data-futures'!$E:$E,MATCH('basis-cash-crude'!BD$1,'data-futures'!$A:$A,0),1),""),"")</f>
        <v>-4.25</v>
      </c>
      <c r="BE97">
        <f>+IFERROR(IF(VALUE('data-cash-crude'!BD98)&gt;0,'data-cash-crude'!BD98-INDEX('data-futures'!$E:$E,MATCH('basis-cash-crude'!BE$1,'data-futures'!$A:$A,0),1),""),"")</f>
        <v>-4.2299999999999969</v>
      </c>
      <c r="BF97">
        <f>+IFERROR(IF(VALUE('data-cash-crude'!BE98)&gt;0,'data-cash-crude'!BE98-INDEX('data-futures'!$E:$E,MATCH('basis-cash-crude'!BF$1,'data-futures'!$A:$A,0),1),""),"")</f>
        <v>-4.18</v>
      </c>
      <c r="BG97">
        <f>+IFERROR(IF(VALUE('data-cash-crude'!BF98)&gt;0,'data-cash-crude'!BF98-INDEX('data-futures'!$E:$E,MATCH('basis-cash-crude'!BG$1,'data-futures'!$A:$A,0),1),""),"")</f>
        <v>-4.0800000000000054</v>
      </c>
      <c r="BH97">
        <f>+IFERROR(IF(VALUE('data-cash-crude'!BG98)&gt;0,'data-cash-crude'!BG98-INDEX('data-futures'!$E:$E,MATCH('basis-cash-crude'!BH$1,'data-futures'!$A:$A,0),1),""),"")</f>
        <v>-3.9399999999999977</v>
      </c>
      <c r="BI97">
        <f>+IFERROR(IF(VALUE('data-cash-crude'!BH98)&gt;0,'data-cash-crude'!BH98-INDEX('data-futures'!$E:$E,MATCH('basis-cash-crude'!BI$1,'data-futures'!$A:$A,0),1),""),"")</f>
        <v>-4.0400000000000063</v>
      </c>
      <c r="BJ97">
        <f>+IFERROR(IF(VALUE('data-cash-crude'!BI98)&gt;0,'data-cash-crude'!BI98-INDEX('data-futures'!$E:$E,MATCH('basis-cash-crude'!BJ$1,'data-futures'!$A:$A,0),1),""),"")</f>
        <v>-4.1600000000000037</v>
      </c>
      <c r="BK97">
        <f>+IFERROR(IF(VALUE('data-cash-crude'!BJ98)&gt;0,'data-cash-crude'!BJ98-INDEX('data-futures'!$E:$E,MATCH('basis-cash-crude'!BK$1,'data-futures'!$A:$A,0),1),""),"")</f>
        <v>-4.1899999999999977</v>
      </c>
      <c r="BL97">
        <f>+IFERROR(IF(VALUE('data-cash-crude'!BK98)&gt;0,'data-cash-crude'!BK98-INDEX('data-futures'!$E:$E,MATCH('basis-cash-crude'!BL$1,'data-futures'!$A:$A,0),1),""),"")</f>
        <v>-4.2100000000000009</v>
      </c>
      <c r="BM97">
        <f>+IFERROR(IF(VALUE('data-cash-crude'!BL98)&gt;0,'data-cash-crude'!BL98-INDEX('data-futures'!$E:$E,MATCH('basis-cash-crude'!BM$1,'data-futures'!$A:$A,0),1),""),"")</f>
        <v>-4.2899999999999991</v>
      </c>
      <c r="BN97">
        <f>+IFERROR(IF(VALUE('data-cash-crude'!BM98)&gt;0,'data-cash-crude'!BM98-INDEX('data-futures'!$E:$E,MATCH('basis-cash-crude'!BN$1,'data-futures'!$A:$A,0),1),""),"")</f>
        <v>-4.1499999999999986</v>
      </c>
      <c r="BO97">
        <f>+IFERROR(IF(VALUE('data-cash-crude'!BN98)&gt;0,'data-cash-crude'!BN98-INDEX('data-futures'!$E:$E,MATCH('basis-cash-crude'!BO$1,'data-futures'!$A:$A,0),1),""),"")</f>
        <v>-4.4799999999999969</v>
      </c>
      <c r="BP97">
        <f>+IFERROR(IF(VALUE('data-cash-crude'!BO98)&gt;0,'data-cash-crude'!BO98-INDEX('data-futures'!$E:$E,MATCH('basis-cash-crude'!BP$1,'data-futures'!$A:$A,0),1),""),"")</f>
        <v>-4.3700000000000045</v>
      </c>
      <c r="BQ97">
        <f>+IFERROR(IF(VALUE('data-cash-crude'!BP98)&gt;0,'data-cash-crude'!BP98-INDEX('data-futures'!$E:$E,MATCH('basis-cash-crude'!BQ$1,'data-futures'!$A:$A,0),1),""),"")</f>
        <v>-4.2100000000000009</v>
      </c>
      <c r="BR97">
        <f>+IFERROR(IF(VALUE('data-cash-crude'!BQ98)&gt;0,'data-cash-crude'!BQ98-INDEX('data-futures'!$E:$E,MATCH('basis-cash-crude'!BR$1,'data-futures'!$A:$A,0),1),""),"")</f>
        <v>-4.1700000000000017</v>
      </c>
      <c r="BS97">
        <f>+IFERROR(IF(VALUE('data-cash-crude'!BR98)&gt;0,'data-cash-crude'!BR98-INDEX('data-futures'!$E:$E,MATCH('basis-cash-crude'!BS$1,'data-futures'!$A:$A,0),1),""),"")</f>
        <v>-4.1000000000000014</v>
      </c>
      <c r="BT97">
        <f>+IFERROR(IF(VALUE('data-cash-crude'!BS98)&gt;0,'data-cash-crude'!BS98-INDEX('data-futures'!$E:$E,MATCH('basis-cash-crude'!BT$1,'data-futures'!$A:$A,0),1),""),"")</f>
        <v>-4.4600000000000009</v>
      </c>
      <c r="BU97">
        <f>+IFERROR(IF(VALUE('data-cash-crude'!BT98)&gt;0,'data-cash-crude'!BT98-INDEX('data-futures'!$E:$E,MATCH('basis-cash-crude'!BU$1,'data-futures'!$A:$A,0),1),""),"")</f>
        <v>-4.4200000000000017</v>
      </c>
      <c r="BV97">
        <f>+IFERROR(IF(VALUE('data-cash-crude'!BU98)&gt;0,'data-cash-crude'!BU98-INDEX('data-futures'!$E:$E,MATCH('basis-cash-crude'!BV$1,'data-futures'!$A:$A,0),1),""),"")</f>
        <v>-4.1400000000000006</v>
      </c>
      <c r="BW97">
        <f>+IFERROR(IF(VALUE('data-cash-crude'!BV98)&gt;0,'data-cash-crude'!BV98-INDEX('data-futures'!$E:$E,MATCH('basis-cash-crude'!BW$1,'data-futures'!$A:$A,0),1),""),"")</f>
        <v>-4.25</v>
      </c>
      <c r="BX97">
        <f>+IFERROR(IF(VALUE('data-cash-crude'!BW98)&gt;0,'data-cash-crude'!BW98-INDEX('data-futures'!$E:$E,MATCH('basis-cash-crude'!BX$1,'data-futures'!$A:$A,0),1),""),"")</f>
        <v>-4.3799999999999955</v>
      </c>
      <c r="BY97">
        <f>+IFERROR(IF(VALUE('data-cash-crude'!BX98)&gt;0,'data-cash-crude'!BX98-INDEX('data-futures'!$E:$E,MATCH('basis-cash-crude'!BY$1,'data-futures'!$A:$A,0),1),""),"")</f>
        <v>-4.3999999999999986</v>
      </c>
      <c r="BZ97">
        <f>+IFERROR(IF(VALUE('data-cash-crude'!BY98)&gt;0,'data-cash-crude'!BY98-INDEX('data-futures'!$E:$E,MATCH('basis-cash-crude'!BZ$1,'data-futures'!$A:$A,0),1),""),"")</f>
        <v>-4.4100000000000037</v>
      </c>
      <c r="CA97">
        <f>+IFERROR(IF(VALUE('data-cash-crude'!BZ98)&gt;0,'data-cash-crude'!BZ98-INDEX('data-futures'!$E:$E,MATCH('basis-cash-crude'!CA$1,'data-futures'!$A:$A,0),1),""),"")</f>
        <v>-4.1900000000000048</v>
      </c>
      <c r="CB97">
        <f>+IFERROR(IF(VALUE('data-cash-crude'!CA98)&gt;0,'data-cash-crude'!CA98-INDEX('data-futures'!$E:$E,MATCH('basis-cash-crude'!CB$1,'data-futures'!$A:$A,0),1),""),"")</f>
        <v>-3.9699999999999989</v>
      </c>
      <c r="CC97">
        <f>+IFERROR(IF(VALUE('data-cash-crude'!CB98)&gt;0,'data-cash-crude'!CB98-INDEX('data-futures'!$E:$E,MATCH('basis-cash-crude'!CC$1,'data-futures'!$A:$A,0),1),""),"")</f>
        <v>-4.0799999999999983</v>
      </c>
      <c r="CD97">
        <f>+IFERROR(IF(VALUE('data-cash-crude'!CC98)&gt;0,'data-cash-crude'!CC98-INDEX('data-futures'!$E:$E,MATCH('basis-cash-crude'!CD$1,'data-futures'!$A:$A,0),1),""),"")</f>
        <v>-4.0300000000000011</v>
      </c>
      <c r="CE97">
        <f>+IFERROR(IF(VALUE('data-cash-crude'!CD98)&gt;0,'data-cash-crude'!CD98-INDEX('data-futures'!$E:$E,MATCH('basis-cash-crude'!CE$1,'data-futures'!$A:$A,0),1),""),"")</f>
        <v>-3.9499999999999957</v>
      </c>
      <c r="CF97">
        <f>+IFERROR(IF(VALUE('data-cash-crude'!CE98)&gt;0,'data-cash-crude'!CE98-INDEX('data-futures'!$E:$E,MATCH('basis-cash-crude'!CF$1,'data-futures'!$A:$A,0),1),""),"")</f>
        <v>-3.8100000000000023</v>
      </c>
      <c r="CG97">
        <f>+IFERROR(IF(VALUE('data-cash-crude'!CF98)&gt;0,'data-cash-crude'!CF98-INDEX('data-futures'!$E:$E,MATCH('basis-cash-crude'!CG$1,'data-futures'!$A:$A,0),1),""),"")</f>
        <v>-3.6900000000000048</v>
      </c>
      <c r="CH97">
        <f>+IFERROR(IF(VALUE('data-cash-crude'!CG98)&gt;0,'data-cash-crude'!CG98-INDEX('data-futures'!$E:$E,MATCH('basis-cash-crude'!CH$1,'data-futures'!$A:$A,0),1),""),"")</f>
        <v>-3.5399999999999991</v>
      </c>
      <c r="CI97">
        <f>+IFERROR(IF(VALUE('data-cash-crude'!CH98)&gt;0,'data-cash-crude'!CH98-INDEX('data-futures'!$E:$E,MATCH('basis-cash-crude'!CI$1,'data-futures'!$A:$A,0),1),""),"")</f>
        <v>-3.4699999999999989</v>
      </c>
      <c r="CJ97">
        <f>+IFERROR(IF(VALUE('data-cash-crude'!CI98)&gt;0,'data-cash-crude'!CI98-INDEX('data-futures'!$E:$E,MATCH('basis-cash-crude'!CJ$1,'data-futures'!$A:$A,0),1),""),"")</f>
        <v>-3.3799999999999955</v>
      </c>
      <c r="CK97">
        <f>+IFERROR(IF(VALUE('data-cash-crude'!CJ98)&gt;0,'data-cash-crude'!CJ98-INDEX('data-futures'!$E:$E,MATCH('basis-cash-crude'!CK$1,'data-futures'!$A:$A,0),1),""),"")</f>
        <v>-3.1300000000000026</v>
      </c>
      <c r="CL97">
        <f>+IFERROR(IF(VALUE('data-cash-crude'!CK98)&gt;0,'data-cash-crude'!CK98-INDEX('data-futures'!$E:$E,MATCH('basis-cash-crude'!CL$1,'data-futures'!$A:$A,0),1),""),"")</f>
        <v>-3.0900000000000034</v>
      </c>
      <c r="CM97" t="str">
        <f>+IFERROR(IF(VALUE('data-cash-crude'!CL98)&gt;0,'data-cash-crude'!CL98-INDEX('data-futures'!$E:$E,MATCH('basis-cash-crude'!CM$1,'data-futures'!$A:$A,0),1),""),"")</f>
        <v/>
      </c>
      <c r="CN97" t="str">
        <f>+IFERROR(IF(VALUE('data-cash-crude'!CM98)&gt;0,'data-cash-crude'!CM98-INDEX('data-futures'!$E:$E,MATCH('basis-cash-crude'!CN$1,'data-futures'!$A:$A,0),1),""),"")</f>
        <v/>
      </c>
      <c r="CO97" t="str">
        <f>+IFERROR(IF(VALUE('data-cash-crude'!CN98)&gt;0,'data-cash-crude'!CN98-INDEX('data-futures'!$E:$E,MATCH('basis-cash-crude'!CO$1,'data-futures'!$A:$A,0),1),""),"")</f>
        <v/>
      </c>
      <c r="CP97">
        <f>+IFERROR(IF(VALUE('data-cash-crude'!CO98)&gt;0,'data-cash-crude'!CO98-INDEX('data-futures'!$E:$E,MATCH('basis-cash-crude'!CP$1,'data-futures'!$A:$A,0),1),""),"")</f>
        <v>-2.8400000000000034</v>
      </c>
      <c r="CQ97">
        <f>+IFERROR(IF(VALUE('data-cash-crude'!CP98)&gt;0,'data-cash-crude'!CP98-INDEX('data-futures'!$E:$E,MATCH('basis-cash-crude'!CQ$1,'data-futures'!$A:$A,0),1),""),"")</f>
        <v>-2.7899999999999991</v>
      </c>
      <c r="CR97">
        <f>+IFERROR(IF(VALUE('data-cash-crude'!CQ98)&gt;0,'data-cash-crude'!CQ98-INDEX('data-futures'!$E:$E,MATCH('basis-cash-crude'!CR$1,'data-futures'!$A:$A,0),1),""),"")</f>
        <v>-2.4899999999999949</v>
      </c>
      <c r="CS97">
        <f>+IFERROR(IF(VALUE('data-cash-crude'!CR98)&gt;0,'data-cash-crude'!CR98-INDEX('data-futures'!$E:$E,MATCH('basis-cash-crude'!CS$1,'data-futures'!$A:$A,0),1),""),"")</f>
        <v>-1.8299999999999983</v>
      </c>
      <c r="CT97">
        <f>+IFERROR(IF(VALUE('data-cash-crude'!CS98)&gt;0,'data-cash-crude'!CS98-INDEX('data-futures'!$E:$E,MATCH('basis-cash-crude'!CT$1,'data-futures'!$A:$A,0),1),""),"")</f>
        <v>-0.96000000000000085</v>
      </c>
      <c r="CU97">
        <f>+IFERROR(IF(VALUE('data-cash-crude'!CT98)&gt;0,'data-cash-crude'!CT98-INDEX('data-futures'!$E:$E,MATCH('basis-cash-crude'!CU$1,'data-futures'!$A:$A,0),1),""),"")</f>
        <v>-3.3100000000000023</v>
      </c>
      <c r="CV97">
        <f>+IFERROR(IF(VALUE('data-cash-crude'!CU98)&gt;0,'data-cash-crude'!CU98-INDEX('data-futures'!$E:$E,MATCH('basis-cash-crude'!CV$1,'data-futures'!$A:$A,0),1),""),"")</f>
        <v>-3.4200000000000017</v>
      </c>
      <c r="CW97">
        <f>+IFERROR(IF(VALUE('data-cash-crude'!CV98)&gt;0,'data-cash-crude'!CV98-INDEX('data-futures'!$E:$E,MATCH('basis-cash-crude'!CW$1,'data-futures'!$A:$A,0),1),""),"")</f>
        <v>-3.25</v>
      </c>
      <c r="CX97">
        <f>+IFERROR(IF(VALUE('data-cash-crude'!CW98)&gt;0,'data-cash-crude'!CW98-INDEX('data-futures'!$E:$E,MATCH('basis-cash-crude'!CX$1,'data-futures'!$A:$A,0),1),""),"")</f>
        <v>-2.9299999999999997</v>
      </c>
      <c r="CY97">
        <f>+IFERROR(IF(VALUE('data-cash-crude'!CX98)&gt;0,'data-cash-crude'!CX98-INDEX('data-futures'!$E:$E,MATCH('basis-cash-crude'!CY$1,'data-futures'!$A:$A,0),1),""),"")</f>
        <v>-2.8800000000000026</v>
      </c>
      <c r="CZ97">
        <f>+IFERROR(IF(VALUE('data-cash-crude'!CY98)&gt;0,'data-cash-crude'!CY98-INDEX('data-futures'!$E:$E,MATCH('basis-cash-crude'!CZ$1,'data-futures'!$A:$A,0),1),""),"")</f>
        <v>-3.1300000000000026</v>
      </c>
      <c r="DA97">
        <f>+IFERROR(IF(VALUE('data-cash-crude'!CZ98)&gt;0,'data-cash-crude'!CZ98-INDEX('data-futures'!$E:$E,MATCH('basis-cash-crude'!DA$1,'data-futures'!$A:$A,0),1),""),"")</f>
        <v>-3.0499999999999972</v>
      </c>
      <c r="DB97">
        <f>+IFERROR(IF(VALUE('data-cash-crude'!DA98)&gt;0,'data-cash-crude'!DA98-INDEX('data-futures'!$E:$E,MATCH('basis-cash-crude'!DB$1,'data-futures'!$A:$A,0),1),""),"")</f>
        <v>-3.0399999999999991</v>
      </c>
      <c r="DC97">
        <f>+IFERROR(IF(VALUE('data-cash-crude'!DB98)&gt;0,'data-cash-crude'!DB98-INDEX('data-futures'!$E:$E,MATCH('basis-cash-crude'!DC$1,'data-futures'!$A:$A,0),1),""),"")</f>
        <v>-3.1300000000000026</v>
      </c>
      <c r="DD97" t="str">
        <f>+IFERROR(IF(VALUE('data-cash-crude'!DC98)&gt;0,'data-cash-crude'!DC98-INDEX('data-futures'!$E:$E,MATCH('basis-cash-crude'!DD$1,'data-futures'!$A:$A,0),1),""),"")</f>
        <v/>
      </c>
      <c r="DE97">
        <f>+IFERROR(IF(VALUE('data-cash-crude'!DD98)&gt;0,'data-cash-crude'!DD98-INDEX('data-futures'!$E:$E,MATCH('basis-cash-crude'!DE$1,'data-futures'!$A:$A,0),1),""),"")</f>
        <v>-2.8800000000000026</v>
      </c>
      <c r="DF97">
        <f>+IFERROR(IF(VALUE('data-cash-crude'!DE98)&gt;0,'data-cash-crude'!DE98-INDEX('data-futures'!$E:$E,MATCH('basis-cash-crude'!DF$1,'data-futures'!$A:$A,0),1),""),"")</f>
        <v>-2.6400000000000006</v>
      </c>
      <c r="DG97">
        <f>+IFERROR(IF(VALUE('data-cash-crude'!DF98)&gt;0,'data-cash-crude'!DF98-INDEX('data-futures'!$E:$E,MATCH('basis-cash-crude'!DG$1,'data-futures'!$A:$A,0),1),""),"")</f>
        <v>-2.970000000000006</v>
      </c>
      <c r="DH97">
        <f>+IFERROR(IF(VALUE('data-cash-crude'!DG98)&gt;0,'data-cash-crude'!DG98-INDEX('data-futures'!$E:$E,MATCH('basis-cash-crude'!DH$1,'data-futures'!$A:$A,0),1),""),"")</f>
        <v>-3.0799999999999983</v>
      </c>
      <c r="DI97">
        <f>+IFERROR(IF(VALUE('data-cash-crude'!DH98)&gt;0,'data-cash-crude'!DH98-INDEX('data-futures'!$E:$E,MATCH('basis-cash-crude'!DI$1,'data-futures'!$A:$A,0),1),""),"")</f>
        <v>-3.25</v>
      </c>
      <c r="DJ97">
        <f>+IFERROR(IF(VALUE('data-cash-crude'!DI98)&gt;0,'data-cash-crude'!DI98-INDEX('data-futures'!$E:$E,MATCH('basis-cash-crude'!DJ$1,'data-futures'!$A:$A,0),1),""),"")</f>
        <v>-3.2000000000000028</v>
      </c>
      <c r="DK97">
        <f>+IFERROR(IF(VALUE('data-cash-crude'!DJ98)&gt;0,'data-cash-crude'!DJ98-INDEX('data-futures'!$E:$E,MATCH('basis-cash-crude'!DK$1,'data-futures'!$A:$A,0),1),""),"")</f>
        <v>-3.0700000000000003</v>
      </c>
      <c r="DL97">
        <f>+IFERROR(IF(VALUE('data-cash-crude'!DK98)&gt;0,'data-cash-crude'!DK98-INDEX('data-futures'!$E:$E,MATCH('basis-cash-crude'!DL$1,'data-futures'!$A:$A,0),1),""),"")</f>
        <v>-3.0399999999999991</v>
      </c>
      <c r="DM97">
        <f>+IFERROR(IF(VALUE('data-cash-crude'!DL98)&gt;0,'data-cash-crude'!DL98-INDEX('data-futures'!$E:$E,MATCH('basis-cash-crude'!DM$1,'data-futures'!$A:$A,0),1),""),"")</f>
        <v>-2.3299999999999983</v>
      </c>
      <c r="DN97">
        <f>+IFERROR(IF(VALUE('data-cash-crude'!DM98)&gt;0,'data-cash-crude'!DM98-INDEX('data-futures'!$E:$E,MATCH('basis-cash-crude'!DN$1,'data-futures'!$A:$A,0),1),""),"")</f>
        <v>-2.2700000000000031</v>
      </c>
      <c r="DO97">
        <f>+IFERROR(IF(VALUE('data-cash-crude'!DN98)&gt;0,'data-cash-crude'!DN98-INDEX('data-futures'!$E:$E,MATCH('basis-cash-crude'!DO$1,'data-futures'!$A:$A,0),1),""),"")</f>
        <v>-2.5799999999999983</v>
      </c>
      <c r="DP97">
        <f>+IFERROR(IF(VALUE('data-cash-crude'!DO98)&gt;0,'data-cash-crude'!DO98-INDEX('data-futures'!$E:$E,MATCH('basis-cash-crude'!DP$1,'data-futures'!$A:$A,0),1),""),"")</f>
        <v>-2.8099999999999952</v>
      </c>
      <c r="DQ97">
        <f>+IFERROR(IF(VALUE('data-cash-crude'!DP98)&gt;0,'data-cash-crude'!DP98-INDEX('data-futures'!$E:$E,MATCH('basis-cash-crude'!DQ$1,'data-futures'!$A:$A,0),1),""),"")</f>
        <v>-3.1000000000000014</v>
      </c>
      <c r="DR97">
        <f>+IFERROR(IF(VALUE('data-cash-crude'!DQ98)&gt;0,'data-cash-crude'!DQ98-INDEX('data-futures'!$E:$E,MATCH('basis-cash-crude'!DR$1,'data-futures'!$A:$A,0),1),""),"")</f>
        <v>-3</v>
      </c>
      <c r="DS97">
        <f>+IFERROR(IF(VALUE('data-cash-crude'!DR98)&gt;0,'data-cash-crude'!DR98-INDEX('data-futures'!$E:$E,MATCH('basis-cash-crude'!DS$1,'data-futures'!$A:$A,0),1),""),"")</f>
        <v>-2.8099999999999952</v>
      </c>
      <c r="DT97">
        <f>+IFERROR(IF(VALUE('data-cash-crude'!DS98)&gt;0,'data-cash-crude'!DS98-INDEX('data-futures'!$E:$E,MATCH('basis-cash-crude'!DT$1,'data-futures'!$A:$A,0),1),""),"")</f>
        <v>-2.9299999999999997</v>
      </c>
      <c r="DU97">
        <f>+IFERROR(IF(VALUE('data-cash-crude'!DT98)&gt;0,'data-cash-crude'!DT98-INDEX('data-futures'!$E:$E,MATCH('basis-cash-crude'!DU$1,'data-futures'!$A:$A,0),1),""),"")</f>
        <v>-3.4499999999999957</v>
      </c>
      <c r="DV97">
        <f>+IFERROR(IF(VALUE('data-cash-crude'!DU98)&gt;0,'data-cash-crude'!DU98-INDEX('data-futures'!$E:$E,MATCH('basis-cash-crude'!DV$1,'data-futures'!$A:$A,0),1),""),"")</f>
        <v>-3.9100000000000037</v>
      </c>
      <c r="DW97">
        <f>+IFERROR(IF(VALUE('data-cash-crude'!DV98)&gt;0,'data-cash-crude'!DV98-INDEX('data-futures'!$E:$E,MATCH('basis-cash-crude'!DW$1,'data-futures'!$A:$A,0),1),""),"")</f>
        <v>-3.8100000000000023</v>
      </c>
      <c r="DX97">
        <f>+IFERROR(IF(VALUE('data-cash-crude'!DW98)&gt;0,'data-cash-crude'!DW98-INDEX('data-futures'!$E:$E,MATCH('basis-cash-crude'!DX$1,'data-futures'!$A:$A,0),1),""),"")</f>
        <v>-3.5399999999999991</v>
      </c>
      <c r="DY97">
        <f>+IFERROR(IF(VALUE('data-cash-crude'!DX98)&gt;0,'data-cash-crude'!DX98-INDEX('data-futures'!$E:$E,MATCH('basis-cash-crude'!DY$1,'data-futures'!$A:$A,0),1),""),"")</f>
        <v>-3.8900000000000006</v>
      </c>
      <c r="DZ97">
        <f>+IFERROR(IF(VALUE('data-cash-crude'!DY98)&gt;0,'data-cash-crude'!DY98-INDEX('data-futures'!$E:$E,MATCH('basis-cash-crude'!DZ$1,'data-futures'!$A:$A,0),1),""),"")</f>
        <v>-4.0200000000000031</v>
      </c>
      <c r="EA97">
        <f>+IFERROR(IF(VALUE('data-cash-crude'!DZ98)&gt;0,'data-cash-crude'!DZ98-INDEX('data-futures'!$E:$E,MATCH('basis-cash-crude'!EA$1,'data-futures'!$A:$A,0),1),""),"")</f>
        <v>-3.75</v>
      </c>
      <c r="EB97">
        <f>+IFERROR(IF(VALUE('data-cash-crude'!EA98)&gt;0,'data-cash-crude'!EA98-INDEX('data-futures'!$E:$E,MATCH('basis-cash-crude'!EB$1,'data-futures'!$A:$A,0),1),""),"")</f>
        <v>-3.8100000000000023</v>
      </c>
      <c r="EC97">
        <f>+IFERROR(IF(VALUE('data-cash-crude'!EB98)&gt;0,'data-cash-crude'!EB98-INDEX('data-futures'!$E:$E,MATCH('basis-cash-crude'!EC$1,'data-futures'!$A:$A,0),1),""),"")</f>
        <v>-4.1300000000000026</v>
      </c>
      <c r="ED97" t="str">
        <f>+IFERROR(IF(VALUE('data-cash-crude'!EC98)&gt;0,'data-cash-crude'!EC98-INDEX('data-futures'!$E:$E,MATCH('basis-cash-crude'!ED$1,'data-futures'!$A:$A,0),1),""),"")</f>
        <v/>
      </c>
      <c r="EE97" t="str">
        <f>+IFERROR(IF(VALUE('data-cash-crude'!ED98)&gt;0,'data-cash-crude'!ED98-INDEX('data-futures'!$E:$E,MATCH('basis-cash-crude'!EE$1,'data-futures'!$A:$A,0),1),""),"")</f>
        <v/>
      </c>
      <c r="EF97">
        <f>+IFERROR(IF(VALUE('data-cash-crude'!EE98)&gt;0,'data-cash-crude'!EE98-INDEX('data-futures'!$E:$E,MATCH('basis-cash-crude'!EF$1,'data-futures'!$A:$A,0),1),""),"")</f>
        <v>-3.8299999999999983</v>
      </c>
      <c r="EG97">
        <f>+IFERROR(IF(VALUE('data-cash-crude'!EF98)&gt;0,'data-cash-crude'!EF98-INDEX('data-futures'!$E:$E,MATCH('basis-cash-crude'!EG$1,'data-futures'!$A:$A,0),1),""),"")</f>
        <v>-3.759999999999998</v>
      </c>
      <c r="EH97">
        <f>+IFERROR(IF(VALUE('data-cash-crude'!EG98)&gt;0,'data-cash-crude'!EG98-INDEX('data-futures'!$E:$E,MATCH('basis-cash-crude'!EH$1,'data-futures'!$A:$A,0),1),""),"")</f>
        <v>-3.75</v>
      </c>
      <c r="EI97">
        <f>+IFERROR(IF(VALUE('data-cash-crude'!EH98)&gt;0,'data-cash-crude'!EH98-INDEX('data-futures'!$E:$E,MATCH('basis-cash-crude'!EI$1,'data-futures'!$A:$A,0),1),""),"")</f>
        <v>-3.8800000000000026</v>
      </c>
      <c r="EJ97">
        <f>+IFERROR(IF(VALUE('data-cash-crude'!EI98)&gt;0,'data-cash-crude'!EI98-INDEX('data-futures'!$E:$E,MATCH('basis-cash-crude'!EJ$1,'data-futures'!$A:$A,0),1),""),"")</f>
        <v>-3.6599999999999966</v>
      </c>
      <c r="EK97">
        <f>+IFERROR(IF(VALUE('data-cash-crude'!EJ98)&gt;0,'data-cash-crude'!EJ98-INDEX('data-futures'!$E:$E,MATCH('basis-cash-crude'!EK$1,'data-futures'!$A:$A,0),1),""),"")</f>
        <v>-3.1899999999999977</v>
      </c>
      <c r="EL97">
        <f>+IFERROR(IF(VALUE('data-cash-crude'!EK98)&gt;0,'data-cash-crude'!EK98-INDEX('data-futures'!$E:$E,MATCH('basis-cash-crude'!EL$1,'data-futures'!$A:$A,0),1),""),"")</f>
        <v>-3.1999999999999957</v>
      </c>
      <c r="EM97">
        <f>+IFERROR(IF(VALUE('data-cash-crude'!EL98)&gt;0,'data-cash-crude'!EL98-INDEX('data-futures'!$E:$E,MATCH('basis-cash-crude'!EM$1,'data-futures'!$A:$A,0),1),""),"")</f>
        <v>-3.1599999999999966</v>
      </c>
      <c r="EN97">
        <f>+IFERROR(IF(VALUE('data-cash-crude'!EM98)&gt;0,'data-cash-crude'!EM98-INDEX('data-futures'!$E:$E,MATCH('basis-cash-crude'!EN$1,'data-futures'!$A:$A,0),1),""),"")</f>
        <v>-3.1900000000000048</v>
      </c>
      <c r="EO97">
        <f>+IFERROR(IF(VALUE('data-cash-crude'!EN98)&gt;0,'data-cash-crude'!EN98-INDEX('data-futures'!$E:$E,MATCH('basis-cash-crude'!EO$1,'data-futures'!$A:$A,0),1),""),"")</f>
        <v>-3.4499999999999957</v>
      </c>
      <c r="EP97">
        <f>+IFERROR(IF(VALUE('data-cash-crude'!EO98)&gt;0,'data-cash-crude'!EO98-INDEX('data-futures'!$E:$E,MATCH('basis-cash-crude'!EP$1,'data-futures'!$A:$A,0),1),""),"")</f>
        <v>-3.2299999999999969</v>
      </c>
      <c r="EQ97" t="str">
        <f>+IFERROR(IF(VALUE('data-cash-crude'!EP98)&gt;0,'data-cash-crude'!EP98-INDEX('data-futures'!$E:$E,MATCH('basis-cash-crude'!EQ$1,'data-futures'!$A:$A,0),1),""),"")</f>
        <v/>
      </c>
      <c r="ER97">
        <f>+IFERROR(IF(VALUE('data-cash-crude'!EQ98)&gt;0,'data-cash-crude'!EQ98-INDEX('data-futures'!$E:$E,MATCH('basis-cash-crude'!ER$1,'data-futures'!$A:$A,0),1),""),"")</f>
        <v>-3.8799999999999955</v>
      </c>
      <c r="ES97">
        <f>+IFERROR(IF(VALUE('data-cash-crude'!ER98)&gt;0,'data-cash-crude'!ER98-INDEX('data-futures'!$E:$E,MATCH('basis-cash-crude'!ES$1,'data-futures'!$A:$A,0),1),""),"")</f>
        <v>-4.1700000000000017</v>
      </c>
      <c r="ET97">
        <f>+IFERROR(IF(VALUE('data-cash-crude'!ES98)&gt;0,'data-cash-crude'!ES98-INDEX('data-futures'!$E:$E,MATCH('basis-cash-crude'!ET$1,'data-futures'!$A:$A,0),1),""),"")</f>
        <v>-4.2100000000000009</v>
      </c>
      <c r="EU97">
        <f>+IFERROR(IF(VALUE('data-cash-crude'!ET98)&gt;0,'data-cash-crude'!ET98-INDEX('data-futures'!$E:$E,MATCH('basis-cash-crude'!EU$1,'data-futures'!$A:$A,0),1),""),"")</f>
        <v>-4.7100000000000009</v>
      </c>
      <c r="EV97">
        <f>+IFERROR(IF(VALUE('data-cash-crude'!EU98)&gt;0,'data-cash-crude'!EU98-INDEX('data-futures'!$E:$E,MATCH('basis-cash-crude'!EV$1,'data-futures'!$A:$A,0),1),""),"")</f>
        <v>-4.6999999999999957</v>
      </c>
      <c r="EW97">
        <f>+IFERROR(IF(VALUE('data-cash-crude'!EV98)&gt;0,'data-cash-crude'!EV98-INDEX('data-futures'!$E:$E,MATCH('basis-cash-crude'!EW$1,'data-futures'!$A:$A,0),1),""),"")</f>
        <v>-4.8400000000000034</v>
      </c>
      <c r="EX97">
        <f>+IFERROR(IF(VALUE('data-cash-crude'!EW98)&gt;0,'data-cash-crude'!EW98-INDEX('data-futures'!$E:$E,MATCH('basis-cash-crude'!EX$1,'data-futures'!$A:$A,0),1),""),"")</f>
        <v>-4.9499999999999957</v>
      </c>
      <c r="EY97">
        <f>+IFERROR(IF(VALUE('data-cash-crude'!EX98)&gt;0,'data-cash-crude'!EX98-INDEX('data-futures'!$E:$E,MATCH('basis-cash-crude'!EY$1,'data-futures'!$A:$A,0),1),""),"")</f>
        <v>-4.8000000000000043</v>
      </c>
      <c r="EZ97">
        <f>+IFERROR(IF(VALUE('data-cash-crude'!EY98)&gt;0,'data-cash-crude'!EY98-INDEX('data-futures'!$E:$E,MATCH('basis-cash-crude'!EZ$1,'data-futures'!$A:$A,0),1),""),"")</f>
        <v>-4.5399999999999991</v>
      </c>
      <c r="FA97">
        <f>+IFERROR(IF(VALUE('data-cash-crude'!EZ98)&gt;0,'data-cash-crude'!EZ98-INDEX('data-futures'!$E:$E,MATCH('basis-cash-crude'!FA$1,'data-futures'!$A:$A,0),1),""),"")</f>
        <v>-4.1900000000000048</v>
      </c>
      <c r="FB97">
        <f>+IFERROR(IF(VALUE('data-cash-crude'!FA98)&gt;0,'data-cash-crude'!FA98-INDEX('data-futures'!$E:$E,MATCH('basis-cash-crude'!FB$1,'data-futures'!$A:$A,0),1),""),"")</f>
        <v>-4.1700000000000017</v>
      </c>
      <c r="FC97">
        <f>+IFERROR(IF(VALUE('data-cash-crude'!FB98)&gt;0,'data-cash-crude'!FB98-INDEX('data-futures'!$E:$E,MATCH('basis-cash-crude'!FC$1,'data-futures'!$A:$A,0),1),""),"")</f>
        <v>-4.2299999999999969</v>
      </c>
      <c r="FD97">
        <f>+IFERROR(IF(VALUE('data-cash-crude'!FC98)&gt;0,'data-cash-crude'!FC98-INDEX('data-futures'!$E:$E,MATCH('basis-cash-crude'!FD$1,'data-futures'!$A:$A,0),1),""),"")</f>
        <v>-4.1400000000000006</v>
      </c>
      <c r="FE97">
        <f>+IFERROR(IF(VALUE('data-cash-crude'!FD98)&gt;0,'data-cash-crude'!FD98-INDEX('data-futures'!$E:$E,MATCH('basis-cash-crude'!FE$1,'data-futures'!$A:$A,0),1),""),"")</f>
        <v>-4.1499999999999986</v>
      </c>
      <c r="FF97">
        <f>+IFERROR(IF(VALUE('data-cash-crude'!FE98)&gt;0,'data-cash-crude'!FE98-INDEX('data-futures'!$E:$E,MATCH('basis-cash-crude'!FF$1,'data-futures'!$A:$A,0),1),""),"")</f>
        <v>-4.1199999999999974</v>
      </c>
      <c r="FG97">
        <f>+IFERROR(IF(VALUE('data-cash-crude'!FF98)&gt;0,'data-cash-crude'!FF98-INDEX('data-futures'!$E:$E,MATCH('basis-cash-crude'!FG$1,'data-futures'!$A:$A,0),1),""),"")</f>
        <v>-3.9100000000000037</v>
      </c>
      <c r="FH97">
        <f>+IFERROR(IF(VALUE('data-cash-crude'!FG98)&gt;0,'data-cash-crude'!FG98-INDEX('data-futures'!$E:$E,MATCH('basis-cash-crude'!FH$1,'data-futures'!$A:$A,0),1),""),"")</f>
        <v>-3.7199999999999989</v>
      </c>
      <c r="FI97">
        <f>+IFERROR(IF(VALUE('data-cash-crude'!FH98)&gt;0,'data-cash-crude'!FH98-INDEX('data-futures'!$E:$E,MATCH('basis-cash-crude'!FI$1,'data-futures'!$A:$A,0),1),""),"")</f>
        <v>-3.9299999999999997</v>
      </c>
      <c r="FJ97">
        <f>+IFERROR(IF(VALUE('data-cash-crude'!FI98)&gt;0,'data-cash-crude'!FI98-INDEX('data-futures'!$E:$E,MATCH('basis-cash-crude'!FJ$1,'data-futures'!$A:$A,0),1),""),"")</f>
        <v>-3.5700000000000003</v>
      </c>
      <c r="FK97">
        <f>+IFERROR(IF(VALUE('data-cash-crude'!FJ98)&gt;0,'data-cash-crude'!FJ98-INDEX('data-futures'!$E:$E,MATCH('basis-cash-crude'!FK$1,'data-futures'!$A:$A,0),1),""),"")</f>
        <v>-3.4600000000000009</v>
      </c>
      <c r="FL97">
        <f>+IFERROR(IF(VALUE('data-cash-crude'!FK98)&gt;0,'data-cash-crude'!FK98-INDEX('data-futures'!$E:$E,MATCH('basis-cash-crude'!FL$1,'data-futures'!$A:$A,0),1),""),"")</f>
        <v>-3.1900000000000048</v>
      </c>
    </row>
    <row r="98" spans="1:168" x14ac:dyDescent="0.2">
      <c r="A98">
        <f t="shared" si="3"/>
        <v>-2.1149999999999998</v>
      </c>
      <c r="B98">
        <f t="shared" si="4"/>
        <v>-1.9453846153846159</v>
      </c>
      <c r="C98">
        <f t="shared" si="5"/>
        <v>-1.7293827160493833</v>
      </c>
      <c r="D98" s="6" t="str">
        <f>+'data-cash-crude'!B99</f>
        <v>CLPA-3-134.CM</v>
      </c>
      <c r="E98">
        <f>+IFERROR(IF(VALUE('data-cash-crude'!D99)&gt;0,'data-cash-crude'!D99-INDEX('data-futures'!$E:$E,MATCH('basis-cash-crude'!E$1,'data-futures'!$A:$A,0),1),""),"")</f>
        <v>-2.0999999999999943</v>
      </c>
      <c r="F98">
        <f>+IFERROR(IF(VALUE('data-cash-crude'!E99)&gt;0,'data-cash-crude'!E99-INDEX('data-futures'!$E:$E,MATCH('basis-cash-crude'!F$1,'data-futures'!$A:$A,0),1),""),"")</f>
        <v>-2.1000000000000014</v>
      </c>
      <c r="G98">
        <f>+IFERROR(IF(VALUE('data-cash-crude'!F99)&gt;0,'data-cash-crude'!F99-INDEX('data-futures'!$E:$E,MATCH('basis-cash-crude'!G$1,'data-futures'!$A:$A,0),1),""),"")</f>
        <v>-2.1000000000000014</v>
      </c>
      <c r="H98">
        <f>+IFERROR(IF(VALUE('data-cash-crude'!G99)&gt;0,'data-cash-crude'!G99-INDEX('data-futures'!$E:$E,MATCH('basis-cash-crude'!H$1,'data-futures'!$A:$A,0),1),""),"")</f>
        <v>-2.1400000000000006</v>
      </c>
      <c r="I98" t="str">
        <f>+IFERROR(IF(VALUE('data-cash-crude'!H99)&gt;0,'data-cash-crude'!H99-INDEX('data-futures'!$E:$E,MATCH('basis-cash-crude'!I$1,'data-futures'!$A:$A,0),1),""),"")</f>
        <v/>
      </c>
      <c r="J98">
        <f>+IFERROR(IF(VALUE('data-cash-crude'!I99)&gt;0,'data-cash-crude'!I99-INDEX('data-futures'!$E:$E,MATCH('basis-cash-crude'!J$1,'data-futures'!$A:$A,0),1),""),"")</f>
        <v>-2.1400000000000006</v>
      </c>
      <c r="K98">
        <f>+IFERROR(IF(VALUE('data-cash-crude'!J99)&gt;0,'data-cash-crude'!J99-INDEX('data-futures'!$E:$E,MATCH('basis-cash-crude'!K$1,'data-futures'!$A:$A,0),1),""),"")</f>
        <v>-2.1099999999999994</v>
      </c>
      <c r="L98">
        <f>+IFERROR(IF(VALUE('data-cash-crude'!K99)&gt;0,'data-cash-crude'!K99-INDEX('data-futures'!$E:$E,MATCH('basis-cash-crude'!L$1,'data-futures'!$A:$A,0),1),""),"")</f>
        <v>-2.1300000000000026</v>
      </c>
      <c r="M98">
        <f>+IFERROR(IF(VALUE('data-cash-crude'!L99)&gt;0,'data-cash-crude'!L99-INDEX('data-futures'!$E:$E,MATCH('basis-cash-crude'!M$1,'data-futures'!$A:$A,0),1),""),"")</f>
        <v>-2.1299999999999955</v>
      </c>
      <c r="N98">
        <f>+IFERROR(IF(VALUE('data-cash-crude'!M99)&gt;0,'data-cash-crude'!M99-INDEX('data-futures'!$E:$E,MATCH('basis-cash-crude'!N$1,'data-futures'!$A:$A,0),1),""),"")</f>
        <v>-2.1000000000000014</v>
      </c>
      <c r="O98">
        <f>+IFERROR(IF(VALUE('data-cash-crude'!N99)&gt;0,'data-cash-crude'!N99-INDEX('data-futures'!$E:$E,MATCH('basis-cash-crude'!O$1,'data-futures'!$A:$A,0),1),""),"")</f>
        <v>-2.0500000000000043</v>
      </c>
      <c r="P98">
        <f>+IFERROR(IF(VALUE('data-cash-crude'!O99)&gt;0,'data-cash-crude'!O99-INDEX('data-futures'!$E:$E,MATCH('basis-cash-crude'!P$1,'data-futures'!$A:$A,0),1),""),"")</f>
        <v>-1.9799999999999969</v>
      </c>
      <c r="Q98">
        <f>+IFERROR(IF(VALUE('data-cash-crude'!P99)&gt;0,'data-cash-crude'!P99-INDEX('data-futures'!$E:$E,MATCH('basis-cash-crude'!Q$1,'data-futures'!$A:$A,0),1),""),"")</f>
        <v>-1.9500000000000028</v>
      </c>
      <c r="R98">
        <f>+IFERROR(IF(VALUE('data-cash-crude'!Q99)&gt;0,'data-cash-crude'!Q99-INDEX('data-futures'!$E:$E,MATCH('basis-cash-crude'!R$1,'data-futures'!$A:$A,0),1),""),"")</f>
        <v>-1.9099999999999966</v>
      </c>
      <c r="S98">
        <f>+IFERROR(IF(VALUE('data-cash-crude'!R99)&gt;0,'data-cash-crude'!R99-INDEX('data-futures'!$E:$E,MATCH('basis-cash-crude'!S$1,'data-futures'!$A:$A,0),1),""),"")</f>
        <v>-1.8699999999999974</v>
      </c>
      <c r="T98">
        <f>+IFERROR(IF(VALUE('data-cash-crude'!S99)&gt;0,'data-cash-crude'!S99-INDEX('data-futures'!$E:$E,MATCH('basis-cash-crude'!T$1,'data-futures'!$A:$A,0),1),""),"")</f>
        <v>-1.8699999999999974</v>
      </c>
      <c r="U98">
        <f>+IFERROR(IF(VALUE('data-cash-crude'!T99)&gt;0,'data-cash-crude'!T99-INDEX('data-futures'!$E:$E,MATCH('basis-cash-crude'!U$1,'data-futures'!$A:$A,0),1),""),"")</f>
        <v>-1.8700000000000045</v>
      </c>
      <c r="V98">
        <f>+IFERROR(IF(VALUE('data-cash-crude'!U99)&gt;0,'data-cash-crude'!U99-INDEX('data-futures'!$E:$E,MATCH('basis-cash-crude'!V$1,'data-futures'!$A:$A,0),1),""),"")</f>
        <v>-1.8100000000000023</v>
      </c>
      <c r="W98">
        <f>+IFERROR(IF(VALUE('data-cash-crude'!V99)&gt;0,'data-cash-crude'!V99-INDEX('data-futures'!$E:$E,MATCH('basis-cash-crude'!W$1,'data-futures'!$A:$A,0),1),""),"")</f>
        <v>-1.8599999999999994</v>
      </c>
      <c r="X98">
        <f>+IFERROR(IF(VALUE('data-cash-crude'!W99)&gt;0,'data-cash-crude'!W99-INDEX('data-futures'!$E:$E,MATCH('basis-cash-crude'!X$1,'data-futures'!$A:$A,0),1),""),"")</f>
        <v>-1.9100000000000037</v>
      </c>
      <c r="Y98">
        <f>+IFERROR(IF(VALUE('data-cash-crude'!X99)&gt;0,'data-cash-crude'!X99-INDEX('data-futures'!$E:$E,MATCH('basis-cash-crude'!Y$1,'data-futures'!$A:$A,0),1),""),"")</f>
        <v>-1.8999999999999986</v>
      </c>
      <c r="Z98" t="str">
        <f>+IFERROR(IF(VALUE('data-cash-crude'!Y99)&gt;0,'data-cash-crude'!Y99-INDEX('data-futures'!$E:$E,MATCH('basis-cash-crude'!Z$1,'data-futures'!$A:$A,0),1),""),"")</f>
        <v/>
      </c>
      <c r="AA98">
        <f>+IFERROR(IF(VALUE('data-cash-crude'!Z99)&gt;0,'data-cash-crude'!Z99-INDEX('data-futures'!$E:$E,MATCH('basis-cash-crude'!AA$1,'data-futures'!$A:$A,0),1),""),"")</f>
        <v>-1.9299999999999997</v>
      </c>
      <c r="AB98" t="str">
        <f>+IFERROR(IF(VALUE('data-cash-crude'!AA99)&gt;0,'data-cash-crude'!AA99-INDEX('data-futures'!$E:$E,MATCH('basis-cash-crude'!AB$1,'data-futures'!$A:$A,0),1),""),"")</f>
        <v/>
      </c>
      <c r="AC98" t="str">
        <f>+IFERROR(IF(VALUE('data-cash-crude'!AB99)&gt;0,'data-cash-crude'!AB99-INDEX('data-futures'!$E:$E,MATCH('basis-cash-crude'!AC$1,'data-futures'!$A:$A,0),1),""),"")</f>
        <v/>
      </c>
      <c r="AD98">
        <f>+IFERROR(IF(VALUE('data-cash-crude'!AC99)&gt;0,'data-cash-crude'!AC99-INDEX('data-futures'!$E:$E,MATCH('basis-cash-crude'!AD$1,'data-futures'!$A:$A,0),1),""),"")</f>
        <v>-1.7600000000000051</v>
      </c>
      <c r="AE98">
        <f>+IFERROR(IF(VALUE('data-cash-crude'!AD99)&gt;0,'data-cash-crude'!AD99-INDEX('data-futures'!$E:$E,MATCH('basis-cash-crude'!AE$1,'data-futures'!$A:$A,0),1),""),"")</f>
        <v>-1.730000000000004</v>
      </c>
      <c r="AF98">
        <f>+IFERROR(IF(VALUE('data-cash-crude'!AE99)&gt;0,'data-cash-crude'!AE99-INDEX('data-futures'!$E:$E,MATCH('basis-cash-crude'!AF$1,'data-futures'!$A:$A,0),1),""),"")</f>
        <v>-1.6899999999999977</v>
      </c>
      <c r="AG98">
        <f>+IFERROR(IF(VALUE('data-cash-crude'!AF99)&gt;0,'data-cash-crude'!AF99-INDEX('data-futures'!$E:$E,MATCH('basis-cash-crude'!AG$1,'data-futures'!$A:$A,0),1),""),"")</f>
        <v>-1.740000000000002</v>
      </c>
      <c r="AH98">
        <f>+IFERROR(IF(VALUE('data-cash-crude'!AG99)&gt;0,'data-cash-crude'!AG99-INDEX('data-futures'!$E:$E,MATCH('basis-cash-crude'!AH$1,'data-futures'!$A:$A,0),1),""),"")</f>
        <v>-1.7000000000000028</v>
      </c>
      <c r="AI98">
        <f>+IFERROR(IF(VALUE('data-cash-crude'!AH99)&gt;0,'data-cash-crude'!AH99-INDEX('data-futures'!$E:$E,MATCH('basis-cash-crude'!AI$1,'data-futures'!$A:$A,0),1),""),"")</f>
        <v>-1.6799999999999997</v>
      </c>
      <c r="AJ98">
        <f>+IFERROR(IF(VALUE('data-cash-crude'!AI99)&gt;0,'data-cash-crude'!AI99-INDEX('data-futures'!$E:$E,MATCH('basis-cash-crude'!AJ$1,'data-futures'!$A:$A,0),1),""),"")</f>
        <v>-1.7000000000000028</v>
      </c>
      <c r="AK98">
        <f>+IFERROR(IF(VALUE('data-cash-crude'!AJ99)&gt;0,'data-cash-crude'!AJ99-INDEX('data-futures'!$E:$E,MATCH('basis-cash-crude'!AK$1,'data-futures'!$A:$A,0),1),""),"")</f>
        <v>-1.740000000000002</v>
      </c>
      <c r="AL98">
        <f>+IFERROR(IF(VALUE('data-cash-crude'!AK99)&gt;0,'data-cash-crude'!AK99-INDEX('data-futures'!$E:$E,MATCH('basis-cash-crude'!AL$1,'data-futures'!$A:$A,0),1),""),"")</f>
        <v>-1.7199999999999989</v>
      </c>
      <c r="AM98">
        <f>+IFERROR(IF(VALUE('data-cash-crude'!AL99)&gt;0,'data-cash-crude'!AL99-INDEX('data-futures'!$E:$E,MATCH('basis-cash-crude'!AM$1,'data-futures'!$A:$A,0),1),""),"")</f>
        <v>-1.6799999999999997</v>
      </c>
      <c r="AN98">
        <f>+IFERROR(IF(VALUE('data-cash-crude'!AM99)&gt;0,'data-cash-crude'!AM99-INDEX('data-futures'!$E:$E,MATCH('basis-cash-crude'!AN$1,'data-futures'!$A:$A,0),1),""),"")</f>
        <v>-1.730000000000004</v>
      </c>
      <c r="AO98">
        <f>+IFERROR(IF(VALUE('data-cash-crude'!AN99)&gt;0,'data-cash-crude'!AN99-INDEX('data-futures'!$E:$E,MATCH('basis-cash-crude'!AO$1,'data-futures'!$A:$A,0),1),""),"")</f>
        <v>-1.7100000000000009</v>
      </c>
      <c r="AP98" t="str">
        <f>+IFERROR(IF(VALUE('data-cash-crude'!AO99)&gt;0,'data-cash-crude'!AO99-INDEX('data-futures'!$E:$E,MATCH('basis-cash-crude'!AP$1,'data-futures'!$A:$A,0),1),""),"")</f>
        <v/>
      </c>
      <c r="AQ98">
        <f>+IFERROR(IF(VALUE('data-cash-crude'!AP99)&gt;0,'data-cash-crude'!AP99-INDEX('data-futures'!$E:$E,MATCH('basis-cash-crude'!AQ$1,'data-futures'!$A:$A,0),1),""),"")</f>
        <v>-1.8800000000000026</v>
      </c>
      <c r="AR98">
        <f>+IFERROR(IF(VALUE('data-cash-crude'!AQ99)&gt;0,'data-cash-crude'!AQ99-INDEX('data-futures'!$E:$E,MATCH('basis-cash-crude'!AR$1,'data-futures'!$A:$A,0),1),""),"")</f>
        <v>-1.9099999999999966</v>
      </c>
      <c r="AS98" t="str">
        <f>+IFERROR(IF(VALUE('data-cash-crude'!AR99)&gt;0,'data-cash-crude'!AR99-INDEX('data-futures'!$E:$E,MATCH('basis-cash-crude'!AS$1,'data-futures'!$A:$A,0),1),""),"")</f>
        <v/>
      </c>
      <c r="AT98">
        <f>+IFERROR(IF(VALUE('data-cash-crude'!AS99)&gt;0,'data-cash-crude'!AS99-INDEX('data-futures'!$E:$E,MATCH('basis-cash-crude'!AT$1,'data-futures'!$A:$A,0),1),""),"")</f>
        <v>-1.8400000000000034</v>
      </c>
      <c r="AU98">
        <f>+IFERROR(IF(VALUE('data-cash-crude'!AT99)&gt;0,'data-cash-crude'!AT99-INDEX('data-futures'!$E:$E,MATCH('basis-cash-crude'!AU$1,'data-futures'!$A:$A,0),1),""),"")</f>
        <v>-1.75</v>
      </c>
      <c r="AV98">
        <f>+IFERROR(IF(VALUE('data-cash-crude'!AU99)&gt;0,'data-cash-crude'!AU99-INDEX('data-futures'!$E:$E,MATCH('basis-cash-crude'!AV$1,'data-futures'!$A:$A,0),1),""),"")</f>
        <v>-1.720000000000006</v>
      </c>
      <c r="AW98">
        <f>+IFERROR(IF(VALUE('data-cash-crude'!AV99)&gt;0,'data-cash-crude'!AV99-INDEX('data-futures'!$E:$E,MATCH('basis-cash-crude'!AW$1,'data-futures'!$A:$A,0),1),""),"")</f>
        <v>-1.6799999999999997</v>
      </c>
      <c r="AX98">
        <f>+IFERROR(IF(VALUE('data-cash-crude'!AW99)&gt;0,'data-cash-crude'!AW99-INDEX('data-futures'!$E:$E,MATCH('basis-cash-crude'!AX$1,'data-futures'!$A:$A,0),1),""),"")</f>
        <v>-1.5400000000000063</v>
      </c>
      <c r="AY98">
        <f>+IFERROR(IF(VALUE('data-cash-crude'!AX99)&gt;0,'data-cash-crude'!AX99-INDEX('data-futures'!$E:$E,MATCH('basis-cash-crude'!AY$1,'data-futures'!$A:$A,0),1),""),"")</f>
        <v>-1.5700000000000003</v>
      </c>
      <c r="AZ98">
        <f>+IFERROR(IF(VALUE('data-cash-crude'!AY99)&gt;0,'data-cash-crude'!AY99-INDEX('data-futures'!$E:$E,MATCH('basis-cash-crude'!AZ$1,'data-futures'!$A:$A,0),1),""),"")</f>
        <v>-1.8900000000000006</v>
      </c>
      <c r="BA98">
        <f>+IFERROR(IF(VALUE('data-cash-crude'!AZ99)&gt;0,'data-cash-crude'!AZ99-INDEX('data-futures'!$E:$E,MATCH('basis-cash-crude'!BA$1,'data-futures'!$A:$A,0),1),""),"")</f>
        <v>-1.7199999999999989</v>
      </c>
      <c r="BB98">
        <f>+IFERROR(IF(VALUE('data-cash-crude'!BA99)&gt;0,'data-cash-crude'!BA99-INDEX('data-futures'!$E:$E,MATCH('basis-cash-crude'!BB$1,'data-futures'!$A:$A,0),1),""),"")</f>
        <v>-1.75</v>
      </c>
      <c r="BC98">
        <f>+IFERROR(IF(VALUE('data-cash-crude'!BB99)&gt;0,'data-cash-crude'!BB99-INDEX('data-futures'!$E:$E,MATCH('basis-cash-crude'!BC$1,'data-futures'!$A:$A,0),1),""),"")</f>
        <v>-1.8099999999999952</v>
      </c>
      <c r="BD98">
        <f>+IFERROR(IF(VALUE('data-cash-crude'!BC99)&gt;0,'data-cash-crude'!BC99-INDEX('data-futures'!$E:$E,MATCH('basis-cash-crude'!BD$1,'data-futures'!$A:$A,0),1),""),"")</f>
        <v>-1.7999999999999972</v>
      </c>
      <c r="BE98">
        <f>+IFERROR(IF(VALUE('data-cash-crude'!BD99)&gt;0,'data-cash-crude'!BD99-INDEX('data-futures'!$E:$E,MATCH('basis-cash-crude'!BE$1,'data-futures'!$A:$A,0),1),""),"")</f>
        <v>-1.779999999999994</v>
      </c>
      <c r="BF98">
        <f>+IFERROR(IF(VALUE('data-cash-crude'!BE99)&gt;0,'data-cash-crude'!BE99-INDEX('data-futures'!$E:$E,MATCH('basis-cash-crude'!BF$1,'data-futures'!$A:$A,0),1),""),"")</f>
        <v>-1.730000000000004</v>
      </c>
      <c r="BG98">
        <f>+IFERROR(IF(VALUE('data-cash-crude'!BF99)&gt;0,'data-cash-crude'!BF99-INDEX('data-futures'!$E:$E,MATCH('basis-cash-crude'!BG$1,'data-futures'!$A:$A,0),1),""),"")</f>
        <v>-1.6300000000000026</v>
      </c>
      <c r="BH98">
        <f>+IFERROR(IF(VALUE('data-cash-crude'!BG99)&gt;0,'data-cash-crude'!BG99-INDEX('data-futures'!$E:$E,MATCH('basis-cash-crude'!BH$1,'data-futures'!$A:$A,0),1),""),"")</f>
        <v>-1.490000000000002</v>
      </c>
      <c r="BI98">
        <f>+IFERROR(IF(VALUE('data-cash-crude'!BH99)&gt;0,'data-cash-crude'!BH99-INDEX('data-futures'!$E:$E,MATCH('basis-cash-crude'!BI$1,'data-futures'!$A:$A,0),1),""),"")</f>
        <v>-1.5900000000000034</v>
      </c>
      <c r="BJ98">
        <f>+IFERROR(IF(VALUE('data-cash-crude'!BI99)&gt;0,'data-cash-crude'!BI99-INDEX('data-futures'!$E:$E,MATCH('basis-cash-crude'!BJ$1,'data-futures'!$A:$A,0),1),""),"")</f>
        <v>-1.7100000000000009</v>
      </c>
      <c r="BK98">
        <f>+IFERROR(IF(VALUE('data-cash-crude'!BJ99)&gt;0,'data-cash-crude'!BJ99-INDEX('data-futures'!$E:$E,MATCH('basis-cash-crude'!BK$1,'data-futures'!$A:$A,0),1),""),"")</f>
        <v>-1.740000000000002</v>
      </c>
      <c r="BL98">
        <f>+IFERROR(IF(VALUE('data-cash-crude'!BK99)&gt;0,'data-cash-crude'!BK99-INDEX('data-futures'!$E:$E,MATCH('basis-cash-crude'!BL$1,'data-futures'!$A:$A,0),1),""),"")</f>
        <v>-1.759999999999998</v>
      </c>
      <c r="BM98">
        <f>+IFERROR(IF(VALUE('data-cash-crude'!BL99)&gt;0,'data-cash-crude'!BL99-INDEX('data-futures'!$E:$E,MATCH('basis-cash-crude'!BM$1,'data-futures'!$A:$A,0),1),""),"")</f>
        <v>-1.8400000000000034</v>
      </c>
      <c r="BN98">
        <f>+IFERROR(IF(VALUE('data-cash-crude'!BM99)&gt;0,'data-cash-crude'!BM99-INDEX('data-futures'!$E:$E,MATCH('basis-cash-crude'!BN$1,'data-futures'!$A:$A,0),1),""),"")</f>
        <v>-1.6999999999999957</v>
      </c>
      <c r="BO98">
        <f>+IFERROR(IF(VALUE('data-cash-crude'!BN99)&gt;0,'data-cash-crude'!BN99-INDEX('data-futures'!$E:$E,MATCH('basis-cash-crude'!BO$1,'data-futures'!$A:$A,0),1),""),"")</f>
        <v>-2.0300000000000011</v>
      </c>
      <c r="BP98">
        <f>+IFERROR(IF(VALUE('data-cash-crude'!BO99)&gt;0,'data-cash-crude'!BO99-INDEX('data-futures'!$E:$E,MATCH('basis-cash-crude'!BP$1,'data-futures'!$A:$A,0),1),""),"")</f>
        <v>-1.9200000000000017</v>
      </c>
      <c r="BQ98">
        <f>+IFERROR(IF(VALUE('data-cash-crude'!BP99)&gt;0,'data-cash-crude'!BP99-INDEX('data-futures'!$E:$E,MATCH('basis-cash-crude'!BQ$1,'data-futures'!$A:$A,0),1),""),"")</f>
        <v>-1.759999999999998</v>
      </c>
      <c r="BR98">
        <f>+IFERROR(IF(VALUE('data-cash-crude'!BQ99)&gt;0,'data-cash-crude'!BQ99-INDEX('data-futures'!$E:$E,MATCH('basis-cash-crude'!BR$1,'data-futures'!$A:$A,0),1),""),"")</f>
        <v>-1.7199999999999989</v>
      </c>
      <c r="BS98">
        <f>+IFERROR(IF(VALUE('data-cash-crude'!BR99)&gt;0,'data-cash-crude'!BR99-INDEX('data-futures'!$E:$E,MATCH('basis-cash-crude'!BS$1,'data-futures'!$A:$A,0),1),""),"")</f>
        <v>-1.6500000000000057</v>
      </c>
      <c r="BT98">
        <f>+IFERROR(IF(VALUE('data-cash-crude'!BS99)&gt;0,'data-cash-crude'!BS99-INDEX('data-futures'!$E:$E,MATCH('basis-cash-crude'!BT$1,'data-futures'!$A:$A,0),1),""),"")</f>
        <v>-2.009999999999998</v>
      </c>
      <c r="BU98">
        <f>+IFERROR(IF(VALUE('data-cash-crude'!BT99)&gt;0,'data-cash-crude'!BT99-INDEX('data-futures'!$E:$E,MATCH('basis-cash-crude'!BU$1,'data-futures'!$A:$A,0),1),""),"")</f>
        <v>-1.9699999999999989</v>
      </c>
      <c r="BV98">
        <f>+IFERROR(IF(VALUE('data-cash-crude'!BU99)&gt;0,'data-cash-crude'!BU99-INDEX('data-futures'!$E:$E,MATCH('basis-cash-crude'!BV$1,'data-futures'!$A:$A,0),1),""),"")</f>
        <v>-1.6899999999999977</v>
      </c>
      <c r="BW98">
        <f>+IFERROR(IF(VALUE('data-cash-crude'!BV99)&gt;0,'data-cash-crude'!BV99-INDEX('data-futures'!$E:$E,MATCH('basis-cash-crude'!BW$1,'data-futures'!$A:$A,0),1),""),"")</f>
        <v>-1.8000000000000043</v>
      </c>
      <c r="BX98">
        <f>+IFERROR(IF(VALUE('data-cash-crude'!BW99)&gt;0,'data-cash-crude'!BW99-INDEX('data-futures'!$E:$E,MATCH('basis-cash-crude'!BX$1,'data-futures'!$A:$A,0),1),""),"")</f>
        <v>-1.9299999999999997</v>
      </c>
      <c r="BY98">
        <f>+IFERROR(IF(VALUE('data-cash-crude'!BX99)&gt;0,'data-cash-crude'!BX99-INDEX('data-futures'!$E:$E,MATCH('basis-cash-crude'!BY$1,'data-futures'!$A:$A,0),1),""),"")</f>
        <v>-1.9499999999999957</v>
      </c>
      <c r="BZ98">
        <f>+IFERROR(IF(VALUE('data-cash-crude'!BY99)&gt;0,'data-cash-crude'!BY99-INDEX('data-futures'!$E:$E,MATCH('basis-cash-crude'!BZ$1,'data-futures'!$A:$A,0),1),""),"")</f>
        <v>-1.9600000000000009</v>
      </c>
      <c r="CA98">
        <f>+IFERROR(IF(VALUE('data-cash-crude'!BZ99)&gt;0,'data-cash-crude'!BZ99-INDEX('data-futures'!$E:$E,MATCH('basis-cash-crude'!CA$1,'data-futures'!$A:$A,0),1),""),"")</f>
        <v>-1.740000000000002</v>
      </c>
      <c r="CB98">
        <f>+IFERROR(IF(VALUE('data-cash-crude'!CA99)&gt;0,'data-cash-crude'!CA99-INDEX('data-futures'!$E:$E,MATCH('basis-cash-crude'!CB$1,'data-futures'!$A:$A,0),1),""),"")</f>
        <v>-1.519999999999996</v>
      </c>
      <c r="CC98">
        <f>+IFERROR(IF(VALUE('data-cash-crude'!CB99)&gt;0,'data-cash-crude'!CB99-INDEX('data-futures'!$E:$E,MATCH('basis-cash-crude'!CC$1,'data-futures'!$A:$A,0),1),""),"")</f>
        <v>-1.6299999999999955</v>
      </c>
      <c r="CD98">
        <f>+IFERROR(IF(VALUE('data-cash-crude'!CC99)&gt;0,'data-cash-crude'!CC99-INDEX('data-futures'!$E:$E,MATCH('basis-cash-crude'!CD$1,'data-futures'!$A:$A,0),1),""),"")</f>
        <v>-1.5799999999999983</v>
      </c>
      <c r="CE98">
        <f>+IFERROR(IF(VALUE('data-cash-crude'!CD99)&gt;0,'data-cash-crude'!CD99-INDEX('data-futures'!$E:$E,MATCH('basis-cash-crude'!CE$1,'data-futures'!$A:$A,0),1),""),"")</f>
        <v>-1.5</v>
      </c>
      <c r="CF98">
        <f>+IFERROR(IF(VALUE('data-cash-crude'!CE99)&gt;0,'data-cash-crude'!CE99-INDEX('data-futures'!$E:$E,MATCH('basis-cash-crude'!CF$1,'data-futures'!$A:$A,0),1),""),"")</f>
        <v>-1.3599999999999994</v>
      </c>
      <c r="CG98">
        <f>+IFERROR(IF(VALUE('data-cash-crude'!CF99)&gt;0,'data-cash-crude'!CF99-INDEX('data-futures'!$E:$E,MATCH('basis-cash-crude'!CG$1,'data-futures'!$A:$A,0),1),""),"")</f>
        <v>-1.240000000000002</v>
      </c>
      <c r="CH98">
        <f>+IFERROR(IF(VALUE('data-cash-crude'!CG99)&gt;0,'data-cash-crude'!CG99-INDEX('data-futures'!$E:$E,MATCH('basis-cash-crude'!CH$1,'data-futures'!$A:$A,0),1),""),"")</f>
        <v>-1.0900000000000034</v>
      </c>
      <c r="CI98">
        <f>+IFERROR(IF(VALUE('data-cash-crude'!CH99)&gt;0,'data-cash-crude'!CH99-INDEX('data-futures'!$E:$E,MATCH('basis-cash-crude'!CI$1,'data-futures'!$A:$A,0),1),""),"")</f>
        <v>-1.019999999999996</v>
      </c>
      <c r="CJ98">
        <f>+IFERROR(IF(VALUE('data-cash-crude'!CI99)&gt;0,'data-cash-crude'!CI99-INDEX('data-futures'!$E:$E,MATCH('basis-cash-crude'!CJ$1,'data-futures'!$A:$A,0),1),""),"")</f>
        <v>-0.92999999999999972</v>
      </c>
      <c r="CK98">
        <f>+IFERROR(IF(VALUE('data-cash-crude'!CJ99)&gt;0,'data-cash-crude'!CJ99-INDEX('data-futures'!$E:$E,MATCH('basis-cash-crude'!CK$1,'data-futures'!$A:$A,0),1),""),"")</f>
        <v>-0.67999999999999972</v>
      </c>
      <c r="CL98">
        <f>+IFERROR(IF(VALUE('data-cash-crude'!CK99)&gt;0,'data-cash-crude'!CK99-INDEX('data-futures'!$E:$E,MATCH('basis-cash-crude'!CL$1,'data-futures'!$A:$A,0),1),""),"")</f>
        <v>-0.64000000000000057</v>
      </c>
      <c r="CM98" t="str">
        <f>+IFERROR(IF(VALUE('data-cash-crude'!CL99)&gt;0,'data-cash-crude'!CL99-INDEX('data-futures'!$E:$E,MATCH('basis-cash-crude'!CM$1,'data-futures'!$A:$A,0),1),""),"")</f>
        <v/>
      </c>
      <c r="CN98" t="str">
        <f>+IFERROR(IF(VALUE('data-cash-crude'!CM99)&gt;0,'data-cash-crude'!CM99-INDEX('data-futures'!$E:$E,MATCH('basis-cash-crude'!CN$1,'data-futures'!$A:$A,0),1),""),"")</f>
        <v/>
      </c>
      <c r="CO98" t="str">
        <f>+IFERROR(IF(VALUE('data-cash-crude'!CN99)&gt;0,'data-cash-crude'!CN99-INDEX('data-futures'!$E:$E,MATCH('basis-cash-crude'!CO$1,'data-futures'!$A:$A,0),1),""),"")</f>
        <v/>
      </c>
      <c r="CP98">
        <f>+IFERROR(IF(VALUE('data-cash-crude'!CO99)&gt;0,'data-cash-crude'!CO99-INDEX('data-futures'!$E:$E,MATCH('basis-cash-crude'!CP$1,'data-futures'!$A:$A,0),1),""),"")</f>
        <v>-0.39000000000000057</v>
      </c>
      <c r="CQ98">
        <f>+IFERROR(IF(VALUE('data-cash-crude'!CP99)&gt;0,'data-cash-crude'!CP99-INDEX('data-futures'!$E:$E,MATCH('basis-cash-crude'!CQ$1,'data-futures'!$A:$A,0),1),""),"")</f>
        <v>-0.33999999999999631</v>
      </c>
      <c r="CR98">
        <f>+IFERROR(IF(VALUE('data-cash-crude'!CQ99)&gt;0,'data-cash-crude'!CQ99-INDEX('data-futures'!$E:$E,MATCH('basis-cash-crude'!CR$1,'data-futures'!$A:$A,0),1),""),"")</f>
        <v>-3.9999999999999147E-2</v>
      </c>
      <c r="CS98">
        <f>+IFERROR(IF(VALUE('data-cash-crude'!CR99)&gt;0,'data-cash-crude'!CR99-INDEX('data-futures'!$E:$E,MATCH('basis-cash-crude'!CS$1,'data-futures'!$A:$A,0),1),""),"")</f>
        <v>0.62000000000000455</v>
      </c>
      <c r="CT98">
        <f>+IFERROR(IF(VALUE('data-cash-crude'!CS99)&gt;0,'data-cash-crude'!CS99-INDEX('data-futures'!$E:$E,MATCH('basis-cash-crude'!CT$1,'data-futures'!$A:$A,0),1),""),"")</f>
        <v>1.4899999999999949</v>
      </c>
      <c r="CU98">
        <f>+IFERROR(IF(VALUE('data-cash-crude'!CT99)&gt;0,'data-cash-crude'!CT99-INDEX('data-futures'!$E:$E,MATCH('basis-cash-crude'!CU$1,'data-futures'!$A:$A,0),1),""),"")</f>
        <v>-0.85999999999999943</v>
      </c>
      <c r="CV98">
        <f>+IFERROR(IF(VALUE('data-cash-crude'!CU99)&gt;0,'data-cash-crude'!CU99-INDEX('data-futures'!$E:$E,MATCH('basis-cash-crude'!CV$1,'data-futures'!$A:$A,0),1),""),"")</f>
        <v>-0.96999999999999886</v>
      </c>
      <c r="CW98">
        <f>+IFERROR(IF(VALUE('data-cash-crude'!CV99)&gt;0,'data-cash-crude'!CV99-INDEX('data-futures'!$E:$E,MATCH('basis-cash-crude'!CW$1,'data-futures'!$A:$A,0),1),""),"")</f>
        <v>-0.80000000000000426</v>
      </c>
      <c r="CX98">
        <f>+IFERROR(IF(VALUE('data-cash-crude'!CW99)&gt;0,'data-cash-crude'!CW99-INDEX('data-futures'!$E:$E,MATCH('basis-cash-crude'!CX$1,'data-futures'!$A:$A,0),1),""),"")</f>
        <v>-0.48000000000000398</v>
      </c>
      <c r="CY98">
        <f>+IFERROR(IF(VALUE('data-cash-crude'!CX99)&gt;0,'data-cash-crude'!CX99-INDEX('data-futures'!$E:$E,MATCH('basis-cash-crude'!CY$1,'data-futures'!$A:$A,0),1),""),"")</f>
        <v>-0.42999999999999972</v>
      </c>
      <c r="CZ98">
        <f>+IFERROR(IF(VALUE('data-cash-crude'!CY99)&gt;0,'data-cash-crude'!CY99-INDEX('data-futures'!$E:$E,MATCH('basis-cash-crude'!CZ$1,'data-futures'!$A:$A,0),1),""),"")</f>
        <v>-0.67999999999999972</v>
      </c>
      <c r="DA98">
        <f>+IFERROR(IF(VALUE('data-cash-crude'!CZ99)&gt;0,'data-cash-crude'!CZ99-INDEX('data-futures'!$E:$E,MATCH('basis-cash-crude'!DA$1,'data-futures'!$A:$A,0),1),""),"")</f>
        <v>-0.59999999999999432</v>
      </c>
      <c r="DB98">
        <f>+IFERROR(IF(VALUE('data-cash-crude'!DA99)&gt;0,'data-cash-crude'!DA99-INDEX('data-futures'!$E:$E,MATCH('basis-cash-crude'!DB$1,'data-futures'!$A:$A,0),1),""),"")</f>
        <v>-0.59000000000000341</v>
      </c>
      <c r="DC98">
        <f>+IFERROR(IF(VALUE('data-cash-crude'!DB99)&gt;0,'data-cash-crude'!DB99-INDEX('data-futures'!$E:$E,MATCH('basis-cash-crude'!DC$1,'data-futures'!$A:$A,0),1),""),"")</f>
        <v>-0.67999999999999972</v>
      </c>
      <c r="DD98" t="str">
        <f>+IFERROR(IF(VALUE('data-cash-crude'!DC99)&gt;0,'data-cash-crude'!DC99-INDEX('data-futures'!$E:$E,MATCH('basis-cash-crude'!DD$1,'data-futures'!$A:$A,0),1),""),"")</f>
        <v/>
      </c>
      <c r="DE98">
        <f>+IFERROR(IF(VALUE('data-cash-crude'!DD99)&gt;0,'data-cash-crude'!DD99-INDEX('data-futures'!$E:$E,MATCH('basis-cash-crude'!DE$1,'data-futures'!$A:$A,0),1),""),"")</f>
        <v>-0.42999999999999972</v>
      </c>
      <c r="DF98">
        <f>+IFERROR(IF(VALUE('data-cash-crude'!DE99)&gt;0,'data-cash-crude'!DE99-INDEX('data-futures'!$E:$E,MATCH('basis-cash-crude'!DF$1,'data-futures'!$A:$A,0),1),""),"")</f>
        <v>-0.18999999999999773</v>
      </c>
      <c r="DG98">
        <f>+IFERROR(IF(VALUE('data-cash-crude'!DF99)&gt;0,'data-cash-crude'!DF99-INDEX('data-futures'!$E:$E,MATCH('basis-cash-crude'!DG$1,'data-futures'!$A:$A,0),1),""),"")</f>
        <v>-0.52000000000000313</v>
      </c>
      <c r="DH98">
        <f>+IFERROR(IF(VALUE('data-cash-crude'!DG99)&gt;0,'data-cash-crude'!DG99-INDEX('data-futures'!$E:$E,MATCH('basis-cash-crude'!DH$1,'data-futures'!$A:$A,0),1),""),"")</f>
        <v>-0.63000000000000256</v>
      </c>
      <c r="DI98">
        <f>+IFERROR(IF(VALUE('data-cash-crude'!DH99)&gt;0,'data-cash-crude'!DH99-INDEX('data-futures'!$E:$E,MATCH('basis-cash-crude'!DI$1,'data-futures'!$A:$A,0),1),""),"")</f>
        <v>-0.80000000000000426</v>
      </c>
      <c r="DJ98">
        <f>+IFERROR(IF(VALUE('data-cash-crude'!DI99)&gt;0,'data-cash-crude'!DI99-INDEX('data-futures'!$E:$E,MATCH('basis-cash-crude'!DJ$1,'data-futures'!$A:$A,0),1),""),"")</f>
        <v>-0.75</v>
      </c>
      <c r="DK98">
        <f>+IFERROR(IF(VALUE('data-cash-crude'!DJ99)&gt;0,'data-cash-crude'!DJ99-INDEX('data-futures'!$E:$E,MATCH('basis-cash-crude'!DK$1,'data-futures'!$A:$A,0),1),""),"")</f>
        <v>-0.61999999999999744</v>
      </c>
      <c r="DL98">
        <f>+IFERROR(IF(VALUE('data-cash-crude'!DK99)&gt;0,'data-cash-crude'!DK99-INDEX('data-futures'!$E:$E,MATCH('basis-cash-crude'!DL$1,'data-futures'!$A:$A,0),1),""),"")</f>
        <v>-0.59000000000000341</v>
      </c>
      <c r="DM98">
        <f>+IFERROR(IF(VALUE('data-cash-crude'!DL99)&gt;0,'data-cash-crude'!DL99-INDEX('data-futures'!$E:$E,MATCH('basis-cash-crude'!DM$1,'data-futures'!$A:$A,0),1),""),"")</f>
        <v>0.12000000000000455</v>
      </c>
      <c r="DN98">
        <f>+IFERROR(IF(VALUE('data-cash-crude'!DM99)&gt;0,'data-cash-crude'!DM99-INDEX('data-futures'!$E:$E,MATCH('basis-cash-crude'!DN$1,'data-futures'!$A:$A,0),1),""),"")</f>
        <v>0.17999999999999972</v>
      </c>
      <c r="DO98">
        <f>+IFERROR(IF(VALUE('data-cash-crude'!DN99)&gt;0,'data-cash-crude'!DN99-INDEX('data-futures'!$E:$E,MATCH('basis-cash-crude'!DO$1,'data-futures'!$A:$A,0),1),""),"")</f>
        <v>-0.12999999999999545</v>
      </c>
      <c r="DP98">
        <f>+IFERROR(IF(VALUE('data-cash-crude'!DO99)&gt;0,'data-cash-crude'!DO99-INDEX('data-futures'!$E:$E,MATCH('basis-cash-crude'!DP$1,'data-futures'!$A:$A,0),1),""),"")</f>
        <v>-0.35999999999999943</v>
      </c>
      <c r="DQ98">
        <f>+IFERROR(IF(VALUE('data-cash-crude'!DP99)&gt;0,'data-cash-crude'!DP99-INDEX('data-futures'!$E:$E,MATCH('basis-cash-crude'!DQ$1,'data-futures'!$A:$A,0),1),""),"")</f>
        <v>-0.64999999999999858</v>
      </c>
      <c r="DR98">
        <f>+IFERROR(IF(VALUE('data-cash-crude'!DQ99)&gt;0,'data-cash-crude'!DQ99-INDEX('data-futures'!$E:$E,MATCH('basis-cash-crude'!DR$1,'data-futures'!$A:$A,0),1),""),"")</f>
        <v>-0.54999999999999716</v>
      </c>
      <c r="DS98">
        <f>+IFERROR(IF(VALUE('data-cash-crude'!DR99)&gt;0,'data-cash-crude'!DR99-INDEX('data-futures'!$E:$E,MATCH('basis-cash-crude'!DS$1,'data-futures'!$A:$A,0),1),""),"")</f>
        <v>-0.35999999999999943</v>
      </c>
      <c r="DT98">
        <f>+IFERROR(IF(VALUE('data-cash-crude'!DS99)&gt;0,'data-cash-crude'!DS99-INDEX('data-futures'!$E:$E,MATCH('basis-cash-crude'!DT$1,'data-futures'!$A:$A,0),1),""),"")</f>
        <v>-0.48000000000000398</v>
      </c>
      <c r="DU98">
        <f>+IFERROR(IF(VALUE('data-cash-crude'!DT99)&gt;0,'data-cash-crude'!DT99-INDEX('data-futures'!$E:$E,MATCH('basis-cash-crude'!DU$1,'data-futures'!$A:$A,0),1),""),"")</f>
        <v>-1</v>
      </c>
      <c r="DV98">
        <f>+IFERROR(IF(VALUE('data-cash-crude'!DU99)&gt;0,'data-cash-crude'!DU99-INDEX('data-futures'!$E:$E,MATCH('basis-cash-crude'!DV$1,'data-futures'!$A:$A,0),1),""),"")</f>
        <v>-1.4600000000000009</v>
      </c>
      <c r="DW98">
        <f>+IFERROR(IF(VALUE('data-cash-crude'!DV99)&gt;0,'data-cash-crude'!DV99-INDEX('data-futures'!$E:$E,MATCH('basis-cash-crude'!DW$1,'data-futures'!$A:$A,0),1),""),"")</f>
        <v>-1.3599999999999994</v>
      </c>
      <c r="DX98">
        <f>+IFERROR(IF(VALUE('data-cash-crude'!DW99)&gt;0,'data-cash-crude'!DW99-INDEX('data-futures'!$E:$E,MATCH('basis-cash-crude'!DX$1,'data-futures'!$A:$A,0),1),""),"")</f>
        <v>-1.0899999999999963</v>
      </c>
      <c r="DY98">
        <f>+IFERROR(IF(VALUE('data-cash-crude'!DX99)&gt;0,'data-cash-crude'!DX99-INDEX('data-futures'!$E:$E,MATCH('basis-cash-crude'!DY$1,'data-futures'!$A:$A,0),1),""),"")</f>
        <v>-1.4399999999999977</v>
      </c>
      <c r="DZ98">
        <f>+IFERROR(IF(VALUE('data-cash-crude'!DY99)&gt;0,'data-cash-crude'!DY99-INDEX('data-futures'!$E:$E,MATCH('basis-cash-crude'!DZ$1,'data-futures'!$A:$A,0),1),""),"")</f>
        <v>-1.5700000000000003</v>
      </c>
      <c r="EA98">
        <f>+IFERROR(IF(VALUE('data-cash-crude'!DZ99)&gt;0,'data-cash-crude'!DZ99-INDEX('data-futures'!$E:$E,MATCH('basis-cash-crude'!EA$1,'data-futures'!$A:$A,0),1),""),"")</f>
        <v>-1.3000000000000043</v>
      </c>
      <c r="EB98">
        <f>+IFERROR(IF(VALUE('data-cash-crude'!EA99)&gt;0,'data-cash-crude'!EA99-INDEX('data-futures'!$E:$E,MATCH('basis-cash-crude'!EB$1,'data-futures'!$A:$A,0),1),""),"")</f>
        <v>-1.3599999999999994</v>
      </c>
      <c r="EC98">
        <f>+IFERROR(IF(VALUE('data-cash-crude'!EB99)&gt;0,'data-cash-crude'!EB99-INDEX('data-futures'!$E:$E,MATCH('basis-cash-crude'!EC$1,'data-futures'!$A:$A,0),1),""),"")</f>
        <v>-1.6799999999999997</v>
      </c>
      <c r="ED98" t="str">
        <f>+IFERROR(IF(VALUE('data-cash-crude'!EC99)&gt;0,'data-cash-crude'!EC99-INDEX('data-futures'!$E:$E,MATCH('basis-cash-crude'!ED$1,'data-futures'!$A:$A,0),1),""),"")</f>
        <v/>
      </c>
      <c r="EE98" t="str">
        <f>+IFERROR(IF(VALUE('data-cash-crude'!ED99)&gt;0,'data-cash-crude'!ED99-INDEX('data-futures'!$E:$E,MATCH('basis-cash-crude'!EE$1,'data-futures'!$A:$A,0),1),""),"")</f>
        <v/>
      </c>
      <c r="EF98">
        <f>+IFERROR(IF(VALUE('data-cash-crude'!EE99)&gt;0,'data-cash-crude'!EE99-INDEX('data-futures'!$E:$E,MATCH('basis-cash-crude'!EF$1,'data-futures'!$A:$A,0),1),""),"")</f>
        <v>-1.3800000000000026</v>
      </c>
      <c r="EG98">
        <f>+IFERROR(IF(VALUE('data-cash-crude'!EF99)&gt;0,'data-cash-crude'!EF99-INDEX('data-futures'!$E:$E,MATCH('basis-cash-crude'!EG$1,'data-futures'!$A:$A,0),1),""),"")</f>
        <v>-1.3099999999999952</v>
      </c>
      <c r="EH98">
        <f>+IFERROR(IF(VALUE('data-cash-crude'!EG99)&gt;0,'data-cash-crude'!EG99-INDEX('data-futures'!$E:$E,MATCH('basis-cash-crude'!EH$1,'data-futures'!$A:$A,0),1),""),"")</f>
        <v>-1.3000000000000043</v>
      </c>
      <c r="EI98">
        <f>+IFERROR(IF(VALUE('data-cash-crude'!EH99)&gt;0,'data-cash-crude'!EH99-INDEX('data-futures'!$E:$E,MATCH('basis-cash-crude'!EI$1,'data-futures'!$A:$A,0),1),""),"")</f>
        <v>-1.4299999999999997</v>
      </c>
      <c r="EJ98">
        <f>+IFERROR(IF(VALUE('data-cash-crude'!EI99)&gt;0,'data-cash-crude'!EI99-INDEX('data-futures'!$E:$E,MATCH('basis-cash-crude'!EJ$1,'data-futures'!$A:$A,0),1),""),"")</f>
        <v>-1.2100000000000009</v>
      </c>
      <c r="EK98">
        <f>+IFERROR(IF(VALUE('data-cash-crude'!EJ99)&gt;0,'data-cash-crude'!EJ99-INDEX('data-futures'!$E:$E,MATCH('basis-cash-crude'!EK$1,'data-futures'!$A:$A,0),1),""),"")</f>
        <v>-0.73999999999999488</v>
      </c>
      <c r="EL98">
        <f>+IFERROR(IF(VALUE('data-cash-crude'!EK99)&gt;0,'data-cash-crude'!EK99-INDEX('data-futures'!$E:$E,MATCH('basis-cash-crude'!EL$1,'data-futures'!$A:$A,0),1),""),"")</f>
        <v>-0.75</v>
      </c>
      <c r="EM98">
        <f>+IFERROR(IF(VALUE('data-cash-crude'!EL99)&gt;0,'data-cash-crude'!EL99-INDEX('data-futures'!$E:$E,MATCH('basis-cash-crude'!EM$1,'data-futures'!$A:$A,0),1),""),"")</f>
        <v>-0.71000000000000085</v>
      </c>
      <c r="EN98">
        <f>+IFERROR(IF(VALUE('data-cash-crude'!EM99)&gt;0,'data-cash-crude'!EM99-INDEX('data-futures'!$E:$E,MATCH('basis-cash-crude'!EN$1,'data-futures'!$A:$A,0),1),""),"")</f>
        <v>-0.74000000000000199</v>
      </c>
      <c r="EO98">
        <f>+IFERROR(IF(VALUE('data-cash-crude'!EN99)&gt;0,'data-cash-crude'!EN99-INDEX('data-futures'!$E:$E,MATCH('basis-cash-crude'!EO$1,'data-futures'!$A:$A,0),1),""),"")</f>
        <v>-1</v>
      </c>
      <c r="EP98">
        <f>+IFERROR(IF(VALUE('data-cash-crude'!EO99)&gt;0,'data-cash-crude'!EO99-INDEX('data-futures'!$E:$E,MATCH('basis-cash-crude'!EP$1,'data-futures'!$A:$A,0),1),""),"")</f>
        <v>-0.78000000000000114</v>
      </c>
      <c r="EQ98" t="str">
        <f>+IFERROR(IF(VALUE('data-cash-crude'!EP99)&gt;0,'data-cash-crude'!EP99-INDEX('data-futures'!$E:$E,MATCH('basis-cash-crude'!EQ$1,'data-futures'!$A:$A,0),1),""),"")</f>
        <v/>
      </c>
      <c r="ER98">
        <f>+IFERROR(IF(VALUE('data-cash-crude'!EQ99)&gt;0,'data-cash-crude'!EQ99-INDEX('data-futures'!$E:$E,MATCH('basis-cash-crude'!ER$1,'data-futures'!$A:$A,0),1),""),"")</f>
        <v>-1.4299999999999997</v>
      </c>
      <c r="ES98">
        <f>+IFERROR(IF(VALUE('data-cash-crude'!ER99)&gt;0,'data-cash-crude'!ER99-INDEX('data-futures'!$E:$E,MATCH('basis-cash-crude'!ES$1,'data-futures'!$A:$A,0),1),""),"")</f>
        <v>-1.720000000000006</v>
      </c>
      <c r="ET98">
        <f>+IFERROR(IF(VALUE('data-cash-crude'!ES99)&gt;0,'data-cash-crude'!ES99-INDEX('data-futures'!$E:$E,MATCH('basis-cash-crude'!ET$1,'data-futures'!$A:$A,0),1),""),"")</f>
        <v>-1.7600000000000051</v>
      </c>
      <c r="EU98">
        <f>+IFERROR(IF(VALUE('data-cash-crude'!ET99)&gt;0,'data-cash-crude'!ET99-INDEX('data-futures'!$E:$E,MATCH('basis-cash-crude'!EU$1,'data-futures'!$A:$A,0),1),""),"")</f>
        <v>-2.2600000000000051</v>
      </c>
      <c r="EV98">
        <f>+IFERROR(IF(VALUE('data-cash-crude'!EU99)&gt;0,'data-cash-crude'!EU99-INDEX('data-futures'!$E:$E,MATCH('basis-cash-crude'!EV$1,'data-futures'!$A:$A,0),1),""),"")</f>
        <v>-2.25</v>
      </c>
      <c r="EW98">
        <f>+IFERROR(IF(VALUE('data-cash-crude'!EV99)&gt;0,'data-cash-crude'!EV99-INDEX('data-futures'!$E:$E,MATCH('basis-cash-crude'!EW$1,'data-futures'!$A:$A,0),1),""),"")</f>
        <v>-2.3900000000000006</v>
      </c>
      <c r="EX98">
        <f>+IFERROR(IF(VALUE('data-cash-crude'!EW99)&gt;0,'data-cash-crude'!EW99-INDEX('data-futures'!$E:$E,MATCH('basis-cash-crude'!EX$1,'data-futures'!$A:$A,0),1),""),"")</f>
        <v>-2.5</v>
      </c>
      <c r="EY98">
        <f>+IFERROR(IF(VALUE('data-cash-crude'!EX99)&gt;0,'data-cash-crude'!EX99-INDEX('data-futures'!$E:$E,MATCH('basis-cash-crude'!EY$1,'data-futures'!$A:$A,0),1),""),"")</f>
        <v>-2.3500000000000014</v>
      </c>
      <c r="EZ98">
        <f>+IFERROR(IF(VALUE('data-cash-crude'!EY99)&gt;0,'data-cash-crude'!EY99-INDEX('data-futures'!$E:$E,MATCH('basis-cash-crude'!EZ$1,'data-futures'!$A:$A,0),1),""),"")</f>
        <v>-2.0900000000000034</v>
      </c>
      <c r="FA98">
        <f>+IFERROR(IF(VALUE('data-cash-crude'!EZ99)&gt;0,'data-cash-crude'!EZ99-INDEX('data-futures'!$E:$E,MATCH('basis-cash-crude'!FA$1,'data-futures'!$A:$A,0),1),""),"")</f>
        <v>-1.740000000000002</v>
      </c>
      <c r="FB98">
        <f>+IFERROR(IF(VALUE('data-cash-crude'!FA99)&gt;0,'data-cash-crude'!FA99-INDEX('data-futures'!$E:$E,MATCH('basis-cash-crude'!FB$1,'data-futures'!$A:$A,0),1),""),"")</f>
        <v>-1.7199999999999989</v>
      </c>
      <c r="FC98">
        <f>+IFERROR(IF(VALUE('data-cash-crude'!FB99)&gt;0,'data-cash-crude'!FB99-INDEX('data-futures'!$E:$E,MATCH('basis-cash-crude'!FC$1,'data-futures'!$A:$A,0),1),""),"")</f>
        <v>-1.7800000000000011</v>
      </c>
      <c r="FD98">
        <f>+IFERROR(IF(VALUE('data-cash-crude'!FC99)&gt;0,'data-cash-crude'!FC99-INDEX('data-futures'!$E:$E,MATCH('basis-cash-crude'!FD$1,'data-futures'!$A:$A,0),1),""),"")</f>
        <v>-1.6899999999999977</v>
      </c>
      <c r="FE98">
        <f>+IFERROR(IF(VALUE('data-cash-crude'!FD99)&gt;0,'data-cash-crude'!FD99-INDEX('data-futures'!$E:$E,MATCH('basis-cash-crude'!FE$1,'data-futures'!$A:$A,0),1),""),"")</f>
        <v>-1.7000000000000028</v>
      </c>
      <c r="FF98">
        <f>+IFERROR(IF(VALUE('data-cash-crude'!FE99)&gt;0,'data-cash-crude'!FE99-INDEX('data-futures'!$E:$E,MATCH('basis-cash-crude'!FF$1,'data-futures'!$A:$A,0),1),""),"")</f>
        <v>-1.6700000000000017</v>
      </c>
      <c r="FG98">
        <f>+IFERROR(IF(VALUE('data-cash-crude'!FF99)&gt;0,'data-cash-crude'!FF99-INDEX('data-futures'!$E:$E,MATCH('basis-cash-crude'!FG$1,'data-futures'!$A:$A,0),1),""),"")</f>
        <v>-1.4600000000000009</v>
      </c>
      <c r="FH98">
        <f>+IFERROR(IF(VALUE('data-cash-crude'!FG99)&gt;0,'data-cash-crude'!FG99-INDEX('data-futures'!$E:$E,MATCH('basis-cash-crude'!FH$1,'data-futures'!$A:$A,0),1),""),"")</f>
        <v>-1.269999999999996</v>
      </c>
      <c r="FI98">
        <f>+IFERROR(IF(VALUE('data-cash-crude'!FH99)&gt;0,'data-cash-crude'!FH99-INDEX('data-futures'!$E:$E,MATCH('basis-cash-crude'!FI$1,'data-futures'!$A:$A,0),1),""),"")</f>
        <v>-1.480000000000004</v>
      </c>
      <c r="FJ98">
        <f>+IFERROR(IF(VALUE('data-cash-crude'!FI99)&gt;0,'data-cash-crude'!FI99-INDEX('data-futures'!$E:$E,MATCH('basis-cash-crude'!FJ$1,'data-futures'!$A:$A,0),1),""),"")</f>
        <v>-1.1199999999999974</v>
      </c>
      <c r="FK98">
        <f>+IFERROR(IF(VALUE('data-cash-crude'!FJ99)&gt;0,'data-cash-crude'!FJ99-INDEX('data-futures'!$E:$E,MATCH('basis-cash-crude'!FK$1,'data-futures'!$A:$A,0),1),""),"")</f>
        <v>-1.009999999999998</v>
      </c>
      <c r="FL98">
        <f>+IFERROR(IF(VALUE('data-cash-crude'!FK99)&gt;0,'data-cash-crude'!FK99-INDEX('data-futures'!$E:$E,MATCH('basis-cash-crude'!FL$1,'data-futures'!$A:$A,0),1),""),"")</f>
        <v>-0.74000000000000199</v>
      </c>
    </row>
    <row r="99" spans="1:168" x14ac:dyDescent="0.2">
      <c r="A99">
        <f t="shared" si="3"/>
        <v>-3.5650000000000013</v>
      </c>
      <c r="B99">
        <f t="shared" si="4"/>
        <v>-3.3953846153846166</v>
      </c>
      <c r="C99">
        <f t="shared" si="5"/>
        <v>-3.1793827160493837</v>
      </c>
      <c r="D99" s="6" t="str">
        <f>+'data-cash-crude'!B100</f>
        <v>CLPA-3-91.CM</v>
      </c>
      <c r="E99">
        <f>+IFERROR(IF(VALUE('data-cash-crude'!D100)&gt;0,'data-cash-crude'!D100-INDEX('data-futures'!$E:$E,MATCH('basis-cash-crude'!E$1,'data-futures'!$A:$A,0),1),""),"")</f>
        <v>-3.5499999999999972</v>
      </c>
      <c r="F99">
        <f>+IFERROR(IF(VALUE('data-cash-crude'!E100)&gt;0,'data-cash-crude'!E100-INDEX('data-futures'!$E:$E,MATCH('basis-cash-crude'!F$1,'data-futures'!$A:$A,0),1),""),"")</f>
        <v>-3.5500000000000043</v>
      </c>
      <c r="G99">
        <f>+IFERROR(IF(VALUE('data-cash-crude'!F100)&gt;0,'data-cash-crude'!F100-INDEX('data-futures'!$E:$E,MATCH('basis-cash-crude'!G$1,'data-futures'!$A:$A,0),1),""),"")</f>
        <v>-3.5500000000000043</v>
      </c>
      <c r="H99">
        <f>+IFERROR(IF(VALUE('data-cash-crude'!G100)&gt;0,'data-cash-crude'!G100-INDEX('data-futures'!$E:$E,MATCH('basis-cash-crude'!H$1,'data-futures'!$A:$A,0),1),""),"")</f>
        <v>-3.5900000000000034</v>
      </c>
      <c r="I99" t="str">
        <f>+IFERROR(IF(VALUE('data-cash-crude'!H100)&gt;0,'data-cash-crude'!H100-INDEX('data-futures'!$E:$E,MATCH('basis-cash-crude'!I$1,'data-futures'!$A:$A,0),1),""),"")</f>
        <v/>
      </c>
      <c r="J99">
        <f>+IFERROR(IF(VALUE('data-cash-crude'!I100)&gt;0,'data-cash-crude'!I100-INDEX('data-futures'!$E:$E,MATCH('basis-cash-crude'!J$1,'data-futures'!$A:$A,0),1),""),"")</f>
        <v>-3.5899999999999963</v>
      </c>
      <c r="K99">
        <f>+IFERROR(IF(VALUE('data-cash-crude'!J100)&gt;0,'data-cash-crude'!J100-INDEX('data-futures'!$E:$E,MATCH('basis-cash-crude'!K$1,'data-futures'!$A:$A,0),1),""),"")</f>
        <v>-3.5600000000000023</v>
      </c>
      <c r="L99">
        <f>+IFERROR(IF(VALUE('data-cash-crude'!K100)&gt;0,'data-cash-crude'!K100-INDEX('data-futures'!$E:$E,MATCH('basis-cash-crude'!L$1,'data-futures'!$A:$A,0),1),""),"")</f>
        <v>-3.5800000000000054</v>
      </c>
      <c r="M99">
        <f>+IFERROR(IF(VALUE('data-cash-crude'!L100)&gt;0,'data-cash-crude'!L100-INDEX('data-futures'!$E:$E,MATCH('basis-cash-crude'!M$1,'data-futures'!$A:$A,0),1),""),"")</f>
        <v>-3.5799999999999983</v>
      </c>
      <c r="N99">
        <f>+IFERROR(IF(VALUE('data-cash-crude'!M100)&gt;0,'data-cash-crude'!M100-INDEX('data-futures'!$E:$E,MATCH('basis-cash-crude'!N$1,'data-futures'!$A:$A,0),1),""),"")</f>
        <v>-3.5499999999999972</v>
      </c>
      <c r="O99">
        <f>+IFERROR(IF(VALUE('data-cash-crude'!N100)&gt;0,'data-cash-crude'!N100-INDEX('data-futures'!$E:$E,MATCH('basis-cash-crude'!O$1,'data-futures'!$A:$A,0),1),""),"")</f>
        <v>-3.5</v>
      </c>
      <c r="P99">
        <f>+IFERROR(IF(VALUE('data-cash-crude'!O100)&gt;0,'data-cash-crude'!O100-INDEX('data-futures'!$E:$E,MATCH('basis-cash-crude'!P$1,'data-futures'!$A:$A,0),1),""),"")</f>
        <v>-3.4299999999999997</v>
      </c>
      <c r="Q99">
        <f>+IFERROR(IF(VALUE('data-cash-crude'!P100)&gt;0,'data-cash-crude'!P100-INDEX('data-futures'!$E:$E,MATCH('basis-cash-crude'!Q$1,'data-futures'!$A:$A,0),1),""),"")</f>
        <v>-3.3999999999999986</v>
      </c>
      <c r="R99">
        <f>+IFERROR(IF(VALUE('data-cash-crude'!Q100)&gt;0,'data-cash-crude'!Q100-INDEX('data-futures'!$E:$E,MATCH('basis-cash-crude'!R$1,'data-futures'!$A:$A,0),1),""),"")</f>
        <v>-3.3599999999999994</v>
      </c>
      <c r="S99">
        <f>+IFERROR(IF(VALUE('data-cash-crude'!R100)&gt;0,'data-cash-crude'!R100-INDEX('data-futures'!$E:$E,MATCH('basis-cash-crude'!S$1,'data-futures'!$A:$A,0),1),""),"")</f>
        <v>-3.3200000000000003</v>
      </c>
      <c r="T99">
        <f>+IFERROR(IF(VALUE('data-cash-crude'!S100)&gt;0,'data-cash-crude'!S100-INDEX('data-futures'!$E:$E,MATCH('basis-cash-crude'!T$1,'data-futures'!$A:$A,0),1),""),"")</f>
        <v>-3.3200000000000003</v>
      </c>
      <c r="U99">
        <f>+IFERROR(IF(VALUE('data-cash-crude'!T100)&gt;0,'data-cash-crude'!T100-INDEX('data-futures'!$E:$E,MATCH('basis-cash-crude'!U$1,'data-futures'!$A:$A,0),1),""),"")</f>
        <v>-3.3200000000000003</v>
      </c>
      <c r="V99">
        <f>+IFERROR(IF(VALUE('data-cash-crude'!U100)&gt;0,'data-cash-crude'!U100-INDEX('data-futures'!$E:$E,MATCH('basis-cash-crude'!V$1,'data-futures'!$A:$A,0),1),""),"")</f>
        <v>-3.2600000000000051</v>
      </c>
      <c r="W99">
        <f>+IFERROR(IF(VALUE('data-cash-crude'!V100)&gt;0,'data-cash-crude'!V100-INDEX('data-futures'!$E:$E,MATCH('basis-cash-crude'!W$1,'data-futures'!$A:$A,0),1),""),"")</f>
        <v>-3.3099999999999952</v>
      </c>
      <c r="X99">
        <f>+IFERROR(IF(VALUE('data-cash-crude'!W100)&gt;0,'data-cash-crude'!W100-INDEX('data-futures'!$E:$E,MATCH('basis-cash-crude'!X$1,'data-futures'!$A:$A,0),1),""),"")</f>
        <v>-3.3599999999999994</v>
      </c>
      <c r="Y99">
        <f>+IFERROR(IF(VALUE('data-cash-crude'!X100)&gt;0,'data-cash-crude'!X100-INDEX('data-futures'!$E:$E,MATCH('basis-cash-crude'!Y$1,'data-futures'!$A:$A,0),1),""),"")</f>
        <v>-3.3499999999999943</v>
      </c>
      <c r="Z99" t="str">
        <f>+IFERROR(IF(VALUE('data-cash-crude'!Y100)&gt;0,'data-cash-crude'!Y100-INDEX('data-futures'!$E:$E,MATCH('basis-cash-crude'!Z$1,'data-futures'!$A:$A,0),1),""),"")</f>
        <v/>
      </c>
      <c r="AA99">
        <f>+IFERROR(IF(VALUE('data-cash-crude'!Z100)&gt;0,'data-cash-crude'!Z100-INDEX('data-futures'!$E:$E,MATCH('basis-cash-crude'!AA$1,'data-futures'!$A:$A,0),1),""),"")</f>
        <v>-3.3799999999999955</v>
      </c>
      <c r="AB99" t="str">
        <f>+IFERROR(IF(VALUE('data-cash-crude'!AA100)&gt;0,'data-cash-crude'!AA100-INDEX('data-futures'!$E:$E,MATCH('basis-cash-crude'!AB$1,'data-futures'!$A:$A,0),1),""),"")</f>
        <v/>
      </c>
      <c r="AC99" t="str">
        <f>+IFERROR(IF(VALUE('data-cash-crude'!AB100)&gt;0,'data-cash-crude'!AB100-INDEX('data-futures'!$E:$E,MATCH('basis-cash-crude'!AC$1,'data-futures'!$A:$A,0),1),""),"")</f>
        <v/>
      </c>
      <c r="AD99">
        <f>+IFERROR(IF(VALUE('data-cash-crude'!AC100)&gt;0,'data-cash-crude'!AC100-INDEX('data-futures'!$E:$E,MATCH('basis-cash-crude'!AD$1,'data-futures'!$A:$A,0),1),""),"")</f>
        <v>-3.2100000000000009</v>
      </c>
      <c r="AE99">
        <f>+IFERROR(IF(VALUE('data-cash-crude'!AD100)&gt;0,'data-cash-crude'!AD100-INDEX('data-futures'!$E:$E,MATCH('basis-cash-crude'!AE$1,'data-futures'!$A:$A,0),1),""),"")</f>
        <v>-3.1799999999999997</v>
      </c>
      <c r="AF99">
        <f>+IFERROR(IF(VALUE('data-cash-crude'!AE100)&gt;0,'data-cash-crude'!AE100-INDEX('data-futures'!$E:$E,MATCH('basis-cash-crude'!AF$1,'data-futures'!$A:$A,0),1),""),"")</f>
        <v>-3.1400000000000006</v>
      </c>
      <c r="AG99">
        <f>+IFERROR(IF(VALUE('data-cash-crude'!AF100)&gt;0,'data-cash-crude'!AF100-INDEX('data-futures'!$E:$E,MATCH('basis-cash-crude'!AG$1,'data-futures'!$A:$A,0),1),""),"")</f>
        <v>-3.1900000000000048</v>
      </c>
      <c r="AH99">
        <f>+IFERROR(IF(VALUE('data-cash-crude'!AG100)&gt;0,'data-cash-crude'!AG100-INDEX('data-futures'!$E:$E,MATCH('basis-cash-crude'!AH$1,'data-futures'!$A:$A,0),1),""),"")</f>
        <v>-3.1499999999999986</v>
      </c>
      <c r="AI99">
        <f>+IFERROR(IF(VALUE('data-cash-crude'!AH100)&gt;0,'data-cash-crude'!AH100-INDEX('data-futures'!$E:$E,MATCH('basis-cash-crude'!AI$1,'data-futures'!$A:$A,0),1),""),"")</f>
        <v>-3.1299999999999955</v>
      </c>
      <c r="AJ99">
        <f>+IFERROR(IF(VALUE('data-cash-crude'!AI100)&gt;0,'data-cash-crude'!AI100-INDEX('data-futures'!$E:$E,MATCH('basis-cash-crude'!AJ$1,'data-futures'!$A:$A,0),1),""),"")</f>
        <v>-3.1499999999999986</v>
      </c>
      <c r="AK99">
        <f>+IFERROR(IF(VALUE('data-cash-crude'!AJ100)&gt;0,'data-cash-crude'!AJ100-INDEX('data-futures'!$E:$E,MATCH('basis-cash-crude'!AK$1,'data-futures'!$A:$A,0),1),""),"")</f>
        <v>-3.1900000000000048</v>
      </c>
      <c r="AL99">
        <f>+IFERROR(IF(VALUE('data-cash-crude'!AK100)&gt;0,'data-cash-crude'!AK100-INDEX('data-futures'!$E:$E,MATCH('basis-cash-crude'!AL$1,'data-futures'!$A:$A,0),1),""),"")</f>
        <v>-3.1700000000000017</v>
      </c>
      <c r="AM99">
        <f>+IFERROR(IF(VALUE('data-cash-crude'!AL100)&gt;0,'data-cash-crude'!AL100-INDEX('data-futures'!$E:$E,MATCH('basis-cash-crude'!AM$1,'data-futures'!$A:$A,0),1),""),"")</f>
        <v>-3.1300000000000026</v>
      </c>
      <c r="AN99">
        <f>+IFERROR(IF(VALUE('data-cash-crude'!AM100)&gt;0,'data-cash-crude'!AM100-INDEX('data-futures'!$E:$E,MATCH('basis-cash-crude'!AN$1,'data-futures'!$A:$A,0),1),""),"")</f>
        <v>-3.1799999999999997</v>
      </c>
      <c r="AO99">
        <f>+IFERROR(IF(VALUE('data-cash-crude'!AN100)&gt;0,'data-cash-crude'!AN100-INDEX('data-futures'!$E:$E,MATCH('basis-cash-crude'!AO$1,'data-futures'!$A:$A,0),1),""),"")</f>
        <v>-3.1599999999999966</v>
      </c>
      <c r="AP99" t="str">
        <f>+IFERROR(IF(VALUE('data-cash-crude'!AO100)&gt;0,'data-cash-crude'!AO100-INDEX('data-futures'!$E:$E,MATCH('basis-cash-crude'!AP$1,'data-futures'!$A:$A,0),1),""),"")</f>
        <v/>
      </c>
      <c r="AQ99">
        <f>+IFERROR(IF(VALUE('data-cash-crude'!AP100)&gt;0,'data-cash-crude'!AP100-INDEX('data-futures'!$E:$E,MATCH('basis-cash-crude'!AQ$1,'data-futures'!$A:$A,0),1),""),"")</f>
        <v>-3.3300000000000054</v>
      </c>
      <c r="AR99">
        <f>+IFERROR(IF(VALUE('data-cash-crude'!AQ100)&gt;0,'data-cash-crude'!AQ100-INDEX('data-futures'!$E:$E,MATCH('basis-cash-crude'!AR$1,'data-futures'!$A:$A,0),1),""),"")</f>
        <v>-3.3599999999999994</v>
      </c>
      <c r="AS99" t="str">
        <f>+IFERROR(IF(VALUE('data-cash-crude'!AR100)&gt;0,'data-cash-crude'!AR100-INDEX('data-futures'!$E:$E,MATCH('basis-cash-crude'!AS$1,'data-futures'!$A:$A,0),1),""),"")</f>
        <v/>
      </c>
      <c r="AT99">
        <f>+IFERROR(IF(VALUE('data-cash-crude'!AS100)&gt;0,'data-cash-crude'!AS100-INDEX('data-futures'!$E:$E,MATCH('basis-cash-crude'!AT$1,'data-futures'!$A:$A,0),1),""),"")</f>
        <v>-3.2899999999999991</v>
      </c>
      <c r="AU99">
        <f>+IFERROR(IF(VALUE('data-cash-crude'!AT100)&gt;0,'data-cash-crude'!AT100-INDEX('data-futures'!$E:$E,MATCH('basis-cash-crude'!AU$1,'data-futures'!$A:$A,0),1),""),"")</f>
        <v>-3.2000000000000028</v>
      </c>
      <c r="AV99">
        <f>+IFERROR(IF(VALUE('data-cash-crude'!AU100)&gt;0,'data-cash-crude'!AU100-INDEX('data-futures'!$E:$E,MATCH('basis-cash-crude'!AV$1,'data-futures'!$A:$A,0),1),""),"")</f>
        <v>-3.1700000000000017</v>
      </c>
      <c r="AW99">
        <f>+IFERROR(IF(VALUE('data-cash-crude'!AV100)&gt;0,'data-cash-crude'!AV100-INDEX('data-futures'!$E:$E,MATCH('basis-cash-crude'!AW$1,'data-futures'!$A:$A,0),1),""),"")</f>
        <v>-3.1300000000000026</v>
      </c>
      <c r="AX99">
        <f>+IFERROR(IF(VALUE('data-cash-crude'!AW100)&gt;0,'data-cash-crude'!AW100-INDEX('data-futures'!$E:$E,MATCH('basis-cash-crude'!AX$1,'data-futures'!$A:$A,0),1),""),"")</f>
        <v>-2.990000000000002</v>
      </c>
      <c r="AY99">
        <f>+IFERROR(IF(VALUE('data-cash-crude'!AX100)&gt;0,'data-cash-crude'!AX100-INDEX('data-futures'!$E:$E,MATCH('basis-cash-crude'!AY$1,'data-futures'!$A:$A,0),1),""),"")</f>
        <v>-3.019999999999996</v>
      </c>
      <c r="AZ99">
        <f>+IFERROR(IF(VALUE('data-cash-crude'!AY100)&gt;0,'data-cash-crude'!AY100-INDEX('data-futures'!$E:$E,MATCH('basis-cash-crude'!AZ$1,'data-futures'!$A:$A,0),1),""),"")</f>
        <v>-3.3400000000000034</v>
      </c>
      <c r="BA99">
        <f>+IFERROR(IF(VALUE('data-cash-crude'!AZ100)&gt;0,'data-cash-crude'!AZ100-INDEX('data-futures'!$E:$E,MATCH('basis-cash-crude'!BA$1,'data-futures'!$A:$A,0),1),""),"")</f>
        <v>-3.1700000000000017</v>
      </c>
      <c r="BB99">
        <f>+IFERROR(IF(VALUE('data-cash-crude'!BA100)&gt;0,'data-cash-crude'!BA100-INDEX('data-futures'!$E:$E,MATCH('basis-cash-crude'!BB$1,'data-futures'!$A:$A,0),1),""),"")</f>
        <v>-3.1999999999999957</v>
      </c>
      <c r="BC99">
        <f>+IFERROR(IF(VALUE('data-cash-crude'!BB100)&gt;0,'data-cash-crude'!BB100-INDEX('data-futures'!$E:$E,MATCH('basis-cash-crude'!BC$1,'data-futures'!$A:$A,0),1),""),"")</f>
        <v>-3.259999999999998</v>
      </c>
      <c r="BD99">
        <f>+IFERROR(IF(VALUE('data-cash-crude'!BC100)&gt;0,'data-cash-crude'!BC100-INDEX('data-futures'!$E:$E,MATCH('basis-cash-crude'!BD$1,'data-futures'!$A:$A,0),1),""),"")</f>
        <v>-3.25</v>
      </c>
      <c r="BE99">
        <f>+IFERROR(IF(VALUE('data-cash-crude'!BD100)&gt;0,'data-cash-crude'!BD100-INDEX('data-futures'!$E:$E,MATCH('basis-cash-crude'!BE$1,'data-futures'!$A:$A,0),1),""),"")</f>
        <v>-3.2299999999999969</v>
      </c>
      <c r="BF99">
        <f>+IFERROR(IF(VALUE('data-cash-crude'!BE100)&gt;0,'data-cash-crude'!BE100-INDEX('data-futures'!$E:$E,MATCH('basis-cash-crude'!BF$1,'data-futures'!$A:$A,0),1),""),"")</f>
        <v>-3.1799999999999997</v>
      </c>
      <c r="BG99">
        <f>+IFERROR(IF(VALUE('data-cash-crude'!BF100)&gt;0,'data-cash-crude'!BF100-INDEX('data-futures'!$E:$E,MATCH('basis-cash-crude'!BG$1,'data-futures'!$A:$A,0),1),""),"")</f>
        <v>-3.0800000000000054</v>
      </c>
      <c r="BH99">
        <f>+IFERROR(IF(VALUE('data-cash-crude'!BG100)&gt;0,'data-cash-crude'!BG100-INDEX('data-futures'!$E:$E,MATCH('basis-cash-crude'!BH$1,'data-futures'!$A:$A,0),1),""),"")</f>
        <v>-2.9399999999999977</v>
      </c>
      <c r="BI99">
        <f>+IFERROR(IF(VALUE('data-cash-crude'!BH100)&gt;0,'data-cash-crude'!BH100-INDEX('data-futures'!$E:$E,MATCH('basis-cash-crude'!BI$1,'data-futures'!$A:$A,0),1),""),"")</f>
        <v>-3.0400000000000063</v>
      </c>
      <c r="BJ99">
        <f>+IFERROR(IF(VALUE('data-cash-crude'!BI100)&gt;0,'data-cash-crude'!BI100-INDEX('data-futures'!$E:$E,MATCH('basis-cash-crude'!BJ$1,'data-futures'!$A:$A,0),1),""),"")</f>
        <v>-3.1600000000000037</v>
      </c>
      <c r="BK99">
        <f>+IFERROR(IF(VALUE('data-cash-crude'!BJ100)&gt;0,'data-cash-crude'!BJ100-INDEX('data-futures'!$E:$E,MATCH('basis-cash-crude'!BK$1,'data-futures'!$A:$A,0),1),""),"")</f>
        <v>-3.1899999999999977</v>
      </c>
      <c r="BL99">
        <f>+IFERROR(IF(VALUE('data-cash-crude'!BK100)&gt;0,'data-cash-crude'!BK100-INDEX('data-futures'!$E:$E,MATCH('basis-cash-crude'!BL$1,'data-futures'!$A:$A,0),1),""),"")</f>
        <v>-3.2100000000000009</v>
      </c>
      <c r="BM99">
        <f>+IFERROR(IF(VALUE('data-cash-crude'!BL100)&gt;0,'data-cash-crude'!BL100-INDEX('data-futures'!$E:$E,MATCH('basis-cash-crude'!BM$1,'data-futures'!$A:$A,0),1),""),"")</f>
        <v>-3.2899999999999991</v>
      </c>
      <c r="BN99">
        <f>+IFERROR(IF(VALUE('data-cash-crude'!BM100)&gt;0,'data-cash-crude'!BM100-INDEX('data-futures'!$E:$E,MATCH('basis-cash-crude'!BN$1,'data-futures'!$A:$A,0),1),""),"")</f>
        <v>-3.1499999999999986</v>
      </c>
      <c r="BO99">
        <f>+IFERROR(IF(VALUE('data-cash-crude'!BN100)&gt;0,'data-cash-crude'!BN100-INDEX('data-futures'!$E:$E,MATCH('basis-cash-crude'!BO$1,'data-futures'!$A:$A,0),1),""),"")</f>
        <v>-3.4799999999999969</v>
      </c>
      <c r="BP99">
        <f>+IFERROR(IF(VALUE('data-cash-crude'!BO100)&gt;0,'data-cash-crude'!BO100-INDEX('data-futures'!$E:$E,MATCH('basis-cash-crude'!BP$1,'data-futures'!$A:$A,0),1),""),"")</f>
        <v>-3.3700000000000045</v>
      </c>
      <c r="BQ99">
        <f>+IFERROR(IF(VALUE('data-cash-crude'!BP100)&gt;0,'data-cash-crude'!BP100-INDEX('data-futures'!$E:$E,MATCH('basis-cash-crude'!BQ$1,'data-futures'!$A:$A,0),1),""),"")</f>
        <v>-3.2100000000000009</v>
      </c>
      <c r="BR99">
        <f>+IFERROR(IF(VALUE('data-cash-crude'!BQ100)&gt;0,'data-cash-crude'!BQ100-INDEX('data-futures'!$E:$E,MATCH('basis-cash-crude'!BR$1,'data-futures'!$A:$A,0),1),""),"")</f>
        <v>-3.1700000000000017</v>
      </c>
      <c r="BS99">
        <f>+IFERROR(IF(VALUE('data-cash-crude'!BR100)&gt;0,'data-cash-crude'!BR100-INDEX('data-futures'!$E:$E,MATCH('basis-cash-crude'!BS$1,'data-futures'!$A:$A,0),1),""),"")</f>
        <v>-3.1000000000000014</v>
      </c>
      <c r="BT99">
        <f>+IFERROR(IF(VALUE('data-cash-crude'!BS100)&gt;0,'data-cash-crude'!BS100-INDEX('data-futures'!$E:$E,MATCH('basis-cash-crude'!BT$1,'data-futures'!$A:$A,0),1),""),"")</f>
        <v>-3.4600000000000009</v>
      </c>
      <c r="BU99">
        <f>+IFERROR(IF(VALUE('data-cash-crude'!BT100)&gt;0,'data-cash-crude'!BT100-INDEX('data-futures'!$E:$E,MATCH('basis-cash-crude'!BU$1,'data-futures'!$A:$A,0),1),""),"")</f>
        <v>-3.4200000000000017</v>
      </c>
      <c r="BV99">
        <f>+IFERROR(IF(VALUE('data-cash-crude'!BU100)&gt;0,'data-cash-crude'!BU100-INDEX('data-futures'!$E:$E,MATCH('basis-cash-crude'!BV$1,'data-futures'!$A:$A,0),1),""),"")</f>
        <v>-3.1400000000000006</v>
      </c>
      <c r="BW99">
        <f>+IFERROR(IF(VALUE('data-cash-crude'!BV100)&gt;0,'data-cash-crude'!BV100-INDEX('data-futures'!$E:$E,MATCH('basis-cash-crude'!BW$1,'data-futures'!$A:$A,0),1),""),"")</f>
        <v>-3.25</v>
      </c>
      <c r="BX99">
        <f>+IFERROR(IF(VALUE('data-cash-crude'!BW100)&gt;0,'data-cash-crude'!BW100-INDEX('data-futures'!$E:$E,MATCH('basis-cash-crude'!BX$1,'data-futures'!$A:$A,0),1),""),"")</f>
        <v>-3.3799999999999955</v>
      </c>
      <c r="BY99">
        <f>+IFERROR(IF(VALUE('data-cash-crude'!BX100)&gt;0,'data-cash-crude'!BX100-INDEX('data-futures'!$E:$E,MATCH('basis-cash-crude'!BY$1,'data-futures'!$A:$A,0),1),""),"")</f>
        <v>-3.3999999999999986</v>
      </c>
      <c r="BZ99">
        <f>+IFERROR(IF(VALUE('data-cash-crude'!BY100)&gt;0,'data-cash-crude'!BY100-INDEX('data-futures'!$E:$E,MATCH('basis-cash-crude'!BZ$1,'data-futures'!$A:$A,0),1),""),"")</f>
        <v>-3.4100000000000037</v>
      </c>
      <c r="CA99">
        <f>+IFERROR(IF(VALUE('data-cash-crude'!BZ100)&gt;0,'data-cash-crude'!BZ100-INDEX('data-futures'!$E:$E,MATCH('basis-cash-crude'!CA$1,'data-futures'!$A:$A,0),1),""),"")</f>
        <v>-3.1900000000000048</v>
      </c>
      <c r="CB99">
        <f>+IFERROR(IF(VALUE('data-cash-crude'!CA100)&gt;0,'data-cash-crude'!CA100-INDEX('data-futures'!$E:$E,MATCH('basis-cash-crude'!CB$1,'data-futures'!$A:$A,0),1),""),"")</f>
        <v>-2.9699999999999989</v>
      </c>
      <c r="CC99">
        <f>+IFERROR(IF(VALUE('data-cash-crude'!CB100)&gt;0,'data-cash-crude'!CB100-INDEX('data-futures'!$E:$E,MATCH('basis-cash-crude'!CC$1,'data-futures'!$A:$A,0),1),""),"")</f>
        <v>-3.0799999999999983</v>
      </c>
      <c r="CD99">
        <f>+IFERROR(IF(VALUE('data-cash-crude'!CC100)&gt;0,'data-cash-crude'!CC100-INDEX('data-futures'!$E:$E,MATCH('basis-cash-crude'!CD$1,'data-futures'!$A:$A,0),1),""),"")</f>
        <v>-3.0300000000000011</v>
      </c>
      <c r="CE99">
        <f>+IFERROR(IF(VALUE('data-cash-crude'!CD100)&gt;0,'data-cash-crude'!CD100-INDEX('data-futures'!$E:$E,MATCH('basis-cash-crude'!CE$1,'data-futures'!$A:$A,0),1),""),"")</f>
        <v>-2.9499999999999957</v>
      </c>
      <c r="CF99">
        <f>+IFERROR(IF(VALUE('data-cash-crude'!CE100)&gt;0,'data-cash-crude'!CE100-INDEX('data-futures'!$E:$E,MATCH('basis-cash-crude'!CF$1,'data-futures'!$A:$A,0),1),""),"")</f>
        <v>-2.8100000000000023</v>
      </c>
      <c r="CG99">
        <f>+IFERROR(IF(VALUE('data-cash-crude'!CF100)&gt;0,'data-cash-crude'!CF100-INDEX('data-futures'!$E:$E,MATCH('basis-cash-crude'!CG$1,'data-futures'!$A:$A,0),1),""),"")</f>
        <v>-2.6900000000000048</v>
      </c>
      <c r="CH99">
        <f>+IFERROR(IF(VALUE('data-cash-crude'!CG100)&gt;0,'data-cash-crude'!CG100-INDEX('data-futures'!$E:$E,MATCH('basis-cash-crude'!CH$1,'data-futures'!$A:$A,0),1),""),"")</f>
        <v>-2.5399999999999991</v>
      </c>
      <c r="CI99">
        <f>+IFERROR(IF(VALUE('data-cash-crude'!CH100)&gt;0,'data-cash-crude'!CH100-INDEX('data-futures'!$E:$E,MATCH('basis-cash-crude'!CI$1,'data-futures'!$A:$A,0),1),""),"")</f>
        <v>-2.4699999999999989</v>
      </c>
      <c r="CJ99">
        <f>+IFERROR(IF(VALUE('data-cash-crude'!CI100)&gt;0,'data-cash-crude'!CI100-INDEX('data-futures'!$E:$E,MATCH('basis-cash-crude'!CJ$1,'data-futures'!$A:$A,0),1),""),"")</f>
        <v>-2.3799999999999955</v>
      </c>
      <c r="CK99">
        <f>+IFERROR(IF(VALUE('data-cash-crude'!CJ100)&gt;0,'data-cash-crude'!CJ100-INDEX('data-futures'!$E:$E,MATCH('basis-cash-crude'!CK$1,'data-futures'!$A:$A,0),1),""),"")</f>
        <v>-2.1300000000000026</v>
      </c>
      <c r="CL99">
        <f>+IFERROR(IF(VALUE('data-cash-crude'!CK100)&gt;0,'data-cash-crude'!CK100-INDEX('data-futures'!$E:$E,MATCH('basis-cash-crude'!CL$1,'data-futures'!$A:$A,0),1),""),"")</f>
        <v>-2.0900000000000034</v>
      </c>
      <c r="CM99" t="str">
        <f>+IFERROR(IF(VALUE('data-cash-crude'!CL100)&gt;0,'data-cash-crude'!CL100-INDEX('data-futures'!$E:$E,MATCH('basis-cash-crude'!CM$1,'data-futures'!$A:$A,0),1),""),"")</f>
        <v/>
      </c>
      <c r="CN99" t="str">
        <f>+IFERROR(IF(VALUE('data-cash-crude'!CM100)&gt;0,'data-cash-crude'!CM100-INDEX('data-futures'!$E:$E,MATCH('basis-cash-crude'!CN$1,'data-futures'!$A:$A,0),1),""),"")</f>
        <v/>
      </c>
      <c r="CO99" t="str">
        <f>+IFERROR(IF(VALUE('data-cash-crude'!CN100)&gt;0,'data-cash-crude'!CN100-INDEX('data-futures'!$E:$E,MATCH('basis-cash-crude'!CO$1,'data-futures'!$A:$A,0),1),""),"")</f>
        <v/>
      </c>
      <c r="CP99">
        <f>+IFERROR(IF(VALUE('data-cash-crude'!CO100)&gt;0,'data-cash-crude'!CO100-INDEX('data-futures'!$E:$E,MATCH('basis-cash-crude'!CP$1,'data-futures'!$A:$A,0),1),""),"")</f>
        <v>-1.8400000000000034</v>
      </c>
      <c r="CQ99">
        <f>+IFERROR(IF(VALUE('data-cash-crude'!CP100)&gt;0,'data-cash-crude'!CP100-INDEX('data-futures'!$E:$E,MATCH('basis-cash-crude'!CQ$1,'data-futures'!$A:$A,0),1),""),"")</f>
        <v>-1.7899999999999991</v>
      </c>
      <c r="CR99">
        <f>+IFERROR(IF(VALUE('data-cash-crude'!CQ100)&gt;0,'data-cash-crude'!CQ100-INDEX('data-futures'!$E:$E,MATCH('basis-cash-crude'!CR$1,'data-futures'!$A:$A,0),1),""),"")</f>
        <v>-1.4899999999999949</v>
      </c>
      <c r="CS99">
        <f>+IFERROR(IF(VALUE('data-cash-crude'!CR100)&gt;0,'data-cash-crude'!CR100-INDEX('data-futures'!$E:$E,MATCH('basis-cash-crude'!CS$1,'data-futures'!$A:$A,0),1),""),"")</f>
        <v>-0.82999999999999829</v>
      </c>
      <c r="CT99">
        <f>+IFERROR(IF(VALUE('data-cash-crude'!CS100)&gt;0,'data-cash-crude'!CS100-INDEX('data-futures'!$E:$E,MATCH('basis-cash-crude'!CT$1,'data-futures'!$A:$A,0),1),""),"")</f>
        <v>3.9999999999999147E-2</v>
      </c>
      <c r="CU99">
        <f>+IFERROR(IF(VALUE('data-cash-crude'!CT100)&gt;0,'data-cash-crude'!CT100-INDEX('data-futures'!$E:$E,MATCH('basis-cash-crude'!CU$1,'data-futures'!$A:$A,0),1),""),"")</f>
        <v>-2.3100000000000023</v>
      </c>
      <c r="CV99">
        <f>+IFERROR(IF(VALUE('data-cash-crude'!CU100)&gt;0,'data-cash-crude'!CU100-INDEX('data-futures'!$E:$E,MATCH('basis-cash-crude'!CV$1,'data-futures'!$A:$A,0),1),""),"")</f>
        <v>-2.4200000000000017</v>
      </c>
      <c r="CW99">
        <f>+IFERROR(IF(VALUE('data-cash-crude'!CV100)&gt;0,'data-cash-crude'!CV100-INDEX('data-futures'!$E:$E,MATCH('basis-cash-crude'!CW$1,'data-futures'!$A:$A,0),1),""),"")</f>
        <v>-2.25</v>
      </c>
      <c r="CX99">
        <f>+IFERROR(IF(VALUE('data-cash-crude'!CW100)&gt;0,'data-cash-crude'!CW100-INDEX('data-futures'!$E:$E,MATCH('basis-cash-crude'!CX$1,'data-futures'!$A:$A,0),1),""),"")</f>
        <v>-1.9299999999999997</v>
      </c>
      <c r="CY99">
        <f>+IFERROR(IF(VALUE('data-cash-crude'!CX100)&gt;0,'data-cash-crude'!CX100-INDEX('data-futures'!$E:$E,MATCH('basis-cash-crude'!CY$1,'data-futures'!$A:$A,0),1),""),"")</f>
        <v>-1.8800000000000026</v>
      </c>
      <c r="CZ99">
        <f>+IFERROR(IF(VALUE('data-cash-crude'!CY100)&gt;0,'data-cash-crude'!CY100-INDEX('data-futures'!$E:$E,MATCH('basis-cash-crude'!CZ$1,'data-futures'!$A:$A,0),1),""),"")</f>
        <v>-2.1300000000000026</v>
      </c>
      <c r="DA99">
        <f>+IFERROR(IF(VALUE('data-cash-crude'!CZ100)&gt;0,'data-cash-crude'!CZ100-INDEX('data-futures'!$E:$E,MATCH('basis-cash-crude'!DA$1,'data-futures'!$A:$A,0),1),""),"")</f>
        <v>-2.0499999999999972</v>
      </c>
      <c r="DB99">
        <f>+IFERROR(IF(VALUE('data-cash-crude'!DA100)&gt;0,'data-cash-crude'!DA100-INDEX('data-futures'!$E:$E,MATCH('basis-cash-crude'!DB$1,'data-futures'!$A:$A,0),1),""),"")</f>
        <v>-2.0399999999999991</v>
      </c>
      <c r="DC99">
        <f>+IFERROR(IF(VALUE('data-cash-crude'!DB100)&gt;0,'data-cash-crude'!DB100-INDEX('data-futures'!$E:$E,MATCH('basis-cash-crude'!DC$1,'data-futures'!$A:$A,0),1),""),"")</f>
        <v>-2.1300000000000026</v>
      </c>
      <c r="DD99" t="str">
        <f>+IFERROR(IF(VALUE('data-cash-crude'!DC100)&gt;0,'data-cash-crude'!DC100-INDEX('data-futures'!$E:$E,MATCH('basis-cash-crude'!DD$1,'data-futures'!$A:$A,0),1),""),"")</f>
        <v/>
      </c>
      <c r="DE99">
        <f>+IFERROR(IF(VALUE('data-cash-crude'!DD100)&gt;0,'data-cash-crude'!DD100-INDEX('data-futures'!$E:$E,MATCH('basis-cash-crude'!DE$1,'data-futures'!$A:$A,0),1),""),"")</f>
        <v>-1.8800000000000026</v>
      </c>
      <c r="DF99">
        <f>+IFERROR(IF(VALUE('data-cash-crude'!DE100)&gt;0,'data-cash-crude'!DE100-INDEX('data-futures'!$E:$E,MATCH('basis-cash-crude'!DF$1,'data-futures'!$A:$A,0),1),""),"")</f>
        <v>-1.6400000000000006</v>
      </c>
      <c r="DG99">
        <f>+IFERROR(IF(VALUE('data-cash-crude'!DF100)&gt;0,'data-cash-crude'!DF100-INDEX('data-futures'!$E:$E,MATCH('basis-cash-crude'!DG$1,'data-futures'!$A:$A,0),1),""),"")</f>
        <v>-1.970000000000006</v>
      </c>
      <c r="DH99">
        <f>+IFERROR(IF(VALUE('data-cash-crude'!DG100)&gt;0,'data-cash-crude'!DG100-INDEX('data-futures'!$E:$E,MATCH('basis-cash-crude'!DH$1,'data-futures'!$A:$A,0),1),""),"")</f>
        <v>-2.0799999999999983</v>
      </c>
      <c r="DI99">
        <f>+IFERROR(IF(VALUE('data-cash-crude'!DH100)&gt;0,'data-cash-crude'!DH100-INDEX('data-futures'!$E:$E,MATCH('basis-cash-crude'!DI$1,'data-futures'!$A:$A,0),1),""),"")</f>
        <v>-2.25</v>
      </c>
      <c r="DJ99">
        <f>+IFERROR(IF(VALUE('data-cash-crude'!DI100)&gt;0,'data-cash-crude'!DI100-INDEX('data-futures'!$E:$E,MATCH('basis-cash-crude'!DJ$1,'data-futures'!$A:$A,0),1),""),"")</f>
        <v>-2.2000000000000028</v>
      </c>
      <c r="DK99">
        <f>+IFERROR(IF(VALUE('data-cash-crude'!DJ100)&gt;0,'data-cash-crude'!DJ100-INDEX('data-futures'!$E:$E,MATCH('basis-cash-crude'!DK$1,'data-futures'!$A:$A,0),1),""),"")</f>
        <v>-2.0700000000000003</v>
      </c>
      <c r="DL99">
        <f>+IFERROR(IF(VALUE('data-cash-crude'!DK100)&gt;0,'data-cash-crude'!DK100-INDEX('data-futures'!$E:$E,MATCH('basis-cash-crude'!DL$1,'data-futures'!$A:$A,0),1),""),"")</f>
        <v>-2.0399999999999991</v>
      </c>
      <c r="DM99">
        <f>+IFERROR(IF(VALUE('data-cash-crude'!DL100)&gt;0,'data-cash-crude'!DL100-INDEX('data-futures'!$E:$E,MATCH('basis-cash-crude'!DM$1,'data-futures'!$A:$A,0),1),""),"")</f>
        <v>-1.3299999999999983</v>
      </c>
      <c r="DN99">
        <f>+IFERROR(IF(VALUE('data-cash-crude'!DM100)&gt;0,'data-cash-crude'!DM100-INDEX('data-futures'!$E:$E,MATCH('basis-cash-crude'!DN$1,'data-futures'!$A:$A,0),1),""),"")</f>
        <v>-1.2700000000000031</v>
      </c>
      <c r="DO99">
        <f>+IFERROR(IF(VALUE('data-cash-crude'!DN100)&gt;0,'data-cash-crude'!DN100-INDEX('data-futures'!$E:$E,MATCH('basis-cash-crude'!DO$1,'data-futures'!$A:$A,0),1),""),"")</f>
        <v>-1.5799999999999983</v>
      </c>
      <c r="DP99">
        <f>+IFERROR(IF(VALUE('data-cash-crude'!DO100)&gt;0,'data-cash-crude'!DO100-INDEX('data-futures'!$E:$E,MATCH('basis-cash-crude'!DP$1,'data-futures'!$A:$A,0),1),""),"")</f>
        <v>-1.8099999999999952</v>
      </c>
      <c r="DQ99">
        <f>+IFERROR(IF(VALUE('data-cash-crude'!DP100)&gt;0,'data-cash-crude'!DP100-INDEX('data-futures'!$E:$E,MATCH('basis-cash-crude'!DQ$1,'data-futures'!$A:$A,0),1),""),"")</f>
        <v>-2.1000000000000014</v>
      </c>
      <c r="DR99">
        <f>+IFERROR(IF(VALUE('data-cash-crude'!DQ100)&gt;0,'data-cash-crude'!DQ100-INDEX('data-futures'!$E:$E,MATCH('basis-cash-crude'!DR$1,'data-futures'!$A:$A,0),1),""),"")</f>
        <v>-2</v>
      </c>
      <c r="DS99">
        <f>+IFERROR(IF(VALUE('data-cash-crude'!DR100)&gt;0,'data-cash-crude'!DR100-INDEX('data-futures'!$E:$E,MATCH('basis-cash-crude'!DS$1,'data-futures'!$A:$A,0),1),""),"")</f>
        <v>-1.8099999999999952</v>
      </c>
      <c r="DT99">
        <f>+IFERROR(IF(VALUE('data-cash-crude'!DS100)&gt;0,'data-cash-crude'!DS100-INDEX('data-futures'!$E:$E,MATCH('basis-cash-crude'!DT$1,'data-futures'!$A:$A,0),1),""),"")</f>
        <v>-1.9299999999999997</v>
      </c>
      <c r="DU99">
        <f>+IFERROR(IF(VALUE('data-cash-crude'!DT100)&gt;0,'data-cash-crude'!DT100-INDEX('data-futures'!$E:$E,MATCH('basis-cash-crude'!DU$1,'data-futures'!$A:$A,0),1),""),"")</f>
        <v>-2.4499999999999957</v>
      </c>
      <c r="DV99">
        <f>+IFERROR(IF(VALUE('data-cash-crude'!DU100)&gt;0,'data-cash-crude'!DU100-INDEX('data-futures'!$E:$E,MATCH('basis-cash-crude'!DV$1,'data-futures'!$A:$A,0),1),""),"")</f>
        <v>-2.9100000000000037</v>
      </c>
      <c r="DW99">
        <f>+IFERROR(IF(VALUE('data-cash-crude'!DV100)&gt;0,'data-cash-crude'!DV100-INDEX('data-futures'!$E:$E,MATCH('basis-cash-crude'!DW$1,'data-futures'!$A:$A,0),1),""),"")</f>
        <v>-2.8100000000000023</v>
      </c>
      <c r="DX99">
        <f>+IFERROR(IF(VALUE('data-cash-crude'!DW100)&gt;0,'data-cash-crude'!DW100-INDEX('data-futures'!$E:$E,MATCH('basis-cash-crude'!DX$1,'data-futures'!$A:$A,0),1),""),"")</f>
        <v>-2.5399999999999991</v>
      </c>
      <c r="DY99">
        <f>+IFERROR(IF(VALUE('data-cash-crude'!DX100)&gt;0,'data-cash-crude'!DX100-INDEX('data-futures'!$E:$E,MATCH('basis-cash-crude'!DY$1,'data-futures'!$A:$A,0),1),""),"")</f>
        <v>-2.8900000000000006</v>
      </c>
      <c r="DZ99">
        <f>+IFERROR(IF(VALUE('data-cash-crude'!DY100)&gt;0,'data-cash-crude'!DY100-INDEX('data-futures'!$E:$E,MATCH('basis-cash-crude'!DZ$1,'data-futures'!$A:$A,0),1),""),"")</f>
        <v>-3.0200000000000031</v>
      </c>
      <c r="EA99">
        <f>+IFERROR(IF(VALUE('data-cash-crude'!DZ100)&gt;0,'data-cash-crude'!DZ100-INDEX('data-futures'!$E:$E,MATCH('basis-cash-crude'!EA$1,'data-futures'!$A:$A,0),1),""),"")</f>
        <v>-2.75</v>
      </c>
      <c r="EB99">
        <f>+IFERROR(IF(VALUE('data-cash-crude'!EA100)&gt;0,'data-cash-crude'!EA100-INDEX('data-futures'!$E:$E,MATCH('basis-cash-crude'!EB$1,'data-futures'!$A:$A,0),1),""),"")</f>
        <v>-2.8100000000000023</v>
      </c>
      <c r="EC99">
        <f>+IFERROR(IF(VALUE('data-cash-crude'!EB100)&gt;0,'data-cash-crude'!EB100-INDEX('data-futures'!$E:$E,MATCH('basis-cash-crude'!EC$1,'data-futures'!$A:$A,0),1),""),"")</f>
        <v>-3.1300000000000026</v>
      </c>
      <c r="ED99" t="str">
        <f>+IFERROR(IF(VALUE('data-cash-crude'!EC100)&gt;0,'data-cash-crude'!EC100-INDEX('data-futures'!$E:$E,MATCH('basis-cash-crude'!ED$1,'data-futures'!$A:$A,0),1),""),"")</f>
        <v/>
      </c>
      <c r="EE99" t="str">
        <f>+IFERROR(IF(VALUE('data-cash-crude'!ED100)&gt;0,'data-cash-crude'!ED100-INDEX('data-futures'!$E:$E,MATCH('basis-cash-crude'!EE$1,'data-futures'!$A:$A,0),1),""),"")</f>
        <v/>
      </c>
      <c r="EF99">
        <f>+IFERROR(IF(VALUE('data-cash-crude'!EE100)&gt;0,'data-cash-crude'!EE100-INDEX('data-futures'!$E:$E,MATCH('basis-cash-crude'!EF$1,'data-futures'!$A:$A,0),1),""),"")</f>
        <v>-2.8299999999999983</v>
      </c>
      <c r="EG99">
        <f>+IFERROR(IF(VALUE('data-cash-crude'!EF100)&gt;0,'data-cash-crude'!EF100-INDEX('data-futures'!$E:$E,MATCH('basis-cash-crude'!EG$1,'data-futures'!$A:$A,0),1),""),"")</f>
        <v>-2.759999999999998</v>
      </c>
      <c r="EH99">
        <f>+IFERROR(IF(VALUE('data-cash-crude'!EG100)&gt;0,'data-cash-crude'!EG100-INDEX('data-futures'!$E:$E,MATCH('basis-cash-crude'!EH$1,'data-futures'!$A:$A,0),1),""),"")</f>
        <v>-2.75</v>
      </c>
      <c r="EI99">
        <f>+IFERROR(IF(VALUE('data-cash-crude'!EH100)&gt;0,'data-cash-crude'!EH100-INDEX('data-futures'!$E:$E,MATCH('basis-cash-crude'!EI$1,'data-futures'!$A:$A,0),1),""),"")</f>
        <v>-2.8800000000000026</v>
      </c>
      <c r="EJ99">
        <f>+IFERROR(IF(VALUE('data-cash-crude'!EI100)&gt;0,'data-cash-crude'!EI100-INDEX('data-futures'!$E:$E,MATCH('basis-cash-crude'!EJ$1,'data-futures'!$A:$A,0),1),""),"")</f>
        <v>-2.6599999999999966</v>
      </c>
      <c r="EK99">
        <f>+IFERROR(IF(VALUE('data-cash-crude'!EJ100)&gt;0,'data-cash-crude'!EJ100-INDEX('data-futures'!$E:$E,MATCH('basis-cash-crude'!EK$1,'data-futures'!$A:$A,0),1),""),"")</f>
        <v>-2.1899999999999977</v>
      </c>
      <c r="EL99">
        <f>+IFERROR(IF(VALUE('data-cash-crude'!EK100)&gt;0,'data-cash-crude'!EK100-INDEX('data-futures'!$E:$E,MATCH('basis-cash-crude'!EL$1,'data-futures'!$A:$A,0),1),""),"")</f>
        <v>-2.1999999999999957</v>
      </c>
      <c r="EM99">
        <f>+IFERROR(IF(VALUE('data-cash-crude'!EL100)&gt;0,'data-cash-crude'!EL100-INDEX('data-futures'!$E:$E,MATCH('basis-cash-crude'!EM$1,'data-futures'!$A:$A,0),1),""),"")</f>
        <v>-2.1599999999999966</v>
      </c>
      <c r="EN99">
        <f>+IFERROR(IF(VALUE('data-cash-crude'!EM100)&gt;0,'data-cash-crude'!EM100-INDEX('data-futures'!$E:$E,MATCH('basis-cash-crude'!EN$1,'data-futures'!$A:$A,0),1),""),"")</f>
        <v>-2.1900000000000048</v>
      </c>
      <c r="EO99">
        <f>+IFERROR(IF(VALUE('data-cash-crude'!EN100)&gt;0,'data-cash-crude'!EN100-INDEX('data-futures'!$E:$E,MATCH('basis-cash-crude'!EO$1,'data-futures'!$A:$A,0),1),""),"")</f>
        <v>-2.4499999999999957</v>
      </c>
      <c r="EP99">
        <f>+IFERROR(IF(VALUE('data-cash-crude'!EO100)&gt;0,'data-cash-crude'!EO100-INDEX('data-futures'!$E:$E,MATCH('basis-cash-crude'!EP$1,'data-futures'!$A:$A,0),1),""),"")</f>
        <v>-2.2299999999999969</v>
      </c>
      <c r="EQ99" t="str">
        <f>+IFERROR(IF(VALUE('data-cash-crude'!EP100)&gt;0,'data-cash-crude'!EP100-INDEX('data-futures'!$E:$E,MATCH('basis-cash-crude'!EQ$1,'data-futures'!$A:$A,0),1),""),"")</f>
        <v/>
      </c>
      <c r="ER99">
        <f>+IFERROR(IF(VALUE('data-cash-crude'!EQ100)&gt;0,'data-cash-crude'!EQ100-INDEX('data-futures'!$E:$E,MATCH('basis-cash-crude'!ER$1,'data-futures'!$A:$A,0),1),""),"")</f>
        <v>-2.8799999999999955</v>
      </c>
      <c r="ES99">
        <f>+IFERROR(IF(VALUE('data-cash-crude'!ER100)&gt;0,'data-cash-crude'!ER100-INDEX('data-futures'!$E:$E,MATCH('basis-cash-crude'!ES$1,'data-futures'!$A:$A,0),1),""),"")</f>
        <v>-3.1700000000000017</v>
      </c>
      <c r="ET99">
        <f>+IFERROR(IF(VALUE('data-cash-crude'!ES100)&gt;0,'data-cash-crude'!ES100-INDEX('data-futures'!$E:$E,MATCH('basis-cash-crude'!ET$1,'data-futures'!$A:$A,0),1),""),"")</f>
        <v>-3.2100000000000009</v>
      </c>
      <c r="EU99">
        <f>+IFERROR(IF(VALUE('data-cash-crude'!ET100)&gt;0,'data-cash-crude'!ET100-INDEX('data-futures'!$E:$E,MATCH('basis-cash-crude'!EU$1,'data-futures'!$A:$A,0),1),""),"")</f>
        <v>-3.7100000000000009</v>
      </c>
      <c r="EV99">
        <f>+IFERROR(IF(VALUE('data-cash-crude'!EU100)&gt;0,'data-cash-crude'!EU100-INDEX('data-futures'!$E:$E,MATCH('basis-cash-crude'!EV$1,'data-futures'!$A:$A,0),1),""),"")</f>
        <v>-3.6999999999999957</v>
      </c>
      <c r="EW99">
        <f>+IFERROR(IF(VALUE('data-cash-crude'!EV100)&gt;0,'data-cash-crude'!EV100-INDEX('data-futures'!$E:$E,MATCH('basis-cash-crude'!EW$1,'data-futures'!$A:$A,0),1),""),"")</f>
        <v>-3.8400000000000034</v>
      </c>
      <c r="EX99">
        <f>+IFERROR(IF(VALUE('data-cash-crude'!EW100)&gt;0,'data-cash-crude'!EW100-INDEX('data-futures'!$E:$E,MATCH('basis-cash-crude'!EX$1,'data-futures'!$A:$A,0),1),""),"")</f>
        <v>-3.9499999999999957</v>
      </c>
      <c r="EY99">
        <f>+IFERROR(IF(VALUE('data-cash-crude'!EX100)&gt;0,'data-cash-crude'!EX100-INDEX('data-futures'!$E:$E,MATCH('basis-cash-crude'!EY$1,'data-futures'!$A:$A,0),1),""),"")</f>
        <v>-3.8000000000000043</v>
      </c>
      <c r="EZ99">
        <f>+IFERROR(IF(VALUE('data-cash-crude'!EY100)&gt;0,'data-cash-crude'!EY100-INDEX('data-futures'!$E:$E,MATCH('basis-cash-crude'!EZ$1,'data-futures'!$A:$A,0),1),""),"")</f>
        <v>-3.5399999999999991</v>
      </c>
      <c r="FA99">
        <f>+IFERROR(IF(VALUE('data-cash-crude'!EZ100)&gt;0,'data-cash-crude'!EZ100-INDEX('data-futures'!$E:$E,MATCH('basis-cash-crude'!FA$1,'data-futures'!$A:$A,0),1),""),"")</f>
        <v>-3.1900000000000048</v>
      </c>
      <c r="FB99">
        <f>+IFERROR(IF(VALUE('data-cash-crude'!FA100)&gt;0,'data-cash-crude'!FA100-INDEX('data-futures'!$E:$E,MATCH('basis-cash-crude'!FB$1,'data-futures'!$A:$A,0),1),""),"")</f>
        <v>-3.1700000000000017</v>
      </c>
      <c r="FC99">
        <f>+IFERROR(IF(VALUE('data-cash-crude'!FB100)&gt;0,'data-cash-crude'!FB100-INDEX('data-futures'!$E:$E,MATCH('basis-cash-crude'!FC$1,'data-futures'!$A:$A,0),1),""),"")</f>
        <v>-3.2299999999999969</v>
      </c>
      <c r="FD99">
        <f>+IFERROR(IF(VALUE('data-cash-crude'!FC100)&gt;0,'data-cash-crude'!FC100-INDEX('data-futures'!$E:$E,MATCH('basis-cash-crude'!FD$1,'data-futures'!$A:$A,0),1),""),"")</f>
        <v>-3.1400000000000006</v>
      </c>
      <c r="FE99">
        <f>+IFERROR(IF(VALUE('data-cash-crude'!FD100)&gt;0,'data-cash-crude'!FD100-INDEX('data-futures'!$E:$E,MATCH('basis-cash-crude'!FE$1,'data-futures'!$A:$A,0),1),""),"")</f>
        <v>-3.1499999999999986</v>
      </c>
      <c r="FF99">
        <f>+IFERROR(IF(VALUE('data-cash-crude'!FE100)&gt;0,'data-cash-crude'!FE100-INDEX('data-futures'!$E:$E,MATCH('basis-cash-crude'!FF$1,'data-futures'!$A:$A,0),1),""),"")</f>
        <v>-3.1199999999999974</v>
      </c>
      <c r="FG99">
        <f>+IFERROR(IF(VALUE('data-cash-crude'!FF100)&gt;0,'data-cash-crude'!FF100-INDEX('data-futures'!$E:$E,MATCH('basis-cash-crude'!FG$1,'data-futures'!$A:$A,0),1),""),"")</f>
        <v>-2.9100000000000037</v>
      </c>
      <c r="FH99">
        <f>+IFERROR(IF(VALUE('data-cash-crude'!FG100)&gt;0,'data-cash-crude'!FG100-INDEX('data-futures'!$E:$E,MATCH('basis-cash-crude'!FH$1,'data-futures'!$A:$A,0),1),""),"")</f>
        <v>-2.7199999999999989</v>
      </c>
      <c r="FI99">
        <f>+IFERROR(IF(VALUE('data-cash-crude'!FH100)&gt;0,'data-cash-crude'!FH100-INDEX('data-futures'!$E:$E,MATCH('basis-cash-crude'!FI$1,'data-futures'!$A:$A,0),1),""),"")</f>
        <v>-2.9299999999999997</v>
      </c>
      <c r="FJ99">
        <f>+IFERROR(IF(VALUE('data-cash-crude'!FI100)&gt;0,'data-cash-crude'!FI100-INDEX('data-futures'!$E:$E,MATCH('basis-cash-crude'!FJ$1,'data-futures'!$A:$A,0),1),""),"")</f>
        <v>-2.5700000000000003</v>
      </c>
      <c r="FK99">
        <f>+IFERROR(IF(VALUE('data-cash-crude'!FJ100)&gt;0,'data-cash-crude'!FJ100-INDEX('data-futures'!$E:$E,MATCH('basis-cash-crude'!FK$1,'data-futures'!$A:$A,0),1),""),"")</f>
        <v>-2.4600000000000009</v>
      </c>
      <c r="FL99">
        <f>+IFERROR(IF(VALUE('data-cash-crude'!FK100)&gt;0,'data-cash-crude'!FK100-INDEX('data-futures'!$E:$E,MATCH('basis-cash-crude'!FL$1,'data-futures'!$A:$A,0),1),""),"")</f>
        <v>-2.1900000000000048</v>
      </c>
    </row>
    <row r="100" spans="1:168" x14ac:dyDescent="0.2">
      <c r="A100">
        <f t="shared" si="3"/>
        <v>-5.0650000000000013</v>
      </c>
      <c r="B100">
        <f t="shared" si="4"/>
        <v>-4.9028</v>
      </c>
      <c r="C100">
        <f t="shared" si="5"/>
        <v>-4.679000000000002</v>
      </c>
      <c r="D100" s="6" t="str">
        <f>+'data-cash-crude'!B101</f>
        <v>CLPA-3-97.CM</v>
      </c>
      <c r="E100">
        <f>+IFERROR(IF(VALUE('data-cash-crude'!D101)&gt;0,'data-cash-crude'!D101-INDEX('data-futures'!$E:$E,MATCH('basis-cash-crude'!E$1,'data-futures'!$A:$A,0),1),""),"")</f>
        <v>-5.0499999999999972</v>
      </c>
      <c r="F100">
        <f>+IFERROR(IF(VALUE('data-cash-crude'!E101)&gt;0,'data-cash-crude'!E101-INDEX('data-futures'!$E:$E,MATCH('basis-cash-crude'!F$1,'data-futures'!$A:$A,0),1),""),"")</f>
        <v>-5.0500000000000043</v>
      </c>
      <c r="G100">
        <f>+IFERROR(IF(VALUE('data-cash-crude'!F101)&gt;0,'data-cash-crude'!F101-INDEX('data-futures'!$E:$E,MATCH('basis-cash-crude'!G$1,'data-futures'!$A:$A,0),1),""),"")</f>
        <v>-5.0500000000000043</v>
      </c>
      <c r="H100">
        <f>+IFERROR(IF(VALUE('data-cash-crude'!G101)&gt;0,'data-cash-crude'!G101-INDEX('data-futures'!$E:$E,MATCH('basis-cash-crude'!H$1,'data-futures'!$A:$A,0),1),""),"")</f>
        <v>-5.0900000000000034</v>
      </c>
      <c r="I100" t="str">
        <f>+IFERROR(IF(VALUE('data-cash-crude'!H101)&gt;0,'data-cash-crude'!H101-INDEX('data-futures'!$E:$E,MATCH('basis-cash-crude'!I$1,'data-futures'!$A:$A,0),1),""),"")</f>
        <v/>
      </c>
      <c r="J100">
        <f>+IFERROR(IF(VALUE('data-cash-crude'!I101)&gt;0,'data-cash-crude'!I101-INDEX('data-futures'!$E:$E,MATCH('basis-cash-crude'!J$1,'data-futures'!$A:$A,0),1),""),"")</f>
        <v>-5.0899999999999963</v>
      </c>
      <c r="K100">
        <f>+IFERROR(IF(VALUE('data-cash-crude'!J101)&gt;0,'data-cash-crude'!J101-INDEX('data-futures'!$E:$E,MATCH('basis-cash-crude'!K$1,'data-futures'!$A:$A,0),1),""),"")</f>
        <v>-5.0600000000000023</v>
      </c>
      <c r="L100">
        <f>+IFERROR(IF(VALUE('data-cash-crude'!K101)&gt;0,'data-cash-crude'!K101-INDEX('data-futures'!$E:$E,MATCH('basis-cash-crude'!L$1,'data-futures'!$A:$A,0),1),""),"")</f>
        <v>-5.0800000000000054</v>
      </c>
      <c r="M100">
        <f>+IFERROR(IF(VALUE('data-cash-crude'!L101)&gt;0,'data-cash-crude'!L101-INDEX('data-futures'!$E:$E,MATCH('basis-cash-crude'!M$1,'data-futures'!$A:$A,0),1),""),"")</f>
        <v>-5.0799999999999983</v>
      </c>
      <c r="N100">
        <f>+IFERROR(IF(VALUE('data-cash-crude'!M101)&gt;0,'data-cash-crude'!M101-INDEX('data-futures'!$E:$E,MATCH('basis-cash-crude'!N$1,'data-futures'!$A:$A,0),1),""),"")</f>
        <v>-5.0499999999999972</v>
      </c>
      <c r="O100">
        <f>+IFERROR(IF(VALUE('data-cash-crude'!N101)&gt;0,'data-cash-crude'!N101-INDEX('data-futures'!$E:$E,MATCH('basis-cash-crude'!O$1,'data-futures'!$A:$A,0),1),""),"")</f>
        <v>-5</v>
      </c>
      <c r="P100">
        <f>+IFERROR(IF(VALUE('data-cash-crude'!O101)&gt;0,'data-cash-crude'!O101-INDEX('data-futures'!$E:$E,MATCH('basis-cash-crude'!P$1,'data-futures'!$A:$A,0),1),""),"")</f>
        <v>-4.93</v>
      </c>
      <c r="Q100">
        <f>+IFERROR(IF(VALUE('data-cash-crude'!P101)&gt;0,'data-cash-crude'!P101-INDEX('data-futures'!$E:$E,MATCH('basis-cash-crude'!Q$1,'data-futures'!$A:$A,0),1),""),"")</f>
        <v>-4.8999999999999986</v>
      </c>
      <c r="R100">
        <f>+IFERROR(IF(VALUE('data-cash-crude'!Q101)&gt;0,'data-cash-crude'!Q101-INDEX('data-futures'!$E:$E,MATCH('basis-cash-crude'!R$1,'data-futures'!$A:$A,0),1),""),"")</f>
        <v>-4.8599999999999994</v>
      </c>
      <c r="S100">
        <f>+IFERROR(IF(VALUE('data-cash-crude'!R101)&gt;0,'data-cash-crude'!R101-INDEX('data-futures'!$E:$E,MATCH('basis-cash-crude'!S$1,'data-futures'!$A:$A,0),1),""),"")</f>
        <v>-4.82</v>
      </c>
      <c r="T100">
        <f>+IFERROR(IF(VALUE('data-cash-crude'!S101)&gt;0,'data-cash-crude'!S101-INDEX('data-futures'!$E:$E,MATCH('basis-cash-crude'!T$1,'data-futures'!$A:$A,0),1),""),"")</f>
        <v>-4.82</v>
      </c>
      <c r="U100">
        <f>+IFERROR(IF(VALUE('data-cash-crude'!T101)&gt;0,'data-cash-crude'!T101-INDEX('data-futures'!$E:$E,MATCH('basis-cash-crude'!U$1,'data-futures'!$A:$A,0),1),""),"")</f>
        <v>-4.82</v>
      </c>
      <c r="V100">
        <f>+IFERROR(IF(VALUE('data-cash-crude'!U101)&gt;0,'data-cash-crude'!U101-INDEX('data-futures'!$E:$E,MATCH('basis-cash-crude'!V$1,'data-futures'!$A:$A,0),1),""),"")</f>
        <v>-4.7600000000000051</v>
      </c>
      <c r="W100">
        <f>+IFERROR(IF(VALUE('data-cash-crude'!V101)&gt;0,'data-cash-crude'!V101-INDEX('data-futures'!$E:$E,MATCH('basis-cash-crude'!W$1,'data-futures'!$A:$A,0),1),""),"")</f>
        <v>-4.8099999999999952</v>
      </c>
      <c r="X100">
        <f>+IFERROR(IF(VALUE('data-cash-crude'!W101)&gt;0,'data-cash-crude'!W101-INDEX('data-futures'!$E:$E,MATCH('basis-cash-crude'!X$1,'data-futures'!$A:$A,0),1),""),"")</f>
        <v>-4.8599999999999994</v>
      </c>
      <c r="Y100">
        <f>+IFERROR(IF(VALUE('data-cash-crude'!X101)&gt;0,'data-cash-crude'!X101-INDEX('data-futures'!$E:$E,MATCH('basis-cash-crude'!Y$1,'data-futures'!$A:$A,0),1),""),"")</f>
        <v>-4.8499999999999943</v>
      </c>
      <c r="Z100" t="str">
        <f>+IFERROR(IF(VALUE('data-cash-crude'!Y101)&gt;0,'data-cash-crude'!Y101-INDEX('data-futures'!$E:$E,MATCH('basis-cash-crude'!Z$1,'data-futures'!$A:$A,0),1),""),"")</f>
        <v/>
      </c>
      <c r="AA100">
        <f>+IFERROR(IF(VALUE('data-cash-crude'!Z101)&gt;0,'data-cash-crude'!Z101-INDEX('data-futures'!$E:$E,MATCH('basis-cash-crude'!AA$1,'data-futures'!$A:$A,0),1),""),"")</f>
        <v>-4.8799999999999955</v>
      </c>
      <c r="AB100" t="str">
        <f>+IFERROR(IF(VALUE('data-cash-crude'!AA101)&gt;0,'data-cash-crude'!AA101-INDEX('data-futures'!$E:$E,MATCH('basis-cash-crude'!AB$1,'data-futures'!$A:$A,0),1),""),"")</f>
        <v/>
      </c>
      <c r="AC100" t="str">
        <f>+IFERROR(IF(VALUE('data-cash-crude'!AB101)&gt;0,'data-cash-crude'!AB101-INDEX('data-futures'!$E:$E,MATCH('basis-cash-crude'!AC$1,'data-futures'!$A:$A,0),1),""),"")</f>
        <v/>
      </c>
      <c r="AD100" t="str">
        <f>+IFERROR(IF(VALUE('data-cash-crude'!AC101)&gt;0,'data-cash-crude'!AC101-INDEX('data-futures'!$E:$E,MATCH('basis-cash-crude'!AD$1,'data-futures'!$A:$A,0),1),""),"")</f>
        <v/>
      </c>
      <c r="AE100">
        <f>+IFERROR(IF(VALUE('data-cash-crude'!AD101)&gt;0,'data-cash-crude'!AD101-INDEX('data-futures'!$E:$E,MATCH('basis-cash-crude'!AE$1,'data-futures'!$A:$A,0),1),""),"")</f>
        <v>-4.68</v>
      </c>
      <c r="AF100">
        <f>+IFERROR(IF(VALUE('data-cash-crude'!AE101)&gt;0,'data-cash-crude'!AE101-INDEX('data-futures'!$E:$E,MATCH('basis-cash-crude'!AF$1,'data-futures'!$A:$A,0),1),""),"")</f>
        <v>-4.6400000000000006</v>
      </c>
      <c r="AG100">
        <f>+IFERROR(IF(VALUE('data-cash-crude'!AF101)&gt;0,'data-cash-crude'!AF101-INDEX('data-futures'!$E:$E,MATCH('basis-cash-crude'!AG$1,'data-futures'!$A:$A,0),1),""),"")</f>
        <v>-4.6900000000000048</v>
      </c>
      <c r="AH100">
        <f>+IFERROR(IF(VALUE('data-cash-crude'!AG101)&gt;0,'data-cash-crude'!AG101-INDEX('data-futures'!$E:$E,MATCH('basis-cash-crude'!AH$1,'data-futures'!$A:$A,0),1),""),"")</f>
        <v>-4.6499999999999986</v>
      </c>
      <c r="AI100">
        <f>+IFERROR(IF(VALUE('data-cash-crude'!AH101)&gt;0,'data-cash-crude'!AH101-INDEX('data-futures'!$E:$E,MATCH('basis-cash-crude'!AI$1,'data-futures'!$A:$A,0),1),""),"")</f>
        <v>-4.6299999999999955</v>
      </c>
      <c r="AJ100">
        <f>+IFERROR(IF(VALUE('data-cash-crude'!AI101)&gt;0,'data-cash-crude'!AI101-INDEX('data-futures'!$E:$E,MATCH('basis-cash-crude'!AJ$1,'data-futures'!$A:$A,0),1),""),"")</f>
        <v>-4.6499999999999986</v>
      </c>
      <c r="AK100">
        <f>+IFERROR(IF(VALUE('data-cash-crude'!AJ101)&gt;0,'data-cash-crude'!AJ101-INDEX('data-futures'!$E:$E,MATCH('basis-cash-crude'!AK$1,'data-futures'!$A:$A,0),1),""),"")</f>
        <v>-4.6900000000000048</v>
      </c>
      <c r="AL100">
        <f>+IFERROR(IF(VALUE('data-cash-crude'!AK101)&gt;0,'data-cash-crude'!AK101-INDEX('data-futures'!$E:$E,MATCH('basis-cash-crude'!AL$1,'data-futures'!$A:$A,0),1),""),"")</f>
        <v>-4.6700000000000017</v>
      </c>
      <c r="AM100">
        <f>+IFERROR(IF(VALUE('data-cash-crude'!AL101)&gt;0,'data-cash-crude'!AL101-INDEX('data-futures'!$E:$E,MATCH('basis-cash-crude'!AM$1,'data-futures'!$A:$A,0),1),""),"")</f>
        <v>-4.6300000000000026</v>
      </c>
      <c r="AN100">
        <f>+IFERROR(IF(VALUE('data-cash-crude'!AM101)&gt;0,'data-cash-crude'!AM101-INDEX('data-futures'!$E:$E,MATCH('basis-cash-crude'!AN$1,'data-futures'!$A:$A,0),1),""),"")</f>
        <v>-4.68</v>
      </c>
      <c r="AO100">
        <f>+IFERROR(IF(VALUE('data-cash-crude'!AN101)&gt;0,'data-cash-crude'!AN101-INDEX('data-futures'!$E:$E,MATCH('basis-cash-crude'!AO$1,'data-futures'!$A:$A,0),1),""),"")</f>
        <v>-4.6599999999999966</v>
      </c>
      <c r="AP100" t="str">
        <f>+IFERROR(IF(VALUE('data-cash-crude'!AO101)&gt;0,'data-cash-crude'!AO101-INDEX('data-futures'!$E:$E,MATCH('basis-cash-crude'!AP$1,'data-futures'!$A:$A,0),1),""),"")</f>
        <v/>
      </c>
      <c r="AQ100">
        <f>+IFERROR(IF(VALUE('data-cash-crude'!AP101)&gt;0,'data-cash-crude'!AP101-INDEX('data-futures'!$E:$E,MATCH('basis-cash-crude'!AQ$1,'data-futures'!$A:$A,0),1),""),"")</f>
        <v>-4.8300000000000054</v>
      </c>
      <c r="AR100">
        <f>+IFERROR(IF(VALUE('data-cash-crude'!AQ101)&gt;0,'data-cash-crude'!AQ101-INDEX('data-futures'!$E:$E,MATCH('basis-cash-crude'!AR$1,'data-futures'!$A:$A,0),1),""),"")</f>
        <v>-4.8599999999999994</v>
      </c>
      <c r="AS100" t="str">
        <f>+IFERROR(IF(VALUE('data-cash-crude'!AR101)&gt;0,'data-cash-crude'!AR101-INDEX('data-futures'!$E:$E,MATCH('basis-cash-crude'!AS$1,'data-futures'!$A:$A,0),1),""),"")</f>
        <v/>
      </c>
      <c r="AT100">
        <f>+IFERROR(IF(VALUE('data-cash-crude'!AS101)&gt;0,'data-cash-crude'!AS101-INDEX('data-futures'!$E:$E,MATCH('basis-cash-crude'!AT$1,'data-futures'!$A:$A,0),1),""),"")</f>
        <v>-4.7899999999999991</v>
      </c>
      <c r="AU100">
        <f>+IFERROR(IF(VALUE('data-cash-crude'!AT101)&gt;0,'data-cash-crude'!AT101-INDEX('data-futures'!$E:$E,MATCH('basis-cash-crude'!AU$1,'data-futures'!$A:$A,0),1),""),"")</f>
        <v>-4.7000000000000028</v>
      </c>
      <c r="AV100">
        <f>+IFERROR(IF(VALUE('data-cash-crude'!AU101)&gt;0,'data-cash-crude'!AU101-INDEX('data-futures'!$E:$E,MATCH('basis-cash-crude'!AV$1,'data-futures'!$A:$A,0),1),""),"")</f>
        <v>-4.6700000000000017</v>
      </c>
      <c r="AW100">
        <f>+IFERROR(IF(VALUE('data-cash-crude'!AV101)&gt;0,'data-cash-crude'!AV101-INDEX('data-futures'!$E:$E,MATCH('basis-cash-crude'!AW$1,'data-futures'!$A:$A,0),1),""),"")</f>
        <v>-4.6300000000000026</v>
      </c>
      <c r="AX100">
        <f>+IFERROR(IF(VALUE('data-cash-crude'!AW101)&gt;0,'data-cash-crude'!AW101-INDEX('data-futures'!$E:$E,MATCH('basis-cash-crude'!AX$1,'data-futures'!$A:$A,0),1),""),"")</f>
        <v>-4.490000000000002</v>
      </c>
      <c r="AY100">
        <f>+IFERROR(IF(VALUE('data-cash-crude'!AX101)&gt;0,'data-cash-crude'!AX101-INDEX('data-futures'!$E:$E,MATCH('basis-cash-crude'!AY$1,'data-futures'!$A:$A,0),1),""),"")</f>
        <v>-4.519999999999996</v>
      </c>
      <c r="AZ100">
        <f>+IFERROR(IF(VALUE('data-cash-crude'!AY101)&gt;0,'data-cash-crude'!AY101-INDEX('data-futures'!$E:$E,MATCH('basis-cash-crude'!AZ$1,'data-futures'!$A:$A,0),1),""),"")</f>
        <v>-4.8400000000000034</v>
      </c>
      <c r="BA100">
        <f>+IFERROR(IF(VALUE('data-cash-crude'!AZ101)&gt;0,'data-cash-crude'!AZ101-INDEX('data-futures'!$E:$E,MATCH('basis-cash-crude'!BA$1,'data-futures'!$A:$A,0),1),""),"")</f>
        <v>-4.6700000000000017</v>
      </c>
      <c r="BB100">
        <f>+IFERROR(IF(VALUE('data-cash-crude'!BA101)&gt;0,'data-cash-crude'!BA101-INDEX('data-futures'!$E:$E,MATCH('basis-cash-crude'!BB$1,'data-futures'!$A:$A,0),1),""),"")</f>
        <v>-4.6999999999999957</v>
      </c>
      <c r="BC100">
        <f>+IFERROR(IF(VALUE('data-cash-crude'!BB101)&gt;0,'data-cash-crude'!BB101-INDEX('data-futures'!$E:$E,MATCH('basis-cash-crude'!BC$1,'data-futures'!$A:$A,0),1),""),"")</f>
        <v>-4.759999999999998</v>
      </c>
      <c r="BD100">
        <f>+IFERROR(IF(VALUE('data-cash-crude'!BC101)&gt;0,'data-cash-crude'!BC101-INDEX('data-futures'!$E:$E,MATCH('basis-cash-crude'!BD$1,'data-futures'!$A:$A,0),1),""),"")</f>
        <v>-4.75</v>
      </c>
      <c r="BE100">
        <f>+IFERROR(IF(VALUE('data-cash-crude'!BD101)&gt;0,'data-cash-crude'!BD101-INDEX('data-futures'!$E:$E,MATCH('basis-cash-crude'!BE$1,'data-futures'!$A:$A,0),1),""),"")</f>
        <v>-4.7299999999999969</v>
      </c>
      <c r="BF100">
        <f>+IFERROR(IF(VALUE('data-cash-crude'!BE101)&gt;0,'data-cash-crude'!BE101-INDEX('data-futures'!$E:$E,MATCH('basis-cash-crude'!BF$1,'data-futures'!$A:$A,0),1),""),"")</f>
        <v>-4.68</v>
      </c>
      <c r="BG100">
        <f>+IFERROR(IF(VALUE('data-cash-crude'!BF101)&gt;0,'data-cash-crude'!BF101-INDEX('data-futures'!$E:$E,MATCH('basis-cash-crude'!BG$1,'data-futures'!$A:$A,0),1),""),"")</f>
        <v>-4.5800000000000054</v>
      </c>
      <c r="BH100">
        <f>+IFERROR(IF(VALUE('data-cash-crude'!BG101)&gt;0,'data-cash-crude'!BG101-INDEX('data-futures'!$E:$E,MATCH('basis-cash-crude'!BH$1,'data-futures'!$A:$A,0),1),""),"")</f>
        <v>-4.4399999999999977</v>
      </c>
      <c r="BI100">
        <f>+IFERROR(IF(VALUE('data-cash-crude'!BH101)&gt;0,'data-cash-crude'!BH101-INDEX('data-futures'!$E:$E,MATCH('basis-cash-crude'!BI$1,'data-futures'!$A:$A,0),1),""),"")</f>
        <v>-4.5400000000000063</v>
      </c>
      <c r="BJ100">
        <f>+IFERROR(IF(VALUE('data-cash-crude'!BI101)&gt;0,'data-cash-crude'!BI101-INDEX('data-futures'!$E:$E,MATCH('basis-cash-crude'!BJ$1,'data-futures'!$A:$A,0),1),""),"")</f>
        <v>-4.6600000000000037</v>
      </c>
      <c r="BK100">
        <f>+IFERROR(IF(VALUE('data-cash-crude'!BJ101)&gt;0,'data-cash-crude'!BJ101-INDEX('data-futures'!$E:$E,MATCH('basis-cash-crude'!BK$1,'data-futures'!$A:$A,0),1),""),"")</f>
        <v>-4.6899999999999977</v>
      </c>
      <c r="BL100">
        <f>+IFERROR(IF(VALUE('data-cash-crude'!BK101)&gt;0,'data-cash-crude'!BK101-INDEX('data-futures'!$E:$E,MATCH('basis-cash-crude'!BL$1,'data-futures'!$A:$A,0),1),""),"")</f>
        <v>-4.7100000000000009</v>
      </c>
      <c r="BM100">
        <f>+IFERROR(IF(VALUE('data-cash-crude'!BL101)&gt;0,'data-cash-crude'!BL101-INDEX('data-futures'!$E:$E,MATCH('basis-cash-crude'!BM$1,'data-futures'!$A:$A,0),1),""),"")</f>
        <v>-4.7899999999999991</v>
      </c>
      <c r="BN100">
        <f>+IFERROR(IF(VALUE('data-cash-crude'!BM101)&gt;0,'data-cash-crude'!BM101-INDEX('data-futures'!$E:$E,MATCH('basis-cash-crude'!BN$1,'data-futures'!$A:$A,0),1),""),"")</f>
        <v>-4.6499999999999986</v>
      </c>
      <c r="BO100">
        <f>+IFERROR(IF(VALUE('data-cash-crude'!BN101)&gt;0,'data-cash-crude'!BN101-INDEX('data-futures'!$E:$E,MATCH('basis-cash-crude'!BO$1,'data-futures'!$A:$A,0),1),""),"")</f>
        <v>-4.9799999999999969</v>
      </c>
      <c r="BP100">
        <f>+IFERROR(IF(VALUE('data-cash-crude'!BO101)&gt;0,'data-cash-crude'!BO101-INDEX('data-futures'!$E:$E,MATCH('basis-cash-crude'!BP$1,'data-futures'!$A:$A,0),1),""),"")</f>
        <v>-4.8700000000000045</v>
      </c>
      <c r="BQ100">
        <f>+IFERROR(IF(VALUE('data-cash-crude'!BP101)&gt;0,'data-cash-crude'!BP101-INDEX('data-futures'!$E:$E,MATCH('basis-cash-crude'!BQ$1,'data-futures'!$A:$A,0),1),""),"")</f>
        <v>-4.7100000000000009</v>
      </c>
      <c r="BR100">
        <f>+IFERROR(IF(VALUE('data-cash-crude'!BQ101)&gt;0,'data-cash-crude'!BQ101-INDEX('data-futures'!$E:$E,MATCH('basis-cash-crude'!BR$1,'data-futures'!$A:$A,0),1),""),"")</f>
        <v>-4.6700000000000017</v>
      </c>
      <c r="BS100">
        <f>+IFERROR(IF(VALUE('data-cash-crude'!BR101)&gt;0,'data-cash-crude'!BR101-INDEX('data-futures'!$E:$E,MATCH('basis-cash-crude'!BS$1,'data-futures'!$A:$A,0),1),""),"")</f>
        <v>-4.6000000000000014</v>
      </c>
      <c r="BT100">
        <f>+IFERROR(IF(VALUE('data-cash-crude'!BS101)&gt;0,'data-cash-crude'!BS101-INDEX('data-futures'!$E:$E,MATCH('basis-cash-crude'!BT$1,'data-futures'!$A:$A,0),1),""),"")</f>
        <v>-4.9600000000000009</v>
      </c>
      <c r="BU100">
        <f>+IFERROR(IF(VALUE('data-cash-crude'!BT101)&gt;0,'data-cash-crude'!BT101-INDEX('data-futures'!$E:$E,MATCH('basis-cash-crude'!BU$1,'data-futures'!$A:$A,0),1),""),"")</f>
        <v>-4.9200000000000017</v>
      </c>
      <c r="BV100">
        <f>+IFERROR(IF(VALUE('data-cash-crude'!BU101)&gt;0,'data-cash-crude'!BU101-INDEX('data-futures'!$E:$E,MATCH('basis-cash-crude'!BV$1,'data-futures'!$A:$A,0),1),""),"")</f>
        <v>-4.6400000000000006</v>
      </c>
      <c r="BW100">
        <f>+IFERROR(IF(VALUE('data-cash-crude'!BV101)&gt;0,'data-cash-crude'!BV101-INDEX('data-futures'!$E:$E,MATCH('basis-cash-crude'!BW$1,'data-futures'!$A:$A,0),1),""),"")</f>
        <v>-4.75</v>
      </c>
      <c r="BX100">
        <f>+IFERROR(IF(VALUE('data-cash-crude'!BW101)&gt;0,'data-cash-crude'!BW101-INDEX('data-futures'!$E:$E,MATCH('basis-cash-crude'!BX$1,'data-futures'!$A:$A,0),1),""),"")</f>
        <v>-4.8799999999999955</v>
      </c>
      <c r="BY100">
        <f>+IFERROR(IF(VALUE('data-cash-crude'!BX101)&gt;0,'data-cash-crude'!BX101-INDEX('data-futures'!$E:$E,MATCH('basis-cash-crude'!BY$1,'data-futures'!$A:$A,0),1),""),"")</f>
        <v>-4.8999999999999986</v>
      </c>
      <c r="BZ100">
        <f>+IFERROR(IF(VALUE('data-cash-crude'!BY101)&gt;0,'data-cash-crude'!BY101-INDEX('data-futures'!$E:$E,MATCH('basis-cash-crude'!BZ$1,'data-futures'!$A:$A,0),1),""),"")</f>
        <v>-4.9100000000000037</v>
      </c>
      <c r="CA100">
        <f>+IFERROR(IF(VALUE('data-cash-crude'!BZ101)&gt;0,'data-cash-crude'!BZ101-INDEX('data-futures'!$E:$E,MATCH('basis-cash-crude'!CA$1,'data-futures'!$A:$A,0),1),""),"")</f>
        <v>-4.6900000000000048</v>
      </c>
      <c r="CB100">
        <f>+IFERROR(IF(VALUE('data-cash-crude'!CA101)&gt;0,'data-cash-crude'!CA101-INDEX('data-futures'!$E:$E,MATCH('basis-cash-crude'!CB$1,'data-futures'!$A:$A,0),1),""),"")</f>
        <v>-4.4699999999999989</v>
      </c>
      <c r="CC100">
        <f>+IFERROR(IF(VALUE('data-cash-crude'!CB101)&gt;0,'data-cash-crude'!CB101-INDEX('data-futures'!$E:$E,MATCH('basis-cash-crude'!CC$1,'data-futures'!$A:$A,0),1),""),"")</f>
        <v>-4.5799999999999983</v>
      </c>
      <c r="CD100">
        <f>+IFERROR(IF(VALUE('data-cash-crude'!CC101)&gt;0,'data-cash-crude'!CC101-INDEX('data-futures'!$E:$E,MATCH('basis-cash-crude'!CD$1,'data-futures'!$A:$A,0),1),""),"")</f>
        <v>-4.5300000000000011</v>
      </c>
      <c r="CE100">
        <f>+IFERROR(IF(VALUE('data-cash-crude'!CD101)&gt;0,'data-cash-crude'!CD101-INDEX('data-futures'!$E:$E,MATCH('basis-cash-crude'!CE$1,'data-futures'!$A:$A,0),1),""),"")</f>
        <v>-4.4499999999999957</v>
      </c>
      <c r="CF100">
        <f>+IFERROR(IF(VALUE('data-cash-crude'!CE101)&gt;0,'data-cash-crude'!CE101-INDEX('data-futures'!$E:$E,MATCH('basis-cash-crude'!CF$1,'data-futures'!$A:$A,0),1),""),"")</f>
        <v>-4.3100000000000023</v>
      </c>
      <c r="CG100">
        <f>+IFERROR(IF(VALUE('data-cash-crude'!CF101)&gt;0,'data-cash-crude'!CF101-INDEX('data-futures'!$E:$E,MATCH('basis-cash-crude'!CG$1,'data-futures'!$A:$A,0),1),""),"")</f>
        <v>-4.1900000000000048</v>
      </c>
      <c r="CH100">
        <f>+IFERROR(IF(VALUE('data-cash-crude'!CG101)&gt;0,'data-cash-crude'!CG101-INDEX('data-futures'!$E:$E,MATCH('basis-cash-crude'!CH$1,'data-futures'!$A:$A,0),1),""),"")</f>
        <v>-4.0399999999999991</v>
      </c>
      <c r="CI100">
        <f>+IFERROR(IF(VALUE('data-cash-crude'!CH101)&gt;0,'data-cash-crude'!CH101-INDEX('data-futures'!$E:$E,MATCH('basis-cash-crude'!CI$1,'data-futures'!$A:$A,0),1),""),"")</f>
        <v>-3.9699999999999989</v>
      </c>
      <c r="CJ100">
        <f>+IFERROR(IF(VALUE('data-cash-crude'!CI101)&gt;0,'data-cash-crude'!CI101-INDEX('data-futures'!$E:$E,MATCH('basis-cash-crude'!CJ$1,'data-futures'!$A:$A,0),1),""),"")</f>
        <v>-3.8799999999999955</v>
      </c>
      <c r="CK100">
        <f>+IFERROR(IF(VALUE('data-cash-crude'!CJ101)&gt;0,'data-cash-crude'!CJ101-INDEX('data-futures'!$E:$E,MATCH('basis-cash-crude'!CK$1,'data-futures'!$A:$A,0),1),""),"")</f>
        <v>-3.6300000000000026</v>
      </c>
      <c r="CL100">
        <f>+IFERROR(IF(VALUE('data-cash-crude'!CK101)&gt;0,'data-cash-crude'!CK101-INDEX('data-futures'!$E:$E,MATCH('basis-cash-crude'!CL$1,'data-futures'!$A:$A,0),1),""),"")</f>
        <v>-3.5900000000000034</v>
      </c>
      <c r="CM100" t="str">
        <f>+IFERROR(IF(VALUE('data-cash-crude'!CL101)&gt;0,'data-cash-crude'!CL101-INDEX('data-futures'!$E:$E,MATCH('basis-cash-crude'!CM$1,'data-futures'!$A:$A,0),1),""),"")</f>
        <v/>
      </c>
      <c r="CN100" t="str">
        <f>+IFERROR(IF(VALUE('data-cash-crude'!CM101)&gt;0,'data-cash-crude'!CM101-INDEX('data-futures'!$E:$E,MATCH('basis-cash-crude'!CN$1,'data-futures'!$A:$A,0),1),""),"")</f>
        <v/>
      </c>
      <c r="CO100" t="str">
        <f>+IFERROR(IF(VALUE('data-cash-crude'!CN101)&gt;0,'data-cash-crude'!CN101-INDEX('data-futures'!$E:$E,MATCH('basis-cash-crude'!CO$1,'data-futures'!$A:$A,0),1),""),"")</f>
        <v/>
      </c>
      <c r="CP100">
        <f>+IFERROR(IF(VALUE('data-cash-crude'!CO101)&gt;0,'data-cash-crude'!CO101-INDEX('data-futures'!$E:$E,MATCH('basis-cash-crude'!CP$1,'data-futures'!$A:$A,0),1),""),"")</f>
        <v>-3.3400000000000034</v>
      </c>
      <c r="CQ100">
        <f>+IFERROR(IF(VALUE('data-cash-crude'!CP101)&gt;0,'data-cash-crude'!CP101-INDEX('data-futures'!$E:$E,MATCH('basis-cash-crude'!CQ$1,'data-futures'!$A:$A,0),1),""),"")</f>
        <v>-3.2899999999999991</v>
      </c>
      <c r="CR100">
        <f>+IFERROR(IF(VALUE('data-cash-crude'!CQ101)&gt;0,'data-cash-crude'!CQ101-INDEX('data-futures'!$E:$E,MATCH('basis-cash-crude'!CR$1,'data-futures'!$A:$A,0),1),""),"")</f>
        <v>-2.9899999999999949</v>
      </c>
      <c r="CS100">
        <f>+IFERROR(IF(VALUE('data-cash-crude'!CR101)&gt;0,'data-cash-crude'!CR101-INDEX('data-futures'!$E:$E,MATCH('basis-cash-crude'!CS$1,'data-futures'!$A:$A,0),1),""),"")</f>
        <v>-2.3299999999999983</v>
      </c>
      <c r="CT100">
        <f>+IFERROR(IF(VALUE('data-cash-crude'!CS101)&gt;0,'data-cash-crude'!CS101-INDEX('data-futures'!$E:$E,MATCH('basis-cash-crude'!CT$1,'data-futures'!$A:$A,0),1),""),"")</f>
        <v>-1.4600000000000009</v>
      </c>
      <c r="CU100">
        <f>+IFERROR(IF(VALUE('data-cash-crude'!CT101)&gt;0,'data-cash-crude'!CT101-INDEX('data-futures'!$E:$E,MATCH('basis-cash-crude'!CU$1,'data-futures'!$A:$A,0),1),""),"")</f>
        <v>-3.8100000000000023</v>
      </c>
      <c r="CV100">
        <f>+IFERROR(IF(VALUE('data-cash-crude'!CU101)&gt;0,'data-cash-crude'!CU101-INDEX('data-futures'!$E:$E,MATCH('basis-cash-crude'!CV$1,'data-futures'!$A:$A,0),1),""),"")</f>
        <v>-3.9200000000000017</v>
      </c>
      <c r="CW100">
        <f>+IFERROR(IF(VALUE('data-cash-crude'!CV101)&gt;0,'data-cash-crude'!CV101-INDEX('data-futures'!$E:$E,MATCH('basis-cash-crude'!CW$1,'data-futures'!$A:$A,0),1),""),"")</f>
        <v>-3.75</v>
      </c>
      <c r="CX100">
        <f>+IFERROR(IF(VALUE('data-cash-crude'!CW101)&gt;0,'data-cash-crude'!CW101-INDEX('data-futures'!$E:$E,MATCH('basis-cash-crude'!CX$1,'data-futures'!$A:$A,0),1),""),"")</f>
        <v>-3.4299999999999997</v>
      </c>
      <c r="CY100">
        <f>+IFERROR(IF(VALUE('data-cash-crude'!CX101)&gt;0,'data-cash-crude'!CX101-INDEX('data-futures'!$E:$E,MATCH('basis-cash-crude'!CY$1,'data-futures'!$A:$A,0),1),""),"")</f>
        <v>-3.3800000000000026</v>
      </c>
      <c r="CZ100">
        <f>+IFERROR(IF(VALUE('data-cash-crude'!CY101)&gt;0,'data-cash-crude'!CY101-INDEX('data-futures'!$E:$E,MATCH('basis-cash-crude'!CZ$1,'data-futures'!$A:$A,0),1),""),"")</f>
        <v>-3.6300000000000026</v>
      </c>
      <c r="DA100">
        <f>+IFERROR(IF(VALUE('data-cash-crude'!CZ101)&gt;0,'data-cash-crude'!CZ101-INDEX('data-futures'!$E:$E,MATCH('basis-cash-crude'!DA$1,'data-futures'!$A:$A,0),1),""),"")</f>
        <v>-3.5499999999999972</v>
      </c>
      <c r="DB100">
        <f>+IFERROR(IF(VALUE('data-cash-crude'!DA101)&gt;0,'data-cash-crude'!DA101-INDEX('data-futures'!$E:$E,MATCH('basis-cash-crude'!DB$1,'data-futures'!$A:$A,0),1),""),"")</f>
        <v>-3.5399999999999991</v>
      </c>
      <c r="DC100">
        <f>+IFERROR(IF(VALUE('data-cash-crude'!DB101)&gt;0,'data-cash-crude'!DB101-INDEX('data-futures'!$E:$E,MATCH('basis-cash-crude'!DC$1,'data-futures'!$A:$A,0),1),""),"")</f>
        <v>-3.6300000000000026</v>
      </c>
      <c r="DD100" t="str">
        <f>+IFERROR(IF(VALUE('data-cash-crude'!DC101)&gt;0,'data-cash-crude'!DC101-INDEX('data-futures'!$E:$E,MATCH('basis-cash-crude'!DD$1,'data-futures'!$A:$A,0),1),""),"")</f>
        <v/>
      </c>
      <c r="DE100">
        <f>+IFERROR(IF(VALUE('data-cash-crude'!DD101)&gt;0,'data-cash-crude'!DD101-INDEX('data-futures'!$E:$E,MATCH('basis-cash-crude'!DE$1,'data-futures'!$A:$A,0),1),""),"")</f>
        <v>-3.3800000000000026</v>
      </c>
      <c r="DF100">
        <f>+IFERROR(IF(VALUE('data-cash-crude'!DE101)&gt;0,'data-cash-crude'!DE101-INDEX('data-futures'!$E:$E,MATCH('basis-cash-crude'!DF$1,'data-futures'!$A:$A,0),1),""),"")</f>
        <v>-3.1400000000000006</v>
      </c>
      <c r="DG100">
        <f>+IFERROR(IF(VALUE('data-cash-crude'!DF101)&gt;0,'data-cash-crude'!DF101-INDEX('data-futures'!$E:$E,MATCH('basis-cash-crude'!DG$1,'data-futures'!$A:$A,0),1),""),"")</f>
        <v>-3.470000000000006</v>
      </c>
      <c r="DH100">
        <f>+IFERROR(IF(VALUE('data-cash-crude'!DG101)&gt;0,'data-cash-crude'!DG101-INDEX('data-futures'!$E:$E,MATCH('basis-cash-crude'!DH$1,'data-futures'!$A:$A,0),1),""),"")</f>
        <v>-3.5799999999999983</v>
      </c>
      <c r="DI100">
        <f>+IFERROR(IF(VALUE('data-cash-crude'!DH101)&gt;0,'data-cash-crude'!DH101-INDEX('data-futures'!$E:$E,MATCH('basis-cash-crude'!DI$1,'data-futures'!$A:$A,0),1),""),"")</f>
        <v>-3.75</v>
      </c>
      <c r="DJ100">
        <f>+IFERROR(IF(VALUE('data-cash-crude'!DI101)&gt;0,'data-cash-crude'!DI101-INDEX('data-futures'!$E:$E,MATCH('basis-cash-crude'!DJ$1,'data-futures'!$A:$A,0),1),""),"")</f>
        <v>-3.7000000000000028</v>
      </c>
      <c r="DK100">
        <f>+IFERROR(IF(VALUE('data-cash-crude'!DJ101)&gt;0,'data-cash-crude'!DJ101-INDEX('data-futures'!$E:$E,MATCH('basis-cash-crude'!DK$1,'data-futures'!$A:$A,0),1),""),"")</f>
        <v>-3.5700000000000003</v>
      </c>
      <c r="DL100">
        <f>+IFERROR(IF(VALUE('data-cash-crude'!DK101)&gt;0,'data-cash-crude'!DK101-INDEX('data-futures'!$E:$E,MATCH('basis-cash-crude'!DL$1,'data-futures'!$A:$A,0),1),""),"")</f>
        <v>-3.5399999999999991</v>
      </c>
      <c r="DM100">
        <f>+IFERROR(IF(VALUE('data-cash-crude'!DL101)&gt;0,'data-cash-crude'!DL101-INDEX('data-futures'!$E:$E,MATCH('basis-cash-crude'!DM$1,'data-futures'!$A:$A,0),1),""),"")</f>
        <v>-2.8299999999999983</v>
      </c>
      <c r="DN100">
        <f>+IFERROR(IF(VALUE('data-cash-crude'!DM101)&gt;0,'data-cash-crude'!DM101-INDEX('data-futures'!$E:$E,MATCH('basis-cash-crude'!DN$1,'data-futures'!$A:$A,0),1),""),"")</f>
        <v>-2.7700000000000031</v>
      </c>
      <c r="DO100">
        <f>+IFERROR(IF(VALUE('data-cash-crude'!DN101)&gt;0,'data-cash-crude'!DN101-INDEX('data-futures'!$E:$E,MATCH('basis-cash-crude'!DO$1,'data-futures'!$A:$A,0),1),""),"")</f>
        <v>-3.0799999999999983</v>
      </c>
      <c r="DP100">
        <f>+IFERROR(IF(VALUE('data-cash-crude'!DO101)&gt;0,'data-cash-crude'!DO101-INDEX('data-futures'!$E:$E,MATCH('basis-cash-crude'!DP$1,'data-futures'!$A:$A,0),1),""),"")</f>
        <v>-3.3099999999999952</v>
      </c>
      <c r="DQ100">
        <f>+IFERROR(IF(VALUE('data-cash-crude'!DP101)&gt;0,'data-cash-crude'!DP101-INDEX('data-futures'!$E:$E,MATCH('basis-cash-crude'!DQ$1,'data-futures'!$A:$A,0),1),""),"")</f>
        <v>-3.6000000000000014</v>
      </c>
      <c r="DR100">
        <f>+IFERROR(IF(VALUE('data-cash-crude'!DQ101)&gt;0,'data-cash-crude'!DQ101-INDEX('data-futures'!$E:$E,MATCH('basis-cash-crude'!DR$1,'data-futures'!$A:$A,0),1),""),"")</f>
        <v>-3.5</v>
      </c>
      <c r="DS100">
        <f>+IFERROR(IF(VALUE('data-cash-crude'!DR101)&gt;0,'data-cash-crude'!DR101-INDEX('data-futures'!$E:$E,MATCH('basis-cash-crude'!DS$1,'data-futures'!$A:$A,0),1),""),"")</f>
        <v>-3.3099999999999952</v>
      </c>
      <c r="DT100">
        <f>+IFERROR(IF(VALUE('data-cash-crude'!DS101)&gt;0,'data-cash-crude'!DS101-INDEX('data-futures'!$E:$E,MATCH('basis-cash-crude'!DT$1,'data-futures'!$A:$A,0),1),""),"")</f>
        <v>-3.4299999999999997</v>
      </c>
      <c r="DU100">
        <f>+IFERROR(IF(VALUE('data-cash-crude'!DT101)&gt;0,'data-cash-crude'!DT101-INDEX('data-futures'!$E:$E,MATCH('basis-cash-crude'!DU$1,'data-futures'!$A:$A,0),1),""),"")</f>
        <v>-3.9499999999999957</v>
      </c>
      <c r="DV100">
        <f>+IFERROR(IF(VALUE('data-cash-crude'!DU101)&gt;0,'data-cash-crude'!DU101-INDEX('data-futures'!$E:$E,MATCH('basis-cash-crude'!DV$1,'data-futures'!$A:$A,0),1),""),"")</f>
        <v>-4.4100000000000037</v>
      </c>
      <c r="DW100">
        <f>+IFERROR(IF(VALUE('data-cash-crude'!DV101)&gt;0,'data-cash-crude'!DV101-INDEX('data-futures'!$E:$E,MATCH('basis-cash-crude'!DW$1,'data-futures'!$A:$A,0),1),""),"")</f>
        <v>-4.3100000000000023</v>
      </c>
      <c r="DX100">
        <f>+IFERROR(IF(VALUE('data-cash-crude'!DW101)&gt;0,'data-cash-crude'!DW101-INDEX('data-futures'!$E:$E,MATCH('basis-cash-crude'!DX$1,'data-futures'!$A:$A,0),1),""),"")</f>
        <v>-4.0399999999999991</v>
      </c>
      <c r="DY100">
        <f>+IFERROR(IF(VALUE('data-cash-crude'!DX101)&gt;0,'data-cash-crude'!DX101-INDEX('data-futures'!$E:$E,MATCH('basis-cash-crude'!DY$1,'data-futures'!$A:$A,0),1),""),"")</f>
        <v>-4.3900000000000006</v>
      </c>
      <c r="DZ100">
        <f>+IFERROR(IF(VALUE('data-cash-crude'!DY101)&gt;0,'data-cash-crude'!DY101-INDEX('data-futures'!$E:$E,MATCH('basis-cash-crude'!DZ$1,'data-futures'!$A:$A,0),1),""),"")</f>
        <v>-4.5200000000000031</v>
      </c>
      <c r="EA100">
        <f>+IFERROR(IF(VALUE('data-cash-crude'!DZ101)&gt;0,'data-cash-crude'!DZ101-INDEX('data-futures'!$E:$E,MATCH('basis-cash-crude'!EA$1,'data-futures'!$A:$A,0),1),""),"")</f>
        <v>-4.25</v>
      </c>
      <c r="EB100">
        <f>+IFERROR(IF(VALUE('data-cash-crude'!EA101)&gt;0,'data-cash-crude'!EA101-INDEX('data-futures'!$E:$E,MATCH('basis-cash-crude'!EB$1,'data-futures'!$A:$A,0),1),""),"")</f>
        <v>-4.3100000000000023</v>
      </c>
      <c r="EC100">
        <f>+IFERROR(IF(VALUE('data-cash-crude'!EB101)&gt;0,'data-cash-crude'!EB101-INDEX('data-futures'!$E:$E,MATCH('basis-cash-crude'!EC$1,'data-futures'!$A:$A,0),1),""),"")</f>
        <v>-4.6300000000000026</v>
      </c>
      <c r="ED100" t="str">
        <f>+IFERROR(IF(VALUE('data-cash-crude'!EC101)&gt;0,'data-cash-crude'!EC101-INDEX('data-futures'!$E:$E,MATCH('basis-cash-crude'!ED$1,'data-futures'!$A:$A,0),1),""),"")</f>
        <v/>
      </c>
      <c r="EE100" t="str">
        <f>+IFERROR(IF(VALUE('data-cash-crude'!ED101)&gt;0,'data-cash-crude'!ED101-INDEX('data-futures'!$E:$E,MATCH('basis-cash-crude'!EE$1,'data-futures'!$A:$A,0),1),""),"")</f>
        <v/>
      </c>
      <c r="EF100">
        <f>+IFERROR(IF(VALUE('data-cash-crude'!EE101)&gt;0,'data-cash-crude'!EE101-INDEX('data-futures'!$E:$E,MATCH('basis-cash-crude'!EF$1,'data-futures'!$A:$A,0),1),""),"")</f>
        <v>-4.3299999999999983</v>
      </c>
      <c r="EG100">
        <f>+IFERROR(IF(VALUE('data-cash-crude'!EF101)&gt;0,'data-cash-crude'!EF101-INDEX('data-futures'!$E:$E,MATCH('basis-cash-crude'!EG$1,'data-futures'!$A:$A,0),1),""),"")</f>
        <v>-4.259999999999998</v>
      </c>
      <c r="EH100">
        <f>+IFERROR(IF(VALUE('data-cash-crude'!EG101)&gt;0,'data-cash-crude'!EG101-INDEX('data-futures'!$E:$E,MATCH('basis-cash-crude'!EH$1,'data-futures'!$A:$A,0),1),""),"")</f>
        <v>-4.25</v>
      </c>
      <c r="EI100">
        <f>+IFERROR(IF(VALUE('data-cash-crude'!EH101)&gt;0,'data-cash-crude'!EH101-INDEX('data-futures'!$E:$E,MATCH('basis-cash-crude'!EI$1,'data-futures'!$A:$A,0),1),""),"")</f>
        <v>-4.3800000000000026</v>
      </c>
      <c r="EJ100">
        <f>+IFERROR(IF(VALUE('data-cash-crude'!EI101)&gt;0,'data-cash-crude'!EI101-INDEX('data-futures'!$E:$E,MATCH('basis-cash-crude'!EJ$1,'data-futures'!$A:$A,0),1),""),"")</f>
        <v>-4.1599999999999966</v>
      </c>
      <c r="EK100">
        <f>+IFERROR(IF(VALUE('data-cash-crude'!EJ101)&gt;0,'data-cash-crude'!EJ101-INDEX('data-futures'!$E:$E,MATCH('basis-cash-crude'!EK$1,'data-futures'!$A:$A,0),1),""),"")</f>
        <v>-3.6899999999999977</v>
      </c>
      <c r="EL100">
        <f>+IFERROR(IF(VALUE('data-cash-crude'!EK101)&gt;0,'data-cash-crude'!EK101-INDEX('data-futures'!$E:$E,MATCH('basis-cash-crude'!EL$1,'data-futures'!$A:$A,0),1),""),"")</f>
        <v>-3.6999999999999957</v>
      </c>
      <c r="EM100">
        <f>+IFERROR(IF(VALUE('data-cash-crude'!EL101)&gt;0,'data-cash-crude'!EL101-INDEX('data-futures'!$E:$E,MATCH('basis-cash-crude'!EM$1,'data-futures'!$A:$A,0),1),""),"")</f>
        <v>-3.6599999999999966</v>
      </c>
      <c r="EN100">
        <f>+IFERROR(IF(VALUE('data-cash-crude'!EM101)&gt;0,'data-cash-crude'!EM101-INDEX('data-futures'!$E:$E,MATCH('basis-cash-crude'!EN$1,'data-futures'!$A:$A,0),1),""),"")</f>
        <v>-3.6900000000000048</v>
      </c>
      <c r="EO100">
        <f>+IFERROR(IF(VALUE('data-cash-crude'!EN101)&gt;0,'data-cash-crude'!EN101-INDEX('data-futures'!$E:$E,MATCH('basis-cash-crude'!EO$1,'data-futures'!$A:$A,0),1),""),"")</f>
        <v>-3.9499999999999957</v>
      </c>
      <c r="EP100">
        <f>+IFERROR(IF(VALUE('data-cash-crude'!EO101)&gt;0,'data-cash-crude'!EO101-INDEX('data-futures'!$E:$E,MATCH('basis-cash-crude'!EP$1,'data-futures'!$A:$A,0),1),""),"")</f>
        <v>-3.7299999999999969</v>
      </c>
      <c r="EQ100" t="str">
        <f>+IFERROR(IF(VALUE('data-cash-crude'!EP101)&gt;0,'data-cash-crude'!EP101-INDEX('data-futures'!$E:$E,MATCH('basis-cash-crude'!EQ$1,'data-futures'!$A:$A,0),1),""),"")</f>
        <v/>
      </c>
      <c r="ER100">
        <f>+IFERROR(IF(VALUE('data-cash-crude'!EQ101)&gt;0,'data-cash-crude'!EQ101-INDEX('data-futures'!$E:$E,MATCH('basis-cash-crude'!ER$1,'data-futures'!$A:$A,0),1),""),"")</f>
        <v>-4.3799999999999955</v>
      </c>
      <c r="ES100">
        <f>+IFERROR(IF(VALUE('data-cash-crude'!ER101)&gt;0,'data-cash-crude'!ER101-INDEX('data-futures'!$E:$E,MATCH('basis-cash-crude'!ES$1,'data-futures'!$A:$A,0),1),""),"")</f>
        <v>-4.6700000000000017</v>
      </c>
      <c r="ET100">
        <f>+IFERROR(IF(VALUE('data-cash-crude'!ES101)&gt;0,'data-cash-crude'!ES101-INDEX('data-futures'!$E:$E,MATCH('basis-cash-crude'!ET$1,'data-futures'!$A:$A,0),1),""),"")</f>
        <v>-4.7100000000000009</v>
      </c>
      <c r="EU100">
        <f>+IFERROR(IF(VALUE('data-cash-crude'!ET101)&gt;0,'data-cash-crude'!ET101-INDEX('data-futures'!$E:$E,MATCH('basis-cash-crude'!EU$1,'data-futures'!$A:$A,0),1),""),"")</f>
        <v>-5.2100000000000009</v>
      </c>
      <c r="EV100">
        <f>+IFERROR(IF(VALUE('data-cash-crude'!EU101)&gt;0,'data-cash-crude'!EU101-INDEX('data-futures'!$E:$E,MATCH('basis-cash-crude'!EV$1,'data-futures'!$A:$A,0),1),""),"")</f>
        <v>-5.1999999999999957</v>
      </c>
      <c r="EW100">
        <f>+IFERROR(IF(VALUE('data-cash-crude'!EV101)&gt;0,'data-cash-crude'!EV101-INDEX('data-futures'!$E:$E,MATCH('basis-cash-crude'!EW$1,'data-futures'!$A:$A,0),1),""),"")</f>
        <v>-5.3400000000000034</v>
      </c>
      <c r="EX100">
        <f>+IFERROR(IF(VALUE('data-cash-crude'!EW101)&gt;0,'data-cash-crude'!EW101-INDEX('data-futures'!$E:$E,MATCH('basis-cash-crude'!EX$1,'data-futures'!$A:$A,0),1),""),"")</f>
        <v>-5.4499999999999957</v>
      </c>
      <c r="EY100">
        <f>+IFERROR(IF(VALUE('data-cash-crude'!EX101)&gt;0,'data-cash-crude'!EX101-INDEX('data-futures'!$E:$E,MATCH('basis-cash-crude'!EY$1,'data-futures'!$A:$A,0),1),""),"")</f>
        <v>-5.3000000000000043</v>
      </c>
      <c r="EZ100">
        <f>+IFERROR(IF(VALUE('data-cash-crude'!EY101)&gt;0,'data-cash-crude'!EY101-INDEX('data-futures'!$E:$E,MATCH('basis-cash-crude'!EZ$1,'data-futures'!$A:$A,0),1),""),"")</f>
        <v>-5.0399999999999991</v>
      </c>
      <c r="FA100">
        <f>+IFERROR(IF(VALUE('data-cash-crude'!EZ101)&gt;0,'data-cash-crude'!EZ101-INDEX('data-futures'!$E:$E,MATCH('basis-cash-crude'!FA$1,'data-futures'!$A:$A,0),1),""),"")</f>
        <v>-4.6900000000000048</v>
      </c>
      <c r="FB100">
        <f>+IFERROR(IF(VALUE('data-cash-crude'!FA101)&gt;0,'data-cash-crude'!FA101-INDEX('data-futures'!$E:$E,MATCH('basis-cash-crude'!FB$1,'data-futures'!$A:$A,0),1),""),"")</f>
        <v>-4.6700000000000017</v>
      </c>
      <c r="FC100">
        <f>+IFERROR(IF(VALUE('data-cash-crude'!FB101)&gt;0,'data-cash-crude'!FB101-INDEX('data-futures'!$E:$E,MATCH('basis-cash-crude'!FC$1,'data-futures'!$A:$A,0),1),""),"")</f>
        <v>-4.7299999999999969</v>
      </c>
      <c r="FD100">
        <f>+IFERROR(IF(VALUE('data-cash-crude'!FC101)&gt;0,'data-cash-crude'!FC101-INDEX('data-futures'!$E:$E,MATCH('basis-cash-crude'!FD$1,'data-futures'!$A:$A,0),1),""),"")</f>
        <v>-4.6400000000000006</v>
      </c>
      <c r="FE100">
        <f>+IFERROR(IF(VALUE('data-cash-crude'!FD101)&gt;0,'data-cash-crude'!FD101-INDEX('data-futures'!$E:$E,MATCH('basis-cash-crude'!FE$1,'data-futures'!$A:$A,0),1),""),"")</f>
        <v>-4.6499999999999986</v>
      </c>
      <c r="FF100">
        <f>+IFERROR(IF(VALUE('data-cash-crude'!FE101)&gt;0,'data-cash-crude'!FE101-INDEX('data-futures'!$E:$E,MATCH('basis-cash-crude'!FF$1,'data-futures'!$A:$A,0),1),""),"")</f>
        <v>-4.6199999999999974</v>
      </c>
      <c r="FG100">
        <f>+IFERROR(IF(VALUE('data-cash-crude'!FF101)&gt;0,'data-cash-crude'!FF101-INDEX('data-futures'!$E:$E,MATCH('basis-cash-crude'!FG$1,'data-futures'!$A:$A,0),1),""),"")</f>
        <v>-4.4100000000000037</v>
      </c>
      <c r="FH100">
        <f>+IFERROR(IF(VALUE('data-cash-crude'!FG101)&gt;0,'data-cash-crude'!FG101-INDEX('data-futures'!$E:$E,MATCH('basis-cash-crude'!FH$1,'data-futures'!$A:$A,0),1),""),"")</f>
        <v>-4.2199999999999989</v>
      </c>
      <c r="FI100">
        <f>+IFERROR(IF(VALUE('data-cash-crude'!FH101)&gt;0,'data-cash-crude'!FH101-INDEX('data-futures'!$E:$E,MATCH('basis-cash-crude'!FI$1,'data-futures'!$A:$A,0),1),""),"")</f>
        <v>-4.43</v>
      </c>
      <c r="FJ100">
        <f>+IFERROR(IF(VALUE('data-cash-crude'!FI101)&gt;0,'data-cash-crude'!FI101-INDEX('data-futures'!$E:$E,MATCH('basis-cash-crude'!FJ$1,'data-futures'!$A:$A,0),1),""),"")</f>
        <v>-4.07</v>
      </c>
      <c r="FK100">
        <f>+IFERROR(IF(VALUE('data-cash-crude'!FJ101)&gt;0,'data-cash-crude'!FJ101-INDEX('data-futures'!$E:$E,MATCH('basis-cash-crude'!FK$1,'data-futures'!$A:$A,0),1),""),"")</f>
        <v>-3.9600000000000009</v>
      </c>
      <c r="FL100">
        <f>+IFERROR(IF(VALUE('data-cash-crude'!FK101)&gt;0,'data-cash-crude'!FK101-INDEX('data-futures'!$E:$E,MATCH('basis-cash-crude'!FL$1,'data-futures'!$A:$A,0),1),""),"")</f>
        <v>-3.6900000000000048</v>
      </c>
    </row>
    <row r="101" spans="1:168" x14ac:dyDescent="0.2">
      <c r="A101">
        <f t="shared" si="3"/>
        <v>-15.765000000000001</v>
      </c>
      <c r="B101">
        <f t="shared" si="4"/>
        <v>-15.595384615384615</v>
      </c>
      <c r="C101">
        <f t="shared" si="5"/>
        <v>-15.379382716049383</v>
      </c>
      <c r="D101" s="6" t="str">
        <f>+'data-cash-crude'!B102</f>
        <v>CLPA-3-99.CM</v>
      </c>
      <c r="E101">
        <f>+IFERROR(IF(VALUE('data-cash-crude'!D102)&gt;0,'data-cash-crude'!D102-INDEX('data-futures'!$E:$E,MATCH('basis-cash-crude'!E$1,'data-futures'!$A:$A,0),1),""),"")</f>
        <v>-15.75</v>
      </c>
      <c r="F101">
        <f>+IFERROR(IF(VALUE('data-cash-crude'!E102)&gt;0,'data-cash-crude'!E102-INDEX('data-futures'!$E:$E,MATCH('basis-cash-crude'!F$1,'data-futures'!$A:$A,0),1),""),"")</f>
        <v>-15.75</v>
      </c>
      <c r="G101">
        <f>+IFERROR(IF(VALUE('data-cash-crude'!F102)&gt;0,'data-cash-crude'!F102-INDEX('data-futures'!$E:$E,MATCH('basis-cash-crude'!G$1,'data-futures'!$A:$A,0),1),""),"")</f>
        <v>-15.75</v>
      </c>
      <c r="H101">
        <f>+IFERROR(IF(VALUE('data-cash-crude'!G102)&gt;0,'data-cash-crude'!G102-INDEX('data-futures'!$E:$E,MATCH('basis-cash-crude'!H$1,'data-futures'!$A:$A,0),1),""),"")</f>
        <v>-15.79</v>
      </c>
      <c r="I101" t="str">
        <f>+IFERROR(IF(VALUE('data-cash-crude'!H102)&gt;0,'data-cash-crude'!H102-INDEX('data-futures'!$E:$E,MATCH('basis-cash-crude'!I$1,'data-futures'!$A:$A,0),1),""),"")</f>
        <v/>
      </c>
      <c r="J101">
        <f>+IFERROR(IF(VALUE('data-cash-crude'!I102)&gt;0,'data-cash-crude'!I102-INDEX('data-futures'!$E:$E,MATCH('basis-cash-crude'!J$1,'data-futures'!$A:$A,0),1),""),"")</f>
        <v>-15.79</v>
      </c>
      <c r="K101">
        <f>+IFERROR(IF(VALUE('data-cash-crude'!J102)&gt;0,'data-cash-crude'!J102-INDEX('data-futures'!$E:$E,MATCH('basis-cash-crude'!K$1,'data-futures'!$A:$A,0),1),""),"")</f>
        <v>-15.759999999999998</v>
      </c>
      <c r="L101">
        <f>+IFERROR(IF(VALUE('data-cash-crude'!K102)&gt;0,'data-cash-crude'!K102-INDEX('data-futures'!$E:$E,MATCH('basis-cash-crude'!L$1,'data-futures'!$A:$A,0),1),""),"")</f>
        <v>-15.780000000000001</v>
      </c>
      <c r="M101">
        <f>+IFERROR(IF(VALUE('data-cash-crude'!L102)&gt;0,'data-cash-crude'!L102-INDEX('data-futures'!$E:$E,MATCH('basis-cash-crude'!M$1,'data-futures'!$A:$A,0),1),""),"")</f>
        <v>-15.780000000000001</v>
      </c>
      <c r="N101">
        <f>+IFERROR(IF(VALUE('data-cash-crude'!M102)&gt;0,'data-cash-crude'!M102-INDEX('data-futures'!$E:$E,MATCH('basis-cash-crude'!N$1,'data-futures'!$A:$A,0),1),""),"")</f>
        <v>-15.75</v>
      </c>
      <c r="O101">
        <f>+IFERROR(IF(VALUE('data-cash-crude'!N102)&gt;0,'data-cash-crude'!N102-INDEX('data-futures'!$E:$E,MATCH('basis-cash-crude'!O$1,'data-futures'!$A:$A,0),1),""),"")</f>
        <v>-15.700000000000003</v>
      </c>
      <c r="P101">
        <f>+IFERROR(IF(VALUE('data-cash-crude'!O102)&gt;0,'data-cash-crude'!O102-INDEX('data-futures'!$E:$E,MATCH('basis-cash-crude'!P$1,'data-futures'!$A:$A,0),1),""),"")</f>
        <v>-15.629999999999995</v>
      </c>
      <c r="Q101">
        <f>+IFERROR(IF(VALUE('data-cash-crude'!P102)&gt;0,'data-cash-crude'!P102-INDEX('data-futures'!$E:$E,MATCH('basis-cash-crude'!Q$1,'data-futures'!$A:$A,0),1),""),"")</f>
        <v>-15.600000000000001</v>
      </c>
      <c r="R101">
        <f>+IFERROR(IF(VALUE('data-cash-crude'!Q102)&gt;0,'data-cash-crude'!Q102-INDEX('data-futures'!$E:$E,MATCH('basis-cash-crude'!R$1,'data-futures'!$A:$A,0),1),""),"")</f>
        <v>-15.559999999999995</v>
      </c>
      <c r="S101">
        <f>+IFERROR(IF(VALUE('data-cash-crude'!R102)&gt;0,'data-cash-crude'!R102-INDEX('data-futures'!$E:$E,MATCH('basis-cash-crude'!S$1,'data-futures'!$A:$A,0),1),""),"")</f>
        <v>-15.519999999999996</v>
      </c>
      <c r="T101">
        <f>+IFERROR(IF(VALUE('data-cash-crude'!S102)&gt;0,'data-cash-crude'!S102-INDEX('data-futures'!$E:$E,MATCH('basis-cash-crude'!T$1,'data-futures'!$A:$A,0),1),""),"")</f>
        <v>-15.520000000000003</v>
      </c>
      <c r="U101">
        <f>+IFERROR(IF(VALUE('data-cash-crude'!T102)&gt;0,'data-cash-crude'!T102-INDEX('data-futures'!$E:$E,MATCH('basis-cash-crude'!U$1,'data-futures'!$A:$A,0),1),""),"")</f>
        <v>-15.520000000000003</v>
      </c>
      <c r="V101">
        <f>+IFERROR(IF(VALUE('data-cash-crude'!U102)&gt;0,'data-cash-crude'!U102-INDEX('data-futures'!$E:$E,MATCH('basis-cash-crude'!V$1,'data-futures'!$A:$A,0),1),""),"")</f>
        <v>-15.46</v>
      </c>
      <c r="W101">
        <f>+IFERROR(IF(VALUE('data-cash-crude'!V102)&gt;0,'data-cash-crude'!V102-INDEX('data-futures'!$E:$E,MATCH('basis-cash-crude'!W$1,'data-futures'!$A:$A,0),1),""),"")</f>
        <v>-15.509999999999998</v>
      </c>
      <c r="X101">
        <f>+IFERROR(IF(VALUE('data-cash-crude'!W102)&gt;0,'data-cash-crude'!W102-INDEX('data-futures'!$E:$E,MATCH('basis-cash-crude'!X$1,'data-futures'!$A:$A,0),1),""),"")</f>
        <v>-15.560000000000002</v>
      </c>
      <c r="Y101">
        <f>+IFERROR(IF(VALUE('data-cash-crude'!X102)&gt;0,'data-cash-crude'!X102-INDEX('data-futures'!$E:$E,MATCH('basis-cash-crude'!Y$1,'data-futures'!$A:$A,0),1),""),"")</f>
        <v>-15.549999999999997</v>
      </c>
      <c r="Z101" t="str">
        <f>+IFERROR(IF(VALUE('data-cash-crude'!Y102)&gt;0,'data-cash-crude'!Y102-INDEX('data-futures'!$E:$E,MATCH('basis-cash-crude'!Z$1,'data-futures'!$A:$A,0),1),""),"")</f>
        <v/>
      </c>
      <c r="AA101">
        <f>+IFERROR(IF(VALUE('data-cash-crude'!Z102)&gt;0,'data-cash-crude'!Z102-INDEX('data-futures'!$E:$E,MATCH('basis-cash-crude'!AA$1,'data-futures'!$A:$A,0),1),""),"")</f>
        <v>-15.579999999999998</v>
      </c>
      <c r="AB101" t="str">
        <f>+IFERROR(IF(VALUE('data-cash-crude'!AA102)&gt;0,'data-cash-crude'!AA102-INDEX('data-futures'!$E:$E,MATCH('basis-cash-crude'!AB$1,'data-futures'!$A:$A,0),1),""),"")</f>
        <v/>
      </c>
      <c r="AC101" t="str">
        <f>+IFERROR(IF(VALUE('data-cash-crude'!AB102)&gt;0,'data-cash-crude'!AB102-INDEX('data-futures'!$E:$E,MATCH('basis-cash-crude'!AC$1,'data-futures'!$A:$A,0),1),""),"")</f>
        <v/>
      </c>
      <c r="AD101">
        <f>+IFERROR(IF(VALUE('data-cash-crude'!AC102)&gt;0,'data-cash-crude'!AC102-INDEX('data-futures'!$E:$E,MATCH('basis-cash-crude'!AD$1,'data-futures'!$A:$A,0),1),""),"")</f>
        <v>-15.410000000000004</v>
      </c>
      <c r="AE101">
        <f>+IFERROR(IF(VALUE('data-cash-crude'!AD102)&gt;0,'data-cash-crude'!AD102-INDEX('data-futures'!$E:$E,MATCH('basis-cash-crude'!AE$1,'data-futures'!$A:$A,0),1),""),"")</f>
        <v>-15.380000000000003</v>
      </c>
      <c r="AF101">
        <f>+IFERROR(IF(VALUE('data-cash-crude'!AE102)&gt;0,'data-cash-crude'!AE102-INDEX('data-futures'!$E:$E,MATCH('basis-cash-crude'!AF$1,'data-futures'!$A:$A,0),1),""),"")</f>
        <v>-15.340000000000003</v>
      </c>
      <c r="AG101">
        <f>+IFERROR(IF(VALUE('data-cash-crude'!AF102)&gt;0,'data-cash-crude'!AF102-INDEX('data-futures'!$E:$E,MATCH('basis-cash-crude'!AG$1,'data-futures'!$A:$A,0),1),""),"")</f>
        <v>-15.39</v>
      </c>
      <c r="AH101">
        <f>+IFERROR(IF(VALUE('data-cash-crude'!AG102)&gt;0,'data-cash-crude'!AG102-INDEX('data-futures'!$E:$E,MATCH('basis-cash-crude'!AH$1,'data-futures'!$A:$A,0),1),""),"")</f>
        <v>-15.350000000000001</v>
      </c>
      <c r="AI101">
        <f>+IFERROR(IF(VALUE('data-cash-crude'!AH102)&gt;0,'data-cash-crude'!AH102-INDEX('data-futures'!$E:$E,MATCH('basis-cash-crude'!AI$1,'data-futures'!$A:$A,0),1),""),"")</f>
        <v>-15.329999999999998</v>
      </c>
      <c r="AJ101">
        <f>+IFERROR(IF(VALUE('data-cash-crude'!AI102)&gt;0,'data-cash-crude'!AI102-INDEX('data-futures'!$E:$E,MATCH('basis-cash-crude'!AJ$1,'data-futures'!$A:$A,0),1),""),"")</f>
        <v>-15.350000000000001</v>
      </c>
      <c r="AK101">
        <f>+IFERROR(IF(VALUE('data-cash-crude'!AJ102)&gt;0,'data-cash-crude'!AJ102-INDEX('data-futures'!$E:$E,MATCH('basis-cash-crude'!AK$1,'data-futures'!$A:$A,0),1),""),"")</f>
        <v>-15.39</v>
      </c>
      <c r="AL101">
        <f>+IFERROR(IF(VALUE('data-cash-crude'!AK102)&gt;0,'data-cash-crude'!AK102-INDEX('data-futures'!$E:$E,MATCH('basis-cash-crude'!AL$1,'data-futures'!$A:$A,0),1),""),"")</f>
        <v>-15.369999999999997</v>
      </c>
      <c r="AM101">
        <f>+IFERROR(IF(VALUE('data-cash-crude'!AL102)&gt;0,'data-cash-crude'!AL102-INDEX('data-futures'!$E:$E,MATCH('basis-cash-crude'!AM$1,'data-futures'!$A:$A,0),1),""),"")</f>
        <v>-15.329999999999998</v>
      </c>
      <c r="AN101">
        <f>+IFERROR(IF(VALUE('data-cash-crude'!AM102)&gt;0,'data-cash-crude'!AM102-INDEX('data-futures'!$E:$E,MATCH('basis-cash-crude'!AN$1,'data-futures'!$A:$A,0),1),""),"")</f>
        <v>-15.380000000000003</v>
      </c>
      <c r="AO101">
        <f>+IFERROR(IF(VALUE('data-cash-crude'!AN102)&gt;0,'data-cash-crude'!AN102-INDEX('data-futures'!$E:$E,MATCH('basis-cash-crude'!AO$1,'data-futures'!$A:$A,0),1),""),"")</f>
        <v>-15.36</v>
      </c>
      <c r="AP101" t="str">
        <f>+IFERROR(IF(VALUE('data-cash-crude'!AO102)&gt;0,'data-cash-crude'!AO102-INDEX('data-futures'!$E:$E,MATCH('basis-cash-crude'!AP$1,'data-futures'!$A:$A,0),1),""),"")</f>
        <v/>
      </c>
      <c r="AQ101">
        <f>+IFERROR(IF(VALUE('data-cash-crude'!AP102)&gt;0,'data-cash-crude'!AP102-INDEX('data-futures'!$E:$E,MATCH('basis-cash-crude'!AQ$1,'data-futures'!$A:$A,0),1),""),"")</f>
        <v>-15.530000000000001</v>
      </c>
      <c r="AR101">
        <f>+IFERROR(IF(VALUE('data-cash-crude'!AQ102)&gt;0,'data-cash-crude'!AQ102-INDEX('data-futures'!$E:$E,MATCH('basis-cash-crude'!AR$1,'data-futures'!$A:$A,0),1),""),"")</f>
        <v>-15.559999999999995</v>
      </c>
      <c r="AS101" t="str">
        <f>+IFERROR(IF(VALUE('data-cash-crude'!AR102)&gt;0,'data-cash-crude'!AR102-INDEX('data-futures'!$E:$E,MATCH('basis-cash-crude'!AS$1,'data-futures'!$A:$A,0),1),""),"")</f>
        <v/>
      </c>
      <c r="AT101">
        <f>+IFERROR(IF(VALUE('data-cash-crude'!AS102)&gt;0,'data-cash-crude'!AS102-INDEX('data-futures'!$E:$E,MATCH('basis-cash-crude'!AT$1,'data-futures'!$A:$A,0),1),""),"")</f>
        <v>-15.490000000000002</v>
      </c>
      <c r="AU101">
        <f>+IFERROR(IF(VALUE('data-cash-crude'!AT102)&gt;0,'data-cash-crude'!AT102-INDEX('data-futures'!$E:$E,MATCH('basis-cash-crude'!AU$1,'data-futures'!$A:$A,0),1),""),"")</f>
        <v>-15.400000000000006</v>
      </c>
      <c r="AV101">
        <f>+IFERROR(IF(VALUE('data-cash-crude'!AU102)&gt;0,'data-cash-crude'!AU102-INDEX('data-futures'!$E:$E,MATCH('basis-cash-crude'!AV$1,'data-futures'!$A:$A,0),1),""),"")</f>
        <v>-15.370000000000005</v>
      </c>
      <c r="AW101">
        <f>+IFERROR(IF(VALUE('data-cash-crude'!AV102)&gt;0,'data-cash-crude'!AV102-INDEX('data-futures'!$E:$E,MATCH('basis-cash-crude'!AW$1,'data-futures'!$A:$A,0),1),""),"")</f>
        <v>-15.329999999999998</v>
      </c>
      <c r="AX101">
        <f>+IFERROR(IF(VALUE('data-cash-crude'!AW102)&gt;0,'data-cash-crude'!AW102-INDEX('data-futures'!$E:$E,MATCH('basis-cash-crude'!AX$1,'data-futures'!$A:$A,0),1),""),"")</f>
        <v>-15.190000000000005</v>
      </c>
      <c r="AY101">
        <f>+IFERROR(IF(VALUE('data-cash-crude'!AX102)&gt;0,'data-cash-crude'!AX102-INDEX('data-futures'!$E:$E,MATCH('basis-cash-crude'!AY$1,'data-futures'!$A:$A,0),1),""),"")</f>
        <v>-15.219999999999999</v>
      </c>
      <c r="AZ101">
        <f>+IFERROR(IF(VALUE('data-cash-crude'!AY102)&gt;0,'data-cash-crude'!AY102-INDEX('data-futures'!$E:$E,MATCH('basis-cash-crude'!AZ$1,'data-futures'!$A:$A,0),1),""),"")</f>
        <v>-15.54</v>
      </c>
      <c r="BA101">
        <f>+IFERROR(IF(VALUE('data-cash-crude'!AZ102)&gt;0,'data-cash-crude'!AZ102-INDEX('data-futures'!$E:$E,MATCH('basis-cash-crude'!BA$1,'data-futures'!$A:$A,0),1),""),"")</f>
        <v>-15.370000000000005</v>
      </c>
      <c r="BB101">
        <f>+IFERROR(IF(VALUE('data-cash-crude'!BA102)&gt;0,'data-cash-crude'!BA102-INDEX('data-futures'!$E:$E,MATCH('basis-cash-crude'!BB$1,'data-futures'!$A:$A,0),1),""),"")</f>
        <v>-15.399999999999999</v>
      </c>
      <c r="BC101">
        <f>+IFERROR(IF(VALUE('data-cash-crude'!BB102)&gt;0,'data-cash-crude'!BB102-INDEX('data-futures'!$E:$E,MATCH('basis-cash-crude'!BC$1,'data-futures'!$A:$A,0),1),""),"")</f>
        <v>-15.459999999999994</v>
      </c>
      <c r="BD101">
        <f>+IFERROR(IF(VALUE('data-cash-crude'!BC102)&gt;0,'data-cash-crude'!BC102-INDEX('data-futures'!$E:$E,MATCH('basis-cash-crude'!BD$1,'data-futures'!$A:$A,0),1),""),"")</f>
        <v>-15.450000000000003</v>
      </c>
      <c r="BE101">
        <f>+IFERROR(IF(VALUE('data-cash-crude'!BD102)&gt;0,'data-cash-crude'!BD102-INDEX('data-futures'!$E:$E,MATCH('basis-cash-crude'!BE$1,'data-futures'!$A:$A,0),1),""),"")</f>
        <v>-15.43</v>
      </c>
      <c r="BF101">
        <f>+IFERROR(IF(VALUE('data-cash-crude'!BE102)&gt;0,'data-cash-crude'!BE102-INDEX('data-futures'!$E:$E,MATCH('basis-cash-crude'!BF$1,'data-futures'!$A:$A,0),1),""),"")</f>
        <v>-15.380000000000003</v>
      </c>
      <c r="BG101">
        <f>+IFERROR(IF(VALUE('data-cash-crude'!BF102)&gt;0,'data-cash-crude'!BF102-INDEX('data-futures'!$E:$E,MATCH('basis-cash-crude'!BG$1,'data-futures'!$A:$A,0),1),""),"")</f>
        <v>-15.280000000000001</v>
      </c>
      <c r="BH101">
        <f>+IFERROR(IF(VALUE('data-cash-crude'!BG102)&gt;0,'data-cash-crude'!BG102-INDEX('data-futures'!$E:$E,MATCH('basis-cash-crude'!BH$1,'data-futures'!$A:$A,0),1),""),"")</f>
        <v>-15.14</v>
      </c>
      <c r="BI101">
        <f>+IFERROR(IF(VALUE('data-cash-crude'!BH102)&gt;0,'data-cash-crude'!BH102-INDEX('data-futures'!$E:$E,MATCH('basis-cash-crude'!BI$1,'data-futures'!$A:$A,0),1),""),"")</f>
        <v>-15.240000000000002</v>
      </c>
      <c r="BJ101">
        <f>+IFERROR(IF(VALUE('data-cash-crude'!BI102)&gt;0,'data-cash-crude'!BI102-INDEX('data-futures'!$E:$E,MATCH('basis-cash-crude'!BJ$1,'data-futures'!$A:$A,0),1),""),"")</f>
        <v>-15.360000000000007</v>
      </c>
      <c r="BK101">
        <f>+IFERROR(IF(VALUE('data-cash-crude'!BJ102)&gt;0,'data-cash-crude'!BJ102-INDEX('data-futures'!$E:$E,MATCH('basis-cash-crude'!BK$1,'data-futures'!$A:$A,0),1),""),"")</f>
        <v>-15.39</v>
      </c>
      <c r="BL101">
        <f>+IFERROR(IF(VALUE('data-cash-crude'!BK102)&gt;0,'data-cash-crude'!BK102-INDEX('data-futures'!$E:$E,MATCH('basis-cash-crude'!BL$1,'data-futures'!$A:$A,0),1),""),"")</f>
        <v>-15.409999999999997</v>
      </c>
      <c r="BM101">
        <f>+IFERROR(IF(VALUE('data-cash-crude'!BL102)&gt;0,'data-cash-crude'!BL102-INDEX('data-futures'!$E:$E,MATCH('basis-cash-crude'!BM$1,'data-futures'!$A:$A,0),1),""),"")</f>
        <v>-15.490000000000002</v>
      </c>
      <c r="BN101">
        <f>+IFERROR(IF(VALUE('data-cash-crude'!BM102)&gt;0,'data-cash-crude'!BM102-INDEX('data-futures'!$E:$E,MATCH('basis-cash-crude'!BN$1,'data-futures'!$A:$A,0),1),""),"")</f>
        <v>-15.349999999999994</v>
      </c>
      <c r="BO101">
        <f>+IFERROR(IF(VALUE('data-cash-crude'!BN102)&gt;0,'data-cash-crude'!BN102-INDEX('data-futures'!$E:$E,MATCH('basis-cash-crude'!BO$1,'data-futures'!$A:$A,0),1),""),"")</f>
        <v>-15.68</v>
      </c>
      <c r="BP101">
        <f>+IFERROR(IF(VALUE('data-cash-crude'!BO102)&gt;0,'data-cash-crude'!BO102-INDEX('data-futures'!$E:$E,MATCH('basis-cash-crude'!BP$1,'data-futures'!$A:$A,0),1),""),"")</f>
        <v>-15.57</v>
      </c>
      <c r="BQ101">
        <f>+IFERROR(IF(VALUE('data-cash-crude'!BP102)&gt;0,'data-cash-crude'!BP102-INDEX('data-futures'!$E:$E,MATCH('basis-cash-crude'!BQ$1,'data-futures'!$A:$A,0),1),""),"")</f>
        <v>-15.410000000000004</v>
      </c>
      <c r="BR101">
        <f>+IFERROR(IF(VALUE('data-cash-crude'!BQ102)&gt;0,'data-cash-crude'!BQ102-INDEX('data-futures'!$E:$E,MATCH('basis-cash-crude'!BR$1,'data-futures'!$A:$A,0),1),""),"")</f>
        <v>-15.370000000000005</v>
      </c>
      <c r="BS101">
        <f>+IFERROR(IF(VALUE('data-cash-crude'!BR102)&gt;0,'data-cash-crude'!BR102-INDEX('data-futures'!$E:$E,MATCH('basis-cash-crude'!BS$1,'data-futures'!$A:$A,0),1),""),"")</f>
        <v>-15.300000000000004</v>
      </c>
      <c r="BT101">
        <f>+IFERROR(IF(VALUE('data-cash-crude'!BS102)&gt;0,'data-cash-crude'!BS102-INDEX('data-futures'!$E:$E,MATCH('basis-cash-crude'!BT$1,'data-futures'!$A:$A,0),1),""),"")</f>
        <v>-15.660000000000004</v>
      </c>
      <c r="BU101">
        <f>+IFERROR(IF(VALUE('data-cash-crude'!BT102)&gt;0,'data-cash-crude'!BT102-INDEX('data-futures'!$E:$E,MATCH('basis-cash-crude'!BU$1,'data-futures'!$A:$A,0),1),""),"")</f>
        <v>-15.619999999999997</v>
      </c>
      <c r="BV101">
        <f>+IFERROR(IF(VALUE('data-cash-crude'!BU102)&gt;0,'data-cash-crude'!BU102-INDEX('data-futures'!$E:$E,MATCH('basis-cash-crude'!BV$1,'data-futures'!$A:$A,0),1),""),"")</f>
        <v>-15.339999999999996</v>
      </c>
      <c r="BW101">
        <f>+IFERROR(IF(VALUE('data-cash-crude'!BV102)&gt;0,'data-cash-crude'!BV102-INDEX('data-futures'!$E:$E,MATCH('basis-cash-crude'!BW$1,'data-futures'!$A:$A,0),1),""),"")</f>
        <v>-15.450000000000003</v>
      </c>
      <c r="BX101">
        <f>+IFERROR(IF(VALUE('data-cash-crude'!BW102)&gt;0,'data-cash-crude'!BW102-INDEX('data-futures'!$E:$E,MATCH('basis-cash-crude'!BX$1,'data-futures'!$A:$A,0),1),""),"")</f>
        <v>-15.579999999999998</v>
      </c>
      <c r="BY101">
        <f>+IFERROR(IF(VALUE('data-cash-crude'!BX102)&gt;0,'data-cash-crude'!BX102-INDEX('data-futures'!$E:$E,MATCH('basis-cash-crude'!BY$1,'data-futures'!$A:$A,0),1),""),"")</f>
        <v>-15.599999999999994</v>
      </c>
      <c r="BZ101">
        <f>+IFERROR(IF(VALUE('data-cash-crude'!BY102)&gt;0,'data-cash-crude'!BY102-INDEX('data-futures'!$E:$E,MATCH('basis-cash-crude'!BZ$1,'data-futures'!$A:$A,0),1),""),"")</f>
        <v>-15.61</v>
      </c>
      <c r="CA101">
        <f>+IFERROR(IF(VALUE('data-cash-crude'!BZ102)&gt;0,'data-cash-crude'!BZ102-INDEX('data-futures'!$E:$E,MATCH('basis-cash-crude'!CA$1,'data-futures'!$A:$A,0),1),""),"")</f>
        <v>-15.39</v>
      </c>
      <c r="CB101">
        <f>+IFERROR(IF(VALUE('data-cash-crude'!CA102)&gt;0,'data-cash-crude'!CA102-INDEX('data-futures'!$E:$E,MATCH('basis-cash-crude'!CB$1,'data-futures'!$A:$A,0),1),""),"")</f>
        <v>-15.170000000000002</v>
      </c>
      <c r="CC101">
        <f>+IFERROR(IF(VALUE('data-cash-crude'!CB102)&gt;0,'data-cash-crude'!CB102-INDEX('data-futures'!$E:$E,MATCH('basis-cash-crude'!CC$1,'data-futures'!$A:$A,0),1),""),"")</f>
        <v>-15.279999999999994</v>
      </c>
      <c r="CD101">
        <f>+IFERROR(IF(VALUE('data-cash-crude'!CC102)&gt;0,'data-cash-crude'!CC102-INDEX('data-futures'!$E:$E,MATCH('basis-cash-crude'!CD$1,'data-futures'!$A:$A,0),1),""),"")</f>
        <v>-15.229999999999997</v>
      </c>
      <c r="CE101">
        <f>+IFERROR(IF(VALUE('data-cash-crude'!CD102)&gt;0,'data-cash-crude'!CD102-INDEX('data-futures'!$E:$E,MATCH('basis-cash-crude'!CE$1,'data-futures'!$A:$A,0),1),""),"")</f>
        <v>-15.149999999999999</v>
      </c>
      <c r="CF101">
        <f>+IFERROR(IF(VALUE('data-cash-crude'!CE102)&gt;0,'data-cash-crude'!CE102-INDEX('data-futures'!$E:$E,MATCH('basis-cash-crude'!CF$1,'data-futures'!$A:$A,0),1),""),"")</f>
        <v>-15.009999999999998</v>
      </c>
      <c r="CG101">
        <f>+IFERROR(IF(VALUE('data-cash-crude'!CF102)&gt;0,'data-cash-crude'!CF102-INDEX('data-futures'!$E:$E,MATCH('basis-cash-crude'!CG$1,'data-futures'!$A:$A,0),1),""),"")</f>
        <v>-14.89</v>
      </c>
      <c r="CH101">
        <f>+IFERROR(IF(VALUE('data-cash-crude'!CG102)&gt;0,'data-cash-crude'!CG102-INDEX('data-futures'!$E:$E,MATCH('basis-cash-crude'!CH$1,'data-futures'!$A:$A,0),1),""),"")</f>
        <v>-14.740000000000002</v>
      </c>
      <c r="CI101">
        <f>+IFERROR(IF(VALUE('data-cash-crude'!CH102)&gt;0,'data-cash-crude'!CH102-INDEX('data-futures'!$E:$E,MATCH('basis-cash-crude'!CI$1,'data-futures'!$A:$A,0),1),""),"")</f>
        <v>-14.670000000000002</v>
      </c>
      <c r="CJ101">
        <f>+IFERROR(IF(VALUE('data-cash-crude'!CI102)&gt;0,'data-cash-crude'!CI102-INDEX('data-futures'!$E:$E,MATCH('basis-cash-crude'!CJ$1,'data-futures'!$A:$A,0),1),""),"")</f>
        <v>-14.579999999999998</v>
      </c>
      <c r="CK101">
        <f>+IFERROR(IF(VALUE('data-cash-crude'!CJ102)&gt;0,'data-cash-crude'!CJ102-INDEX('data-futures'!$E:$E,MATCH('basis-cash-crude'!CK$1,'data-futures'!$A:$A,0),1),""),"")</f>
        <v>-14.330000000000005</v>
      </c>
      <c r="CL101">
        <f>+IFERROR(IF(VALUE('data-cash-crude'!CK102)&gt;0,'data-cash-crude'!CK102-INDEX('data-futures'!$E:$E,MATCH('basis-cash-crude'!CL$1,'data-futures'!$A:$A,0),1),""),"")</f>
        <v>-14.290000000000006</v>
      </c>
      <c r="CM101" t="str">
        <f>+IFERROR(IF(VALUE('data-cash-crude'!CL102)&gt;0,'data-cash-crude'!CL102-INDEX('data-futures'!$E:$E,MATCH('basis-cash-crude'!CM$1,'data-futures'!$A:$A,0),1),""),"")</f>
        <v/>
      </c>
      <c r="CN101" t="str">
        <f>+IFERROR(IF(VALUE('data-cash-crude'!CM102)&gt;0,'data-cash-crude'!CM102-INDEX('data-futures'!$E:$E,MATCH('basis-cash-crude'!CN$1,'data-futures'!$A:$A,0),1),""),"")</f>
        <v/>
      </c>
      <c r="CO101" t="str">
        <f>+IFERROR(IF(VALUE('data-cash-crude'!CN102)&gt;0,'data-cash-crude'!CN102-INDEX('data-futures'!$E:$E,MATCH('basis-cash-crude'!CO$1,'data-futures'!$A:$A,0),1),""),"")</f>
        <v/>
      </c>
      <c r="CP101">
        <f>+IFERROR(IF(VALUE('data-cash-crude'!CO102)&gt;0,'data-cash-crude'!CO102-INDEX('data-futures'!$E:$E,MATCH('basis-cash-crude'!CP$1,'data-futures'!$A:$A,0),1),""),"")</f>
        <v>-14.04</v>
      </c>
      <c r="CQ101">
        <f>+IFERROR(IF(VALUE('data-cash-crude'!CP102)&gt;0,'data-cash-crude'!CP102-INDEX('data-futures'!$E:$E,MATCH('basis-cash-crude'!CQ$1,'data-futures'!$A:$A,0),1),""),"")</f>
        <v>-13.989999999999995</v>
      </c>
      <c r="CR101">
        <f>+IFERROR(IF(VALUE('data-cash-crude'!CQ102)&gt;0,'data-cash-crude'!CQ102-INDEX('data-futures'!$E:$E,MATCH('basis-cash-crude'!CR$1,'data-futures'!$A:$A,0),1),""),"")</f>
        <v>-13.689999999999998</v>
      </c>
      <c r="CS101">
        <f>+IFERROR(IF(VALUE('data-cash-crude'!CR102)&gt;0,'data-cash-crude'!CR102-INDEX('data-futures'!$E:$E,MATCH('basis-cash-crude'!CS$1,'data-futures'!$A:$A,0),1),""),"")</f>
        <v>-13.029999999999994</v>
      </c>
      <c r="CT101">
        <f>+IFERROR(IF(VALUE('data-cash-crude'!CS102)&gt;0,'data-cash-crude'!CS102-INDEX('data-futures'!$E:$E,MATCH('basis-cash-crude'!CT$1,'data-futures'!$A:$A,0),1),""),"")</f>
        <v>-12.160000000000004</v>
      </c>
      <c r="CU101">
        <f>+IFERROR(IF(VALUE('data-cash-crude'!CT102)&gt;0,'data-cash-crude'!CT102-INDEX('data-futures'!$E:$E,MATCH('basis-cash-crude'!CU$1,'data-futures'!$A:$A,0),1),""),"")</f>
        <v>-14.509999999999998</v>
      </c>
      <c r="CV101">
        <f>+IFERROR(IF(VALUE('data-cash-crude'!CU102)&gt;0,'data-cash-crude'!CU102-INDEX('data-futures'!$E:$E,MATCH('basis-cash-crude'!CV$1,'data-futures'!$A:$A,0),1),""),"")</f>
        <v>-14.619999999999997</v>
      </c>
      <c r="CW101">
        <f>+IFERROR(IF(VALUE('data-cash-crude'!CV102)&gt;0,'data-cash-crude'!CV102-INDEX('data-futures'!$E:$E,MATCH('basis-cash-crude'!CW$1,'data-futures'!$A:$A,0),1),""),"")</f>
        <v>-14.450000000000003</v>
      </c>
      <c r="CX101">
        <f>+IFERROR(IF(VALUE('data-cash-crude'!CW102)&gt;0,'data-cash-crude'!CW102-INDEX('data-futures'!$E:$E,MATCH('basis-cash-crude'!CX$1,'data-futures'!$A:$A,0),1),""),"")</f>
        <v>-14.130000000000003</v>
      </c>
      <c r="CY101">
        <f>+IFERROR(IF(VALUE('data-cash-crude'!CX102)&gt;0,'data-cash-crude'!CX102-INDEX('data-futures'!$E:$E,MATCH('basis-cash-crude'!CY$1,'data-futures'!$A:$A,0),1),""),"")</f>
        <v>-14.079999999999998</v>
      </c>
      <c r="CZ101">
        <f>+IFERROR(IF(VALUE('data-cash-crude'!CY102)&gt;0,'data-cash-crude'!CY102-INDEX('data-futures'!$E:$E,MATCH('basis-cash-crude'!CZ$1,'data-futures'!$A:$A,0),1),""),"")</f>
        <v>-14.329999999999998</v>
      </c>
      <c r="DA101">
        <f>+IFERROR(IF(VALUE('data-cash-crude'!CZ102)&gt;0,'data-cash-crude'!CZ102-INDEX('data-futures'!$E:$E,MATCH('basis-cash-crude'!DA$1,'data-futures'!$A:$A,0),1),""),"")</f>
        <v>-14.25</v>
      </c>
      <c r="DB101">
        <f>+IFERROR(IF(VALUE('data-cash-crude'!DA102)&gt;0,'data-cash-crude'!DA102-INDEX('data-futures'!$E:$E,MATCH('basis-cash-crude'!DB$1,'data-futures'!$A:$A,0),1),""),"")</f>
        <v>-14.240000000000002</v>
      </c>
      <c r="DC101">
        <f>+IFERROR(IF(VALUE('data-cash-crude'!DB102)&gt;0,'data-cash-crude'!DB102-INDEX('data-futures'!$E:$E,MATCH('basis-cash-crude'!DC$1,'data-futures'!$A:$A,0),1),""),"")</f>
        <v>-14.330000000000005</v>
      </c>
      <c r="DD101" t="str">
        <f>+IFERROR(IF(VALUE('data-cash-crude'!DC102)&gt;0,'data-cash-crude'!DC102-INDEX('data-futures'!$E:$E,MATCH('basis-cash-crude'!DD$1,'data-futures'!$A:$A,0),1),""),"")</f>
        <v/>
      </c>
      <c r="DE101">
        <f>+IFERROR(IF(VALUE('data-cash-crude'!DD102)&gt;0,'data-cash-crude'!DD102-INDEX('data-futures'!$E:$E,MATCH('basis-cash-crude'!DE$1,'data-futures'!$A:$A,0),1),""),"")</f>
        <v>-14.079999999999998</v>
      </c>
      <c r="DF101">
        <f>+IFERROR(IF(VALUE('data-cash-crude'!DE102)&gt;0,'data-cash-crude'!DE102-INDEX('data-futures'!$E:$E,MATCH('basis-cash-crude'!DF$1,'data-futures'!$A:$A,0),1),""),"")</f>
        <v>-13.839999999999996</v>
      </c>
      <c r="DG101">
        <f>+IFERROR(IF(VALUE('data-cash-crude'!DF102)&gt;0,'data-cash-crude'!DF102-INDEX('data-futures'!$E:$E,MATCH('basis-cash-crude'!DG$1,'data-futures'!$A:$A,0),1),""),"")</f>
        <v>-14.170000000000002</v>
      </c>
      <c r="DH101">
        <f>+IFERROR(IF(VALUE('data-cash-crude'!DG102)&gt;0,'data-cash-crude'!DG102-INDEX('data-futures'!$E:$E,MATCH('basis-cash-crude'!DH$1,'data-futures'!$A:$A,0),1),""),"")</f>
        <v>-14.280000000000001</v>
      </c>
      <c r="DI101">
        <f>+IFERROR(IF(VALUE('data-cash-crude'!DH102)&gt;0,'data-cash-crude'!DH102-INDEX('data-futures'!$E:$E,MATCH('basis-cash-crude'!DI$1,'data-futures'!$A:$A,0),1),""),"")</f>
        <v>-14.450000000000003</v>
      </c>
      <c r="DJ101">
        <f>+IFERROR(IF(VALUE('data-cash-crude'!DI102)&gt;0,'data-cash-crude'!DI102-INDEX('data-futures'!$E:$E,MATCH('basis-cash-crude'!DJ$1,'data-futures'!$A:$A,0),1),""),"")</f>
        <v>-14.399999999999999</v>
      </c>
      <c r="DK101">
        <f>+IFERROR(IF(VALUE('data-cash-crude'!DJ102)&gt;0,'data-cash-crude'!DJ102-INDEX('data-futures'!$E:$E,MATCH('basis-cash-crude'!DK$1,'data-futures'!$A:$A,0),1),""),"")</f>
        <v>-14.269999999999996</v>
      </c>
      <c r="DL101">
        <f>+IFERROR(IF(VALUE('data-cash-crude'!DK102)&gt;0,'data-cash-crude'!DK102-INDEX('data-futures'!$E:$E,MATCH('basis-cash-crude'!DL$1,'data-futures'!$A:$A,0),1),""),"")</f>
        <v>-14.240000000000002</v>
      </c>
      <c r="DM101">
        <f>+IFERROR(IF(VALUE('data-cash-crude'!DL102)&gt;0,'data-cash-crude'!DL102-INDEX('data-futures'!$E:$E,MATCH('basis-cash-crude'!DM$1,'data-futures'!$A:$A,0),1),""),"")</f>
        <v>-13.529999999999994</v>
      </c>
      <c r="DN101">
        <f>+IFERROR(IF(VALUE('data-cash-crude'!DM102)&gt;0,'data-cash-crude'!DM102-INDEX('data-futures'!$E:$E,MATCH('basis-cash-crude'!DN$1,'data-futures'!$A:$A,0),1),""),"")</f>
        <v>-13.469999999999999</v>
      </c>
      <c r="DO101">
        <f>+IFERROR(IF(VALUE('data-cash-crude'!DN102)&gt;0,'data-cash-crude'!DN102-INDEX('data-futures'!$E:$E,MATCH('basis-cash-crude'!DO$1,'data-futures'!$A:$A,0),1),""),"")</f>
        <v>-13.780000000000001</v>
      </c>
      <c r="DP101">
        <f>+IFERROR(IF(VALUE('data-cash-crude'!DO102)&gt;0,'data-cash-crude'!DO102-INDEX('data-futures'!$E:$E,MATCH('basis-cash-crude'!DP$1,'data-futures'!$A:$A,0),1),""),"")</f>
        <v>-14.009999999999998</v>
      </c>
      <c r="DQ101">
        <f>+IFERROR(IF(VALUE('data-cash-crude'!DP102)&gt;0,'data-cash-crude'!DP102-INDEX('data-futures'!$E:$E,MATCH('basis-cash-crude'!DQ$1,'data-futures'!$A:$A,0),1),""),"")</f>
        <v>-14.300000000000004</v>
      </c>
      <c r="DR101">
        <f>+IFERROR(IF(VALUE('data-cash-crude'!DQ102)&gt;0,'data-cash-crude'!DQ102-INDEX('data-futures'!$E:$E,MATCH('basis-cash-crude'!DR$1,'data-futures'!$A:$A,0),1),""),"")</f>
        <v>-14.199999999999996</v>
      </c>
      <c r="DS101">
        <f>+IFERROR(IF(VALUE('data-cash-crude'!DR102)&gt;0,'data-cash-crude'!DR102-INDEX('data-futures'!$E:$E,MATCH('basis-cash-crude'!DS$1,'data-futures'!$A:$A,0),1),""),"")</f>
        <v>-14.009999999999998</v>
      </c>
      <c r="DT101">
        <f>+IFERROR(IF(VALUE('data-cash-crude'!DS102)&gt;0,'data-cash-crude'!DS102-INDEX('data-futures'!$E:$E,MATCH('basis-cash-crude'!DT$1,'data-futures'!$A:$A,0),1),""),"")</f>
        <v>-14.130000000000003</v>
      </c>
      <c r="DU101">
        <f>+IFERROR(IF(VALUE('data-cash-crude'!DT102)&gt;0,'data-cash-crude'!DT102-INDEX('data-futures'!$E:$E,MATCH('basis-cash-crude'!DU$1,'data-futures'!$A:$A,0),1),""),"")</f>
        <v>-14.649999999999999</v>
      </c>
      <c r="DV101">
        <f>+IFERROR(IF(VALUE('data-cash-crude'!DU102)&gt;0,'data-cash-crude'!DU102-INDEX('data-futures'!$E:$E,MATCH('basis-cash-crude'!DV$1,'data-futures'!$A:$A,0),1),""),"")</f>
        <v>-15.11</v>
      </c>
      <c r="DW101">
        <f>+IFERROR(IF(VALUE('data-cash-crude'!DV102)&gt;0,'data-cash-crude'!DV102-INDEX('data-futures'!$E:$E,MATCH('basis-cash-crude'!DW$1,'data-futures'!$A:$A,0),1),""),"")</f>
        <v>-15.009999999999998</v>
      </c>
      <c r="DX101">
        <f>+IFERROR(IF(VALUE('data-cash-crude'!DW102)&gt;0,'data-cash-crude'!DW102-INDEX('data-futures'!$E:$E,MATCH('basis-cash-crude'!DX$1,'data-futures'!$A:$A,0),1),""),"")</f>
        <v>-14.740000000000002</v>
      </c>
      <c r="DY101">
        <f>+IFERROR(IF(VALUE('data-cash-crude'!DX102)&gt;0,'data-cash-crude'!DX102-INDEX('data-futures'!$E:$E,MATCH('basis-cash-crude'!DY$1,'data-futures'!$A:$A,0),1),""),"")</f>
        <v>-15.090000000000003</v>
      </c>
      <c r="DZ101">
        <f>+IFERROR(IF(VALUE('data-cash-crude'!DY102)&gt;0,'data-cash-crude'!DY102-INDEX('data-futures'!$E:$E,MATCH('basis-cash-crude'!DZ$1,'data-futures'!$A:$A,0),1),""),"")</f>
        <v>-15.219999999999999</v>
      </c>
      <c r="EA101">
        <f>+IFERROR(IF(VALUE('data-cash-crude'!DZ102)&gt;0,'data-cash-crude'!DZ102-INDEX('data-futures'!$E:$E,MATCH('basis-cash-crude'!EA$1,'data-futures'!$A:$A,0),1),""),"")</f>
        <v>-14.950000000000003</v>
      </c>
      <c r="EB101">
        <f>+IFERROR(IF(VALUE('data-cash-crude'!EA102)&gt;0,'data-cash-crude'!EA102-INDEX('data-futures'!$E:$E,MATCH('basis-cash-crude'!EB$1,'data-futures'!$A:$A,0),1),""),"")</f>
        <v>-15.010000000000005</v>
      </c>
      <c r="EC101">
        <f>+IFERROR(IF(VALUE('data-cash-crude'!EB102)&gt;0,'data-cash-crude'!EB102-INDEX('data-futures'!$E:$E,MATCH('basis-cash-crude'!EC$1,'data-futures'!$A:$A,0),1),""),"")</f>
        <v>-15.330000000000005</v>
      </c>
      <c r="ED101" t="str">
        <f>+IFERROR(IF(VALUE('data-cash-crude'!EC102)&gt;0,'data-cash-crude'!EC102-INDEX('data-futures'!$E:$E,MATCH('basis-cash-crude'!ED$1,'data-futures'!$A:$A,0),1),""),"")</f>
        <v/>
      </c>
      <c r="EE101" t="str">
        <f>+IFERROR(IF(VALUE('data-cash-crude'!ED102)&gt;0,'data-cash-crude'!ED102-INDEX('data-futures'!$E:$E,MATCH('basis-cash-crude'!EE$1,'data-futures'!$A:$A,0),1),""),"")</f>
        <v/>
      </c>
      <c r="EF101" t="str">
        <f>+IFERROR(IF(VALUE('data-cash-crude'!EE102)&gt;0,'data-cash-crude'!EE102-INDEX('data-futures'!$E:$E,MATCH('basis-cash-crude'!EF$1,'data-futures'!$A:$A,0),1),""),"")</f>
        <v/>
      </c>
      <c r="EG101" t="str">
        <f>+IFERROR(IF(VALUE('data-cash-crude'!EF102)&gt;0,'data-cash-crude'!EF102-INDEX('data-futures'!$E:$E,MATCH('basis-cash-crude'!EG$1,'data-futures'!$A:$A,0),1),""),"")</f>
        <v/>
      </c>
      <c r="EH101" t="str">
        <f>+IFERROR(IF(VALUE('data-cash-crude'!EG102)&gt;0,'data-cash-crude'!EG102-INDEX('data-futures'!$E:$E,MATCH('basis-cash-crude'!EH$1,'data-futures'!$A:$A,0),1),""),"")</f>
        <v/>
      </c>
      <c r="EI101" t="str">
        <f>+IFERROR(IF(VALUE('data-cash-crude'!EH102)&gt;0,'data-cash-crude'!EH102-INDEX('data-futures'!$E:$E,MATCH('basis-cash-crude'!EI$1,'data-futures'!$A:$A,0),1),""),"")</f>
        <v/>
      </c>
      <c r="EJ101" t="str">
        <f>+IFERROR(IF(VALUE('data-cash-crude'!EI102)&gt;0,'data-cash-crude'!EI102-INDEX('data-futures'!$E:$E,MATCH('basis-cash-crude'!EJ$1,'data-futures'!$A:$A,0),1),""),"")</f>
        <v/>
      </c>
      <c r="EK101" t="str">
        <f>+IFERROR(IF(VALUE('data-cash-crude'!EJ102)&gt;0,'data-cash-crude'!EJ102-INDEX('data-futures'!$E:$E,MATCH('basis-cash-crude'!EK$1,'data-futures'!$A:$A,0),1),""),"")</f>
        <v/>
      </c>
      <c r="EL101" t="str">
        <f>+IFERROR(IF(VALUE('data-cash-crude'!EK102)&gt;0,'data-cash-crude'!EK102-INDEX('data-futures'!$E:$E,MATCH('basis-cash-crude'!EL$1,'data-futures'!$A:$A,0),1),""),"")</f>
        <v/>
      </c>
      <c r="EM101" t="str">
        <f>+IFERROR(IF(VALUE('data-cash-crude'!EL102)&gt;0,'data-cash-crude'!EL102-INDEX('data-futures'!$E:$E,MATCH('basis-cash-crude'!EM$1,'data-futures'!$A:$A,0),1),""),"")</f>
        <v/>
      </c>
      <c r="EN101" t="str">
        <f>+IFERROR(IF(VALUE('data-cash-crude'!EM102)&gt;0,'data-cash-crude'!EM102-INDEX('data-futures'!$E:$E,MATCH('basis-cash-crude'!EN$1,'data-futures'!$A:$A,0),1),""),"")</f>
        <v/>
      </c>
      <c r="EO101" t="str">
        <f>+IFERROR(IF(VALUE('data-cash-crude'!EN102)&gt;0,'data-cash-crude'!EN102-INDEX('data-futures'!$E:$E,MATCH('basis-cash-crude'!EO$1,'data-futures'!$A:$A,0),1),""),"")</f>
        <v/>
      </c>
      <c r="EP101" t="str">
        <f>+IFERROR(IF(VALUE('data-cash-crude'!EO102)&gt;0,'data-cash-crude'!EO102-INDEX('data-futures'!$E:$E,MATCH('basis-cash-crude'!EP$1,'data-futures'!$A:$A,0),1),""),"")</f>
        <v/>
      </c>
      <c r="EQ101" t="str">
        <f>+IFERROR(IF(VALUE('data-cash-crude'!EP102)&gt;0,'data-cash-crude'!EP102-INDEX('data-futures'!$E:$E,MATCH('basis-cash-crude'!EQ$1,'data-futures'!$A:$A,0),1),""),"")</f>
        <v/>
      </c>
      <c r="ER101" t="str">
        <f>+IFERROR(IF(VALUE('data-cash-crude'!EQ102)&gt;0,'data-cash-crude'!EQ102-INDEX('data-futures'!$E:$E,MATCH('basis-cash-crude'!ER$1,'data-futures'!$A:$A,0),1),""),"")</f>
        <v/>
      </c>
      <c r="ES101" t="str">
        <f>+IFERROR(IF(VALUE('data-cash-crude'!ER102)&gt;0,'data-cash-crude'!ER102-INDEX('data-futures'!$E:$E,MATCH('basis-cash-crude'!ES$1,'data-futures'!$A:$A,0),1),""),"")</f>
        <v/>
      </c>
      <c r="ET101" t="str">
        <f>+IFERROR(IF(VALUE('data-cash-crude'!ES102)&gt;0,'data-cash-crude'!ES102-INDEX('data-futures'!$E:$E,MATCH('basis-cash-crude'!ET$1,'data-futures'!$A:$A,0),1),""),"")</f>
        <v/>
      </c>
      <c r="EU101" t="str">
        <f>+IFERROR(IF(VALUE('data-cash-crude'!ET102)&gt;0,'data-cash-crude'!ET102-INDEX('data-futures'!$E:$E,MATCH('basis-cash-crude'!EU$1,'data-futures'!$A:$A,0),1),""),"")</f>
        <v/>
      </c>
      <c r="EV101" t="str">
        <f>+IFERROR(IF(VALUE('data-cash-crude'!EU102)&gt;0,'data-cash-crude'!EU102-INDEX('data-futures'!$E:$E,MATCH('basis-cash-crude'!EV$1,'data-futures'!$A:$A,0),1),""),"")</f>
        <v/>
      </c>
      <c r="EW101" t="str">
        <f>+IFERROR(IF(VALUE('data-cash-crude'!EV102)&gt;0,'data-cash-crude'!EV102-INDEX('data-futures'!$E:$E,MATCH('basis-cash-crude'!EW$1,'data-futures'!$A:$A,0),1),""),"")</f>
        <v/>
      </c>
      <c r="EX101" t="str">
        <f>+IFERROR(IF(VALUE('data-cash-crude'!EW102)&gt;0,'data-cash-crude'!EW102-INDEX('data-futures'!$E:$E,MATCH('basis-cash-crude'!EX$1,'data-futures'!$A:$A,0),1),""),"")</f>
        <v/>
      </c>
      <c r="EY101" t="str">
        <f>+IFERROR(IF(VALUE('data-cash-crude'!EX102)&gt;0,'data-cash-crude'!EX102-INDEX('data-futures'!$E:$E,MATCH('basis-cash-crude'!EY$1,'data-futures'!$A:$A,0),1),""),"")</f>
        <v/>
      </c>
      <c r="EZ101" t="str">
        <f>+IFERROR(IF(VALUE('data-cash-crude'!EY102)&gt;0,'data-cash-crude'!EY102-INDEX('data-futures'!$E:$E,MATCH('basis-cash-crude'!EZ$1,'data-futures'!$A:$A,0),1),""),"")</f>
        <v/>
      </c>
      <c r="FA101" t="str">
        <f>+IFERROR(IF(VALUE('data-cash-crude'!EZ102)&gt;0,'data-cash-crude'!EZ102-INDEX('data-futures'!$E:$E,MATCH('basis-cash-crude'!FA$1,'data-futures'!$A:$A,0),1),""),"")</f>
        <v/>
      </c>
      <c r="FB101" t="str">
        <f>+IFERROR(IF(VALUE('data-cash-crude'!FA102)&gt;0,'data-cash-crude'!FA102-INDEX('data-futures'!$E:$E,MATCH('basis-cash-crude'!FB$1,'data-futures'!$A:$A,0),1),""),"")</f>
        <v/>
      </c>
      <c r="FC101" t="str">
        <f>+IFERROR(IF(VALUE('data-cash-crude'!FB102)&gt;0,'data-cash-crude'!FB102-INDEX('data-futures'!$E:$E,MATCH('basis-cash-crude'!FC$1,'data-futures'!$A:$A,0),1),""),"")</f>
        <v/>
      </c>
      <c r="FD101" t="str">
        <f>+IFERROR(IF(VALUE('data-cash-crude'!FC102)&gt;0,'data-cash-crude'!FC102-INDEX('data-futures'!$E:$E,MATCH('basis-cash-crude'!FD$1,'data-futures'!$A:$A,0),1),""),"")</f>
        <v/>
      </c>
      <c r="FE101" t="str">
        <f>+IFERROR(IF(VALUE('data-cash-crude'!FD102)&gt;0,'data-cash-crude'!FD102-INDEX('data-futures'!$E:$E,MATCH('basis-cash-crude'!FE$1,'data-futures'!$A:$A,0),1),""),"")</f>
        <v/>
      </c>
      <c r="FF101" t="str">
        <f>+IFERROR(IF(VALUE('data-cash-crude'!FE102)&gt;0,'data-cash-crude'!FE102-INDEX('data-futures'!$E:$E,MATCH('basis-cash-crude'!FF$1,'data-futures'!$A:$A,0),1),""),"")</f>
        <v/>
      </c>
      <c r="FG101" t="str">
        <f>+IFERROR(IF(VALUE('data-cash-crude'!FF102)&gt;0,'data-cash-crude'!FF102-INDEX('data-futures'!$E:$E,MATCH('basis-cash-crude'!FG$1,'data-futures'!$A:$A,0),1),""),"")</f>
        <v/>
      </c>
      <c r="FH101" t="str">
        <f>+IFERROR(IF(VALUE('data-cash-crude'!FG102)&gt;0,'data-cash-crude'!FG102-INDEX('data-futures'!$E:$E,MATCH('basis-cash-crude'!FH$1,'data-futures'!$A:$A,0),1),""),"")</f>
        <v/>
      </c>
      <c r="FI101" t="str">
        <f>+IFERROR(IF(VALUE('data-cash-crude'!FH102)&gt;0,'data-cash-crude'!FH102-INDEX('data-futures'!$E:$E,MATCH('basis-cash-crude'!FI$1,'data-futures'!$A:$A,0),1),""),"")</f>
        <v/>
      </c>
      <c r="FJ101" t="str">
        <f>+IFERROR(IF(VALUE('data-cash-crude'!FI102)&gt;0,'data-cash-crude'!FI102-INDEX('data-futures'!$E:$E,MATCH('basis-cash-crude'!FJ$1,'data-futures'!$A:$A,0),1),""),"")</f>
        <v/>
      </c>
      <c r="FK101" t="str">
        <f>+IFERROR(IF(VALUE('data-cash-crude'!FJ102)&gt;0,'data-cash-crude'!FJ102-INDEX('data-futures'!$E:$E,MATCH('basis-cash-crude'!FK$1,'data-futures'!$A:$A,0),1),""),"")</f>
        <v/>
      </c>
      <c r="FL101" t="str">
        <f>+IFERROR(IF(VALUE('data-cash-crude'!FK102)&gt;0,'data-cash-crude'!FK102-INDEX('data-futures'!$E:$E,MATCH('basis-cash-crude'!FL$1,'data-futures'!$A:$A,0),1),""),"")</f>
        <v/>
      </c>
    </row>
    <row r="102" spans="1:168" x14ac:dyDescent="0.2">
      <c r="A102">
        <f t="shared" si="3"/>
        <v>4.0016666666666678</v>
      </c>
      <c r="B102">
        <f t="shared" si="4"/>
        <v>3.6903703703703719</v>
      </c>
      <c r="C102">
        <f t="shared" si="5"/>
        <v>4.0112195121951224</v>
      </c>
      <c r="D102" s="6" t="str">
        <f>+'data-cash-crude'!B103</f>
        <v>CLPA-4-10.CM</v>
      </c>
      <c r="E102">
        <f>+IFERROR(IF(VALUE('data-cash-crude'!D103)&gt;0,'data-cash-crude'!D103-INDEX('data-futures'!$E:$E,MATCH('basis-cash-crude'!E$1,'data-futures'!$A:$A,0),1),""),"")</f>
        <v>5.1500000000000057</v>
      </c>
      <c r="F102">
        <f>+IFERROR(IF(VALUE('data-cash-crude'!E103)&gt;0,'data-cash-crude'!E103-INDEX('data-futures'!$E:$E,MATCH('basis-cash-crude'!F$1,'data-futures'!$A:$A,0),1),""),"")</f>
        <v>3.75</v>
      </c>
      <c r="G102">
        <f>+IFERROR(IF(VALUE('data-cash-crude'!F103)&gt;0,'data-cash-crude'!F103-INDEX('data-futures'!$E:$E,MATCH('basis-cash-crude'!G$1,'data-futures'!$A:$A,0),1),""),"")</f>
        <v>3.75</v>
      </c>
      <c r="H102">
        <f>+IFERROR(IF(VALUE('data-cash-crude'!G103)&gt;0,'data-cash-crude'!G103-INDEX('data-futures'!$E:$E,MATCH('basis-cash-crude'!H$1,'data-futures'!$A:$A,0),1),""),"")</f>
        <v>3.9099999999999966</v>
      </c>
      <c r="I102" t="str">
        <f>+IFERROR(IF(VALUE('data-cash-crude'!H103)&gt;0,'data-cash-crude'!H103-INDEX('data-futures'!$E:$E,MATCH('basis-cash-crude'!I$1,'data-futures'!$A:$A,0),1),""),"")</f>
        <v/>
      </c>
      <c r="J102">
        <f>+IFERROR(IF(VALUE('data-cash-crude'!I103)&gt;0,'data-cash-crude'!I103-INDEX('data-futures'!$E:$E,MATCH('basis-cash-crude'!J$1,'data-futures'!$A:$A,0),1),""),"")</f>
        <v>3.7100000000000009</v>
      </c>
      <c r="K102">
        <f>+IFERROR(IF(VALUE('data-cash-crude'!J103)&gt;0,'data-cash-crude'!J103-INDEX('data-futures'!$E:$E,MATCH('basis-cash-crude'!K$1,'data-futures'!$A:$A,0),1),""),"")</f>
        <v>3.740000000000002</v>
      </c>
      <c r="L102">
        <f>+IFERROR(IF(VALUE('data-cash-crude'!K103)&gt;0,'data-cash-crude'!K103-INDEX('data-futures'!$E:$E,MATCH('basis-cash-crude'!L$1,'data-futures'!$A:$A,0),1),""),"")</f>
        <v>3.7199999999999989</v>
      </c>
      <c r="M102">
        <f>+IFERROR(IF(VALUE('data-cash-crude'!L103)&gt;0,'data-cash-crude'!L103-INDEX('data-futures'!$E:$E,MATCH('basis-cash-crude'!M$1,'data-futures'!$A:$A,0),1),""),"")</f>
        <v>2.7199999999999989</v>
      </c>
      <c r="N102">
        <f>+IFERROR(IF(VALUE('data-cash-crude'!M103)&gt;0,'data-cash-crude'!M103-INDEX('data-futures'!$E:$E,MATCH('basis-cash-crude'!N$1,'data-futures'!$A:$A,0),1),""),"")</f>
        <v>4.2100000000000009</v>
      </c>
      <c r="O102">
        <f>+IFERROR(IF(VALUE('data-cash-crude'!N103)&gt;0,'data-cash-crude'!N103-INDEX('data-futures'!$E:$E,MATCH('basis-cash-crude'!O$1,'data-futures'!$A:$A,0),1),""),"")</f>
        <v>3.2999999999999972</v>
      </c>
      <c r="P102">
        <f>+IFERROR(IF(VALUE('data-cash-crude'!O103)&gt;0,'data-cash-crude'!O103-INDEX('data-futures'!$E:$E,MATCH('basis-cash-crude'!P$1,'data-futures'!$A:$A,0),1),""),"")</f>
        <v>3.3700000000000045</v>
      </c>
      <c r="Q102">
        <f>+IFERROR(IF(VALUE('data-cash-crude'!P103)&gt;0,'data-cash-crude'!P103-INDEX('data-futures'!$E:$E,MATCH('basis-cash-crude'!Q$1,'data-futures'!$A:$A,0),1),""),"")</f>
        <v>6.490000000000002</v>
      </c>
      <c r="R102">
        <f>+IFERROR(IF(VALUE('data-cash-crude'!Q103)&gt;0,'data-cash-crude'!Q103-INDEX('data-futures'!$E:$E,MATCH('basis-cash-crude'!R$1,'data-futures'!$A:$A,0),1),""),"")</f>
        <v>3.4400000000000048</v>
      </c>
      <c r="S102">
        <f>+IFERROR(IF(VALUE('data-cash-crude'!R103)&gt;0,'data-cash-crude'!R103-INDEX('data-futures'!$E:$E,MATCH('basis-cash-crude'!S$1,'data-futures'!$A:$A,0),1),""),"")</f>
        <v>3.259999999999998</v>
      </c>
      <c r="T102">
        <f>+IFERROR(IF(VALUE('data-cash-crude'!S103)&gt;0,'data-cash-crude'!S103-INDEX('data-futures'!$E:$E,MATCH('basis-cash-crude'!T$1,'data-futures'!$A:$A,0),1),""),"")</f>
        <v>3.4799999999999969</v>
      </c>
      <c r="U102">
        <f>+IFERROR(IF(VALUE('data-cash-crude'!T103)&gt;0,'data-cash-crude'!T103-INDEX('data-futures'!$E:$E,MATCH('basis-cash-crude'!U$1,'data-futures'!$A:$A,0),1),""),"")</f>
        <v>3.480000000000004</v>
      </c>
      <c r="V102">
        <f>+IFERROR(IF(VALUE('data-cash-crude'!U103)&gt;0,'data-cash-crude'!U103-INDEX('data-futures'!$E:$E,MATCH('basis-cash-crude'!V$1,'data-futures'!$A:$A,0),1),""),"")</f>
        <v>3.5399999999999991</v>
      </c>
      <c r="W102">
        <f>+IFERROR(IF(VALUE('data-cash-crude'!V103)&gt;0,'data-cash-crude'!V103-INDEX('data-futures'!$E:$E,MATCH('basis-cash-crude'!W$1,'data-futures'!$A:$A,0),1),""),"")</f>
        <v>3.5300000000000011</v>
      </c>
      <c r="X102">
        <f>+IFERROR(IF(VALUE('data-cash-crude'!W103)&gt;0,'data-cash-crude'!W103-INDEX('data-futures'!$E:$E,MATCH('basis-cash-crude'!X$1,'data-futures'!$A:$A,0),1),""),"")</f>
        <v>3.4399999999999977</v>
      </c>
      <c r="Y102">
        <f>+IFERROR(IF(VALUE('data-cash-crude'!X103)&gt;0,'data-cash-crude'!X103-INDEX('data-futures'!$E:$E,MATCH('basis-cash-crude'!Y$1,'data-futures'!$A:$A,0),1),""),"")</f>
        <v>3.4500000000000099</v>
      </c>
      <c r="Z102" t="str">
        <f>+IFERROR(IF(VALUE('data-cash-crude'!Y103)&gt;0,'data-cash-crude'!Y103-INDEX('data-futures'!$E:$E,MATCH('basis-cash-crude'!Z$1,'data-futures'!$A:$A,0),1),""),"")</f>
        <v/>
      </c>
      <c r="AA102">
        <f>+IFERROR(IF(VALUE('data-cash-crude'!Z103)&gt;0,'data-cash-crude'!Z103-INDEX('data-futures'!$E:$E,MATCH('basis-cash-crude'!AA$1,'data-futures'!$A:$A,0),1),""),"")</f>
        <v>3.4200000000000017</v>
      </c>
      <c r="AB102">
        <f>+IFERROR(IF(VALUE('data-cash-crude'!AA103)&gt;0,'data-cash-crude'!AA103-INDEX('data-futures'!$E:$E,MATCH('basis-cash-crude'!AB$1,'data-futures'!$A:$A,0),1),""),"")</f>
        <v>3.4200000000000017</v>
      </c>
      <c r="AC102" t="str">
        <f>+IFERROR(IF(VALUE('data-cash-crude'!AB103)&gt;0,'data-cash-crude'!AB103-INDEX('data-futures'!$E:$E,MATCH('basis-cash-crude'!AC$1,'data-futures'!$A:$A,0),1),""),"")</f>
        <v/>
      </c>
      <c r="AD102">
        <f>+IFERROR(IF(VALUE('data-cash-crude'!AC103)&gt;0,'data-cash-crude'!AC103-INDEX('data-futures'!$E:$E,MATCH('basis-cash-crude'!AD$1,'data-futures'!$A:$A,0),1),""),"")</f>
        <v>3.5500000000000043</v>
      </c>
      <c r="AE102">
        <f>+IFERROR(IF(VALUE('data-cash-crude'!AD103)&gt;0,'data-cash-crude'!AD103-INDEX('data-futures'!$E:$E,MATCH('basis-cash-crude'!AE$1,'data-futures'!$A:$A,0),1),""),"")</f>
        <v>3.6200000000000045</v>
      </c>
      <c r="AF102">
        <f>+IFERROR(IF(VALUE('data-cash-crude'!AE103)&gt;0,'data-cash-crude'!AE103-INDEX('data-futures'!$E:$E,MATCH('basis-cash-crude'!AF$1,'data-futures'!$A:$A,0),1),""),"")</f>
        <v>2.9299999999999997</v>
      </c>
      <c r="AG102">
        <f>+IFERROR(IF(VALUE('data-cash-crude'!AF103)&gt;0,'data-cash-crude'!AF103-INDEX('data-futures'!$E:$E,MATCH('basis-cash-crude'!AG$1,'data-futures'!$A:$A,0),1),""),"")</f>
        <v>3.6099999999999994</v>
      </c>
      <c r="AH102">
        <f>+IFERROR(IF(VALUE('data-cash-crude'!AG103)&gt;0,'data-cash-crude'!AG103-INDEX('data-futures'!$E:$E,MATCH('basis-cash-crude'!AH$1,'data-futures'!$A:$A,0),1),""),"")</f>
        <v>3.6499999999999986</v>
      </c>
      <c r="AI102">
        <f>+IFERROR(IF(VALUE('data-cash-crude'!AH103)&gt;0,'data-cash-crude'!AH103-INDEX('data-futures'!$E:$E,MATCH('basis-cash-crude'!AI$1,'data-futures'!$A:$A,0),1),""),"")</f>
        <v>3.6700000000000017</v>
      </c>
      <c r="AJ102">
        <f>+IFERROR(IF(VALUE('data-cash-crude'!AI103)&gt;0,'data-cash-crude'!AI103-INDEX('data-futures'!$E:$E,MATCH('basis-cash-crude'!AJ$1,'data-futures'!$A:$A,0),1),""),"")</f>
        <v>4.6300000000000026</v>
      </c>
      <c r="AK102">
        <f>+IFERROR(IF(VALUE('data-cash-crude'!AJ103)&gt;0,'data-cash-crude'!AJ103-INDEX('data-futures'!$E:$E,MATCH('basis-cash-crude'!AK$1,'data-futures'!$A:$A,0),1),""),"")</f>
        <v>4.1099999999999994</v>
      </c>
      <c r="AL102">
        <f>+IFERROR(IF(VALUE('data-cash-crude'!AK103)&gt;0,'data-cash-crude'!AK103-INDEX('data-futures'!$E:$E,MATCH('basis-cash-crude'!AL$1,'data-futures'!$A:$A,0),1),""),"")</f>
        <v>4.1300000000000026</v>
      </c>
      <c r="AM102">
        <f>+IFERROR(IF(VALUE('data-cash-crude'!AL103)&gt;0,'data-cash-crude'!AL103-INDEX('data-futures'!$E:$E,MATCH('basis-cash-crude'!AM$1,'data-futures'!$A:$A,0),1),""),"")</f>
        <v>4.1700000000000017</v>
      </c>
      <c r="AN102">
        <f>+IFERROR(IF(VALUE('data-cash-crude'!AM103)&gt;0,'data-cash-crude'!AM103-INDEX('data-futures'!$E:$E,MATCH('basis-cash-crude'!AN$1,'data-futures'!$A:$A,0),1),""),"")</f>
        <v>4.1199999999999974</v>
      </c>
      <c r="AO102">
        <f>+IFERROR(IF(VALUE('data-cash-crude'!AN103)&gt;0,'data-cash-crude'!AN103-INDEX('data-futures'!$E:$E,MATCH('basis-cash-crude'!AO$1,'data-futures'!$A:$A,0),1),""),"")</f>
        <v>1.8100000000000023</v>
      </c>
      <c r="AP102">
        <f>+IFERROR(IF(VALUE('data-cash-crude'!AO103)&gt;0,'data-cash-crude'!AO103-INDEX('data-futures'!$E:$E,MATCH('basis-cash-crude'!AP$1,'data-futures'!$A:$A,0),1),""),"")</f>
        <v>4.0300000000000011</v>
      </c>
      <c r="AQ102">
        <f>+IFERROR(IF(VALUE('data-cash-crude'!AP103)&gt;0,'data-cash-crude'!AP103-INDEX('data-futures'!$E:$E,MATCH('basis-cash-crude'!AQ$1,'data-futures'!$A:$A,0),1),""),"")</f>
        <v>3.9699999999999989</v>
      </c>
      <c r="AR102">
        <f>+IFERROR(IF(VALUE('data-cash-crude'!AQ103)&gt;0,'data-cash-crude'!AQ103-INDEX('data-futures'!$E:$E,MATCH('basis-cash-crude'!AR$1,'data-futures'!$A:$A,0),1),""),"")</f>
        <v>3.9400000000000048</v>
      </c>
      <c r="AS102" t="str">
        <f>+IFERROR(IF(VALUE('data-cash-crude'!AR103)&gt;0,'data-cash-crude'!AR103-INDEX('data-futures'!$E:$E,MATCH('basis-cash-crude'!AS$1,'data-futures'!$A:$A,0),1),""),"")</f>
        <v/>
      </c>
      <c r="AT102">
        <f>+IFERROR(IF(VALUE('data-cash-crude'!AS103)&gt;0,'data-cash-crude'!AS103-INDEX('data-futures'!$E:$E,MATCH('basis-cash-crude'!AT$1,'data-futures'!$A:$A,0),1),""),"")</f>
        <v>4.009999999999998</v>
      </c>
      <c r="AU102">
        <f>+IFERROR(IF(VALUE('data-cash-crude'!AT103)&gt;0,'data-cash-crude'!AT103-INDEX('data-futures'!$E:$E,MATCH('basis-cash-crude'!AU$1,'data-futures'!$A:$A,0),1),""),"")</f>
        <v>4.0999999999999943</v>
      </c>
      <c r="AV102">
        <f>+IFERROR(IF(VALUE('data-cash-crude'!AU103)&gt;0,'data-cash-crude'!AU103-INDEX('data-futures'!$E:$E,MATCH('basis-cash-crude'!AV$1,'data-futures'!$A:$A,0),1),""),"")</f>
        <v>4.1299999999999955</v>
      </c>
      <c r="AW102">
        <f>+IFERROR(IF(VALUE('data-cash-crude'!AV103)&gt;0,'data-cash-crude'!AV103-INDEX('data-futures'!$E:$E,MATCH('basis-cash-crude'!AW$1,'data-futures'!$A:$A,0),1),""),"")</f>
        <v>4.1700000000000017</v>
      </c>
      <c r="AX102">
        <f>+IFERROR(IF(VALUE('data-cash-crude'!AW103)&gt;0,'data-cash-crude'!AW103-INDEX('data-futures'!$E:$E,MATCH('basis-cash-crude'!AX$1,'data-futures'!$A:$A,0),1),""),"")</f>
        <v>4.3099999999999952</v>
      </c>
      <c r="AY102">
        <f>+IFERROR(IF(VALUE('data-cash-crude'!AX103)&gt;0,'data-cash-crude'!AX103-INDEX('data-futures'!$E:$E,MATCH('basis-cash-crude'!AY$1,'data-futures'!$A:$A,0),1),""),"")</f>
        <v>4.2800000000000011</v>
      </c>
      <c r="AZ102">
        <f>+IFERROR(IF(VALUE('data-cash-crude'!AY103)&gt;0,'data-cash-crude'!AY103-INDEX('data-futures'!$E:$E,MATCH('basis-cash-crude'!AZ$1,'data-futures'!$A:$A,0),1),""),"")</f>
        <v>3.9600000000000009</v>
      </c>
      <c r="BA102">
        <f>+IFERROR(IF(VALUE('data-cash-crude'!AZ103)&gt;0,'data-cash-crude'!AZ103-INDEX('data-futures'!$E:$E,MATCH('basis-cash-crude'!BA$1,'data-futures'!$A:$A,0),1),""),"")</f>
        <v>4.1299999999999955</v>
      </c>
      <c r="BB102">
        <f>+IFERROR(IF(VALUE('data-cash-crude'!BA103)&gt;0,'data-cash-crude'!BA103-INDEX('data-futures'!$E:$E,MATCH('basis-cash-crude'!BB$1,'data-futures'!$A:$A,0),1),""),"")</f>
        <v>4.1000000000000014</v>
      </c>
      <c r="BC102">
        <f>+IFERROR(IF(VALUE('data-cash-crude'!BB103)&gt;0,'data-cash-crude'!BB103-INDEX('data-futures'!$E:$E,MATCH('basis-cash-crude'!BC$1,'data-futures'!$A:$A,0),1),""),"")</f>
        <v>4.0400000000000063</v>
      </c>
      <c r="BD102">
        <f>+IFERROR(IF(VALUE('data-cash-crude'!BC103)&gt;0,'data-cash-crude'!BC103-INDEX('data-futures'!$E:$E,MATCH('basis-cash-crude'!BD$1,'data-futures'!$A:$A,0),1),""),"")</f>
        <v>4.0499999999999972</v>
      </c>
      <c r="BE102">
        <f>+IFERROR(IF(VALUE('data-cash-crude'!BD103)&gt;0,'data-cash-crude'!BD103-INDEX('data-futures'!$E:$E,MATCH('basis-cash-crude'!BE$1,'data-futures'!$A:$A,0),1),""),"")</f>
        <v>4.07</v>
      </c>
      <c r="BF102">
        <f>+IFERROR(IF(VALUE('data-cash-crude'!BE103)&gt;0,'data-cash-crude'!BE103-INDEX('data-futures'!$E:$E,MATCH('basis-cash-crude'!BF$1,'data-futures'!$A:$A,0),1),""),"")</f>
        <v>4.1199999999999974</v>
      </c>
      <c r="BG102">
        <f>+IFERROR(IF(VALUE('data-cash-crude'!BF103)&gt;0,'data-cash-crude'!BF103-INDEX('data-futures'!$E:$E,MATCH('basis-cash-crude'!BG$1,'data-futures'!$A:$A,0),1),""),"")</f>
        <v>4.2199999999999989</v>
      </c>
      <c r="BH102">
        <f>+IFERROR(IF(VALUE('data-cash-crude'!BG103)&gt;0,'data-cash-crude'!BG103-INDEX('data-futures'!$E:$E,MATCH('basis-cash-crude'!BH$1,'data-futures'!$A:$A,0),1),""),"")</f>
        <v>4.3599999999999994</v>
      </c>
      <c r="BI102">
        <f>+IFERROR(IF(VALUE('data-cash-crude'!BH103)&gt;0,'data-cash-crude'!BH103-INDEX('data-futures'!$E:$E,MATCH('basis-cash-crude'!BI$1,'data-futures'!$A:$A,0),1),""),"")</f>
        <v>4.259999999999998</v>
      </c>
      <c r="BJ102">
        <f>+IFERROR(IF(VALUE('data-cash-crude'!BI103)&gt;0,'data-cash-crude'!BI103-INDEX('data-futures'!$E:$E,MATCH('basis-cash-crude'!BJ$1,'data-futures'!$A:$A,0),1),""),"")</f>
        <v>4.1399999999999935</v>
      </c>
      <c r="BK102">
        <f>+IFERROR(IF(VALUE('data-cash-crude'!BJ103)&gt;0,'data-cash-crude'!BJ103-INDEX('data-futures'!$E:$E,MATCH('basis-cash-crude'!BK$1,'data-futures'!$A:$A,0),1),""),"")</f>
        <v>4.1099999999999994</v>
      </c>
      <c r="BL102">
        <f>+IFERROR(IF(VALUE('data-cash-crude'!BK103)&gt;0,'data-cash-crude'!BK103-INDEX('data-futures'!$E:$E,MATCH('basis-cash-crude'!BL$1,'data-futures'!$A:$A,0),1),""),"")</f>
        <v>4.0900000000000034</v>
      </c>
      <c r="BM102">
        <f>+IFERROR(IF(VALUE('data-cash-crude'!BL103)&gt;0,'data-cash-crude'!BL103-INDEX('data-futures'!$E:$E,MATCH('basis-cash-crude'!BM$1,'data-futures'!$A:$A,0),1),""),"")</f>
        <v>4.009999999999998</v>
      </c>
      <c r="BN102">
        <f>+IFERROR(IF(VALUE('data-cash-crude'!BM103)&gt;0,'data-cash-crude'!BM103-INDEX('data-futures'!$E:$E,MATCH('basis-cash-crude'!BN$1,'data-futures'!$A:$A,0),1),""),"")</f>
        <v>4.1500000000000057</v>
      </c>
      <c r="BO102">
        <f>+IFERROR(IF(VALUE('data-cash-crude'!BN103)&gt;0,'data-cash-crude'!BN103-INDEX('data-futures'!$E:$E,MATCH('basis-cash-crude'!BO$1,'data-futures'!$A:$A,0),1),""),"")</f>
        <v>3.8200000000000003</v>
      </c>
      <c r="BP102">
        <f>+IFERROR(IF(VALUE('data-cash-crude'!BO103)&gt;0,'data-cash-crude'!BO103-INDEX('data-futures'!$E:$E,MATCH('basis-cash-crude'!BP$1,'data-futures'!$A:$A,0),1),""),"")</f>
        <v>3.9299999999999997</v>
      </c>
      <c r="BQ102">
        <f>+IFERROR(IF(VALUE('data-cash-crude'!BP103)&gt;0,'data-cash-crude'!BP103-INDEX('data-futures'!$E:$E,MATCH('basis-cash-crude'!BQ$1,'data-futures'!$A:$A,0),1),""),"")</f>
        <v>4.0899999999999963</v>
      </c>
      <c r="BR102">
        <f>+IFERROR(IF(VALUE('data-cash-crude'!BQ103)&gt;0,'data-cash-crude'!BQ103-INDEX('data-futures'!$E:$E,MATCH('basis-cash-crude'!BR$1,'data-futures'!$A:$A,0),1),""),"")</f>
        <v>4.1299999999999955</v>
      </c>
      <c r="BS102">
        <f>+IFERROR(IF(VALUE('data-cash-crude'!BR103)&gt;0,'data-cash-crude'!BR103-INDEX('data-futures'!$E:$E,MATCH('basis-cash-crude'!BS$1,'data-futures'!$A:$A,0),1),""),"")</f>
        <v>4.1999999999999957</v>
      </c>
      <c r="BT102">
        <f>+IFERROR(IF(VALUE('data-cash-crude'!BS103)&gt;0,'data-cash-crude'!BS103-INDEX('data-futures'!$E:$E,MATCH('basis-cash-crude'!BT$1,'data-futures'!$A:$A,0),1),""),"")</f>
        <v>3.8399999999999963</v>
      </c>
      <c r="BU102" t="str">
        <f>+IFERROR(IF(VALUE('data-cash-crude'!BT103)&gt;0,'data-cash-crude'!BT103-INDEX('data-futures'!$E:$E,MATCH('basis-cash-crude'!BU$1,'data-futures'!$A:$A,0),1),""),"")</f>
        <v/>
      </c>
      <c r="BV102">
        <f>+IFERROR(IF(VALUE('data-cash-crude'!BU103)&gt;0,'data-cash-crude'!BU103-INDEX('data-futures'!$E:$E,MATCH('basis-cash-crude'!BV$1,'data-futures'!$A:$A,0),1),""),"")</f>
        <v>4.1600000000000037</v>
      </c>
      <c r="BW102">
        <f>+IFERROR(IF(VALUE('data-cash-crude'!BV103)&gt;0,'data-cash-crude'!BV103-INDEX('data-futures'!$E:$E,MATCH('basis-cash-crude'!BW$1,'data-futures'!$A:$A,0),1),""),"")</f>
        <v>4.0499999999999972</v>
      </c>
      <c r="BX102">
        <f>+IFERROR(IF(VALUE('data-cash-crude'!BW103)&gt;0,'data-cash-crude'!BW103-INDEX('data-futures'!$E:$E,MATCH('basis-cash-crude'!BX$1,'data-futures'!$A:$A,0),1),""),"")</f>
        <v>3.9200000000000017</v>
      </c>
      <c r="BY102">
        <f>+IFERROR(IF(VALUE('data-cash-crude'!BX103)&gt;0,'data-cash-crude'!BX103-INDEX('data-futures'!$E:$E,MATCH('basis-cash-crude'!BY$1,'data-futures'!$A:$A,0),1),""),"")</f>
        <v>3.9000000000000057</v>
      </c>
      <c r="BZ102">
        <f>+IFERROR(IF(VALUE('data-cash-crude'!BY103)&gt;0,'data-cash-crude'!BY103-INDEX('data-futures'!$E:$E,MATCH('basis-cash-crude'!BZ$1,'data-futures'!$A:$A,0),1),""),"")</f>
        <v>3.8900000000000006</v>
      </c>
      <c r="CA102">
        <f>+IFERROR(IF(VALUE('data-cash-crude'!BZ103)&gt;0,'data-cash-crude'!BZ103-INDEX('data-futures'!$E:$E,MATCH('basis-cash-crude'!CA$1,'data-futures'!$A:$A,0),1),""),"")</f>
        <v>4.1099999999999994</v>
      </c>
      <c r="CB102">
        <f>+IFERROR(IF(VALUE('data-cash-crude'!CA103)&gt;0,'data-cash-crude'!CA103-INDEX('data-futures'!$E:$E,MATCH('basis-cash-crude'!CB$1,'data-futures'!$A:$A,0),1),""),"")</f>
        <v>4.3299999999999983</v>
      </c>
      <c r="CC102">
        <f>+IFERROR(IF(VALUE('data-cash-crude'!CB103)&gt;0,'data-cash-crude'!CB103-INDEX('data-futures'!$E:$E,MATCH('basis-cash-crude'!CC$1,'data-futures'!$A:$A,0),1),""),"")</f>
        <v>4.220000000000006</v>
      </c>
      <c r="CD102">
        <f>+IFERROR(IF(VALUE('data-cash-crude'!CC103)&gt;0,'data-cash-crude'!CC103-INDEX('data-futures'!$E:$E,MATCH('basis-cash-crude'!CD$1,'data-futures'!$A:$A,0),1),""),"")</f>
        <v>4.2700000000000031</v>
      </c>
      <c r="CE102">
        <f>+IFERROR(IF(VALUE('data-cash-crude'!CD103)&gt;0,'data-cash-crude'!CD103-INDEX('data-futures'!$E:$E,MATCH('basis-cash-crude'!CE$1,'data-futures'!$A:$A,0),1),""),"")</f>
        <v>4.3500000000000014</v>
      </c>
      <c r="CF102" t="str">
        <f>+IFERROR(IF(VALUE('data-cash-crude'!CE103)&gt;0,'data-cash-crude'!CE103-INDEX('data-futures'!$E:$E,MATCH('basis-cash-crude'!CF$1,'data-futures'!$A:$A,0),1),""),"")</f>
        <v/>
      </c>
      <c r="CG102">
        <f>+IFERROR(IF(VALUE('data-cash-crude'!CF103)&gt;0,'data-cash-crude'!CF103-INDEX('data-futures'!$E:$E,MATCH('basis-cash-crude'!CG$1,'data-futures'!$A:$A,0),1),""),"")</f>
        <v>4.6099999999999994</v>
      </c>
      <c r="CH102">
        <f>+IFERROR(IF(VALUE('data-cash-crude'!CG103)&gt;0,'data-cash-crude'!CG103-INDEX('data-futures'!$E:$E,MATCH('basis-cash-crude'!CH$1,'data-futures'!$A:$A,0),1),""),"")</f>
        <v>4.759999999999998</v>
      </c>
      <c r="CI102">
        <f>+IFERROR(IF(VALUE('data-cash-crude'!CH103)&gt;0,'data-cash-crude'!CH103-INDEX('data-futures'!$E:$E,MATCH('basis-cash-crude'!CI$1,'data-futures'!$A:$A,0),1),""),"")</f>
        <v>4.8299999999999983</v>
      </c>
      <c r="CJ102">
        <f>+IFERROR(IF(VALUE('data-cash-crude'!CI103)&gt;0,'data-cash-crude'!CI103-INDEX('data-futures'!$E:$E,MATCH('basis-cash-crude'!CJ$1,'data-futures'!$A:$A,0),1),""),"")</f>
        <v>4.9200000000000017</v>
      </c>
      <c r="CK102" t="str">
        <f>+IFERROR(IF(VALUE('data-cash-crude'!CJ103)&gt;0,'data-cash-crude'!CJ103-INDEX('data-futures'!$E:$E,MATCH('basis-cash-crude'!CK$1,'data-futures'!$A:$A,0),1),""),"")</f>
        <v/>
      </c>
      <c r="CL102" t="str">
        <f>+IFERROR(IF(VALUE('data-cash-crude'!CK103)&gt;0,'data-cash-crude'!CK103-INDEX('data-futures'!$E:$E,MATCH('basis-cash-crude'!CL$1,'data-futures'!$A:$A,0),1),""),"")</f>
        <v/>
      </c>
      <c r="CM102">
        <f>+IFERROR(IF(VALUE('data-cash-crude'!CL103)&gt;0,'data-cash-crude'!CL103-INDEX('data-futures'!$E:$E,MATCH('basis-cash-crude'!CM$1,'data-futures'!$A:$A,0),1),""),"")</f>
        <v>4.740000000000002</v>
      </c>
      <c r="CN102">
        <f>+IFERROR(IF(VALUE('data-cash-crude'!CM103)&gt;0,'data-cash-crude'!CM103-INDEX('data-futures'!$E:$E,MATCH('basis-cash-crude'!CN$1,'data-futures'!$A:$A,0),1),""),"")</f>
        <v>4.8999999999999986</v>
      </c>
      <c r="CO102">
        <f>+IFERROR(IF(VALUE('data-cash-crude'!CN103)&gt;0,'data-cash-crude'!CN103-INDEX('data-futures'!$E:$E,MATCH('basis-cash-crude'!CO$1,'data-futures'!$A:$A,0),1),""),"")</f>
        <v>4.9600000000000009</v>
      </c>
      <c r="CP102">
        <f>+IFERROR(IF(VALUE('data-cash-crude'!CO103)&gt;0,'data-cash-crude'!CO103-INDEX('data-futures'!$E:$E,MATCH('basis-cash-crude'!CP$1,'data-futures'!$A:$A,0),1),""),"")</f>
        <v>4.9600000000000009</v>
      </c>
      <c r="CQ102">
        <f>+IFERROR(IF(VALUE('data-cash-crude'!CP103)&gt;0,'data-cash-crude'!CP103-INDEX('data-futures'!$E:$E,MATCH('basis-cash-crude'!CQ$1,'data-futures'!$A:$A,0),1),""),"")</f>
        <v>5.0100000000000051</v>
      </c>
      <c r="CR102">
        <f>+IFERROR(IF(VALUE('data-cash-crude'!CQ103)&gt;0,'data-cash-crude'!CQ103-INDEX('data-futures'!$E:$E,MATCH('basis-cash-crude'!CR$1,'data-futures'!$A:$A,0),1),""),"")</f>
        <v>5.3100000000000023</v>
      </c>
      <c r="CS102">
        <f>+IFERROR(IF(VALUE('data-cash-crude'!CR103)&gt;0,'data-cash-crude'!CR103-INDEX('data-futures'!$E:$E,MATCH('basis-cash-crude'!CS$1,'data-futures'!$A:$A,0),1),""),"")</f>
        <v>6.470000000000006</v>
      </c>
      <c r="CT102">
        <f>+IFERROR(IF(VALUE('data-cash-crude'!CS103)&gt;0,'data-cash-crude'!CS103-INDEX('data-futures'!$E:$E,MATCH('basis-cash-crude'!CT$1,'data-futures'!$A:$A,0),1),""),"")</f>
        <v>7.3400000000000034</v>
      </c>
      <c r="CU102">
        <f>+IFERROR(IF(VALUE('data-cash-crude'!CT103)&gt;0,'data-cash-crude'!CT103-INDEX('data-futures'!$E:$E,MATCH('basis-cash-crude'!CU$1,'data-futures'!$A:$A,0),1),""),"")</f>
        <v>3.990000000000002</v>
      </c>
      <c r="CV102">
        <f>+IFERROR(IF(VALUE('data-cash-crude'!CU103)&gt;0,'data-cash-crude'!CU103-INDEX('data-futures'!$E:$E,MATCH('basis-cash-crude'!CV$1,'data-futures'!$A:$A,0),1),""),"")</f>
        <v>3.8800000000000026</v>
      </c>
      <c r="CW102">
        <f>+IFERROR(IF(VALUE('data-cash-crude'!CV103)&gt;0,'data-cash-crude'!CV103-INDEX('data-futures'!$E:$E,MATCH('basis-cash-crude'!CW$1,'data-futures'!$A:$A,0),1),""),"")</f>
        <v>4.0499999999999972</v>
      </c>
      <c r="CX102" t="str">
        <f>+IFERROR(IF(VALUE('data-cash-crude'!CW103)&gt;0,'data-cash-crude'!CW103-INDEX('data-futures'!$E:$E,MATCH('basis-cash-crude'!CX$1,'data-futures'!$A:$A,0),1),""),"")</f>
        <v/>
      </c>
      <c r="CY102">
        <f>+IFERROR(IF(VALUE('data-cash-crude'!CX103)&gt;0,'data-cash-crude'!CX103-INDEX('data-futures'!$E:$E,MATCH('basis-cash-crude'!CY$1,'data-futures'!$A:$A,0),1),""),"")</f>
        <v>3.9200000000000017</v>
      </c>
      <c r="CZ102">
        <f>+IFERROR(IF(VALUE('data-cash-crude'!CY103)&gt;0,'data-cash-crude'!CY103-INDEX('data-futures'!$E:$E,MATCH('basis-cash-crude'!CZ$1,'data-futures'!$A:$A,0),1),""),"")</f>
        <v>3.6700000000000017</v>
      </c>
      <c r="DA102">
        <f>+IFERROR(IF(VALUE('data-cash-crude'!CZ103)&gt;0,'data-cash-crude'!CZ103-INDEX('data-futures'!$E:$E,MATCH('basis-cash-crude'!DA$1,'data-futures'!$A:$A,0),1),""),"")</f>
        <v>3.5</v>
      </c>
      <c r="DB102">
        <f>+IFERROR(IF(VALUE('data-cash-crude'!DA103)&gt;0,'data-cash-crude'!DA103-INDEX('data-futures'!$E:$E,MATCH('basis-cash-crude'!DB$1,'data-futures'!$A:$A,0),1),""),"")</f>
        <v>3.509999999999998</v>
      </c>
      <c r="DC102">
        <f>+IFERROR(IF(VALUE('data-cash-crude'!DB103)&gt;0,'data-cash-crude'!DB103-INDEX('data-futures'!$E:$E,MATCH('basis-cash-crude'!DC$1,'data-futures'!$A:$A,0),1),""),"")</f>
        <v>3.4199999999999946</v>
      </c>
      <c r="DD102" t="str">
        <f>+IFERROR(IF(VALUE('data-cash-crude'!DC103)&gt;0,'data-cash-crude'!DC103-INDEX('data-futures'!$E:$E,MATCH('basis-cash-crude'!DD$1,'data-futures'!$A:$A,0),1),""),"")</f>
        <v/>
      </c>
      <c r="DE102">
        <f>+IFERROR(IF(VALUE('data-cash-crude'!DD103)&gt;0,'data-cash-crude'!DD103-INDEX('data-futures'!$E:$E,MATCH('basis-cash-crude'!DE$1,'data-futures'!$A:$A,0),1),""),"")</f>
        <v>3.6700000000000017</v>
      </c>
      <c r="DF102">
        <f>+IFERROR(IF(VALUE('data-cash-crude'!DE103)&gt;0,'data-cash-crude'!DE103-INDEX('data-futures'!$E:$E,MATCH('basis-cash-crude'!DF$1,'data-futures'!$A:$A,0),1),""),"")</f>
        <v>3.9100000000000037</v>
      </c>
      <c r="DG102">
        <f>+IFERROR(IF(VALUE('data-cash-crude'!DF103)&gt;0,'data-cash-crude'!DF103-INDEX('data-futures'!$E:$E,MATCH('basis-cash-crude'!DG$1,'data-futures'!$A:$A,0),1),""),"")</f>
        <v>3.5799999999999983</v>
      </c>
      <c r="DH102">
        <f>+IFERROR(IF(VALUE('data-cash-crude'!DG103)&gt;0,'data-cash-crude'!DG103-INDEX('data-futures'!$E:$E,MATCH('basis-cash-crude'!DH$1,'data-futures'!$A:$A,0),1),""),"")</f>
        <v>3.4699999999999989</v>
      </c>
      <c r="DI102">
        <f>+IFERROR(IF(VALUE('data-cash-crude'!DH103)&gt;0,'data-cash-crude'!DH103-INDEX('data-futures'!$E:$E,MATCH('basis-cash-crude'!DI$1,'data-futures'!$A:$A,0),1),""),"")</f>
        <v>3.2999999999999972</v>
      </c>
      <c r="DJ102">
        <f>+IFERROR(IF(VALUE('data-cash-crude'!DI103)&gt;0,'data-cash-crude'!DI103-INDEX('data-futures'!$E:$E,MATCH('basis-cash-crude'!DJ$1,'data-futures'!$A:$A,0),1),""),"")</f>
        <v>3.3500000000000014</v>
      </c>
      <c r="DK102">
        <f>+IFERROR(IF(VALUE('data-cash-crude'!DJ103)&gt;0,'data-cash-crude'!DJ103-INDEX('data-futures'!$E:$E,MATCH('basis-cash-crude'!DK$1,'data-futures'!$A:$A,0),1),""),"")</f>
        <v>3.480000000000004</v>
      </c>
      <c r="DL102">
        <f>+IFERROR(IF(VALUE('data-cash-crude'!DK103)&gt;0,'data-cash-crude'!DK103-INDEX('data-futures'!$E:$E,MATCH('basis-cash-crude'!DL$1,'data-futures'!$A:$A,0),1),""),"")</f>
        <v>3.509999999999998</v>
      </c>
      <c r="DM102">
        <f>+IFERROR(IF(VALUE('data-cash-crude'!DL103)&gt;0,'data-cash-crude'!DL103-INDEX('data-futures'!$E:$E,MATCH('basis-cash-crude'!DM$1,'data-futures'!$A:$A,0),1),""),"")</f>
        <v>4.220000000000006</v>
      </c>
      <c r="DN102">
        <f>+IFERROR(IF(VALUE('data-cash-crude'!DM103)&gt;0,'data-cash-crude'!DM103-INDEX('data-futures'!$E:$E,MATCH('basis-cash-crude'!DN$1,'data-futures'!$A:$A,0),1),""),"")</f>
        <v>4.2800000000000011</v>
      </c>
      <c r="DO102">
        <f>+IFERROR(IF(VALUE('data-cash-crude'!DN103)&gt;0,'data-cash-crude'!DN103-INDEX('data-futures'!$E:$E,MATCH('basis-cash-crude'!DO$1,'data-futures'!$A:$A,0),1),""),"")</f>
        <v>4.7199999999999989</v>
      </c>
      <c r="DP102">
        <f>+IFERROR(IF(VALUE('data-cash-crude'!DO103)&gt;0,'data-cash-crude'!DO103-INDEX('data-futures'!$E:$E,MATCH('basis-cash-crude'!DP$1,'data-futures'!$A:$A,0),1),""),"")</f>
        <v>4.490000000000002</v>
      </c>
      <c r="DQ102">
        <f>+IFERROR(IF(VALUE('data-cash-crude'!DP103)&gt;0,'data-cash-crude'!DP103-INDEX('data-futures'!$E:$E,MATCH('basis-cash-crude'!DQ$1,'data-futures'!$A:$A,0),1),""),"")</f>
        <v>4.6999999999999957</v>
      </c>
      <c r="DR102">
        <f>+IFERROR(IF(VALUE('data-cash-crude'!DQ103)&gt;0,'data-cash-crude'!DQ103-INDEX('data-futures'!$E:$E,MATCH('basis-cash-crude'!DR$1,'data-futures'!$A:$A,0),1),""),"")</f>
        <v>4.8000000000000043</v>
      </c>
      <c r="DS102">
        <f>+IFERROR(IF(VALUE('data-cash-crude'!DR103)&gt;0,'data-cash-crude'!DR103-INDEX('data-futures'!$E:$E,MATCH('basis-cash-crude'!DS$1,'data-futures'!$A:$A,0),1),""),"")</f>
        <v>5.240000000000002</v>
      </c>
      <c r="DT102">
        <f>+IFERROR(IF(VALUE('data-cash-crude'!DS103)&gt;0,'data-cash-crude'!DS103-INDEX('data-futures'!$E:$E,MATCH('basis-cash-crude'!DT$1,'data-futures'!$A:$A,0),1),""),"")</f>
        <v>5.1199999999999974</v>
      </c>
      <c r="DU102">
        <f>+IFERROR(IF(VALUE('data-cash-crude'!DT103)&gt;0,'data-cash-crude'!DT103-INDEX('data-futures'!$E:$E,MATCH('basis-cash-crude'!DU$1,'data-futures'!$A:$A,0),1),""),"")</f>
        <v>4.6000000000000014</v>
      </c>
      <c r="DV102">
        <f>+IFERROR(IF(VALUE('data-cash-crude'!DU103)&gt;0,'data-cash-crude'!DU103-INDEX('data-futures'!$E:$E,MATCH('basis-cash-crude'!DV$1,'data-futures'!$A:$A,0),1),""),"")</f>
        <v>4.8900000000000006</v>
      </c>
      <c r="DW102" t="str">
        <f>+IFERROR(IF(VALUE('data-cash-crude'!DV103)&gt;0,'data-cash-crude'!DV103-INDEX('data-futures'!$E:$E,MATCH('basis-cash-crude'!DW$1,'data-futures'!$A:$A,0),1),""),"")</f>
        <v/>
      </c>
      <c r="DX102" t="str">
        <f>+IFERROR(IF(VALUE('data-cash-crude'!DW103)&gt;0,'data-cash-crude'!DW103-INDEX('data-futures'!$E:$E,MATCH('basis-cash-crude'!DX$1,'data-futures'!$A:$A,0),1),""),"")</f>
        <v/>
      </c>
      <c r="DY102" t="str">
        <f>+IFERROR(IF(VALUE('data-cash-crude'!DX103)&gt;0,'data-cash-crude'!DX103-INDEX('data-futures'!$E:$E,MATCH('basis-cash-crude'!DY$1,'data-futures'!$A:$A,0),1),""),"")</f>
        <v/>
      </c>
      <c r="DZ102">
        <f>+IFERROR(IF(VALUE('data-cash-crude'!DY103)&gt;0,'data-cash-crude'!DY103-INDEX('data-futures'!$E:$E,MATCH('basis-cash-crude'!DZ$1,'data-futures'!$A:$A,0),1),""),"")</f>
        <v>5.7800000000000011</v>
      </c>
      <c r="EA102">
        <f>+IFERROR(IF(VALUE('data-cash-crude'!DZ103)&gt;0,'data-cash-crude'!DZ103-INDEX('data-futures'!$E:$E,MATCH('basis-cash-crude'!EA$1,'data-futures'!$A:$A,0),1),""),"")</f>
        <v>6.269999999999996</v>
      </c>
      <c r="EB102" t="str">
        <f>+IFERROR(IF(VALUE('data-cash-crude'!EA103)&gt;0,'data-cash-crude'!EA103-INDEX('data-futures'!$E:$E,MATCH('basis-cash-crude'!EB$1,'data-futures'!$A:$A,0),1),""),"")</f>
        <v/>
      </c>
      <c r="EC102">
        <f>+IFERROR(IF(VALUE('data-cash-crude'!EB103)&gt;0,'data-cash-crude'!EB103-INDEX('data-futures'!$E:$E,MATCH('basis-cash-crude'!EC$1,'data-futures'!$A:$A,0),1),""),"")</f>
        <v>5.6699999999999946</v>
      </c>
      <c r="ED102" t="str">
        <f>+IFERROR(IF(VALUE('data-cash-crude'!EC103)&gt;0,'data-cash-crude'!EC103-INDEX('data-futures'!$E:$E,MATCH('basis-cash-crude'!ED$1,'data-futures'!$A:$A,0),1),""),"")</f>
        <v/>
      </c>
      <c r="EE102" t="str">
        <f>+IFERROR(IF(VALUE('data-cash-crude'!ED103)&gt;0,'data-cash-crude'!ED103-INDEX('data-futures'!$E:$E,MATCH('basis-cash-crude'!EE$1,'data-futures'!$A:$A,0),1),""),"")</f>
        <v/>
      </c>
      <c r="EF102" t="str">
        <f>+IFERROR(IF(VALUE('data-cash-crude'!EE103)&gt;0,'data-cash-crude'!EE103-INDEX('data-futures'!$E:$E,MATCH('basis-cash-crude'!EF$1,'data-futures'!$A:$A,0),1),""),"")</f>
        <v/>
      </c>
      <c r="EG102" t="str">
        <f>+IFERROR(IF(VALUE('data-cash-crude'!EF103)&gt;0,'data-cash-crude'!EF103-INDEX('data-futures'!$E:$E,MATCH('basis-cash-crude'!EG$1,'data-futures'!$A:$A,0),1),""),"")</f>
        <v/>
      </c>
      <c r="EH102" t="str">
        <f>+IFERROR(IF(VALUE('data-cash-crude'!EG103)&gt;0,'data-cash-crude'!EG103-INDEX('data-futures'!$E:$E,MATCH('basis-cash-crude'!EH$1,'data-futures'!$A:$A,0),1),""),"")</f>
        <v/>
      </c>
      <c r="EI102" t="str">
        <f>+IFERROR(IF(VALUE('data-cash-crude'!EH103)&gt;0,'data-cash-crude'!EH103-INDEX('data-futures'!$E:$E,MATCH('basis-cash-crude'!EI$1,'data-futures'!$A:$A,0),1),""),"")</f>
        <v/>
      </c>
      <c r="EJ102" t="str">
        <f>+IFERROR(IF(VALUE('data-cash-crude'!EI103)&gt;0,'data-cash-crude'!EI103-INDEX('data-futures'!$E:$E,MATCH('basis-cash-crude'!EJ$1,'data-futures'!$A:$A,0),1),""),"")</f>
        <v/>
      </c>
      <c r="EK102" t="str">
        <f>+IFERROR(IF(VALUE('data-cash-crude'!EJ103)&gt;0,'data-cash-crude'!EJ103-INDEX('data-futures'!$E:$E,MATCH('basis-cash-crude'!EK$1,'data-futures'!$A:$A,0),1),""),"")</f>
        <v/>
      </c>
      <c r="EL102" t="str">
        <f>+IFERROR(IF(VALUE('data-cash-crude'!EK103)&gt;0,'data-cash-crude'!EK103-INDEX('data-futures'!$E:$E,MATCH('basis-cash-crude'!EL$1,'data-futures'!$A:$A,0),1),""),"")</f>
        <v/>
      </c>
      <c r="EM102" t="str">
        <f>+IFERROR(IF(VALUE('data-cash-crude'!EL103)&gt;0,'data-cash-crude'!EL103-INDEX('data-futures'!$E:$E,MATCH('basis-cash-crude'!EM$1,'data-futures'!$A:$A,0),1),""),"")</f>
        <v/>
      </c>
      <c r="EN102" t="str">
        <f>+IFERROR(IF(VALUE('data-cash-crude'!EM103)&gt;0,'data-cash-crude'!EM103-INDEX('data-futures'!$E:$E,MATCH('basis-cash-crude'!EN$1,'data-futures'!$A:$A,0),1),""),"")</f>
        <v/>
      </c>
      <c r="EO102" t="str">
        <f>+IFERROR(IF(VALUE('data-cash-crude'!EN103)&gt;0,'data-cash-crude'!EN103-INDEX('data-futures'!$E:$E,MATCH('basis-cash-crude'!EO$1,'data-futures'!$A:$A,0),1),""),"")</f>
        <v/>
      </c>
      <c r="EP102" t="str">
        <f>+IFERROR(IF(VALUE('data-cash-crude'!EO103)&gt;0,'data-cash-crude'!EO103-INDEX('data-futures'!$E:$E,MATCH('basis-cash-crude'!EP$1,'data-futures'!$A:$A,0),1),""),"")</f>
        <v/>
      </c>
      <c r="EQ102" t="str">
        <f>+IFERROR(IF(VALUE('data-cash-crude'!EP103)&gt;0,'data-cash-crude'!EP103-INDEX('data-futures'!$E:$E,MATCH('basis-cash-crude'!EQ$1,'data-futures'!$A:$A,0),1),""),"")</f>
        <v/>
      </c>
      <c r="ER102" t="str">
        <f>+IFERROR(IF(VALUE('data-cash-crude'!EQ103)&gt;0,'data-cash-crude'!EQ103-INDEX('data-futures'!$E:$E,MATCH('basis-cash-crude'!ER$1,'data-futures'!$A:$A,0),1),""),"")</f>
        <v/>
      </c>
      <c r="ES102" t="str">
        <f>+IFERROR(IF(VALUE('data-cash-crude'!ER103)&gt;0,'data-cash-crude'!ER103-INDEX('data-futures'!$E:$E,MATCH('basis-cash-crude'!ES$1,'data-futures'!$A:$A,0),1),""),"")</f>
        <v/>
      </c>
      <c r="ET102" t="str">
        <f>+IFERROR(IF(VALUE('data-cash-crude'!ES103)&gt;0,'data-cash-crude'!ES103-INDEX('data-futures'!$E:$E,MATCH('basis-cash-crude'!ET$1,'data-futures'!$A:$A,0),1),""),"")</f>
        <v/>
      </c>
      <c r="EU102" t="str">
        <f>+IFERROR(IF(VALUE('data-cash-crude'!ET103)&gt;0,'data-cash-crude'!ET103-INDEX('data-futures'!$E:$E,MATCH('basis-cash-crude'!EU$1,'data-futures'!$A:$A,0),1),""),"")</f>
        <v/>
      </c>
      <c r="EV102" t="str">
        <f>+IFERROR(IF(VALUE('data-cash-crude'!EU103)&gt;0,'data-cash-crude'!EU103-INDEX('data-futures'!$E:$E,MATCH('basis-cash-crude'!EV$1,'data-futures'!$A:$A,0),1),""),"")</f>
        <v/>
      </c>
      <c r="EW102" t="str">
        <f>+IFERROR(IF(VALUE('data-cash-crude'!EV103)&gt;0,'data-cash-crude'!EV103-INDEX('data-futures'!$E:$E,MATCH('basis-cash-crude'!EW$1,'data-futures'!$A:$A,0),1),""),"")</f>
        <v/>
      </c>
      <c r="EX102" t="str">
        <f>+IFERROR(IF(VALUE('data-cash-crude'!EW103)&gt;0,'data-cash-crude'!EW103-INDEX('data-futures'!$E:$E,MATCH('basis-cash-crude'!EX$1,'data-futures'!$A:$A,0),1),""),"")</f>
        <v/>
      </c>
      <c r="EY102" t="str">
        <f>+IFERROR(IF(VALUE('data-cash-crude'!EX103)&gt;0,'data-cash-crude'!EX103-INDEX('data-futures'!$E:$E,MATCH('basis-cash-crude'!EY$1,'data-futures'!$A:$A,0),1),""),"")</f>
        <v/>
      </c>
      <c r="EZ102" t="str">
        <f>+IFERROR(IF(VALUE('data-cash-crude'!EY103)&gt;0,'data-cash-crude'!EY103-INDEX('data-futures'!$E:$E,MATCH('basis-cash-crude'!EZ$1,'data-futures'!$A:$A,0),1),""),"")</f>
        <v/>
      </c>
      <c r="FA102" t="str">
        <f>+IFERROR(IF(VALUE('data-cash-crude'!EZ103)&gt;0,'data-cash-crude'!EZ103-INDEX('data-futures'!$E:$E,MATCH('basis-cash-crude'!FA$1,'data-futures'!$A:$A,0),1),""),"")</f>
        <v/>
      </c>
      <c r="FB102" t="str">
        <f>+IFERROR(IF(VALUE('data-cash-crude'!FA103)&gt;0,'data-cash-crude'!FA103-INDEX('data-futures'!$E:$E,MATCH('basis-cash-crude'!FB$1,'data-futures'!$A:$A,0),1),""),"")</f>
        <v/>
      </c>
      <c r="FC102" t="str">
        <f>+IFERROR(IF(VALUE('data-cash-crude'!FB103)&gt;0,'data-cash-crude'!FB103-INDEX('data-futures'!$E:$E,MATCH('basis-cash-crude'!FC$1,'data-futures'!$A:$A,0),1),""),"")</f>
        <v/>
      </c>
      <c r="FD102" t="str">
        <f>+IFERROR(IF(VALUE('data-cash-crude'!FC103)&gt;0,'data-cash-crude'!FC103-INDEX('data-futures'!$E:$E,MATCH('basis-cash-crude'!FD$1,'data-futures'!$A:$A,0),1),""),"")</f>
        <v/>
      </c>
      <c r="FE102" t="str">
        <f>+IFERROR(IF(VALUE('data-cash-crude'!FD103)&gt;0,'data-cash-crude'!FD103-INDEX('data-futures'!$E:$E,MATCH('basis-cash-crude'!FE$1,'data-futures'!$A:$A,0),1),""),"")</f>
        <v/>
      </c>
      <c r="FF102" t="str">
        <f>+IFERROR(IF(VALUE('data-cash-crude'!FE103)&gt;0,'data-cash-crude'!FE103-INDEX('data-futures'!$E:$E,MATCH('basis-cash-crude'!FF$1,'data-futures'!$A:$A,0),1),""),"")</f>
        <v/>
      </c>
      <c r="FG102" t="str">
        <f>+IFERROR(IF(VALUE('data-cash-crude'!FF103)&gt;0,'data-cash-crude'!FF103-INDEX('data-futures'!$E:$E,MATCH('basis-cash-crude'!FG$1,'data-futures'!$A:$A,0),1),""),"")</f>
        <v/>
      </c>
      <c r="FH102" t="str">
        <f>+IFERROR(IF(VALUE('data-cash-crude'!FG103)&gt;0,'data-cash-crude'!FG103-INDEX('data-futures'!$E:$E,MATCH('basis-cash-crude'!FH$1,'data-futures'!$A:$A,0),1),""),"")</f>
        <v/>
      </c>
      <c r="FI102" t="str">
        <f>+IFERROR(IF(VALUE('data-cash-crude'!FH103)&gt;0,'data-cash-crude'!FH103-INDEX('data-futures'!$E:$E,MATCH('basis-cash-crude'!FI$1,'data-futures'!$A:$A,0),1),""),"")</f>
        <v/>
      </c>
      <c r="FJ102" t="str">
        <f>+IFERROR(IF(VALUE('data-cash-crude'!FI103)&gt;0,'data-cash-crude'!FI103-INDEX('data-futures'!$E:$E,MATCH('basis-cash-crude'!FJ$1,'data-futures'!$A:$A,0),1),""),"")</f>
        <v/>
      </c>
      <c r="FK102" t="str">
        <f>+IFERROR(IF(VALUE('data-cash-crude'!FJ103)&gt;0,'data-cash-crude'!FJ103-INDEX('data-futures'!$E:$E,MATCH('basis-cash-crude'!FK$1,'data-futures'!$A:$A,0),1),""),"")</f>
        <v/>
      </c>
      <c r="FL102" t="str">
        <f>+IFERROR(IF(VALUE('data-cash-crude'!FK103)&gt;0,'data-cash-crude'!FK103-INDEX('data-futures'!$E:$E,MATCH('basis-cash-crude'!FL$1,'data-futures'!$A:$A,0),1),""),"")</f>
        <v/>
      </c>
    </row>
    <row r="103" spans="1:168" x14ac:dyDescent="0.2">
      <c r="A103">
        <f t="shared" si="3"/>
        <v>8.5516666666666676</v>
      </c>
      <c r="B103">
        <f t="shared" si="4"/>
        <v>8.240370370370373</v>
      </c>
      <c r="C103">
        <f t="shared" si="5"/>
        <v>8.5612195121951213</v>
      </c>
      <c r="D103" s="6" t="str">
        <f>+'data-cash-crude'!B104</f>
        <v>CLPA-4-9.CM</v>
      </c>
      <c r="E103">
        <f>+IFERROR(IF(VALUE('data-cash-crude'!D104)&gt;0,'data-cash-crude'!D104-INDEX('data-futures'!$E:$E,MATCH('basis-cash-crude'!E$1,'data-futures'!$A:$A,0),1),""),"")</f>
        <v>9.7000000000000028</v>
      </c>
      <c r="F103">
        <f>+IFERROR(IF(VALUE('data-cash-crude'!E104)&gt;0,'data-cash-crude'!E104-INDEX('data-futures'!$E:$E,MATCH('basis-cash-crude'!F$1,'data-futures'!$A:$A,0),1),""),"")</f>
        <v>8.2999999999999972</v>
      </c>
      <c r="G103">
        <f>+IFERROR(IF(VALUE('data-cash-crude'!F104)&gt;0,'data-cash-crude'!F104-INDEX('data-futures'!$E:$E,MATCH('basis-cash-crude'!G$1,'data-futures'!$A:$A,0),1),""),"")</f>
        <v>8.3000000000000043</v>
      </c>
      <c r="H103">
        <f>+IFERROR(IF(VALUE('data-cash-crude'!G104)&gt;0,'data-cash-crude'!G104-INDEX('data-futures'!$E:$E,MATCH('basis-cash-crude'!H$1,'data-futures'!$A:$A,0),1),""),"")</f>
        <v>8.4600000000000009</v>
      </c>
      <c r="I103" t="str">
        <f>+IFERROR(IF(VALUE('data-cash-crude'!H104)&gt;0,'data-cash-crude'!H104-INDEX('data-futures'!$E:$E,MATCH('basis-cash-crude'!I$1,'data-futures'!$A:$A,0),1),""),"")</f>
        <v/>
      </c>
      <c r="J103">
        <f>+IFERROR(IF(VALUE('data-cash-crude'!I104)&gt;0,'data-cash-crude'!I104-INDEX('data-futures'!$E:$E,MATCH('basis-cash-crude'!J$1,'data-futures'!$A:$A,0),1),""),"")</f>
        <v>8.2600000000000051</v>
      </c>
      <c r="K103">
        <f>+IFERROR(IF(VALUE('data-cash-crude'!J104)&gt;0,'data-cash-crude'!J104-INDEX('data-futures'!$E:$E,MATCH('basis-cash-crude'!K$1,'data-futures'!$A:$A,0),1),""),"")</f>
        <v>8.289999999999992</v>
      </c>
      <c r="L103">
        <f>+IFERROR(IF(VALUE('data-cash-crude'!K104)&gt;0,'data-cash-crude'!K104-INDEX('data-futures'!$E:$E,MATCH('basis-cash-crude'!L$1,'data-futures'!$A:$A,0),1),""),"")</f>
        <v>8.269999999999996</v>
      </c>
      <c r="M103">
        <f>+IFERROR(IF(VALUE('data-cash-crude'!L104)&gt;0,'data-cash-crude'!L104-INDEX('data-futures'!$E:$E,MATCH('basis-cash-crude'!M$1,'data-futures'!$A:$A,0),1),""),"")</f>
        <v>7.2700000000000031</v>
      </c>
      <c r="N103">
        <f>+IFERROR(IF(VALUE('data-cash-crude'!M104)&gt;0,'data-cash-crude'!M104-INDEX('data-futures'!$E:$E,MATCH('basis-cash-crude'!N$1,'data-futures'!$A:$A,0),1),""),"")</f>
        <v>8.7600000000000051</v>
      </c>
      <c r="O103">
        <f>+IFERROR(IF(VALUE('data-cash-crude'!N104)&gt;0,'data-cash-crude'!N104-INDEX('data-futures'!$E:$E,MATCH('basis-cash-crude'!O$1,'data-futures'!$A:$A,0),1),""),"")</f>
        <v>7.8500000000000014</v>
      </c>
      <c r="P103">
        <f>+IFERROR(IF(VALUE('data-cash-crude'!O104)&gt;0,'data-cash-crude'!O104-INDEX('data-futures'!$E:$E,MATCH('basis-cash-crude'!P$1,'data-futures'!$A:$A,0),1),""),"")</f>
        <v>7.9200000000000017</v>
      </c>
      <c r="Q103">
        <f>+IFERROR(IF(VALUE('data-cash-crude'!P104)&gt;0,'data-cash-crude'!P104-INDEX('data-futures'!$E:$E,MATCH('basis-cash-crude'!Q$1,'data-futures'!$A:$A,0),1),""),"")</f>
        <v>11.04</v>
      </c>
      <c r="R103">
        <f>+IFERROR(IF(VALUE('data-cash-crude'!Q104)&gt;0,'data-cash-crude'!Q104-INDEX('data-futures'!$E:$E,MATCH('basis-cash-crude'!R$1,'data-futures'!$A:$A,0),1),""),"")</f>
        <v>7.990000000000002</v>
      </c>
      <c r="S103">
        <f>+IFERROR(IF(VALUE('data-cash-crude'!R104)&gt;0,'data-cash-crude'!R104-INDEX('data-futures'!$E:$E,MATCH('basis-cash-crude'!S$1,'data-futures'!$A:$A,0),1),""),"")</f>
        <v>7.8099999999999952</v>
      </c>
      <c r="T103">
        <f>+IFERROR(IF(VALUE('data-cash-crude'!S104)&gt;0,'data-cash-crude'!S104-INDEX('data-futures'!$E:$E,MATCH('basis-cash-crude'!T$1,'data-futures'!$A:$A,0),1),""),"")</f>
        <v>8.029999999999994</v>
      </c>
      <c r="U103">
        <f>+IFERROR(IF(VALUE('data-cash-crude'!T104)&gt;0,'data-cash-crude'!T104-INDEX('data-futures'!$E:$E,MATCH('basis-cash-crude'!U$1,'data-futures'!$A:$A,0),1),""),"")</f>
        <v>8.0300000000000011</v>
      </c>
      <c r="V103">
        <f>+IFERROR(IF(VALUE('data-cash-crude'!U104)&gt;0,'data-cash-crude'!U104-INDEX('data-futures'!$E:$E,MATCH('basis-cash-crude'!V$1,'data-futures'!$A:$A,0),1),""),"")</f>
        <v>8.0899999999999963</v>
      </c>
      <c r="W103">
        <f>+IFERROR(IF(VALUE('data-cash-crude'!V104)&gt;0,'data-cash-crude'!V104-INDEX('data-futures'!$E:$E,MATCH('basis-cash-crude'!W$1,'data-futures'!$A:$A,0),1),""),"")</f>
        <v>8.0799999999999983</v>
      </c>
      <c r="X103">
        <f>+IFERROR(IF(VALUE('data-cash-crude'!W104)&gt;0,'data-cash-crude'!W104-INDEX('data-futures'!$E:$E,MATCH('basis-cash-crude'!X$1,'data-futures'!$A:$A,0),1),""),"")</f>
        <v>7.9899999999999949</v>
      </c>
      <c r="Y103">
        <f>+IFERROR(IF(VALUE('data-cash-crude'!X104)&gt;0,'data-cash-crude'!X104-INDEX('data-futures'!$E:$E,MATCH('basis-cash-crude'!Y$1,'data-futures'!$A:$A,0),1),""),"")</f>
        <v>8.0000000000000071</v>
      </c>
      <c r="Z103" t="str">
        <f>+IFERROR(IF(VALUE('data-cash-crude'!Y104)&gt;0,'data-cash-crude'!Y104-INDEX('data-futures'!$E:$E,MATCH('basis-cash-crude'!Z$1,'data-futures'!$A:$A,0),1),""),"")</f>
        <v/>
      </c>
      <c r="AA103">
        <f>+IFERROR(IF(VALUE('data-cash-crude'!Z104)&gt;0,'data-cash-crude'!Z104-INDEX('data-futures'!$E:$E,MATCH('basis-cash-crude'!AA$1,'data-futures'!$A:$A,0),1),""),"")</f>
        <v>7.9699999999999989</v>
      </c>
      <c r="AB103">
        <f>+IFERROR(IF(VALUE('data-cash-crude'!AA104)&gt;0,'data-cash-crude'!AA104-INDEX('data-futures'!$E:$E,MATCH('basis-cash-crude'!AB$1,'data-futures'!$A:$A,0),1),""),"")</f>
        <v>7.9699999999999918</v>
      </c>
      <c r="AC103" t="str">
        <f>+IFERROR(IF(VALUE('data-cash-crude'!AB104)&gt;0,'data-cash-crude'!AB104-INDEX('data-futures'!$E:$E,MATCH('basis-cash-crude'!AC$1,'data-futures'!$A:$A,0),1),""),"")</f>
        <v/>
      </c>
      <c r="AD103">
        <f>+IFERROR(IF(VALUE('data-cash-crude'!AC104)&gt;0,'data-cash-crude'!AC104-INDEX('data-futures'!$E:$E,MATCH('basis-cash-crude'!AD$1,'data-futures'!$A:$A,0),1),""),"")</f>
        <v>8.1000000000000014</v>
      </c>
      <c r="AE103">
        <f>+IFERROR(IF(VALUE('data-cash-crude'!AD104)&gt;0,'data-cash-crude'!AD104-INDEX('data-futures'!$E:$E,MATCH('basis-cash-crude'!AE$1,'data-futures'!$A:$A,0),1),""),"")</f>
        <v>8.1700000000000017</v>
      </c>
      <c r="AF103">
        <f>+IFERROR(IF(VALUE('data-cash-crude'!AE104)&gt;0,'data-cash-crude'!AE104-INDEX('data-futures'!$E:$E,MATCH('basis-cash-crude'!AF$1,'data-futures'!$A:$A,0),1),""),"")</f>
        <v>7.480000000000004</v>
      </c>
      <c r="AG103">
        <f>+IFERROR(IF(VALUE('data-cash-crude'!AF104)&gt;0,'data-cash-crude'!AF104-INDEX('data-futures'!$E:$E,MATCH('basis-cash-crude'!AG$1,'data-futures'!$A:$A,0),1),""),"")</f>
        <v>8.1600000000000037</v>
      </c>
      <c r="AH103">
        <f>+IFERROR(IF(VALUE('data-cash-crude'!AG104)&gt;0,'data-cash-crude'!AG104-INDEX('data-futures'!$E:$E,MATCH('basis-cash-crude'!AH$1,'data-futures'!$A:$A,0),1),""),"")</f>
        <v>8.2000000000000028</v>
      </c>
      <c r="AI103">
        <f>+IFERROR(IF(VALUE('data-cash-crude'!AH104)&gt;0,'data-cash-crude'!AH104-INDEX('data-futures'!$E:$E,MATCH('basis-cash-crude'!AI$1,'data-futures'!$A:$A,0),1),""),"")</f>
        <v>8.220000000000006</v>
      </c>
      <c r="AJ103">
        <f>+IFERROR(IF(VALUE('data-cash-crude'!AI104)&gt;0,'data-cash-crude'!AI104-INDEX('data-futures'!$E:$E,MATCH('basis-cash-crude'!AJ$1,'data-futures'!$A:$A,0),1),""),"")</f>
        <v>9.1800000000000068</v>
      </c>
      <c r="AK103">
        <f>+IFERROR(IF(VALUE('data-cash-crude'!AJ104)&gt;0,'data-cash-crude'!AJ104-INDEX('data-futures'!$E:$E,MATCH('basis-cash-crude'!AK$1,'data-futures'!$A:$A,0),1),""),"")</f>
        <v>8.6600000000000037</v>
      </c>
      <c r="AL103">
        <f>+IFERROR(IF(VALUE('data-cash-crude'!AK104)&gt;0,'data-cash-crude'!AK104-INDEX('data-futures'!$E:$E,MATCH('basis-cash-crude'!AL$1,'data-futures'!$A:$A,0),1),""),"")</f>
        <v>8.6799999999999926</v>
      </c>
      <c r="AM103">
        <f>+IFERROR(IF(VALUE('data-cash-crude'!AL104)&gt;0,'data-cash-crude'!AL104-INDEX('data-futures'!$E:$E,MATCH('basis-cash-crude'!AM$1,'data-futures'!$A:$A,0),1),""),"")</f>
        <v>8.7199999999999989</v>
      </c>
      <c r="AN103">
        <f>+IFERROR(IF(VALUE('data-cash-crude'!AM104)&gt;0,'data-cash-crude'!AM104-INDEX('data-futures'!$E:$E,MATCH('basis-cash-crude'!AN$1,'data-futures'!$A:$A,0),1),""),"")</f>
        <v>8.6700000000000017</v>
      </c>
      <c r="AO103">
        <f>+IFERROR(IF(VALUE('data-cash-crude'!AN104)&gt;0,'data-cash-crude'!AN104-INDEX('data-futures'!$E:$E,MATCH('basis-cash-crude'!AO$1,'data-futures'!$A:$A,0),1),""),"")</f>
        <v>6.3600000000000065</v>
      </c>
      <c r="AP103">
        <f>+IFERROR(IF(VALUE('data-cash-crude'!AO104)&gt;0,'data-cash-crude'!AO104-INDEX('data-futures'!$E:$E,MATCH('basis-cash-crude'!AP$1,'data-futures'!$A:$A,0),1),""),"")</f>
        <v>8.5800000000000054</v>
      </c>
      <c r="AQ103">
        <f>+IFERROR(IF(VALUE('data-cash-crude'!AP104)&gt;0,'data-cash-crude'!AP104-INDEX('data-futures'!$E:$E,MATCH('basis-cash-crude'!AQ$1,'data-futures'!$A:$A,0),1),""),"")</f>
        <v>8.5200000000000031</v>
      </c>
      <c r="AR103">
        <f>+IFERROR(IF(VALUE('data-cash-crude'!AQ104)&gt;0,'data-cash-crude'!AQ104-INDEX('data-futures'!$E:$E,MATCH('basis-cash-crude'!AR$1,'data-futures'!$A:$A,0),1),""),"")</f>
        <v>8.490000000000002</v>
      </c>
      <c r="AS103" t="str">
        <f>+IFERROR(IF(VALUE('data-cash-crude'!AR104)&gt;0,'data-cash-crude'!AR104-INDEX('data-futures'!$E:$E,MATCH('basis-cash-crude'!AS$1,'data-futures'!$A:$A,0),1),""),"")</f>
        <v/>
      </c>
      <c r="AT103">
        <f>+IFERROR(IF(VALUE('data-cash-crude'!AS104)&gt;0,'data-cash-crude'!AS104-INDEX('data-futures'!$E:$E,MATCH('basis-cash-crude'!AT$1,'data-futures'!$A:$A,0),1),""),"")</f>
        <v>8.5599999999999952</v>
      </c>
      <c r="AU103">
        <f>+IFERROR(IF(VALUE('data-cash-crude'!AT104)&gt;0,'data-cash-crude'!AT104-INDEX('data-futures'!$E:$E,MATCH('basis-cash-crude'!AU$1,'data-futures'!$A:$A,0),1),""),"")</f>
        <v>8.6499999999999915</v>
      </c>
      <c r="AV103">
        <f>+IFERROR(IF(VALUE('data-cash-crude'!AU104)&gt;0,'data-cash-crude'!AU104-INDEX('data-futures'!$E:$E,MATCH('basis-cash-crude'!AV$1,'data-futures'!$A:$A,0),1),""),"")</f>
        <v>8.68</v>
      </c>
      <c r="AW103">
        <f>+IFERROR(IF(VALUE('data-cash-crude'!AV104)&gt;0,'data-cash-crude'!AV104-INDEX('data-futures'!$E:$E,MATCH('basis-cash-crude'!AW$1,'data-futures'!$A:$A,0),1),""),"")</f>
        <v>8.7199999999999918</v>
      </c>
      <c r="AX103">
        <f>+IFERROR(IF(VALUE('data-cash-crude'!AW104)&gt;0,'data-cash-crude'!AW104-INDEX('data-futures'!$E:$E,MATCH('basis-cash-crude'!AX$1,'data-futures'!$A:$A,0),1),""),"")</f>
        <v>8.8599999999999923</v>
      </c>
      <c r="AY103">
        <f>+IFERROR(IF(VALUE('data-cash-crude'!AX104)&gt;0,'data-cash-crude'!AX104-INDEX('data-futures'!$E:$E,MATCH('basis-cash-crude'!AY$1,'data-futures'!$A:$A,0),1),""),"")</f>
        <v>8.8299999999999983</v>
      </c>
      <c r="AZ103">
        <f>+IFERROR(IF(VALUE('data-cash-crude'!AY104)&gt;0,'data-cash-crude'!AY104-INDEX('data-futures'!$E:$E,MATCH('basis-cash-crude'!AZ$1,'data-futures'!$A:$A,0),1),""),"")</f>
        <v>8.509999999999998</v>
      </c>
      <c r="BA103">
        <f>+IFERROR(IF(VALUE('data-cash-crude'!AZ104)&gt;0,'data-cash-crude'!AZ104-INDEX('data-futures'!$E:$E,MATCH('basis-cash-crude'!BA$1,'data-futures'!$A:$A,0),1),""),"")</f>
        <v>8.6799999999999926</v>
      </c>
      <c r="BB103">
        <f>+IFERROR(IF(VALUE('data-cash-crude'!BA104)&gt;0,'data-cash-crude'!BA104-INDEX('data-futures'!$E:$E,MATCH('basis-cash-crude'!BB$1,'data-futures'!$A:$A,0),1),""),"")</f>
        <v>8.6499999999999986</v>
      </c>
      <c r="BC103">
        <f>+IFERROR(IF(VALUE('data-cash-crude'!BB104)&gt;0,'data-cash-crude'!BB104-INDEX('data-futures'!$E:$E,MATCH('basis-cash-crude'!BC$1,'data-futures'!$A:$A,0),1),""),"")</f>
        <v>8.5899999999999963</v>
      </c>
      <c r="BD103">
        <f>+IFERROR(IF(VALUE('data-cash-crude'!BC104)&gt;0,'data-cash-crude'!BC104-INDEX('data-futures'!$E:$E,MATCH('basis-cash-crude'!BD$1,'data-futures'!$A:$A,0),1),""),"")</f>
        <v>8.6000000000000014</v>
      </c>
      <c r="BE103">
        <f>+IFERROR(IF(VALUE('data-cash-crude'!BD104)&gt;0,'data-cash-crude'!BD104-INDEX('data-futures'!$E:$E,MATCH('basis-cash-crude'!BE$1,'data-futures'!$A:$A,0),1),""),"")</f>
        <v>8.6199999999999974</v>
      </c>
      <c r="BF103">
        <f>+IFERROR(IF(VALUE('data-cash-crude'!BE104)&gt;0,'data-cash-crude'!BE104-INDEX('data-futures'!$E:$E,MATCH('basis-cash-crude'!BF$1,'data-futures'!$A:$A,0),1),""),"")</f>
        <v>8.6699999999999946</v>
      </c>
      <c r="BG103">
        <f>+IFERROR(IF(VALUE('data-cash-crude'!BF104)&gt;0,'data-cash-crude'!BF104-INDEX('data-futures'!$E:$E,MATCH('basis-cash-crude'!BG$1,'data-futures'!$A:$A,0),1),""),"")</f>
        <v>8.7700000000000031</v>
      </c>
      <c r="BH103">
        <f>+IFERROR(IF(VALUE('data-cash-crude'!BG104)&gt;0,'data-cash-crude'!BG104-INDEX('data-futures'!$E:$E,MATCH('basis-cash-crude'!BH$1,'data-futures'!$A:$A,0),1),""),"")</f>
        <v>8.9100000000000037</v>
      </c>
      <c r="BI103">
        <f>+IFERROR(IF(VALUE('data-cash-crude'!BH104)&gt;0,'data-cash-crude'!BH104-INDEX('data-futures'!$E:$E,MATCH('basis-cash-crude'!BI$1,'data-futures'!$A:$A,0),1),""),"")</f>
        <v>8.8100000000000023</v>
      </c>
      <c r="BJ103">
        <f>+IFERROR(IF(VALUE('data-cash-crude'!BI104)&gt;0,'data-cash-crude'!BI104-INDEX('data-futures'!$E:$E,MATCH('basis-cash-crude'!BJ$1,'data-futures'!$A:$A,0),1),""),"")</f>
        <v>8.6899999999999977</v>
      </c>
      <c r="BK103">
        <f>+IFERROR(IF(VALUE('data-cash-crude'!BJ104)&gt;0,'data-cash-crude'!BJ104-INDEX('data-futures'!$E:$E,MATCH('basis-cash-crude'!BK$1,'data-futures'!$A:$A,0),1),""),"")</f>
        <v>8.6600000000000037</v>
      </c>
      <c r="BL103">
        <f>+IFERROR(IF(VALUE('data-cash-crude'!BK104)&gt;0,'data-cash-crude'!BK104-INDEX('data-futures'!$E:$E,MATCH('basis-cash-crude'!BL$1,'data-futures'!$A:$A,0),1),""),"")</f>
        <v>8.64</v>
      </c>
      <c r="BM103">
        <f>+IFERROR(IF(VALUE('data-cash-crude'!BL104)&gt;0,'data-cash-crude'!BL104-INDEX('data-futures'!$E:$E,MATCH('basis-cash-crude'!BM$1,'data-futures'!$A:$A,0),1),""),"")</f>
        <v>8.5599999999999952</v>
      </c>
      <c r="BN103">
        <f>+IFERROR(IF(VALUE('data-cash-crude'!BM104)&gt;0,'data-cash-crude'!BM104-INDEX('data-futures'!$E:$E,MATCH('basis-cash-crude'!BN$1,'data-futures'!$A:$A,0),1),""),"")</f>
        <v>8.7000000000000028</v>
      </c>
      <c r="BO103">
        <f>+IFERROR(IF(VALUE('data-cash-crude'!BN104)&gt;0,'data-cash-crude'!BN104-INDEX('data-futures'!$E:$E,MATCH('basis-cash-crude'!BO$1,'data-futures'!$A:$A,0),1),""),"")</f>
        <v>8.3700000000000045</v>
      </c>
      <c r="BP103">
        <f>+IFERROR(IF(VALUE('data-cash-crude'!BO104)&gt;0,'data-cash-crude'!BO104-INDEX('data-futures'!$E:$E,MATCH('basis-cash-crude'!BP$1,'data-futures'!$A:$A,0),1),""),"")</f>
        <v>8.4799999999999969</v>
      </c>
      <c r="BQ103">
        <f>+IFERROR(IF(VALUE('data-cash-crude'!BP104)&gt;0,'data-cash-crude'!BP104-INDEX('data-futures'!$E:$E,MATCH('basis-cash-crude'!BQ$1,'data-futures'!$A:$A,0),1),""),"")</f>
        <v>8.6399999999999935</v>
      </c>
      <c r="BR103">
        <f>+IFERROR(IF(VALUE('data-cash-crude'!BQ104)&gt;0,'data-cash-crude'!BQ104-INDEX('data-futures'!$E:$E,MATCH('basis-cash-crude'!BR$1,'data-futures'!$A:$A,0),1),""),"")</f>
        <v>8.68</v>
      </c>
      <c r="BS103">
        <f>+IFERROR(IF(VALUE('data-cash-crude'!BR104)&gt;0,'data-cash-crude'!BR104-INDEX('data-futures'!$E:$E,MATCH('basis-cash-crude'!BS$1,'data-futures'!$A:$A,0),1),""),"")</f>
        <v>8.7499999999999929</v>
      </c>
      <c r="BT103">
        <f>+IFERROR(IF(VALUE('data-cash-crude'!BS104)&gt;0,'data-cash-crude'!BS104-INDEX('data-futures'!$E:$E,MATCH('basis-cash-crude'!BT$1,'data-futures'!$A:$A,0),1),""),"")</f>
        <v>8.39</v>
      </c>
      <c r="BU103" t="str">
        <f>+IFERROR(IF(VALUE('data-cash-crude'!BT104)&gt;0,'data-cash-crude'!BT104-INDEX('data-futures'!$E:$E,MATCH('basis-cash-crude'!BU$1,'data-futures'!$A:$A,0),1),""),"")</f>
        <v/>
      </c>
      <c r="BV103">
        <f>+IFERROR(IF(VALUE('data-cash-crude'!BU104)&gt;0,'data-cash-crude'!BU104-INDEX('data-futures'!$E:$E,MATCH('basis-cash-crude'!BV$1,'data-futures'!$A:$A,0),1),""),"")</f>
        <v>8.7100000000000009</v>
      </c>
      <c r="BW103">
        <f>+IFERROR(IF(VALUE('data-cash-crude'!BV104)&gt;0,'data-cash-crude'!BV104-INDEX('data-futures'!$E:$E,MATCH('basis-cash-crude'!BW$1,'data-futures'!$A:$A,0),1),""),"")</f>
        <v>8.5999999999999943</v>
      </c>
      <c r="BX103">
        <f>+IFERROR(IF(VALUE('data-cash-crude'!BW104)&gt;0,'data-cash-crude'!BW104-INDEX('data-futures'!$E:$E,MATCH('basis-cash-crude'!BX$1,'data-futures'!$A:$A,0),1),""),"")</f>
        <v>8.4699999999999989</v>
      </c>
      <c r="BY103">
        <f>+IFERROR(IF(VALUE('data-cash-crude'!BX104)&gt;0,'data-cash-crude'!BX104-INDEX('data-futures'!$E:$E,MATCH('basis-cash-crude'!BY$1,'data-futures'!$A:$A,0),1),""),"")</f>
        <v>8.4500000000000028</v>
      </c>
      <c r="BZ103">
        <f>+IFERROR(IF(VALUE('data-cash-crude'!BY104)&gt;0,'data-cash-crude'!BY104-INDEX('data-futures'!$E:$E,MATCH('basis-cash-crude'!BZ$1,'data-futures'!$A:$A,0),1),""),"")</f>
        <v>8.4399999999999977</v>
      </c>
      <c r="CA103">
        <f>+IFERROR(IF(VALUE('data-cash-crude'!BZ104)&gt;0,'data-cash-crude'!BZ104-INDEX('data-futures'!$E:$E,MATCH('basis-cash-crude'!CA$1,'data-futures'!$A:$A,0),1),""),"")</f>
        <v>8.6599999999999966</v>
      </c>
      <c r="CB103">
        <f>+IFERROR(IF(VALUE('data-cash-crude'!CA104)&gt;0,'data-cash-crude'!CA104-INDEX('data-futures'!$E:$E,MATCH('basis-cash-crude'!CB$1,'data-futures'!$A:$A,0),1),""),"")</f>
        <v>8.8800000000000026</v>
      </c>
      <c r="CC103">
        <f>+IFERROR(IF(VALUE('data-cash-crude'!CB104)&gt;0,'data-cash-crude'!CB104-INDEX('data-futures'!$E:$E,MATCH('basis-cash-crude'!CC$1,'data-futures'!$A:$A,0),1),""),"")</f>
        <v>8.7700000000000031</v>
      </c>
      <c r="CD103">
        <f>+IFERROR(IF(VALUE('data-cash-crude'!CC104)&gt;0,'data-cash-crude'!CC104-INDEX('data-futures'!$E:$E,MATCH('basis-cash-crude'!CD$1,'data-futures'!$A:$A,0),1),""),"")</f>
        <v>8.82</v>
      </c>
      <c r="CE103">
        <f>+IFERROR(IF(VALUE('data-cash-crude'!CD104)&gt;0,'data-cash-crude'!CD104-INDEX('data-futures'!$E:$E,MATCH('basis-cash-crude'!CE$1,'data-futures'!$A:$A,0),1),""),"")</f>
        <v>8.8999999999999986</v>
      </c>
      <c r="CF103" t="str">
        <f>+IFERROR(IF(VALUE('data-cash-crude'!CE104)&gt;0,'data-cash-crude'!CE104-INDEX('data-futures'!$E:$E,MATCH('basis-cash-crude'!CF$1,'data-futures'!$A:$A,0),1),""),"")</f>
        <v/>
      </c>
      <c r="CG103">
        <f>+IFERROR(IF(VALUE('data-cash-crude'!CF104)&gt;0,'data-cash-crude'!CF104-INDEX('data-futures'!$E:$E,MATCH('basis-cash-crude'!CG$1,'data-futures'!$A:$A,0),1),""),"")</f>
        <v>9.1599999999999966</v>
      </c>
      <c r="CH103">
        <f>+IFERROR(IF(VALUE('data-cash-crude'!CG104)&gt;0,'data-cash-crude'!CG104-INDEX('data-futures'!$E:$E,MATCH('basis-cash-crude'!CH$1,'data-futures'!$A:$A,0),1),""),"")</f>
        <v>9.3099999999999952</v>
      </c>
      <c r="CI103">
        <f>+IFERROR(IF(VALUE('data-cash-crude'!CH104)&gt;0,'data-cash-crude'!CH104-INDEX('data-futures'!$E:$E,MATCH('basis-cash-crude'!CI$1,'data-futures'!$A:$A,0),1),""),"")</f>
        <v>9.3800000000000026</v>
      </c>
      <c r="CJ103">
        <f>+IFERROR(IF(VALUE('data-cash-crude'!CI104)&gt;0,'data-cash-crude'!CI104-INDEX('data-futures'!$E:$E,MATCH('basis-cash-crude'!CJ$1,'data-futures'!$A:$A,0),1),""),"")</f>
        <v>9.4699999999999989</v>
      </c>
      <c r="CK103" t="str">
        <f>+IFERROR(IF(VALUE('data-cash-crude'!CJ104)&gt;0,'data-cash-crude'!CJ104-INDEX('data-futures'!$E:$E,MATCH('basis-cash-crude'!CK$1,'data-futures'!$A:$A,0),1),""),"")</f>
        <v/>
      </c>
      <c r="CL103" t="str">
        <f>+IFERROR(IF(VALUE('data-cash-crude'!CK104)&gt;0,'data-cash-crude'!CK104-INDEX('data-futures'!$E:$E,MATCH('basis-cash-crude'!CL$1,'data-futures'!$A:$A,0),1),""),"")</f>
        <v/>
      </c>
      <c r="CM103">
        <f>+IFERROR(IF(VALUE('data-cash-crude'!CL104)&gt;0,'data-cash-crude'!CL104-INDEX('data-futures'!$E:$E,MATCH('basis-cash-crude'!CM$1,'data-futures'!$A:$A,0),1),""),"")</f>
        <v>9.2900000000000063</v>
      </c>
      <c r="CN103">
        <f>+IFERROR(IF(VALUE('data-cash-crude'!CM104)&gt;0,'data-cash-crude'!CM104-INDEX('data-futures'!$E:$E,MATCH('basis-cash-crude'!CN$1,'data-futures'!$A:$A,0),1),""),"")</f>
        <v>9.4500000000000028</v>
      </c>
      <c r="CO103">
        <f>+IFERROR(IF(VALUE('data-cash-crude'!CN104)&gt;0,'data-cash-crude'!CN104-INDEX('data-futures'!$E:$E,MATCH('basis-cash-crude'!CO$1,'data-futures'!$A:$A,0),1),""),"")</f>
        <v>9.509999999999998</v>
      </c>
      <c r="CP103">
        <f>+IFERROR(IF(VALUE('data-cash-crude'!CO104)&gt;0,'data-cash-crude'!CO104-INDEX('data-futures'!$E:$E,MATCH('basis-cash-crude'!CP$1,'data-futures'!$A:$A,0),1),""),"")</f>
        <v>9.509999999999998</v>
      </c>
      <c r="CQ103">
        <f>+IFERROR(IF(VALUE('data-cash-crude'!CP104)&gt;0,'data-cash-crude'!CP104-INDEX('data-futures'!$E:$E,MATCH('basis-cash-crude'!CQ$1,'data-futures'!$A:$A,0),1),""),"")</f>
        <v>9.5600000000000094</v>
      </c>
      <c r="CR103">
        <f>+IFERROR(IF(VALUE('data-cash-crude'!CQ104)&gt;0,'data-cash-crude'!CQ104-INDEX('data-futures'!$E:$E,MATCH('basis-cash-crude'!CR$1,'data-futures'!$A:$A,0),1),""),"")</f>
        <v>9.86</v>
      </c>
      <c r="CS103">
        <f>+IFERROR(IF(VALUE('data-cash-crude'!CR104)&gt;0,'data-cash-crude'!CR104-INDEX('data-futures'!$E:$E,MATCH('basis-cash-crude'!CS$1,'data-futures'!$A:$A,0),1),""),"")</f>
        <v>11.020000000000003</v>
      </c>
      <c r="CT103">
        <f>+IFERROR(IF(VALUE('data-cash-crude'!CS104)&gt;0,'data-cash-crude'!CS104-INDEX('data-futures'!$E:$E,MATCH('basis-cash-crude'!CT$1,'data-futures'!$A:$A,0),1),""),"")</f>
        <v>11.89</v>
      </c>
      <c r="CU103">
        <f>+IFERROR(IF(VALUE('data-cash-crude'!CT104)&gt;0,'data-cash-crude'!CT104-INDEX('data-futures'!$E:$E,MATCH('basis-cash-crude'!CU$1,'data-futures'!$A:$A,0),1),""),"")</f>
        <v>8.5399999999999991</v>
      </c>
      <c r="CV103">
        <f>+IFERROR(IF(VALUE('data-cash-crude'!CU104)&gt;0,'data-cash-crude'!CU104-INDEX('data-futures'!$E:$E,MATCH('basis-cash-crude'!CV$1,'data-futures'!$A:$A,0),1),""),"")</f>
        <v>8.43</v>
      </c>
      <c r="CW103">
        <f>+IFERROR(IF(VALUE('data-cash-crude'!CV104)&gt;0,'data-cash-crude'!CV104-INDEX('data-futures'!$E:$E,MATCH('basis-cash-crude'!CW$1,'data-futures'!$A:$A,0),1),""),"")</f>
        <v>8.5999999999999943</v>
      </c>
      <c r="CX103" t="str">
        <f>+IFERROR(IF(VALUE('data-cash-crude'!CW104)&gt;0,'data-cash-crude'!CW104-INDEX('data-futures'!$E:$E,MATCH('basis-cash-crude'!CX$1,'data-futures'!$A:$A,0),1),""),"")</f>
        <v/>
      </c>
      <c r="CY103">
        <f>+IFERROR(IF(VALUE('data-cash-crude'!CX104)&gt;0,'data-cash-crude'!CX104-INDEX('data-futures'!$E:$E,MATCH('basis-cash-crude'!CY$1,'data-futures'!$A:$A,0),1),""),"")</f>
        <v>8.470000000000006</v>
      </c>
      <c r="CZ103">
        <f>+IFERROR(IF(VALUE('data-cash-crude'!CY104)&gt;0,'data-cash-crude'!CY104-INDEX('data-futures'!$E:$E,MATCH('basis-cash-crude'!CZ$1,'data-futures'!$A:$A,0),1),""),"")</f>
        <v>8.2199999999999989</v>
      </c>
      <c r="DA103">
        <f>+IFERROR(IF(VALUE('data-cash-crude'!CZ104)&gt;0,'data-cash-crude'!CZ104-INDEX('data-futures'!$E:$E,MATCH('basis-cash-crude'!DA$1,'data-futures'!$A:$A,0),1),""),"")</f>
        <v>8.0500000000000043</v>
      </c>
      <c r="DB103">
        <f>+IFERROR(IF(VALUE('data-cash-crude'!DA104)&gt;0,'data-cash-crude'!DA104-INDEX('data-futures'!$E:$E,MATCH('basis-cash-crude'!DB$1,'data-futures'!$A:$A,0),1),""),"")</f>
        <v>8.0600000000000023</v>
      </c>
      <c r="DC103">
        <f>+IFERROR(IF(VALUE('data-cash-crude'!DB104)&gt;0,'data-cash-crude'!DB104-INDEX('data-futures'!$E:$E,MATCH('basis-cash-crude'!DC$1,'data-futures'!$A:$A,0),1),""),"")</f>
        <v>7.9699999999999989</v>
      </c>
      <c r="DD103" t="str">
        <f>+IFERROR(IF(VALUE('data-cash-crude'!DC104)&gt;0,'data-cash-crude'!DC104-INDEX('data-futures'!$E:$E,MATCH('basis-cash-crude'!DD$1,'data-futures'!$A:$A,0),1),""),"")</f>
        <v/>
      </c>
      <c r="DE103">
        <f>+IFERROR(IF(VALUE('data-cash-crude'!DD104)&gt;0,'data-cash-crude'!DD104-INDEX('data-futures'!$E:$E,MATCH('basis-cash-crude'!DE$1,'data-futures'!$A:$A,0),1),""),"")</f>
        <v>8.2199999999999989</v>
      </c>
      <c r="DF103">
        <f>+IFERROR(IF(VALUE('data-cash-crude'!DE104)&gt;0,'data-cash-crude'!DE104-INDEX('data-futures'!$E:$E,MATCH('basis-cash-crude'!DF$1,'data-futures'!$A:$A,0),1),""),"")</f>
        <v>8.4600000000000009</v>
      </c>
      <c r="DG103">
        <f>+IFERROR(IF(VALUE('data-cash-crude'!DF104)&gt;0,'data-cash-crude'!DF104-INDEX('data-futures'!$E:$E,MATCH('basis-cash-crude'!DG$1,'data-futures'!$A:$A,0),1),""),"")</f>
        <v>8.1299999999999955</v>
      </c>
      <c r="DH103">
        <f>+IFERROR(IF(VALUE('data-cash-crude'!DG104)&gt;0,'data-cash-crude'!DG104-INDEX('data-futures'!$E:$E,MATCH('basis-cash-crude'!DH$1,'data-futures'!$A:$A,0),1),""),"")</f>
        <v>8.019999999999996</v>
      </c>
      <c r="DI103">
        <f>+IFERROR(IF(VALUE('data-cash-crude'!DH104)&gt;0,'data-cash-crude'!DH104-INDEX('data-futures'!$E:$E,MATCH('basis-cash-crude'!DI$1,'data-futures'!$A:$A,0),1),""),"")</f>
        <v>7.8499999999999943</v>
      </c>
      <c r="DJ103">
        <f>+IFERROR(IF(VALUE('data-cash-crude'!DI104)&gt;0,'data-cash-crude'!DI104-INDEX('data-futures'!$E:$E,MATCH('basis-cash-crude'!DJ$1,'data-futures'!$A:$A,0),1),""),"")</f>
        <v>7.8999999999999986</v>
      </c>
      <c r="DK103">
        <f>+IFERROR(IF(VALUE('data-cash-crude'!DJ104)&gt;0,'data-cash-crude'!DJ104-INDEX('data-futures'!$E:$E,MATCH('basis-cash-crude'!DK$1,'data-futures'!$A:$A,0),1),""),"")</f>
        <v>8.0300000000000011</v>
      </c>
      <c r="DL103">
        <f>+IFERROR(IF(VALUE('data-cash-crude'!DK104)&gt;0,'data-cash-crude'!DK104-INDEX('data-futures'!$E:$E,MATCH('basis-cash-crude'!DL$1,'data-futures'!$A:$A,0),1),""),"")</f>
        <v>8.0599999999999952</v>
      </c>
      <c r="DM103">
        <f>+IFERROR(IF(VALUE('data-cash-crude'!DL104)&gt;0,'data-cash-crude'!DL104-INDEX('data-futures'!$E:$E,MATCH('basis-cash-crude'!DM$1,'data-futures'!$A:$A,0),1),""),"")</f>
        <v>8.7700000000000031</v>
      </c>
      <c r="DN103">
        <f>+IFERROR(IF(VALUE('data-cash-crude'!DM104)&gt;0,'data-cash-crude'!DM104-INDEX('data-futures'!$E:$E,MATCH('basis-cash-crude'!DN$1,'data-futures'!$A:$A,0),1),""),"")</f>
        <v>8.8299999999999983</v>
      </c>
      <c r="DO103">
        <f>+IFERROR(IF(VALUE('data-cash-crude'!DN104)&gt;0,'data-cash-crude'!DN104-INDEX('data-futures'!$E:$E,MATCH('basis-cash-crude'!DO$1,'data-futures'!$A:$A,0),1),""),"")</f>
        <v>9.2700000000000031</v>
      </c>
      <c r="DP103">
        <f>+IFERROR(IF(VALUE('data-cash-crude'!DO104)&gt;0,'data-cash-crude'!DO104-INDEX('data-futures'!$E:$E,MATCH('basis-cash-crude'!DP$1,'data-futures'!$A:$A,0),1),""),"")</f>
        <v>9.0400000000000063</v>
      </c>
      <c r="DQ103">
        <f>+IFERROR(IF(VALUE('data-cash-crude'!DP104)&gt;0,'data-cash-crude'!DP104-INDEX('data-futures'!$E:$E,MATCH('basis-cash-crude'!DQ$1,'data-futures'!$A:$A,0),1),""),"")</f>
        <v>9.25</v>
      </c>
      <c r="DR103">
        <f>+IFERROR(IF(VALUE('data-cash-crude'!DQ104)&gt;0,'data-cash-crude'!DQ104-INDEX('data-futures'!$E:$E,MATCH('basis-cash-crude'!DR$1,'data-futures'!$A:$A,0),1),""),"")</f>
        <v>9.3500000000000085</v>
      </c>
      <c r="DS103">
        <f>+IFERROR(IF(VALUE('data-cash-crude'!DR104)&gt;0,'data-cash-crude'!DR104-INDEX('data-futures'!$E:$E,MATCH('basis-cash-crude'!DS$1,'data-futures'!$A:$A,0),1),""),"")</f>
        <v>9.7899999999999991</v>
      </c>
      <c r="DT103">
        <f>+IFERROR(IF(VALUE('data-cash-crude'!DS104)&gt;0,'data-cash-crude'!DS104-INDEX('data-futures'!$E:$E,MATCH('basis-cash-crude'!DT$1,'data-futures'!$A:$A,0),1),""),"")</f>
        <v>9.6699999999999946</v>
      </c>
      <c r="DU103">
        <f>+IFERROR(IF(VALUE('data-cash-crude'!DT104)&gt;0,'data-cash-crude'!DT104-INDEX('data-futures'!$E:$E,MATCH('basis-cash-crude'!DU$1,'data-futures'!$A:$A,0),1),""),"")</f>
        <v>9.1500000000000057</v>
      </c>
      <c r="DV103">
        <f>+IFERROR(IF(VALUE('data-cash-crude'!DU104)&gt;0,'data-cash-crude'!DU104-INDEX('data-futures'!$E:$E,MATCH('basis-cash-crude'!DV$1,'data-futures'!$A:$A,0),1),""),"")</f>
        <v>9.4399999999999977</v>
      </c>
      <c r="DW103" t="str">
        <f>+IFERROR(IF(VALUE('data-cash-crude'!DV104)&gt;0,'data-cash-crude'!DV104-INDEX('data-futures'!$E:$E,MATCH('basis-cash-crude'!DW$1,'data-futures'!$A:$A,0),1),""),"")</f>
        <v/>
      </c>
      <c r="DX103" t="str">
        <f>+IFERROR(IF(VALUE('data-cash-crude'!DW104)&gt;0,'data-cash-crude'!DW104-INDEX('data-futures'!$E:$E,MATCH('basis-cash-crude'!DX$1,'data-futures'!$A:$A,0),1),""),"")</f>
        <v/>
      </c>
      <c r="DY103" t="str">
        <f>+IFERROR(IF(VALUE('data-cash-crude'!DX104)&gt;0,'data-cash-crude'!DX104-INDEX('data-futures'!$E:$E,MATCH('basis-cash-crude'!DY$1,'data-futures'!$A:$A,0),1),""),"")</f>
        <v/>
      </c>
      <c r="DZ103">
        <f>+IFERROR(IF(VALUE('data-cash-crude'!DY104)&gt;0,'data-cash-crude'!DY104-INDEX('data-futures'!$E:$E,MATCH('basis-cash-crude'!DZ$1,'data-futures'!$A:$A,0),1),""),"")</f>
        <v>10.329999999999998</v>
      </c>
      <c r="EA103">
        <f>+IFERROR(IF(VALUE('data-cash-crude'!DZ104)&gt;0,'data-cash-crude'!DZ104-INDEX('data-futures'!$E:$E,MATCH('basis-cash-crude'!EA$1,'data-futures'!$A:$A,0),1),""),"")</f>
        <v>10.819999999999993</v>
      </c>
      <c r="EB103" t="str">
        <f>+IFERROR(IF(VALUE('data-cash-crude'!EA104)&gt;0,'data-cash-crude'!EA104-INDEX('data-futures'!$E:$E,MATCH('basis-cash-crude'!EB$1,'data-futures'!$A:$A,0),1),""),"")</f>
        <v/>
      </c>
      <c r="EC103">
        <f>+IFERROR(IF(VALUE('data-cash-crude'!EB104)&gt;0,'data-cash-crude'!EB104-INDEX('data-futures'!$E:$E,MATCH('basis-cash-crude'!EC$1,'data-futures'!$A:$A,0),1),""),"")</f>
        <v>10.219999999999999</v>
      </c>
      <c r="ED103" t="str">
        <f>+IFERROR(IF(VALUE('data-cash-crude'!EC104)&gt;0,'data-cash-crude'!EC104-INDEX('data-futures'!$E:$E,MATCH('basis-cash-crude'!ED$1,'data-futures'!$A:$A,0),1),""),"")</f>
        <v/>
      </c>
      <c r="EE103" t="str">
        <f>+IFERROR(IF(VALUE('data-cash-crude'!ED104)&gt;0,'data-cash-crude'!ED104-INDEX('data-futures'!$E:$E,MATCH('basis-cash-crude'!EE$1,'data-futures'!$A:$A,0),1),""),"")</f>
        <v/>
      </c>
      <c r="EF103" t="str">
        <f>+IFERROR(IF(VALUE('data-cash-crude'!EE104)&gt;0,'data-cash-crude'!EE104-INDEX('data-futures'!$E:$E,MATCH('basis-cash-crude'!EF$1,'data-futures'!$A:$A,0),1),""),"")</f>
        <v/>
      </c>
      <c r="EG103" t="str">
        <f>+IFERROR(IF(VALUE('data-cash-crude'!EF104)&gt;0,'data-cash-crude'!EF104-INDEX('data-futures'!$E:$E,MATCH('basis-cash-crude'!EG$1,'data-futures'!$A:$A,0),1),""),"")</f>
        <v/>
      </c>
      <c r="EH103" t="str">
        <f>+IFERROR(IF(VALUE('data-cash-crude'!EG104)&gt;0,'data-cash-crude'!EG104-INDEX('data-futures'!$E:$E,MATCH('basis-cash-crude'!EH$1,'data-futures'!$A:$A,0),1),""),"")</f>
        <v/>
      </c>
      <c r="EI103" t="str">
        <f>+IFERROR(IF(VALUE('data-cash-crude'!EH104)&gt;0,'data-cash-crude'!EH104-INDEX('data-futures'!$E:$E,MATCH('basis-cash-crude'!EI$1,'data-futures'!$A:$A,0),1),""),"")</f>
        <v/>
      </c>
      <c r="EJ103" t="str">
        <f>+IFERROR(IF(VALUE('data-cash-crude'!EI104)&gt;0,'data-cash-crude'!EI104-INDEX('data-futures'!$E:$E,MATCH('basis-cash-crude'!EJ$1,'data-futures'!$A:$A,0),1),""),"")</f>
        <v/>
      </c>
      <c r="EK103" t="str">
        <f>+IFERROR(IF(VALUE('data-cash-crude'!EJ104)&gt;0,'data-cash-crude'!EJ104-INDEX('data-futures'!$E:$E,MATCH('basis-cash-crude'!EK$1,'data-futures'!$A:$A,0),1),""),"")</f>
        <v/>
      </c>
      <c r="EL103" t="str">
        <f>+IFERROR(IF(VALUE('data-cash-crude'!EK104)&gt;0,'data-cash-crude'!EK104-INDEX('data-futures'!$E:$E,MATCH('basis-cash-crude'!EL$1,'data-futures'!$A:$A,0),1),""),"")</f>
        <v/>
      </c>
      <c r="EM103" t="str">
        <f>+IFERROR(IF(VALUE('data-cash-crude'!EL104)&gt;0,'data-cash-crude'!EL104-INDEX('data-futures'!$E:$E,MATCH('basis-cash-crude'!EM$1,'data-futures'!$A:$A,0),1),""),"")</f>
        <v/>
      </c>
      <c r="EN103" t="str">
        <f>+IFERROR(IF(VALUE('data-cash-crude'!EM104)&gt;0,'data-cash-crude'!EM104-INDEX('data-futures'!$E:$E,MATCH('basis-cash-crude'!EN$1,'data-futures'!$A:$A,0),1),""),"")</f>
        <v/>
      </c>
      <c r="EO103" t="str">
        <f>+IFERROR(IF(VALUE('data-cash-crude'!EN104)&gt;0,'data-cash-crude'!EN104-INDEX('data-futures'!$E:$E,MATCH('basis-cash-crude'!EO$1,'data-futures'!$A:$A,0),1),""),"")</f>
        <v/>
      </c>
      <c r="EP103" t="str">
        <f>+IFERROR(IF(VALUE('data-cash-crude'!EO104)&gt;0,'data-cash-crude'!EO104-INDEX('data-futures'!$E:$E,MATCH('basis-cash-crude'!EP$1,'data-futures'!$A:$A,0),1),""),"")</f>
        <v/>
      </c>
      <c r="EQ103" t="str">
        <f>+IFERROR(IF(VALUE('data-cash-crude'!EP104)&gt;0,'data-cash-crude'!EP104-INDEX('data-futures'!$E:$E,MATCH('basis-cash-crude'!EQ$1,'data-futures'!$A:$A,0),1),""),"")</f>
        <v/>
      </c>
      <c r="ER103" t="str">
        <f>+IFERROR(IF(VALUE('data-cash-crude'!EQ104)&gt;0,'data-cash-crude'!EQ104-INDEX('data-futures'!$E:$E,MATCH('basis-cash-crude'!ER$1,'data-futures'!$A:$A,0),1),""),"")</f>
        <v/>
      </c>
      <c r="ES103" t="str">
        <f>+IFERROR(IF(VALUE('data-cash-crude'!ER104)&gt;0,'data-cash-crude'!ER104-INDEX('data-futures'!$E:$E,MATCH('basis-cash-crude'!ES$1,'data-futures'!$A:$A,0),1),""),"")</f>
        <v/>
      </c>
      <c r="ET103" t="str">
        <f>+IFERROR(IF(VALUE('data-cash-crude'!ES104)&gt;0,'data-cash-crude'!ES104-INDEX('data-futures'!$E:$E,MATCH('basis-cash-crude'!ET$1,'data-futures'!$A:$A,0),1),""),"")</f>
        <v/>
      </c>
      <c r="EU103" t="str">
        <f>+IFERROR(IF(VALUE('data-cash-crude'!ET104)&gt;0,'data-cash-crude'!ET104-INDEX('data-futures'!$E:$E,MATCH('basis-cash-crude'!EU$1,'data-futures'!$A:$A,0),1),""),"")</f>
        <v/>
      </c>
      <c r="EV103" t="str">
        <f>+IFERROR(IF(VALUE('data-cash-crude'!EU104)&gt;0,'data-cash-crude'!EU104-INDEX('data-futures'!$E:$E,MATCH('basis-cash-crude'!EV$1,'data-futures'!$A:$A,0),1),""),"")</f>
        <v/>
      </c>
      <c r="EW103" t="str">
        <f>+IFERROR(IF(VALUE('data-cash-crude'!EV104)&gt;0,'data-cash-crude'!EV104-INDEX('data-futures'!$E:$E,MATCH('basis-cash-crude'!EW$1,'data-futures'!$A:$A,0),1),""),"")</f>
        <v/>
      </c>
      <c r="EX103" t="str">
        <f>+IFERROR(IF(VALUE('data-cash-crude'!EW104)&gt;0,'data-cash-crude'!EW104-INDEX('data-futures'!$E:$E,MATCH('basis-cash-crude'!EX$1,'data-futures'!$A:$A,0),1),""),"")</f>
        <v/>
      </c>
      <c r="EY103" t="str">
        <f>+IFERROR(IF(VALUE('data-cash-crude'!EX104)&gt;0,'data-cash-crude'!EX104-INDEX('data-futures'!$E:$E,MATCH('basis-cash-crude'!EY$1,'data-futures'!$A:$A,0),1),""),"")</f>
        <v/>
      </c>
      <c r="EZ103" t="str">
        <f>+IFERROR(IF(VALUE('data-cash-crude'!EY104)&gt;0,'data-cash-crude'!EY104-INDEX('data-futures'!$E:$E,MATCH('basis-cash-crude'!EZ$1,'data-futures'!$A:$A,0),1),""),"")</f>
        <v/>
      </c>
      <c r="FA103" t="str">
        <f>+IFERROR(IF(VALUE('data-cash-crude'!EZ104)&gt;0,'data-cash-crude'!EZ104-INDEX('data-futures'!$E:$E,MATCH('basis-cash-crude'!FA$1,'data-futures'!$A:$A,0),1),""),"")</f>
        <v/>
      </c>
      <c r="FB103" t="str">
        <f>+IFERROR(IF(VALUE('data-cash-crude'!FA104)&gt;0,'data-cash-crude'!FA104-INDEX('data-futures'!$E:$E,MATCH('basis-cash-crude'!FB$1,'data-futures'!$A:$A,0),1),""),"")</f>
        <v/>
      </c>
      <c r="FC103" t="str">
        <f>+IFERROR(IF(VALUE('data-cash-crude'!FB104)&gt;0,'data-cash-crude'!FB104-INDEX('data-futures'!$E:$E,MATCH('basis-cash-crude'!FC$1,'data-futures'!$A:$A,0),1),""),"")</f>
        <v/>
      </c>
      <c r="FD103" t="str">
        <f>+IFERROR(IF(VALUE('data-cash-crude'!FC104)&gt;0,'data-cash-crude'!FC104-INDEX('data-futures'!$E:$E,MATCH('basis-cash-crude'!FD$1,'data-futures'!$A:$A,0),1),""),"")</f>
        <v/>
      </c>
      <c r="FE103" t="str">
        <f>+IFERROR(IF(VALUE('data-cash-crude'!FD104)&gt;0,'data-cash-crude'!FD104-INDEX('data-futures'!$E:$E,MATCH('basis-cash-crude'!FE$1,'data-futures'!$A:$A,0),1),""),"")</f>
        <v/>
      </c>
      <c r="FF103" t="str">
        <f>+IFERROR(IF(VALUE('data-cash-crude'!FE104)&gt;0,'data-cash-crude'!FE104-INDEX('data-futures'!$E:$E,MATCH('basis-cash-crude'!FF$1,'data-futures'!$A:$A,0),1),""),"")</f>
        <v/>
      </c>
      <c r="FG103" t="str">
        <f>+IFERROR(IF(VALUE('data-cash-crude'!FF104)&gt;0,'data-cash-crude'!FF104-INDEX('data-futures'!$E:$E,MATCH('basis-cash-crude'!FG$1,'data-futures'!$A:$A,0),1),""),"")</f>
        <v/>
      </c>
      <c r="FH103" t="str">
        <f>+IFERROR(IF(VALUE('data-cash-crude'!FG104)&gt;0,'data-cash-crude'!FG104-INDEX('data-futures'!$E:$E,MATCH('basis-cash-crude'!FH$1,'data-futures'!$A:$A,0),1),""),"")</f>
        <v/>
      </c>
      <c r="FI103" t="str">
        <f>+IFERROR(IF(VALUE('data-cash-crude'!FH104)&gt;0,'data-cash-crude'!FH104-INDEX('data-futures'!$E:$E,MATCH('basis-cash-crude'!FI$1,'data-futures'!$A:$A,0),1),""),"")</f>
        <v/>
      </c>
      <c r="FJ103" t="str">
        <f>+IFERROR(IF(VALUE('data-cash-crude'!FI104)&gt;0,'data-cash-crude'!FI104-INDEX('data-futures'!$E:$E,MATCH('basis-cash-crude'!FJ$1,'data-futures'!$A:$A,0),1),""),"")</f>
        <v/>
      </c>
      <c r="FK103" t="str">
        <f>+IFERROR(IF(VALUE('data-cash-crude'!FJ104)&gt;0,'data-cash-crude'!FJ104-INDEX('data-futures'!$E:$E,MATCH('basis-cash-crude'!FK$1,'data-futures'!$A:$A,0),1),""),"")</f>
        <v/>
      </c>
      <c r="FL103" t="str">
        <f>+IFERROR(IF(VALUE('data-cash-crude'!FK104)&gt;0,'data-cash-crude'!FK104-INDEX('data-futures'!$E:$E,MATCH('basis-cash-crude'!FL$1,'data-futures'!$A:$A,0),1),""),"")</f>
        <v/>
      </c>
    </row>
    <row r="104" spans="1:168" x14ac:dyDescent="0.2">
      <c r="A104">
        <f t="shared" si="3"/>
        <v>-6.2516666666666678</v>
      </c>
      <c r="B104">
        <f t="shared" si="4"/>
        <v>-6.2373076923076907</v>
      </c>
      <c r="C104">
        <f t="shared" si="5"/>
        <v>-5.9046250000000002</v>
      </c>
      <c r="D104" s="6" t="str">
        <f>+'data-cash-crude'!B105</f>
        <v>CLPA-5-109.CM</v>
      </c>
      <c r="E104">
        <f>+IFERROR(IF(VALUE('data-cash-crude'!D105)&gt;0,'data-cash-crude'!D105-INDEX('data-futures'!$E:$E,MATCH('basis-cash-crude'!E$1,'data-futures'!$A:$A,0),1),""),"")</f>
        <v>-6.1899999999999977</v>
      </c>
      <c r="F104">
        <f>+IFERROR(IF(VALUE('data-cash-crude'!E105)&gt;0,'data-cash-crude'!E105-INDEX('data-futures'!$E:$E,MATCH('basis-cash-crude'!F$1,'data-futures'!$A:$A,0),1),""),"")</f>
        <v>-6.0900000000000034</v>
      </c>
      <c r="G104">
        <f>+IFERROR(IF(VALUE('data-cash-crude'!F105)&gt;0,'data-cash-crude'!F105-INDEX('data-futures'!$E:$E,MATCH('basis-cash-crude'!G$1,'data-futures'!$A:$A,0),1),""),"")</f>
        <v>-6.240000000000002</v>
      </c>
      <c r="H104">
        <f>+IFERROR(IF(VALUE('data-cash-crude'!G105)&gt;0,'data-cash-crude'!G105-INDEX('data-futures'!$E:$E,MATCH('basis-cash-crude'!H$1,'data-futures'!$A:$A,0),1),""),"")</f>
        <v>-6.3800000000000026</v>
      </c>
      <c r="I104" t="str">
        <f>+IFERROR(IF(VALUE('data-cash-crude'!H105)&gt;0,'data-cash-crude'!H105-INDEX('data-futures'!$E:$E,MATCH('basis-cash-crude'!I$1,'data-futures'!$A:$A,0),1),""),"")</f>
        <v/>
      </c>
      <c r="J104">
        <f>+IFERROR(IF(VALUE('data-cash-crude'!I105)&gt;0,'data-cash-crude'!I105-INDEX('data-futures'!$E:$E,MATCH('basis-cash-crude'!J$1,'data-futures'!$A:$A,0),1),""),"")</f>
        <v>-6.3299999999999983</v>
      </c>
      <c r="K104">
        <f>+IFERROR(IF(VALUE('data-cash-crude'!J105)&gt;0,'data-cash-crude'!J105-INDEX('data-futures'!$E:$E,MATCH('basis-cash-crude'!K$1,'data-futures'!$A:$A,0),1),""),"")</f>
        <v>-6.2800000000000011</v>
      </c>
      <c r="L104">
        <f>+IFERROR(IF(VALUE('data-cash-crude'!K105)&gt;0,'data-cash-crude'!K105-INDEX('data-futures'!$E:$E,MATCH('basis-cash-crude'!L$1,'data-futures'!$A:$A,0),1),""),"")</f>
        <v>-6.3400000000000034</v>
      </c>
      <c r="M104">
        <f>+IFERROR(IF(VALUE('data-cash-crude'!L105)&gt;0,'data-cash-crude'!L105-INDEX('data-futures'!$E:$E,MATCH('basis-cash-crude'!M$1,'data-futures'!$A:$A,0),1),""),"")</f>
        <v>-6.259999999999998</v>
      </c>
      <c r="N104">
        <f>+IFERROR(IF(VALUE('data-cash-crude'!M105)&gt;0,'data-cash-crude'!M105-INDEX('data-futures'!$E:$E,MATCH('basis-cash-crude'!N$1,'data-futures'!$A:$A,0),1),""),"")</f>
        <v>-6.0799999999999983</v>
      </c>
      <c r="O104">
        <f>+IFERROR(IF(VALUE('data-cash-crude'!N105)&gt;0,'data-cash-crude'!N105-INDEX('data-futures'!$E:$E,MATCH('basis-cash-crude'!O$1,'data-futures'!$A:$A,0),1),""),"")</f>
        <v>-5.740000000000002</v>
      </c>
      <c r="P104">
        <f>+IFERROR(IF(VALUE('data-cash-crude'!O105)&gt;0,'data-cash-crude'!O105-INDEX('data-futures'!$E:$E,MATCH('basis-cash-crude'!P$1,'data-futures'!$A:$A,0),1),""),"")</f>
        <v>-6.1899999999999977</v>
      </c>
      <c r="Q104">
        <f>+IFERROR(IF(VALUE('data-cash-crude'!P105)&gt;0,'data-cash-crude'!P105-INDEX('data-futures'!$E:$E,MATCH('basis-cash-crude'!Q$1,'data-futures'!$A:$A,0),1),""),"")</f>
        <v>-6.2100000000000009</v>
      </c>
      <c r="R104">
        <f>+IFERROR(IF(VALUE('data-cash-crude'!Q105)&gt;0,'data-cash-crude'!Q105-INDEX('data-futures'!$E:$E,MATCH('basis-cash-crude'!R$1,'data-futures'!$A:$A,0),1),""),"")</f>
        <v>-6.009999999999998</v>
      </c>
      <c r="S104">
        <f>+IFERROR(IF(VALUE('data-cash-crude'!R105)&gt;0,'data-cash-crude'!R105-INDEX('data-futures'!$E:$E,MATCH('basis-cash-crude'!S$1,'data-futures'!$A:$A,0),1),""),"")</f>
        <v>-6.0399999999999991</v>
      </c>
      <c r="T104">
        <f>+IFERROR(IF(VALUE('data-cash-crude'!S105)&gt;0,'data-cash-crude'!S105-INDEX('data-futures'!$E:$E,MATCH('basis-cash-crude'!T$1,'data-futures'!$A:$A,0),1),""),"")</f>
        <v>-6.07</v>
      </c>
      <c r="U104">
        <f>+IFERROR(IF(VALUE('data-cash-crude'!T105)&gt;0,'data-cash-crude'!T105-INDEX('data-futures'!$E:$E,MATCH('basis-cash-crude'!U$1,'data-futures'!$A:$A,0),1),""),"")</f>
        <v>-5.9500000000000028</v>
      </c>
      <c r="V104">
        <f>+IFERROR(IF(VALUE('data-cash-crude'!U105)&gt;0,'data-cash-crude'!U105-INDEX('data-futures'!$E:$E,MATCH('basis-cash-crude'!V$1,'data-futures'!$A:$A,0),1),""),"")</f>
        <v>-6.0200000000000031</v>
      </c>
      <c r="W104">
        <f>+IFERROR(IF(VALUE('data-cash-crude'!V105)&gt;0,'data-cash-crude'!V105-INDEX('data-futures'!$E:$E,MATCH('basis-cash-crude'!W$1,'data-futures'!$A:$A,0),1),""),"")</f>
        <v>-7.4399999999999977</v>
      </c>
      <c r="X104">
        <f>+IFERROR(IF(VALUE('data-cash-crude'!W105)&gt;0,'data-cash-crude'!W105-INDEX('data-futures'!$E:$E,MATCH('basis-cash-crude'!X$1,'data-futures'!$A:$A,0),1),""),"")</f>
        <v>-7.5300000000000011</v>
      </c>
      <c r="Y104">
        <f>+IFERROR(IF(VALUE('data-cash-crude'!X105)&gt;0,'data-cash-crude'!X105-INDEX('data-futures'!$E:$E,MATCH('basis-cash-crude'!Y$1,'data-futures'!$A:$A,0),1),""),"")</f>
        <v>-5.9799999999999969</v>
      </c>
      <c r="Z104" t="str">
        <f>+IFERROR(IF(VALUE('data-cash-crude'!Y105)&gt;0,'data-cash-crude'!Y105-INDEX('data-futures'!$E:$E,MATCH('basis-cash-crude'!Z$1,'data-futures'!$A:$A,0),1),""),"")</f>
        <v/>
      </c>
      <c r="AA104">
        <f>+IFERROR(IF(VALUE('data-cash-crude'!Z105)&gt;0,'data-cash-crude'!Z105-INDEX('data-futures'!$E:$E,MATCH('basis-cash-crude'!AA$1,'data-futures'!$A:$A,0),1),""),"")</f>
        <v>-6.9399999999999977</v>
      </c>
      <c r="AB104" t="str">
        <f>+IFERROR(IF(VALUE('data-cash-crude'!AA105)&gt;0,'data-cash-crude'!AA105-INDEX('data-futures'!$E:$E,MATCH('basis-cash-crude'!AB$1,'data-futures'!$A:$A,0),1),""),"")</f>
        <v/>
      </c>
      <c r="AC104">
        <f>+IFERROR(IF(VALUE('data-cash-crude'!AB105)&gt;0,'data-cash-crude'!AB105-INDEX('data-futures'!$E:$E,MATCH('basis-cash-crude'!AC$1,'data-futures'!$A:$A,0),1),""),"")</f>
        <v>-6.25</v>
      </c>
      <c r="AD104" t="str">
        <f>+IFERROR(IF(VALUE('data-cash-crude'!AC105)&gt;0,'data-cash-crude'!AC105-INDEX('data-futures'!$E:$E,MATCH('basis-cash-crude'!AD$1,'data-futures'!$A:$A,0),1),""),"")</f>
        <v/>
      </c>
      <c r="AE104">
        <f>+IFERROR(IF(VALUE('data-cash-crude'!AD105)&gt;0,'data-cash-crude'!AD105-INDEX('data-futures'!$E:$E,MATCH('basis-cash-crude'!AE$1,'data-futures'!$A:$A,0),1),""),"")</f>
        <v>-6.0600000000000023</v>
      </c>
      <c r="AF104">
        <f>+IFERROR(IF(VALUE('data-cash-crude'!AE105)&gt;0,'data-cash-crude'!AE105-INDEX('data-futures'!$E:$E,MATCH('basis-cash-crude'!AF$1,'data-futures'!$A:$A,0),1),""),"")</f>
        <v>-5.7800000000000011</v>
      </c>
      <c r="AG104">
        <f>+IFERROR(IF(VALUE('data-cash-crude'!AF105)&gt;0,'data-cash-crude'!AF105-INDEX('data-futures'!$E:$E,MATCH('basis-cash-crude'!AG$1,'data-futures'!$A:$A,0),1),""),"")</f>
        <v>-5.8500000000000014</v>
      </c>
      <c r="AH104">
        <f>+IFERROR(IF(VALUE('data-cash-crude'!AG105)&gt;0,'data-cash-crude'!AG105-INDEX('data-futures'!$E:$E,MATCH('basis-cash-crude'!AH$1,'data-futures'!$A:$A,0),1),""),"")</f>
        <v>-5.9200000000000017</v>
      </c>
      <c r="AI104">
        <f>+IFERROR(IF(VALUE('data-cash-crude'!AH105)&gt;0,'data-cash-crude'!AH105-INDEX('data-futures'!$E:$E,MATCH('basis-cash-crude'!AI$1,'data-futures'!$A:$A,0),1),""),"")</f>
        <v>-5.759999999999998</v>
      </c>
      <c r="AJ104">
        <f>+IFERROR(IF(VALUE('data-cash-crude'!AI105)&gt;0,'data-cash-crude'!AI105-INDEX('data-futures'!$E:$E,MATCH('basis-cash-crude'!AJ$1,'data-futures'!$A:$A,0),1),""),"")</f>
        <v>-5.8599999999999994</v>
      </c>
      <c r="AK104">
        <f>+IFERROR(IF(VALUE('data-cash-crude'!AJ105)&gt;0,'data-cash-crude'!AJ105-INDEX('data-futures'!$E:$E,MATCH('basis-cash-crude'!AK$1,'data-futures'!$A:$A,0),1),""),"")</f>
        <v>-5.8800000000000026</v>
      </c>
      <c r="AL104">
        <f>+IFERROR(IF(VALUE('data-cash-crude'!AK105)&gt;0,'data-cash-crude'!AK105-INDEX('data-futures'!$E:$E,MATCH('basis-cash-crude'!AL$1,'data-futures'!$A:$A,0),1),""),"")</f>
        <v>-6.1400000000000006</v>
      </c>
      <c r="AM104">
        <f>+IFERROR(IF(VALUE('data-cash-crude'!AL105)&gt;0,'data-cash-crude'!AL105-INDEX('data-futures'!$E:$E,MATCH('basis-cash-crude'!AM$1,'data-futures'!$A:$A,0),1),""),"")</f>
        <v>-5.7800000000000011</v>
      </c>
      <c r="AN104">
        <f>+IFERROR(IF(VALUE('data-cash-crude'!AM105)&gt;0,'data-cash-crude'!AM105-INDEX('data-futures'!$E:$E,MATCH('basis-cash-crude'!AN$1,'data-futures'!$A:$A,0),1),""),"")</f>
        <v>-6.0600000000000023</v>
      </c>
      <c r="AO104">
        <f>+IFERROR(IF(VALUE('data-cash-crude'!AN105)&gt;0,'data-cash-crude'!AN105-INDEX('data-futures'!$E:$E,MATCH('basis-cash-crude'!AO$1,'data-futures'!$A:$A,0),1),""),"")</f>
        <v>-6.0399999999999991</v>
      </c>
      <c r="AP104" t="str">
        <f>+IFERROR(IF(VALUE('data-cash-crude'!AO105)&gt;0,'data-cash-crude'!AO105-INDEX('data-futures'!$E:$E,MATCH('basis-cash-crude'!AP$1,'data-futures'!$A:$A,0),1),""),"")</f>
        <v/>
      </c>
      <c r="AQ104">
        <f>+IFERROR(IF(VALUE('data-cash-crude'!AP105)&gt;0,'data-cash-crude'!AP105-INDEX('data-futures'!$E:$E,MATCH('basis-cash-crude'!AQ$1,'data-futures'!$A:$A,0),1),""),"")</f>
        <v>-6.240000000000002</v>
      </c>
      <c r="AR104">
        <f>+IFERROR(IF(VALUE('data-cash-crude'!AQ105)&gt;0,'data-cash-crude'!AQ105-INDEX('data-futures'!$E:$E,MATCH('basis-cash-crude'!AR$1,'data-futures'!$A:$A,0),1),""),"")</f>
        <v>-3.2299999999999969</v>
      </c>
      <c r="AS104" t="str">
        <f>+IFERROR(IF(VALUE('data-cash-crude'!AR105)&gt;0,'data-cash-crude'!AR105-INDEX('data-futures'!$E:$E,MATCH('basis-cash-crude'!AS$1,'data-futures'!$A:$A,0),1),""),"")</f>
        <v/>
      </c>
      <c r="AT104">
        <f>+IFERROR(IF(VALUE('data-cash-crude'!AS105)&gt;0,'data-cash-crude'!AS105-INDEX('data-futures'!$E:$E,MATCH('basis-cash-crude'!AT$1,'data-futures'!$A:$A,0),1),""),"")</f>
        <v>-6.1000000000000014</v>
      </c>
      <c r="AU104">
        <f>+IFERROR(IF(VALUE('data-cash-crude'!AT105)&gt;0,'data-cash-crude'!AT105-INDEX('data-futures'!$E:$E,MATCH('basis-cash-crude'!AU$1,'data-futures'!$A:$A,0),1),""),"")</f>
        <v>-5.8100000000000023</v>
      </c>
      <c r="AV104">
        <f>+IFERROR(IF(VALUE('data-cash-crude'!AU105)&gt;0,'data-cash-crude'!AU105-INDEX('data-futures'!$E:$E,MATCH('basis-cash-crude'!AV$1,'data-futures'!$A:$A,0),1),""),"")</f>
        <v>-5.8800000000000026</v>
      </c>
      <c r="AW104">
        <f>+IFERROR(IF(VALUE('data-cash-crude'!AV105)&gt;0,'data-cash-crude'!AV105-INDEX('data-futures'!$E:$E,MATCH('basis-cash-crude'!AW$1,'data-futures'!$A:$A,0),1),""),"")</f>
        <v>-5.8500000000000014</v>
      </c>
      <c r="AX104">
        <f>+IFERROR(IF(VALUE('data-cash-crude'!AW105)&gt;0,'data-cash-crude'!AW105-INDEX('data-futures'!$E:$E,MATCH('basis-cash-crude'!AX$1,'data-futures'!$A:$A,0),1),""),"")</f>
        <v>-5.7700000000000031</v>
      </c>
      <c r="AY104">
        <f>+IFERROR(IF(VALUE('data-cash-crude'!AX105)&gt;0,'data-cash-crude'!AX105-INDEX('data-futures'!$E:$E,MATCH('basis-cash-crude'!AY$1,'data-futures'!$A:$A,0),1),""),"")</f>
        <v>-5.8299999999999983</v>
      </c>
      <c r="AZ104">
        <f>+IFERROR(IF(VALUE('data-cash-crude'!AY105)&gt;0,'data-cash-crude'!AY105-INDEX('data-futures'!$E:$E,MATCH('basis-cash-crude'!AZ$1,'data-futures'!$A:$A,0),1),""),"")</f>
        <v>-6</v>
      </c>
      <c r="BA104">
        <f>+IFERROR(IF(VALUE('data-cash-crude'!AZ105)&gt;0,'data-cash-crude'!AZ105-INDEX('data-futures'!$E:$E,MATCH('basis-cash-crude'!BA$1,'data-futures'!$A:$A,0),1),""),"")</f>
        <v>-5.9200000000000017</v>
      </c>
      <c r="BB104">
        <f>+IFERROR(IF(VALUE('data-cash-crude'!BA105)&gt;0,'data-cash-crude'!BA105-INDEX('data-futures'!$E:$E,MATCH('basis-cash-crude'!BB$1,'data-futures'!$A:$A,0),1),""),"")</f>
        <v>-5.8699999999999974</v>
      </c>
      <c r="BC104">
        <f>+IFERROR(IF(VALUE('data-cash-crude'!BB105)&gt;0,'data-cash-crude'!BB105-INDEX('data-futures'!$E:$E,MATCH('basis-cash-crude'!BC$1,'data-futures'!$A:$A,0),1),""),"")</f>
        <v>-5.9799999999999969</v>
      </c>
      <c r="BD104">
        <f>+IFERROR(IF(VALUE('data-cash-crude'!BC105)&gt;0,'data-cash-crude'!BC105-INDEX('data-futures'!$E:$E,MATCH('basis-cash-crude'!BD$1,'data-futures'!$A:$A,0),1),""),"")</f>
        <v>-6.07</v>
      </c>
      <c r="BE104">
        <f>+IFERROR(IF(VALUE('data-cash-crude'!BD105)&gt;0,'data-cash-crude'!BD105-INDEX('data-futures'!$E:$E,MATCH('basis-cash-crude'!BE$1,'data-futures'!$A:$A,0),1),""),"")</f>
        <v>-5.9799999999999969</v>
      </c>
      <c r="BF104">
        <f>+IFERROR(IF(VALUE('data-cash-crude'!BE105)&gt;0,'data-cash-crude'!BE105-INDEX('data-futures'!$E:$E,MATCH('basis-cash-crude'!BF$1,'data-futures'!$A:$A,0),1),""),"")</f>
        <v>-5.990000000000002</v>
      </c>
      <c r="BG104">
        <f>+IFERROR(IF(VALUE('data-cash-crude'!BF105)&gt;0,'data-cash-crude'!BF105-INDEX('data-futures'!$E:$E,MATCH('basis-cash-crude'!BG$1,'data-futures'!$A:$A,0),1),""),"")</f>
        <v>-5.7700000000000031</v>
      </c>
      <c r="BH104">
        <f>+IFERROR(IF(VALUE('data-cash-crude'!BG105)&gt;0,'data-cash-crude'!BG105-INDEX('data-futures'!$E:$E,MATCH('basis-cash-crude'!BH$1,'data-futures'!$A:$A,0),1),""),"")</f>
        <v>-5.5399999999999991</v>
      </c>
      <c r="BI104">
        <f>+IFERROR(IF(VALUE('data-cash-crude'!BH105)&gt;0,'data-cash-crude'!BH105-INDEX('data-futures'!$E:$E,MATCH('basis-cash-crude'!BI$1,'data-futures'!$A:$A,0),1),""),"")</f>
        <v>-5.8400000000000034</v>
      </c>
      <c r="BJ104">
        <f>+IFERROR(IF(VALUE('data-cash-crude'!BI105)&gt;0,'data-cash-crude'!BI105-INDEX('data-futures'!$E:$E,MATCH('basis-cash-crude'!BJ$1,'data-futures'!$A:$A,0),1),""),"")</f>
        <v>-5.8400000000000034</v>
      </c>
      <c r="BK104">
        <f>+IFERROR(IF(VALUE('data-cash-crude'!BJ105)&gt;0,'data-cash-crude'!BJ105-INDEX('data-futures'!$E:$E,MATCH('basis-cash-crude'!BK$1,'data-futures'!$A:$A,0),1),""),"")</f>
        <v>-6.18</v>
      </c>
      <c r="BL104">
        <f>+IFERROR(IF(VALUE('data-cash-crude'!BK105)&gt;0,'data-cash-crude'!BK105-INDEX('data-futures'!$E:$E,MATCH('basis-cash-crude'!BL$1,'data-futures'!$A:$A,0),1),""),"")</f>
        <v>-5.8599999999999994</v>
      </c>
      <c r="BM104">
        <f>+IFERROR(IF(VALUE('data-cash-crude'!BL105)&gt;0,'data-cash-crude'!BL105-INDEX('data-futures'!$E:$E,MATCH('basis-cash-crude'!BM$1,'data-futures'!$A:$A,0),1),""),"")</f>
        <v>-5.9200000000000017</v>
      </c>
      <c r="BN104">
        <f>+IFERROR(IF(VALUE('data-cash-crude'!BM105)&gt;0,'data-cash-crude'!BM105-INDEX('data-futures'!$E:$E,MATCH('basis-cash-crude'!BN$1,'data-futures'!$A:$A,0),1),""),"")</f>
        <v>-5.9099999999999966</v>
      </c>
      <c r="BO104">
        <f>+IFERROR(IF(VALUE('data-cash-crude'!BN105)&gt;0,'data-cash-crude'!BN105-INDEX('data-futures'!$E:$E,MATCH('basis-cash-crude'!BO$1,'data-futures'!$A:$A,0),1),""),"")</f>
        <v>-6.2199999999999989</v>
      </c>
      <c r="BP104">
        <f>+IFERROR(IF(VALUE('data-cash-crude'!BO105)&gt;0,'data-cash-crude'!BO105-INDEX('data-futures'!$E:$E,MATCH('basis-cash-crude'!BP$1,'data-futures'!$A:$A,0),1),""),"")</f>
        <v>-6.3800000000000026</v>
      </c>
      <c r="BQ104">
        <f>+IFERROR(IF(VALUE('data-cash-crude'!BP105)&gt;0,'data-cash-crude'!BP105-INDEX('data-futures'!$E:$E,MATCH('basis-cash-crude'!BQ$1,'data-futures'!$A:$A,0),1),""),"")</f>
        <v>-5.82</v>
      </c>
      <c r="BR104">
        <f>+IFERROR(IF(VALUE('data-cash-crude'!BQ105)&gt;0,'data-cash-crude'!BQ105-INDEX('data-futures'!$E:$E,MATCH('basis-cash-crude'!BR$1,'data-futures'!$A:$A,0),1),""),"")</f>
        <v>-5.8500000000000014</v>
      </c>
      <c r="BS104">
        <f>+IFERROR(IF(VALUE('data-cash-crude'!BR105)&gt;0,'data-cash-crude'!BR105-INDEX('data-futures'!$E:$E,MATCH('basis-cash-crude'!BS$1,'data-futures'!$A:$A,0),1),""),"")</f>
        <v>-5.7700000000000031</v>
      </c>
      <c r="BT104">
        <f>+IFERROR(IF(VALUE('data-cash-crude'!BS105)&gt;0,'data-cash-crude'!BS105-INDEX('data-futures'!$E:$E,MATCH('basis-cash-crude'!BT$1,'data-futures'!$A:$A,0),1),""),"")</f>
        <v>-6.32</v>
      </c>
      <c r="BU104">
        <f>+IFERROR(IF(VALUE('data-cash-crude'!BT105)&gt;0,'data-cash-crude'!BT105-INDEX('data-futures'!$E:$E,MATCH('basis-cash-crude'!BU$1,'data-futures'!$A:$A,0),1),""),"")</f>
        <v>-5.93</v>
      </c>
      <c r="BV104" t="str">
        <f>+IFERROR(IF(VALUE('data-cash-crude'!BU105)&gt;0,'data-cash-crude'!BU105-INDEX('data-futures'!$E:$E,MATCH('basis-cash-crude'!BV$1,'data-futures'!$A:$A,0),1),""),"")</f>
        <v/>
      </c>
      <c r="BW104">
        <f>+IFERROR(IF(VALUE('data-cash-crude'!BV105)&gt;0,'data-cash-crude'!BV105-INDEX('data-futures'!$E:$E,MATCH('basis-cash-crude'!BW$1,'data-futures'!$A:$A,0),1),""),"")</f>
        <v>-6.1300000000000026</v>
      </c>
      <c r="BX104">
        <f>+IFERROR(IF(VALUE('data-cash-crude'!BW105)&gt;0,'data-cash-crude'!BW105-INDEX('data-futures'!$E:$E,MATCH('basis-cash-crude'!BX$1,'data-futures'!$A:$A,0),1),""),"")</f>
        <v>-5.9399999999999977</v>
      </c>
      <c r="BY104">
        <f>+IFERROR(IF(VALUE('data-cash-crude'!BX105)&gt;0,'data-cash-crude'!BX105-INDEX('data-futures'!$E:$E,MATCH('basis-cash-crude'!BY$1,'data-futures'!$A:$A,0),1),""),"")</f>
        <v>-6.1599999999999966</v>
      </c>
      <c r="BZ104">
        <f>+IFERROR(IF(VALUE('data-cash-crude'!BY105)&gt;0,'data-cash-crude'!BY105-INDEX('data-futures'!$E:$E,MATCH('basis-cash-crude'!BZ$1,'data-futures'!$A:$A,0),1),""),"")</f>
        <v>-6.4500000000000028</v>
      </c>
      <c r="CA104">
        <f>+IFERROR(IF(VALUE('data-cash-crude'!BZ105)&gt;0,'data-cash-crude'!BZ105-INDEX('data-futures'!$E:$E,MATCH('basis-cash-crude'!CA$1,'data-futures'!$A:$A,0),1),""),"")</f>
        <v>-5.8400000000000034</v>
      </c>
      <c r="CB104">
        <f>+IFERROR(IF(VALUE('data-cash-crude'!CA105)&gt;0,'data-cash-crude'!CA105-INDEX('data-futures'!$E:$E,MATCH('basis-cash-crude'!CB$1,'data-futures'!$A:$A,0),1),""),"")</f>
        <v>-5.7199999999999989</v>
      </c>
      <c r="CC104">
        <f>+IFERROR(IF(VALUE('data-cash-crude'!CB105)&gt;0,'data-cash-crude'!CB105-INDEX('data-futures'!$E:$E,MATCH('basis-cash-crude'!CC$1,'data-futures'!$A:$A,0),1),""),"")</f>
        <v>-5.6199999999999974</v>
      </c>
      <c r="CD104">
        <f>+IFERROR(IF(VALUE('data-cash-crude'!CC105)&gt;0,'data-cash-crude'!CC105-INDEX('data-futures'!$E:$E,MATCH('basis-cash-crude'!CD$1,'data-futures'!$A:$A,0),1),""),"")</f>
        <v>-5.8599999999999994</v>
      </c>
      <c r="CE104" t="str">
        <f>+IFERROR(IF(VALUE('data-cash-crude'!CD105)&gt;0,'data-cash-crude'!CD105-INDEX('data-futures'!$E:$E,MATCH('basis-cash-crude'!CE$1,'data-futures'!$A:$A,0),1),""),"")</f>
        <v/>
      </c>
      <c r="CF104">
        <f>+IFERROR(IF(VALUE('data-cash-crude'!CE105)&gt;0,'data-cash-crude'!CE105-INDEX('data-futures'!$E:$E,MATCH('basis-cash-crude'!CF$1,'data-futures'!$A:$A,0),1),""),"")</f>
        <v>-5.57</v>
      </c>
      <c r="CG104">
        <f>+IFERROR(IF(VALUE('data-cash-crude'!CF105)&gt;0,'data-cash-crude'!CF105-INDEX('data-futures'!$E:$E,MATCH('basis-cash-crude'!CG$1,'data-futures'!$A:$A,0),1),""),"")</f>
        <v>-5.3400000000000034</v>
      </c>
      <c r="CH104">
        <f>+IFERROR(IF(VALUE('data-cash-crude'!CG105)&gt;0,'data-cash-crude'!CG105-INDEX('data-futures'!$E:$E,MATCH('basis-cash-crude'!CH$1,'data-futures'!$A:$A,0),1),""),"")</f>
        <v>-5.1300000000000026</v>
      </c>
      <c r="CI104">
        <f>+IFERROR(IF(VALUE('data-cash-crude'!CH105)&gt;0,'data-cash-crude'!CH105-INDEX('data-futures'!$E:$E,MATCH('basis-cash-crude'!CI$1,'data-futures'!$A:$A,0),1),""),"")</f>
        <v>-5.2899999999999991</v>
      </c>
      <c r="CJ104">
        <f>+IFERROR(IF(VALUE('data-cash-crude'!CI105)&gt;0,'data-cash-crude'!CI105-INDEX('data-futures'!$E:$E,MATCH('basis-cash-crude'!CJ$1,'data-futures'!$A:$A,0),1),""),"")</f>
        <v>-5.3999999999999986</v>
      </c>
      <c r="CK104">
        <f>+IFERROR(IF(VALUE('data-cash-crude'!CJ105)&gt;0,'data-cash-crude'!CJ105-INDEX('data-futures'!$E:$E,MATCH('basis-cash-crude'!CK$1,'data-futures'!$A:$A,0),1),""),"")</f>
        <v>-4.740000000000002</v>
      </c>
      <c r="CL104" t="str">
        <f>+IFERROR(IF(VALUE('data-cash-crude'!CK105)&gt;0,'data-cash-crude'!CK105-INDEX('data-futures'!$E:$E,MATCH('basis-cash-crude'!CL$1,'data-futures'!$A:$A,0),1),""),"")</f>
        <v/>
      </c>
      <c r="CM104">
        <f>+IFERROR(IF(VALUE('data-cash-crude'!CL105)&gt;0,'data-cash-crude'!CL105-INDEX('data-futures'!$E:$E,MATCH('basis-cash-crude'!CM$1,'data-futures'!$A:$A,0),1),""),"")</f>
        <v>-4.75</v>
      </c>
      <c r="CN104">
        <f>+IFERROR(IF(VALUE('data-cash-crude'!CM105)&gt;0,'data-cash-crude'!CM105-INDEX('data-futures'!$E:$E,MATCH('basis-cash-crude'!CN$1,'data-futures'!$A:$A,0),1),""),"")</f>
        <v>-4.6400000000000006</v>
      </c>
      <c r="CO104">
        <f>+IFERROR(IF(VALUE('data-cash-crude'!CN105)&gt;0,'data-cash-crude'!CN105-INDEX('data-futures'!$E:$E,MATCH('basis-cash-crude'!CO$1,'data-futures'!$A:$A,0),1),""),"")</f>
        <v>-4.43</v>
      </c>
      <c r="CP104" t="str">
        <f>+IFERROR(IF(VALUE('data-cash-crude'!CO105)&gt;0,'data-cash-crude'!CO105-INDEX('data-futures'!$E:$E,MATCH('basis-cash-crude'!CP$1,'data-futures'!$A:$A,0),1),""),"")</f>
        <v/>
      </c>
      <c r="CQ104">
        <f>+IFERROR(IF(VALUE('data-cash-crude'!CP105)&gt;0,'data-cash-crude'!CP105-INDEX('data-futures'!$E:$E,MATCH('basis-cash-crude'!CQ$1,'data-futures'!$A:$A,0),1),""),"")</f>
        <v>-4.6199999999999974</v>
      </c>
      <c r="CR104">
        <f>+IFERROR(IF(VALUE('data-cash-crude'!CQ105)&gt;0,'data-cash-crude'!CQ105-INDEX('data-futures'!$E:$E,MATCH('basis-cash-crude'!CR$1,'data-futures'!$A:$A,0),1),""),"")</f>
        <v>-4.0499999999999972</v>
      </c>
      <c r="CS104">
        <f>+IFERROR(IF(VALUE('data-cash-crude'!CR105)&gt;0,'data-cash-crude'!CR105-INDEX('data-futures'!$E:$E,MATCH('basis-cash-crude'!CS$1,'data-futures'!$A:$A,0),1),""),"")</f>
        <v>-3.6199999999999974</v>
      </c>
      <c r="CT104">
        <f>+IFERROR(IF(VALUE('data-cash-crude'!CS105)&gt;0,'data-cash-crude'!CS105-INDEX('data-futures'!$E:$E,MATCH('basis-cash-crude'!CT$1,'data-futures'!$A:$A,0),1),""),"")</f>
        <v>-2.3100000000000023</v>
      </c>
      <c r="CU104">
        <f>+IFERROR(IF(VALUE('data-cash-crude'!CT105)&gt;0,'data-cash-crude'!CT105-INDEX('data-futures'!$E:$E,MATCH('basis-cash-crude'!CU$1,'data-futures'!$A:$A,0),1),""),"")</f>
        <v>-5.1099999999999994</v>
      </c>
      <c r="CV104">
        <f>+IFERROR(IF(VALUE('data-cash-crude'!CU105)&gt;0,'data-cash-crude'!CU105-INDEX('data-futures'!$E:$E,MATCH('basis-cash-crude'!CV$1,'data-futures'!$A:$A,0),1),""),"")</f>
        <v>-5.2100000000000009</v>
      </c>
      <c r="CW104">
        <f>+IFERROR(IF(VALUE('data-cash-crude'!CV105)&gt;0,'data-cash-crude'!CV105-INDEX('data-futures'!$E:$E,MATCH('basis-cash-crude'!CW$1,'data-futures'!$A:$A,0),1),""),"")</f>
        <v>-4.9500000000000028</v>
      </c>
      <c r="CX104">
        <f>+IFERROR(IF(VALUE('data-cash-crude'!CW105)&gt;0,'data-cash-crude'!CW105-INDEX('data-futures'!$E:$E,MATCH('basis-cash-crude'!CX$1,'data-futures'!$A:$A,0),1),""),"")</f>
        <v>-4.7800000000000011</v>
      </c>
      <c r="CY104">
        <f>+IFERROR(IF(VALUE('data-cash-crude'!CX105)&gt;0,'data-cash-crude'!CX105-INDEX('data-futures'!$E:$E,MATCH('basis-cash-crude'!CY$1,'data-futures'!$A:$A,0),1),""),"")</f>
        <v>-4.43</v>
      </c>
      <c r="CZ104">
        <f>+IFERROR(IF(VALUE('data-cash-crude'!CY105)&gt;0,'data-cash-crude'!CY105-INDEX('data-futures'!$E:$E,MATCH('basis-cash-crude'!CZ$1,'data-futures'!$A:$A,0),1),""),"")</f>
        <v>-4.8500000000000014</v>
      </c>
      <c r="DA104" t="str">
        <f>+IFERROR(IF(VALUE('data-cash-crude'!CZ105)&gt;0,'data-cash-crude'!CZ105-INDEX('data-futures'!$E:$E,MATCH('basis-cash-crude'!DA$1,'data-futures'!$A:$A,0),1),""),"")</f>
        <v/>
      </c>
      <c r="DB104" t="str">
        <f>+IFERROR(IF(VALUE('data-cash-crude'!DA105)&gt;0,'data-cash-crude'!DA105-INDEX('data-futures'!$E:$E,MATCH('basis-cash-crude'!DB$1,'data-futures'!$A:$A,0),1),""),"")</f>
        <v/>
      </c>
      <c r="DC104" t="str">
        <f>+IFERROR(IF(VALUE('data-cash-crude'!DB105)&gt;0,'data-cash-crude'!DB105-INDEX('data-futures'!$E:$E,MATCH('basis-cash-crude'!DC$1,'data-futures'!$A:$A,0),1),""),"")</f>
        <v/>
      </c>
      <c r="DD104" t="str">
        <f>+IFERROR(IF(VALUE('data-cash-crude'!DC105)&gt;0,'data-cash-crude'!DC105-INDEX('data-futures'!$E:$E,MATCH('basis-cash-crude'!DD$1,'data-futures'!$A:$A,0),1),""),"")</f>
        <v/>
      </c>
      <c r="DE104" t="str">
        <f>+IFERROR(IF(VALUE('data-cash-crude'!DD105)&gt;0,'data-cash-crude'!DD105-INDEX('data-futures'!$E:$E,MATCH('basis-cash-crude'!DE$1,'data-futures'!$A:$A,0),1),""),"")</f>
        <v/>
      </c>
      <c r="DF104">
        <f>+IFERROR(IF(VALUE('data-cash-crude'!DE105)&gt;0,'data-cash-crude'!DE105-INDEX('data-futures'!$E:$E,MATCH('basis-cash-crude'!DF$1,'data-futures'!$A:$A,0),1),""),"")</f>
        <v>-4.2999999999999972</v>
      </c>
      <c r="DG104">
        <f>+IFERROR(IF(VALUE('data-cash-crude'!DF105)&gt;0,'data-cash-crude'!DF105-INDEX('data-futures'!$E:$E,MATCH('basis-cash-crude'!DG$1,'data-futures'!$A:$A,0),1),""),"")</f>
        <v>-4.7000000000000028</v>
      </c>
      <c r="DH104">
        <f>+IFERROR(IF(VALUE('data-cash-crude'!DG105)&gt;0,'data-cash-crude'!DG105-INDEX('data-futures'!$E:$E,MATCH('basis-cash-crude'!DH$1,'data-futures'!$A:$A,0),1),""),"")</f>
        <v>-4.9600000000000009</v>
      </c>
      <c r="DI104">
        <f>+IFERROR(IF(VALUE('data-cash-crude'!DH105)&gt;0,'data-cash-crude'!DH105-INDEX('data-futures'!$E:$E,MATCH('basis-cash-crude'!DI$1,'data-futures'!$A:$A,0),1),""),"")</f>
        <v>-5.0900000000000034</v>
      </c>
      <c r="DJ104">
        <f>+IFERROR(IF(VALUE('data-cash-crude'!DI105)&gt;0,'data-cash-crude'!DI105-INDEX('data-futures'!$E:$E,MATCH('basis-cash-crude'!DJ$1,'data-futures'!$A:$A,0),1),""),"")</f>
        <v>-4.82</v>
      </c>
      <c r="DK104">
        <f>+IFERROR(IF(VALUE('data-cash-crude'!DJ105)&gt;0,'data-cash-crude'!DJ105-INDEX('data-futures'!$E:$E,MATCH('basis-cash-crude'!DK$1,'data-futures'!$A:$A,0),1),""),"")</f>
        <v>-4.8699999999999974</v>
      </c>
      <c r="DL104">
        <f>+IFERROR(IF(VALUE('data-cash-crude'!DK105)&gt;0,'data-cash-crude'!DK105-INDEX('data-futures'!$E:$E,MATCH('basis-cash-crude'!DL$1,'data-futures'!$A:$A,0),1),""),"")</f>
        <v>-4.6700000000000017</v>
      </c>
      <c r="DM104" t="str">
        <f>+IFERROR(IF(VALUE('data-cash-crude'!DL105)&gt;0,'data-cash-crude'!DL105-INDEX('data-futures'!$E:$E,MATCH('basis-cash-crude'!DM$1,'data-futures'!$A:$A,0),1),""),"")</f>
        <v/>
      </c>
      <c r="DN104">
        <f>+IFERROR(IF(VALUE('data-cash-crude'!DM105)&gt;0,'data-cash-crude'!DM105-INDEX('data-futures'!$E:$E,MATCH('basis-cash-crude'!DN$1,'data-futures'!$A:$A,0),1),""),"")</f>
        <v>-3.6799999999999997</v>
      </c>
      <c r="DO104">
        <f>+IFERROR(IF(VALUE('data-cash-crude'!DN105)&gt;0,'data-cash-crude'!DN105-INDEX('data-futures'!$E:$E,MATCH('basis-cash-crude'!DO$1,'data-futures'!$A:$A,0),1),""),"")</f>
        <v>-4.3999999999999986</v>
      </c>
      <c r="DP104">
        <f>+IFERROR(IF(VALUE('data-cash-crude'!DO105)&gt;0,'data-cash-crude'!DO105-INDEX('data-futures'!$E:$E,MATCH('basis-cash-crude'!DP$1,'data-futures'!$A:$A,0),1),""),"")</f>
        <v>-4.4799999999999969</v>
      </c>
      <c r="DQ104">
        <f>+IFERROR(IF(VALUE('data-cash-crude'!DP105)&gt;0,'data-cash-crude'!DP105-INDEX('data-futures'!$E:$E,MATCH('basis-cash-crude'!DQ$1,'data-futures'!$A:$A,0),1),""),"")</f>
        <v>-5.0300000000000011</v>
      </c>
      <c r="DR104">
        <f>+IFERROR(IF(VALUE('data-cash-crude'!DQ105)&gt;0,'data-cash-crude'!DQ105-INDEX('data-futures'!$E:$E,MATCH('basis-cash-crude'!DR$1,'data-futures'!$A:$A,0),1),""),"")</f>
        <v>-4.5499999999999972</v>
      </c>
      <c r="DS104">
        <f>+IFERROR(IF(VALUE('data-cash-crude'!DR105)&gt;0,'data-cash-crude'!DR105-INDEX('data-futures'!$E:$E,MATCH('basis-cash-crude'!DS$1,'data-futures'!$A:$A,0),1),""),"")</f>
        <v>-4.6899999999999977</v>
      </c>
      <c r="DT104">
        <f>+IFERROR(IF(VALUE('data-cash-crude'!DS105)&gt;0,'data-cash-crude'!DS105-INDEX('data-futures'!$E:$E,MATCH('basis-cash-crude'!DT$1,'data-futures'!$A:$A,0),1),""),"")</f>
        <v>-4.6300000000000026</v>
      </c>
      <c r="DU104">
        <f>+IFERROR(IF(VALUE('data-cash-crude'!DT105)&gt;0,'data-cash-crude'!DT105-INDEX('data-futures'!$E:$E,MATCH('basis-cash-crude'!DU$1,'data-futures'!$A:$A,0),1),""),"")</f>
        <v>-5.1899999999999977</v>
      </c>
      <c r="DV104">
        <f>+IFERROR(IF(VALUE('data-cash-crude'!DU105)&gt;0,'data-cash-crude'!DU105-INDEX('data-futures'!$E:$E,MATCH('basis-cash-crude'!DV$1,'data-futures'!$A:$A,0),1),""),"")</f>
        <v>-5.7000000000000028</v>
      </c>
      <c r="DW104">
        <f>+IFERROR(IF(VALUE('data-cash-crude'!DV105)&gt;0,'data-cash-crude'!DV105-INDEX('data-futures'!$E:$E,MATCH('basis-cash-crude'!DW$1,'data-futures'!$A:$A,0),1),""),"")</f>
        <v>-5.3900000000000006</v>
      </c>
      <c r="DX104">
        <f>+IFERROR(IF(VALUE('data-cash-crude'!DW105)&gt;0,'data-cash-crude'!DW105-INDEX('data-futures'!$E:$E,MATCH('basis-cash-crude'!DX$1,'data-futures'!$A:$A,0),1),""),"")</f>
        <v>-4.93</v>
      </c>
      <c r="DY104">
        <f>+IFERROR(IF(VALUE('data-cash-crude'!DX105)&gt;0,'data-cash-crude'!DX105-INDEX('data-futures'!$E:$E,MATCH('basis-cash-crude'!DY$1,'data-futures'!$A:$A,0),1),""),"")</f>
        <v>-5.75</v>
      </c>
      <c r="DZ104">
        <f>+IFERROR(IF(VALUE('data-cash-crude'!DY105)&gt;0,'data-cash-crude'!DY105-INDEX('data-futures'!$E:$E,MATCH('basis-cash-crude'!DZ$1,'data-futures'!$A:$A,0),1),""),"")</f>
        <v>-5.6700000000000017</v>
      </c>
      <c r="EA104">
        <f>+IFERROR(IF(VALUE('data-cash-crude'!DZ105)&gt;0,'data-cash-crude'!DZ105-INDEX('data-futures'!$E:$E,MATCH('basis-cash-crude'!EA$1,'data-futures'!$A:$A,0),1),""),"")</f>
        <v>-5.5300000000000011</v>
      </c>
      <c r="EB104">
        <f>+IFERROR(IF(VALUE('data-cash-crude'!EA105)&gt;0,'data-cash-crude'!EA105-INDEX('data-futures'!$E:$E,MATCH('basis-cash-crude'!EB$1,'data-futures'!$A:$A,0),1),""),"")</f>
        <v>-5.5600000000000023</v>
      </c>
      <c r="EC104">
        <f>+IFERROR(IF(VALUE('data-cash-crude'!EB105)&gt;0,'data-cash-crude'!EB105-INDEX('data-futures'!$E:$E,MATCH('basis-cash-crude'!EC$1,'data-futures'!$A:$A,0),1),""),"")</f>
        <v>-5.9500000000000028</v>
      </c>
      <c r="ED104" t="str">
        <f>+IFERROR(IF(VALUE('data-cash-crude'!EC105)&gt;0,'data-cash-crude'!EC105-INDEX('data-futures'!$E:$E,MATCH('basis-cash-crude'!ED$1,'data-futures'!$A:$A,0),1),""),"")</f>
        <v/>
      </c>
      <c r="EE104" t="str">
        <f>+IFERROR(IF(VALUE('data-cash-crude'!ED105)&gt;0,'data-cash-crude'!ED105-INDEX('data-futures'!$E:$E,MATCH('basis-cash-crude'!EE$1,'data-futures'!$A:$A,0),1),""),"")</f>
        <v/>
      </c>
      <c r="EF104" t="str">
        <f>+IFERROR(IF(VALUE('data-cash-crude'!EE105)&gt;0,'data-cash-crude'!EE105-INDEX('data-futures'!$E:$E,MATCH('basis-cash-crude'!EF$1,'data-futures'!$A:$A,0),1),""),"")</f>
        <v/>
      </c>
      <c r="EG104">
        <f>+IFERROR(IF(VALUE('data-cash-crude'!EF105)&gt;0,'data-cash-crude'!EF105-INDEX('data-futures'!$E:$E,MATCH('basis-cash-crude'!EG$1,'data-futures'!$A:$A,0),1),""),"")</f>
        <v>-5.3699999999999974</v>
      </c>
      <c r="EH104">
        <f>+IFERROR(IF(VALUE('data-cash-crude'!EG105)&gt;0,'data-cash-crude'!EG105-INDEX('data-futures'!$E:$E,MATCH('basis-cash-crude'!EH$1,'data-futures'!$A:$A,0),1),""),"")</f>
        <v>-5.4600000000000009</v>
      </c>
      <c r="EI104">
        <f>+IFERROR(IF(VALUE('data-cash-crude'!EH105)&gt;0,'data-cash-crude'!EH105-INDEX('data-futures'!$E:$E,MATCH('basis-cash-crude'!EI$1,'data-futures'!$A:$A,0),1),""),"")</f>
        <v>-5.6700000000000017</v>
      </c>
      <c r="EJ104">
        <f>+IFERROR(IF(VALUE('data-cash-crude'!EI105)&gt;0,'data-cash-crude'!EI105-INDEX('data-futures'!$E:$E,MATCH('basis-cash-crude'!EJ$1,'data-futures'!$A:$A,0),1),""),"")</f>
        <v>-5.3599999999999994</v>
      </c>
      <c r="EK104">
        <f>+IFERROR(IF(VALUE('data-cash-crude'!EJ105)&gt;0,'data-cash-crude'!EJ105-INDEX('data-futures'!$E:$E,MATCH('basis-cash-crude'!EK$1,'data-futures'!$A:$A,0),1),""),"")</f>
        <v>-4.9799999999999969</v>
      </c>
      <c r="EL104">
        <f>+IFERROR(IF(VALUE('data-cash-crude'!EK105)&gt;0,'data-cash-crude'!EK105-INDEX('data-futures'!$E:$E,MATCH('basis-cash-crude'!EL$1,'data-futures'!$A:$A,0),1),""),"")</f>
        <v>-4.8699999999999974</v>
      </c>
      <c r="EM104">
        <f>+IFERROR(IF(VALUE('data-cash-crude'!EL105)&gt;0,'data-cash-crude'!EL105-INDEX('data-futures'!$E:$E,MATCH('basis-cash-crude'!EM$1,'data-futures'!$A:$A,0),1),""),"")</f>
        <v>-4.7899999999999991</v>
      </c>
      <c r="EN104">
        <f>+IFERROR(IF(VALUE('data-cash-crude'!EM105)&gt;0,'data-cash-crude'!EM105-INDEX('data-futures'!$E:$E,MATCH('basis-cash-crude'!EN$1,'data-futures'!$A:$A,0),1),""),"")</f>
        <v>-5.0200000000000031</v>
      </c>
      <c r="EO104" t="str">
        <f>+IFERROR(IF(VALUE('data-cash-crude'!EN105)&gt;0,'data-cash-crude'!EN105-INDEX('data-futures'!$E:$E,MATCH('basis-cash-crude'!EO$1,'data-futures'!$A:$A,0),1),""),"")</f>
        <v/>
      </c>
      <c r="EP104">
        <f>+IFERROR(IF(VALUE('data-cash-crude'!EO105)&gt;0,'data-cash-crude'!EO105-INDEX('data-futures'!$E:$E,MATCH('basis-cash-crude'!EP$1,'data-futures'!$A:$A,0),1),""),"")</f>
        <v>-5.0799999999999983</v>
      </c>
      <c r="EQ104">
        <f>+IFERROR(IF(VALUE('data-cash-crude'!EP105)&gt;0,'data-cash-crude'!EP105-INDEX('data-futures'!$E:$E,MATCH('basis-cash-crude'!EQ$1,'data-futures'!$A:$A,0),1),""),"")</f>
        <v>-5</v>
      </c>
      <c r="ER104">
        <f>+IFERROR(IF(VALUE('data-cash-crude'!EQ105)&gt;0,'data-cash-crude'!EQ105-INDEX('data-futures'!$E:$E,MATCH('basis-cash-crude'!ER$1,'data-futures'!$A:$A,0),1),""),"")</f>
        <v>-5.7299999999999969</v>
      </c>
      <c r="ES104">
        <f>+IFERROR(IF(VALUE('data-cash-crude'!ER105)&gt;0,'data-cash-crude'!ER105-INDEX('data-futures'!$E:$E,MATCH('basis-cash-crude'!ES$1,'data-futures'!$A:$A,0),1),""),"")</f>
        <v>-5.8800000000000026</v>
      </c>
      <c r="ET104">
        <f>+IFERROR(IF(VALUE('data-cash-crude'!ES105)&gt;0,'data-cash-crude'!ES105-INDEX('data-futures'!$E:$E,MATCH('basis-cash-crude'!ET$1,'data-futures'!$A:$A,0),1),""),"")</f>
        <v>-5.8100000000000023</v>
      </c>
      <c r="EU104">
        <f>+IFERROR(IF(VALUE('data-cash-crude'!ET105)&gt;0,'data-cash-crude'!ET105-INDEX('data-futures'!$E:$E,MATCH('basis-cash-crude'!EU$1,'data-futures'!$A:$A,0),1),""),"")</f>
        <v>-6.5900000000000034</v>
      </c>
      <c r="EV104">
        <f>+IFERROR(IF(VALUE('data-cash-crude'!EU105)&gt;0,'data-cash-crude'!EU105-INDEX('data-futures'!$E:$E,MATCH('basis-cash-crude'!EV$1,'data-futures'!$A:$A,0),1),""),"")</f>
        <v>-6.4099999999999966</v>
      </c>
      <c r="EW104">
        <f>+IFERROR(IF(VALUE('data-cash-crude'!EV105)&gt;0,'data-cash-crude'!EV105-INDEX('data-futures'!$E:$E,MATCH('basis-cash-crude'!EW$1,'data-futures'!$A:$A,0),1),""),"")</f>
        <v>-6.57</v>
      </c>
      <c r="EX104">
        <f>+IFERROR(IF(VALUE('data-cash-crude'!EW105)&gt;0,'data-cash-crude'!EW105-INDEX('data-futures'!$E:$E,MATCH('basis-cash-crude'!EX$1,'data-futures'!$A:$A,0),1),""),"")</f>
        <v>-6.5399999999999991</v>
      </c>
      <c r="EY104" t="str">
        <f>+IFERROR(IF(VALUE('data-cash-crude'!EX105)&gt;0,'data-cash-crude'!EX105-INDEX('data-futures'!$E:$E,MATCH('basis-cash-crude'!EY$1,'data-futures'!$A:$A,0),1),""),"")</f>
        <v/>
      </c>
      <c r="EZ104">
        <f>+IFERROR(IF(VALUE('data-cash-crude'!EY105)&gt;0,'data-cash-crude'!EY105-INDEX('data-futures'!$E:$E,MATCH('basis-cash-crude'!EZ$1,'data-futures'!$A:$A,0),1),""),"")</f>
        <v>-6.25</v>
      </c>
      <c r="FA104">
        <f>+IFERROR(IF(VALUE('data-cash-crude'!EZ105)&gt;0,'data-cash-crude'!EZ105-INDEX('data-futures'!$E:$E,MATCH('basis-cash-crude'!FA$1,'data-futures'!$A:$A,0),1),""),"")</f>
        <v>-5.8800000000000026</v>
      </c>
      <c r="FB104">
        <f>+IFERROR(IF(VALUE('data-cash-crude'!FA105)&gt;0,'data-cash-crude'!FA105-INDEX('data-futures'!$E:$E,MATCH('basis-cash-crude'!FB$1,'data-futures'!$A:$A,0),1),""),"")</f>
        <v>-5.7100000000000009</v>
      </c>
      <c r="FC104">
        <f>+IFERROR(IF(VALUE('data-cash-crude'!FB105)&gt;0,'data-cash-crude'!FB105-INDEX('data-futures'!$E:$E,MATCH('basis-cash-crude'!FC$1,'data-futures'!$A:$A,0),1),""),"")</f>
        <v>-6.1099999999999994</v>
      </c>
      <c r="FD104">
        <f>+IFERROR(IF(VALUE('data-cash-crude'!FC105)&gt;0,'data-cash-crude'!FC105-INDEX('data-futures'!$E:$E,MATCH('basis-cash-crude'!FD$1,'data-futures'!$A:$A,0),1),""),"")</f>
        <v>-5.82</v>
      </c>
      <c r="FE104">
        <f>+IFERROR(IF(VALUE('data-cash-crude'!FD105)&gt;0,'data-cash-crude'!FD105-INDEX('data-futures'!$E:$E,MATCH('basis-cash-crude'!FE$1,'data-futures'!$A:$A,0),1),""),"")</f>
        <v>-5.8500000000000014</v>
      </c>
      <c r="FF104">
        <f>+IFERROR(IF(VALUE('data-cash-crude'!FE105)&gt;0,'data-cash-crude'!FE105-INDEX('data-futures'!$E:$E,MATCH('basis-cash-crude'!FF$1,'data-futures'!$A:$A,0),1),""),"")</f>
        <v>-5.82</v>
      </c>
      <c r="FG104">
        <f>+IFERROR(IF(VALUE('data-cash-crude'!FF105)&gt;0,'data-cash-crude'!FF105-INDEX('data-futures'!$E:$E,MATCH('basis-cash-crude'!FG$1,'data-futures'!$A:$A,0),1),""),"")</f>
        <v>-5.7000000000000028</v>
      </c>
      <c r="FH104">
        <f>+IFERROR(IF(VALUE('data-cash-crude'!FG105)&gt;0,'data-cash-crude'!FG105-INDEX('data-futures'!$E:$E,MATCH('basis-cash-crude'!FH$1,'data-futures'!$A:$A,0),1),""),"")</f>
        <v>-5.4799999999999969</v>
      </c>
      <c r="FI104">
        <f>+IFERROR(IF(VALUE('data-cash-crude'!FH105)&gt;0,'data-cash-crude'!FH105-INDEX('data-futures'!$E:$E,MATCH('basis-cash-crude'!FI$1,'data-futures'!$A:$A,0),1),""),"")</f>
        <v>-5.5200000000000031</v>
      </c>
      <c r="FJ104">
        <f>+IFERROR(IF(VALUE('data-cash-crude'!FI105)&gt;0,'data-cash-crude'!FI105-INDEX('data-futures'!$E:$E,MATCH('basis-cash-crude'!FJ$1,'data-futures'!$A:$A,0),1),""),"")</f>
        <v>-5.3999999999999986</v>
      </c>
      <c r="FK104">
        <f>+IFERROR(IF(VALUE('data-cash-crude'!FJ105)&gt;0,'data-cash-crude'!FJ105-INDEX('data-futures'!$E:$E,MATCH('basis-cash-crude'!FK$1,'data-futures'!$A:$A,0),1),""),"")</f>
        <v>-5.07</v>
      </c>
      <c r="FL104">
        <f>+IFERROR(IF(VALUE('data-cash-crude'!FK105)&gt;0,'data-cash-crude'!FK105-INDEX('data-futures'!$E:$E,MATCH('basis-cash-crude'!FL$1,'data-futures'!$A:$A,0),1),""),"")</f>
        <v>-4.8100000000000023</v>
      </c>
    </row>
    <row r="105" spans="1:168" x14ac:dyDescent="0.2">
      <c r="A105">
        <f t="shared" si="3"/>
        <v>-7.5016666666666678</v>
      </c>
      <c r="B105">
        <f t="shared" si="4"/>
        <v>-7.4873076923076907</v>
      </c>
      <c r="C105">
        <f t="shared" si="5"/>
        <v>-7.1546250000000002</v>
      </c>
      <c r="D105" s="6" t="str">
        <f>+'data-cash-crude'!B106</f>
        <v>CLPA-5-124.CM</v>
      </c>
      <c r="E105">
        <f>+IFERROR(IF(VALUE('data-cash-crude'!D106)&gt;0,'data-cash-crude'!D106-INDEX('data-futures'!$E:$E,MATCH('basis-cash-crude'!E$1,'data-futures'!$A:$A,0),1),""),"")</f>
        <v>-7.4399999999999977</v>
      </c>
      <c r="F105">
        <f>+IFERROR(IF(VALUE('data-cash-crude'!E106)&gt;0,'data-cash-crude'!E106-INDEX('data-futures'!$E:$E,MATCH('basis-cash-crude'!F$1,'data-futures'!$A:$A,0),1),""),"")</f>
        <v>-7.3400000000000034</v>
      </c>
      <c r="G105">
        <f>+IFERROR(IF(VALUE('data-cash-crude'!F106)&gt;0,'data-cash-crude'!F106-INDEX('data-futures'!$E:$E,MATCH('basis-cash-crude'!G$1,'data-futures'!$A:$A,0),1),""),"")</f>
        <v>-7.490000000000002</v>
      </c>
      <c r="H105">
        <f>+IFERROR(IF(VALUE('data-cash-crude'!G106)&gt;0,'data-cash-crude'!G106-INDEX('data-futures'!$E:$E,MATCH('basis-cash-crude'!H$1,'data-futures'!$A:$A,0),1),""),"")</f>
        <v>-7.6300000000000026</v>
      </c>
      <c r="I105" t="str">
        <f>+IFERROR(IF(VALUE('data-cash-crude'!H106)&gt;0,'data-cash-crude'!H106-INDEX('data-futures'!$E:$E,MATCH('basis-cash-crude'!I$1,'data-futures'!$A:$A,0),1),""),"")</f>
        <v/>
      </c>
      <c r="J105">
        <f>+IFERROR(IF(VALUE('data-cash-crude'!I106)&gt;0,'data-cash-crude'!I106-INDEX('data-futures'!$E:$E,MATCH('basis-cash-crude'!J$1,'data-futures'!$A:$A,0),1),""),"")</f>
        <v>-7.5799999999999983</v>
      </c>
      <c r="K105">
        <f>+IFERROR(IF(VALUE('data-cash-crude'!J106)&gt;0,'data-cash-crude'!J106-INDEX('data-futures'!$E:$E,MATCH('basis-cash-crude'!K$1,'data-futures'!$A:$A,0),1),""),"")</f>
        <v>-7.5300000000000011</v>
      </c>
      <c r="L105">
        <f>+IFERROR(IF(VALUE('data-cash-crude'!K106)&gt;0,'data-cash-crude'!K106-INDEX('data-futures'!$E:$E,MATCH('basis-cash-crude'!L$1,'data-futures'!$A:$A,0),1),""),"")</f>
        <v>-7.5900000000000034</v>
      </c>
      <c r="M105">
        <f>+IFERROR(IF(VALUE('data-cash-crude'!L106)&gt;0,'data-cash-crude'!L106-INDEX('data-futures'!$E:$E,MATCH('basis-cash-crude'!M$1,'data-futures'!$A:$A,0),1),""),"")</f>
        <v>-7.509999999999998</v>
      </c>
      <c r="N105">
        <f>+IFERROR(IF(VALUE('data-cash-crude'!M106)&gt;0,'data-cash-crude'!M106-INDEX('data-futures'!$E:$E,MATCH('basis-cash-crude'!N$1,'data-futures'!$A:$A,0),1),""),"")</f>
        <v>-7.3299999999999983</v>
      </c>
      <c r="O105">
        <f>+IFERROR(IF(VALUE('data-cash-crude'!N106)&gt;0,'data-cash-crude'!N106-INDEX('data-futures'!$E:$E,MATCH('basis-cash-crude'!O$1,'data-futures'!$A:$A,0),1),""),"")</f>
        <v>-6.990000000000002</v>
      </c>
      <c r="P105">
        <f>+IFERROR(IF(VALUE('data-cash-crude'!O106)&gt;0,'data-cash-crude'!O106-INDEX('data-futures'!$E:$E,MATCH('basis-cash-crude'!P$1,'data-futures'!$A:$A,0),1),""),"")</f>
        <v>-7.4399999999999977</v>
      </c>
      <c r="Q105">
        <f>+IFERROR(IF(VALUE('data-cash-crude'!P106)&gt;0,'data-cash-crude'!P106-INDEX('data-futures'!$E:$E,MATCH('basis-cash-crude'!Q$1,'data-futures'!$A:$A,0),1),""),"")</f>
        <v>-7.4600000000000009</v>
      </c>
      <c r="R105">
        <f>+IFERROR(IF(VALUE('data-cash-crude'!Q106)&gt;0,'data-cash-crude'!Q106-INDEX('data-futures'!$E:$E,MATCH('basis-cash-crude'!R$1,'data-futures'!$A:$A,0),1),""),"")</f>
        <v>-7.259999999999998</v>
      </c>
      <c r="S105">
        <f>+IFERROR(IF(VALUE('data-cash-crude'!R106)&gt;0,'data-cash-crude'!R106-INDEX('data-futures'!$E:$E,MATCH('basis-cash-crude'!S$1,'data-futures'!$A:$A,0),1),""),"")</f>
        <v>-7.2899999999999991</v>
      </c>
      <c r="T105">
        <f>+IFERROR(IF(VALUE('data-cash-crude'!S106)&gt;0,'data-cash-crude'!S106-INDEX('data-futures'!$E:$E,MATCH('basis-cash-crude'!T$1,'data-futures'!$A:$A,0),1),""),"")</f>
        <v>-7.32</v>
      </c>
      <c r="U105">
        <f>+IFERROR(IF(VALUE('data-cash-crude'!T106)&gt;0,'data-cash-crude'!T106-INDEX('data-futures'!$E:$E,MATCH('basis-cash-crude'!U$1,'data-futures'!$A:$A,0),1),""),"")</f>
        <v>-7.2000000000000028</v>
      </c>
      <c r="V105">
        <f>+IFERROR(IF(VALUE('data-cash-crude'!U106)&gt;0,'data-cash-crude'!U106-INDEX('data-futures'!$E:$E,MATCH('basis-cash-crude'!V$1,'data-futures'!$A:$A,0),1),""),"")</f>
        <v>-7.2700000000000031</v>
      </c>
      <c r="W105">
        <f>+IFERROR(IF(VALUE('data-cash-crude'!V106)&gt;0,'data-cash-crude'!V106-INDEX('data-futures'!$E:$E,MATCH('basis-cash-crude'!W$1,'data-futures'!$A:$A,0),1),""),"")</f>
        <v>-8.6899999999999977</v>
      </c>
      <c r="X105">
        <f>+IFERROR(IF(VALUE('data-cash-crude'!W106)&gt;0,'data-cash-crude'!W106-INDEX('data-futures'!$E:$E,MATCH('basis-cash-crude'!X$1,'data-futures'!$A:$A,0),1),""),"")</f>
        <v>-8.7800000000000011</v>
      </c>
      <c r="Y105">
        <f>+IFERROR(IF(VALUE('data-cash-crude'!X106)&gt;0,'data-cash-crude'!X106-INDEX('data-futures'!$E:$E,MATCH('basis-cash-crude'!Y$1,'data-futures'!$A:$A,0),1),""),"")</f>
        <v>-7.2299999999999969</v>
      </c>
      <c r="Z105" t="str">
        <f>+IFERROR(IF(VALUE('data-cash-crude'!Y106)&gt;0,'data-cash-crude'!Y106-INDEX('data-futures'!$E:$E,MATCH('basis-cash-crude'!Z$1,'data-futures'!$A:$A,0),1),""),"")</f>
        <v/>
      </c>
      <c r="AA105">
        <f>+IFERROR(IF(VALUE('data-cash-crude'!Z106)&gt;0,'data-cash-crude'!Z106-INDEX('data-futures'!$E:$E,MATCH('basis-cash-crude'!AA$1,'data-futures'!$A:$A,0),1),""),"")</f>
        <v>-8.1899999999999977</v>
      </c>
      <c r="AB105" t="str">
        <f>+IFERROR(IF(VALUE('data-cash-crude'!AA106)&gt;0,'data-cash-crude'!AA106-INDEX('data-futures'!$E:$E,MATCH('basis-cash-crude'!AB$1,'data-futures'!$A:$A,0),1),""),"")</f>
        <v/>
      </c>
      <c r="AC105">
        <f>+IFERROR(IF(VALUE('data-cash-crude'!AB106)&gt;0,'data-cash-crude'!AB106-INDEX('data-futures'!$E:$E,MATCH('basis-cash-crude'!AC$1,'data-futures'!$A:$A,0),1),""),"")</f>
        <v>-7.5</v>
      </c>
      <c r="AD105" t="str">
        <f>+IFERROR(IF(VALUE('data-cash-crude'!AC106)&gt;0,'data-cash-crude'!AC106-INDEX('data-futures'!$E:$E,MATCH('basis-cash-crude'!AD$1,'data-futures'!$A:$A,0),1),""),"")</f>
        <v/>
      </c>
      <c r="AE105">
        <f>+IFERROR(IF(VALUE('data-cash-crude'!AD106)&gt;0,'data-cash-crude'!AD106-INDEX('data-futures'!$E:$E,MATCH('basis-cash-crude'!AE$1,'data-futures'!$A:$A,0),1),""),"")</f>
        <v>-7.3100000000000023</v>
      </c>
      <c r="AF105">
        <f>+IFERROR(IF(VALUE('data-cash-crude'!AE106)&gt;0,'data-cash-crude'!AE106-INDEX('data-futures'!$E:$E,MATCH('basis-cash-crude'!AF$1,'data-futures'!$A:$A,0),1),""),"")</f>
        <v>-7.0300000000000011</v>
      </c>
      <c r="AG105">
        <f>+IFERROR(IF(VALUE('data-cash-crude'!AF106)&gt;0,'data-cash-crude'!AF106-INDEX('data-futures'!$E:$E,MATCH('basis-cash-crude'!AG$1,'data-futures'!$A:$A,0),1),""),"")</f>
        <v>-7.1000000000000014</v>
      </c>
      <c r="AH105">
        <f>+IFERROR(IF(VALUE('data-cash-crude'!AG106)&gt;0,'data-cash-crude'!AG106-INDEX('data-futures'!$E:$E,MATCH('basis-cash-crude'!AH$1,'data-futures'!$A:$A,0),1),""),"")</f>
        <v>-7.1700000000000017</v>
      </c>
      <c r="AI105">
        <f>+IFERROR(IF(VALUE('data-cash-crude'!AH106)&gt;0,'data-cash-crude'!AH106-INDEX('data-futures'!$E:$E,MATCH('basis-cash-crude'!AI$1,'data-futures'!$A:$A,0),1),""),"")</f>
        <v>-7.009999999999998</v>
      </c>
      <c r="AJ105">
        <f>+IFERROR(IF(VALUE('data-cash-crude'!AI106)&gt;0,'data-cash-crude'!AI106-INDEX('data-futures'!$E:$E,MATCH('basis-cash-crude'!AJ$1,'data-futures'!$A:$A,0),1),""),"")</f>
        <v>-7.1099999999999994</v>
      </c>
      <c r="AK105">
        <f>+IFERROR(IF(VALUE('data-cash-crude'!AJ106)&gt;0,'data-cash-crude'!AJ106-INDEX('data-futures'!$E:$E,MATCH('basis-cash-crude'!AK$1,'data-futures'!$A:$A,0),1),""),"")</f>
        <v>-7.1300000000000026</v>
      </c>
      <c r="AL105">
        <f>+IFERROR(IF(VALUE('data-cash-crude'!AK106)&gt;0,'data-cash-crude'!AK106-INDEX('data-futures'!$E:$E,MATCH('basis-cash-crude'!AL$1,'data-futures'!$A:$A,0),1),""),"")</f>
        <v>-7.3900000000000006</v>
      </c>
      <c r="AM105">
        <f>+IFERROR(IF(VALUE('data-cash-crude'!AL106)&gt;0,'data-cash-crude'!AL106-INDEX('data-futures'!$E:$E,MATCH('basis-cash-crude'!AM$1,'data-futures'!$A:$A,0),1),""),"")</f>
        <v>-7.0300000000000011</v>
      </c>
      <c r="AN105">
        <f>+IFERROR(IF(VALUE('data-cash-crude'!AM106)&gt;0,'data-cash-crude'!AM106-INDEX('data-futures'!$E:$E,MATCH('basis-cash-crude'!AN$1,'data-futures'!$A:$A,0),1),""),"")</f>
        <v>-7.3100000000000023</v>
      </c>
      <c r="AO105">
        <f>+IFERROR(IF(VALUE('data-cash-crude'!AN106)&gt;0,'data-cash-crude'!AN106-INDEX('data-futures'!$E:$E,MATCH('basis-cash-crude'!AO$1,'data-futures'!$A:$A,0),1),""),"")</f>
        <v>-7.2899999999999991</v>
      </c>
      <c r="AP105" t="str">
        <f>+IFERROR(IF(VALUE('data-cash-crude'!AO106)&gt;0,'data-cash-crude'!AO106-INDEX('data-futures'!$E:$E,MATCH('basis-cash-crude'!AP$1,'data-futures'!$A:$A,0),1),""),"")</f>
        <v/>
      </c>
      <c r="AQ105">
        <f>+IFERROR(IF(VALUE('data-cash-crude'!AP106)&gt;0,'data-cash-crude'!AP106-INDEX('data-futures'!$E:$E,MATCH('basis-cash-crude'!AQ$1,'data-futures'!$A:$A,0),1),""),"")</f>
        <v>-7.490000000000002</v>
      </c>
      <c r="AR105">
        <f>+IFERROR(IF(VALUE('data-cash-crude'!AQ106)&gt;0,'data-cash-crude'!AQ106-INDEX('data-futures'!$E:$E,MATCH('basis-cash-crude'!AR$1,'data-futures'!$A:$A,0),1),""),"")</f>
        <v>-4.4799999999999969</v>
      </c>
      <c r="AS105" t="str">
        <f>+IFERROR(IF(VALUE('data-cash-crude'!AR106)&gt;0,'data-cash-crude'!AR106-INDEX('data-futures'!$E:$E,MATCH('basis-cash-crude'!AS$1,'data-futures'!$A:$A,0),1),""),"")</f>
        <v/>
      </c>
      <c r="AT105">
        <f>+IFERROR(IF(VALUE('data-cash-crude'!AS106)&gt;0,'data-cash-crude'!AS106-INDEX('data-futures'!$E:$E,MATCH('basis-cash-crude'!AT$1,'data-futures'!$A:$A,0),1),""),"")</f>
        <v>-7.3500000000000014</v>
      </c>
      <c r="AU105">
        <f>+IFERROR(IF(VALUE('data-cash-crude'!AT106)&gt;0,'data-cash-crude'!AT106-INDEX('data-futures'!$E:$E,MATCH('basis-cash-crude'!AU$1,'data-futures'!$A:$A,0),1),""),"")</f>
        <v>-7.0600000000000023</v>
      </c>
      <c r="AV105">
        <f>+IFERROR(IF(VALUE('data-cash-crude'!AU106)&gt;0,'data-cash-crude'!AU106-INDEX('data-futures'!$E:$E,MATCH('basis-cash-crude'!AV$1,'data-futures'!$A:$A,0),1),""),"")</f>
        <v>-7.1300000000000026</v>
      </c>
      <c r="AW105">
        <f>+IFERROR(IF(VALUE('data-cash-crude'!AV106)&gt;0,'data-cash-crude'!AV106-INDEX('data-futures'!$E:$E,MATCH('basis-cash-crude'!AW$1,'data-futures'!$A:$A,0),1),""),"")</f>
        <v>-7.1000000000000014</v>
      </c>
      <c r="AX105">
        <f>+IFERROR(IF(VALUE('data-cash-crude'!AW106)&gt;0,'data-cash-crude'!AW106-INDEX('data-futures'!$E:$E,MATCH('basis-cash-crude'!AX$1,'data-futures'!$A:$A,0),1),""),"")</f>
        <v>-7.0200000000000031</v>
      </c>
      <c r="AY105">
        <f>+IFERROR(IF(VALUE('data-cash-crude'!AX106)&gt;0,'data-cash-crude'!AX106-INDEX('data-futures'!$E:$E,MATCH('basis-cash-crude'!AY$1,'data-futures'!$A:$A,0),1),""),"")</f>
        <v>-7.0799999999999983</v>
      </c>
      <c r="AZ105">
        <f>+IFERROR(IF(VALUE('data-cash-crude'!AY106)&gt;0,'data-cash-crude'!AY106-INDEX('data-futures'!$E:$E,MATCH('basis-cash-crude'!AZ$1,'data-futures'!$A:$A,0),1),""),"")</f>
        <v>-7.25</v>
      </c>
      <c r="BA105">
        <f>+IFERROR(IF(VALUE('data-cash-crude'!AZ106)&gt;0,'data-cash-crude'!AZ106-INDEX('data-futures'!$E:$E,MATCH('basis-cash-crude'!BA$1,'data-futures'!$A:$A,0),1),""),"")</f>
        <v>-7.1700000000000017</v>
      </c>
      <c r="BB105">
        <f>+IFERROR(IF(VALUE('data-cash-crude'!BA106)&gt;0,'data-cash-crude'!BA106-INDEX('data-futures'!$E:$E,MATCH('basis-cash-crude'!BB$1,'data-futures'!$A:$A,0),1),""),"")</f>
        <v>-7.1199999999999974</v>
      </c>
      <c r="BC105">
        <f>+IFERROR(IF(VALUE('data-cash-crude'!BB106)&gt;0,'data-cash-crude'!BB106-INDEX('data-futures'!$E:$E,MATCH('basis-cash-crude'!BC$1,'data-futures'!$A:$A,0),1),""),"")</f>
        <v>-7.2299999999999969</v>
      </c>
      <c r="BD105">
        <f>+IFERROR(IF(VALUE('data-cash-crude'!BC106)&gt;0,'data-cash-crude'!BC106-INDEX('data-futures'!$E:$E,MATCH('basis-cash-crude'!BD$1,'data-futures'!$A:$A,0),1),""),"")</f>
        <v>-7.32</v>
      </c>
      <c r="BE105">
        <f>+IFERROR(IF(VALUE('data-cash-crude'!BD106)&gt;0,'data-cash-crude'!BD106-INDEX('data-futures'!$E:$E,MATCH('basis-cash-crude'!BE$1,'data-futures'!$A:$A,0),1),""),"")</f>
        <v>-7.2299999999999969</v>
      </c>
      <c r="BF105">
        <f>+IFERROR(IF(VALUE('data-cash-crude'!BE106)&gt;0,'data-cash-crude'!BE106-INDEX('data-futures'!$E:$E,MATCH('basis-cash-crude'!BF$1,'data-futures'!$A:$A,0),1),""),"")</f>
        <v>-7.240000000000002</v>
      </c>
      <c r="BG105">
        <f>+IFERROR(IF(VALUE('data-cash-crude'!BF106)&gt;0,'data-cash-crude'!BF106-INDEX('data-futures'!$E:$E,MATCH('basis-cash-crude'!BG$1,'data-futures'!$A:$A,0),1),""),"")</f>
        <v>-7.0200000000000031</v>
      </c>
      <c r="BH105">
        <f>+IFERROR(IF(VALUE('data-cash-crude'!BG106)&gt;0,'data-cash-crude'!BG106-INDEX('data-futures'!$E:$E,MATCH('basis-cash-crude'!BH$1,'data-futures'!$A:$A,0),1),""),"")</f>
        <v>-6.7899999999999991</v>
      </c>
      <c r="BI105">
        <f>+IFERROR(IF(VALUE('data-cash-crude'!BH106)&gt;0,'data-cash-crude'!BH106-INDEX('data-futures'!$E:$E,MATCH('basis-cash-crude'!BI$1,'data-futures'!$A:$A,0),1),""),"")</f>
        <v>-7.0900000000000034</v>
      </c>
      <c r="BJ105">
        <f>+IFERROR(IF(VALUE('data-cash-crude'!BI106)&gt;0,'data-cash-crude'!BI106-INDEX('data-futures'!$E:$E,MATCH('basis-cash-crude'!BJ$1,'data-futures'!$A:$A,0),1),""),"")</f>
        <v>-7.0900000000000034</v>
      </c>
      <c r="BK105">
        <f>+IFERROR(IF(VALUE('data-cash-crude'!BJ106)&gt;0,'data-cash-crude'!BJ106-INDEX('data-futures'!$E:$E,MATCH('basis-cash-crude'!BK$1,'data-futures'!$A:$A,0),1),""),"")</f>
        <v>-7.43</v>
      </c>
      <c r="BL105">
        <f>+IFERROR(IF(VALUE('data-cash-crude'!BK106)&gt;0,'data-cash-crude'!BK106-INDEX('data-futures'!$E:$E,MATCH('basis-cash-crude'!BL$1,'data-futures'!$A:$A,0),1),""),"")</f>
        <v>-7.1099999999999994</v>
      </c>
      <c r="BM105">
        <f>+IFERROR(IF(VALUE('data-cash-crude'!BL106)&gt;0,'data-cash-crude'!BL106-INDEX('data-futures'!$E:$E,MATCH('basis-cash-crude'!BM$1,'data-futures'!$A:$A,0),1),""),"")</f>
        <v>-7.1700000000000017</v>
      </c>
      <c r="BN105">
        <f>+IFERROR(IF(VALUE('data-cash-crude'!BM106)&gt;0,'data-cash-crude'!BM106-INDEX('data-futures'!$E:$E,MATCH('basis-cash-crude'!BN$1,'data-futures'!$A:$A,0),1),""),"")</f>
        <v>-7.1599999999999966</v>
      </c>
      <c r="BO105">
        <f>+IFERROR(IF(VALUE('data-cash-crude'!BN106)&gt;0,'data-cash-crude'!BN106-INDEX('data-futures'!$E:$E,MATCH('basis-cash-crude'!BO$1,'data-futures'!$A:$A,0),1),""),"")</f>
        <v>-7.4699999999999989</v>
      </c>
      <c r="BP105">
        <f>+IFERROR(IF(VALUE('data-cash-crude'!BO106)&gt;0,'data-cash-crude'!BO106-INDEX('data-futures'!$E:$E,MATCH('basis-cash-crude'!BP$1,'data-futures'!$A:$A,0),1),""),"")</f>
        <v>-7.6300000000000026</v>
      </c>
      <c r="BQ105">
        <f>+IFERROR(IF(VALUE('data-cash-crude'!BP106)&gt;0,'data-cash-crude'!BP106-INDEX('data-futures'!$E:$E,MATCH('basis-cash-crude'!BQ$1,'data-futures'!$A:$A,0),1),""),"")</f>
        <v>-7.07</v>
      </c>
      <c r="BR105">
        <f>+IFERROR(IF(VALUE('data-cash-crude'!BQ106)&gt;0,'data-cash-crude'!BQ106-INDEX('data-futures'!$E:$E,MATCH('basis-cash-crude'!BR$1,'data-futures'!$A:$A,0),1),""),"")</f>
        <v>-7.1000000000000014</v>
      </c>
      <c r="BS105">
        <f>+IFERROR(IF(VALUE('data-cash-crude'!BR106)&gt;0,'data-cash-crude'!BR106-INDEX('data-futures'!$E:$E,MATCH('basis-cash-crude'!BS$1,'data-futures'!$A:$A,0),1),""),"")</f>
        <v>-7.0200000000000031</v>
      </c>
      <c r="BT105">
        <f>+IFERROR(IF(VALUE('data-cash-crude'!BS106)&gt;0,'data-cash-crude'!BS106-INDEX('data-futures'!$E:$E,MATCH('basis-cash-crude'!BT$1,'data-futures'!$A:$A,0),1),""),"")</f>
        <v>-7.57</v>
      </c>
      <c r="BU105">
        <f>+IFERROR(IF(VALUE('data-cash-crude'!BT106)&gt;0,'data-cash-crude'!BT106-INDEX('data-futures'!$E:$E,MATCH('basis-cash-crude'!BU$1,'data-futures'!$A:$A,0),1),""),"")</f>
        <v>-7.18</v>
      </c>
      <c r="BV105" t="str">
        <f>+IFERROR(IF(VALUE('data-cash-crude'!BU106)&gt;0,'data-cash-crude'!BU106-INDEX('data-futures'!$E:$E,MATCH('basis-cash-crude'!BV$1,'data-futures'!$A:$A,0),1),""),"")</f>
        <v/>
      </c>
      <c r="BW105">
        <f>+IFERROR(IF(VALUE('data-cash-crude'!BV106)&gt;0,'data-cash-crude'!BV106-INDEX('data-futures'!$E:$E,MATCH('basis-cash-crude'!BW$1,'data-futures'!$A:$A,0),1),""),"")</f>
        <v>-7.3800000000000026</v>
      </c>
      <c r="BX105">
        <f>+IFERROR(IF(VALUE('data-cash-crude'!BW106)&gt;0,'data-cash-crude'!BW106-INDEX('data-futures'!$E:$E,MATCH('basis-cash-crude'!BX$1,'data-futures'!$A:$A,0),1),""),"")</f>
        <v>-7.1899999999999977</v>
      </c>
      <c r="BY105">
        <f>+IFERROR(IF(VALUE('data-cash-crude'!BX106)&gt;0,'data-cash-crude'!BX106-INDEX('data-futures'!$E:$E,MATCH('basis-cash-crude'!BY$1,'data-futures'!$A:$A,0),1),""),"")</f>
        <v>-7.4099999999999966</v>
      </c>
      <c r="BZ105">
        <f>+IFERROR(IF(VALUE('data-cash-crude'!BY106)&gt;0,'data-cash-crude'!BY106-INDEX('data-futures'!$E:$E,MATCH('basis-cash-crude'!BZ$1,'data-futures'!$A:$A,0),1),""),"")</f>
        <v>-7.7000000000000028</v>
      </c>
      <c r="CA105">
        <f>+IFERROR(IF(VALUE('data-cash-crude'!BZ106)&gt;0,'data-cash-crude'!BZ106-INDEX('data-futures'!$E:$E,MATCH('basis-cash-crude'!CA$1,'data-futures'!$A:$A,0),1),""),"")</f>
        <v>-7.0900000000000034</v>
      </c>
      <c r="CB105">
        <f>+IFERROR(IF(VALUE('data-cash-crude'!CA106)&gt;0,'data-cash-crude'!CA106-INDEX('data-futures'!$E:$E,MATCH('basis-cash-crude'!CB$1,'data-futures'!$A:$A,0),1),""),"")</f>
        <v>-6.9699999999999989</v>
      </c>
      <c r="CC105">
        <f>+IFERROR(IF(VALUE('data-cash-crude'!CB106)&gt;0,'data-cash-crude'!CB106-INDEX('data-futures'!$E:$E,MATCH('basis-cash-crude'!CC$1,'data-futures'!$A:$A,0),1),""),"")</f>
        <v>-6.8699999999999974</v>
      </c>
      <c r="CD105">
        <f>+IFERROR(IF(VALUE('data-cash-crude'!CC106)&gt;0,'data-cash-crude'!CC106-INDEX('data-futures'!$E:$E,MATCH('basis-cash-crude'!CD$1,'data-futures'!$A:$A,0),1),""),"")</f>
        <v>-7.1099999999999994</v>
      </c>
      <c r="CE105" t="str">
        <f>+IFERROR(IF(VALUE('data-cash-crude'!CD106)&gt;0,'data-cash-crude'!CD106-INDEX('data-futures'!$E:$E,MATCH('basis-cash-crude'!CE$1,'data-futures'!$A:$A,0),1),""),"")</f>
        <v/>
      </c>
      <c r="CF105">
        <f>+IFERROR(IF(VALUE('data-cash-crude'!CE106)&gt;0,'data-cash-crude'!CE106-INDEX('data-futures'!$E:$E,MATCH('basis-cash-crude'!CF$1,'data-futures'!$A:$A,0),1),""),"")</f>
        <v>-6.82</v>
      </c>
      <c r="CG105">
        <f>+IFERROR(IF(VALUE('data-cash-crude'!CF106)&gt;0,'data-cash-crude'!CF106-INDEX('data-futures'!$E:$E,MATCH('basis-cash-crude'!CG$1,'data-futures'!$A:$A,0),1),""),"")</f>
        <v>-6.5900000000000034</v>
      </c>
      <c r="CH105">
        <f>+IFERROR(IF(VALUE('data-cash-crude'!CG106)&gt;0,'data-cash-crude'!CG106-INDEX('data-futures'!$E:$E,MATCH('basis-cash-crude'!CH$1,'data-futures'!$A:$A,0),1),""),"")</f>
        <v>-6.3800000000000026</v>
      </c>
      <c r="CI105">
        <f>+IFERROR(IF(VALUE('data-cash-crude'!CH106)&gt;0,'data-cash-crude'!CH106-INDEX('data-futures'!$E:$E,MATCH('basis-cash-crude'!CI$1,'data-futures'!$A:$A,0),1),""),"")</f>
        <v>-6.5399999999999991</v>
      </c>
      <c r="CJ105">
        <f>+IFERROR(IF(VALUE('data-cash-crude'!CI106)&gt;0,'data-cash-crude'!CI106-INDEX('data-futures'!$E:$E,MATCH('basis-cash-crude'!CJ$1,'data-futures'!$A:$A,0),1),""),"")</f>
        <v>-6.6499999999999986</v>
      </c>
      <c r="CK105">
        <f>+IFERROR(IF(VALUE('data-cash-crude'!CJ106)&gt;0,'data-cash-crude'!CJ106-INDEX('data-futures'!$E:$E,MATCH('basis-cash-crude'!CK$1,'data-futures'!$A:$A,0),1),""),"")</f>
        <v>-5.990000000000002</v>
      </c>
      <c r="CL105" t="str">
        <f>+IFERROR(IF(VALUE('data-cash-crude'!CK106)&gt;0,'data-cash-crude'!CK106-INDEX('data-futures'!$E:$E,MATCH('basis-cash-crude'!CL$1,'data-futures'!$A:$A,0),1),""),"")</f>
        <v/>
      </c>
      <c r="CM105">
        <f>+IFERROR(IF(VALUE('data-cash-crude'!CL106)&gt;0,'data-cash-crude'!CL106-INDEX('data-futures'!$E:$E,MATCH('basis-cash-crude'!CM$1,'data-futures'!$A:$A,0),1),""),"")</f>
        <v>-6</v>
      </c>
      <c r="CN105">
        <f>+IFERROR(IF(VALUE('data-cash-crude'!CM106)&gt;0,'data-cash-crude'!CM106-INDEX('data-futures'!$E:$E,MATCH('basis-cash-crude'!CN$1,'data-futures'!$A:$A,0),1),""),"")</f>
        <v>-5.8900000000000006</v>
      </c>
      <c r="CO105">
        <f>+IFERROR(IF(VALUE('data-cash-crude'!CN106)&gt;0,'data-cash-crude'!CN106-INDEX('data-futures'!$E:$E,MATCH('basis-cash-crude'!CO$1,'data-futures'!$A:$A,0),1),""),"")</f>
        <v>-5.68</v>
      </c>
      <c r="CP105" t="str">
        <f>+IFERROR(IF(VALUE('data-cash-crude'!CO106)&gt;0,'data-cash-crude'!CO106-INDEX('data-futures'!$E:$E,MATCH('basis-cash-crude'!CP$1,'data-futures'!$A:$A,0),1),""),"")</f>
        <v/>
      </c>
      <c r="CQ105">
        <f>+IFERROR(IF(VALUE('data-cash-crude'!CP106)&gt;0,'data-cash-crude'!CP106-INDEX('data-futures'!$E:$E,MATCH('basis-cash-crude'!CQ$1,'data-futures'!$A:$A,0),1),""),"")</f>
        <v>-5.8699999999999974</v>
      </c>
      <c r="CR105">
        <f>+IFERROR(IF(VALUE('data-cash-crude'!CQ106)&gt;0,'data-cash-crude'!CQ106-INDEX('data-futures'!$E:$E,MATCH('basis-cash-crude'!CR$1,'data-futures'!$A:$A,0),1),""),"")</f>
        <v>-5.2999999999999972</v>
      </c>
      <c r="CS105">
        <f>+IFERROR(IF(VALUE('data-cash-crude'!CR106)&gt;0,'data-cash-crude'!CR106-INDEX('data-futures'!$E:$E,MATCH('basis-cash-crude'!CS$1,'data-futures'!$A:$A,0),1),""),"")</f>
        <v>-4.8699999999999974</v>
      </c>
      <c r="CT105">
        <f>+IFERROR(IF(VALUE('data-cash-crude'!CS106)&gt;0,'data-cash-crude'!CS106-INDEX('data-futures'!$E:$E,MATCH('basis-cash-crude'!CT$1,'data-futures'!$A:$A,0),1),""),"")</f>
        <v>-3.5600000000000023</v>
      </c>
      <c r="CU105">
        <f>+IFERROR(IF(VALUE('data-cash-crude'!CT106)&gt;0,'data-cash-crude'!CT106-INDEX('data-futures'!$E:$E,MATCH('basis-cash-crude'!CU$1,'data-futures'!$A:$A,0),1),""),"")</f>
        <v>-6.3599999999999994</v>
      </c>
      <c r="CV105">
        <f>+IFERROR(IF(VALUE('data-cash-crude'!CU106)&gt;0,'data-cash-crude'!CU106-INDEX('data-futures'!$E:$E,MATCH('basis-cash-crude'!CV$1,'data-futures'!$A:$A,0),1),""),"")</f>
        <v>-6.4600000000000009</v>
      </c>
      <c r="CW105">
        <f>+IFERROR(IF(VALUE('data-cash-crude'!CV106)&gt;0,'data-cash-crude'!CV106-INDEX('data-futures'!$E:$E,MATCH('basis-cash-crude'!CW$1,'data-futures'!$A:$A,0),1),""),"")</f>
        <v>-6.2000000000000028</v>
      </c>
      <c r="CX105">
        <f>+IFERROR(IF(VALUE('data-cash-crude'!CW106)&gt;0,'data-cash-crude'!CW106-INDEX('data-futures'!$E:$E,MATCH('basis-cash-crude'!CX$1,'data-futures'!$A:$A,0),1),""),"")</f>
        <v>-6.0300000000000011</v>
      </c>
      <c r="CY105">
        <f>+IFERROR(IF(VALUE('data-cash-crude'!CX106)&gt;0,'data-cash-crude'!CX106-INDEX('data-futures'!$E:$E,MATCH('basis-cash-crude'!CY$1,'data-futures'!$A:$A,0),1),""),"")</f>
        <v>-5.68</v>
      </c>
      <c r="CZ105">
        <f>+IFERROR(IF(VALUE('data-cash-crude'!CY106)&gt;0,'data-cash-crude'!CY106-INDEX('data-futures'!$E:$E,MATCH('basis-cash-crude'!CZ$1,'data-futures'!$A:$A,0),1),""),"")</f>
        <v>-6.1000000000000014</v>
      </c>
      <c r="DA105" t="str">
        <f>+IFERROR(IF(VALUE('data-cash-crude'!CZ106)&gt;0,'data-cash-crude'!CZ106-INDEX('data-futures'!$E:$E,MATCH('basis-cash-crude'!DA$1,'data-futures'!$A:$A,0),1),""),"")</f>
        <v/>
      </c>
      <c r="DB105" t="str">
        <f>+IFERROR(IF(VALUE('data-cash-crude'!DA106)&gt;0,'data-cash-crude'!DA106-INDEX('data-futures'!$E:$E,MATCH('basis-cash-crude'!DB$1,'data-futures'!$A:$A,0),1),""),"")</f>
        <v/>
      </c>
      <c r="DC105" t="str">
        <f>+IFERROR(IF(VALUE('data-cash-crude'!DB106)&gt;0,'data-cash-crude'!DB106-INDEX('data-futures'!$E:$E,MATCH('basis-cash-crude'!DC$1,'data-futures'!$A:$A,0),1),""),"")</f>
        <v/>
      </c>
      <c r="DD105" t="str">
        <f>+IFERROR(IF(VALUE('data-cash-crude'!DC106)&gt;0,'data-cash-crude'!DC106-INDEX('data-futures'!$E:$E,MATCH('basis-cash-crude'!DD$1,'data-futures'!$A:$A,0),1),""),"")</f>
        <v/>
      </c>
      <c r="DE105" t="str">
        <f>+IFERROR(IF(VALUE('data-cash-crude'!DD106)&gt;0,'data-cash-crude'!DD106-INDEX('data-futures'!$E:$E,MATCH('basis-cash-crude'!DE$1,'data-futures'!$A:$A,0),1),""),"")</f>
        <v/>
      </c>
      <c r="DF105">
        <f>+IFERROR(IF(VALUE('data-cash-crude'!DE106)&gt;0,'data-cash-crude'!DE106-INDEX('data-futures'!$E:$E,MATCH('basis-cash-crude'!DF$1,'data-futures'!$A:$A,0),1),""),"")</f>
        <v>-4.5499999999999972</v>
      </c>
      <c r="DG105">
        <f>+IFERROR(IF(VALUE('data-cash-crude'!DF106)&gt;0,'data-cash-crude'!DF106-INDEX('data-futures'!$E:$E,MATCH('basis-cash-crude'!DG$1,'data-futures'!$A:$A,0),1),""),"")</f>
        <v>-4.9500000000000028</v>
      </c>
      <c r="DH105">
        <f>+IFERROR(IF(VALUE('data-cash-crude'!DG106)&gt;0,'data-cash-crude'!DG106-INDEX('data-futures'!$E:$E,MATCH('basis-cash-crude'!DH$1,'data-futures'!$A:$A,0),1),""),"")</f>
        <v>-5.2100000000000009</v>
      </c>
      <c r="DI105">
        <f>+IFERROR(IF(VALUE('data-cash-crude'!DH106)&gt;0,'data-cash-crude'!DH106-INDEX('data-futures'!$E:$E,MATCH('basis-cash-crude'!DI$1,'data-futures'!$A:$A,0),1),""),"")</f>
        <v>-5.3400000000000034</v>
      </c>
      <c r="DJ105">
        <f>+IFERROR(IF(VALUE('data-cash-crude'!DI106)&gt;0,'data-cash-crude'!DI106-INDEX('data-futures'!$E:$E,MATCH('basis-cash-crude'!DJ$1,'data-futures'!$A:$A,0),1),""),"")</f>
        <v>-5.07</v>
      </c>
      <c r="DK105">
        <f>+IFERROR(IF(VALUE('data-cash-crude'!DJ106)&gt;0,'data-cash-crude'!DJ106-INDEX('data-futures'!$E:$E,MATCH('basis-cash-crude'!DK$1,'data-futures'!$A:$A,0),1),""),"")</f>
        <v>-5.1199999999999974</v>
      </c>
      <c r="DL105">
        <f>+IFERROR(IF(VALUE('data-cash-crude'!DK106)&gt;0,'data-cash-crude'!DK106-INDEX('data-futures'!$E:$E,MATCH('basis-cash-crude'!DL$1,'data-futures'!$A:$A,0),1),""),"")</f>
        <v>-4.9200000000000017</v>
      </c>
      <c r="DM105" t="str">
        <f>+IFERROR(IF(VALUE('data-cash-crude'!DL106)&gt;0,'data-cash-crude'!DL106-INDEX('data-futures'!$E:$E,MATCH('basis-cash-crude'!DM$1,'data-futures'!$A:$A,0),1),""),"")</f>
        <v/>
      </c>
      <c r="DN105">
        <f>+IFERROR(IF(VALUE('data-cash-crude'!DM106)&gt;0,'data-cash-crude'!DM106-INDEX('data-futures'!$E:$E,MATCH('basis-cash-crude'!DN$1,'data-futures'!$A:$A,0),1),""),"")</f>
        <v>-3.9299999999999997</v>
      </c>
      <c r="DO105">
        <f>+IFERROR(IF(VALUE('data-cash-crude'!DN106)&gt;0,'data-cash-crude'!DN106-INDEX('data-futures'!$E:$E,MATCH('basis-cash-crude'!DO$1,'data-futures'!$A:$A,0),1),""),"")</f>
        <v>-4.6499999999999986</v>
      </c>
      <c r="DP105">
        <f>+IFERROR(IF(VALUE('data-cash-crude'!DO106)&gt;0,'data-cash-crude'!DO106-INDEX('data-futures'!$E:$E,MATCH('basis-cash-crude'!DP$1,'data-futures'!$A:$A,0),1),""),"")</f>
        <v>-4.7299999999999969</v>
      </c>
      <c r="DQ105">
        <f>+IFERROR(IF(VALUE('data-cash-crude'!DP106)&gt;0,'data-cash-crude'!DP106-INDEX('data-futures'!$E:$E,MATCH('basis-cash-crude'!DQ$1,'data-futures'!$A:$A,0),1),""),"")</f>
        <v>-5.2800000000000011</v>
      </c>
      <c r="DR105">
        <f>+IFERROR(IF(VALUE('data-cash-crude'!DQ106)&gt;0,'data-cash-crude'!DQ106-INDEX('data-futures'!$E:$E,MATCH('basis-cash-crude'!DR$1,'data-futures'!$A:$A,0),1),""),"")</f>
        <v>-4.7999999999999972</v>
      </c>
      <c r="DS105">
        <f>+IFERROR(IF(VALUE('data-cash-crude'!DR106)&gt;0,'data-cash-crude'!DR106-INDEX('data-futures'!$E:$E,MATCH('basis-cash-crude'!DS$1,'data-futures'!$A:$A,0),1),""),"")</f>
        <v>-4.9399999999999977</v>
      </c>
      <c r="DT105">
        <f>+IFERROR(IF(VALUE('data-cash-crude'!DS106)&gt;0,'data-cash-crude'!DS106-INDEX('data-futures'!$E:$E,MATCH('basis-cash-crude'!DT$1,'data-futures'!$A:$A,0),1),""),"")</f>
        <v>-4.8800000000000026</v>
      </c>
      <c r="DU105">
        <f>+IFERROR(IF(VALUE('data-cash-crude'!DT106)&gt;0,'data-cash-crude'!DT106-INDEX('data-futures'!$E:$E,MATCH('basis-cash-crude'!DU$1,'data-futures'!$A:$A,0),1),""),"")</f>
        <v>-5.4399999999999977</v>
      </c>
      <c r="DV105">
        <f>+IFERROR(IF(VALUE('data-cash-crude'!DU106)&gt;0,'data-cash-crude'!DU106-INDEX('data-futures'!$E:$E,MATCH('basis-cash-crude'!DV$1,'data-futures'!$A:$A,0),1),""),"")</f>
        <v>-5.9500000000000028</v>
      </c>
      <c r="DW105">
        <f>+IFERROR(IF(VALUE('data-cash-crude'!DV106)&gt;0,'data-cash-crude'!DV106-INDEX('data-futures'!$E:$E,MATCH('basis-cash-crude'!DW$1,'data-futures'!$A:$A,0),1),""),"")</f>
        <v>-6.6400000000000006</v>
      </c>
      <c r="DX105">
        <f>+IFERROR(IF(VALUE('data-cash-crude'!DW106)&gt;0,'data-cash-crude'!DW106-INDEX('data-futures'!$E:$E,MATCH('basis-cash-crude'!DX$1,'data-futures'!$A:$A,0),1),""),"")</f>
        <v>-6.18</v>
      </c>
      <c r="DY105">
        <f>+IFERROR(IF(VALUE('data-cash-crude'!DX106)&gt;0,'data-cash-crude'!DX106-INDEX('data-futures'!$E:$E,MATCH('basis-cash-crude'!DY$1,'data-futures'!$A:$A,0),1),""),"")</f>
        <v>-7</v>
      </c>
      <c r="DZ105">
        <f>+IFERROR(IF(VALUE('data-cash-crude'!DY106)&gt;0,'data-cash-crude'!DY106-INDEX('data-futures'!$E:$E,MATCH('basis-cash-crude'!DZ$1,'data-futures'!$A:$A,0),1),""),"")</f>
        <v>-6.9200000000000017</v>
      </c>
      <c r="EA105">
        <f>+IFERROR(IF(VALUE('data-cash-crude'!DZ106)&gt;0,'data-cash-crude'!DZ106-INDEX('data-futures'!$E:$E,MATCH('basis-cash-crude'!EA$1,'data-futures'!$A:$A,0),1),""),"")</f>
        <v>-6.7800000000000011</v>
      </c>
      <c r="EB105">
        <f>+IFERROR(IF(VALUE('data-cash-crude'!EA106)&gt;0,'data-cash-crude'!EA106-INDEX('data-futures'!$E:$E,MATCH('basis-cash-crude'!EB$1,'data-futures'!$A:$A,0),1),""),"")</f>
        <v>-6.8100000000000023</v>
      </c>
      <c r="EC105">
        <f>+IFERROR(IF(VALUE('data-cash-crude'!EB106)&gt;0,'data-cash-crude'!EB106-INDEX('data-futures'!$E:$E,MATCH('basis-cash-crude'!EC$1,'data-futures'!$A:$A,0),1),""),"")</f>
        <v>-7.2000000000000028</v>
      </c>
      <c r="ED105" t="str">
        <f>+IFERROR(IF(VALUE('data-cash-crude'!EC106)&gt;0,'data-cash-crude'!EC106-INDEX('data-futures'!$E:$E,MATCH('basis-cash-crude'!ED$1,'data-futures'!$A:$A,0),1),""),"")</f>
        <v/>
      </c>
      <c r="EE105" t="str">
        <f>+IFERROR(IF(VALUE('data-cash-crude'!ED106)&gt;0,'data-cash-crude'!ED106-INDEX('data-futures'!$E:$E,MATCH('basis-cash-crude'!EE$1,'data-futures'!$A:$A,0),1),""),"")</f>
        <v/>
      </c>
      <c r="EF105" t="str">
        <f>+IFERROR(IF(VALUE('data-cash-crude'!EE106)&gt;0,'data-cash-crude'!EE106-INDEX('data-futures'!$E:$E,MATCH('basis-cash-crude'!EF$1,'data-futures'!$A:$A,0),1),""),"")</f>
        <v/>
      </c>
      <c r="EG105">
        <f>+IFERROR(IF(VALUE('data-cash-crude'!EF106)&gt;0,'data-cash-crude'!EF106-INDEX('data-futures'!$E:$E,MATCH('basis-cash-crude'!EG$1,'data-futures'!$A:$A,0),1),""),"")</f>
        <v>-6.6199999999999974</v>
      </c>
      <c r="EH105">
        <f>+IFERROR(IF(VALUE('data-cash-crude'!EG106)&gt;0,'data-cash-crude'!EG106-INDEX('data-futures'!$E:$E,MATCH('basis-cash-crude'!EH$1,'data-futures'!$A:$A,0),1),""),"")</f>
        <v>-6.7100000000000009</v>
      </c>
      <c r="EI105">
        <f>+IFERROR(IF(VALUE('data-cash-crude'!EH106)&gt;0,'data-cash-crude'!EH106-INDEX('data-futures'!$E:$E,MATCH('basis-cash-crude'!EI$1,'data-futures'!$A:$A,0),1),""),"")</f>
        <v>-6.9200000000000017</v>
      </c>
      <c r="EJ105">
        <f>+IFERROR(IF(VALUE('data-cash-crude'!EI106)&gt;0,'data-cash-crude'!EI106-INDEX('data-futures'!$E:$E,MATCH('basis-cash-crude'!EJ$1,'data-futures'!$A:$A,0),1),""),"")</f>
        <v>-6.6099999999999994</v>
      </c>
      <c r="EK105">
        <f>+IFERROR(IF(VALUE('data-cash-crude'!EJ106)&gt;0,'data-cash-crude'!EJ106-INDEX('data-futures'!$E:$E,MATCH('basis-cash-crude'!EK$1,'data-futures'!$A:$A,0),1),""),"")</f>
        <v>-6.2299999999999969</v>
      </c>
      <c r="EL105">
        <f>+IFERROR(IF(VALUE('data-cash-crude'!EK106)&gt;0,'data-cash-crude'!EK106-INDEX('data-futures'!$E:$E,MATCH('basis-cash-crude'!EL$1,'data-futures'!$A:$A,0),1),""),"")</f>
        <v>-6.1199999999999974</v>
      </c>
      <c r="EM105">
        <f>+IFERROR(IF(VALUE('data-cash-crude'!EL106)&gt;0,'data-cash-crude'!EL106-INDEX('data-futures'!$E:$E,MATCH('basis-cash-crude'!EM$1,'data-futures'!$A:$A,0),1),""),"")</f>
        <v>-6.0399999999999991</v>
      </c>
      <c r="EN105">
        <f>+IFERROR(IF(VALUE('data-cash-crude'!EM106)&gt;0,'data-cash-crude'!EM106-INDEX('data-futures'!$E:$E,MATCH('basis-cash-crude'!EN$1,'data-futures'!$A:$A,0),1),""),"")</f>
        <v>-6.2700000000000031</v>
      </c>
      <c r="EO105" t="str">
        <f>+IFERROR(IF(VALUE('data-cash-crude'!EN106)&gt;0,'data-cash-crude'!EN106-INDEX('data-futures'!$E:$E,MATCH('basis-cash-crude'!EO$1,'data-futures'!$A:$A,0),1),""),"")</f>
        <v/>
      </c>
      <c r="EP105">
        <f>+IFERROR(IF(VALUE('data-cash-crude'!EO106)&gt;0,'data-cash-crude'!EO106-INDEX('data-futures'!$E:$E,MATCH('basis-cash-crude'!EP$1,'data-futures'!$A:$A,0),1),""),"")</f>
        <v>-6.3299999999999983</v>
      </c>
      <c r="EQ105">
        <f>+IFERROR(IF(VALUE('data-cash-crude'!EP106)&gt;0,'data-cash-crude'!EP106-INDEX('data-futures'!$E:$E,MATCH('basis-cash-crude'!EQ$1,'data-futures'!$A:$A,0),1),""),"")</f>
        <v>-6.25</v>
      </c>
      <c r="ER105">
        <f>+IFERROR(IF(VALUE('data-cash-crude'!EQ106)&gt;0,'data-cash-crude'!EQ106-INDEX('data-futures'!$E:$E,MATCH('basis-cash-crude'!ER$1,'data-futures'!$A:$A,0),1),""),"")</f>
        <v>-6.9799999999999969</v>
      </c>
      <c r="ES105">
        <f>+IFERROR(IF(VALUE('data-cash-crude'!ER106)&gt;0,'data-cash-crude'!ER106-INDEX('data-futures'!$E:$E,MATCH('basis-cash-crude'!ES$1,'data-futures'!$A:$A,0),1),""),"")</f>
        <v>-7.1300000000000026</v>
      </c>
      <c r="ET105">
        <f>+IFERROR(IF(VALUE('data-cash-crude'!ES106)&gt;0,'data-cash-crude'!ES106-INDEX('data-futures'!$E:$E,MATCH('basis-cash-crude'!ET$1,'data-futures'!$A:$A,0),1),""),"")</f>
        <v>-7.0600000000000023</v>
      </c>
      <c r="EU105">
        <f>+IFERROR(IF(VALUE('data-cash-crude'!ET106)&gt;0,'data-cash-crude'!ET106-INDEX('data-futures'!$E:$E,MATCH('basis-cash-crude'!EU$1,'data-futures'!$A:$A,0),1),""),"")</f>
        <v>-7.8400000000000034</v>
      </c>
      <c r="EV105">
        <f>+IFERROR(IF(VALUE('data-cash-crude'!EU106)&gt;0,'data-cash-crude'!EU106-INDEX('data-futures'!$E:$E,MATCH('basis-cash-crude'!EV$1,'data-futures'!$A:$A,0),1),""),"")</f>
        <v>-7.6599999999999966</v>
      </c>
      <c r="EW105">
        <f>+IFERROR(IF(VALUE('data-cash-crude'!EV106)&gt;0,'data-cash-crude'!EV106-INDEX('data-futures'!$E:$E,MATCH('basis-cash-crude'!EW$1,'data-futures'!$A:$A,0),1),""),"")</f>
        <v>-7.82</v>
      </c>
      <c r="EX105">
        <f>+IFERROR(IF(VALUE('data-cash-crude'!EW106)&gt;0,'data-cash-crude'!EW106-INDEX('data-futures'!$E:$E,MATCH('basis-cash-crude'!EX$1,'data-futures'!$A:$A,0),1),""),"")</f>
        <v>-7.7899999999999991</v>
      </c>
      <c r="EY105" t="str">
        <f>+IFERROR(IF(VALUE('data-cash-crude'!EX106)&gt;0,'data-cash-crude'!EX106-INDEX('data-futures'!$E:$E,MATCH('basis-cash-crude'!EY$1,'data-futures'!$A:$A,0),1),""),"")</f>
        <v/>
      </c>
      <c r="EZ105">
        <f>+IFERROR(IF(VALUE('data-cash-crude'!EY106)&gt;0,'data-cash-crude'!EY106-INDEX('data-futures'!$E:$E,MATCH('basis-cash-crude'!EZ$1,'data-futures'!$A:$A,0),1),""),"")</f>
        <v>-7.5</v>
      </c>
      <c r="FA105">
        <f>+IFERROR(IF(VALUE('data-cash-crude'!EZ106)&gt;0,'data-cash-crude'!EZ106-INDEX('data-futures'!$E:$E,MATCH('basis-cash-crude'!FA$1,'data-futures'!$A:$A,0),1),""),"")</f>
        <v>-7.1300000000000026</v>
      </c>
      <c r="FB105">
        <f>+IFERROR(IF(VALUE('data-cash-crude'!FA106)&gt;0,'data-cash-crude'!FA106-INDEX('data-futures'!$E:$E,MATCH('basis-cash-crude'!FB$1,'data-futures'!$A:$A,0),1),""),"")</f>
        <v>-6.9600000000000009</v>
      </c>
      <c r="FC105">
        <f>+IFERROR(IF(VALUE('data-cash-crude'!FB106)&gt;0,'data-cash-crude'!FB106-INDEX('data-futures'!$E:$E,MATCH('basis-cash-crude'!FC$1,'data-futures'!$A:$A,0),1),""),"")</f>
        <v>-7.3599999999999994</v>
      </c>
      <c r="FD105">
        <f>+IFERROR(IF(VALUE('data-cash-crude'!FC106)&gt;0,'data-cash-crude'!FC106-INDEX('data-futures'!$E:$E,MATCH('basis-cash-crude'!FD$1,'data-futures'!$A:$A,0),1),""),"")</f>
        <v>-7.07</v>
      </c>
      <c r="FE105">
        <f>+IFERROR(IF(VALUE('data-cash-crude'!FD106)&gt;0,'data-cash-crude'!FD106-INDEX('data-futures'!$E:$E,MATCH('basis-cash-crude'!FE$1,'data-futures'!$A:$A,0),1),""),"")</f>
        <v>-7.1000000000000014</v>
      </c>
      <c r="FF105">
        <f>+IFERROR(IF(VALUE('data-cash-crude'!FE106)&gt;0,'data-cash-crude'!FE106-INDEX('data-futures'!$E:$E,MATCH('basis-cash-crude'!FF$1,'data-futures'!$A:$A,0),1),""),"")</f>
        <v>-7.07</v>
      </c>
      <c r="FG105">
        <f>+IFERROR(IF(VALUE('data-cash-crude'!FF106)&gt;0,'data-cash-crude'!FF106-INDEX('data-futures'!$E:$E,MATCH('basis-cash-crude'!FG$1,'data-futures'!$A:$A,0),1),""),"")</f>
        <v>-6.9500000000000028</v>
      </c>
      <c r="FH105">
        <f>+IFERROR(IF(VALUE('data-cash-crude'!FG106)&gt;0,'data-cash-crude'!FG106-INDEX('data-futures'!$E:$E,MATCH('basis-cash-crude'!FH$1,'data-futures'!$A:$A,0),1),""),"")</f>
        <v>-6.7299999999999969</v>
      </c>
      <c r="FI105">
        <f>+IFERROR(IF(VALUE('data-cash-crude'!FH106)&gt;0,'data-cash-crude'!FH106-INDEX('data-futures'!$E:$E,MATCH('basis-cash-crude'!FI$1,'data-futures'!$A:$A,0),1),""),"")</f>
        <v>-6.7700000000000031</v>
      </c>
      <c r="FJ105">
        <f>+IFERROR(IF(VALUE('data-cash-crude'!FI106)&gt;0,'data-cash-crude'!FI106-INDEX('data-futures'!$E:$E,MATCH('basis-cash-crude'!FJ$1,'data-futures'!$A:$A,0),1),""),"")</f>
        <v>-6.6499999999999986</v>
      </c>
      <c r="FK105">
        <f>+IFERROR(IF(VALUE('data-cash-crude'!FJ106)&gt;0,'data-cash-crude'!FJ106-INDEX('data-futures'!$E:$E,MATCH('basis-cash-crude'!FK$1,'data-futures'!$A:$A,0),1),""),"")</f>
        <v>-6.32</v>
      </c>
      <c r="FL105">
        <f>+IFERROR(IF(VALUE('data-cash-crude'!FK106)&gt;0,'data-cash-crude'!FK106-INDEX('data-futures'!$E:$E,MATCH('basis-cash-crude'!FL$1,'data-futures'!$A:$A,0),1),""),"")</f>
        <v>-6.0600000000000023</v>
      </c>
    </row>
    <row r="106" spans="1:168" x14ac:dyDescent="0.2">
      <c r="A106">
        <f t="shared" si="3"/>
        <v>-3.5016666666666674</v>
      </c>
      <c r="B106">
        <f t="shared" si="4"/>
        <v>-3.4740740740740739</v>
      </c>
      <c r="C106">
        <f t="shared" si="5"/>
        <v>-3.1543209876543226</v>
      </c>
      <c r="D106" s="6" t="str">
        <f>+'data-cash-crude'!B107</f>
        <v>CLPA-5-127.CM</v>
      </c>
      <c r="E106">
        <f>+IFERROR(IF(VALUE('data-cash-crude'!D107)&gt;0,'data-cash-crude'!D107-INDEX('data-futures'!$E:$E,MATCH('basis-cash-crude'!E$1,'data-futures'!$A:$A,0),1),""),"")</f>
        <v>-3.4399999999999977</v>
      </c>
      <c r="F106">
        <f>+IFERROR(IF(VALUE('data-cash-crude'!E107)&gt;0,'data-cash-crude'!E107-INDEX('data-futures'!$E:$E,MATCH('basis-cash-crude'!F$1,'data-futures'!$A:$A,0),1),""),"")</f>
        <v>-3.3400000000000034</v>
      </c>
      <c r="G106">
        <f>+IFERROR(IF(VALUE('data-cash-crude'!F107)&gt;0,'data-cash-crude'!F107-INDEX('data-futures'!$E:$E,MATCH('basis-cash-crude'!G$1,'data-futures'!$A:$A,0),1),""),"")</f>
        <v>-3.490000000000002</v>
      </c>
      <c r="H106">
        <f>+IFERROR(IF(VALUE('data-cash-crude'!G107)&gt;0,'data-cash-crude'!G107-INDEX('data-futures'!$E:$E,MATCH('basis-cash-crude'!H$1,'data-futures'!$A:$A,0),1),""),"")</f>
        <v>-3.6300000000000026</v>
      </c>
      <c r="I106" t="str">
        <f>+IFERROR(IF(VALUE('data-cash-crude'!H107)&gt;0,'data-cash-crude'!H107-INDEX('data-futures'!$E:$E,MATCH('basis-cash-crude'!I$1,'data-futures'!$A:$A,0),1),""),"")</f>
        <v/>
      </c>
      <c r="J106">
        <f>+IFERROR(IF(VALUE('data-cash-crude'!I107)&gt;0,'data-cash-crude'!I107-INDEX('data-futures'!$E:$E,MATCH('basis-cash-crude'!J$1,'data-futures'!$A:$A,0),1),""),"")</f>
        <v>-3.5799999999999983</v>
      </c>
      <c r="K106">
        <f>+IFERROR(IF(VALUE('data-cash-crude'!J107)&gt;0,'data-cash-crude'!J107-INDEX('data-futures'!$E:$E,MATCH('basis-cash-crude'!K$1,'data-futures'!$A:$A,0),1),""),"")</f>
        <v>-3.5300000000000011</v>
      </c>
      <c r="L106">
        <f>+IFERROR(IF(VALUE('data-cash-crude'!K107)&gt;0,'data-cash-crude'!K107-INDEX('data-futures'!$E:$E,MATCH('basis-cash-crude'!L$1,'data-futures'!$A:$A,0),1),""),"")</f>
        <v>-3.5900000000000034</v>
      </c>
      <c r="M106">
        <f>+IFERROR(IF(VALUE('data-cash-crude'!L107)&gt;0,'data-cash-crude'!L107-INDEX('data-futures'!$E:$E,MATCH('basis-cash-crude'!M$1,'data-futures'!$A:$A,0),1),""),"")</f>
        <v>-3.509999999999998</v>
      </c>
      <c r="N106">
        <f>+IFERROR(IF(VALUE('data-cash-crude'!M107)&gt;0,'data-cash-crude'!M107-INDEX('data-futures'!$E:$E,MATCH('basis-cash-crude'!N$1,'data-futures'!$A:$A,0),1),""),"")</f>
        <v>-3.3299999999999983</v>
      </c>
      <c r="O106">
        <f>+IFERROR(IF(VALUE('data-cash-crude'!N107)&gt;0,'data-cash-crude'!N107-INDEX('data-futures'!$E:$E,MATCH('basis-cash-crude'!O$1,'data-futures'!$A:$A,0),1),""),"")</f>
        <v>-2.990000000000002</v>
      </c>
      <c r="P106">
        <f>+IFERROR(IF(VALUE('data-cash-crude'!O107)&gt;0,'data-cash-crude'!O107-INDEX('data-futures'!$E:$E,MATCH('basis-cash-crude'!P$1,'data-futures'!$A:$A,0),1),""),"")</f>
        <v>-3.4399999999999977</v>
      </c>
      <c r="Q106">
        <f>+IFERROR(IF(VALUE('data-cash-crude'!P107)&gt;0,'data-cash-crude'!P107-INDEX('data-futures'!$E:$E,MATCH('basis-cash-crude'!Q$1,'data-futures'!$A:$A,0),1),""),"")</f>
        <v>-3.4600000000000009</v>
      </c>
      <c r="R106">
        <f>+IFERROR(IF(VALUE('data-cash-crude'!Q107)&gt;0,'data-cash-crude'!Q107-INDEX('data-futures'!$E:$E,MATCH('basis-cash-crude'!R$1,'data-futures'!$A:$A,0),1),""),"")</f>
        <v>-3.259999999999998</v>
      </c>
      <c r="S106">
        <f>+IFERROR(IF(VALUE('data-cash-crude'!R107)&gt;0,'data-cash-crude'!R107-INDEX('data-futures'!$E:$E,MATCH('basis-cash-crude'!S$1,'data-futures'!$A:$A,0),1),""),"")</f>
        <v>-3.2899999999999991</v>
      </c>
      <c r="T106">
        <f>+IFERROR(IF(VALUE('data-cash-crude'!S107)&gt;0,'data-cash-crude'!S107-INDEX('data-futures'!$E:$E,MATCH('basis-cash-crude'!T$1,'data-futures'!$A:$A,0),1),""),"")</f>
        <v>-3.3200000000000003</v>
      </c>
      <c r="U106">
        <f>+IFERROR(IF(VALUE('data-cash-crude'!T107)&gt;0,'data-cash-crude'!T107-INDEX('data-futures'!$E:$E,MATCH('basis-cash-crude'!U$1,'data-futures'!$A:$A,0),1),""),"")</f>
        <v>-3.2000000000000028</v>
      </c>
      <c r="V106">
        <f>+IFERROR(IF(VALUE('data-cash-crude'!U107)&gt;0,'data-cash-crude'!U107-INDEX('data-futures'!$E:$E,MATCH('basis-cash-crude'!V$1,'data-futures'!$A:$A,0),1),""),"")</f>
        <v>-3.2700000000000031</v>
      </c>
      <c r="W106">
        <f>+IFERROR(IF(VALUE('data-cash-crude'!V107)&gt;0,'data-cash-crude'!V107-INDEX('data-futures'!$E:$E,MATCH('basis-cash-crude'!W$1,'data-futures'!$A:$A,0),1),""),"")</f>
        <v>-4.6899999999999977</v>
      </c>
      <c r="X106">
        <f>+IFERROR(IF(VALUE('data-cash-crude'!W107)&gt;0,'data-cash-crude'!W107-INDEX('data-futures'!$E:$E,MATCH('basis-cash-crude'!X$1,'data-futures'!$A:$A,0),1),""),"")</f>
        <v>-4.7800000000000011</v>
      </c>
      <c r="Y106">
        <f>+IFERROR(IF(VALUE('data-cash-crude'!X107)&gt;0,'data-cash-crude'!X107-INDEX('data-futures'!$E:$E,MATCH('basis-cash-crude'!Y$1,'data-futures'!$A:$A,0),1),""),"")</f>
        <v>-3.2299999999999969</v>
      </c>
      <c r="Z106" t="str">
        <f>+IFERROR(IF(VALUE('data-cash-crude'!Y107)&gt;0,'data-cash-crude'!Y107-INDEX('data-futures'!$E:$E,MATCH('basis-cash-crude'!Z$1,'data-futures'!$A:$A,0),1),""),"")</f>
        <v/>
      </c>
      <c r="AA106">
        <f>+IFERROR(IF(VALUE('data-cash-crude'!Z107)&gt;0,'data-cash-crude'!Z107-INDEX('data-futures'!$E:$E,MATCH('basis-cash-crude'!AA$1,'data-futures'!$A:$A,0),1),""),"")</f>
        <v>-4.1899999999999977</v>
      </c>
      <c r="AB106" t="str">
        <f>+IFERROR(IF(VALUE('data-cash-crude'!AA107)&gt;0,'data-cash-crude'!AA107-INDEX('data-futures'!$E:$E,MATCH('basis-cash-crude'!AB$1,'data-futures'!$A:$A,0),1),""),"")</f>
        <v/>
      </c>
      <c r="AC106">
        <f>+IFERROR(IF(VALUE('data-cash-crude'!AB107)&gt;0,'data-cash-crude'!AB107-INDEX('data-futures'!$E:$E,MATCH('basis-cash-crude'!AC$1,'data-futures'!$A:$A,0),1),""),"")</f>
        <v>-3.5</v>
      </c>
      <c r="AD106">
        <f>+IFERROR(IF(VALUE('data-cash-crude'!AC107)&gt;0,'data-cash-crude'!AC107-INDEX('data-futures'!$E:$E,MATCH('basis-cash-crude'!AD$1,'data-futures'!$A:$A,0),1),""),"")</f>
        <v>-3.1300000000000026</v>
      </c>
      <c r="AE106">
        <f>+IFERROR(IF(VALUE('data-cash-crude'!AD107)&gt;0,'data-cash-crude'!AD107-INDEX('data-futures'!$E:$E,MATCH('basis-cash-crude'!AE$1,'data-futures'!$A:$A,0),1),""),"")</f>
        <v>-3.3100000000000023</v>
      </c>
      <c r="AF106">
        <f>+IFERROR(IF(VALUE('data-cash-crude'!AE107)&gt;0,'data-cash-crude'!AE107-INDEX('data-futures'!$E:$E,MATCH('basis-cash-crude'!AF$1,'data-futures'!$A:$A,0),1),""),"")</f>
        <v>-3.0300000000000011</v>
      </c>
      <c r="AG106">
        <f>+IFERROR(IF(VALUE('data-cash-crude'!AF107)&gt;0,'data-cash-crude'!AF107-INDEX('data-futures'!$E:$E,MATCH('basis-cash-crude'!AG$1,'data-futures'!$A:$A,0),1),""),"")</f>
        <v>-3.1000000000000014</v>
      </c>
      <c r="AH106">
        <f>+IFERROR(IF(VALUE('data-cash-crude'!AG107)&gt;0,'data-cash-crude'!AG107-INDEX('data-futures'!$E:$E,MATCH('basis-cash-crude'!AH$1,'data-futures'!$A:$A,0),1),""),"")</f>
        <v>-3.1700000000000017</v>
      </c>
      <c r="AI106">
        <f>+IFERROR(IF(VALUE('data-cash-crude'!AH107)&gt;0,'data-cash-crude'!AH107-INDEX('data-futures'!$E:$E,MATCH('basis-cash-crude'!AI$1,'data-futures'!$A:$A,0),1),""),"")</f>
        <v>-3.009999999999998</v>
      </c>
      <c r="AJ106">
        <f>+IFERROR(IF(VALUE('data-cash-crude'!AI107)&gt;0,'data-cash-crude'!AI107-INDEX('data-futures'!$E:$E,MATCH('basis-cash-crude'!AJ$1,'data-futures'!$A:$A,0),1),""),"")</f>
        <v>-3.1099999999999994</v>
      </c>
      <c r="AK106">
        <f>+IFERROR(IF(VALUE('data-cash-crude'!AJ107)&gt;0,'data-cash-crude'!AJ107-INDEX('data-futures'!$E:$E,MATCH('basis-cash-crude'!AK$1,'data-futures'!$A:$A,0),1),""),"")</f>
        <v>-3.1300000000000026</v>
      </c>
      <c r="AL106">
        <f>+IFERROR(IF(VALUE('data-cash-crude'!AK107)&gt;0,'data-cash-crude'!AK107-INDEX('data-futures'!$E:$E,MATCH('basis-cash-crude'!AL$1,'data-futures'!$A:$A,0),1),""),"")</f>
        <v>-3.3900000000000006</v>
      </c>
      <c r="AM106">
        <f>+IFERROR(IF(VALUE('data-cash-crude'!AL107)&gt;0,'data-cash-crude'!AL107-INDEX('data-futures'!$E:$E,MATCH('basis-cash-crude'!AM$1,'data-futures'!$A:$A,0),1),""),"")</f>
        <v>-3.0300000000000011</v>
      </c>
      <c r="AN106">
        <f>+IFERROR(IF(VALUE('data-cash-crude'!AM107)&gt;0,'data-cash-crude'!AM107-INDEX('data-futures'!$E:$E,MATCH('basis-cash-crude'!AN$1,'data-futures'!$A:$A,0),1),""),"")</f>
        <v>-3.3100000000000023</v>
      </c>
      <c r="AO106">
        <f>+IFERROR(IF(VALUE('data-cash-crude'!AN107)&gt;0,'data-cash-crude'!AN107-INDEX('data-futures'!$E:$E,MATCH('basis-cash-crude'!AO$1,'data-futures'!$A:$A,0),1),""),"")</f>
        <v>-3.2899999999999991</v>
      </c>
      <c r="AP106" t="str">
        <f>+IFERROR(IF(VALUE('data-cash-crude'!AO107)&gt;0,'data-cash-crude'!AO107-INDEX('data-futures'!$E:$E,MATCH('basis-cash-crude'!AP$1,'data-futures'!$A:$A,0),1),""),"")</f>
        <v/>
      </c>
      <c r="AQ106">
        <f>+IFERROR(IF(VALUE('data-cash-crude'!AP107)&gt;0,'data-cash-crude'!AP107-INDEX('data-futures'!$E:$E,MATCH('basis-cash-crude'!AQ$1,'data-futures'!$A:$A,0),1),""),"")</f>
        <v>-3.490000000000002</v>
      </c>
      <c r="AR106">
        <f>+IFERROR(IF(VALUE('data-cash-crude'!AQ107)&gt;0,'data-cash-crude'!AQ107-INDEX('data-futures'!$E:$E,MATCH('basis-cash-crude'!AR$1,'data-futures'!$A:$A,0),1),""),"")</f>
        <v>-0.47999999999999687</v>
      </c>
      <c r="AS106" t="str">
        <f>+IFERROR(IF(VALUE('data-cash-crude'!AR107)&gt;0,'data-cash-crude'!AR107-INDEX('data-futures'!$E:$E,MATCH('basis-cash-crude'!AS$1,'data-futures'!$A:$A,0),1),""),"")</f>
        <v/>
      </c>
      <c r="AT106">
        <f>+IFERROR(IF(VALUE('data-cash-crude'!AS107)&gt;0,'data-cash-crude'!AS107-INDEX('data-futures'!$E:$E,MATCH('basis-cash-crude'!AT$1,'data-futures'!$A:$A,0),1),""),"")</f>
        <v>-3.3500000000000014</v>
      </c>
      <c r="AU106">
        <f>+IFERROR(IF(VALUE('data-cash-crude'!AT107)&gt;0,'data-cash-crude'!AT107-INDEX('data-futures'!$E:$E,MATCH('basis-cash-crude'!AU$1,'data-futures'!$A:$A,0),1),""),"")</f>
        <v>-3.0600000000000023</v>
      </c>
      <c r="AV106">
        <f>+IFERROR(IF(VALUE('data-cash-crude'!AU107)&gt;0,'data-cash-crude'!AU107-INDEX('data-futures'!$E:$E,MATCH('basis-cash-crude'!AV$1,'data-futures'!$A:$A,0),1),""),"")</f>
        <v>-3.1300000000000026</v>
      </c>
      <c r="AW106">
        <f>+IFERROR(IF(VALUE('data-cash-crude'!AV107)&gt;0,'data-cash-crude'!AV107-INDEX('data-futures'!$E:$E,MATCH('basis-cash-crude'!AW$1,'data-futures'!$A:$A,0),1),""),"")</f>
        <v>-3.1000000000000014</v>
      </c>
      <c r="AX106">
        <f>+IFERROR(IF(VALUE('data-cash-crude'!AW107)&gt;0,'data-cash-crude'!AW107-INDEX('data-futures'!$E:$E,MATCH('basis-cash-crude'!AX$1,'data-futures'!$A:$A,0),1),""),"")</f>
        <v>-3.0200000000000031</v>
      </c>
      <c r="AY106">
        <f>+IFERROR(IF(VALUE('data-cash-crude'!AX107)&gt;0,'data-cash-crude'!AX107-INDEX('data-futures'!$E:$E,MATCH('basis-cash-crude'!AY$1,'data-futures'!$A:$A,0),1),""),"")</f>
        <v>-3.0799999999999983</v>
      </c>
      <c r="AZ106">
        <f>+IFERROR(IF(VALUE('data-cash-crude'!AY107)&gt;0,'data-cash-crude'!AY107-INDEX('data-futures'!$E:$E,MATCH('basis-cash-crude'!AZ$1,'data-futures'!$A:$A,0),1),""),"")</f>
        <v>-3.25</v>
      </c>
      <c r="BA106">
        <f>+IFERROR(IF(VALUE('data-cash-crude'!AZ107)&gt;0,'data-cash-crude'!AZ107-INDEX('data-futures'!$E:$E,MATCH('basis-cash-crude'!BA$1,'data-futures'!$A:$A,0),1),""),"")</f>
        <v>-3.1700000000000017</v>
      </c>
      <c r="BB106">
        <f>+IFERROR(IF(VALUE('data-cash-crude'!BA107)&gt;0,'data-cash-crude'!BA107-INDEX('data-futures'!$E:$E,MATCH('basis-cash-crude'!BB$1,'data-futures'!$A:$A,0),1),""),"")</f>
        <v>-3.1199999999999974</v>
      </c>
      <c r="BC106">
        <f>+IFERROR(IF(VALUE('data-cash-crude'!BB107)&gt;0,'data-cash-crude'!BB107-INDEX('data-futures'!$E:$E,MATCH('basis-cash-crude'!BC$1,'data-futures'!$A:$A,0),1),""),"")</f>
        <v>-3.2299999999999969</v>
      </c>
      <c r="BD106">
        <f>+IFERROR(IF(VALUE('data-cash-crude'!BC107)&gt;0,'data-cash-crude'!BC107-INDEX('data-futures'!$E:$E,MATCH('basis-cash-crude'!BD$1,'data-futures'!$A:$A,0),1),""),"")</f>
        <v>-3.3200000000000003</v>
      </c>
      <c r="BE106">
        <f>+IFERROR(IF(VALUE('data-cash-crude'!BD107)&gt;0,'data-cash-crude'!BD107-INDEX('data-futures'!$E:$E,MATCH('basis-cash-crude'!BE$1,'data-futures'!$A:$A,0),1),""),"")</f>
        <v>-3.2299999999999969</v>
      </c>
      <c r="BF106">
        <f>+IFERROR(IF(VALUE('data-cash-crude'!BE107)&gt;0,'data-cash-crude'!BE107-INDEX('data-futures'!$E:$E,MATCH('basis-cash-crude'!BF$1,'data-futures'!$A:$A,0),1),""),"")</f>
        <v>-3.240000000000002</v>
      </c>
      <c r="BG106">
        <f>+IFERROR(IF(VALUE('data-cash-crude'!BF107)&gt;0,'data-cash-crude'!BF107-INDEX('data-futures'!$E:$E,MATCH('basis-cash-crude'!BG$1,'data-futures'!$A:$A,0),1),""),"")</f>
        <v>-3.0200000000000031</v>
      </c>
      <c r="BH106">
        <f>+IFERROR(IF(VALUE('data-cash-crude'!BG107)&gt;0,'data-cash-crude'!BG107-INDEX('data-futures'!$E:$E,MATCH('basis-cash-crude'!BH$1,'data-futures'!$A:$A,0),1),""),"")</f>
        <v>-2.7899999999999991</v>
      </c>
      <c r="BI106">
        <f>+IFERROR(IF(VALUE('data-cash-crude'!BH107)&gt;0,'data-cash-crude'!BH107-INDEX('data-futures'!$E:$E,MATCH('basis-cash-crude'!BI$1,'data-futures'!$A:$A,0),1),""),"")</f>
        <v>-3.0900000000000034</v>
      </c>
      <c r="BJ106">
        <f>+IFERROR(IF(VALUE('data-cash-crude'!BI107)&gt;0,'data-cash-crude'!BI107-INDEX('data-futures'!$E:$E,MATCH('basis-cash-crude'!BJ$1,'data-futures'!$A:$A,0),1),""),"")</f>
        <v>-3.0900000000000034</v>
      </c>
      <c r="BK106">
        <f>+IFERROR(IF(VALUE('data-cash-crude'!BJ107)&gt;0,'data-cash-crude'!BJ107-INDEX('data-futures'!$E:$E,MATCH('basis-cash-crude'!BK$1,'data-futures'!$A:$A,0),1),""),"")</f>
        <v>-3.4299999999999997</v>
      </c>
      <c r="BL106">
        <f>+IFERROR(IF(VALUE('data-cash-crude'!BK107)&gt;0,'data-cash-crude'!BK107-INDEX('data-futures'!$E:$E,MATCH('basis-cash-crude'!BL$1,'data-futures'!$A:$A,0),1),""),"")</f>
        <v>-3.1099999999999994</v>
      </c>
      <c r="BM106">
        <f>+IFERROR(IF(VALUE('data-cash-crude'!BL107)&gt;0,'data-cash-crude'!BL107-INDEX('data-futures'!$E:$E,MATCH('basis-cash-crude'!BM$1,'data-futures'!$A:$A,0),1),""),"")</f>
        <v>-3.1700000000000017</v>
      </c>
      <c r="BN106">
        <f>+IFERROR(IF(VALUE('data-cash-crude'!BM107)&gt;0,'data-cash-crude'!BM107-INDEX('data-futures'!$E:$E,MATCH('basis-cash-crude'!BN$1,'data-futures'!$A:$A,0),1),""),"")</f>
        <v>-3.1599999999999966</v>
      </c>
      <c r="BO106">
        <f>+IFERROR(IF(VALUE('data-cash-crude'!BN107)&gt;0,'data-cash-crude'!BN107-INDEX('data-futures'!$E:$E,MATCH('basis-cash-crude'!BO$1,'data-futures'!$A:$A,0),1),""),"")</f>
        <v>-3.4699999999999989</v>
      </c>
      <c r="BP106">
        <f>+IFERROR(IF(VALUE('data-cash-crude'!BO107)&gt;0,'data-cash-crude'!BO107-INDEX('data-futures'!$E:$E,MATCH('basis-cash-crude'!BP$1,'data-futures'!$A:$A,0),1),""),"")</f>
        <v>-3.6300000000000026</v>
      </c>
      <c r="BQ106">
        <f>+IFERROR(IF(VALUE('data-cash-crude'!BP107)&gt;0,'data-cash-crude'!BP107-INDEX('data-futures'!$E:$E,MATCH('basis-cash-crude'!BQ$1,'data-futures'!$A:$A,0),1),""),"")</f>
        <v>-3.0700000000000003</v>
      </c>
      <c r="BR106">
        <f>+IFERROR(IF(VALUE('data-cash-crude'!BQ107)&gt;0,'data-cash-crude'!BQ107-INDEX('data-futures'!$E:$E,MATCH('basis-cash-crude'!BR$1,'data-futures'!$A:$A,0),1),""),"")</f>
        <v>-3.1000000000000014</v>
      </c>
      <c r="BS106">
        <f>+IFERROR(IF(VALUE('data-cash-crude'!BR107)&gt;0,'data-cash-crude'!BR107-INDEX('data-futures'!$E:$E,MATCH('basis-cash-crude'!BS$1,'data-futures'!$A:$A,0),1),""),"")</f>
        <v>-3.0200000000000031</v>
      </c>
      <c r="BT106">
        <f>+IFERROR(IF(VALUE('data-cash-crude'!BS107)&gt;0,'data-cash-crude'!BS107-INDEX('data-futures'!$E:$E,MATCH('basis-cash-crude'!BT$1,'data-futures'!$A:$A,0),1),""),"")</f>
        <v>-3.5700000000000003</v>
      </c>
      <c r="BU106">
        <f>+IFERROR(IF(VALUE('data-cash-crude'!BT107)&gt;0,'data-cash-crude'!BT107-INDEX('data-futures'!$E:$E,MATCH('basis-cash-crude'!BU$1,'data-futures'!$A:$A,0),1),""),"")</f>
        <v>-3.1799999999999997</v>
      </c>
      <c r="BV106" t="str">
        <f>+IFERROR(IF(VALUE('data-cash-crude'!BU107)&gt;0,'data-cash-crude'!BU107-INDEX('data-futures'!$E:$E,MATCH('basis-cash-crude'!BV$1,'data-futures'!$A:$A,0),1),""),"")</f>
        <v/>
      </c>
      <c r="BW106">
        <f>+IFERROR(IF(VALUE('data-cash-crude'!BV107)&gt;0,'data-cash-crude'!BV107-INDEX('data-futures'!$E:$E,MATCH('basis-cash-crude'!BW$1,'data-futures'!$A:$A,0),1),""),"")</f>
        <v>-3.3800000000000026</v>
      </c>
      <c r="BX106">
        <f>+IFERROR(IF(VALUE('data-cash-crude'!BW107)&gt;0,'data-cash-crude'!BW107-INDEX('data-futures'!$E:$E,MATCH('basis-cash-crude'!BX$1,'data-futures'!$A:$A,0),1),""),"")</f>
        <v>-3.1899999999999977</v>
      </c>
      <c r="BY106">
        <f>+IFERROR(IF(VALUE('data-cash-crude'!BX107)&gt;0,'data-cash-crude'!BX107-INDEX('data-futures'!$E:$E,MATCH('basis-cash-crude'!BY$1,'data-futures'!$A:$A,0),1),""),"")</f>
        <v>-3.4099999999999966</v>
      </c>
      <c r="BZ106">
        <f>+IFERROR(IF(VALUE('data-cash-crude'!BY107)&gt;0,'data-cash-crude'!BY107-INDEX('data-futures'!$E:$E,MATCH('basis-cash-crude'!BZ$1,'data-futures'!$A:$A,0),1),""),"")</f>
        <v>-3.7000000000000028</v>
      </c>
      <c r="CA106">
        <f>+IFERROR(IF(VALUE('data-cash-crude'!BZ107)&gt;0,'data-cash-crude'!BZ107-INDEX('data-futures'!$E:$E,MATCH('basis-cash-crude'!CA$1,'data-futures'!$A:$A,0),1),""),"")</f>
        <v>-3.0900000000000034</v>
      </c>
      <c r="CB106">
        <f>+IFERROR(IF(VALUE('data-cash-crude'!CA107)&gt;0,'data-cash-crude'!CA107-INDEX('data-futures'!$E:$E,MATCH('basis-cash-crude'!CB$1,'data-futures'!$A:$A,0),1),""),"")</f>
        <v>-2.9699999999999989</v>
      </c>
      <c r="CC106">
        <f>+IFERROR(IF(VALUE('data-cash-crude'!CB107)&gt;0,'data-cash-crude'!CB107-INDEX('data-futures'!$E:$E,MATCH('basis-cash-crude'!CC$1,'data-futures'!$A:$A,0),1),""),"")</f>
        <v>-2.8699999999999974</v>
      </c>
      <c r="CD106">
        <f>+IFERROR(IF(VALUE('data-cash-crude'!CC107)&gt;0,'data-cash-crude'!CC107-INDEX('data-futures'!$E:$E,MATCH('basis-cash-crude'!CD$1,'data-futures'!$A:$A,0),1),""),"")</f>
        <v>-3.1099999999999994</v>
      </c>
      <c r="CE106" t="str">
        <f>+IFERROR(IF(VALUE('data-cash-crude'!CD107)&gt;0,'data-cash-crude'!CD107-INDEX('data-futures'!$E:$E,MATCH('basis-cash-crude'!CE$1,'data-futures'!$A:$A,0),1),""),"")</f>
        <v/>
      </c>
      <c r="CF106">
        <f>+IFERROR(IF(VALUE('data-cash-crude'!CE107)&gt;0,'data-cash-crude'!CE107-INDEX('data-futures'!$E:$E,MATCH('basis-cash-crude'!CF$1,'data-futures'!$A:$A,0),1),""),"")</f>
        <v>-2.8200000000000003</v>
      </c>
      <c r="CG106">
        <f>+IFERROR(IF(VALUE('data-cash-crude'!CF107)&gt;0,'data-cash-crude'!CF107-INDEX('data-futures'!$E:$E,MATCH('basis-cash-crude'!CG$1,'data-futures'!$A:$A,0),1),""),"")</f>
        <v>-2.5900000000000034</v>
      </c>
      <c r="CH106">
        <f>+IFERROR(IF(VALUE('data-cash-crude'!CG107)&gt;0,'data-cash-crude'!CG107-INDEX('data-futures'!$E:$E,MATCH('basis-cash-crude'!CH$1,'data-futures'!$A:$A,0),1),""),"")</f>
        <v>-2.3800000000000026</v>
      </c>
      <c r="CI106">
        <f>+IFERROR(IF(VALUE('data-cash-crude'!CH107)&gt;0,'data-cash-crude'!CH107-INDEX('data-futures'!$E:$E,MATCH('basis-cash-crude'!CI$1,'data-futures'!$A:$A,0),1),""),"")</f>
        <v>-2.5399999999999991</v>
      </c>
      <c r="CJ106">
        <f>+IFERROR(IF(VALUE('data-cash-crude'!CI107)&gt;0,'data-cash-crude'!CI107-INDEX('data-futures'!$E:$E,MATCH('basis-cash-crude'!CJ$1,'data-futures'!$A:$A,0),1),""),"")</f>
        <v>-2.6499999999999986</v>
      </c>
      <c r="CK106">
        <f>+IFERROR(IF(VALUE('data-cash-crude'!CJ107)&gt;0,'data-cash-crude'!CJ107-INDEX('data-futures'!$E:$E,MATCH('basis-cash-crude'!CK$1,'data-futures'!$A:$A,0),1),""),"")</f>
        <v>-1.990000000000002</v>
      </c>
      <c r="CL106" t="str">
        <f>+IFERROR(IF(VALUE('data-cash-crude'!CK107)&gt;0,'data-cash-crude'!CK107-INDEX('data-futures'!$E:$E,MATCH('basis-cash-crude'!CL$1,'data-futures'!$A:$A,0),1),""),"")</f>
        <v/>
      </c>
      <c r="CM106">
        <f>+IFERROR(IF(VALUE('data-cash-crude'!CL107)&gt;0,'data-cash-crude'!CL107-INDEX('data-futures'!$E:$E,MATCH('basis-cash-crude'!CM$1,'data-futures'!$A:$A,0),1),""),"")</f>
        <v>-2</v>
      </c>
      <c r="CN106">
        <f>+IFERROR(IF(VALUE('data-cash-crude'!CM107)&gt;0,'data-cash-crude'!CM107-INDEX('data-futures'!$E:$E,MATCH('basis-cash-crude'!CN$1,'data-futures'!$A:$A,0),1),""),"")</f>
        <v>-1.8900000000000006</v>
      </c>
      <c r="CO106">
        <f>+IFERROR(IF(VALUE('data-cash-crude'!CN107)&gt;0,'data-cash-crude'!CN107-INDEX('data-futures'!$E:$E,MATCH('basis-cash-crude'!CO$1,'data-futures'!$A:$A,0),1),""),"")</f>
        <v>-1.6799999999999997</v>
      </c>
      <c r="CP106" t="str">
        <f>+IFERROR(IF(VALUE('data-cash-crude'!CO107)&gt;0,'data-cash-crude'!CO107-INDEX('data-futures'!$E:$E,MATCH('basis-cash-crude'!CP$1,'data-futures'!$A:$A,0),1),""),"")</f>
        <v/>
      </c>
      <c r="CQ106">
        <f>+IFERROR(IF(VALUE('data-cash-crude'!CP107)&gt;0,'data-cash-crude'!CP107-INDEX('data-futures'!$E:$E,MATCH('basis-cash-crude'!CQ$1,'data-futures'!$A:$A,0),1),""),"")</f>
        <v>-1.8699999999999974</v>
      </c>
      <c r="CR106">
        <f>+IFERROR(IF(VALUE('data-cash-crude'!CQ107)&gt;0,'data-cash-crude'!CQ107-INDEX('data-futures'!$E:$E,MATCH('basis-cash-crude'!CR$1,'data-futures'!$A:$A,0),1),""),"")</f>
        <v>-1.2999999999999972</v>
      </c>
      <c r="CS106">
        <f>+IFERROR(IF(VALUE('data-cash-crude'!CR107)&gt;0,'data-cash-crude'!CR107-INDEX('data-futures'!$E:$E,MATCH('basis-cash-crude'!CS$1,'data-futures'!$A:$A,0),1),""),"")</f>
        <v>-0.86999999999999744</v>
      </c>
      <c r="CT106">
        <f>+IFERROR(IF(VALUE('data-cash-crude'!CS107)&gt;0,'data-cash-crude'!CS107-INDEX('data-futures'!$E:$E,MATCH('basis-cash-crude'!CT$1,'data-futures'!$A:$A,0),1),""),"")</f>
        <v>0.43999999999999773</v>
      </c>
      <c r="CU106">
        <f>+IFERROR(IF(VALUE('data-cash-crude'!CT107)&gt;0,'data-cash-crude'!CT107-INDEX('data-futures'!$E:$E,MATCH('basis-cash-crude'!CU$1,'data-futures'!$A:$A,0),1),""),"")</f>
        <v>-2.3599999999999994</v>
      </c>
      <c r="CV106">
        <f>+IFERROR(IF(VALUE('data-cash-crude'!CU107)&gt;0,'data-cash-crude'!CU107-INDEX('data-futures'!$E:$E,MATCH('basis-cash-crude'!CV$1,'data-futures'!$A:$A,0),1),""),"")</f>
        <v>-2.4600000000000009</v>
      </c>
      <c r="CW106">
        <f>+IFERROR(IF(VALUE('data-cash-crude'!CV107)&gt;0,'data-cash-crude'!CV107-INDEX('data-futures'!$E:$E,MATCH('basis-cash-crude'!CW$1,'data-futures'!$A:$A,0),1),""),"")</f>
        <v>-2.2000000000000028</v>
      </c>
      <c r="CX106">
        <f>+IFERROR(IF(VALUE('data-cash-crude'!CW107)&gt;0,'data-cash-crude'!CW107-INDEX('data-futures'!$E:$E,MATCH('basis-cash-crude'!CX$1,'data-futures'!$A:$A,0),1),""),"")</f>
        <v>-2.0300000000000011</v>
      </c>
      <c r="CY106">
        <f>+IFERROR(IF(VALUE('data-cash-crude'!CX107)&gt;0,'data-cash-crude'!CX107-INDEX('data-futures'!$E:$E,MATCH('basis-cash-crude'!CY$1,'data-futures'!$A:$A,0),1),""),"")</f>
        <v>-1.6799999999999997</v>
      </c>
      <c r="CZ106">
        <f>+IFERROR(IF(VALUE('data-cash-crude'!CY107)&gt;0,'data-cash-crude'!CY107-INDEX('data-futures'!$E:$E,MATCH('basis-cash-crude'!CZ$1,'data-futures'!$A:$A,0),1),""),"")</f>
        <v>-2.1000000000000014</v>
      </c>
      <c r="DA106" t="str">
        <f>+IFERROR(IF(VALUE('data-cash-crude'!CZ107)&gt;0,'data-cash-crude'!CZ107-INDEX('data-futures'!$E:$E,MATCH('basis-cash-crude'!DA$1,'data-futures'!$A:$A,0),1),""),"")</f>
        <v/>
      </c>
      <c r="DB106" t="str">
        <f>+IFERROR(IF(VALUE('data-cash-crude'!DA107)&gt;0,'data-cash-crude'!DA107-INDEX('data-futures'!$E:$E,MATCH('basis-cash-crude'!DB$1,'data-futures'!$A:$A,0),1),""),"")</f>
        <v/>
      </c>
      <c r="DC106" t="str">
        <f>+IFERROR(IF(VALUE('data-cash-crude'!DB107)&gt;0,'data-cash-crude'!DB107-INDEX('data-futures'!$E:$E,MATCH('basis-cash-crude'!DC$1,'data-futures'!$A:$A,0),1),""),"")</f>
        <v/>
      </c>
      <c r="DD106" t="str">
        <f>+IFERROR(IF(VALUE('data-cash-crude'!DC107)&gt;0,'data-cash-crude'!DC107-INDEX('data-futures'!$E:$E,MATCH('basis-cash-crude'!DD$1,'data-futures'!$A:$A,0),1),""),"")</f>
        <v/>
      </c>
      <c r="DE106" t="str">
        <f>+IFERROR(IF(VALUE('data-cash-crude'!DD107)&gt;0,'data-cash-crude'!DD107-INDEX('data-futures'!$E:$E,MATCH('basis-cash-crude'!DE$1,'data-futures'!$A:$A,0),1),""),"")</f>
        <v/>
      </c>
      <c r="DF106">
        <f>+IFERROR(IF(VALUE('data-cash-crude'!DE107)&gt;0,'data-cash-crude'!DE107-INDEX('data-futures'!$E:$E,MATCH('basis-cash-crude'!DF$1,'data-futures'!$A:$A,0),1),""),"")</f>
        <v>-1.5499999999999972</v>
      </c>
      <c r="DG106">
        <f>+IFERROR(IF(VALUE('data-cash-crude'!DF107)&gt;0,'data-cash-crude'!DF107-INDEX('data-futures'!$E:$E,MATCH('basis-cash-crude'!DG$1,'data-futures'!$A:$A,0),1),""),"")</f>
        <v>-1.9500000000000028</v>
      </c>
      <c r="DH106">
        <f>+IFERROR(IF(VALUE('data-cash-crude'!DG107)&gt;0,'data-cash-crude'!DG107-INDEX('data-futures'!$E:$E,MATCH('basis-cash-crude'!DH$1,'data-futures'!$A:$A,0),1),""),"")</f>
        <v>-2.2100000000000009</v>
      </c>
      <c r="DI106">
        <f>+IFERROR(IF(VALUE('data-cash-crude'!DH107)&gt;0,'data-cash-crude'!DH107-INDEX('data-futures'!$E:$E,MATCH('basis-cash-crude'!DI$1,'data-futures'!$A:$A,0),1),""),"")</f>
        <v>-2.3400000000000034</v>
      </c>
      <c r="DJ106">
        <f>+IFERROR(IF(VALUE('data-cash-crude'!DI107)&gt;0,'data-cash-crude'!DI107-INDEX('data-futures'!$E:$E,MATCH('basis-cash-crude'!DJ$1,'data-futures'!$A:$A,0),1),""),"")</f>
        <v>-2.0700000000000003</v>
      </c>
      <c r="DK106">
        <f>+IFERROR(IF(VALUE('data-cash-crude'!DJ107)&gt;0,'data-cash-crude'!DJ107-INDEX('data-futures'!$E:$E,MATCH('basis-cash-crude'!DK$1,'data-futures'!$A:$A,0),1),""),"")</f>
        <v>-2.1199999999999974</v>
      </c>
      <c r="DL106">
        <f>+IFERROR(IF(VALUE('data-cash-crude'!DK107)&gt;0,'data-cash-crude'!DK107-INDEX('data-futures'!$E:$E,MATCH('basis-cash-crude'!DL$1,'data-futures'!$A:$A,0),1),""),"")</f>
        <v>-1.9200000000000017</v>
      </c>
      <c r="DM106" t="str">
        <f>+IFERROR(IF(VALUE('data-cash-crude'!DL107)&gt;0,'data-cash-crude'!DL107-INDEX('data-futures'!$E:$E,MATCH('basis-cash-crude'!DM$1,'data-futures'!$A:$A,0),1),""),"")</f>
        <v/>
      </c>
      <c r="DN106">
        <f>+IFERROR(IF(VALUE('data-cash-crude'!DM107)&gt;0,'data-cash-crude'!DM107-INDEX('data-futures'!$E:$E,MATCH('basis-cash-crude'!DN$1,'data-futures'!$A:$A,0),1),""),"")</f>
        <v>-0.92999999999999972</v>
      </c>
      <c r="DO106">
        <f>+IFERROR(IF(VALUE('data-cash-crude'!DN107)&gt;0,'data-cash-crude'!DN107-INDEX('data-futures'!$E:$E,MATCH('basis-cash-crude'!DO$1,'data-futures'!$A:$A,0),1),""),"")</f>
        <v>-1.6499999999999986</v>
      </c>
      <c r="DP106">
        <f>+IFERROR(IF(VALUE('data-cash-crude'!DO107)&gt;0,'data-cash-crude'!DO107-INDEX('data-futures'!$E:$E,MATCH('basis-cash-crude'!DP$1,'data-futures'!$A:$A,0),1),""),"")</f>
        <v>-1.7299999999999969</v>
      </c>
      <c r="DQ106">
        <f>+IFERROR(IF(VALUE('data-cash-crude'!DP107)&gt;0,'data-cash-crude'!DP107-INDEX('data-futures'!$E:$E,MATCH('basis-cash-crude'!DQ$1,'data-futures'!$A:$A,0),1),""),"")</f>
        <v>-2.2800000000000011</v>
      </c>
      <c r="DR106">
        <f>+IFERROR(IF(VALUE('data-cash-crude'!DQ107)&gt;0,'data-cash-crude'!DQ107-INDEX('data-futures'!$E:$E,MATCH('basis-cash-crude'!DR$1,'data-futures'!$A:$A,0),1),""),"")</f>
        <v>-1.7999999999999972</v>
      </c>
      <c r="DS106">
        <f>+IFERROR(IF(VALUE('data-cash-crude'!DR107)&gt;0,'data-cash-crude'!DR107-INDEX('data-futures'!$E:$E,MATCH('basis-cash-crude'!DS$1,'data-futures'!$A:$A,0),1),""),"")</f>
        <v>-1.9399999999999977</v>
      </c>
      <c r="DT106">
        <f>+IFERROR(IF(VALUE('data-cash-crude'!DS107)&gt;0,'data-cash-crude'!DS107-INDEX('data-futures'!$E:$E,MATCH('basis-cash-crude'!DT$1,'data-futures'!$A:$A,0),1),""),"")</f>
        <v>-1.8800000000000026</v>
      </c>
      <c r="DU106">
        <f>+IFERROR(IF(VALUE('data-cash-crude'!DT107)&gt;0,'data-cash-crude'!DT107-INDEX('data-futures'!$E:$E,MATCH('basis-cash-crude'!DU$1,'data-futures'!$A:$A,0),1),""),"")</f>
        <v>-2.4399999999999977</v>
      </c>
      <c r="DV106">
        <f>+IFERROR(IF(VALUE('data-cash-crude'!DU107)&gt;0,'data-cash-crude'!DU107-INDEX('data-futures'!$E:$E,MATCH('basis-cash-crude'!DV$1,'data-futures'!$A:$A,0),1),""),"")</f>
        <v>-2.9500000000000028</v>
      </c>
      <c r="DW106">
        <f>+IFERROR(IF(VALUE('data-cash-crude'!DV107)&gt;0,'data-cash-crude'!DV107-INDEX('data-futures'!$E:$E,MATCH('basis-cash-crude'!DW$1,'data-futures'!$A:$A,0),1),""),"")</f>
        <v>-2.6400000000000006</v>
      </c>
      <c r="DX106">
        <f>+IFERROR(IF(VALUE('data-cash-crude'!DW107)&gt;0,'data-cash-crude'!DW107-INDEX('data-futures'!$E:$E,MATCH('basis-cash-crude'!DX$1,'data-futures'!$A:$A,0),1),""),"")</f>
        <v>-2.1799999999999997</v>
      </c>
      <c r="DY106">
        <f>+IFERROR(IF(VALUE('data-cash-crude'!DX107)&gt;0,'data-cash-crude'!DX107-INDEX('data-futures'!$E:$E,MATCH('basis-cash-crude'!DY$1,'data-futures'!$A:$A,0),1),""),"")</f>
        <v>-3</v>
      </c>
      <c r="DZ106">
        <f>+IFERROR(IF(VALUE('data-cash-crude'!DY107)&gt;0,'data-cash-crude'!DY107-INDEX('data-futures'!$E:$E,MATCH('basis-cash-crude'!DZ$1,'data-futures'!$A:$A,0),1),""),"")</f>
        <v>-2.9200000000000017</v>
      </c>
      <c r="EA106">
        <f>+IFERROR(IF(VALUE('data-cash-crude'!DZ107)&gt;0,'data-cash-crude'!DZ107-INDEX('data-futures'!$E:$E,MATCH('basis-cash-crude'!EA$1,'data-futures'!$A:$A,0),1),""),"")</f>
        <v>-2.7800000000000011</v>
      </c>
      <c r="EB106">
        <f>+IFERROR(IF(VALUE('data-cash-crude'!EA107)&gt;0,'data-cash-crude'!EA107-INDEX('data-futures'!$E:$E,MATCH('basis-cash-crude'!EB$1,'data-futures'!$A:$A,0),1),""),"")</f>
        <v>-2.8100000000000023</v>
      </c>
      <c r="EC106">
        <f>+IFERROR(IF(VALUE('data-cash-crude'!EB107)&gt;0,'data-cash-crude'!EB107-INDEX('data-futures'!$E:$E,MATCH('basis-cash-crude'!EC$1,'data-futures'!$A:$A,0),1),""),"")</f>
        <v>-3.2000000000000028</v>
      </c>
      <c r="ED106" t="str">
        <f>+IFERROR(IF(VALUE('data-cash-crude'!EC107)&gt;0,'data-cash-crude'!EC107-INDEX('data-futures'!$E:$E,MATCH('basis-cash-crude'!ED$1,'data-futures'!$A:$A,0),1),""),"")</f>
        <v/>
      </c>
      <c r="EE106" t="str">
        <f>+IFERROR(IF(VALUE('data-cash-crude'!ED107)&gt;0,'data-cash-crude'!ED107-INDEX('data-futures'!$E:$E,MATCH('basis-cash-crude'!EE$1,'data-futures'!$A:$A,0),1),""),"")</f>
        <v/>
      </c>
      <c r="EF106" t="str">
        <f>+IFERROR(IF(VALUE('data-cash-crude'!EE107)&gt;0,'data-cash-crude'!EE107-INDEX('data-futures'!$E:$E,MATCH('basis-cash-crude'!EF$1,'data-futures'!$A:$A,0),1),""),"")</f>
        <v/>
      </c>
      <c r="EG106">
        <f>+IFERROR(IF(VALUE('data-cash-crude'!EF107)&gt;0,'data-cash-crude'!EF107-INDEX('data-futures'!$E:$E,MATCH('basis-cash-crude'!EG$1,'data-futures'!$A:$A,0),1),""),"")</f>
        <v>-2.6199999999999974</v>
      </c>
      <c r="EH106">
        <f>+IFERROR(IF(VALUE('data-cash-crude'!EG107)&gt;0,'data-cash-crude'!EG107-INDEX('data-futures'!$E:$E,MATCH('basis-cash-crude'!EH$1,'data-futures'!$A:$A,0),1),""),"")</f>
        <v>-2.7100000000000009</v>
      </c>
      <c r="EI106">
        <f>+IFERROR(IF(VALUE('data-cash-crude'!EH107)&gt;0,'data-cash-crude'!EH107-INDEX('data-futures'!$E:$E,MATCH('basis-cash-crude'!EI$1,'data-futures'!$A:$A,0),1),""),"")</f>
        <v>-2.9200000000000017</v>
      </c>
      <c r="EJ106">
        <f>+IFERROR(IF(VALUE('data-cash-crude'!EI107)&gt;0,'data-cash-crude'!EI107-INDEX('data-futures'!$E:$E,MATCH('basis-cash-crude'!EJ$1,'data-futures'!$A:$A,0),1),""),"")</f>
        <v>-2.6099999999999994</v>
      </c>
      <c r="EK106">
        <f>+IFERROR(IF(VALUE('data-cash-crude'!EJ107)&gt;0,'data-cash-crude'!EJ107-INDEX('data-futures'!$E:$E,MATCH('basis-cash-crude'!EK$1,'data-futures'!$A:$A,0),1),""),"")</f>
        <v>-2.2299999999999969</v>
      </c>
      <c r="EL106">
        <f>+IFERROR(IF(VALUE('data-cash-crude'!EK107)&gt;0,'data-cash-crude'!EK107-INDEX('data-futures'!$E:$E,MATCH('basis-cash-crude'!EL$1,'data-futures'!$A:$A,0),1),""),"")</f>
        <v>-2.1199999999999974</v>
      </c>
      <c r="EM106">
        <f>+IFERROR(IF(VALUE('data-cash-crude'!EL107)&gt;0,'data-cash-crude'!EL107-INDEX('data-futures'!$E:$E,MATCH('basis-cash-crude'!EM$1,'data-futures'!$A:$A,0),1),""),"")</f>
        <v>-2.0399999999999991</v>
      </c>
      <c r="EN106">
        <f>+IFERROR(IF(VALUE('data-cash-crude'!EM107)&gt;0,'data-cash-crude'!EM107-INDEX('data-futures'!$E:$E,MATCH('basis-cash-crude'!EN$1,'data-futures'!$A:$A,0),1),""),"")</f>
        <v>-2.2700000000000031</v>
      </c>
      <c r="EO106" t="str">
        <f>+IFERROR(IF(VALUE('data-cash-crude'!EN107)&gt;0,'data-cash-crude'!EN107-INDEX('data-futures'!$E:$E,MATCH('basis-cash-crude'!EO$1,'data-futures'!$A:$A,0),1),""),"")</f>
        <v/>
      </c>
      <c r="EP106">
        <f>+IFERROR(IF(VALUE('data-cash-crude'!EO107)&gt;0,'data-cash-crude'!EO107-INDEX('data-futures'!$E:$E,MATCH('basis-cash-crude'!EP$1,'data-futures'!$A:$A,0),1),""),"")</f>
        <v>-2.3299999999999983</v>
      </c>
      <c r="EQ106">
        <f>+IFERROR(IF(VALUE('data-cash-crude'!EP107)&gt;0,'data-cash-crude'!EP107-INDEX('data-futures'!$E:$E,MATCH('basis-cash-crude'!EQ$1,'data-futures'!$A:$A,0),1),""),"")</f>
        <v>-2.25</v>
      </c>
      <c r="ER106">
        <f>+IFERROR(IF(VALUE('data-cash-crude'!EQ107)&gt;0,'data-cash-crude'!EQ107-INDEX('data-futures'!$E:$E,MATCH('basis-cash-crude'!ER$1,'data-futures'!$A:$A,0),1),""),"")</f>
        <v>-2.9799999999999969</v>
      </c>
      <c r="ES106">
        <f>+IFERROR(IF(VALUE('data-cash-crude'!ER107)&gt;0,'data-cash-crude'!ER107-INDEX('data-futures'!$E:$E,MATCH('basis-cash-crude'!ES$1,'data-futures'!$A:$A,0),1),""),"")</f>
        <v>-3.1300000000000026</v>
      </c>
      <c r="ET106">
        <f>+IFERROR(IF(VALUE('data-cash-crude'!ES107)&gt;0,'data-cash-crude'!ES107-INDEX('data-futures'!$E:$E,MATCH('basis-cash-crude'!ET$1,'data-futures'!$A:$A,0),1),""),"")</f>
        <v>-3.0600000000000023</v>
      </c>
      <c r="EU106">
        <f>+IFERROR(IF(VALUE('data-cash-crude'!ET107)&gt;0,'data-cash-crude'!ET107-INDEX('data-futures'!$E:$E,MATCH('basis-cash-crude'!EU$1,'data-futures'!$A:$A,0),1),""),"")</f>
        <v>-3.8400000000000034</v>
      </c>
      <c r="EV106">
        <f>+IFERROR(IF(VALUE('data-cash-crude'!EU107)&gt;0,'data-cash-crude'!EU107-INDEX('data-futures'!$E:$E,MATCH('basis-cash-crude'!EV$1,'data-futures'!$A:$A,0),1),""),"")</f>
        <v>-3.6599999999999966</v>
      </c>
      <c r="EW106">
        <f>+IFERROR(IF(VALUE('data-cash-crude'!EV107)&gt;0,'data-cash-crude'!EV107-INDEX('data-futures'!$E:$E,MATCH('basis-cash-crude'!EW$1,'data-futures'!$A:$A,0),1),""),"")</f>
        <v>-3.8200000000000003</v>
      </c>
      <c r="EX106">
        <f>+IFERROR(IF(VALUE('data-cash-crude'!EW107)&gt;0,'data-cash-crude'!EW107-INDEX('data-futures'!$E:$E,MATCH('basis-cash-crude'!EX$1,'data-futures'!$A:$A,0),1),""),"")</f>
        <v>-3.7899999999999991</v>
      </c>
      <c r="EY106" t="str">
        <f>+IFERROR(IF(VALUE('data-cash-crude'!EX107)&gt;0,'data-cash-crude'!EX107-INDEX('data-futures'!$E:$E,MATCH('basis-cash-crude'!EY$1,'data-futures'!$A:$A,0),1),""),"")</f>
        <v/>
      </c>
      <c r="EZ106">
        <f>+IFERROR(IF(VALUE('data-cash-crude'!EY107)&gt;0,'data-cash-crude'!EY107-INDEX('data-futures'!$E:$E,MATCH('basis-cash-crude'!EZ$1,'data-futures'!$A:$A,0),1),""),"")</f>
        <v>-3.5</v>
      </c>
      <c r="FA106">
        <f>+IFERROR(IF(VALUE('data-cash-crude'!EZ107)&gt;0,'data-cash-crude'!EZ107-INDEX('data-futures'!$E:$E,MATCH('basis-cash-crude'!FA$1,'data-futures'!$A:$A,0),1),""),"")</f>
        <v>-3.1300000000000026</v>
      </c>
      <c r="FB106">
        <f>+IFERROR(IF(VALUE('data-cash-crude'!FA107)&gt;0,'data-cash-crude'!FA107-INDEX('data-futures'!$E:$E,MATCH('basis-cash-crude'!FB$1,'data-futures'!$A:$A,0),1),""),"")</f>
        <v>-2.9600000000000009</v>
      </c>
      <c r="FC106">
        <f>+IFERROR(IF(VALUE('data-cash-crude'!FB107)&gt;0,'data-cash-crude'!FB107-INDEX('data-futures'!$E:$E,MATCH('basis-cash-crude'!FC$1,'data-futures'!$A:$A,0),1),""),"")</f>
        <v>-3.3599999999999994</v>
      </c>
      <c r="FD106">
        <f>+IFERROR(IF(VALUE('data-cash-crude'!FC107)&gt;0,'data-cash-crude'!FC107-INDEX('data-futures'!$E:$E,MATCH('basis-cash-crude'!FD$1,'data-futures'!$A:$A,0),1),""),"")</f>
        <v>-3.0700000000000003</v>
      </c>
      <c r="FE106">
        <f>+IFERROR(IF(VALUE('data-cash-crude'!FD107)&gt;0,'data-cash-crude'!FD107-INDEX('data-futures'!$E:$E,MATCH('basis-cash-crude'!FE$1,'data-futures'!$A:$A,0),1),""),"")</f>
        <v>-3.1000000000000014</v>
      </c>
      <c r="FF106">
        <f>+IFERROR(IF(VALUE('data-cash-crude'!FE107)&gt;0,'data-cash-crude'!FE107-INDEX('data-futures'!$E:$E,MATCH('basis-cash-crude'!FF$1,'data-futures'!$A:$A,0),1),""),"")</f>
        <v>-3.0700000000000003</v>
      </c>
      <c r="FG106">
        <f>+IFERROR(IF(VALUE('data-cash-crude'!FF107)&gt;0,'data-cash-crude'!FF107-INDEX('data-futures'!$E:$E,MATCH('basis-cash-crude'!FG$1,'data-futures'!$A:$A,0),1),""),"")</f>
        <v>-2.9500000000000028</v>
      </c>
      <c r="FH106">
        <f>+IFERROR(IF(VALUE('data-cash-crude'!FG107)&gt;0,'data-cash-crude'!FG107-INDEX('data-futures'!$E:$E,MATCH('basis-cash-crude'!FH$1,'data-futures'!$A:$A,0),1),""),"")</f>
        <v>-2.7299999999999969</v>
      </c>
      <c r="FI106">
        <f>+IFERROR(IF(VALUE('data-cash-crude'!FH107)&gt;0,'data-cash-crude'!FH107-INDEX('data-futures'!$E:$E,MATCH('basis-cash-crude'!FI$1,'data-futures'!$A:$A,0),1),""),"")</f>
        <v>-2.7700000000000031</v>
      </c>
      <c r="FJ106">
        <f>+IFERROR(IF(VALUE('data-cash-crude'!FI107)&gt;0,'data-cash-crude'!FI107-INDEX('data-futures'!$E:$E,MATCH('basis-cash-crude'!FJ$1,'data-futures'!$A:$A,0),1),""),"")</f>
        <v>-2.6499999999999986</v>
      </c>
      <c r="FK106">
        <f>+IFERROR(IF(VALUE('data-cash-crude'!FJ107)&gt;0,'data-cash-crude'!FJ107-INDEX('data-futures'!$E:$E,MATCH('basis-cash-crude'!FK$1,'data-futures'!$A:$A,0),1),""),"")</f>
        <v>-2.3200000000000003</v>
      </c>
      <c r="FL106">
        <f>+IFERROR(IF(VALUE('data-cash-crude'!FK107)&gt;0,'data-cash-crude'!FK107-INDEX('data-futures'!$E:$E,MATCH('basis-cash-crude'!FL$1,'data-futures'!$A:$A,0),1),""),"")</f>
        <v>-2.0600000000000023</v>
      </c>
    </row>
    <row r="107" spans="1:168" x14ac:dyDescent="0.2">
      <c r="A107">
        <f t="shared" si="3"/>
        <v>-6.5016666666666678</v>
      </c>
      <c r="B107">
        <f t="shared" si="4"/>
        <v>-6.4740740740740721</v>
      </c>
      <c r="C107">
        <f t="shared" si="5"/>
        <v>-6.1543209876543212</v>
      </c>
      <c r="D107" s="6" t="str">
        <f>+'data-cash-crude'!B108</f>
        <v>CLPA-5-50.CM</v>
      </c>
      <c r="E107">
        <f>+IFERROR(IF(VALUE('data-cash-crude'!D108)&gt;0,'data-cash-crude'!D108-INDEX('data-futures'!$E:$E,MATCH('basis-cash-crude'!E$1,'data-futures'!$A:$A,0),1),""),"")</f>
        <v>-6.4399999999999977</v>
      </c>
      <c r="F107">
        <f>+IFERROR(IF(VALUE('data-cash-crude'!E108)&gt;0,'data-cash-crude'!E108-INDEX('data-futures'!$E:$E,MATCH('basis-cash-crude'!F$1,'data-futures'!$A:$A,0),1),""),"")</f>
        <v>-6.3400000000000034</v>
      </c>
      <c r="G107">
        <f>+IFERROR(IF(VALUE('data-cash-crude'!F108)&gt;0,'data-cash-crude'!F108-INDEX('data-futures'!$E:$E,MATCH('basis-cash-crude'!G$1,'data-futures'!$A:$A,0),1),""),"")</f>
        <v>-6.490000000000002</v>
      </c>
      <c r="H107">
        <f>+IFERROR(IF(VALUE('data-cash-crude'!G108)&gt;0,'data-cash-crude'!G108-INDEX('data-futures'!$E:$E,MATCH('basis-cash-crude'!H$1,'data-futures'!$A:$A,0),1),""),"")</f>
        <v>-6.6300000000000026</v>
      </c>
      <c r="I107" t="str">
        <f>+IFERROR(IF(VALUE('data-cash-crude'!H108)&gt;0,'data-cash-crude'!H108-INDEX('data-futures'!$E:$E,MATCH('basis-cash-crude'!I$1,'data-futures'!$A:$A,0),1),""),"")</f>
        <v/>
      </c>
      <c r="J107">
        <f>+IFERROR(IF(VALUE('data-cash-crude'!I108)&gt;0,'data-cash-crude'!I108-INDEX('data-futures'!$E:$E,MATCH('basis-cash-crude'!J$1,'data-futures'!$A:$A,0),1),""),"")</f>
        <v>-6.5799999999999983</v>
      </c>
      <c r="K107">
        <f>+IFERROR(IF(VALUE('data-cash-crude'!J108)&gt;0,'data-cash-crude'!J108-INDEX('data-futures'!$E:$E,MATCH('basis-cash-crude'!K$1,'data-futures'!$A:$A,0),1),""),"")</f>
        <v>-6.5300000000000011</v>
      </c>
      <c r="L107">
        <f>+IFERROR(IF(VALUE('data-cash-crude'!K108)&gt;0,'data-cash-crude'!K108-INDEX('data-futures'!$E:$E,MATCH('basis-cash-crude'!L$1,'data-futures'!$A:$A,0),1),""),"")</f>
        <v>-6.5900000000000034</v>
      </c>
      <c r="M107">
        <f>+IFERROR(IF(VALUE('data-cash-crude'!L108)&gt;0,'data-cash-crude'!L108-INDEX('data-futures'!$E:$E,MATCH('basis-cash-crude'!M$1,'data-futures'!$A:$A,0),1),""),"")</f>
        <v>-6.509999999999998</v>
      </c>
      <c r="N107">
        <f>+IFERROR(IF(VALUE('data-cash-crude'!M108)&gt;0,'data-cash-crude'!M108-INDEX('data-futures'!$E:$E,MATCH('basis-cash-crude'!N$1,'data-futures'!$A:$A,0),1),""),"")</f>
        <v>-6.3299999999999983</v>
      </c>
      <c r="O107">
        <f>+IFERROR(IF(VALUE('data-cash-crude'!N108)&gt;0,'data-cash-crude'!N108-INDEX('data-futures'!$E:$E,MATCH('basis-cash-crude'!O$1,'data-futures'!$A:$A,0),1),""),"")</f>
        <v>-5.990000000000002</v>
      </c>
      <c r="P107">
        <f>+IFERROR(IF(VALUE('data-cash-crude'!O108)&gt;0,'data-cash-crude'!O108-INDEX('data-futures'!$E:$E,MATCH('basis-cash-crude'!P$1,'data-futures'!$A:$A,0),1),""),"")</f>
        <v>-6.4399999999999977</v>
      </c>
      <c r="Q107">
        <f>+IFERROR(IF(VALUE('data-cash-crude'!P108)&gt;0,'data-cash-crude'!P108-INDEX('data-futures'!$E:$E,MATCH('basis-cash-crude'!Q$1,'data-futures'!$A:$A,0),1),""),"")</f>
        <v>-6.4600000000000009</v>
      </c>
      <c r="R107">
        <f>+IFERROR(IF(VALUE('data-cash-crude'!Q108)&gt;0,'data-cash-crude'!Q108-INDEX('data-futures'!$E:$E,MATCH('basis-cash-crude'!R$1,'data-futures'!$A:$A,0),1),""),"")</f>
        <v>-6.259999999999998</v>
      </c>
      <c r="S107">
        <f>+IFERROR(IF(VALUE('data-cash-crude'!R108)&gt;0,'data-cash-crude'!R108-INDEX('data-futures'!$E:$E,MATCH('basis-cash-crude'!S$1,'data-futures'!$A:$A,0),1),""),"")</f>
        <v>-6.2899999999999991</v>
      </c>
      <c r="T107">
        <f>+IFERROR(IF(VALUE('data-cash-crude'!S108)&gt;0,'data-cash-crude'!S108-INDEX('data-futures'!$E:$E,MATCH('basis-cash-crude'!T$1,'data-futures'!$A:$A,0),1),""),"")</f>
        <v>-6.32</v>
      </c>
      <c r="U107">
        <f>+IFERROR(IF(VALUE('data-cash-crude'!T108)&gt;0,'data-cash-crude'!T108-INDEX('data-futures'!$E:$E,MATCH('basis-cash-crude'!U$1,'data-futures'!$A:$A,0),1),""),"")</f>
        <v>-6.2000000000000028</v>
      </c>
      <c r="V107">
        <f>+IFERROR(IF(VALUE('data-cash-crude'!U108)&gt;0,'data-cash-crude'!U108-INDEX('data-futures'!$E:$E,MATCH('basis-cash-crude'!V$1,'data-futures'!$A:$A,0),1),""),"")</f>
        <v>-6.2700000000000031</v>
      </c>
      <c r="W107">
        <f>+IFERROR(IF(VALUE('data-cash-crude'!V108)&gt;0,'data-cash-crude'!V108-INDEX('data-futures'!$E:$E,MATCH('basis-cash-crude'!W$1,'data-futures'!$A:$A,0),1),""),"")</f>
        <v>-7.6899999999999977</v>
      </c>
      <c r="X107">
        <f>+IFERROR(IF(VALUE('data-cash-crude'!W108)&gt;0,'data-cash-crude'!W108-INDEX('data-futures'!$E:$E,MATCH('basis-cash-crude'!X$1,'data-futures'!$A:$A,0),1),""),"")</f>
        <v>-7.7800000000000011</v>
      </c>
      <c r="Y107">
        <f>+IFERROR(IF(VALUE('data-cash-crude'!X108)&gt;0,'data-cash-crude'!X108-INDEX('data-futures'!$E:$E,MATCH('basis-cash-crude'!Y$1,'data-futures'!$A:$A,0),1),""),"")</f>
        <v>-6.2299999999999969</v>
      </c>
      <c r="Z107" t="str">
        <f>+IFERROR(IF(VALUE('data-cash-crude'!Y108)&gt;0,'data-cash-crude'!Y108-INDEX('data-futures'!$E:$E,MATCH('basis-cash-crude'!Z$1,'data-futures'!$A:$A,0),1),""),"")</f>
        <v/>
      </c>
      <c r="AA107">
        <f>+IFERROR(IF(VALUE('data-cash-crude'!Z108)&gt;0,'data-cash-crude'!Z108-INDEX('data-futures'!$E:$E,MATCH('basis-cash-crude'!AA$1,'data-futures'!$A:$A,0),1),""),"")</f>
        <v>-7.1899999999999977</v>
      </c>
      <c r="AB107" t="str">
        <f>+IFERROR(IF(VALUE('data-cash-crude'!AA108)&gt;0,'data-cash-crude'!AA108-INDEX('data-futures'!$E:$E,MATCH('basis-cash-crude'!AB$1,'data-futures'!$A:$A,0),1),""),"")</f>
        <v/>
      </c>
      <c r="AC107">
        <f>+IFERROR(IF(VALUE('data-cash-crude'!AB108)&gt;0,'data-cash-crude'!AB108-INDEX('data-futures'!$E:$E,MATCH('basis-cash-crude'!AC$1,'data-futures'!$A:$A,0),1),""),"")</f>
        <v>-6.5</v>
      </c>
      <c r="AD107">
        <f>+IFERROR(IF(VALUE('data-cash-crude'!AC108)&gt;0,'data-cash-crude'!AC108-INDEX('data-futures'!$E:$E,MATCH('basis-cash-crude'!AD$1,'data-futures'!$A:$A,0),1),""),"")</f>
        <v>-6.1300000000000026</v>
      </c>
      <c r="AE107">
        <f>+IFERROR(IF(VALUE('data-cash-crude'!AD108)&gt;0,'data-cash-crude'!AD108-INDEX('data-futures'!$E:$E,MATCH('basis-cash-crude'!AE$1,'data-futures'!$A:$A,0),1),""),"")</f>
        <v>-6.3100000000000023</v>
      </c>
      <c r="AF107">
        <f>+IFERROR(IF(VALUE('data-cash-crude'!AE108)&gt;0,'data-cash-crude'!AE108-INDEX('data-futures'!$E:$E,MATCH('basis-cash-crude'!AF$1,'data-futures'!$A:$A,0),1),""),"")</f>
        <v>-6.0300000000000011</v>
      </c>
      <c r="AG107">
        <f>+IFERROR(IF(VALUE('data-cash-crude'!AF108)&gt;0,'data-cash-crude'!AF108-INDEX('data-futures'!$E:$E,MATCH('basis-cash-crude'!AG$1,'data-futures'!$A:$A,0),1),""),"")</f>
        <v>-6.1000000000000014</v>
      </c>
      <c r="AH107">
        <f>+IFERROR(IF(VALUE('data-cash-crude'!AG108)&gt;0,'data-cash-crude'!AG108-INDEX('data-futures'!$E:$E,MATCH('basis-cash-crude'!AH$1,'data-futures'!$A:$A,0),1),""),"")</f>
        <v>-6.1700000000000017</v>
      </c>
      <c r="AI107">
        <f>+IFERROR(IF(VALUE('data-cash-crude'!AH108)&gt;0,'data-cash-crude'!AH108-INDEX('data-futures'!$E:$E,MATCH('basis-cash-crude'!AI$1,'data-futures'!$A:$A,0),1),""),"")</f>
        <v>-6.009999999999998</v>
      </c>
      <c r="AJ107">
        <f>+IFERROR(IF(VALUE('data-cash-crude'!AI108)&gt;0,'data-cash-crude'!AI108-INDEX('data-futures'!$E:$E,MATCH('basis-cash-crude'!AJ$1,'data-futures'!$A:$A,0),1),""),"")</f>
        <v>-6.1099999999999994</v>
      </c>
      <c r="AK107">
        <f>+IFERROR(IF(VALUE('data-cash-crude'!AJ108)&gt;0,'data-cash-crude'!AJ108-INDEX('data-futures'!$E:$E,MATCH('basis-cash-crude'!AK$1,'data-futures'!$A:$A,0),1),""),"")</f>
        <v>-6.1300000000000026</v>
      </c>
      <c r="AL107">
        <f>+IFERROR(IF(VALUE('data-cash-crude'!AK108)&gt;0,'data-cash-crude'!AK108-INDEX('data-futures'!$E:$E,MATCH('basis-cash-crude'!AL$1,'data-futures'!$A:$A,0),1),""),"")</f>
        <v>-6.3900000000000006</v>
      </c>
      <c r="AM107">
        <f>+IFERROR(IF(VALUE('data-cash-crude'!AL108)&gt;0,'data-cash-crude'!AL108-INDEX('data-futures'!$E:$E,MATCH('basis-cash-crude'!AM$1,'data-futures'!$A:$A,0),1),""),"")</f>
        <v>-6.0300000000000011</v>
      </c>
      <c r="AN107">
        <f>+IFERROR(IF(VALUE('data-cash-crude'!AM108)&gt;0,'data-cash-crude'!AM108-INDEX('data-futures'!$E:$E,MATCH('basis-cash-crude'!AN$1,'data-futures'!$A:$A,0),1),""),"")</f>
        <v>-6.3100000000000023</v>
      </c>
      <c r="AO107">
        <f>+IFERROR(IF(VALUE('data-cash-crude'!AN108)&gt;0,'data-cash-crude'!AN108-INDEX('data-futures'!$E:$E,MATCH('basis-cash-crude'!AO$1,'data-futures'!$A:$A,0),1),""),"")</f>
        <v>-6.2899999999999991</v>
      </c>
      <c r="AP107" t="str">
        <f>+IFERROR(IF(VALUE('data-cash-crude'!AO108)&gt;0,'data-cash-crude'!AO108-INDEX('data-futures'!$E:$E,MATCH('basis-cash-crude'!AP$1,'data-futures'!$A:$A,0),1),""),"")</f>
        <v/>
      </c>
      <c r="AQ107">
        <f>+IFERROR(IF(VALUE('data-cash-crude'!AP108)&gt;0,'data-cash-crude'!AP108-INDEX('data-futures'!$E:$E,MATCH('basis-cash-crude'!AQ$1,'data-futures'!$A:$A,0),1),""),"")</f>
        <v>-6.490000000000002</v>
      </c>
      <c r="AR107">
        <f>+IFERROR(IF(VALUE('data-cash-crude'!AQ108)&gt;0,'data-cash-crude'!AQ108-INDEX('data-futures'!$E:$E,MATCH('basis-cash-crude'!AR$1,'data-futures'!$A:$A,0),1),""),"")</f>
        <v>-3.4799999999999969</v>
      </c>
      <c r="AS107" t="str">
        <f>+IFERROR(IF(VALUE('data-cash-crude'!AR108)&gt;0,'data-cash-crude'!AR108-INDEX('data-futures'!$E:$E,MATCH('basis-cash-crude'!AS$1,'data-futures'!$A:$A,0),1),""),"")</f>
        <v/>
      </c>
      <c r="AT107">
        <f>+IFERROR(IF(VALUE('data-cash-crude'!AS108)&gt;0,'data-cash-crude'!AS108-INDEX('data-futures'!$E:$E,MATCH('basis-cash-crude'!AT$1,'data-futures'!$A:$A,0),1),""),"")</f>
        <v>-6.3500000000000014</v>
      </c>
      <c r="AU107">
        <f>+IFERROR(IF(VALUE('data-cash-crude'!AT108)&gt;0,'data-cash-crude'!AT108-INDEX('data-futures'!$E:$E,MATCH('basis-cash-crude'!AU$1,'data-futures'!$A:$A,0),1),""),"")</f>
        <v>-6.0600000000000023</v>
      </c>
      <c r="AV107">
        <f>+IFERROR(IF(VALUE('data-cash-crude'!AU108)&gt;0,'data-cash-crude'!AU108-INDEX('data-futures'!$E:$E,MATCH('basis-cash-crude'!AV$1,'data-futures'!$A:$A,0),1),""),"")</f>
        <v>-6.1300000000000026</v>
      </c>
      <c r="AW107">
        <f>+IFERROR(IF(VALUE('data-cash-crude'!AV108)&gt;0,'data-cash-crude'!AV108-INDEX('data-futures'!$E:$E,MATCH('basis-cash-crude'!AW$1,'data-futures'!$A:$A,0),1),""),"")</f>
        <v>-6.1000000000000014</v>
      </c>
      <c r="AX107">
        <f>+IFERROR(IF(VALUE('data-cash-crude'!AW108)&gt;0,'data-cash-crude'!AW108-INDEX('data-futures'!$E:$E,MATCH('basis-cash-crude'!AX$1,'data-futures'!$A:$A,0),1),""),"")</f>
        <v>-6.0200000000000031</v>
      </c>
      <c r="AY107">
        <f>+IFERROR(IF(VALUE('data-cash-crude'!AX108)&gt;0,'data-cash-crude'!AX108-INDEX('data-futures'!$E:$E,MATCH('basis-cash-crude'!AY$1,'data-futures'!$A:$A,0),1),""),"")</f>
        <v>-6.0799999999999983</v>
      </c>
      <c r="AZ107">
        <f>+IFERROR(IF(VALUE('data-cash-crude'!AY108)&gt;0,'data-cash-crude'!AY108-INDEX('data-futures'!$E:$E,MATCH('basis-cash-crude'!AZ$1,'data-futures'!$A:$A,0),1),""),"")</f>
        <v>-6.25</v>
      </c>
      <c r="BA107">
        <f>+IFERROR(IF(VALUE('data-cash-crude'!AZ108)&gt;0,'data-cash-crude'!AZ108-INDEX('data-futures'!$E:$E,MATCH('basis-cash-crude'!BA$1,'data-futures'!$A:$A,0),1),""),"")</f>
        <v>-6.1700000000000017</v>
      </c>
      <c r="BB107">
        <f>+IFERROR(IF(VALUE('data-cash-crude'!BA108)&gt;0,'data-cash-crude'!BA108-INDEX('data-futures'!$E:$E,MATCH('basis-cash-crude'!BB$1,'data-futures'!$A:$A,0),1),""),"")</f>
        <v>-6.1199999999999974</v>
      </c>
      <c r="BC107">
        <f>+IFERROR(IF(VALUE('data-cash-crude'!BB108)&gt;0,'data-cash-crude'!BB108-INDEX('data-futures'!$E:$E,MATCH('basis-cash-crude'!BC$1,'data-futures'!$A:$A,0),1),""),"")</f>
        <v>-6.2299999999999969</v>
      </c>
      <c r="BD107">
        <f>+IFERROR(IF(VALUE('data-cash-crude'!BC108)&gt;0,'data-cash-crude'!BC108-INDEX('data-futures'!$E:$E,MATCH('basis-cash-crude'!BD$1,'data-futures'!$A:$A,0),1),""),"")</f>
        <v>-6.32</v>
      </c>
      <c r="BE107">
        <f>+IFERROR(IF(VALUE('data-cash-crude'!BD108)&gt;0,'data-cash-crude'!BD108-INDEX('data-futures'!$E:$E,MATCH('basis-cash-crude'!BE$1,'data-futures'!$A:$A,0),1),""),"")</f>
        <v>-6.2299999999999969</v>
      </c>
      <c r="BF107">
        <f>+IFERROR(IF(VALUE('data-cash-crude'!BE108)&gt;0,'data-cash-crude'!BE108-INDEX('data-futures'!$E:$E,MATCH('basis-cash-crude'!BF$1,'data-futures'!$A:$A,0),1),""),"")</f>
        <v>-6.240000000000002</v>
      </c>
      <c r="BG107">
        <f>+IFERROR(IF(VALUE('data-cash-crude'!BF108)&gt;0,'data-cash-crude'!BF108-INDEX('data-futures'!$E:$E,MATCH('basis-cash-crude'!BG$1,'data-futures'!$A:$A,0),1),""),"")</f>
        <v>-6.0200000000000031</v>
      </c>
      <c r="BH107">
        <f>+IFERROR(IF(VALUE('data-cash-crude'!BG108)&gt;0,'data-cash-crude'!BG108-INDEX('data-futures'!$E:$E,MATCH('basis-cash-crude'!BH$1,'data-futures'!$A:$A,0),1),""),"")</f>
        <v>-5.7899999999999991</v>
      </c>
      <c r="BI107">
        <f>+IFERROR(IF(VALUE('data-cash-crude'!BH108)&gt;0,'data-cash-crude'!BH108-INDEX('data-futures'!$E:$E,MATCH('basis-cash-crude'!BI$1,'data-futures'!$A:$A,0),1),""),"")</f>
        <v>-6.0900000000000034</v>
      </c>
      <c r="BJ107">
        <f>+IFERROR(IF(VALUE('data-cash-crude'!BI108)&gt;0,'data-cash-crude'!BI108-INDEX('data-futures'!$E:$E,MATCH('basis-cash-crude'!BJ$1,'data-futures'!$A:$A,0),1),""),"")</f>
        <v>-6.0900000000000034</v>
      </c>
      <c r="BK107">
        <f>+IFERROR(IF(VALUE('data-cash-crude'!BJ108)&gt;0,'data-cash-crude'!BJ108-INDEX('data-futures'!$E:$E,MATCH('basis-cash-crude'!BK$1,'data-futures'!$A:$A,0),1),""),"")</f>
        <v>-6.43</v>
      </c>
      <c r="BL107">
        <f>+IFERROR(IF(VALUE('data-cash-crude'!BK108)&gt;0,'data-cash-crude'!BK108-INDEX('data-futures'!$E:$E,MATCH('basis-cash-crude'!BL$1,'data-futures'!$A:$A,0),1),""),"")</f>
        <v>-6.1099999999999994</v>
      </c>
      <c r="BM107">
        <f>+IFERROR(IF(VALUE('data-cash-crude'!BL108)&gt;0,'data-cash-crude'!BL108-INDEX('data-futures'!$E:$E,MATCH('basis-cash-crude'!BM$1,'data-futures'!$A:$A,0),1),""),"")</f>
        <v>-6.1700000000000017</v>
      </c>
      <c r="BN107">
        <f>+IFERROR(IF(VALUE('data-cash-crude'!BM108)&gt;0,'data-cash-crude'!BM108-INDEX('data-futures'!$E:$E,MATCH('basis-cash-crude'!BN$1,'data-futures'!$A:$A,0),1),""),"")</f>
        <v>-6.1599999999999966</v>
      </c>
      <c r="BO107">
        <f>+IFERROR(IF(VALUE('data-cash-crude'!BN108)&gt;0,'data-cash-crude'!BN108-INDEX('data-futures'!$E:$E,MATCH('basis-cash-crude'!BO$1,'data-futures'!$A:$A,0),1),""),"")</f>
        <v>-6.4699999999999989</v>
      </c>
      <c r="BP107">
        <f>+IFERROR(IF(VALUE('data-cash-crude'!BO108)&gt;0,'data-cash-crude'!BO108-INDEX('data-futures'!$E:$E,MATCH('basis-cash-crude'!BP$1,'data-futures'!$A:$A,0),1),""),"")</f>
        <v>-6.6300000000000026</v>
      </c>
      <c r="BQ107">
        <f>+IFERROR(IF(VALUE('data-cash-crude'!BP108)&gt;0,'data-cash-crude'!BP108-INDEX('data-futures'!$E:$E,MATCH('basis-cash-crude'!BQ$1,'data-futures'!$A:$A,0),1),""),"")</f>
        <v>-6.07</v>
      </c>
      <c r="BR107">
        <f>+IFERROR(IF(VALUE('data-cash-crude'!BQ108)&gt;0,'data-cash-crude'!BQ108-INDEX('data-futures'!$E:$E,MATCH('basis-cash-crude'!BR$1,'data-futures'!$A:$A,0),1),""),"")</f>
        <v>-6.1000000000000014</v>
      </c>
      <c r="BS107">
        <f>+IFERROR(IF(VALUE('data-cash-crude'!BR108)&gt;0,'data-cash-crude'!BR108-INDEX('data-futures'!$E:$E,MATCH('basis-cash-crude'!BS$1,'data-futures'!$A:$A,0),1),""),"")</f>
        <v>-6.0200000000000031</v>
      </c>
      <c r="BT107">
        <f>+IFERROR(IF(VALUE('data-cash-crude'!BS108)&gt;0,'data-cash-crude'!BS108-INDEX('data-futures'!$E:$E,MATCH('basis-cash-crude'!BT$1,'data-futures'!$A:$A,0),1),""),"")</f>
        <v>-6.57</v>
      </c>
      <c r="BU107">
        <f>+IFERROR(IF(VALUE('data-cash-crude'!BT108)&gt;0,'data-cash-crude'!BT108-INDEX('data-futures'!$E:$E,MATCH('basis-cash-crude'!BU$1,'data-futures'!$A:$A,0),1),""),"")</f>
        <v>-6.18</v>
      </c>
      <c r="BV107" t="str">
        <f>+IFERROR(IF(VALUE('data-cash-crude'!BU108)&gt;0,'data-cash-crude'!BU108-INDEX('data-futures'!$E:$E,MATCH('basis-cash-crude'!BV$1,'data-futures'!$A:$A,0),1),""),"")</f>
        <v/>
      </c>
      <c r="BW107">
        <f>+IFERROR(IF(VALUE('data-cash-crude'!BV108)&gt;0,'data-cash-crude'!BV108-INDEX('data-futures'!$E:$E,MATCH('basis-cash-crude'!BW$1,'data-futures'!$A:$A,0),1),""),"")</f>
        <v>-6.3800000000000026</v>
      </c>
      <c r="BX107">
        <f>+IFERROR(IF(VALUE('data-cash-crude'!BW108)&gt;0,'data-cash-crude'!BW108-INDEX('data-futures'!$E:$E,MATCH('basis-cash-crude'!BX$1,'data-futures'!$A:$A,0),1),""),"")</f>
        <v>-6.1899999999999977</v>
      </c>
      <c r="BY107">
        <f>+IFERROR(IF(VALUE('data-cash-crude'!BX108)&gt;0,'data-cash-crude'!BX108-INDEX('data-futures'!$E:$E,MATCH('basis-cash-crude'!BY$1,'data-futures'!$A:$A,0),1),""),"")</f>
        <v>-6.4099999999999966</v>
      </c>
      <c r="BZ107">
        <f>+IFERROR(IF(VALUE('data-cash-crude'!BY108)&gt;0,'data-cash-crude'!BY108-INDEX('data-futures'!$E:$E,MATCH('basis-cash-crude'!BZ$1,'data-futures'!$A:$A,0),1),""),"")</f>
        <v>-6.7000000000000028</v>
      </c>
      <c r="CA107">
        <f>+IFERROR(IF(VALUE('data-cash-crude'!BZ108)&gt;0,'data-cash-crude'!BZ108-INDEX('data-futures'!$E:$E,MATCH('basis-cash-crude'!CA$1,'data-futures'!$A:$A,0),1),""),"")</f>
        <v>-6.0900000000000034</v>
      </c>
      <c r="CB107">
        <f>+IFERROR(IF(VALUE('data-cash-crude'!CA108)&gt;0,'data-cash-crude'!CA108-INDEX('data-futures'!$E:$E,MATCH('basis-cash-crude'!CB$1,'data-futures'!$A:$A,0),1),""),"")</f>
        <v>-5.9699999999999989</v>
      </c>
      <c r="CC107">
        <f>+IFERROR(IF(VALUE('data-cash-crude'!CB108)&gt;0,'data-cash-crude'!CB108-INDEX('data-futures'!$E:$E,MATCH('basis-cash-crude'!CC$1,'data-futures'!$A:$A,0),1),""),"")</f>
        <v>-5.8699999999999974</v>
      </c>
      <c r="CD107">
        <f>+IFERROR(IF(VALUE('data-cash-crude'!CC108)&gt;0,'data-cash-crude'!CC108-INDEX('data-futures'!$E:$E,MATCH('basis-cash-crude'!CD$1,'data-futures'!$A:$A,0),1),""),"")</f>
        <v>-6.1099999999999994</v>
      </c>
      <c r="CE107" t="str">
        <f>+IFERROR(IF(VALUE('data-cash-crude'!CD108)&gt;0,'data-cash-crude'!CD108-INDEX('data-futures'!$E:$E,MATCH('basis-cash-crude'!CE$1,'data-futures'!$A:$A,0),1),""),"")</f>
        <v/>
      </c>
      <c r="CF107">
        <f>+IFERROR(IF(VALUE('data-cash-crude'!CE108)&gt;0,'data-cash-crude'!CE108-INDEX('data-futures'!$E:$E,MATCH('basis-cash-crude'!CF$1,'data-futures'!$A:$A,0),1),""),"")</f>
        <v>-5.82</v>
      </c>
      <c r="CG107">
        <f>+IFERROR(IF(VALUE('data-cash-crude'!CF108)&gt;0,'data-cash-crude'!CF108-INDEX('data-futures'!$E:$E,MATCH('basis-cash-crude'!CG$1,'data-futures'!$A:$A,0),1),""),"")</f>
        <v>-5.5900000000000034</v>
      </c>
      <c r="CH107">
        <f>+IFERROR(IF(VALUE('data-cash-crude'!CG108)&gt;0,'data-cash-crude'!CG108-INDEX('data-futures'!$E:$E,MATCH('basis-cash-crude'!CH$1,'data-futures'!$A:$A,0),1),""),"")</f>
        <v>-5.3800000000000026</v>
      </c>
      <c r="CI107">
        <f>+IFERROR(IF(VALUE('data-cash-crude'!CH108)&gt;0,'data-cash-crude'!CH108-INDEX('data-futures'!$E:$E,MATCH('basis-cash-crude'!CI$1,'data-futures'!$A:$A,0),1),""),"")</f>
        <v>-5.5399999999999991</v>
      </c>
      <c r="CJ107">
        <f>+IFERROR(IF(VALUE('data-cash-crude'!CI108)&gt;0,'data-cash-crude'!CI108-INDEX('data-futures'!$E:$E,MATCH('basis-cash-crude'!CJ$1,'data-futures'!$A:$A,0),1),""),"")</f>
        <v>-5.6499999999999986</v>
      </c>
      <c r="CK107">
        <f>+IFERROR(IF(VALUE('data-cash-crude'!CJ108)&gt;0,'data-cash-crude'!CJ108-INDEX('data-futures'!$E:$E,MATCH('basis-cash-crude'!CK$1,'data-futures'!$A:$A,0),1),""),"")</f>
        <v>-4.990000000000002</v>
      </c>
      <c r="CL107" t="str">
        <f>+IFERROR(IF(VALUE('data-cash-crude'!CK108)&gt;0,'data-cash-crude'!CK108-INDEX('data-futures'!$E:$E,MATCH('basis-cash-crude'!CL$1,'data-futures'!$A:$A,0),1),""),"")</f>
        <v/>
      </c>
      <c r="CM107">
        <f>+IFERROR(IF(VALUE('data-cash-crude'!CL108)&gt;0,'data-cash-crude'!CL108-INDEX('data-futures'!$E:$E,MATCH('basis-cash-crude'!CM$1,'data-futures'!$A:$A,0),1),""),"")</f>
        <v>-5</v>
      </c>
      <c r="CN107">
        <f>+IFERROR(IF(VALUE('data-cash-crude'!CM108)&gt;0,'data-cash-crude'!CM108-INDEX('data-futures'!$E:$E,MATCH('basis-cash-crude'!CN$1,'data-futures'!$A:$A,0),1),""),"")</f>
        <v>-4.8900000000000006</v>
      </c>
      <c r="CO107">
        <f>+IFERROR(IF(VALUE('data-cash-crude'!CN108)&gt;0,'data-cash-crude'!CN108-INDEX('data-futures'!$E:$E,MATCH('basis-cash-crude'!CO$1,'data-futures'!$A:$A,0),1),""),"")</f>
        <v>-4.68</v>
      </c>
      <c r="CP107" t="str">
        <f>+IFERROR(IF(VALUE('data-cash-crude'!CO108)&gt;0,'data-cash-crude'!CO108-INDEX('data-futures'!$E:$E,MATCH('basis-cash-crude'!CP$1,'data-futures'!$A:$A,0),1),""),"")</f>
        <v/>
      </c>
      <c r="CQ107">
        <f>+IFERROR(IF(VALUE('data-cash-crude'!CP108)&gt;0,'data-cash-crude'!CP108-INDEX('data-futures'!$E:$E,MATCH('basis-cash-crude'!CQ$1,'data-futures'!$A:$A,0),1),""),"")</f>
        <v>-4.8699999999999974</v>
      </c>
      <c r="CR107">
        <f>+IFERROR(IF(VALUE('data-cash-crude'!CQ108)&gt;0,'data-cash-crude'!CQ108-INDEX('data-futures'!$E:$E,MATCH('basis-cash-crude'!CR$1,'data-futures'!$A:$A,0),1),""),"")</f>
        <v>-4.2999999999999972</v>
      </c>
      <c r="CS107">
        <f>+IFERROR(IF(VALUE('data-cash-crude'!CR108)&gt;0,'data-cash-crude'!CR108-INDEX('data-futures'!$E:$E,MATCH('basis-cash-crude'!CS$1,'data-futures'!$A:$A,0),1),""),"")</f>
        <v>-3.8699999999999974</v>
      </c>
      <c r="CT107">
        <f>+IFERROR(IF(VALUE('data-cash-crude'!CS108)&gt;0,'data-cash-crude'!CS108-INDEX('data-futures'!$E:$E,MATCH('basis-cash-crude'!CT$1,'data-futures'!$A:$A,0),1),""),"")</f>
        <v>-2.5600000000000023</v>
      </c>
      <c r="CU107">
        <f>+IFERROR(IF(VALUE('data-cash-crude'!CT108)&gt;0,'data-cash-crude'!CT108-INDEX('data-futures'!$E:$E,MATCH('basis-cash-crude'!CU$1,'data-futures'!$A:$A,0),1),""),"")</f>
        <v>-5.3599999999999994</v>
      </c>
      <c r="CV107">
        <f>+IFERROR(IF(VALUE('data-cash-crude'!CU108)&gt;0,'data-cash-crude'!CU108-INDEX('data-futures'!$E:$E,MATCH('basis-cash-crude'!CV$1,'data-futures'!$A:$A,0),1),""),"")</f>
        <v>-5.4600000000000009</v>
      </c>
      <c r="CW107">
        <f>+IFERROR(IF(VALUE('data-cash-crude'!CV108)&gt;0,'data-cash-crude'!CV108-INDEX('data-futures'!$E:$E,MATCH('basis-cash-crude'!CW$1,'data-futures'!$A:$A,0),1),""),"")</f>
        <v>-5.2000000000000028</v>
      </c>
      <c r="CX107">
        <f>+IFERROR(IF(VALUE('data-cash-crude'!CW108)&gt;0,'data-cash-crude'!CW108-INDEX('data-futures'!$E:$E,MATCH('basis-cash-crude'!CX$1,'data-futures'!$A:$A,0),1),""),"")</f>
        <v>-5.0300000000000011</v>
      </c>
      <c r="CY107">
        <f>+IFERROR(IF(VALUE('data-cash-crude'!CX108)&gt;0,'data-cash-crude'!CX108-INDEX('data-futures'!$E:$E,MATCH('basis-cash-crude'!CY$1,'data-futures'!$A:$A,0),1),""),"")</f>
        <v>-4.68</v>
      </c>
      <c r="CZ107">
        <f>+IFERROR(IF(VALUE('data-cash-crude'!CY108)&gt;0,'data-cash-crude'!CY108-INDEX('data-futures'!$E:$E,MATCH('basis-cash-crude'!CZ$1,'data-futures'!$A:$A,0),1),""),"")</f>
        <v>-5.1000000000000014</v>
      </c>
      <c r="DA107" t="str">
        <f>+IFERROR(IF(VALUE('data-cash-crude'!CZ108)&gt;0,'data-cash-crude'!CZ108-INDEX('data-futures'!$E:$E,MATCH('basis-cash-crude'!DA$1,'data-futures'!$A:$A,0),1),""),"")</f>
        <v/>
      </c>
      <c r="DB107" t="str">
        <f>+IFERROR(IF(VALUE('data-cash-crude'!DA108)&gt;0,'data-cash-crude'!DA108-INDEX('data-futures'!$E:$E,MATCH('basis-cash-crude'!DB$1,'data-futures'!$A:$A,0),1),""),"")</f>
        <v/>
      </c>
      <c r="DC107" t="str">
        <f>+IFERROR(IF(VALUE('data-cash-crude'!DB108)&gt;0,'data-cash-crude'!DB108-INDEX('data-futures'!$E:$E,MATCH('basis-cash-crude'!DC$1,'data-futures'!$A:$A,0),1),""),"")</f>
        <v/>
      </c>
      <c r="DD107" t="str">
        <f>+IFERROR(IF(VALUE('data-cash-crude'!DC108)&gt;0,'data-cash-crude'!DC108-INDEX('data-futures'!$E:$E,MATCH('basis-cash-crude'!DD$1,'data-futures'!$A:$A,0),1),""),"")</f>
        <v/>
      </c>
      <c r="DE107" t="str">
        <f>+IFERROR(IF(VALUE('data-cash-crude'!DD108)&gt;0,'data-cash-crude'!DD108-INDEX('data-futures'!$E:$E,MATCH('basis-cash-crude'!DE$1,'data-futures'!$A:$A,0),1),""),"")</f>
        <v/>
      </c>
      <c r="DF107">
        <f>+IFERROR(IF(VALUE('data-cash-crude'!DE108)&gt;0,'data-cash-crude'!DE108-INDEX('data-futures'!$E:$E,MATCH('basis-cash-crude'!DF$1,'data-futures'!$A:$A,0),1),""),"")</f>
        <v>-4.5499999999999972</v>
      </c>
      <c r="DG107">
        <f>+IFERROR(IF(VALUE('data-cash-crude'!DF108)&gt;0,'data-cash-crude'!DF108-INDEX('data-futures'!$E:$E,MATCH('basis-cash-crude'!DG$1,'data-futures'!$A:$A,0),1),""),"")</f>
        <v>-4.9500000000000028</v>
      </c>
      <c r="DH107">
        <f>+IFERROR(IF(VALUE('data-cash-crude'!DG108)&gt;0,'data-cash-crude'!DG108-INDEX('data-futures'!$E:$E,MATCH('basis-cash-crude'!DH$1,'data-futures'!$A:$A,0),1),""),"")</f>
        <v>-5.2100000000000009</v>
      </c>
      <c r="DI107">
        <f>+IFERROR(IF(VALUE('data-cash-crude'!DH108)&gt;0,'data-cash-crude'!DH108-INDEX('data-futures'!$E:$E,MATCH('basis-cash-crude'!DI$1,'data-futures'!$A:$A,0),1),""),"")</f>
        <v>-5.3400000000000034</v>
      </c>
      <c r="DJ107">
        <f>+IFERROR(IF(VALUE('data-cash-crude'!DI108)&gt;0,'data-cash-crude'!DI108-INDEX('data-futures'!$E:$E,MATCH('basis-cash-crude'!DJ$1,'data-futures'!$A:$A,0),1),""),"")</f>
        <v>-5.07</v>
      </c>
      <c r="DK107">
        <f>+IFERROR(IF(VALUE('data-cash-crude'!DJ108)&gt;0,'data-cash-crude'!DJ108-INDEX('data-futures'!$E:$E,MATCH('basis-cash-crude'!DK$1,'data-futures'!$A:$A,0),1),""),"")</f>
        <v>-5.1199999999999974</v>
      </c>
      <c r="DL107">
        <f>+IFERROR(IF(VALUE('data-cash-crude'!DK108)&gt;0,'data-cash-crude'!DK108-INDEX('data-futures'!$E:$E,MATCH('basis-cash-crude'!DL$1,'data-futures'!$A:$A,0),1),""),"")</f>
        <v>-4.9200000000000017</v>
      </c>
      <c r="DM107" t="str">
        <f>+IFERROR(IF(VALUE('data-cash-crude'!DL108)&gt;0,'data-cash-crude'!DL108-INDEX('data-futures'!$E:$E,MATCH('basis-cash-crude'!DM$1,'data-futures'!$A:$A,0),1),""),"")</f>
        <v/>
      </c>
      <c r="DN107">
        <f>+IFERROR(IF(VALUE('data-cash-crude'!DM108)&gt;0,'data-cash-crude'!DM108-INDEX('data-futures'!$E:$E,MATCH('basis-cash-crude'!DN$1,'data-futures'!$A:$A,0),1),""),"")</f>
        <v>-3.9299999999999997</v>
      </c>
      <c r="DO107">
        <f>+IFERROR(IF(VALUE('data-cash-crude'!DN108)&gt;0,'data-cash-crude'!DN108-INDEX('data-futures'!$E:$E,MATCH('basis-cash-crude'!DO$1,'data-futures'!$A:$A,0),1),""),"")</f>
        <v>-4.6499999999999986</v>
      </c>
      <c r="DP107">
        <f>+IFERROR(IF(VALUE('data-cash-crude'!DO108)&gt;0,'data-cash-crude'!DO108-INDEX('data-futures'!$E:$E,MATCH('basis-cash-crude'!DP$1,'data-futures'!$A:$A,0),1),""),"")</f>
        <v>-4.7299999999999969</v>
      </c>
      <c r="DQ107">
        <f>+IFERROR(IF(VALUE('data-cash-crude'!DP108)&gt;0,'data-cash-crude'!DP108-INDEX('data-futures'!$E:$E,MATCH('basis-cash-crude'!DQ$1,'data-futures'!$A:$A,0),1),""),"")</f>
        <v>-5.2800000000000011</v>
      </c>
      <c r="DR107">
        <f>+IFERROR(IF(VALUE('data-cash-crude'!DQ108)&gt;0,'data-cash-crude'!DQ108-INDEX('data-futures'!$E:$E,MATCH('basis-cash-crude'!DR$1,'data-futures'!$A:$A,0),1),""),"")</f>
        <v>-4.7999999999999972</v>
      </c>
      <c r="DS107">
        <f>+IFERROR(IF(VALUE('data-cash-crude'!DR108)&gt;0,'data-cash-crude'!DR108-INDEX('data-futures'!$E:$E,MATCH('basis-cash-crude'!DS$1,'data-futures'!$A:$A,0),1),""),"")</f>
        <v>-4.9399999999999977</v>
      </c>
      <c r="DT107">
        <f>+IFERROR(IF(VALUE('data-cash-crude'!DS108)&gt;0,'data-cash-crude'!DS108-INDEX('data-futures'!$E:$E,MATCH('basis-cash-crude'!DT$1,'data-futures'!$A:$A,0),1),""),"")</f>
        <v>-4.8800000000000026</v>
      </c>
      <c r="DU107">
        <f>+IFERROR(IF(VALUE('data-cash-crude'!DT108)&gt;0,'data-cash-crude'!DT108-INDEX('data-futures'!$E:$E,MATCH('basis-cash-crude'!DU$1,'data-futures'!$A:$A,0),1),""),"")</f>
        <v>-5.4399999999999977</v>
      </c>
      <c r="DV107">
        <f>+IFERROR(IF(VALUE('data-cash-crude'!DU108)&gt;0,'data-cash-crude'!DU108-INDEX('data-futures'!$E:$E,MATCH('basis-cash-crude'!DV$1,'data-futures'!$A:$A,0),1),""),"")</f>
        <v>-5.9500000000000028</v>
      </c>
      <c r="DW107">
        <f>+IFERROR(IF(VALUE('data-cash-crude'!DV108)&gt;0,'data-cash-crude'!DV108-INDEX('data-futures'!$E:$E,MATCH('basis-cash-crude'!DW$1,'data-futures'!$A:$A,0),1),""),"")</f>
        <v>-5.6400000000000006</v>
      </c>
      <c r="DX107">
        <f>+IFERROR(IF(VALUE('data-cash-crude'!DW108)&gt;0,'data-cash-crude'!DW108-INDEX('data-futures'!$E:$E,MATCH('basis-cash-crude'!DX$1,'data-futures'!$A:$A,0),1),""),"")</f>
        <v>-5.18</v>
      </c>
      <c r="DY107">
        <f>+IFERROR(IF(VALUE('data-cash-crude'!DX108)&gt;0,'data-cash-crude'!DX108-INDEX('data-futures'!$E:$E,MATCH('basis-cash-crude'!DY$1,'data-futures'!$A:$A,0),1),""),"")</f>
        <v>-6</v>
      </c>
      <c r="DZ107">
        <f>+IFERROR(IF(VALUE('data-cash-crude'!DY108)&gt;0,'data-cash-crude'!DY108-INDEX('data-futures'!$E:$E,MATCH('basis-cash-crude'!DZ$1,'data-futures'!$A:$A,0),1),""),"")</f>
        <v>-5.9200000000000017</v>
      </c>
      <c r="EA107">
        <f>+IFERROR(IF(VALUE('data-cash-crude'!DZ108)&gt;0,'data-cash-crude'!DZ108-INDEX('data-futures'!$E:$E,MATCH('basis-cash-crude'!EA$1,'data-futures'!$A:$A,0),1),""),"")</f>
        <v>-5.7800000000000011</v>
      </c>
      <c r="EB107">
        <f>+IFERROR(IF(VALUE('data-cash-crude'!EA108)&gt;0,'data-cash-crude'!EA108-INDEX('data-futures'!$E:$E,MATCH('basis-cash-crude'!EB$1,'data-futures'!$A:$A,0),1),""),"")</f>
        <v>-5.8100000000000023</v>
      </c>
      <c r="EC107">
        <f>+IFERROR(IF(VALUE('data-cash-crude'!EB108)&gt;0,'data-cash-crude'!EB108-INDEX('data-futures'!$E:$E,MATCH('basis-cash-crude'!EC$1,'data-futures'!$A:$A,0),1),""),"")</f>
        <v>-6.2000000000000028</v>
      </c>
      <c r="ED107" t="str">
        <f>+IFERROR(IF(VALUE('data-cash-crude'!EC108)&gt;0,'data-cash-crude'!EC108-INDEX('data-futures'!$E:$E,MATCH('basis-cash-crude'!ED$1,'data-futures'!$A:$A,0),1),""),"")</f>
        <v/>
      </c>
      <c r="EE107" t="str">
        <f>+IFERROR(IF(VALUE('data-cash-crude'!ED108)&gt;0,'data-cash-crude'!ED108-INDEX('data-futures'!$E:$E,MATCH('basis-cash-crude'!EE$1,'data-futures'!$A:$A,0),1),""),"")</f>
        <v/>
      </c>
      <c r="EF107" t="str">
        <f>+IFERROR(IF(VALUE('data-cash-crude'!EE108)&gt;0,'data-cash-crude'!EE108-INDEX('data-futures'!$E:$E,MATCH('basis-cash-crude'!EF$1,'data-futures'!$A:$A,0),1),""),"")</f>
        <v/>
      </c>
      <c r="EG107">
        <f>+IFERROR(IF(VALUE('data-cash-crude'!EF108)&gt;0,'data-cash-crude'!EF108-INDEX('data-futures'!$E:$E,MATCH('basis-cash-crude'!EG$1,'data-futures'!$A:$A,0),1),""),"")</f>
        <v>-5.6199999999999974</v>
      </c>
      <c r="EH107">
        <f>+IFERROR(IF(VALUE('data-cash-crude'!EG108)&gt;0,'data-cash-crude'!EG108-INDEX('data-futures'!$E:$E,MATCH('basis-cash-crude'!EH$1,'data-futures'!$A:$A,0),1),""),"")</f>
        <v>-5.7100000000000009</v>
      </c>
      <c r="EI107">
        <f>+IFERROR(IF(VALUE('data-cash-crude'!EH108)&gt;0,'data-cash-crude'!EH108-INDEX('data-futures'!$E:$E,MATCH('basis-cash-crude'!EI$1,'data-futures'!$A:$A,0),1),""),"")</f>
        <v>-5.9200000000000017</v>
      </c>
      <c r="EJ107">
        <f>+IFERROR(IF(VALUE('data-cash-crude'!EI108)&gt;0,'data-cash-crude'!EI108-INDEX('data-futures'!$E:$E,MATCH('basis-cash-crude'!EJ$1,'data-futures'!$A:$A,0),1),""),"")</f>
        <v>-5.6099999999999994</v>
      </c>
      <c r="EK107">
        <f>+IFERROR(IF(VALUE('data-cash-crude'!EJ108)&gt;0,'data-cash-crude'!EJ108-INDEX('data-futures'!$E:$E,MATCH('basis-cash-crude'!EK$1,'data-futures'!$A:$A,0),1),""),"")</f>
        <v>-5.2299999999999969</v>
      </c>
      <c r="EL107">
        <f>+IFERROR(IF(VALUE('data-cash-crude'!EK108)&gt;0,'data-cash-crude'!EK108-INDEX('data-futures'!$E:$E,MATCH('basis-cash-crude'!EL$1,'data-futures'!$A:$A,0),1),""),"")</f>
        <v>-5.1199999999999974</v>
      </c>
      <c r="EM107">
        <f>+IFERROR(IF(VALUE('data-cash-crude'!EL108)&gt;0,'data-cash-crude'!EL108-INDEX('data-futures'!$E:$E,MATCH('basis-cash-crude'!EM$1,'data-futures'!$A:$A,0),1),""),"")</f>
        <v>-5.0399999999999991</v>
      </c>
      <c r="EN107">
        <f>+IFERROR(IF(VALUE('data-cash-crude'!EM108)&gt;0,'data-cash-crude'!EM108-INDEX('data-futures'!$E:$E,MATCH('basis-cash-crude'!EN$1,'data-futures'!$A:$A,0),1),""),"")</f>
        <v>-5.2700000000000031</v>
      </c>
      <c r="EO107" t="str">
        <f>+IFERROR(IF(VALUE('data-cash-crude'!EN108)&gt;0,'data-cash-crude'!EN108-INDEX('data-futures'!$E:$E,MATCH('basis-cash-crude'!EO$1,'data-futures'!$A:$A,0),1),""),"")</f>
        <v/>
      </c>
      <c r="EP107">
        <f>+IFERROR(IF(VALUE('data-cash-crude'!EO108)&gt;0,'data-cash-crude'!EO108-INDEX('data-futures'!$E:$E,MATCH('basis-cash-crude'!EP$1,'data-futures'!$A:$A,0),1),""),"")</f>
        <v>-5.3299999999999983</v>
      </c>
      <c r="EQ107">
        <f>+IFERROR(IF(VALUE('data-cash-crude'!EP108)&gt;0,'data-cash-crude'!EP108-INDEX('data-futures'!$E:$E,MATCH('basis-cash-crude'!EQ$1,'data-futures'!$A:$A,0),1),""),"")</f>
        <v>-5.25</v>
      </c>
      <c r="ER107">
        <f>+IFERROR(IF(VALUE('data-cash-crude'!EQ108)&gt;0,'data-cash-crude'!EQ108-INDEX('data-futures'!$E:$E,MATCH('basis-cash-crude'!ER$1,'data-futures'!$A:$A,0),1),""),"")</f>
        <v>-5.9799999999999969</v>
      </c>
      <c r="ES107">
        <f>+IFERROR(IF(VALUE('data-cash-crude'!ER108)&gt;0,'data-cash-crude'!ER108-INDEX('data-futures'!$E:$E,MATCH('basis-cash-crude'!ES$1,'data-futures'!$A:$A,0),1),""),"")</f>
        <v>-6.1300000000000026</v>
      </c>
      <c r="ET107">
        <f>+IFERROR(IF(VALUE('data-cash-crude'!ES108)&gt;0,'data-cash-crude'!ES108-INDEX('data-futures'!$E:$E,MATCH('basis-cash-crude'!ET$1,'data-futures'!$A:$A,0),1),""),"")</f>
        <v>-6.0600000000000023</v>
      </c>
      <c r="EU107">
        <f>+IFERROR(IF(VALUE('data-cash-crude'!ET108)&gt;0,'data-cash-crude'!ET108-INDEX('data-futures'!$E:$E,MATCH('basis-cash-crude'!EU$1,'data-futures'!$A:$A,0),1),""),"")</f>
        <v>-6.8400000000000034</v>
      </c>
      <c r="EV107">
        <f>+IFERROR(IF(VALUE('data-cash-crude'!EU108)&gt;0,'data-cash-crude'!EU108-INDEX('data-futures'!$E:$E,MATCH('basis-cash-crude'!EV$1,'data-futures'!$A:$A,0),1),""),"")</f>
        <v>-6.6599999999999966</v>
      </c>
      <c r="EW107">
        <f>+IFERROR(IF(VALUE('data-cash-crude'!EV108)&gt;0,'data-cash-crude'!EV108-INDEX('data-futures'!$E:$E,MATCH('basis-cash-crude'!EW$1,'data-futures'!$A:$A,0),1),""),"")</f>
        <v>-6.82</v>
      </c>
      <c r="EX107">
        <f>+IFERROR(IF(VALUE('data-cash-crude'!EW108)&gt;0,'data-cash-crude'!EW108-INDEX('data-futures'!$E:$E,MATCH('basis-cash-crude'!EX$1,'data-futures'!$A:$A,0),1),""),"")</f>
        <v>-6.7899999999999991</v>
      </c>
      <c r="EY107" t="str">
        <f>+IFERROR(IF(VALUE('data-cash-crude'!EX108)&gt;0,'data-cash-crude'!EX108-INDEX('data-futures'!$E:$E,MATCH('basis-cash-crude'!EY$1,'data-futures'!$A:$A,0),1),""),"")</f>
        <v/>
      </c>
      <c r="EZ107">
        <f>+IFERROR(IF(VALUE('data-cash-crude'!EY108)&gt;0,'data-cash-crude'!EY108-INDEX('data-futures'!$E:$E,MATCH('basis-cash-crude'!EZ$1,'data-futures'!$A:$A,0),1),""),"")</f>
        <v>-6.5</v>
      </c>
      <c r="FA107">
        <f>+IFERROR(IF(VALUE('data-cash-crude'!EZ108)&gt;0,'data-cash-crude'!EZ108-INDEX('data-futures'!$E:$E,MATCH('basis-cash-crude'!FA$1,'data-futures'!$A:$A,0),1),""),"")</f>
        <v>-6.1300000000000026</v>
      </c>
      <c r="FB107">
        <f>+IFERROR(IF(VALUE('data-cash-crude'!FA108)&gt;0,'data-cash-crude'!FA108-INDEX('data-futures'!$E:$E,MATCH('basis-cash-crude'!FB$1,'data-futures'!$A:$A,0),1),""),"")</f>
        <v>-5.9600000000000009</v>
      </c>
      <c r="FC107">
        <f>+IFERROR(IF(VALUE('data-cash-crude'!FB108)&gt;0,'data-cash-crude'!FB108-INDEX('data-futures'!$E:$E,MATCH('basis-cash-crude'!FC$1,'data-futures'!$A:$A,0),1),""),"")</f>
        <v>-6.3599999999999994</v>
      </c>
      <c r="FD107">
        <f>+IFERROR(IF(VALUE('data-cash-crude'!FC108)&gt;0,'data-cash-crude'!FC108-INDEX('data-futures'!$E:$E,MATCH('basis-cash-crude'!FD$1,'data-futures'!$A:$A,0),1),""),"")</f>
        <v>-6.07</v>
      </c>
      <c r="FE107">
        <f>+IFERROR(IF(VALUE('data-cash-crude'!FD108)&gt;0,'data-cash-crude'!FD108-INDEX('data-futures'!$E:$E,MATCH('basis-cash-crude'!FE$1,'data-futures'!$A:$A,0),1),""),"")</f>
        <v>-6.1000000000000014</v>
      </c>
      <c r="FF107">
        <f>+IFERROR(IF(VALUE('data-cash-crude'!FE108)&gt;0,'data-cash-crude'!FE108-INDEX('data-futures'!$E:$E,MATCH('basis-cash-crude'!FF$1,'data-futures'!$A:$A,0),1),""),"")</f>
        <v>-6.07</v>
      </c>
      <c r="FG107">
        <f>+IFERROR(IF(VALUE('data-cash-crude'!FF108)&gt;0,'data-cash-crude'!FF108-INDEX('data-futures'!$E:$E,MATCH('basis-cash-crude'!FG$1,'data-futures'!$A:$A,0),1),""),"")</f>
        <v>-5.9500000000000028</v>
      </c>
      <c r="FH107">
        <f>+IFERROR(IF(VALUE('data-cash-crude'!FG108)&gt;0,'data-cash-crude'!FG108-INDEX('data-futures'!$E:$E,MATCH('basis-cash-crude'!FH$1,'data-futures'!$A:$A,0),1),""),"")</f>
        <v>-5.7299999999999969</v>
      </c>
      <c r="FI107">
        <f>+IFERROR(IF(VALUE('data-cash-crude'!FH108)&gt;0,'data-cash-crude'!FH108-INDEX('data-futures'!$E:$E,MATCH('basis-cash-crude'!FI$1,'data-futures'!$A:$A,0),1),""),"")</f>
        <v>-5.7700000000000031</v>
      </c>
      <c r="FJ107">
        <f>+IFERROR(IF(VALUE('data-cash-crude'!FI108)&gt;0,'data-cash-crude'!FI108-INDEX('data-futures'!$E:$E,MATCH('basis-cash-crude'!FJ$1,'data-futures'!$A:$A,0),1),""),"")</f>
        <v>-5.6499999999999986</v>
      </c>
      <c r="FK107">
        <f>+IFERROR(IF(VALUE('data-cash-crude'!FJ108)&gt;0,'data-cash-crude'!FJ108-INDEX('data-futures'!$E:$E,MATCH('basis-cash-crude'!FK$1,'data-futures'!$A:$A,0),1),""),"")</f>
        <v>-5.32</v>
      </c>
      <c r="FL107">
        <f>+IFERROR(IF(VALUE('data-cash-crude'!FK108)&gt;0,'data-cash-crude'!FK108-INDEX('data-futures'!$E:$E,MATCH('basis-cash-crude'!FL$1,'data-futures'!$A:$A,0),1),""),"")</f>
        <v>-5.0600000000000023</v>
      </c>
    </row>
    <row r="108" spans="1:168" x14ac:dyDescent="0.2">
      <c r="A108">
        <f t="shared" si="3"/>
        <v>-11.501666666666667</v>
      </c>
      <c r="B108">
        <f t="shared" si="4"/>
        <v>-11.474074074074075</v>
      </c>
      <c r="C108">
        <f t="shared" si="5"/>
        <v>-11.154320987654323</v>
      </c>
      <c r="D108" s="6" t="str">
        <f>+'data-cash-crude'!B109</f>
        <v>CLPA-5-6.CM</v>
      </c>
      <c r="E108">
        <f>+IFERROR(IF(VALUE('data-cash-crude'!D109)&gt;0,'data-cash-crude'!D109-INDEX('data-futures'!$E:$E,MATCH('basis-cash-crude'!E$1,'data-futures'!$A:$A,0),1),""),"")</f>
        <v>-11.439999999999998</v>
      </c>
      <c r="F108">
        <f>+IFERROR(IF(VALUE('data-cash-crude'!E109)&gt;0,'data-cash-crude'!E109-INDEX('data-futures'!$E:$E,MATCH('basis-cash-crude'!F$1,'data-futures'!$A:$A,0),1),""),"")</f>
        <v>-11.340000000000003</v>
      </c>
      <c r="G108">
        <f>+IFERROR(IF(VALUE('data-cash-crude'!F109)&gt;0,'data-cash-crude'!F109-INDEX('data-futures'!$E:$E,MATCH('basis-cash-crude'!G$1,'data-futures'!$A:$A,0),1),""),"")</f>
        <v>-11.490000000000002</v>
      </c>
      <c r="H108">
        <f>+IFERROR(IF(VALUE('data-cash-crude'!G109)&gt;0,'data-cash-crude'!G109-INDEX('data-futures'!$E:$E,MATCH('basis-cash-crude'!H$1,'data-futures'!$A:$A,0),1),""),"")</f>
        <v>-11.630000000000003</v>
      </c>
      <c r="I108" t="str">
        <f>+IFERROR(IF(VALUE('data-cash-crude'!H109)&gt;0,'data-cash-crude'!H109-INDEX('data-futures'!$E:$E,MATCH('basis-cash-crude'!I$1,'data-futures'!$A:$A,0),1),""),"")</f>
        <v/>
      </c>
      <c r="J108">
        <f>+IFERROR(IF(VALUE('data-cash-crude'!I109)&gt;0,'data-cash-crude'!I109-INDEX('data-futures'!$E:$E,MATCH('basis-cash-crude'!J$1,'data-futures'!$A:$A,0),1),""),"")</f>
        <v>-11.579999999999998</v>
      </c>
      <c r="K108">
        <f>+IFERROR(IF(VALUE('data-cash-crude'!J109)&gt;0,'data-cash-crude'!J109-INDEX('data-futures'!$E:$E,MATCH('basis-cash-crude'!K$1,'data-futures'!$A:$A,0),1),""),"")</f>
        <v>-11.530000000000001</v>
      </c>
      <c r="L108">
        <f>+IFERROR(IF(VALUE('data-cash-crude'!K109)&gt;0,'data-cash-crude'!K109-INDEX('data-futures'!$E:$E,MATCH('basis-cash-crude'!L$1,'data-futures'!$A:$A,0),1),""),"")</f>
        <v>-11.590000000000003</v>
      </c>
      <c r="M108">
        <f>+IFERROR(IF(VALUE('data-cash-crude'!L109)&gt;0,'data-cash-crude'!L109-INDEX('data-futures'!$E:$E,MATCH('basis-cash-crude'!M$1,'data-futures'!$A:$A,0),1),""),"")</f>
        <v>-11.509999999999998</v>
      </c>
      <c r="N108">
        <f>+IFERROR(IF(VALUE('data-cash-crude'!M109)&gt;0,'data-cash-crude'!M109-INDEX('data-futures'!$E:$E,MATCH('basis-cash-crude'!N$1,'data-futures'!$A:$A,0),1),""),"")</f>
        <v>-11.329999999999998</v>
      </c>
      <c r="O108">
        <f>+IFERROR(IF(VALUE('data-cash-crude'!N109)&gt;0,'data-cash-crude'!N109-INDEX('data-futures'!$E:$E,MATCH('basis-cash-crude'!O$1,'data-futures'!$A:$A,0),1),""),"")</f>
        <v>-10.990000000000002</v>
      </c>
      <c r="P108">
        <f>+IFERROR(IF(VALUE('data-cash-crude'!O109)&gt;0,'data-cash-crude'!O109-INDEX('data-futures'!$E:$E,MATCH('basis-cash-crude'!P$1,'data-futures'!$A:$A,0),1),""),"")</f>
        <v>-11.439999999999998</v>
      </c>
      <c r="Q108">
        <f>+IFERROR(IF(VALUE('data-cash-crude'!P109)&gt;0,'data-cash-crude'!P109-INDEX('data-futures'!$E:$E,MATCH('basis-cash-crude'!Q$1,'data-futures'!$A:$A,0),1),""),"")</f>
        <v>-11.46</v>
      </c>
      <c r="R108">
        <f>+IFERROR(IF(VALUE('data-cash-crude'!Q109)&gt;0,'data-cash-crude'!Q109-INDEX('data-futures'!$E:$E,MATCH('basis-cash-crude'!R$1,'data-futures'!$A:$A,0),1),""),"")</f>
        <v>-11.259999999999998</v>
      </c>
      <c r="S108">
        <f>+IFERROR(IF(VALUE('data-cash-crude'!R109)&gt;0,'data-cash-crude'!R109-INDEX('data-futures'!$E:$E,MATCH('basis-cash-crude'!S$1,'data-futures'!$A:$A,0),1),""),"")</f>
        <v>-11.29</v>
      </c>
      <c r="T108">
        <f>+IFERROR(IF(VALUE('data-cash-crude'!S109)&gt;0,'data-cash-crude'!S109-INDEX('data-futures'!$E:$E,MATCH('basis-cash-crude'!T$1,'data-futures'!$A:$A,0),1),""),"")</f>
        <v>-11.32</v>
      </c>
      <c r="U108">
        <f>+IFERROR(IF(VALUE('data-cash-crude'!T109)&gt;0,'data-cash-crude'!T109-INDEX('data-futures'!$E:$E,MATCH('basis-cash-crude'!U$1,'data-futures'!$A:$A,0),1),""),"")</f>
        <v>-11.200000000000003</v>
      </c>
      <c r="V108">
        <f>+IFERROR(IF(VALUE('data-cash-crude'!U109)&gt;0,'data-cash-crude'!U109-INDEX('data-futures'!$E:$E,MATCH('basis-cash-crude'!V$1,'data-futures'!$A:$A,0),1),""),"")</f>
        <v>-11.270000000000003</v>
      </c>
      <c r="W108">
        <f>+IFERROR(IF(VALUE('data-cash-crude'!V109)&gt;0,'data-cash-crude'!V109-INDEX('data-futures'!$E:$E,MATCH('basis-cash-crude'!W$1,'data-futures'!$A:$A,0),1),""),"")</f>
        <v>-12.689999999999998</v>
      </c>
      <c r="X108">
        <f>+IFERROR(IF(VALUE('data-cash-crude'!W109)&gt;0,'data-cash-crude'!W109-INDEX('data-futures'!$E:$E,MATCH('basis-cash-crude'!X$1,'data-futures'!$A:$A,0),1),""),"")</f>
        <v>-12.780000000000001</v>
      </c>
      <c r="Y108">
        <f>+IFERROR(IF(VALUE('data-cash-crude'!X109)&gt;0,'data-cash-crude'!X109-INDEX('data-futures'!$E:$E,MATCH('basis-cash-crude'!Y$1,'data-futures'!$A:$A,0),1),""),"")</f>
        <v>-11.229999999999997</v>
      </c>
      <c r="Z108" t="str">
        <f>+IFERROR(IF(VALUE('data-cash-crude'!Y109)&gt;0,'data-cash-crude'!Y109-INDEX('data-futures'!$E:$E,MATCH('basis-cash-crude'!Z$1,'data-futures'!$A:$A,0),1),""),"")</f>
        <v/>
      </c>
      <c r="AA108">
        <f>+IFERROR(IF(VALUE('data-cash-crude'!Z109)&gt;0,'data-cash-crude'!Z109-INDEX('data-futures'!$E:$E,MATCH('basis-cash-crude'!AA$1,'data-futures'!$A:$A,0),1),""),"")</f>
        <v>-12.189999999999998</v>
      </c>
      <c r="AB108" t="str">
        <f>+IFERROR(IF(VALUE('data-cash-crude'!AA109)&gt;0,'data-cash-crude'!AA109-INDEX('data-futures'!$E:$E,MATCH('basis-cash-crude'!AB$1,'data-futures'!$A:$A,0),1),""),"")</f>
        <v/>
      </c>
      <c r="AC108">
        <f>+IFERROR(IF(VALUE('data-cash-crude'!AB109)&gt;0,'data-cash-crude'!AB109-INDEX('data-futures'!$E:$E,MATCH('basis-cash-crude'!AC$1,'data-futures'!$A:$A,0),1),""),"")</f>
        <v>-11.5</v>
      </c>
      <c r="AD108">
        <f>+IFERROR(IF(VALUE('data-cash-crude'!AC109)&gt;0,'data-cash-crude'!AC109-INDEX('data-futures'!$E:$E,MATCH('basis-cash-crude'!AD$1,'data-futures'!$A:$A,0),1),""),"")</f>
        <v>-11.130000000000003</v>
      </c>
      <c r="AE108">
        <f>+IFERROR(IF(VALUE('data-cash-crude'!AD109)&gt;0,'data-cash-crude'!AD109-INDEX('data-futures'!$E:$E,MATCH('basis-cash-crude'!AE$1,'data-futures'!$A:$A,0),1),""),"")</f>
        <v>-11.310000000000002</v>
      </c>
      <c r="AF108">
        <f>+IFERROR(IF(VALUE('data-cash-crude'!AE109)&gt;0,'data-cash-crude'!AE109-INDEX('data-futures'!$E:$E,MATCH('basis-cash-crude'!AF$1,'data-futures'!$A:$A,0),1),""),"")</f>
        <v>-11.030000000000001</v>
      </c>
      <c r="AG108">
        <f>+IFERROR(IF(VALUE('data-cash-crude'!AF109)&gt;0,'data-cash-crude'!AF109-INDEX('data-futures'!$E:$E,MATCH('basis-cash-crude'!AG$1,'data-futures'!$A:$A,0),1),""),"")</f>
        <v>-11.100000000000001</v>
      </c>
      <c r="AH108">
        <f>+IFERROR(IF(VALUE('data-cash-crude'!AG109)&gt;0,'data-cash-crude'!AG109-INDEX('data-futures'!$E:$E,MATCH('basis-cash-crude'!AH$1,'data-futures'!$A:$A,0),1),""),"")</f>
        <v>-11.170000000000002</v>
      </c>
      <c r="AI108">
        <f>+IFERROR(IF(VALUE('data-cash-crude'!AH109)&gt;0,'data-cash-crude'!AH109-INDEX('data-futures'!$E:$E,MATCH('basis-cash-crude'!AI$1,'data-futures'!$A:$A,0),1),""),"")</f>
        <v>-11.009999999999998</v>
      </c>
      <c r="AJ108">
        <f>+IFERROR(IF(VALUE('data-cash-crude'!AI109)&gt;0,'data-cash-crude'!AI109-INDEX('data-futures'!$E:$E,MATCH('basis-cash-crude'!AJ$1,'data-futures'!$A:$A,0),1),""),"")</f>
        <v>-11.11</v>
      </c>
      <c r="AK108">
        <f>+IFERROR(IF(VALUE('data-cash-crude'!AJ109)&gt;0,'data-cash-crude'!AJ109-INDEX('data-futures'!$E:$E,MATCH('basis-cash-crude'!AK$1,'data-futures'!$A:$A,0),1),""),"")</f>
        <v>-11.130000000000003</v>
      </c>
      <c r="AL108">
        <f>+IFERROR(IF(VALUE('data-cash-crude'!AK109)&gt;0,'data-cash-crude'!AK109-INDEX('data-futures'!$E:$E,MATCH('basis-cash-crude'!AL$1,'data-futures'!$A:$A,0),1),""),"")</f>
        <v>-11.39</v>
      </c>
      <c r="AM108">
        <f>+IFERROR(IF(VALUE('data-cash-crude'!AL109)&gt;0,'data-cash-crude'!AL109-INDEX('data-futures'!$E:$E,MATCH('basis-cash-crude'!AM$1,'data-futures'!$A:$A,0),1),""),"")</f>
        <v>-11.030000000000001</v>
      </c>
      <c r="AN108">
        <f>+IFERROR(IF(VALUE('data-cash-crude'!AM109)&gt;0,'data-cash-crude'!AM109-INDEX('data-futures'!$E:$E,MATCH('basis-cash-crude'!AN$1,'data-futures'!$A:$A,0),1),""),"")</f>
        <v>-11.310000000000002</v>
      </c>
      <c r="AO108">
        <f>+IFERROR(IF(VALUE('data-cash-crude'!AN109)&gt;0,'data-cash-crude'!AN109-INDEX('data-futures'!$E:$E,MATCH('basis-cash-crude'!AO$1,'data-futures'!$A:$A,0),1),""),"")</f>
        <v>-11.29</v>
      </c>
      <c r="AP108" t="str">
        <f>+IFERROR(IF(VALUE('data-cash-crude'!AO109)&gt;0,'data-cash-crude'!AO109-INDEX('data-futures'!$E:$E,MATCH('basis-cash-crude'!AP$1,'data-futures'!$A:$A,0),1),""),"")</f>
        <v/>
      </c>
      <c r="AQ108">
        <f>+IFERROR(IF(VALUE('data-cash-crude'!AP109)&gt;0,'data-cash-crude'!AP109-INDEX('data-futures'!$E:$E,MATCH('basis-cash-crude'!AQ$1,'data-futures'!$A:$A,0),1),""),"")</f>
        <v>-11.490000000000002</v>
      </c>
      <c r="AR108">
        <f>+IFERROR(IF(VALUE('data-cash-crude'!AQ109)&gt;0,'data-cash-crude'!AQ109-INDEX('data-futures'!$E:$E,MATCH('basis-cash-crude'!AR$1,'data-futures'!$A:$A,0),1),""),"")</f>
        <v>-8.4799999999999969</v>
      </c>
      <c r="AS108" t="str">
        <f>+IFERROR(IF(VALUE('data-cash-crude'!AR109)&gt;0,'data-cash-crude'!AR109-INDEX('data-futures'!$E:$E,MATCH('basis-cash-crude'!AS$1,'data-futures'!$A:$A,0),1),""),"")</f>
        <v/>
      </c>
      <c r="AT108">
        <f>+IFERROR(IF(VALUE('data-cash-crude'!AS109)&gt;0,'data-cash-crude'!AS109-INDEX('data-futures'!$E:$E,MATCH('basis-cash-crude'!AT$1,'data-futures'!$A:$A,0),1),""),"")</f>
        <v>-11.350000000000001</v>
      </c>
      <c r="AU108">
        <f>+IFERROR(IF(VALUE('data-cash-crude'!AT109)&gt;0,'data-cash-crude'!AT109-INDEX('data-futures'!$E:$E,MATCH('basis-cash-crude'!AU$1,'data-futures'!$A:$A,0),1),""),"")</f>
        <v>-11.060000000000002</v>
      </c>
      <c r="AV108">
        <f>+IFERROR(IF(VALUE('data-cash-crude'!AU109)&gt;0,'data-cash-crude'!AU109-INDEX('data-futures'!$E:$E,MATCH('basis-cash-crude'!AV$1,'data-futures'!$A:$A,0),1),""),"")</f>
        <v>-11.130000000000003</v>
      </c>
      <c r="AW108">
        <f>+IFERROR(IF(VALUE('data-cash-crude'!AV109)&gt;0,'data-cash-crude'!AV109-INDEX('data-futures'!$E:$E,MATCH('basis-cash-crude'!AW$1,'data-futures'!$A:$A,0),1),""),"")</f>
        <v>-11.100000000000001</v>
      </c>
      <c r="AX108">
        <f>+IFERROR(IF(VALUE('data-cash-crude'!AW109)&gt;0,'data-cash-crude'!AW109-INDEX('data-futures'!$E:$E,MATCH('basis-cash-crude'!AX$1,'data-futures'!$A:$A,0),1),""),"")</f>
        <v>-11.020000000000003</v>
      </c>
      <c r="AY108">
        <f>+IFERROR(IF(VALUE('data-cash-crude'!AX109)&gt;0,'data-cash-crude'!AX109-INDEX('data-futures'!$E:$E,MATCH('basis-cash-crude'!AY$1,'data-futures'!$A:$A,0),1),""),"")</f>
        <v>-11.079999999999998</v>
      </c>
      <c r="AZ108">
        <f>+IFERROR(IF(VALUE('data-cash-crude'!AY109)&gt;0,'data-cash-crude'!AY109-INDEX('data-futures'!$E:$E,MATCH('basis-cash-crude'!AZ$1,'data-futures'!$A:$A,0),1),""),"")</f>
        <v>-11.25</v>
      </c>
      <c r="BA108">
        <f>+IFERROR(IF(VALUE('data-cash-crude'!AZ109)&gt;0,'data-cash-crude'!AZ109-INDEX('data-futures'!$E:$E,MATCH('basis-cash-crude'!BA$1,'data-futures'!$A:$A,0),1),""),"")</f>
        <v>-11.170000000000002</v>
      </c>
      <c r="BB108">
        <f>+IFERROR(IF(VALUE('data-cash-crude'!BA109)&gt;0,'data-cash-crude'!BA109-INDEX('data-futures'!$E:$E,MATCH('basis-cash-crude'!BB$1,'data-futures'!$A:$A,0),1),""),"")</f>
        <v>-11.119999999999997</v>
      </c>
      <c r="BC108">
        <f>+IFERROR(IF(VALUE('data-cash-crude'!BB109)&gt;0,'data-cash-crude'!BB109-INDEX('data-futures'!$E:$E,MATCH('basis-cash-crude'!BC$1,'data-futures'!$A:$A,0),1),""),"")</f>
        <v>-11.229999999999997</v>
      </c>
      <c r="BD108">
        <f>+IFERROR(IF(VALUE('data-cash-crude'!BC109)&gt;0,'data-cash-crude'!BC109-INDEX('data-futures'!$E:$E,MATCH('basis-cash-crude'!BD$1,'data-futures'!$A:$A,0),1),""),"")</f>
        <v>-11.32</v>
      </c>
      <c r="BE108">
        <f>+IFERROR(IF(VALUE('data-cash-crude'!BD109)&gt;0,'data-cash-crude'!BD109-INDEX('data-futures'!$E:$E,MATCH('basis-cash-crude'!BE$1,'data-futures'!$A:$A,0),1),""),"")</f>
        <v>-11.229999999999997</v>
      </c>
      <c r="BF108">
        <f>+IFERROR(IF(VALUE('data-cash-crude'!BE109)&gt;0,'data-cash-crude'!BE109-INDEX('data-futures'!$E:$E,MATCH('basis-cash-crude'!BF$1,'data-futures'!$A:$A,0),1),""),"")</f>
        <v>-11.240000000000002</v>
      </c>
      <c r="BG108">
        <f>+IFERROR(IF(VALUE('data-cash-crude'!BF109)&gt;0,'data-cash-crude'!BF109-INDEX('data-futures'!$E:$E,MATCH('basis-cash-crude'!BG$1,'data-futures'!$A:$A,0),1),""),"")</f>
        <v>-11.020000000000003</v>
      </c>
      <c r="BH108">
        <f>+IFERROR(IF(VALUE('data-cash-crude'!BG109)&gt;0,'data-cash-crude'!BG109-INDEX('data-futures'!$E:$E,MATCH('basis-cash-crude'!BH$1,'data-futures'!$A:$A,0),1),""),"")</f>
        <v>-10.79</v>
      </c>
      <c r="BI108">
        <f>+IFERROR(IF(VALUE('data-cash-crude'!BH109)&gt;0,'data-cash-crude'!BH109-INDEX('data-futures'!$E:$E,MATCH('basis-cash-crude'!BI$1,'data-futures'!$A:$A,0),1),""),"")</f>
        <v>-11.090000000000003</v>
      </c>
      <c r="BJ108">
        <f>+IFERROR(IF(VALUE('data-cash-crude'!BI109)&gt;0,'data-cash-crude'!BI109-INDEX('data-futures'!$E:$E,MATCH('basis-cash-crude'!BJ$1,'data-futures'!$A:$A,0),1),""),"")</f>
        <v>-11.090000000000003</v>
      </c>
      <c r="BK108">
        <f>+IFERROR(IF(VALUE('data-cash-crude'!BJ109)&gt;0,'data-cash-crude'!BJ109-INDEX('data-futures'!$E:$E,MATCH('basis-cash-crude'!BK$1,'data-futures'!$A:$A,0),1),""),"")</f>
        <v>-11.43</v>
      </c>
      <c r="BL108">
        <f>+IFERROR(IF(VALUE('data-cash-crude'!BK109)&gt;0,'data-cash-crude'!BK109-INDEX('data-futures'!$E:$E,MATCH('basis-cash-crude'!BL$1,'data-futures'!$A:$A,0),1),""),"")</f>
        <v>-11.11</v>
      </c>
      <c r="BM108">
        <f>+IFERROR(IF(VALUE('data-cash-crude'!BL109)&gt;0,'data-cash-crude'!BL109-INDEX('data-futures'!$E:$E,MATCH('basis-cash-crude'!BM$1,'data-futures'!$A:$A,0),1),""),"")</f>
        <v>-11.170000000000002</v>
      </c>
      <c r="BN108">
        <f>+IFERROR(IF(VALUE('data-cash-crude'!BM109)&gt;0,'data-cash-crude'!BM109-INDEX('data-futures'!$E:$E,MATCH('basis-cash-crude'!BN$1,'data-futures'!$A:$A,0),1),""),"")</f>
        <v>-11.159999999999997</v>
      </c>
      <c r="BO108">
        <f>+IFERROR(IF(VALUE('data-cash-crude'!BN109)&gt;0,'data-cash-crude'!BN109-INDEX('data-futures'!$E:$E,MATCH('basis-cash-crude'!BO$1,'data-futures'!$A:$A,0),1),""),"")</f>
        <v>-11.469999999999999</v>
      </c>
      <c r="BP108">
        <f>+IFERROR(IF(VALUE('data-cash-crude'!BO109)&gt;0,'data-cash-crude'!BO109-INDEX('data-futures'!$E:$E,MATCH('basis-cash-crude'!BP$1,'data-futures'!$A:$A,0),1),""),"")</f>
        <v>-11.630000000000003</v>
      </c>
      <c r="BQ108">
        <f>+IFERROR(IF(VALUE('data-cash-crude'!BP109)&gt;0,'data-cash-crude'!BP109-INDEX('data-futures'!$E:$E,MATCH('basis-cash-crude'!BQ$1,'data-futures'!$A:$A,0),1),""),"")</f>
        <v>-11.07</v>
      </c>
      <c r="BR108">
        <f>+IFERROR(IF(VALUE('data-cash-crude'!BQ109)&gt;0,'data-cash-crude'!BQ109-INDEX('data-futures'!$E:$E,MATCH('basis-cash-crude'!BR$1,'data-futures'!$A:$A,0),1),""),"")</f>
        <v>-11.100000000000001</v>
      </c>
      <c r="BS108">
        <f>+IFERROR(IF(VALUE('data-cash-crude'!BR109)&gt;0,'data-cash-crude'!BR109-INDEX('data-futures'!$E:$E,MATCH('basis-cash-crude'!BS$1,'data-futures'!$A:$A,0),1),""),"")</f>
        <v>-11.020000000000003</v>
      </c>
      <c r="BT108">
        <f>+IFERROR(IF(VALUE('data-cash-crude'!BS109)&gt;0,'data-cash-crude'!BS109-INDEX('data-futures'!$E:$E,MATCH('basis-cash-crude'!BT$1,'data-futures'!$A:$A,0),1),""),"")</f>
        <v>-11.57</v>
      </c>
      <c r="BU108">
        <f>+IFERROR(IF(VALUE('data-cash-crude'!BT109)&gt;0,'data-cash-crude'!BT109-INDEX('data-futures'!$E:$E,MATCH('basis-cash-crude'!BU$1,'data-futures'!$A:$A,0),1),""),"")</f>
        <v>-11.18</v>
      </c>
      <c r="BV108" t="str">
        <f>+IFERROR(IF(VALUE('data-cash-crude'!BU109)&gt;0,'data-cash-crude'!BU109-INDEX('data-futures'!$E:$E,MATCH('basis-cash-crude'!BV$1,'data-futures'!$A:$A,0),1),""),"")</f>
        <v/>
      </c>
      <c r="BW108">
        <f>+IFERROR(IF(VALUE('data-cash-crude'!BV109)&gt;0,'data-cash-crude'!BV109-INDEX('data-futures'!$E:$E,MATCH('basis-cash-crude'!BW$1,'data-futures'!$A:$A,0),1),""),"")</f>
        <v>-11.380000000000003</v>
      </c>
      <c r="BX108">
        <f>+IFERROR(IF(VALUE('data-cash-crude'!BW109)&gt;0,'data-cash-crude'!BW109-INDEX('data-futures'!$E:$E,MATCH('basis-cash-crude'!BX$1,'data-futures'!$A:$A,0),1),""),"")</f>
        <v>-11.189999999999998</v>
      </c>
      <c r="BY108">
        <f>+IFERROR(IF(VALUE('data-cash-crude'!BX109)&gt;0,'data-cash-crude'!BX109-INDEX('data-futures'!$E:$E,MATCH('basis-cash-crude'!BY$1,'data-futures'!$A:$A,0),1),""),"")</f>
        <v>-11.409999999999997</v>
      </c>
      <c r="BZ108">
        <f>+IFERROR(IF(VALUE('data-cash-crude'!BY109)&gt;0,'data-cash-crude'!BY109-INDEX('data-futures'!$E:$E,MATCH('basis-cash-crude'!BZ$1,'data-futures'!$A:$A,0),1),""),"")</f>
        <v>-11.700000000000003</v>
      </c>
      <c r="CA108">
        <f>+IFERROR(IF(VALUE('data-cash-crude'!BZ109)&gt;0,'data-cash-crude'!BZ109-INDEX('data-futures'!$E:$E,MATCH('basis-cash-crude'!CA$1,'data-futures'!$A:$A,0),1),""),"")</f>
        <v>-11.090000000000003</v>
      </c>
      <c r="CB108">
        <f>+IFERROR(IF(VALUE('data-cash-crude'!CA109)&gt;0,'data-cash-crude'!CA109-INDEX('data-futures'!$E:$E,MATCH('basis-cash-crude'!CB$1,'data-futures'!$A:$A,0),1),""),"")</f>
        <v>-10.969999999999999</v>
      </c>
      <c r="CC108">
        <f>+IFERROR(IF(VALUE('data-cash-crude'!CB109)&gt;0,'data-cash-crude'!CB109-INDEX('data-futures'!$E:$E,MATCH('basis-cash-crude'!CC$1,'data-futures'!$A:$A,0),1),""),"")</f>
        <v>-10.869999999999997</v>
      </c>
      <c r="CD108">
        <f>+IFERROR(IF(VALUE('data-cash-crude'!CC109)&gt;0,'data-cash-crude'!CC109-INDEX('data-futures'!$E:$E,MATCH('basis-cash-crude'!CD$1,'data-futures'!$A:$A,0),1),""),"")</f>
        <v>-11.11</v>
      </c>
      <c r="CE108" t="str">
        <f>+IFERROR(IF(VALUE('data-cash-crude'!CD109)&gt;0,'data-cash-crude'!CD109-INDEX('data-futures'!$E:$E,MATCH('basis-cash-crude'!CE$1,'data-futures'!$A:$A,0),1),""),"")</f>
        <v/>
      </c>
      <c r="CF108">
        <f>+IFERROR(IF(VALUE('data-cash-crude'!CE109)&gt;0,'data-cash-crude'!CE109-INDEX('data-futures'!$E:$E,MATCH('basis-cash-crude'!CF$1,'data-futures'!$A:$A,0),1),""),"")</f>
        <v>-10.82</v>
      </c>
      <c r="CG108">
        <f>+IFERROR(IF(VALUE('data-cash-crude'!CF109)&gt;0,'data-cash-crude'!CF109-INDEX('data-futures'!$E:$E,MATCH('basis-cash-crude'!CG$1,'data-futures'!$A:$A,0),1),""),"")</f>
        <v>-10.590000000000003</v>
      </c>
      <c r="CH108">
        <f>+IFERROR(IF(VALUE('data-cash-crude'!CG109)&gt;0,'data-cash-crude'!CG109-INDEX('data-futures'!$E:$E,MATCH('basis-cash-crude'!CH$1,'data-futures'!$A:$A,0),1),""),"")</f>
        <v>-10.380000000000003</v>
      </c>
      <c r="CI108">
        <f>+IFERROR(IF(VALUE('data-cash-crude'!CH109)&gt;0,'data-cash-crude'!CH109-INDEX('data-futures'!$E:$E,MATCH('basis-cash-crude'!CI$1,'data-futures'!$A:$A,0),1),""),"")</f>
        <v>-10.54</v>
      </c>
      <c r="CJ108">
        <f>+IFERROR(IF(VALUE('data-cash-crude'!CI109)&gt;0,'data-cash-crude'!CI109-INDEX('data-futures'!$E:$E,MATCH('basis-cash-crude'!CJ$1,'data-futures'!$A:$A,0),1),""),"")</f>
        <v>-10.649999999999999</v>
      </c>
      <c r="CK108">
        <f>+IFERROR(IF(VALUE('data-cash-crude'!CJ109)&gt;0,'data-cash-crude'!CJ109-INDEX('data-futures'!$E:$E,MATCH('basis-cash-crude'!CK$1,'data-futures'!$A:$A,0),1),""),"")</f>
        <v>-9.990000000000002</v>
      </c>
      <c r="CL108" t="str">
        <f>+IFERROR(IF(VALUE('data-cash-crude'!CK109)&gt;0,'data-cash-crude'!CK109-INDEX('data-futures'!$E:$E,MATCH('basis-cash-crude'!CL$1,'data-futures'!$A:$A,0),1),""),"")</f>
        <v/>
      </c>
      <c r="CM108">
        <f>+IFERROR(IF(VALUE('data-cash-crude'!CL109)&gt;0,'data-cash-crude'!CL109-INDEX('data-futures'!$E:$E,MATCH('basis-cash-crude'!CM$1,'data-futures'!$A:$A,0),1),""),"")</f>
        <v>-10</v>
      </c>
      <c r="CN108">
        <f>+IFERROR(IF(VALUE('data-cash-crude'!CM109)&gt;0,'data-cash-crude'!CM109-INDEX('data-futures'!$E:$E,MATCH('basis-cash-crude'!CN$1,'data-futures'!$A:$A,0),1),""),"")</f>
        <v>-9.89</v>
      </c>
      <c r="CO108">
        <f>+IFERROR(IF(VALUE('data-cash-crude'!CN109)&gt;0,'data-cash-crude'!CN109-INDEX('data-futures'!$E:$E,MATCH('basis-cash-crude'!CO$1,'data-futures'!$A:$A,0),1),""),"")</f>
        <v>-9.68</v>
      </c>
      <c r="CP108" t="str">
        <f>+IFERROR(IF(VALUE('data-cash-crude'!CO109)&gt;0,'data-cash-crude'!CO109-INDEX('data-futures'!$E:$E,MATCH('basis-cash-crude'!CP$1,'data-futures'!$A:$A,0),1),""),"")</f>
        <v/>
      </c>
      <c r="CQ108">
        <f>+IFERROR(IF(VALUE('data-cash-crude'!CP109)&gt;0,'data-cash-crude'!CP109-INDEX('data-futures'!$E:$E,MATCH('basis-cash-crude'!CQ$1,'data-futures'!$A:$A,0),1),""),"")</f>
        <v>-9.8699999999999974</v>
      </c>
      <c r="CR108">
        <f>+IFERROR(IF(VALUE('data-cash-crude'!CQ109)&gt;0,'data-cash-crude'!CQ109-INDEX('data-futures'!$E:$E,MATCH('basis-cash-crude'!CR$1,'data-futures'!$A:$A,0),1),""),"")</f>
        <v>-9.2999999999999972</v>
      </c>
      <c r="CS108">
        <f>+IFERROR(IF(VALUE('data-cash-crude'!CR109)&gt;0,'data-cash-crude'!CR109-INDEX('data-futures'!$E:$E,MATCH('basis-cash-crude'!CS$1,'data-futures'!$A:$A,0),1),""),"")</f>
        <v>-8.8699999999999974</v>
      </c>
      <c r="CT108">
        <f>+IFERROR(IF(VALUE('data-cash-crude'!CS109)&gt;0,'data-cash-crude'!CS109-INDEX('data-futures'!$E:$E,MATCH('basis-cash-crude'!CT$1,'data-futures'!$A:$A,0),1),""),"")</f>
        <v>-7.5600000000000023</v>
      </c>
      <c r="CU108">
        <f>+IFERROR(IF(VALUE('data-cash-crude'!CT109)&gt;0,'data-cash-crude'!CT109-INDEX('data-futures'!$E:$E,MATCH('basis-cash-crude'!CU$1,'data-futures'!$A:$A,0),1),""),"")</f>
        <v>-10.36</v>
      </c>
      <c r="CV108">
        <f>+IFERROR(IF(VALUE('data-cash-crude'!CU109)&gt;0,'data-cash-crude'!CU109-INDEX('data-futures'!$E:$E,MATCH('basis-cash-crude'!CV$1,'data-futures'!$A:$A,0),1),""),"")</f>
        <v>-10.46</v>
      </c>
      <c r="CW108">
        <f>+IFERROR(IF(VALUE('data-cash-crude'!CV109)&gt;0,'data-cash-crude'!CV109-INDEX('data-futures'!$E:$E,MATCH('basis-cash-crude'!CW$1,'data-futures'!$A:$A,0),1),""),"")</f>
        <v>-10.200000000000003</v>
      </c>
      <c r="CX108">
        <f>+IFERROR(IF(VALUE('data-cash-crude'!CW109)&gt;0,'data-cash-crude'!CW109-INDEX('data-futures'!$E:$E,MATCH('basis-cash-crude'!CX$1,'data-futures'!$A:$A,0),1),""),"")</f>
        <v>-10.030000000000001</v>
      </c>
      <c r="CY108">
        <f>+IFERROR(IF(VALUE('data-cash-crude'!CX109)&gt;0,'data-cash-crude'!CX109-INDEX('data-futures'!$E:$E,MATCH('basis-cash-crude'!CY$1,'data-futures'!$A:$A,0),1),""),"")</f>
        <v>-9.68</v>
      </c>
      <c r="CZ108">
        <f>+IFERROR(IF(VALUE('data-cash-crude'!CY109)&gt;0,'data-cash-crude'!CY109-INDEX('data-futures'!$E:$E,MATCH('basis-cash-crude'!CZ$1,'data-futures'!$A:$A,0),1),""),"")</f>
        <v>-10.100000000000001</v>
      </c>
      <c r="DA108" t="str">
        <f>+IFERROR(IF(VALUE('data-cash-crude'!CZ109)&gt;0,'data-cash-crude'!CZ109-INDEX('data-futures'!$E:$E,MATCH('basis-cash-crude'!DA$1,'data-futures'!$A:$A,0),1),""),"")</f>
        <v/>
      </c>
      <c r="DB108" t="str">
        <f>+IFERROR(IF(VALUE('data-cash-crude'!DA109)&gt;0,'data-cash-crude'!DA109-INDEX('data-futures'!$E:$E,MATCH('basis-cash-crude'!DB$1,'data-futures'!$A:$A,0),1),""),"")</f>
        <v/>
      </c>
      <c r="DC108" t="str">
        <f>+IFERROR(IF(VALUE('data-cash-crude'!DB109)&gt;0,'data-cash-crude'!DB109-INDEX('data-futures'!$E:$E,MATCH('basis-cash-crude'!DC$1,'data-futures'!$A:$A,0),1),""),"")</f>
        <v/>
      </c>
      <c r="DD108" t="str">
        <f>+IFERROR(IF(VALUE('data-cash-crude'!DC109)&gt;0,'data-cash-crude'!DC109-INDEX('data-futures'!$E:$E,MATCH('basis-cash-crude'!DD$1,'data-futures'!$A:$A,0),1),""),"")</f>
        <v/>
      </c>
      <c r="DE108" t="str">
        <f>+IFERROR(IF(VALUE('data-cash-crude'!DD109)&gt;0,'data-cash-crude'!DD109-INDEX('data-futures'!$E:$E,MATCH('basis-cash-crude'!DE$1,'data-futures'!$A:$A,0),1),""),"")</f>
        <v/>
      </c>
      <c r="DF108">
        <f>+IFERROR(IF(VALUE('data-cash-crude'!DE109)&gt;0,'data-cash-crude'!DE109-INDEX('data-futures'!$E:$E,MATCH('basis-cash-crude'!DF$1,'data-futures'!$A:$A,0),1),""),"")</f>
        <v>-9.5499999999999972</v>
      </c>
      <c r="DG108">
        <f>+IFERROR(IF(VALUE('data-cash-crude'!DF109)&gt;0,'data-cash-crude'!DF109-INDEX('data-futures'!$E:$E,MATCH('basis-cash-crude'!DG$1,'data-futures'!$A:$A,0),1),""),"")</f>
        <v>-9.9500000000000028</v>
      </c>
      <c r="DH108">
        <f>+IFERROR(IF(VALUE('data-cash-crude'!DG109)&gt;0,'data-cash-crude'!DG109-INDEX('data-futures'!$E:$E,MATCH('basis-cash-crude'!DH$1,'data-futures'!$A:$A,0),1),""),"")</f>
        <v>-10.210000000000001</v>
      </c>
      <c r="DI108">
        <f>+IFERROR(IF(VALUE('data-cash-crude'!DH109)&gt;0,'data-cash-crude'!DH109-INDEX('data-futures'!$E:$E,MATCH('basis-cash-crude'!DI$1,'data-futures'!$A:$A,0),1),""),"")</f>
        <v>-10.340000000000003</v>
      </c>
      <c r="DJ108">
        <f>+IFERROR(IF(VALUE('data-cash-crude'!DI109)&gt;0,'data-cash-crude'!DI109-INDEX('data-futures'!$E:$E,MATCH('basis-cash-crude'!DJ$1,'data-futures'!$A:$A,0),1),""),"")</f>
        <v>-10.07</v>
      </c>
      <c r="DK108">
        <f>+IFERROR(IF(VALUE('data-cash-crude'!DJ109)&gt;0,'data-cash-crude'!DJ109-INDEX('data-futures'!$E:$E,MATCH('basis-cash-crude'!DK$1,'data-futures'!$A:$A,0),1),""),"")</f>
        <v>-10.119999999999997</v>
      </c>
      <c r="DL108">
        <f>+IFERROR(IF(VALUE('data-cash-crude'!DK109)&gt;0,'data-cash-crude'!DK109-INDEX('data-futures'!$E:$E,MATCH('basis-cash-crude'!DL$1,'data-futures'!$A:$A,0),1),""),"")</f>
        <v>-9.9200000000000017</v>
      </c>
      <c r="DM108" t="str">
        <f>+IFERROR(IF(VALUE('data-cash-crude'!DL109)&gt;0,'data-cash-crude'!DL109-INDEX('data-futures'!$E:$E,MATCH('basis-cash-crude'!DM$1,'data-futures'!$A:$A,0),1),""),"")</f>
        <v/>
      </c>
      <c r="DN108">
        <f>+IFERROR(IF(VALUE('data-cash-crude'!DM109)&gt;0,'data-cash-crude'!DM109-INDEX('data-futures'!$E:$E,MATCH('basis-cash-crude'!DN$1,'data-futures'!$A:$A,0),1),""),"")</f>
        <v>-8.93</v>
      </c>
      <c r="DO108">
        <f>+IFERROR(IF(VALUE('data-cash-crude'!DN109)&gt;0,'data-cash-crude'!DN109-INDEX('data-futures'!$E:$E,MATCH('basis-cash-crude'!DO$1,'data-futures'!$A:$A,0),1),""),"")</f>
        <v>-9.6499999999999986</v>
      </c>
      <c r="DP108">
        <f>+IFERROR(IF(VALUE('data-cash-crude'!DO109)&gt;0,'data-cash-crude'!DO109-INDEX('data-futures'!$E:$E,MATCH('basis-cash-crude'!DP$1,'data-futures'!$A:$A,0),1),""),"")</f>
        <v>-9.7299999999999969</v>
      </c>
      <c r="DQ108">
        <f>+IFERROR(IF(VALUE('data-cash-crude'!DP109)&gt;0,'data-cash-crude'!DP109-INDEX('data-futures'!$E:$E,MATCH('basis-cash-crude'!DQ$1,'data-futures'!$A:$A,0),1),""),"")</f>
        <v>-10.280000000000001</v>
      </c>
      <c r="DR108">
        <f>+IFERROR(IF(VALUE('data-cash-crude'!DQ109)&gt;0,'data-cash-crude'!DQ109-INDEX('data-futures'!$E:$E,MATCH('basis-cash-crude'!DR$1,'data-futures'!$A:$A,0),1),""),"")</f>
        <v>-9.7999999999999972</v>
      </c>
      <c r="DS108">
        <f>+IFERROR(IF(VALUE('data-cash-crude'!DR109)&gt;0,'data-cash-crude'!DR109-INDEX('data-futures'!$E:$E,MATCH('basis-cash-crude'!DS$1,'data-futures'!$A:$A,0),1),""),"")</f>
        <v>-9.9399999999999977</v>
      </c>
      <c r="DT108">
        <f>+IFERROR(IF(VALUE('data-cash-crude'!DS109)&gt;0,'data-cash-crude'!DS109-INDEX('data-futures'!$E:$E,MATCH('basis-cash-crude'!DT$1,'data-futures'!$A:$A,0),1),""),"")</f>
        <v>-9.8800000000000026</v>
      </c>
      <c r="DU108">
        <f>+IFERROR(IF(VALUE('data-cash-crude'!DT109)&gt;0,'data-cash-crude'!DT109-INDEX('data-futures'!$E:$E,MATCH('basis-cash-crude'!DU$1,'data-futures'!$A:$A,0),1),""),"")</f>
        <v>-10.439999999999998</v>
      </c>
      <c r="DV108">
        <f>+IFERROR(IF(VALUE('data-cash-crude'!DU109)&gt;0,'data-cash-crude'!DU109-INDEX('data-futures'!$E:$E,MATCH('basis-cash-crude'!DV$1,'data-futures'!$A:$A,0),1),""),"")</f>
        <v>-10.950000000000003</v>
      </c>
      <c r="DW108">
        <f>+IFERROR(IF(VALUE('data-cash-crude'!DV109)&gt;0,'data-cash-crude'!DV109-INDEX('data-futures'!$E:$E,MATCH('basis-cash-crude'!DW$1,'data-futures'!$A:$A,0),1),""),"")</f>
        <v>-10.64</v>
      </c>
      <c r="DX108">
        <f>+IFERROR(IF(VALUE('data-cash-crude'!DW109)&gt;0,'data-cash-crude'!DW109-INDEX('data-futures'!$E:$E,MATCH('basis-cash-crude'!DX$1,'data-futures'!$A:$A,0),1),""),"")</f>
        <v>-10.18</v>
      </c>
      <c r="DY108">
        <f>+IFERROR(IF(VALUE('data-cash-crude'!DX109)&gt;0,'data-cash-crude'!DX109-INDEX('data-futures'!$E:$E,MATCH('basis-cash-crude'!DY$1,'data-futures'!$A:$A,0),1),""),"")</f>
        <v>-11</v>
      </c>
      <c r="DZ108">
        <f>+IFERROR(IF(VALUE('data-cash-crude'!DY109)&gt;0,'data-cash-crude'!DY109-INDEX('data-futures'!$E:$E,MATCH('basis-cash-crude'!DZ$1,'data-futures'!$A:$A,0),1),""),"")</f>
        <v>-10.920000000000002</v>
      </c>
      <c r="EA108">
        <f>+IFERROR(IF(VALUE('data-cash-crude'!DZ109)&gt;0,'data-cash-crude'!DZ109-INDEX('data-futures'!$E:$E,MATCH('basis-cash-crude'!EA$1,'data-futures'!$A:$A,0),1),""),"")</f>
        <v>-10.780000000000001</v>
      </c>
      <c r="EB108">
        <f>+IFERROR(IF(VALUE('data-cash-crude'!EA109)&gt;0,'data-cash-crude'!EA109-INDEX('data-futures'!$E:$E,MATCH('basis-cash-crude'!EB$1,'data-futures'!$A:$A,0),1),""),"")</f>
        <v>-10.810000000000002</v>
      </c>
      <c r="EC108">
        <f>+IFERROR(IF(VALUE('data-cash-crude'!EB109)&gt;0,'data-cash-crude'!EB109-INDEX('data-futures'!$E:$E,MATCH('basis-cash-crude'!EC$1,'data-futures'!$A:$A,0),1),""),"")</f>
        <v>-11.200000000000003</v>
      </c>
      <c r="ED108" t="str">
        <f>+IFERROR(IF(VALUE('data-cash-crude'!EC109)&gt;0,'data-cash-crude'!EC109-INDEX('data-futures'!$E:$E,MATCH('basis-cash-crude'!ED$1,'data-futures'!$A:$A,0),1),""),"")</f>
        <v/>
      </c>
      <c r="EE108" t="str">
        <f>+IFERROR(IF(VALUE('data-cash-crude'!ED109)&gt;0,'data-cash-crude'!ED109-INDEX('data-futures'!$E:$E,MATCH('basis-cash-crude'!EE$1,'data-futures'!$A:$A,0),1),""),"")</f>
        <v/>
      </c>
      <c r="EF108" t="str">
        <f>+IFERROR(IF(VALUE('data-cash-crude'!EE109)&gt;0,'data-cash-crude'!EE109-INDEX('data-futures'!$E:$E,MATCH('basis-cash-crude'!EF$1,'data-futures'!$A:$A,0),1),""),"")</f>
        <v/>
      </c>
      <c r="EG108">
        <f>+IFERROR(IF(VALUE('data-cash-crude'!EF109)&gt;0,'data-cash-crude'!EF109-INDEX('data-futures'!$E:$E,MATCH('basis-cash-crude'!EG$1,'data-futures'!$A:$A,0),1),""),"")</f>
        <v>-10.619999999999997</v>
      </c>
      <c r="EH108">
        <f>+IFERROR(IF(VALUE('data-cash-crude'!EG109)&gt;0,'data-cash-crude'!EG109-INDEX('data-futures'!$E:$E,MATCH('basis-cash-crude'!EH$1,'data-futures'!$A:$A,0),1),""),"")</f>
        <v>-10.71</v>
      </c>
      <c r="EI108">
        <f>+IFERROR(IF(VALUE('data-cash-crude'!EH109)&gt;0,'data-cash-crude'!EH109-INDEX('data-futures'!$E:$E,MATCH('basis-cash-crude'!EI$1,'data-futures'!$A:$A,0),1),""),"")</f>
        <v>-10.920000000000002</v>
      </c>
      <c r="EJ108">
        <f>+IFERROR(IF(VALUE('data-cash-crude'!EI109)&gt;0,'data-cash-crude'!EI109-INDEX('data-futures'!$E:$E,MATCH('basis-cash-crude'!EJ$1,'data-futures'!$A:$A,0),1),""),"")</f>
        <v>-10.61</v>
      </c>
      <c r="EK108">
        <f>+IFERROR(IF(VALUE('data-cash-crude'!EJ109)&gt;0,'data-cash-crude'!EJ109-INDEX('data-futures'!$E:$E,MATCH('basis-cash-crude'!EK$1,'data-futures'!$A:$A,0),1),""),"")</f>
        <v>-10.229999999999997</v>
      </c>
      <c r="EL108">
        <f>+IFERROR(IF(VALUE('data-cash-crude'!EK109)&gt;0,'data-cash-crude'!EK109-INDEX('data-futures'!$E:$E,MATCH('basis-cash-crude'!EL$1,'data-futures'!$A:$A,0),1),""),"")</f>
        <v>-10.119999999999997</v>
      </c>
      <c r="EM108">
        <f>+IFERROR(IF(VALUE('data-cash-crude'!EL109)&gt;0,'data-cash-crude'!EL109-INDEX('data-futures'!$E:$E,MATCH('basis-cash-crude'!EM$1,'data-futures'!$A:$A,0),1),""),"")</f>
        <v>-10.039999999999999</v>
      </c>
      <c r="EN108">
        <f>+IFERROR(IF(VALUE('data-cash-crude'!EM109)&gt;0,'data-cash-crude'!EM109-INDEX('data-futures'!$E:$E,MATCH('basis-cash-crude'!EN$1,'data-futures'!$A:$A,0),1),""),"")</f>
        <v>-10.270000000000003</v>
      </c>
      <c r="EO108" t="str">
        <f>+IFERROR(IF(VALUE('data-cash-crude'!EN109)&gt;0,'data-cash-crude'!EN109-INDEX('data-futures'!$E:$E,MATCH('basis-cash-crude'!EO$1,'data-futures'!$A:$A,0),1),""),"")</f>
        <v/>
      </c>
      <c r="EP108">
        <f>+IFERROR(IF(VALUE('data-cash-crude'!EO109)&gt;0,'data-cash-crude'!EO109-INDEX('data-futures'!$E:$E,MATCH('basis-cash-crude'!EP$1,'data-futures'!$A:$A,0),1),""),"")</f>
        <v>-10.329999999999998</v>
      </c>
      <c r="EQ108">
        <f>+IFERROR(IF(VALUE('data-cash-crude'!EP109)&gt;0,'data-cash-crude'!EP109-INDEX('data-futures'!$E:$E,MATCH('basis-cash-crude'!EQ$1,'data-futures'!$A:$A,0),1),""),"")</f>
        <v>-10.25</v>
      </c>
      <c r="ER108">
        <f>+IFERROR(IF(VALUE('data-cash-crude'!EQ109)&gt;0,'data-cash-crude'!EQ109-INDEX('data-futures'!$E:$E,MATCH('basis-cash-crude'!ER$1,'data-futures'!$A:$A,0),1),""),"")</f>
        <v>-10.979999999999997</v>
      </c>
      <c r="ES108">
        <f>+IFERROR(IF(VALUE('data-cash-crude'!ER109)&gt;0,'data-cash-crude'!ER109-INDEX('data-futures'!$E:$E,MATCH('basis-cash-crude'!ES$1,'data-futures'!$A:$A,0),1),""),"")</f>
        <v>-11.130000000000003</v>
      </c>
      <c r="ET108">
        <f>+IFERROR(IF(VALUE('data-cash-crude'!ES109)&gt;0,'data-cash-crude'!ES109-INDEX('data-futures'!$E:$E,MATCH('basis-cash-crude'!ET$1,'data-futures'!$A:$A,0),1),""),"")</f>
        <v>-11.060000000000002</v>
      </c>
      <c r="EU108">
        <f>+IFERROR(IF(VALUE('data-cash-crude'!ET109)&gt;0,'data-cash-crude'!ET109-INDEX('data-futures'!$E:$E,MATCH('basis-cash-crude'!EU$1,'data-futures'!$A:$A,0),1),""),"")</f>
        <v>-11.840000000000003</v>
      </c>
      <c r="EV108">
        <f>+IFERROR(IF(VALUE('data-cash-crude'!EU109)&gt;0,'data-cash-crude'!EU109-INDEX('data-futures'!$E:$E,MATCH('basis-cash-crude'!EV$1,'data-futures'!$A:$A,0),1),""),"")</f>
        <v>-11.659999999999997</v>
      </c>
      <c r="EW108">
        <f>+IFERROR(IF(VALUE('data-cash-crude'!EV109)&gt;0,'data-cash-crude'!EV109-INDEX('data-futures'!$E:$E,MATCH('basis-cash-crude'!EW$1,'data-futures'!$A:$A,0),1),""),"")</f>
        <v>-11.82</v>
      </c>
      <c r="EX108">
        <f>+IFERROR(IF(VALUE('data-cash-crude'!EW109)&gt;0,'data-cash-crude'!EW109-INDEX('data-futures'!$E:$E,MATCH('basis-cash-crude'!EX$1,'data-futures'!$A:$A,0),1),""),"")</f>
        <v>-11.79</v>
      </c>
      <c r="EY108" t="str">
        <f>+IFERROR(IF(VALUE('data-cash-crude'!EX109)&gt;0,'data-cash-crude'!EX109-INDEX('data-futures'!$E:$E,MATCH('basis-cash-crude'!EY$1,'data-futures'!$A:$A,0),1),""),"")</f>
        <v/>
      </c>
      <c r="EZ108">
        <f>+IFERROR(IF(VALUE('data-cash-crude'!EY109)&gt;0,'data-cash-crude'!EY109-INDEX('data-futures'!$E:$E,MATCH('basis-cash-crude'!EZ$1,'data-futures'!$A:$A,0),1),""),"")</f>
        <v>-11.5</v>
      </c>
      <c r="FA108">
        <f>+IFERROR(IF(VALUE('data-cash-crude'!EZ109)&gt;0,'data-cash-crude'!EZ109-INDEX('data-futures'!$E:$E,MATCH('basis-cash-crude'!FA$1,'data-futures'!$A:$A,0),1),""),"")</f>
        <v>-11.130000000000003</v>
      </c>
      <c r="FB108">
        <f>+IFERROR(IF(VALUE('data-cash-crude'!FA109)&gt;0,'data-cash-crude'!FA109-INDEX('data-futures'!$E:$E,MATCH('basis-cash-crude'!FB$1,'data-futures'!$A:$A,0),1),""),"")</f>
        <v>-10.96</v>
      </c>
      <c r="FC108">
        <f>+IFERROR(IF(VALUE('data-cash-crude'!FB109)&gt;0,'data-cash-crude'!FB109-INDEX('data-futures'!$E:$E,MATCH('basis-cash-crude'!FC$1,'data-futures'!$A:$A,0),1),""),"")</f>
        <v>-11.36</v>
      </c>
      <c r="FD108">
        <f>+IFERROR(IF(VALUE('data-cash-crude'!FC109)&gt;0,'data-cash-crude'!FC109-INDEX('data-futures'!$E:$E,MATCH('basis-cash-crude'!FD$1,'data-futures'!$A:$A,0),1),""),"")</f>
        <v>-11.07</v>
      </c>
      <c r="FE108">
        <f>+IFERROR(IF(VALUE('data-cash-crude'!FD109)&gt;0,'data-cash-crude'!FD109-INDEX('data-futures'!$E:$E,MATCH('basis-cash-crude'!FE$1,'data-futures'!$A:$A,0),1),""),"")</f>
        <v>-11.100000000000001</v>
      </c>
      <c r="FF108">
        <f>+IFERROR(IF(VALUE('data-cash-crude'!FE109)&gt;0,'data-cash-crude'!FE109-INDEX('data-futures'!$E:$E,MATCH('basis-cash-crude'!FF$1,'data-futures'!$A:$A,0),1),""),"")</f>
        <v>-11.07</v>
      </c>
      <c r="FG108">
        <f>+IFERROR(IF(VALUE('data-cash-crude'!FF109)&gt;0,'data-cash-crude'!FF109-INDEX('data-futures'!$E:$E,MATCH('basis-cash-crude'!FG$1,'data-futures'!$A:$A,0),1),""),"")</f>
        <v>-10.950000000000003</v>
      </c>
      <c r="FH108">
        <f>+IFERROR(IF(VALUE('data-cash-crude'!FG109)&gt;0,'data-cash-crude'!FG109-INDEX('data-futures'!$E:$E,MATCH('basis-cash-crude'!FH$1,'data-futures'!$A:$A,0),1),""),"")</f>
        <v>-10.729999999999997</v>
      </c>
      <c r="FI108">
        <f>+IFERROR(IF(VALUE('data-cash-crude'!FH109)&gt;0,'data-cash-crude'!FH109-INDEX('data-futures'!$E:$E,MATCH('basis-cash-crude'!FI$1,'data-futures'!$A:$A,0),1),""),"")</f>
        <v>-10.770000000000003</v>
      </c>
      <c r="FJ108">
        <f>+IFERROR(IF(VALUE('data-cash-crude'!FI109)&gt;0,'data-cash-crude'!FI109-INDEX('data-futures'!$E:$E,MATCH('basis-cash-crude'!FJ$1,'data-futures'!$A:$A,0),1),""),"")</f>
        <v>-10.649999999999999</v>
      </c>
      <c r="FK108">
        <f>+IFERROR(IF(VALUE('data-cash-crude'!FJ109)&gt;0,'data-cash-crude'!FJ109-INDEX('data-futures'!$E:$E,MATCH('basis-cash-crude'!FK$1,'data-futures'!$A:$A,0),1),""),"")</f>
        <v>-10.32</v>
      </c>
      <c r="FL108">
        <f>+IFERROR(IF(VALUE('data-cash-crude'!FK109)&gt;0,'data-cash-crude'!FK109-INDEX('data-futures'!$E:$E,MATCH('basis-cash-crude'!FL$1,'data-futures'!$A:$A,0),1),""),"")</f>
        <v>-10.060000000000002</v>
      </c>
    </row>
    <row r="109" spans="1:168" x14ac:dyDescent="0.2">
      <c r="A109">
        <f t="shared" si="3"/>
        <v>-7.5016666666666678</v>
      </c>
      <c r="B109">
        <f t="shared" si="4"/>
        <v>-7.4873076923076907</v>
      </c>
      <c r="C109">
        <f t="shared" si="5"/>
        <v>-7.1546250000000002</v>
      </c>
      <c r="D109" s="6" t="str">
        <f>+'data-cash-crude'!B110</f>
        <v>CLPA-5-7.CM</v>
      </c>
      <c r="E109">
        <f>+IFERROR(IF(VALUE('data-cash-crude'!D110)&gt;0,'data-cash-crude'!D110-INDEX('data-futures'!$E:$E,MATCH('basis-cash-crude'!E$1,'data-futures'!$A:$A,0),1),""),"")</f>
        <v>-7.4399999999999977</v>
      </c>
      <c r="F109">
        <f>+IFERROR(IF(VALUE('data-cash-crude'!E110)&gt;0,'data-cash-crude'!E110-INDEX('data-futures'!$E:$E,MATCH('basis-cash-crude'!F$1,'data-futures'!$A:$A,0),1),""),"")</f>
        <v>-7.3400000000000034</v>
      </c>
      <c r="G109">
        <f>+IFERROR(IF(VALUE('data-cash-crude'!F110)&gt;0,'data-cash-crude'!F110-INDEX('data-futures'!$E:$E,MATCH('basis-cash-crude'!G$1,'data-futures'!$A:$A,0),1),""),"")</f>
        <v>-7.490000000000002</v>
      </c>
      <c r="H109">
        <f>+IFERROR(IF(VALUE('data-cash-crude'!G110)&gt;0,'data-cash-crude'!G110-INDEX('data-futures'!$E:$E,MATCH('basis-cash-crude'!H$1,'data-futures'!$A:$A,0),1),""),"")</f>
        <v>-7.6300000000000026</v>
      </c>
      <c r="I109" t="str">
        <f>+IFERROR(IF(VALUE('data-cash-crude'!H110)&gt;0,'data-cash-crude'!H110-INDEX('data-futures'!$E:$E,MATCH('basis-cash-crude'!I$1,'data-futures'!$A:$A,0),1),""),"")</f>
        <v/>
      </c>
      <c r="J109">
        <f>+IFERROR(IF(VALUE('data-cash-crude'!I110)&gt;0,'data-cash-crude'!I110-INDEX('data-futures'!$E:$E,MATCH('basis-cash-crude'!J$1,'data-futures'!$A:$A,0),1),""),"")</f>
        <v>-7.5799999999999983</v>
      </c>
      <c r="K109">
        <f>+IFERROR(IF(VALUE('data-cash-crude'!J110)&gt;0,'data-cash-crude'!J110-INDEX('data-futures'!$E:$E,MATCH('basis-cash-crude'!K$1,'data-futures'!$A:$A,0),1),""),"")</f>
        <v>-7.5300000000000011</v>
      </c>
      <c r="L109">
        <f>+IFERROR(IF(VALUE('data-cash-crude'!K110)&gt;0,'data-cash-crude'!K110-INDEX('data-futures'!$E:$E,MATCH('basis-cash-crude'!L$1,'data-futures'!$A:$A,0),1),""),"")</f>
        <v>-7.5900000000000034</v>
      </c>
      <c r="M109">
        <f>+IFERROR(IF(VALUE('data-cash-crude'!L110)&gt;0,'data-cash-crude'!L110-INDEX('data-futures'!$E:$E,MATCH('basis-cash-crude'!M$1,'data-futures'!$A:$A,0),1),""),"")</f>
        <v>-7.509999999999998</v>
      </c>
      <c r="N109">
        <f>+IFERROR(IF(VALUE('data-cash-crude'!M110)&gt;0,'data-cash-crude'!M110-INDEX('data-futures'!$E:$E,MATCH('basis-cash-crude'!N$1,'data-futures'!$A:$A,0),1),""),"")</f>
        <v>-7.3299999999999983</v>
      </c>
      <c r="O109">
        <f>+IFERROR(IF(VALUE('data-cash-crude'!N110)&gt;0,'data-cash-crude'!N110-INDEX('data-futures'!$E:$E,MATCH('basis-cash-crude'!O$1,'data-futures'!$A:$A,0),1),""),"")</f>
        <v>-6.990000000000002</v>
      </c>
      <c r="P109">
        <f>+IFERROR(IF(VALUE('data-cash-crude'!O110)&gt;0,'data-cash-crude'!O110-INDEX('data-futures'!$E:$E,MATCH('basis-cash-crude'!P$1,'data-futures'!$A:$A,0),1),""),"")</f>
        <v>-7.4399999999999977</v>
      </c>
      <c r="Q109">
        <f>+IFERROR(IF(VALUE('data-cash-crude'!P110)&gt;0,'data-cash-crude'!P110-INDEX('data-futures'!$E:$E,MATCH('basis-cash-crude'!Q$1,'data-futures'!$A:$A,0),1),""),"")</f>
        <v>-7.4600000000000009</v>
      </c>
      <c r="R109">
        <f>+IFERROR(IF(VALUE('data-cash-crude'!Q110)&gt;0,'data-cash-crude'!Q110-INDEX('data-futures'!$E:$E,MATCH('basis-cash-crude'!R$1,'data-futures'!$A:$A,0),1),""),"")</f>
        <v>-7.259999999999998</v>
      </c>
      <c r="S109">
        <f>+IFERROR(IF(VALUE('data-cash-crude'!R110)&gt;0,'data-cash-crude'!R110-INDEX('data-futures'!$E:$E,MATCH('basis-cash-crude'!S$1,'data-futures'!$A:$A,0),1),""),"")</f>
        <v>-7.2899999999999991</v>
      </c>
      <c r="T109">
        <f>+IFERROR(IF(VALUE('data-cash-crude'!S110)&gt;0,'data-cash-crude'!S110-INDEX('data-futures'!$E:$E,MATCH('basis-cash-crude'!T$1,'data-futures'!$A:$A,0),1),""),"")</f>
        <v>-7.32</v>
      </c>
      <c r="U109">
        <f>+IFERROR(IF(VALUE('data-cash-crude'!T110)&gt;0,'data-cash-crude'!T110-INDEX('data-futures'!$E:$E,MATCH('basis-cash-crude'!U$1,'data-futures'!$A:$A,0),1),""),"")</f>
        <v>-7.2000000000000028</v>
      </c>
      <c r="V109">
        <f>+IFERROR(IF(VALUE('data-cash-crude'!U110)&gt;0,'data-cash-crude'!U110-INDEX('data-futures'!$E:$E,MATCH('basis-cash-crude'!V$1,'data-futures'!$A:$A,0),1),""),"")</f>
        <v>-7.2700000000000031</v>
      </c>
      <c r="W109">
        <f>+IFERROR(IF(VALUE('data-cash-crude'!V110)&gt;0,'data-cash-crude'!V110-INDEX('data-futures'!$E:$E,MATCH('basis-cash-crude'!W$1,'data-futures'!$A:$A,0),1),""),"")</f>
        <v>-8.6899999999999977</v>
      </c>
      <c r="X109">
        <f>+IFERROR(IF(VALUE('data-cash-crude'!W110)&gt;0,'data-cash-crude'!W110-INDEX('data-futures'!$E:$E,MATCH('basis-cash-crude'!X$1,'data-futures'!$A:$A,0),1),""),"")</f>
        <v>-8.7800000000000011</v>
      </c>
      <c r="Y109">
        <f>+IFERROR(IF(VALUE('data-cash-crude'!X110)&gt;0,'data-cash-crude'!X110-INDEX('data-futures'!$E:$E,MATCH('basis-cash-crude'!Y$1,'data-futures'!$A:$A,0),1),""),"")</f>
        <v>-7.2299999999999969</v>
      </c>
      <c r="Z109" t="str">
        <f>+IFERROR(IF(VALUE('data-cash-crude'!Y110)&gt;0,'data-cash-crude'!Y110-INDEX('data-futures'!$E:$E,MATCH('basis-cash-crude'!Z$1,'data-futures'!$A:$A,0),1),""),"")</f>
        <v/>
      </c>
      <c r="AA109">
        <f>+IFERROR(IF(VALUE('data-cash-crude'!Z110)&gt;0,'data-cash-crude'!Z110-INDEX('data-futures'!$E:$E,MATCH('basis-cash-crude'!AA$1,'data-futures'!$A:$A,0),1),""),"")</f>
        <v>-8.1899999999999977</v>
      </c>
      <c r="AB109" t="str">
        <f>+IFERROR(IF(VALUE('data-cash-crude'!AA110)&gt;0,'data-cash-crude'!AA110-INDEX('data-futures'!$E:$E,MATCH('basis-cash-crude'!AB$1,'data-futures'!$A:$A,0),1),""),"")</f>
        <v/>
      </c>
      <c r="AC109">
        <f>+IFERROR(IF(VALUE('data-cash-crude'!AB110)&gt;0,'data-cash-crude'!AB110-INDEX('data-futures'!$E:$E,MATCH('basis-cash-crude'!AC$1,'data-futures'!$A:$A,0),1),""),"")</f>
        <v>-7.5</v>
      </c>
      <c r="AD109" t="str">
        <f>+IFERROR(IF(VALUE('data-cash-crude'!AC110)&gt;0,'data-cash-crude'!AC110-INDEX('data-futures'!$E:$E,MATCH('basis-cash-crude'!AD$1,'data-futures'!$A:$A,0),1),""),"")</f>
        <v/>
      </c>
      <c r="AE109">
        <f>+IFERROR(IF(VALUE('data-cash-crude'!AD110)&gt;0,'data-cash-crude'!AD110-INDEX('data-futures'!$E:$E,MATCH('basis-cash-crude'!AE$1,'data-futures'!$A:$A,0),1),""),"")</f>
        <v>-7.3100000000000023</v>
      </c>
      <c r="AF109">
        <f>+IFERROR(IF(VALUE('data-cash-crude'!AE110)&gt;0,'data-cash-crude'!AE110-INDEX('data-futures'!$E:$E,MATCH('basis-cash-crude'!AF$1,'data-futures'!$A:$A,0),1),""),"")</f>
        <v>-7.0300000000000011</v>
      </c>
      <c r="AG109">
        <f>+IFERROR(IF(VALUE('data-cash-crude'!AF110)&gt;0,'data-cash-crude'!AF110-INDEX('data-futures'!$E:$E,MATCH('basis-cash-crude'!AG$1,'data-futures'!$A:$A,0),1),""),"")</f>
        <v>-7.1000000000000014</v>
      </c>
      <c r="AH109">
        <f>+IFERROR(IF(VALUE('data-cash-crude'!AG110)&gt;0,'data-cash-crude'!AG110-INDEX('data-futures'!$E:$E,MATCH('basis-cash-crude'!AH$1,'data-futures'!$A:$A,0),1),""),"")</f>
        <v>-7.1700000000000017</v>
      </c>
      <c r="AI109">
        <f>+IFERROR(IF(VALUE('data-cash-crude'!AH110)&gt;0,'data-cash-crude'!AH110-INDEX('data-futures'!$E:$E,MATCH('basis-cash-crude'!AI$1,'data-futures'!$A:$A,0),1),""),"")</f>
        <v>-7.009999999999998</v>
      </c>
      <c r="AJ109">
        <f>+IFERROR(IF(VALUE('data-cash-crude'!AI110)&gt;0,'data-cash-crude'!AI110-INDEX('data-futures'!$E:$E,MATCH('basis-cash-crude'!AJ$1,'data-futures'!$A:$A,0),1),""),"")</f>
        <v>-7.1099999999999994</v>
      </c>
      <c r="AK109">
        <f>+IFERROR(IF(VALUE('data-cash-crude'!AJ110)&gt;0,'data-cash-crude'!AJ110-INDEX('data-futures'!$E:$E,MATCH('basis-cash-crude'!AK$1,'data-futures'!$A:$A,0),1),""),"")</f>
        <v>-7.1300000000000026</v>
      </c>
      <c r="AL109">
        <f>+IFERROR(IF(VALUE('data-cash-crude'!AK110)&gt;0,'data-cash-crude'!AK110-INDEX('data-futures'!$E:$E,MATCH('basis-cash-crude'!AL$1,'data-futures'!$A:$A,0),1),""),"")</f>
        <v>-7.3900000000000006</v>
      </c>
      <c r="AM109">
        <f>+IFERROR(IF(VALUE('data-cash-crude'!AL110)&gt;0,'data-cash-crude'!AL110-INDEX('data-futures'!$E:$E,MATCH('basis-cash-crude'!AM$1,'data-futures'!$A:$A,0),1),""),"")</f>
        <v>-7.0300000000000011</v>
      </c>
      <c r="AN109">
        <f>+IFERROR(IF(VALUE('data-cash-crude'!AM110)&gt;0,'data-cash-crude'!AM110-INDEX('data-futures'!$E:$E,MATCH('basis-cash-crude'!AN$1,'data-futures'!$A:$A,0),1),""),"")</f>
        <v>-7.3100000000000023</v>
      </c>
      <c r="AO109">
        <f>+IFERROR(IF(VALUE('data-cash-crude'!AN110)&gt;0,'data-cash-crude'!AN110-INDEX('data-futures'!$E:$E,MATCH('basis-cash-crude'!AO$1,'data-futures'!$A:$A,0),1),""),"")</f>
        <v>-7.2899999999999991</v>
      </c>
      <c r="AP109" t="str">
        <f>+IFERROR(IF(VALUE('data-cash-crude'!AO110)&gt;0,'data-cash-crude'!AO110-INDEX('data-futures'!$E:$E,MATCH('basis-cash-crude'!AP$1,'data-futures'!$A:$A,0),1),""),"")</f>
        <v/>
      </c>
      <c r="AQ109">
        <f>+IFERROR(IF(VALUE('data-cash-crude'!AP110)&gt;0,'data-cash-crude'!AP110-INDEX('data-futures'!$E:$E,MATCH('basis-cash-crude'!AQ$1,'data-futures'!$A:$A,0),1),""),"")</f>
        <v>-7.490000000000002</v>
      </c>
      <c r="AR109">
        <f>+IFERROR(IF(VALUE('data-cash-crude'!AQ110)&gt;0,'data-cash-crude'!AQ110-INDEX('data-futures'!$E:$E,MATCH('basis-cash-crude'!AR$1,'data-futures'!$A:$A,0),1),""),"")</f>
        <v>-4.4799999999999969</v>
      </c>
      <c r="AS109" t="str">
        <f>+IFERROR(IF(VALUE('data-cash-crude'!AR110)&gt;0,'data-cash-crude'!AR110-INDEX('data-futures'!$E:$E,MATCH('basis-cash-crude'!AS$1,'data-futures'!$A:$A,0),1),""),"")</f>
        <v/>
      </c>
      <c r="AT109">
        <f>+IFERROR(IF(VALUE('data-cash-crude'!AS110)&gt;0,'data-cash-crude'!AS110-INDEX('data-futures'!$E:$E,MATCH('basis-cash-crude'!AT$1,'data-futures'!$A:$A,0),1),""),"")</f>
        <v>-7.3500000000000014</v>
      </c>
      <c r="AU109">
        <f>+IFERROR(IF(VALUE('data-cash-crude'!AT110)&gt;0,'data-cash-crude'!AT110-INDEX('data-futures'!$E:$E,MATCH('basis-cash-crude'!AU$1,'data-futures'!$A:$A,0),1),""),"")</f>
        <v>-7.0600000000000023</v>
      </c>
      <c r="AV109">
        <f>+IFERROR(IF(VALUE('data-cash-crude'!AU110)&gt;0,'data-cash-crude'!AU110-INDEX('data-futures'!$E:$E,MATCH('basis-cash-crude'!AV$1,'data-futures'!$A:$A,0),1),""),"")</f>
        <v>-7.1300000000000026</v>
      </c>
      <c r="AW109">
        <f>+IFERROR(IF(VALUE('data-cash-crude'!AV110)&gt;0,'data-cash-crude'!AV110-INDEX('data-futures'!$E:$E,MATCH('basis-cash-crude'!AW$1,'data-futures'!$A:$A,0),1),""),"")</f>
        <v>-7.1000000000000014</v>
      </c>
      <c r="AX109">
        <f>+IFERROR(IF(VALUE('data-cash-crude'!AW110)&gt;0,'data-cash-crude'!AW110-INDEX('data-futures'!$E:$E,MATCH('basis-cash-crude'!AX$1,'data-futures'!$A:$A,0),1),""),"")</f>
        <v>-7.0200000000000031</v>
      </c>
      <c r="AY109">
        <f>+IFERROR(IF(VALUE('data-cash-crude'!AX110)&gt;0,'data-cash-crude'!AX110-INDEX('data-futures'!$E:$E,MATCH('basis-cash-crude'!AY$1,'data-futures'!$A:$A,0),1),""),"")</f>
        <v>-7.0799999999999983</v>
      </c>
      <c r="AZ109">
        <f>+IFERROR(IF(VALUE('data-cash-crude'!AY110)&gt;0,'data-cash-crude'!AY110-INDEX('data-futures'!$E:$E,MATCH('basis-cash-crude'!AZ$1,'data-futures'!$A:$A,0),1),""),"")</f>
        <v>-7.25</v>
      </c>
      <c r="BA109">
        <f>+IFERROR(IF(VALUE('data-cash-crude'!AZ110)&gt;0,'data-cash-crude'!AZ110-INDEX('data-futures'!$E:$E,MATCH('basis-cash-crude'!BA$1,'data-futures'!$A:$A,0),1),""),"")</f>
        <v>-7.1700000000000017</v>
      </c>
      <c r="BB109">
        <f>+IFERROR(IF(VALUE('data-cash-crude'!BA110)&gt;0,'data-cash-crude'!BA110-INDEX('data-futures'!$E:$E,MATCH('basis-cash-crude'!BB$1,'data-futures'!$A:$A,0),1),""),"")</f>
        <v>-7.1199999999999974</v>
      </c>
      <c r="BC109">
        <f>+IFERROR(IF(VALUE('data-cash-crude'!BB110)&gt;0,'data-cash-crude'!BB110-INDEX('data-futures'!$E:$E,MATCH('basis-cash-crude'!BC$1,'data-futures'!$A:$A,0),1),""),"")</f>
        <v>-7.2299999999999969</v>
      </c>
      <c r="BD109">
        <f>+IFERROR(IF(VALUE('data-cash-crude'!BC110)&gt;0,'data-cash-crude'!BC110-INDEX('data-futures'!$E:$E,MATCH('basis-cash-crude'!BD$1,'data-futures'!$A:$A,0),1),""),"")</f>
        <v>-7.32</v>
      </c>
      <c r="BE109">
        <f>+IFERROR(IF(VALUE('data-cash-crude'!BD110)&gt;0,'data-cash-crude'!BD110-INDEX('data-futures'!$E:$E,MATCH('basis-cash-crude'!BE$1,'data-futures'!$A:$A,0),1),""),"")</f>
        <v>-7.2299999999999969</v>
      </c>
      <c r="BF109">
        <f>+IFERROR(IF(VALUE('data-cash-crude'!BE110)&gt;0,'data-cash-crude'!BE110-INDEX('data-futures'!$E:$E,MATCH('basis-cash-crude'!BF$1,'data-futures'!$A:$A,0),1),""),"")</f>
        <v>-7.240000000000002</v>
      </c>
      <c r="BG109">
        <f>+IFERROR(IF(VALUE('data-cash-crude'!BF110)&gt;0,'data-cash-crude'!BF110-INDEX('data-futures'!$E:$E,MATCH('basis-cash-crude'!BG$1,'data-futures'!$A:$A,0),1),""),"")</f>
        <v>-7.0200000000000031</v>
      </c>
      <c r="BH109">
        <f>+IFERROR(IF(VALUE('data-cash-crude'!BG110)&gt;0,'data-cash-crude'!BG110-INDEX('data-futures'!$E:$E,MATCH('basis-cash-crude'!BH$1,'data-futures'!$A:$A,0),1),""),"")</f>
        <v>-6.7899999999999991</v>
      </c>
      <c r="BI109">
        <f>+IFERROR(IF(VALUE('data-cash-crude'!BH110)&gt;0,'data-cash-crude'!BH110-INDEX('data-futures'!$E:$E,MATCH('basis-cash-crude'!BI$1,'data-futures'!$A:$A,0),1),""),"")</f>
        <v>-7.0900000000000034</v>
      </c>
      <c r="BJ109">
        <f>+IFERROR(IF(VALUE('data-cash-crude'!BI110)&gt;0,'data-cash-crude'!BI110-INDEX('data-futures'!$E:$E,MATCH('basis-cash-crude'!BJ$1,'data-futures'!$A:$A,0),1),""),"")</f>
        <v>-7.0900000000000034</v>
      </c>
      <c r="BK109">
        <f>+IFERROR(IF(VALUE('data-cash-crude'!BJ110)&gt;0,'data-cash-crude'!BJ110-INDEX('data-futures'!$E:$E,MATCH('basis-cash-crude'!BK$1,'data-futures'!$A:$A,0),1),""),"")</f>
        <v>-7.43</v>
      </c>
      <c r="BL109">
        <f>+IFERROR(IF(VALUE('data-cash-crude'!BK110)&gt;0,'data-cash-crude'!BK110-INDEX('data-futures'!$E:$E,MATCH('basis-cash-crude'!BL$1,'data-futures'!$A:$A,0),1),""),"")</f>
        <v>-7.1099999999999994</v>
      </c>
      <c r="BM109">
        <f>+IFERROR(IF(VALUE('data-cash-crude'!BL110)&gt;0,'data-cash-crude'!BL110-INDEX('data-futures'!$E:$E,MATCH('basis-cash-crude'!BM$1,'data-futures'!$A:$A,0),1),""),"")</f>
        <v>-7.1700000000000017</v>
      </c>
      <c r="BN109">
        <f>+IFERROR(IF(VALUE('data-cash-crude'!BM110)&gt;0,'data-cash-crude'!BM110-INDEX('data-futures'!$E:$E,MATCH('basis-cash-crude'!BN$1,'data-futures'!$A:$A,0),1),""),"")</f>
        <v>-7.1599999999999966</v>
      </c>
      <c r="BO109">
        <f>+IFERROR(IF(VALUE('data-cash-crude'!BN110)&gt;0,'data-cash-crude'!BN110-INDEX('data-futures'!$E:$E,MATCH('basis-cash-crude'!BO$1,'data-futures'!$A:$A,0),1),""),"")</f>
        <v>-7.4699999999999989</v>
      </c>
      <c r="BP109">
        <f>+IFERROR(IF(VALUE('data-cash-crude'!BO110)&gt;0,'data-cash-crude'!BO110-INDEX('data-futures'!$E:$E,MATCH('basis-cash-crude'!BP$1,'data-futures'!$A:$A,0),1),""),"")</f>
        <v>-7.6300000000000026</v>
      </c>
      <c r="BQ109">
        <f>+IFERROR(IF(VALUE('data-cash-crude'!BP110)&gt;0,'data-cash-crude'!BP110-INDEX('data-futures'!$E:$E,MATCH('basis-cash-crude'!BQ$1,'data-futures'!$A:$A,0),1),""),"")</f>
        <v>-7.07</v>
      </c>
      <c r="BR109">
        <f>+IFERROR(IF(VALUE('data-cash-crude'!BQ110)&gt;0,'data-cash-crude'!BQ110-INDEX('data-futures'!$E:$E,MATCH('basis-cash-crude'!BR$1,'data-futures'!$A:$A,0),1),""),"")</f>
        <v>-7.1000000000000014</v>
      </c>
      <c r="BS109">
        <f>+IFERROR(IF(VALUE('data-cash-crude'!BR110)&gt;0,'data-cash-crude'!BR110-INDEX('data-futures'!$E:$E,MATCH('basis-cash-crude'!BS$1,'data-futures'!$A:$A,0),1),""),"")</f>
        <v>-7.0200000000000031</v>
      </c>
      <c r="BT109">
        <f>+IFERROR(IF(VALUE('data-cash-crude'!BS110)&gt;0,'data-cash-crude'!BS110-INDEX('data-futures'!$E:$E,MATCH('basis-cash-crude'!BT$1,'data-futures'!$A:$A,0),1),""),"")</f>
        <v>-7.57</v>
      </c>
      <c r="BU109">
        <f>+IFERROR(IF(VALUE('data-cash-crude'!BT110)&gt;0,'data-cash-crude'!BT110-INDEX('data-futures'!$E:$E,MATCH('basis-cash-crude'!BU$1,'data-futures'!$A:$A,0),1),""),"")</f>
        <v>-7.18</v>
      </c>
      <c r="BV109" t="str">
        <f>+IFERROR(IF(VALUE('data-cash-crude'!BU110)&gt;0,'data-cash-crude'!BU110-INDEX('data-futures'!$E:$E,MATCH('basis-cash-crude'!BV$1,'data-futures'!$A:$A,0),1),""),"")</f>
        <v/>
      </c>
      <c r="BW109">
        <f>+IFERROR(IF(VALUE('data-cash-crude'!BV110)&gt;0,'data-cash-crude'!BV110-INDEX('data-futures'!$E:$E,MATCH('basis-cash-crude'!BW$1,'data-futures'!$A:$A,0),1),""),"")</f>
        <v>-7.3800000000000026</v>
      </c>
      <c r="BX109">
        <f>+IFERROR(IF(VALUE('data-cash-crude'!BW110)&gt;0,'data-cash-crude'!BW110-INDEX('data-futures'!$E:$E,MATCH('basis-cash-crude'!BX$1,'data-futures'!$A:$A,0),1),""),"")</f>
        <v>-7.1899999999999977</v>
      </c>
      <c r="BY109">
        <f>+IFERROR(IF(VALUE('data-cash-crude'!BX110)&gt;0,'data-cash-crude'!BX110-INDEX('data-futures'!$E:$E,MATCH('basis-cash-crude'!BY$1,'data-futures'!$A:$A,0),1),""),"")</f>
        <v>-7.4099999999999966</v>
      </c>
      <c r="BZ109">
        <f>+IFERROR(IF(VALUE('data-cash-crude'!BY110)&gt;0,'data-cash-crude'!BY110-INDEX('data-futures'!$E:$E,MATCH('basis-cash-crude'!BZ$1,'data-futures'!$A:$A,0),1),""),"")</f>
        <v>-7.7000000000000028</v>
      </c>
      <c r="CA109">
        <f>+IFERROR(IF(VALUE('data-cash-crude'!BZ110)&gt;0,'data-cash-crude'!BZ110-INDEX('data-futures'!$E:$E,MATCH('basis-cash-crude'!CA$1,'data-futures'!$A:$A,0),1),""),"")</f>
        <v>-7.0900000000000034</v>
      </c>
      <c r="CB109">
        <f>+IFERROR(IF(VALUE('data-cash-crude'!CA110)&gt;0,'data-cash-crude'!CA110-INDEX('data-futures'!$E:$E,MATCH('basis-cash-crude'!CB$1,'data-futures'!$A:$A,0),1),""),"")</f>
        <v>-6.9699999999999989</v>
      </c>
      <c r="CC109">
        <f>+IFERROR(IF(VALUE('data-cash-crude'!CB110)&gt;0,'data-cash-crude'!CB110-INDEX('data-futures'!$E:$E,MATCH('basis-cash-crude'!CC$1,'data-futures'!$A:$A,0),1),""),"")</f>
        <v>-6.8699999999999974</v>
      </c>
      <c r="CD109">
        <f>+IFERROR(IF(VALUE('data-cash-crude'!CC110)&gt;0,'data-cash-crude'!CC110-INDEX('data-futures'!$E:$E,MATCH('basis-cash-crude'!CD$1,'data-futures'!$A:$A,0),1),""),"")</f>
        <v>-7.1099999999999994</v>
      </c>
      <c r="CE109" t="str">
        <f>+IFERROR(IF(VALUE('data-cash-crude'!CD110)&gt;0,'data-cash-crude'!CD110-INDEX('data-futures'!$E:$E,MATCH('basis-cash-crude'!CE$1,'data-futures'!$A:$A,0),1),""),"")</f>
        <v/>
      </c>
      <c r="CF109">
        <f>+IFERROR(IF(VALUE('data-cash-crude'!CE110)&gt;0,'data-cash-crude'!CE110-INDEX('data-futures'!$E:$E,MATCH('basis-cash-crude'!CF$1,'data-futures'!$A:$A,0),1),""),"")</f>
        <v>-6.82</v>
      </c>
      <c r="CG109">
        <f>+IFERROR(IF(VALUE('data-cash-crude'!CF110)&gt;0,'data-cash-crude'!CF110-INDEX('data-futures'!$E:$E,MATCH('basis-cash-crude'!CG$1,'data-futures'!$A:$A,0),1),""),"")</f>
        <v>-6.5900000000000034</v>
      </c>
      <c r="CH109">
        <f>+IFERROR(IF(VALUE('data-cash-crude'!CG110)&gt;0,'data-cash-crude'!CG110-INDEX('data-futures'!$E:$E,MATCH('basis-cash-crude'!CH$1,'data-futures'!$A:$A,0),1),""),"")</f>
        <v>-6.3800000000000026</v>
      </c>
      <c r="CI109">
        <f>+IFERROR(IF(VALUE('data-cash-crude'!CH110)&gt;0,'data-cash-crude'!CH110-INDEX('data-futures'!$E:$E,MATCH('basis-cash-crude'!CI$1,'data-futures'!$A:$A,0),1),""),"")</f>
        <v>-6.5399999999999991</v>
      </c>
      <c r="CJ109">
        <f>+IFERROR(IF(VALUE('data-cash-crude'!CI110)&gt;0,'data-cash-crude'!CI110-INDEX('data-futures'!$E:$E,MATCH('basis-cash-crude'!CJ$1,'data-futures'!$A:$A,0),1),""),"")</f>
        <v>-6.6499999999999986</v>
      </c>
      <c r="CK109">
        <f>+IFERROR(IF(VALUE('data-cash-crude'!CJ110)&gt;0,'data-cash-crude'!CJ110-INDEX('data-futures'!$E:$E,MATCH('basis-cash-crude'!CK$1,'data-futures'!$A:$A,0),1),""),"")</f>
        <v>-5.990000000000002</v>
      </c>
      <c r="CL109" t="str">
        <f>+IFERROR(IF(VALUE('data-cash-crude'!CK110)&gt;0,'data-cash-crude'!CK110-INDEX('data-futures'!$E:$E,MATCH('basis-cash-crude'!CL$1,'data-futures'!$A:$A,0),1),""),"")</f>
        <v/>
      </c>
      <c r="CM109">
        <f>+IFERROR(IF(VALUE('data-cash-crude'!CL110)&gt;0,'data-cash-crude'!CL110-INDEX('data-futures'!$E:$E,MATCH('basis-cash-crude'!CM$1,'data-futures'!$A:$A,0),1),""),"")</f>
        <v>-6</v>
      </c>
      <c r="CN109">
        <f>+IFERROR(IF(VALUE('data-cash-crude'!CM110)&gt;0,'data-cash-crude'!CM110-INDEX('data-futures'!$E:$E,MATCH('basis-cash-crude'!CN$1,'data-futures'!$A:$A,0),1),""),"")</f>
        <v>-5.8900000000000006</v>
      </c>
      <c r="CO109">
        <f>+IFERROR(IF(VALUE('data-cash-crude'!CN110)&gt;0,'data-cash-crude'!CN110-INDEX('data-futures'!$E:$E,MATCH('basis-cash-crude'!CO$1,'data-futures'!$A:$A,0),1),""),"")</f>
        <v>-5.68</v>
      </c>
      <c r="CP109" t="str">
        <f>+IFERROR(IF(VALUE('data-cash-crude'!CO110)&gt;0,'data-cash-crude'!CO110-INDEX('data-futures'!$E:$E,MATCH('basis-cash-crude'!CP$1,'data-futures'!$A:$A,0),1),""),"")</f>
        <v/>
      </c>
      <c r="CQ109">
        <f>+IFERROR(IF(VALUE('data-cash-crude'!CP110)&gt;0,'data-cash-crude'!CP110-INDEX('data-futures'!$E:$E,MATCH('basis-cash-crude'!CQ$1,'data-futures'!$A:$A,0),1),""),"")</f>
        <v>-5.8699999999999974</v>
      </c>
      <c r="CR109">
        <f>+IFERROR(IF(VALUE('data-cash-crude'!CQ110)&gt;0,'data-cash-crude'!CQ110-INDEX('data-futures'!$E:$E,MATCH('basis-cash-crude'!CR$1,'data-futures'!$A:$A,0),1),""),"")</f>
        <v>-5.2999999999999972</v>
      </c>
      <c r="CS109">
        <f>+IFERROR(IF(VALUE('data-cash-crude'!CR110)&gt;0,'data-cash-crude'!CR110-INDEX('data-futures'!$E:$E,MATCH('basis-cash-crude'!CS$1,'data-futures'!$A:$A,0),1),""),"")</f>
        <v>-4.8699999999999974</v>
      </c>
      <c r="CT109">
        <f>+IFERROR(IF(VALUE('data-cash-crude'!CS110)&gt;0,'data-cash-crude'!CS110-INDEX('data-futures'!$E:$E,MATCH('basis-cash-crude'!CT$1,'data-futures'!$A:$A,0),1),""),"")</f>
        <v>-3.5600000000000023</v>
      </c>
      <c r="CU109">
        <f>+IFERROR(IF(VALUE('data-cash-crude'!CT110)&gt;0,'data-cash-crude'!CT110-INDEX('data-futures'!$E:$E,MATCH('basis-cash-crude'!CU$1,'data-futures'!$A:$A,0),1),""),"")</f>
        <v>-6.3599999999999994</v>
      </c>
      <c r="CV109">
        <f>+IFERROR(IF(VALUE('data-cash-crude'!CU110)&gt;0,'data-cash-crude'!CU110-INDEX('data-futures'!$E:$E,MATCH('basis-cash-crude'!CV$1,'data-futures'!$A:$A,0),1),""),"")</f>
        <v>-6.4600000000000009</v>
      </c>
      <c r="CW109">
        <f>+IFERROR(IF(VALUE('data-cash-crude'!CV110)&gt;0,'data-cash-crude'!CV110-INDEX('data-futures'!$E:$E,MATCH('basis-cash-crude'!CW$1,'data-futures'!$A:$A,0),1),""),"")</f>
        <v>-6.2000000000000028</v>
      </c>
      <c r="CX109">
        <f>+IFERROR(IF(VALUE('data-cash-crude'!CW110)&gt;0,'data-cash-crude'!CW110-INDEX('data-futures'!$E:$E,MATCH('basis-cash-crude'!CX$1,'data-futures'!$A:$A,0),1),""),"")</f>
        <v>-6.0300000000000011</v>
      </c>
      <c r="CY109">
        <f>+IFERROR(IF(VALUE('data-cash-crude'!CX110)&gt;0,'data-cash-crude'!CX110-INDEX('data-futures'!$E:$E,MATCH('basis-cash-crude'!CY$1,'data-futures'!$A:$A,0),1),""),"")</f>
        <v>-5.68</v>
      </c>
      <c r="CZ109">
        <f>+IFERROR(IF(VALUE('data-cash-crude'!CY110)&gt;0,'data-cash-crude'!CY110-INDEX('data-futures'!$E:$E,MATCH('basis-cash-crude'!CZ$1,'data-futures'!$A:$A,0),1),""),"")</f>
        <v>-6.1000000000000014</v>
      </c>
      <c r="DA109" t="str">
        <f>+IFERROR(IF(VALUE('data-cash-crude'!CZ110)&gt;0,'data-cash-crude'!CZ110-INDEX('data-futures'!$E:$E,MATCH('basis-cash-crude'!DA$1,'data-futures'!$A:$A,0),1),""),"")</f>
        <v/>
      </c>
      <c r="DB109" t="str">
        <f>+IFERROR(IF(VALUE('data-cash-crude'!DA110)&gt;0,'data-cash-crude'!DA110-INDEX('data-futures'!$E:$E,MATCH('basis-cash-crude'!DB$1,'data-futures'!$A:$A,0),1),""),"")</f>
        <v/>
      </c>
      <c r="DC109" t="str">
        <f>+IFERROR(IF(VALUE('data-cash-crude'!DB110)&gt;0,'data-cash-crude'!DB110-INDEX('data-futures'!$E:$E,MATCH('basis-cash-crude'!DC$1,'data-futures'!$A:$A,0),1),""),"")</f>
        <v/>
      </c>
      <c r="DD109" t="str">
        <f>+IFERROR(IF(VALUE('data-cash-crude'!DC110)&gt;0,'data-cash-crude'!DC110-INDEX('data-futures'!$E:$E,MATCH('basis-cash-crude'!DD$1,'data-futures'!$A:$A,0),1),""),"")</f>
        <v/>
      </c>
      <c r="DE109" t="str">
        <f>+IFERROR(IF(VALUE('data-cash-crude'!DD110)&gt;0,'data-cash-crude'!DD110-INDEX('data-futures'!$E:$E,MATCH('basis-cash-crude'!DE$1,'data-futures'!$A:$A,0),1),""),"")</f>
        <v/>
      </c>
      <c r="DF109">
        <f>+IFERROR(IF(VALUE('data-cash-crude'!DE110)&gt;0,'data-cash-crude'!DE110-INDEX('data-futures'!$E:$E,MATCH('basis-cash-crude'!DF$1,'data-futures'!$A:$A,0),1),""),"")</f>
        <v>-5.5499999999999972</v>
      </c>
      <c r="DG109">
        <f>+IFERROR(IF(VALUE('data-cash-crude'!DF110)&gt;0,'data-cash-crude'!DF110-INDEX('data-futures'!$E:$E,MATCH('basis-cash-crude'!DG$1,'data-futures'!$A:$A,0),1),""),"")</f>
        <v>-5.9500000000000028</v>
      </c>
      <c r="DH109">
        <f>+IFERROR(IF(VALUE('data-cash-crude'!DG110)&gt;0,'data-cash-crude'!DG110-INDEX('data-futures'!$E:$E,MATCH('basis-cash-crude'!DH$1,'data-futures'!$A:$A,0),1),""),"")</f>
        <v>-6.2100000000000009</v>
      </c>
      <c r="DI109">
        <f>+IFERROR(IF(VALUE('data-cash-crude'!DH110)&gt;0,'data-cash-crude'!DH110-INDEX('data-futures'!$E:$E,MATCH('basis-cash-crude'!DI$1,'data-futures'!$A:$A,0),1),""),"")</f>
        <v>-6.3400000000000034</v>
      </c>
      <c r="DJ109">
        <f>+IFERROR(IF(VALUE('data-cash-crude'!DI110)&gt;0,'data-cash-crude'!DI110-INDEX('data-futures'!$E:$E,MATCH('basis-cash-crude'!DJ$1,'data-futures'!$A:$A,0),1),""),"")</f>
        <v>-6.07</v>
      </c>
      <c r="DK109">
        <f>+IFERROR(IF(VALUE('data-cash-crude'!DJ110)&gt;0,'data-cash-crude'!DJ110-INDEX('data-futures'!$E:$E,MATCH('basis-cash-crude'!DK$1,'data-futures'!$A:$A,0),1),""),"")</f>
        <v>-6.1199999999999974</v>
      </c>
      <c r="DL109">
        <f>+IFERROR(IF(VALUE('data-cash-crude'!DK110)&gt;0,'data-cash-crude'!DK110-INDEX('data-futures'!$E:$E,MATCH('basis-cash-crude'!DL$1,'data-futures'!$A:$A,0),1),""),"")</f>
        <v>-5.9200000000000017</v>
      </c>
      <c r="DM109" t="str">
        <f>+IFERROR(IF(VALUE('data-cash-crude'!DL110)&gt;0,'data-cash-crude'!DL110-INDEX('data-futures'!$E:$E,MATCH('basis-cash-crude'!DM$1,'data-futures'!$A:$A,0),1),""),"")</f>
        <v/>
      </c>
      <c r="DN109">
        <f>+IFERROR(IF(VALUE('data-cash-crude'!DM110)&gt;0,'data-cash-crude'!DM110-INDEX('data-futures'!$E:$E,MATCH('basis-cash-crude'!DN$1,'data-futures'!$A:$A,0),1),""),"")</f>
        <v>-4.93</v>
      </c>
      <c r="DO109">
        <f>+IFERROR(IF(VALUE('data-cash-crude'!DN110)&gt;0,'data-cash-crude'!DN110-INDEX('data-futures'!$E:$E,MATCH('basis-cash-crude'!DO$1,'data-futures'!$A:$A,0),1),""),"")</f>
        <v>-5.6499999999999986</v>
      </c>
      <c r="DP109">
        <f>+IFERROR(IF(VALUE('data-cash-crude'!DO110)&gt;0,'data-cash-crude'!DO110-INDEX('data-futures'!$E:$E,MATCH('basis-cash-crude'!DP$1,'data-futures'!$A:$A,0),1),""),"")</f>
        <v>-5.7299999999999969</v>
      </c>
      <c r="DQ109">
        <f>+IFERROR(IF(VALUE('data-cash-crude'!DP110)&gt;0,'data-cash-crude'!DP110-INDEX('data-futures'!$E:$E,MATCH('basis-cash-crude'!DQ$1,'data-futures'!$A:$A,0),1),""),"")</f>
        <v>-6.2800000000000011</v>
      </c>
      <c r="DR109">
        <f>+IFERROR(IF(VALUE('data-cash-crude'!DQ110)&gt;0,'data-cash-crude'!DQ110-INDEX('data-futures'!$E:$E,MATCH('basis-cash-crude'!DR$1,'data-futures'!$A:$A,0),1),""),"")</f>
        <v>-5.7999999999999972</v>
      </c>
      <c r="DS109">
        <f>+IFERROR(IF(VALUE('data-cash-crude'!DR110)&gt;0,'data-cash-crude'!DR110-INDEX('data-futures'!$E:$E,MATCH('basis-cash-crude'!DS$1,'data-futures'!$A:$A,0),1),""),"")</f>
        <v>-5.9399999999999977</v>
      </c>
      <c r="DT109">
        <f>+IFERROR(IF(VALUE('data-cash-crude'!DS110)&gt;0,'data-cash-crude'!DS110-INDEX('data-futures'!$E:$E,MATCH('basis-cash-crude'!DT$1,'data-futures'!$A:$A,0),1),""),"")</f>
        <v>-5.8800000000000026</v>
      </c>
      <c r="DU109">
        <f>+IFERROR(IF(VALUE('data-cash-crude'!DT110)&gt;0,'data-cash-crude'!DT110-INDEX('data-futures'!$E:$E,MATCH('basis-cash-crude'!DU$1,'data-futures'!$A:$A,0),1),""),"")</f>
        <v>-6.4399999999999977</v>
      </c>
      <c r="DV109">
        <f>+IFERROR(IF(VALUE('data-cash-crude'!DU110)&gt;0,'data-cash-crude'!DU110-INDEX('data-futures'!$E:$E,MATCH('basis-cash-crude'!DV$1,'data-futures'!$A:$A,0),1),""),"")</f>
        <v>-6.9500000000000028</v>
      </c>
      <c r="DW109">
        <f>+IFERROR(IF(VALUE('data-cash-crude'!DV110)&gt;0,'data-cash-crude'!DV110-INDEX('data-futures'!$E:$E,MATCH('basis-cash-crude'!DW$1,'data-futures'!$A:$A,0),1),""),"")</f>
        <v>-6.6400000000000006</v>
      </c>
      <c r="DX109">
        <f>+IFERROR(IF(VALUE('data-cash-crude'!DW110)&gt;0,'data-cash-crude'!DW110-INDEX('data-futures'!$E:$E,MATCH('basis-cash-crude'!DX$1,'data-futures'!$A:$A,0),1),""),"")</f>
        <v>-6.18</v>
      </c>
      <c r="DY109">
        <f>+IFERROR(IF(VALUE('data-cash-crude'!DX110)&gt;0,'data-cash-crude'!DX110-INDEX('data-futures'!$E:$E,MATCH('basis-cash-crude'!DY$1,'data-futures'!$A:$A,0),1),""),"")</f>
        <v>-7</v>
      </c>
      <c r="DZ109">
        <f>+IFERROR(IF(VALUE('data-cash-crude'!DY110)&gt;0,'data-cash-crude'!DY110-INDEX('data-futures'!$E:$E,MATCH('basis-cash-crude'!DZ$1,'data-futures'!$A:$A,0),1),""),"")</f>
        <v>-6.9200000000000017</v>
      </c>
      <c r="EA109">
        <f>+IFERROR(IF(VALUE('data-cash-crude'!DZ110)&gt;0,'data-cash-crude'!DZ110-INDEX('data-futures'!$E:$E,MATCH('basis-cash-crude'!EA$1,'data-futures'!$A:$A,0),1),""),"")</f>
        <v>-6.7800000000000011</v>
      </c>
      <c r="EB109">
        <f>+IFERROR(IF(VALUE('data-cash-crude'!EA110)&gt;0,'data-cash-crude'!EA110-INDEX('data-futures'!$E:$E,MATCH('basis-cash-crude'!EB$1,'data-futures'!$A:$A,0),1),""),"")</f>
        <v>-6.8100000000000023</v>
      </c>
      <c r="EC109">
        <f>+IFERROR(IF(VALUE('data-cash-crude'!EB110)&gt;0,'data-cash-crude'!EB110-INDEX('data-futures'!$E:$E,MATCH('basis-cash-crude'!EC$1,'data-futures'!$A:$A,0),1),""),"")</f>
        <v>-7.2000000000000028</v>
      </c>
      <c r="ED109" t="str">
        <f>+IFERROR(IF(VALUE('data-cash-crude'!EC110)&gt;0,'data-cash-crude'!EC110-INDEX('data-futures'!$E:$E,MATCH('basis-cash-crude'!ED$1,'data-futures'!$A:$A,0),1),""),"")</f>
        <v/>
      </c>
      <c r="EE109" t="str">
        <f>+IFERROR(IF(VALUE('data-cash-crude'!ED110)&gt;0,'data-cash-crude'!ED110-INDEX('data-futures'!$E:$E,MATCH('basis-cash-crude'!EE$1,'data-futures'!$A:$A,0),1),""),"")</f>
        <v/>
      </c>
      <c r="EF109" t="str">
        <f>+IFERROR(IF(VALUE('data-cash-crude'!EE110)&gt;0,'data-cash-crude'!EE110-INDEX('data-futures'!$E:$E,MATCH('basis-cash-crude'!EF$1,'data-futures'!$A:$A,0),1),""),"")</f>
        <v/>
      </c>
      <c r="EG109">
        <f>+IFERROR(IF(VALUE('data-cash-crude'!EF110)&gt;0,'data-cash-crude'!EF110-INDEX('data-futures'!$E:$E,MATCH('basis-cash-crude'!EG$1,'data-futures'!$A:$A,0),1),""),"")</f>
        <v>-6.6199999999999974</v>
      </c>
      <c r="EH109">
        <f>+IFERROR(IF(VALUE('data-cash-crude'!EG110)&gt;0,'data-cash-crude'!EG110-INDEX('data-futures'!$E:$E,MATCH('basis-cash-crude'!EH$1,'data-futures'!$A:$A,0),1),""),"")</f>
        <v>-6.7100000000000009</v>
      </c>
      <c r="EI109">
        <f>+IFERROR(IF(VALUE('data-cash-crude'!EH110)&gt;0,'data-cash-crude'!EH110-INDEX('data-futures'!$E:$E,MATCH('basis-cash-crude'!EI$1,'data-futures'!$A:$A,0),1),""),"")</f>
        <v>-6.9200000000000017</v>
      </c>
      <c r="EJ109">
        <f>+IFERROR(IF(VALUE('data-cash-crude'!EI110)&gt;0,'data-cash-crude'!EI110-INDEX('data-futures'!$E:$E,MATCH('basis-cash-crude'!EJ$1,'data-futures'!$A:$A,0),1),""),"")</f>
        <v>-6.6099999999999994</v>
      </c>
      <c r="EK109">
        <f>+IFERROR(IF(VALUE('data-cash-crude'!EJ110)&gt;0,'data-cash-crude'!EJ110-INDEX('data-futures'!$E:$E,MATCH('basis-cash-crude'!EK$1,'data-futures'!$A:$A,0),1),""),"")</f>
        <v>-6.2299999999999969</v>
      </c>
      <c r="EL109">
        <f>+IFERROR(IF(VALUE('data-cash-crude'!EK110)&gt;0,'data-cash-crude'!EK110-INDEX('data-futures'!$E:$E,MATCH('basis-cash-crude'!EL$1,'data-futures'!$A:$A,0),1),""),"")</f>
        <v>-6.1199999999999974</v>
      </c>
      <c r="EM109">
        <f>+IFERROR(IF(VALUE('data-cash-crude'!EL110)&gt;0,'data-cash-crude'!EL110-INDEX('data-futures'!$E:$E,MATCH('basis-cash-crude'!EM$1,'data-futures'!$A:$A,0),1),""),"")</f>
        <v>-6.0399999999999991</v>
      </c>
      <c r="EN109">
        <f>+IFERROR(IF(VALUE('data-cash-crude'!EM110)&gt;0,'data-cash-crude'!EM110-INDEX('data-futures'!$E:$E,MATCH('basis-cash-crude'!EN$1,'data-futures'!$A:$A,0),1),""),"")</f>
        <v>-6.2700000000000031</v>
      </c>
      <c r="EO109" t="str">
        <f>+IFERROR(IF(VALUE('data-cash-crude'!EN110)&gt;0,'data-cash-crude'!EN110-INDEX('data-futures'!$E:$E,MATCH('basis-cash-crude'!EO$1,'data-futures'!$A:$A,0),1),""),"")</f>
        <v/>
      </c>
      <c r="EP109">
        <f>+IFERROR(IF(VALUE('data-cash-crude'!EO110)&gt;0,'data-cash-crude'!EO110-INDEX('data-futures'!$E:$E,MATCH('basis-cash-crude'!EP$1,'data-futures'!$A:$A,0),1),""),"")</f>
        <v>-6.3299999999999983</v>
      </c>
      <c r="EQ109">
        <f>+IFERROR(IF(VALUE('data-cash-crude'!EP110)&gt;0,'data-cash-crude'!EP110-INDEX('data-futures'!$E:$E,MATCH('basis-cash-crude'!EQ$1,'data-futures'!$A:$A,0),1),""),"")</f>
        <v>-6.25</v>
      </c>
      <c r="ER109">
        <f>+IFERROR(IF(VALUE('data-cash-crude'!EQ110)&gt;0,'data-cash-crude'!EQ110-INDEX('data-futures'!$E:$E,MATCH('basis-cash-crude'!ER$1,'data-futures'!$A:$A,0),1),""),"")</f>
        <v>-6.9799999999999969</v>
      </c>
      <c r="ES109">
        <f>+IFERROR(IF(VALUE('data-cash-crude'!ER110)&gt;0,'data-cash-crude'!ER110-INDEX('data-futures'!$E:$E,MATCH('basis-cash-crude'!ES$1,'data-futures'!$A:$A,0),1),""),"")</f>
        <v>-7.1300000000000026</v>
      </c>
      <c r="ET109">
        <f>+IFERROR(IF(VALUE('data-cash-crude'!ES110)&gt;0,'data-cash-crude'!ES110-INDEX('data-futures'!$E:$E,MATCH('basis-cash-crude'!ET$1,'data-futures'!$A:$A,0),1),""),"")</f>
        <v>-7.0600000000000023</v>
      </c>
      <c r="EU109">
        <f>+IFERROR(IF(VALUE('data-cash-crude'!ET110)&gt;0,'data-cash-crude'!ET110-INDEX('data-futures'!$E:$E,MATCH('basis-cash-crude'!EU$1,'data-futures'!$A:$A,0),1),""),"")</f>
        <v>-7.8400000000000034</v>
      </c>
      <c r="EV109">
        <f>+IFERROR(IF(VALUE('data-cash-crude'!EU110)&gt;0,'data-cash-crude'!EU110-INDEX('data-futures'!$E:$E,MATCH('basis-cash-crude'!EV$1,'data-futures'!$A:$A,0),1),""),"")</f>
        <v>-7.6599999999999966</v>
      </c>
      <c r="EW109">
        <f>+IFERROR(IF(VALUE('data-cash-crude'!EV110)&gt;0,'data-cash-crude'!EV110-INDEX('data-futures'!$E:$E,MATCH('basis-cash-crude'!EW$1,'data-futures'!$A:$A,0),1),""),"")</f>
        <v>-7.82</v>
      </c>
      <c r="EX109">
        <f>+IFERROR(IF(VALUE('data-cash-crude'!EW110)&gt;0,'data-cash-crude'!EW110-INDEX('data-futures'!$E:$E,MATCH('basis-cash-crude'!EX$1,'data-futures'!$A:$A,0),1),""),"")</f>
        <v>-7.7899999999999991</v>
      </c>
      <c r="EY109" t="str">
        <f>+IFERROR(IF(VALUE('data-cash-crude'!EX110)&gt;0,'data-cash-crude'!EX110-INDEX('data-futures'!$E:$E,MATCH('basis-cash-crude'!EY$1,'data-futures'!$A:$A,0),1),""),"")</f>
        <v/>
      </c>
      <c r="EZ109">
        <f>+IFERROR(IF(VALUE('data-cash-crude'!EY110)&gt;0,'data-cash-crude'!EY110-INDEX('data-futures'!$E:$E,MATCH('basis-cash-crude'!EZ$1,'data-futures'!$A:$A,0),1),""),"")</f>
        <v>-7.5</v>
      </c>
      <c r="FA109">
        <f>+IFERROR(IF(VALUE('data-cash-crude'!EZ110)&gt;0,'data-cash-crude'!EZ110-INDEX('data-futures'!$E:$E,MATCH('basis-cash-crude'!FA$1,'data-futures'!$A:$A,0),1),""),"")</f>
        <v>-7.1300000000000026</v>
      </c>
      <c r="FB109">
        <f>+IFERROR(IF(VALUE('data-cash-crude'!FA110)&gt;0,'data-cash-crude'!FA110-INDEX('data-futures'!$E:$E,MATCH('basis-cash-crude'!FB$1,'data-futures'!$A:$A,0),1),""),"")</f>
        <v>-6.9600000000000009</v>
      </c>
      <c r="FC109">
        <f>+IFERROR(IF(VALUE('data-cash-crude'!FB110)&gt;0,'data-cash-crude'!FB110-INDEX('data-futures'!$E:$E,MATCH('basis-cash-crude'!FC$1,'data-futures'!$A:$A,0),1),""),"")</f>
        <v>-7.3599999999999994</v>
      </c>
      <c r="FD109">
        <f>+IFERROR(IF(VALUE('data-cash-crude'!FC110)&gt;0,'data-cash-crude'!FC110-INDEX('data-futures'!$E:$E,MATCH('basis-cash-crude'!FD$1,'data-futures'!$A:$A,0),1),""),"")</f>
        <v>-7.07</v>
      </c>
      <c r="FE109">
        <f>+IFERROR(IF(VALUE('data-cash-crude'!FD110)&gt;0,'data-cash-crude'!FD110-INDEX('data-futures'!$E:$E,MATCH('basis-cash-crude'!FE$1,'data-futures'!$A:$A,0),1),""),"")</f>
        <v>-7.1000000000000014</v>
      </c>
      <c r="FF109">
        <f>+IFERROR(IF(VALUE('data-cash-crude'!FE110)&gt;0,'data-cash-crude'!FE110-INDEX('data-futures'!$E:$E,MATCH('basis-cash-crude'!FF$1,'data-futures'!$A:$A,0),1),""),"")</f>
        <v>-7.07</v>
      </c>
      <c r="FG109">
        <f>+IFERROR(IF(VALUE('data-cash-crude'!FF110)&gt;0,'data-cash-crude'!FF110-INDEX('data-futures'!$E:$E,MATCH('basis-cash-crude'!FG$1,'data-futures'!$A:$A,0),1),""),"")</f>
        <v>-6.9500000000000028</v>
      </c>
      <c r="FH109">
        <f>+IFERROR(IF(VALUE('data-cash-crude'!FG110)&gt;0,'data-cash-crude'!FG110-INDEX('data-futures'!$E:$E,MATCH('basis-cash-crude'!FH$1,'data-futures'!$A:$A,0),1),""),"")</f>
        <v>-6.7299999999999969</v>
      </c>
      <c r="FI109">
        <f>+IFERROR(IF(VALUE('data-cash-crude'!FH110)&gt;0,'data-cash-crude'!FH110-INDEX('data-futures'!$E:$E,MATCH('basis-cash-crude'!FI$1,'data-futures'!$A:$A,0),1),""),"")</f>
        <v>-6.7700000000000031</v>
      </c>
      <c r="FJ109">
        <f>+IFERROR(IF(VALUE('data-cash-crude'!FI110)&gt;0,'data-cash-crude'!FI110-INDEX('data-futures'!$E:$E,MATCH('basis-cash-crude'!FJ$1,'data-futures'!$A:$A,0),1),""),"")</f>
        <v>-6.6499999999999986</v>
      </c>
      <c r="FK109">
        <f>+IFERROR(IF(VALUE('data-cash-crude'!FJ110)&gt;0,'data-cash-crude'!FJ110-INDEX('data-futures'!$E:$E,MATCH('basis-cash-crude'!FK$1,'data-futures'!$A:$A,0),1),""),"")</f>
        <v>-6.32</v>
      </c>
      <c r="FL109">
        <f>+IFERROR(IF(VALUE('data-cash-crude'!FK110)&gt;0,'data-cash-crude'!FK110-INDEX('data-futures'!$E:$E,MATCH('basis-cash-crude'!FL$1,'data-futures'!$A:$A,0),1),""),"")</f>
        <v>-6.0600000000000023</v>
      </c>
    </row>
    <row r="110" spans="1:168" x14ac:dyDescent="0.2">
      <c r="A110">
        <f t="shared" si="3"/>
        <v>-6.5016666666666678</v>
      </c>
      <c r="B110">
        <f t="shared" si="4"/>
        <v>-6.4740740740740721</v>
      </c>
      <c r="C110">
        <f t="shared" si="5"/>
        <v>-6.1543209876543212</v>
      </c>
      <c r="D110" s="6" t="str">
        <f>+'data-cash-crude'!B111</f>
        <v>CLPA-5-8.CM</v>
      </c>
      <c r="E110">
        <f>+IFERROR(IF(VALUE('data-cash-crude'!D111)&gt;0,'data-cash-crude'!D111-INDEX('data-futures'!$E:$E,MATCH('basis-cash-crude'!E$1,'data-futures'!$A:$A,0),1),""),"")</f>
        <v>-6.4399999999999977</v>
      </c>
      <c r="F110">
        <f>+IFERROR(IF(VALUE('data-cash-crude'!E111)&gt;0,'data-cash-crude'!E111-INDEX('data-futures'!$E:$E,MATCH('basis-cash-crude'!F$1,'data-futures'!$A:$A,0),1),""),"")</f>
        <v>-6.3400000000000034</v>
      </c>
      <c r="G110">
        <f>+IFERROR(IF(VALUE('data-cash-crude'!F111)&gt;0,'data-cash-crude'!F111-INDEX('data-futures'!$E:$E,MATCH('basis-cash-crude'!G$1,'data-futures'!$A:$A,0),1),""),"")</f>
        <v>-6.490000000000002</v>
      </c>
      <c r="H110">
        <f>+IFERROR(IF(VALUE('data-cash-crude'!G111)&gt;0,'data-cash-crude'!G111-INDEX('data-futures'!$E:$E,MATCH('basis-cash-crude'!H$1,'data-futures'!$A:$A,0),1),""),"")</f>
        <v>-6.6300000000000026</v>
      </c>
      <c r="I110" t="str">
        <f>+IFERROR(IF(VALUE('data-cash-crude'!H111)&gt;0,'data-cash-crude'!H111-INDEX('data-futures'!$E:$E,MATCH('basis-cash-crude'!I$1,'data-futures'!$A:$A,0),1),""),"")</f>
        <v/>
      </c>
      <c r="J110">
        <f>+IFERROR(IF(VALUE('data-cash-crude'!I111)&gt;0,'data-cash-crude'!I111-INDEX('data-futures'!$E:$E,MATCH('basis-cash-crude'!J$1,'data-futures'!$A:$A,0),1),""),"")</f>
        <v>-6.5799999999999983</v>
      </c>
      <c r="K110">
        <f>+IFERROR(IF(VALUE('data-cash-crude'!J111)&gt;0,'data-cash-crude'!J111-INDEX('data-futures'!$E:$E,MATCH('basis-cash-crude'!K$1,'data-futures'!$A:$A,0),1),""),"")</f>
        <v>-6.5300000000000011</v>
      </c>
      <c r="L110">
        <f>+IFERROR(IF(VALUE('data-cash-crude'!K111)&gt;0,'data-cash-crude'!K111-INDEX('data-futures'!$E:$E,MATCH('basis-cash-crude'!L$1,'data-futures'!$A:$A,0),1),""),"")</f>
        <v>-6.5900000000000034</v>
      </c>
      <c r="M110">
        <f>+IFERROR(IF(VALUE('data-cash-crude'!L111)&gt;0,'data-cash-crude'!L111-INDEX('data-futures'!$E:$E,MATCH('basis-cash-crude'!M$1,'data-futures'!$A:$A,0),1),""),"")</f>
        <v>-6.509999999999998</v>
      </c>
      <c r="N110">
        <f>+IFERROR(IF(VALUE('data-cash-crude'!M111)&gt;0,'data-cash-crude'!M111-INDEX('data-futures'!$E:$E,MATCH('basis-cash-crude'!N$1,'data-futures'!$A:$A,0),1),""),"")</f>
        <v>-6.3299999999999983</v>
      </c>
      <c r="O110">
        <f>+IFERROR(IF(VALUE('data-cash-crude'!N111)&gt;0,'data-cash-crude'!N111-INDEX('data-futures'!$E:$E,MATCH('basis-cash-crude'!O$1,'data-futures'!$A:$A,0),1),""),"")</f>
        <v>-5.990000000000002</v>
      </c>
      <c r="P110">
        <f>+IFERROR(IF(VALUE('data-cash-crude'!O111)&gt;0,'data-cash-crude'!O111-INDEX('data-futures'!$E:$E,MATCH('basis-cash-crude'!P$1,'data-futures'!$A:$A,0),1),""),"")</f>
        <v>-6.4399999999999977</v>
      </c>
      <c r="Q110">
        <f>+IFERROR(IF(VALUE('data-cash-crude'!P111)&gt;0,'data-cash-crude'!P111-INDEX('data-futures'!$E:$E,MATCH('basis-cash-crude'!Q$1,'data-futures'!$A:$A,0),1),""),"")</f>
        <v>-6.4600000000000009</v>
      </c>
      <c r="R110">
        <f>+IFERROR(IF(VALUE('data-cash-crude'!Q111)&gt;0,'data-cash-crude'!Q111-INDEX('data-futures'!$E:$E,MATCH('basis-cash-crude'!R$1,'data-futures'!$A:$A,0),1),""),"")</f>
        <v>-6.259999999999998</v>
      </c>
      <c r="S110">
        <f>+IFERROR(IF(VALUE('data-cash-crude'!R111)&gt;0,'data-cash-crude'!R111-INDEX('data-futures'!$E:$E,MATCH('basis-cash-crude'!S$1,'data-futures'!$A:$A,0),1),""),"")</f>
        <v>-6.2899999999999991</v>
      </c>
      <c r="T110">
        <f>+IFERROR(IF(VALUE('data-cash-crude'!S111)&gt;0,'data-cash-crude'!S111-INDEX('data-futures'!$E:$E,MATCH('basis-cash-crude'!T$1,'data-futures'!$A:$A,0),1),""),"")</f>
        <v>-6.32</v>
      </c>
      <c r="U110">
        <f>+IFERROR(IF(VALUE('data-cash-crude'!T111)&gt;0,'data-cash-crude'!T111-INDEX('data-futures'!$E:$E,MATCH('basis-cash-crude'!U$1,'data-futures'!$A:$A,0),1),""),"")</f>
        <v>-6.2000000000000028</v>
      </c>
      <c r="V110">
        <f>+IFERROR(IF(VALUE('data-cash-crude'!U111)&gt;0,'data-cash-crude'!U111-INDEX('data-futures'!$E:$E,MATCH('basis-cash-crude'!V$1,'data-futures'!$A:$A,0),1),""),"")</f>
        <v>-6.2700000000000031</v>
      </c>
      <c r="W110">
        <f>+IFERROR(IF(VALUE('data-cash-crude'!V111)&gt;0,'data-cash-crude'!V111-INDEX('data-futures'!$E:$E,MATCH('basis-cash-crude'!W$1,'data-futures'!$A:$A,0),1),""),"")</f>
        <v>-7.6899999999999977</v>
      </c>
      <c r="X110">
        <f>+IFERROR(IF(VALUE('data-cash-crude'!W111)&gt;0,'data-cash-crude'!W111-INDEX('data-futures'!$E:$E,MATCH('basis-cash-crude'!X$1,'data-futures'!$A:$A,0),1),""),"")</f>
        <v>-7.7800000000000011</v>
      </c>
      <c r="Y110">
        <f>+IFERROR(IF(VALUE('data-cash-crude'!X111)&gt;0,'data-cash-crude'!X111-INDEX('data-futures'!$E:$E,MATCH('basis-cash-crude'!Y$1,'data-futures'!$A:$A,0),1),""),"")</f>
        <v>-6.2299999999999969</v>
      </c>
      <c r="Z110" t="str">
        <f>+IFERROR(IF(VALUE('data-cash-crude'!Y111)&gt;0,'data-cash-crude'!Y111-INDEX('data-futures'!$E:$E,MATCH('basis-cash-crude'!Z$1,'data-futures'!$A:$A,0),1),""),"")</f>
        <v/>
      </c>
      <c r="AA110">
        <f>+IFERROR(IF(VALUE('data-cash-crude'!Z111)&gt;0,'data-cash-crude'!Z111-INDEX('data-futures'!$E:$E,MATCH('basis-cash-crude'!AA$1,'data-futures'!$A:$A,0),1),""),"")</f>
        <v>-7.1899999999999977</v>
      </c>
      <c r="AB110" t="str">
        <f>+IFERROR(IF(VALUE('data-cash-crude'!AA111)&gt;0,'data-cash-crude'!AA111-INDEX('data-futures'!$E:$E,MATCH('basis-cash-crude'!AB$1,'data-futures'!$A:$A,0),1),""),"")</f>
        <v/>
      </c>
      <c r="AC110">
        <f>+IFERROR(IF(VALUE('data-cash-crude'!AB111)&gt;0,'data-cash-crude'!AB111-INDEX('data-futures'!$E:$E,MATCH('basis-cash-crude'!AC$1,'data-futures'!$A:$A,0),1),""),"")</f>
        <v>-6.5</v>
      </c>
      <c r="AD110">
        <f>+IFERROR(IF(VALUE('data-cash-crude'!AC111)&gt;0,'data-cash-crude'!AC111-INDEX('data-futures'!$E:$E,MATCH('basis-cash-crude'!AD$1,'data-futures'!$A:$A,0),1),""),"")</f>
        <v>-6.1300000000000026</v>
      </c>
      <c r="AE110">
        <f>+IFERROR(IF(VALUE('data-cash-crude'!AD111)&gt;0,'data-cash-crude'!AD111-INDEX('data-futures'!$E:$E,MATCH('basis-cash-crude'!AE$1,'data-futures'!$A:$A,0),1),""),"")</f>
        <v>-6.3100000000000023</v>
      </c>
      <c r="AF110">
        <f>+IFERROR(IF(VALUE('data-cash-crude'!AE111)&gt;0,'data-cash-crude'!AE111-INDEX('data-futures'!$E:$E,MATCH('basis-cash-crude'!AF$1,'data-futures'!$A:$A,0),1),""),"")</f>
        <v>-6.0300000000000011</v>
      </c>
      <c r="AG110">
        <f>+IFERROR(IF(VALUE('data-cash-crude'!AF111)&gt;0,'data-cash-crude'!AF111-INDEX('data-futures'!$E:$E,MATCH('basis-cash-crude'!AG$1,'data-futures'!$A:$A,0),1),""),"")</f>
        <v>-6.1000000000000014</v>
      </c>
      <c r="AH110">
        <f>+IFERROR(IF(VALUE('data-cash-crude'!AG111)&gt;0,'data-cash-crude'!AG111-INDEX('data-futures'!$E:$E,MATCH('basis-cash-crude'!AH$1,'data-futures'!$A:$A,0),1),""),"")</f>
        <v>-6.1700000000000017</v>
      </c>
      <c r="AI110">
        <f>+IFERROR(IF(VALUE('data-cash-crude'!AH111)&gt;0,'data-cash-crude'!AH111-INDEX('data-futures'!$E:$E,MATCH('basis-cash-crude'!AI$1,'data-futures'!$A:$A,0),1),""),"")</f>
        <v>-6.009999999999998</v>
      </c>
      <c r="AJ110">
        <f>+IFERROR(IF(VALUE('data-cash-crude'!AI111)&gt;0,'data-cash-crude'!AI111-INDEX('data-futures'!$E:$E,MATCH('basis-cash-crude'!AJ$1,'data-futures'!$A:$A,0),1),""),"")</f>
        <v>-6.1099999999999994</v>
      </c>
      <c r="AK110">
        <f>+IFERROR(IF(VALUE('data-cash-crude'!AJ111)&gt;0,'data-cash-crude'!AJ111-INDEX('data-futures'!$E:$E,MATCH('basis-cash-crude'!AK$1,'data-futures'!$A:$A,0),1),""),"")</f>
        <v>-6.1300000000000026</v>
      </c>
      <c r="AL110">
        <f>+IFERROR(IF(VALUE('data-cash-crude'!AK111)&gt;0,'data-cash-crude'!AK111-INDEX('data-futures'!$E:$E,MATCH('basis-cash-crude'!AL$1,'data-futures'!$A:$A,0),1),""),"")</f>
        <v>-6.3900000000000006</v>
      </c>
      <c r="AM110">
        <f>+IFERROR(IF(VALUE('data-cash-crude'!AL111)&gt;0,'data-cash-crude'!AL111-INDEX('data-futures'!$E:$E,MATCH('basis-cash-crude'!AM$1,'data-futures'!$A:$A,0),1),""),"")</f>
        <v>-6.0300000000000011</v>
      </c>
      <c r="AN110">
        <f>+IFERROR(IF(VALUE('data-cash-crude'!AM111)&gt;0,'data-cash-crude'!AM111-INDEX('data-futures'!$E:$E,MATCH('basis-cash-crude'!AN$1,'data-futures'!$A:$A,0),1),""),"")</f>
        <v>-6.3100000000000023</v>
      </c>
      <c r="AO110">
        <f>+IFERROR(IF(VALUE('data-cash-crude'!AN111)&gt;0,'data-cash-crude'!AN111-INDEX('data-futures'!$E:$E,MATCH('basis-cash-crude'!AO$1,'data-futures'!$A:$A,0),1),""),"")</f>
        <v>-6.2899999999999991</v>
      </c>
      <c r="AP110" t="str">
        <f>+IFERROR(IF(VALUE('data-cash-crude'!AO111)&gt;0,'data-cash-crude'!AO111-INDEX('data-futures'!$E:$E,MATCH('basis-cash-crude'!AP$1,'data-futures'!$A:$A,0),1),""),"")</f>
        <v/>
      </c>
      <c r="AQ110">
        <f>+IFERROR(IF(VALUE('data-cash-crude'!AP111)&gt;0,'data-cash-crude'!AP111-INDEX('data-futures'!$E:$E,MATCH('basis-cash-crude'!AQ$1,'data-futures'!$A:$A,0),1),""),"")</f>
        <v>-6.490000000000002</v>
      </c>
      <c r="AR110">
        <f>+IFERROR(IF(VALUE('data-cash-crude'!AQ111)&gt;0,'data-cash-crude'!AQ111-INDEX('data-futures'!$E:$E,MATCH('basis-cash-crude'!AR$1,'data-futures'!$A:$A,0),1),""),"")</f>
        <v>-3.4799999999999969</v>
      </c>
      <c r="AS110" t="str">
        <f>+IFERROR(IF(VALUE('data-cash-crude'!AR111)&gt;0,'data-cash-crude'!AR111-INDEX('data-futures'!$E:$E,MATCH('basis-cash-crude'!AS$1,'data-futures'!$A:$A,0),1),""),"")</f>
        <v/>
      </c>
      <c r="AT110">
        <f>+IFERROR(IF(VALUE('data-cash-crude'!AS111)&gt;0,'data-cash-crude'!AS111-INDEX('data-futures'!$E:$E,MATCH('basis-cash-crude'!AT$1,'data-futures'!$A:$A,0),1),""),"")</f>
        <v>-6.3500000000000014</v>
      </c>
      <c r="AU110">
        <f>+IFERROR(IF(VALUE('data-cash-crude'!AT111)&gt;0,'data-cash-crude'!AT111-INDEX('data-futures'!$E:$E,MATCH('basis-cash-crude'!AU$1,'data-futures'!$A:$A,0),1),""),"")</f>
        <v>-6.0600000000000023</v>
      </c>
      <c r="AV110">
        <f>+IFERROR(IF(VALUE('data-cash-crude'!AU111)&gt;0,'data-cash-crude'!AU111-INDEX('data-futures'!$E:$E,MATCH('basis-cash-crude'!AV$1,'data-futures'!$A:$A,0),1),""),"")</f>
        <v>-6.1300000000000026</v>
      </c>
      <c r="AW110">
        <f>+IFERROR(IF(VALUE('data-cash-crude'!AV111)&gt;0,'data-cash-crude'!AV111-INDEX('data-futures'!$E:$E,MATCH('basis-cash-crude'!AW$1,'data-futures'!$A:$A,0),1),""),"")</f>
        <v>-6.1000000000000014</v>
      </c>
      <c r="AX110">
        <f>+IFERROR(IF(VALUE('data-cash-crude'!AW111)&gt;0,'data-cash-crude'!AW111-INDEX('data-futures'!$E:$E,MATCH('basis-cash-crude'!AX$1,'data-futures'!$A:$A,0),1),""),"")</f>
        <v>-6.0200000000000031</v>
      </c>
      <c r="AY110">
        <f>+IFERROR(IF(VALUE('data-cash-crude'!AX111)&gt;0,'data-cash-crude'!AX111-INDEX('data-futures'!$E:$E,MATCH('basis-cash-crude'!AY$1,'data-futures'!$A:$A,0),1),""),"")</f>
        <v>-6.0799999999999983</v>
      </c>
      <c r="AZ110">
        <f>+IFERROR(IF(VALUE('data-cash-crude'!AY111)&gt;0,'data-cash-crude'!AY111-INDEX('data-futures'!$E:$E,MATCH('basis-cash-crude'!AZ$1,'data-futures'!$A:$A,0),1),""),"")</f>
        <v>-6.25</v>
      </c>
      <c r="BA110">
        <f>+IFERROR(IF(VALUE('data-cash-crude'!AZ111)&gt;0,'data-cash-crude'!AZ111-INDEX('data-futures'!$E:$E,MATCH('basis-cash-crude'!BA$1,'data-futures'!$A:$A,0),1),""),"")</f>
        <v>-6.1700000000000017</v>
      </c>
      <c r="BB110">
        <f>+IFERROR(IF(VALUE('data-cash-crude'!BA111)&gt;0,'data-cash-crude'!BA111-INDEX('data-futures'!$E:$E,MATCH('basis-cash-crude'!BB$1,'data-futures'!$A:$A,0),1),""),"")</f>
        <v>-6.1199999999999974</v>
      </c>
      <c r="BC110">
        <f>+IFERROR(IF(VALUE('data-cash-crude'!BB111)&gt;0,'data-cash-crude'!BB111-INDEX('data-futures'!$E:$E,MATCH('basis-cash-crude'!BC$1,'data-futures'!$A:$A,0),1),""),"")</f>
        <v>-6.2299999999999969</v>
      </c>
      <c r="BD110">
        <f>+IFERROR(IF(VALUE('data-cash-crude'!BC111)&gt;0,'data-cash-crude'!BC111-INDEX('data-futures'!$E:$E,MATCH('basis-cash-crude'!BD$1,'data-futures'!$A:$A,0),1),""),"")</f>
        <v>-6.32</v>
      </c>
      <c r="BE110">
        <f>+IFERROR(IF(VALUE('data-cash-crude'!BD111)&gt;0,'data-cash-crude'!BD111-INDEX('data-futures'!$E:$E,MATCH('basis-cash-crude'!BE$1,'data-futures'!$A:$A,0),1),""),"")</f>
        <v>-6.2299999999999969</v>
      </c>
      <c r="BF110">
        <f>+IFERROR(IF(VALUE('data-cash-crude'!BE111)&gt;0,'data-cash-crude'!BE111-INDEX('data-futures'!$E:$E,MATCH('basis-cash-crude'!BF$1,'data-futures'!$A:$A,0),1),""),"")</f>
        <v>-6.240000000000002</v>
      </c>
      <c r="BG110">
        <f>+IFERROR(IF(VALUE('data-cash-crude'!BF111)&gt;0,'data-cash-crude'!BF111-INDEX('data-futures'!$E:$E,MATCH('basis-cash-crude'!BG$1,'data-futures'!$A:$A,0),1),""),"")</f>
        <v>-6.0200000000000031</v>
      </c>
      <c r="BH110">
        <f>+IFERROR(IF(VALUE('data-cash-crude'!BG111)&gt;0,'data-cash-crude'!BG111-INDEX('data-futures'!$E:$E,MATCH('basis-cash-crude'!BH$1,'data-futures'!$A:$A,0),1),""),"")</f>
        <v>-5.7899999999999991</v>
      </c>
      <c r="BI110">
        <f>+IFERROR(IF(VALUE('data-cash-crude'!BH111)&gt;0,'data-cash-crude'!BH111-INDEX('data-futures'!$E:$E,MATCH('basis-cash-crude'!BI$1,'data-futures'!$A:$A,0),1),""),"")</f>
        <v>-6.0900000000000034</v>
      </c>
      <c r="BJ110">
        <f>+IFERROR(IF(VALUE('data-cash-crude'!BI111)&gt;0,'data-cash-crude'!BI111-INDEX('data-futures'!$E:$E,MATCH('basis-cash-crude'!BJ$1,'data-futures'!$A:$A,0),1),""),"")</f>
        <v>-6.0900000000000034</v>
      </c>
      <c r="BK110">
        <f>+IFERROR(IF(VALUE('data-cash-crude'!BJ111)&gt;0,'data-cash-crude'!BJ111-INDEX('data-futures'!$E:$E,MATCH('basis-cash-crude'!BK$1,'data-futures'!$A:$A,0),1),""),"")</f>
        <v>-6.43</v>
      </c>
      <c r="BL110">
        <f>+IFERROR(IF(VALUE('data-cash-crude'!BK111)&gt;0,'data-cash-crude'!BK111-INDEX('data-futures'!$E:$E,MATCH('basis-cash-crude'!BL$1,'data-futures'!$A:$A,0),1),""),"")</f>
        <v>-6.1099999999999994</v>
      </c>
      <c r="BM110">
        <f>+IFERROR(IF(VALUE('data-cash-crude'!BL111)&gt;0,'data-cash-crude'!BL111-INDEX('data-futures'!$E:$E,MATCH('basis-cash-crude'!BM$1,'data-futures'!$A:$A,0),1),""),"")</f>
        <v>-6.1700000000000017</v>
      </c>
      <c r="BN110">
        <f>+IFERROR(IF(VALUE('data-cash-crude'!BM111)&gt;0,'data-cash-crude'!BM111-INDEX('data-futures'!$E:$E,MATCH('basis-cash-crude'!BN$1,'data-futures'!$A:$A,0),1),""),"")</f>
        <v>-6.1599999999999966</v>
      </c>
      <c r="BO110">
        <f>+IFERROR(IF(VALUE('data-cash-crude'!BN111)&gt;0,'data-cash-crude'!BN111-INDEX('data-futures'!$E:$E,MATCH('basis-cash-crude'!BO$1,'data-futures'!$A:$A,0),1),""),"")</f>
        <v>-6.4699999999999989</v>
      </c>
      <c r="BP110">
        <f>+IFERROR(IF(VALUE('data-cash-crude'!BO111)&gt;0,'data-cash-crude'!BO111-INDEX('data-futures'!$E:$E,MATCH('basis-cash-crude'!BP$1,'data-futures'!$A:$A,0),1),""),"")</f>
        <v>-6.6300000000000026</v>
      </c>
      <c r="BQ110">
        <f>+IFERROR(IF(VALUE('data-cash-crude'!BP111)&gt;0,'data-cash-crude'!BP111-INDEX('data-futures'!$E:$E,MATCH('basis-cash-crude'!BQ$1,'data-futures'!$A:$A,0),1),""),"")</f>
        <v>-6.07</v>
      </c>
      <c r="BR110">
        <f>+IFERROR(IF(VALUE('data-cash-crude'!BQ111)&gt;0,'data-cash-crude'!BQ111-INDEX('data-futures'!$E:$E,MATCH('basis-cash-crude'!BR$1,'data-futures'!$A:$A,0),1),""),"")</f>
        <v>-6.1000000000000014</v>
      </c>
      <c r="BS110">
        <f>+IFERROR(IF(VALUE('data-cash-crude'!BR111)&gt;0,'data-cash-crude'!BR111-INDEX('data-futures'!$E:$E,MATCH('basis-cash-crude'!BS$1,'data-futures'!$A:$A,0),1),""),"")</f>
        <v>-6.0200000000000031</v>
      </c>
      <c r="BT110">
        <f>+IFERROR(IF(VALUE('data-cash-crude'!BS111)&gt;0,'data-cash-crude'!BS111-INDEX('data-futures'!$E:$E,MATCH('basis-cash-crude'!BT$1,'data-futures'!$A:$A,0),1),""),"")</f>
        <v>-6.57</v>
      </c>
      <c r="BU110">
        <f>+IFERROR(IF(VALUE('data-cash-crude'!BT111)&gt;0,'data-cash-crude'!BT111-INDEX('data-futures'!$E:$E,MATCH('basis-cash-crude'!BU$1,'data-futures'!$A:$A,0),1),""),"")</f>
        <v>-6.18</v>
      </c>
      <c r="BV110" t="str">
        <f>+IFERROR(IF(VALUE('data-cash-crude'!BU111)&gt;0,'data-cash-crude'!BU111-INDEX('data-futures'!$E:$E,MATCH('basis-cash-crude'!BV$1,'data-futures'!$A:$A,0),1),""),"")</f>
        <v/>
      </c>
      <c r="BW110">
        <f>+IFERROR(IF(VALUE('data-cash-crude'!BV111)&gt;0,'data-cash-crude'!BV111-INDEX('data-futures'!$E:$E,MATCH('basis-cash-crude'!BW$1,'data-futures'!$A:$A,0),1),""),"")</f>
        <v>-6.3800000000000026</v>
      </c>
      <c r="BX110">
        <f>+IFERROR(IF(VALUE('data-cash-crude'!BW111)&gt;0,'data-cash-crude'!BW111-INDEX('data-futures'!$E:$E,MATCH('basis-cash-crude'!BX$1,'data-futures'!$A:$A,0),1),""),"")</f>
        <v>-6.1899999999999977</v>
      </c>
      <c r="BY110">
        <f>+IFERROR(IF(VALUE('data-cash-crude'!BX111)&gt;0,'data-cash-crude'!BX111-INDEX('data-futures'!$E:$E,MATCH('basis-cash-crude'!BY$1,'data-futures'!$A:$A,0),1),""),"")</f>
        <v>-6.4099999999999966</v>
      </c>
      <c r="BZ110">
        <f>+IFERROR(IF(VALUE('data-cash-crude'!BY111)&gt;0,'data-cash-crude'!BY111-INDEX('data-futures'!$E:$E,MATCH('basis-cash-crude'!BZ$1,'data-futures'!$A:$A,0),1),""),"")</f>
        <v>-6.7000000000000028</v>
      </c>
      <c r="CA110">
        <f>+IFERROR(IF(VALUE('data-cash-crude'!BZ111)&gt;0,'data-cash-crude'!BZ111-INDEX('data-futures'!$E:$E,MATCH('basis-cash-crude'!CA$1,'data-futures'!$A:$A,0),1),""),"")</f>
        <v>-6.0900000000000034</v>
      </c>
      <c r="CB110">
        <f>+IFERROR(IF(VALUE('data-cash-crude'!CA111)&gt;0,'data-cash-crude'!CA111-INDEX('data-futures'!$E:$E,MATCH('basis-cash-crude'!CB$1,'data-futures'!$A:$A,0),1),""),"")</f>
        <v>-5.9699999999999989</v>
      </c>
      <c r="CC110">
        <f>+IFERROR(IF(VALUE('data-cash-crude'!CB111)&gt;0,'data-cash-crude'!CB111-INDEX('data-futures'!$E:$E,MATCH('basis-cash-crude'!CC$1,'data-futures'!$A:$A,0),1),""),"")</f>
        <v>-5.8699999999999974</v>
      </c>
      <c r="CD110">
        <f>+IFERROR(IF(VALUE('data-cash-crude'!CC111)&gt;0,'data-cash-crude'!CC111-INDEX('data-futures'!$E:$E,MATCH('basis-cash-crude'!CD$1,'data-futures'!$A:$A,0),1),""),"")</f>
        <v>-6.1099999999999994</v>
      </c>
      <c r="CE110" t="str">
        <f>+IFERROR(IF(VALUE('data-cash-crude'!CD111)&gt;0,'data-cash-crude'!CD111-INDEX('data-futures'!$E:$E,MATCH('basis-cash-crude'!CE$1,'data-futures'!$A:$A,0),1),""),"")</f>
        <v/>
      </c>
      <c r="CF110">
        <f>+IFERROR(IF(VALUE('data-cash-crude'!CE111)&gt;0,'data-cash-crude'!CE111-INDEX('data-futures'!$E:$E,MATCH('basis-cash-crude'!CF$1,'data-futures'!$A:$A,0),1),""),"")</f>
        <v>-5.82</v>
      </c>
      <c r="CG110">
        <f>+IFERROR(IF(VALUE('data-cash-crude'!CF111)&gt;0,'data-cash-crude'!CF111-INDEX('data-futures'!$E:$E,MATCH('basis-cash-crude'!CG$1,'data-futures'!$A:$A,0),1),""),"")</f>
        <v>-5.5900000000000034</v>
      </c>
      <c r="CH110">
        <f>+IFERROR(IF(VALUE('data-cash-crude'!CG111)&gt;0,'data-cash-crude'!CG111-INDEX('data-futures'!$E:$E,MATCH('basis-cash-crude'!CH$1,'data-futures'!$A:$A,0),1),""),"")</f>
        <v>-5.3800000000000026</v>
      </c>
      <c r="CI110">
        <f>+IFERROR(IF(VALUE('data-cash-crude'!CH111)&gt;0,'data-cash-crude'!CH111-INDEX('data-futures'!$E:$E,MATCH('basis-cash-crude'!CI$1,'data-futures'!$A:$A,0),1),""),"")</f>
        <v>-5.5399999999999991</v>
      </c>
      <c r="CJ110">
        <f>+IFERROR(IF(VALUE('data-cash-crude'!CI111)&gt;0,'data-cash-crude'!CI111-INDEX('data-futures'!$E:$E,MATCH('basis-cash-crude'!CJ$1,'data-futures'!$A:$A,0),1),""),"")</f>
        <v>-5.6499999999999986</v>
      </c>
      <c r="CK110">
        <f>+IFERROR(IF(VALUE('data-cash-crude'!CJ111)&gt;0,'data-cash-crude'!CJ111-INDEX('data-futures'!$E:$E,MATCH('basis-cash-crude'!CK$1,'data-futures'!$A:$A,0),1),""),"")</f>
        <v>-4.990000000000002</v>
      </c>
      <c r="CL110" t="str">
        <f>+IFERROR(IF(VALUE('data-cash-crude'!CK111)&gt;0,'data-cash-crude'!CK111-INDEX('data-futures'!$E:$E,MATCH('basis-cash-crude'!CL$1,'data-futures'!$A:$A,0),1),""),"")</f>
        <v/>
      </c>
      <c r="CM110">
        <f>+IFERROR(IF(VALUE('data-cash-crude'!CL111)&gt;0,'data-cash-crude'!CL111-INDEX('data-futures'!$E:$E,MATCH('basis-cash-crude'!CM$1,'data-futures'!$A:$A,0),1),""),"")</f>
        <v>-5</v>
      </c>
      <c r="CN110">
        <f>+IFERROR(IF(VALUE('data-cash-crude'!CM111)&gt;0,'data-cash-crude'!CM111-INDEX('data-futures'!$E:$E,MATCH('basis-cash-crude'!CN$1,'data-futures'!$A:$A,0),1),""),"")</f>
        <v>-4.8900000000000006</v>
      </c>
      <c r="CO110">
        <f>+IFERROR(IF(VALUE('data-cash-crude'!CN111)&gt;0,'data-cash-crude'!CN111-INDEX('data-futures'!$E:$E,MATCH('basis-cash-crude'!CO$1,'data-futures'!$A:$A,0),1),""),"")</f>
        <v>-4.68</v>
      </c>
      <c r="CP110" t="str">
        <f>+IFERROR(IF(VALUE('data-cash-crude'!CO111)&gt;0,'data-cash-crude'!CO111-INDEX('data-futures'!$E:$E,MATCH('basis-cash-crude'!CP$1,'data-futures'!$A:$A,0),1),""),"")</f>
        <v/>
      </c>
      <c r="CQ110">
        <f>+IFERROR(IF(VALUE('data-cash-crude'!CP111)&gt;0,'data-cash-crude'!CP111-INDEX('data-futures'!$E:$E,MATCH('basis-cash-crude'!CQ$1,'data-futures'!$A:$A,0),1),""),"")</f>
        <v>-4.8699999999999974</v>
      </c>
      <c r="CR110">
        <f>+IFERROR(IF(VALUE('data-cash-crude'!CQ111)&gt;0,'data-cash-crude'!CQ111-INDEX('data-futures'!$E:$E,MATCH('basis-cash-crude'!CR$1,'data-futures'!$A:$A,0),1),""),"")</f>
        <v>-4.2999999999999972</v>
      </c>
      <c r="CS110">
        <f>+IFERROR(IF(VALUE('data-cash-crude'!CR111)&gt;0,'data-cash-crude'!CR111-INDEX('data-futures'!$E:$E,MATCH('basis-cash-crude'!CS$1,'data-futures'!$A:$A,0),1),""),"")</f>
        <v>-3.8699999999999974</v>
      </c>
      <c r="CT110">
        <f>+IFERROR(IF(VALUE('data-cash-crude'!CS111)&gt;0,'data-cash-crude'!CS111-INDEX('data-futures'!$E:$E,MATCH('basis-cash-crude'!CT$1,'data-futures'!$A:$A,0),1),""),"")</f>
        <v>-2.5600000000000023</v>
      </c>
      <c r="CU110">
        <f>+IFERROR(IF(VALUE('data-cash-crude'!CT111)&gt;0,'data-cash-crude'!CT111-INDEX('data-futures'!$E:$E,MATCH('basis-cash-crude'!CU$1,'data-futures'!$A:$A,0),1),""),"")</f>
        <v>-5.3599999999999994</v>
      </c>
      <c r="CV110">
        <f>+IFERROR(IF(VALUE('data-cash-crude'!CU111)&gt;0,'data-cash-crude'!CU111-INDEX('data-futures'!$E:$E,MATCH('basis-cash-crude'!CV$1,'data-futures'!$A:$A,0),1),""),"")</f>
        <v>-5.4600000000000009</v>
      </c>
      <c r="CW110">
        <f>+IFERROR(IF(VALUE('data-cash-crude'!CV111)&gt;0,'data-cash-crude'!CV111-INDEX('data-futures'!$E:$E,MATCH('basis-cash-crude'!CW$1,'data-futures'!$A:$A,0),1),""),"")</f>
        <v>-5.2000000000000028</v>
      </c>
      <c r="CX110">
        <f>+IFERROR(IF(VALUE('data-cash-crude'!CW111)&gt;0,'data-cash-crude'!CW111-INDEX('data-futures'!$E:$E,MATCH('basis-cash-crude'!CX$1,'data-futures'!$A:$A,0),1),""),"")</f>
        <v>-5.0300000000000011</v>
      </c>
      <c r="CY110">
        <f>+IFERROR(IF(VALUE('data-cash-crude'!CX111)&gt;0,'data-cash-crude'!CX111-INDEX('data-futures'!$E:$E,MATCH('basis-cash-crude'!CY$1,'data-futures'!$A:$A,0),1),""),"")</f>
        <v>-4.68</v>
      </c>
      <c r="CZ110">
        <f>+IFERROR(IF(VALUE('data-cash-crude'!CY111)&gt;0,'data-cash-crude'!CY111-INDEX('data-futures'!$E:$E,MATCH('basis-cash-crude'!CZ$1,'data-futures'!$A:$A,0),1),""),"")</f>
        <v>-5.1000000000000014</v>
      </c>
      <c r="DA110" t="str">
        <f>+IFERROR(IF(VALUE('data-cash-crude'!CZ111)&gt;0,'data-cash-crude'!CZ111-INDEX('data-futures'!$E:$E,MATCH('basis-cash-crude'!DA$1,'data-futures'!$A:$A,0),1),""),"")</f>
        <v/>
      </c>
      <c r="DB110" t="str">
        <f>+IFERROR(IF(VALUE('data-cash-crude'!DA111)&gt;0,'data-cash-crude'!DA111-INDEX('data-futures'!$E:$E,MATCH('basis-cash-crude'!DB$1,'data-futures'!$A:$A,0),1),""),"")</f>
        <v/>
      </c>
      <c r="DC110" t="str">
        <f>+IFERROR(IF(VALUE('data-cash-crude'!DB111)&gt;0,'data-cash-crude'!DB111-INDEX('data-futures'!$E:$E,MATCH('basis-cash-crude'!DC$1,'data-futures'!$A:$A,0),1),""),"")</f>
        <v/>
      </c>
      <c r="DD110" t="str">
        <f>+IFERROR(IF(VALUE('data-cash-crude'!DC111)&gt;0,'data-cash-crude'!DC111-INDEX('data-futures'!$E:$E,MATCH('basis-cash-crude'!DD$1,'data-futures'!$A:$A,0),1),""),"")</f>
        <v/>
      </c>
      <c r="DE110" t="str">
        <f>+IFERROR(IF(VALUE('data-cash-crude'!DD111)&gt;0,'data-cash-crude'!DD111-INDEX('data-futures'!$E:$E,MATCH('basis-cash-crude'!DE$1,'data-futures'!$A:$A,0),1),""),"")</f>
        <v/>
      </c>
      <c r="DF110">
        <f>+IFERROR(IF(VALUE('data-cash-crude'!DE111)&gt;0,'data-cash-crude'!DE111-INDEX('data-futures'!$E:$E,MATCH('basis-cash-crude'!DF$1,'data-futures'!$A:$A,0),1),""),"")</f>
        <v>-4.5499999999999972</v>
      </c>
      <c r="DG110">
        <f>+IFERROR(IF(VALUE('data-cash-crude'!DF111)&gt;0,'data-cash-crude'!DF111-INDEX('data-futures'!$E:$E,MATCH('basis-cash-crude'!DG$1,'data-futures'!$A:$A,0),1),""),"")</f>
        <v>-4.9500000000000028</v>
      </c>
      <c r="DH110">
        <f>+IFERROR(IF(VALUE('data-cash-crude'!DG111)&gt;0,'data-cash-crude'!DG111-INDEX('data-futures'!$E:$E,MATCH('basis-cash-crude'!DH$1,'data-futures'!$A:$A,0),1),""),"")</f>
        <v>-5.2100000000000009</v>
      </c>
      <c r="DI110">
        <f>+IFERROR(IF(VALUE('data-cash-crude'!DH111)&gt;0,'data-cash-crude'!DH111-INDEX('data-futures'!$E:$E,MATCH('basis-cash-crude'!DI$1,'data-futures'!$A:$A,0),1),""),"")</f>
        <v>-5.3400000000000034</v>
      </c>
      <c r="DJ110">
        <f>+IFERROR(IF(VALUE('data-cash-crude'!DI111)&gt;0,'data-cash-crude'!DI111-INDEX('data-futures'!$E:$E,MATCH('basis-cash-crude'!DJ$1,'data-futures'!$A:$A,0),1),""),"")</f>
        <v>-5.07</v>
      </c>
      <c r="DK110">
        <f>+IFERROR(IF(VALUE('data-cash-crude'!DJ111)&gt;0,'data-cash-crude'!DJ111-INDEX('data-futures'!$E:$E,MATCH('basis-cash-crude'!DK$1,'data-futures'!$A:$A,0),1),""),"")</f>
        <v>-5.1199999999999974</v>
      </c>
      <c r="DL110">
        <f>+IFERROR(IF(VALUE('data-cash-crude'!DK111)&gt;0,'data-cash-crude'!DK111-INDEX('data-futures'!$E:$E,MATCH('basis-cash-crude'!DL$1,'data-futures'!$A:$A,0),1),""),"")</f>
        <v>-4.9200000000000017</v>
      </c>
      <c r="DM110" t="str">
        <f>+IFERROR(IF(VALUE('data-cash-crude'!DL111)&gt;0,'data-cash-crude'!DL111-INDEX('data-futures'!$E:$E,MATCH('basis-cash-crude'!DM$1,'data-futures'!$A:$A,0),1),""),"")</f>
        <v/>
      </c>
      <c r="DN110">
        <f>+IFERROR(IF(VALUE('data-cash-crude'!DM111)&gt;0,'data-cash-crude'!DM111-INDEX('data-futures'!$E:$E,MATCH('basis-cash-crude'!DN$1,'data-futures'!$A:$A,0),1),""),"")</f>
        <v>-3.9299999999999997</v>
      </c>
      <c r="DO110">
        <f>+IFERROR(IF(VALUE('data-cash-crude'!DN111)&gt;0,'data-cash-crude'!DN111-INDEX('data-futures'!$E:$E,MATCH('basis-cash-crude'!DO$1,'data-futures'!$A:$A,0),1),""),"")</f>
        <v>-4.6499999999999986</v>
      </c>
      <c r="DP110">
        <f>+IFERROR(IF(VALUE('data-cash-crude'!DO111)&gt;0,'data-cash-crude'!DO111-INDEX('data-futures'!$E:$E,MATCH('basis-cash-crude'!DP$1,'data-futures'!$A:$A,0),1),""),"")</f>
        <v>-4.7299999999999969</v>
      </c>
      <c r="DQ110">
        <f>+IFERROR(IF(VALUE('data-cash-crude'!DP111)&gt;0,'data-cash-crude'!DP111-INDEX('data-futures'!$E:$E,MATCH('basis-cash-crude'!DQ$1,'data-futures'!$A:$A,0),1),""),"")</f>
        <v>-5.2800000000000011</v>
      </c>
      <c r="DR110">
        <f>+IFERROR(IF(VALUE('data-cash-crude'!DQ111)&gt;0,'data-cash-crude'!DQ111-INDEX('data-futures'!$E:$E,MATCH('basis-cash-crude'!DR$1,'data-futures'!$A:$A,0),1),""),"")</f>
        <v>-4.7999999999999972</v>
      </c>
      <c r="DS110">
        <f>+IFERROR(IF(VALUE('data-cash-crude'!DR111)&gt;0,'data-cash-crude'!DR111-INDEX('data-futures'!$E:$E,MATCH('basis-cash-crude'!DS$1,'data-futures'!$A:$A,0),1),""),"")</f>
        <v>-4.9399999999999977</v>
      </c>
      <c r="DT110">
        <f>+IFERROR(IF(VALUE('data-cash-crude'!DS111)&gt;0,'data-cash-crude'!DS111-INDEX('data-futures'!$E:$E,MATCH('basis-cash-crude'!DT$1,'data-futures'!$A:$A,0),1),""),"")</f>
        <v>-4.8800000000000026</v>
      </c>
      <c r="DU110">
        <f>+IFERROR(IF(VALUE('data-cash-crude'!DT111)&gt;0,'data-cash-crude'!DT111-INDEX('data-futures'!$E:$E,MATCH('basis-cash-crude'!DU$1,'data-futures'!$A:$A,0),1),""),"")</f>
        <v>-5.4399999999999977</v>
      </c>
      <c r="DV110">
        <f>+IFERROR(IF(VALUE('data-cash-crude'!DU111)&gt;0,'data-cash-crude'!DU111-INDEX('data-futures'!$E:$E,MATCH('basis-cash-crude'!DV$1,'data-futures'!$A:$A,0),1),""),"")</f>
        <v>-5.9500000000000028</v>
      </c>
      <c r="DW110">
        <f>+IFERROR(IF(VALUE('data-cash-crude'!DV111)&gt;0,'data-cash-crude'!DV111-INDEX('data-futures'!$E:$E,MATCH('basis-cash-crude'!DW$1,'data-futures'!$A:$A,0),1),""),"")</f>
        <v>-5.6400000000000006</v>
      </c>
      <c r="DX110">
        <f>+IFERROR(IF(VALUE('data-cash-crude'!DW111)&gt;0,'data-cash-crude'!DW111-INDEX('data-futures'!$E:$E,MATCH('basis-cash-crude'!DX$1,'data-futures'!$A:$A,0),1),""),"")</f>
        <v>-5.18</v>
      </c>
      <c r="DY110">
        <f>+IFERROR(IF(VALUE('data-cash-crude'!DX111)&gt;0,'data-cash-crude'!DX111-INDEX('data-futures'!$E:$E,MATCH('basis-cash-crude'!DY$1,'data-futures'!$A:$A,0),1),""),"")</f>
        <v>-6</v>
      </c>
      <c r="DZ110">
        <f>+IFERROR(IF(VALUE('data-cash-crude'!DY111)&gt;0,'data-cash-crude'!DY111-INDEX('data-futures'!$E:$E,MATCH('basis-cash-crude'!DZ$1,'data-futures'!$A:$A,0),1),""),"")</f>
        <v>-5.9200000000000017</v>
      </c>
      <c r="EA110">
        <f>+IFERROR(IF(VALUE('data-cash-crude'!DZ111)&gt;0,'data-cash-crude'!DZ111-INDEX('data-futures'!$E:$E,MATCH('basis-cash-crude'!EA$1,'data-futures'!$A:$A,0),1),""),"")</f>
        <v>-5.7800000000000011</v>
      </c>
      <c r="EB110">
        <f>+IFERROR(IF(VALUE('data-cash-crude'!EA111)&gt;0,'data-cash-crude'!EA111-INDEX('data-futures'!$E:$E,MATCH('basis-cash-crude'!EB$1,'data-futures'!$A:$A,0),1),""),"")</f>
        <v>-5.8100000000000023</v>
      </c>
      <c r="EC110">
        <f>+IFERROR(IF(VALUE('data-cash-crude'!EB111)&gt;0,'data-cash-crude'!EB111-INDEX('data-futures'!$E:$E,MATCH('basis-cash-crude'!EC$1,'data-futures'!$A:$A,0),1),""),"")</f>
        <v>-6.2000000000000028</v>
      </c>
      <c r="ED110" t="str">
        <f>+IFERROR(IF(VALUE('data-cash-crude'!EC111)&gt;0,'data-cash-crude'!EC111-INDEX('data-futures'!$E:$E,MATCH('basis-cash-crude'!ED$1,'data-futures'!$A:$A,0),1),""),"")</f>
        <v/>
      </c>
      <c r="EE110" t="str">
        <f>+IFERROR(IF(VALUE('data-cash-crude'!ED111)&gt;0,'data-cash-crude'!ED111-INDEX('data-futures'!$E:$E,MATCH('basis-cash-crude'!EE$1,'data-futures'!$A:$A,0),1),""),"")</f>
        <v/>
      </c>
      <c r="EF110" t="str">
        <f>+IFERROR(IF(VALUE('data-cash-crude'!EE111)&gt;0,'data-cash-crude'!EE111-INDEX('data-futures'!$E:$E,MATCH('basis-cash-crude'!EF$1,'data-futures'!$A:$A,0),1),""),"")</f>
        <v/>
      </c>
      <c r="EG110">
        <f>+IFERROR(IF(VALUE('data-cash-crude'!EF111)&gt;0,'data-cash-crude'!EF111-INDEX('data-futures'!$E:$E,MATCH('basis-cash-crude'!EG$1,'data-futures'!$A:$A,0),1),""),"")</f>
        <v>-5.6199999999999974</v>
      </c>
      <c r="EH110">
        <f>+IFERROR(IF(VALUE('data-cash-crude'!EG111)&gt;0,'data-cash-crude'!EG111-INDEX('data-futures'!$E:$E,MATCH('basis-cash-crude'!EH$1,'data-futures'!$A:$A,0),1),""),"")</f>
        <v>-5.7100000000000009</v>
      </c>
      <c r="EI110">
        <f>+IFERROR(IF(VALUE('data-cash-crude'!EH111)&gt;0,'data-cash-crude'!EH111-INDEX('data-futures'!$E:$E,MATCH('basis-cash-crude'!EI$1,'data-futures'!$A:$A,0),1),""),"")</f>
        <v>-5.9200000000000017</v>
      </c>
      <c r="EJ110">
        <f>+IFERROR(IF(VALUE('data-cash-crude'!EI111)&gt;0,'data-cash-crude'!EI111-INDEX('data-futures'!$E:$E,MATCH('basis-cash-crude'!EJ$1,'data-futures'!$A:$A,0),1),""),"")</f>
        <v>-5.6099999999999994</v>
      </c>
      <c r="EK110">
        <f>+IFERROR(IF(VALUE('data-cash-crude'!EJ111)&gt;0,'data-cash-crude'!EJ111-INDEX('data-futures'!$E:$E,MATCH('basis-cash-crude'!EK$1,'data-futures'!$A:$A,0),1),""),"")</f>
        <v>-5.2299999999999969</v>
      </c>
      <c r="EL110">
        <f>+IFERROR(IF(VALUE('data-cash-crude'!EK111)&gt;0,'data-cash-crude'!EK111-INDEX('data-futures'!$E:$E,MATCH('basis-cash-crude'!EL$1,'data-futures'!$A:$A,0),1),""),"")</f>
        <v>-5.1199999999999974</v>
      </c>
      <c r="EM110">
        <f>+IFERROR(IF(VALUE('data-cash-crude'!EL111)&gt;0,'data-cash-crude'!EL111-INDEX('data-futures'!$E:$E,MATCH('basis-cash-crude'!EM$1,'data-futures'!$A:$A,0),1),""),"")</f>
        <v>-5.0399999999999991</v>
      </c>
      <c r="EN110">
        <f>+IFERROR(IF(VALUE('data-cash-crude'!EM111)&gt;0,'data-cash-crude'!EM111-INDEX('data-futures'!$E:$E,MATCH('basis-cash-crude'!EN$1,'data-futures'!$A:$A,0),1),""),"")</f>
        <v>-5.2700000000000031</v>
      </c>
      <c r="EO110" t="str">
        <f>+IFERROR(IF(VALUE('data-cash-crude'!EN111)&gt;0,'data-cash-crude'!EN111-INDEX('data-futures'!$E:$E,MATCH('basis-cash-crude'!EO$1,'data-futures'!$A:$A,0),1),""),"")</f>
        <v/>
      </c>
      <c r="EP110">
        <f>+IFERROR(IF(VALUE('data-cash-crude'!EO111)&gt;0,'data-cash-crude'!EO111-INDEX('data-futures'!$E:$E,MATCH('basis-cash-crude'!EP$1,'data-futures'!$A:$A,0),1),""),"")</f>
        <v>-5.3299999999999983</v>
      </c>
      <c r="EQ110">
        <f>+IFERROR(IF(VALUE('data-cash-crude'!EP111)&gt;0,'data-cash-crude'!EP111-INDEX('data-futures'!$E:$E,MATCH('basis-cash-crude'!EQ$1,'data-futures'!$A:$A,0),1),""),"")</f>
        <v>-5.25</v>
      </c>
      <c r="ER110">
        <f>+IFERROR(IF(VALUE('data-cash-crude'!EQ111)&gt;0,'data-cash-crude'!EQ111-INDEX('data-futures'!$E:$E,MATCH('basis-cash-crude'!ER$1,'data-futures'!$A:$A,0),1),""),"")</f>
        <v>-5.9799999999999969</v>
      </c>
      <c r="ES110">
        <f>+IFERROR(IF(VALUE('data-cash-crude'!ER111)&gt;0,'data-cash-crude'!ER111-INDEX('data-futures'!$E:$E,MATCH('basis-cash-crude'!ES$1,'data-futures'!$A:$A,0),1),""),"")</f>
        <v>-6.1300000000000026</v>
      </c>
      <c r="ET110">
        <f>+IFERROR(IF(VALUE('data-cash-crude'!ES111)&gt;0,'data-cash-crude'!ES111-INDEX('data-futures'!$E:$E,MATCH('basis-cash-crude'!ET$1,'data-futures'!$A:$A,0),1),""),"")</f>
        <v>-6.0600000000000023</v>
      </c>
      <c r="EU110">
        <f>+IFERROR(IF(VALUE('data-cash-crude'!ET111)&gt;0,'data-cash-crude'!ET111-INDEX('data-futures'!$E:$E,MATCH('basis-cash-crude'!EU$1,'data-futures'!$A:$A,0),1),""),"")</f>
        <v>-6.8400000000000034</v>
      </c>
      <c r="EV110">
        <f>+IFERROR(IF(VALUE('data-cash-crude'!EU111)&gt;0,'data-cash-crude'!EU111-INDEX('data-futures'!$E:$E,MATCH('basis-cash-crude'!EV$1,'data-futures'!$A:$A,0),1),""),"")</f>
        <v>-6.6599999999999966</v>
      </c>
      <c r="EW110">
        <f>+IFERROR(IF(VALUE('data-cash-crude'!EV111)&gt;0,'data-cash-crude'!EV111-INDEX('data-futures'!$E:$E,MATCH('basis-cash-crude'!EW$1,'data-futures'!$A:$A,0),1),""),"")</f>
        <v>-6.82</v>
      </c>
      <c r="EX110">
        <f>+IFERROR(IF(VALUE('data-cash-crude'!EW111)&gt;0,'data-cash-crude'!EW111-INDEX('data-futures'!$E:$E,MATCH('basis-cash-crude'!EX$1,'data-futures'!$A:$A,0),1),""),"")</f>
        <v>-6.7899999999999991</v>
      </c>
      <c r="EY110" t="str">
        <f>+IFERROR(IF(VALUE('data-cash-crude'!EX111)&gt;0,'data-cash-crude'!EX111-INDEX('data-futures'!$E:$E,MATCH('basis-cash-crude'!EY$1,'data-futures'!$A:$A,0),1),""),"")</f>
        <v/>
      </c>
      <c r="EZ110">
        <f>+IFERROR(IF(VALUE('data-cash-crude'!EY111)&gt;0,'data-cash-crude'!EY111-INDEX('data-futures'!$E:$E,MATCH('basis-cash-crude'!EZ$1,'data-futures'!$A:$A,0),1),""),"")</f>
        <v>-6.5</v>
      </c>
      <c r="FA110">
        <f>+IFERROR(IF(VALUE('data-cash-crude'!EZ111)&gt;0,'data-cash-crude'!EZ111-INDEX('data-futures'!$E:$E,MATCH('basis-cash-crude'!FA$1,'data-futures'!$A:$A,0),1),""),"")</f>
        <v>-6.1300000000000026</v>
      </c>
      <c r="FB110">
        <f>+IFERROR(IF(VALUE('data-cash-crude'!FA111)&gt;0,'data-cash-crude'!FA111-INDEX('data-futures'!$E:$E,MATCH('basis-cash-crude'!FB$1,'data-futures'!$A:$A,0),1),""),"")</f>
        <v>-5.9600000000000009</v>
      </c>
      <c r="FC110">
        <f>+IFERROR(IF(VALUE('data-cash-crude'!FB111)&gt;0,'data-cash-crude'!FB111-INDEX('data-futures'!$E:$E,MATCH('basis-cash-crude'!FC$1,'data-futures'!$A:$A,0),1),""),"")</f>
        <v>-6.3599999999999994</v>
      </c>
      <c r="FD110">
        <f>+IFERROR(IF(VALUE('data-cash-crude'!FC111)&gt;0,'data-cash-crude'!FC111-INDEX('data-futures'!$E:$E,MATCH('basis-cash-crude'!FD$1,'data-futures'!$A:$A,0),1),""),"")</f>
        <v>-6.07</v>
      </c>
      <c r="FE110">
        <f>+IFERROR(IF(VALUE('data-cash-crude'!FD111)&gt;0,'data-cash-crude'!FD111-INDEX('data-futures'!$E:$E,MATCH('basis-cash-crude'!FE$1,'data-futures'!$A:$A,0),1),""),"")</f>
        <v>-6.1000000000000014</v>
      </c>
      <c r="FF110">
        <f>+IFERROR(IF(VALUE('data-cash-crude'!FE111)&gt;0,'data-cash-crude'!FE111-INDEX('data-futures'!$E:$E,MATCH('basis-cash-crude'!FF$1,'data-futures'!$A:$A,0),1),""),"")</f>
        <v>-6.07</v>
      </c>
      <c r="FG110">
        <f>+IFERROR(IF(VALUE('data-cash-crude'!FF111)&gt;0,'data-cash-crude'!FF111-INDEX('data-futures'!$E:$E,MATCH('basis-cash-crude'!FG$1,'data-futures'!$A:$A,0),1),""),"")</f>
        <v>-5.9500000000000028</v>
      </c>
      <c r="FH110">
        <f>+IFERROR(IF(VALUE('data-cash-crude'!FG111)&gt;0,'data-cash-crude'!FG111-INDEX('data-futures'!$E:$E,MATCH('basis-cash-crude'!FH$1,'data-futures'!$A:$A,0),1),""),"")</f>
        <v>-5.7299999999999969</v>
      </c>
      <c r="FI110">
        <f>+IFERROR(IF(VALUE('data-cash-crude'!FH111)&gt;0,'data-cash-crude'!FH111-INDEX('data-futures'!$E:$E,MATCH('basis-cash-crude'!FI$1,'data-futures'!$A:$A,0),1),""),"")</f>
        <v>-5.7700000000000031</v>
      </c>
      <c r="FJ110">
        <f>+IFERROR(IF(VALUE('data-cash-crude'!FI111)&gt;0,'data-cash-crude'!FI111-INDEX('data-futures'!$E:$E,MATCH('basis-cash-crude'!FJ$1,'data-futures'!$A:$A,0),1),""),"")</f>
        <v>-5.6499999999999986</v>
      </c>
      <c r="FK110">
        <f>+IFERROR(IF(VALUE('data-cash-crude'!FJ111)&gt;0,'data-cash-crude'!FJ111-INDEX('data-futures'!$E:$E,MATCH('basis-cash-crude'!FK$1,'data-futures'!$A:$A,0),1),""),"")</f>
        <v>-5.32</v>
      </c>
      <c r="FL110">
        <f>+IFERROR(IF(VALUE('data-cash-crude'!FK111)&gt;0,'data-cash-crude'!FK111-INDEX('data-futures'!$E:$E,MATCH('basis-cash-crude'!FL$1,'data-futures'!$A:$A,0),1),""),"")</f>
        <v>-5.0600000000000023</v>
      </c>
    </row>
    <row r="111" spans="1:168" x14ac:dyDescent="0.2">
      <c r="A111">
        <f t="shared" si="3"/>
        <v>-3.3950000000000009</v>
      </c>
      <c r="B111">
        <f t="shared" si="4"/>
        <v>-3.2283999999999997</v>
      </c>
      <c r="C111">
        <f t="shared" si="5"/>
        <v>-2.9659523809523822</v>
      </c>
      <c r="D111" s="6" t="str">
        <f>+'data-cash-crude'!B112</f>
        <v>CLPA-6-111.CM</v>
      </c>
      <c r="E111">
        <f>+IFERROR(IF(VALUE('data-cash-crude'!D112)&gt;0,'data-cash-crude'!D112-INDEX('data-futures'!$E:$E,MATCH('basis-cash-crude'!E$1,'data-futures'!$A:$A,0),1),""),"")</f>
        <v>-3.3799999999999955</v>
      </c>
      <c r="F111">
        <f>+IFERROR(IF(VALUE('data-cash-crude'!E112)&gt;0,'data-cash-crude'!E112-INDEX('data-futures'!$E:$E,MATCH('basis-cash-crude'!F$1,'data-futures'!$A:$A,0),1),""),"")</f>
        <v>-3.3800000000000026</v>
      </c>
      <c r="G111">
        <f>+IFERROR(IF(VALUE('data-cash-crude'!F112)&gt;0,'data-cash-crude'!F112-INDEX('data-futures'!$E:$E,MATCH('basis-cash-crude'!G$1,'data-futures'!$A:$A,0),1),""),"")</f>
        <v>-3.3800000000000026</v>
      </c>
      <c r="H111">
        <f>+IFERROR(IF(VALUE('data-cash-crude'!G112)&gt;0,'data-cash-crude'!G112-INDEX('data-futures'!$E:$E,MATCH('basis-cash-crude'!H$1,'data-futures'!$A:$A,0),1),""),"")</f>
        <v>-3.4200000000000017</v>
      </c>
      <c r="I111" t="str">
        <f>+IFERROR(IF(VALUE('data-cash-crude'!H112)&gt;0,'data-cash-crude'!H112-INDEX('data-futures'!$E:$E,MATCH('basis-cash-crude'!I$1,'data-futures'!$A:$A,0),1),""),"")</f>
        <v/>
      </c>
      <c r="J111">
        <f>+IFERROR(IF(VALUE('data-cash-crude'!I112)&gt;0,'data-cash-crude'!I112-INDEX('data-futures'!$E:$E,MATCH('basis-cash-crude'!J$1,'data-futures'!$A:$A,0),1),""),"")</f>
        <v>-3.4200000000000017</v>
      </c>
      <c r="K111">
        <f>+IFERROR(IF(VALUE('data-cash-crude'!J112)&gt;0,'data-cash-crude'!J112-INDEX('data-futures'!$E:$E,MATCH('basis-cash-crude'!K$1,'data-futures'!$A:$A,0),1),""),"")</f>
        <v>-3.3900000000000006</v>
      </c>
      <c r="L111">
        <f>+IFERROR(IF(VALUE('data-cash-crude'!K112)&gt;0,'data-cash-crude'!K112-INDEX('data-futures'!$E:$E,MATCH('basis-cash-crude'!L$1,'data-futures'!$A:$A,0),1),""),"")</f>
        <v>-3.4100000000000037</v>
      </c>
      <c r="M111">
        <f>+IFERROR(IF(VALUE('data-cash-crude'!L112)&gt;0,'data-cash-crude'!L112-INDEX('data-futures'!$E:$E,MATCH('basis-cash-crude'!M$1,'data-futures'!$A:$A,0),1),""),"")</f>
        <v>-3.4099999999999966</v>
      </c>
      <c r="N111">
        <f>+IFERROR(IF(VALUE('data-cash-crude'!M112)&gt;0,'data-cash-crude'!M112-INDEX('data-futures'!$E:$E,MATCH('basis-cash-crude'!N$1,'data-futures'!$A:$A,0),1),""),"")</f>
        <v>-3.3799999999999955</v>
      </c>
      <c r="O111">
        <f>+IFERROR(IF(VALUE('data-cash-crude'!N112)&gt;0,'data-cash-crude'!N112-INDEX('data-futures'!$E:$E,MATCH('basis-cash-crude'!O$1,'data-futures'!$A:$A,0),1),""),"")</f>
        <v>-3.3300000000000054</v>
      </c>
      <c r="P111">
        <f>+IFERROR(IF(VALUE('data-cash-crude'!O112)&gt;0,'data-cash-crude'!O112-INDEX('data-futures'!$E:$E,MATCH('basis-cash-crude'!P$1,'data-futures'!$A:$A,0),1),""),"")</f>
        <v>-3.259999999999998</v>
      </c>
      <c r="Q111">
        <f>+IFERROR(IF(VALUE('data-cash-crude'!P112)&gt;0,'data-cash-crude'!P112-INDEX('data-futures'!$E:$E,MATCH('basis-cash-crude'!Q$1,'data-futures'!$A:$A,0),1),""),"")</f>
        <v>-3.230000000000004</v>
      </c>
      <c r="R111">
        <f>+IFERROR(IF(VALUE('data-cash-crude'!Q112)&gt;0,'data-cash-crude'!Q112-INDEX('data-futures'!$E:$E,MATCH('basis-cash-crude'!R$1,'data-futures'!$A:$A,0),1),""),"")</f>
        <v>-3.1899999999999977</v>
      </c>
      <c r="S111">
        <f>+IFERROR(IF(VALUE('data-cash-crude'!R112)&gt;0,'data-cash-crude'!R112-INDEX('data-futures'!$E:$E,MATCH('basis-cash-crude'!S$1,'data-futures'!$A:$A,0),1),""),"")</f>
        <v>-3.1499999999999986</v>
      </c>
      <c r="T111">
        <f>+IFERROR(IF(VALUE('data-cash-crude'!S112)&gt;0,'data-cash-crude'!S112-INDEX('data-futures'!$E:$E,MATCH('basis-cash-crude'!T$1,'data-futures'!$A:$A,0),1),""),"")</f>
        <v>-3.1499999999999986</v>
      </c>
      <c r="U111" t="str">
        <f>+IFERROR(IF(VALUE('data-cash-crude'!T112)&gt;0,'data-cash-crude'!T112-INDEX('data-futures'!$E:$E,MATCH('basis-cash-crude'!U$1,'data-futures'!$A:$A,0),1),""),"")</f>
        <v/>
      </c>
      <c r="V111">
        <f>+IFERROR(IF(VALUE('data-cash-crude'!U112)&gt;0,'data-cash-crude'!U112-INDEX('data-futures'!$E:$E,MATCH('basis-cash-crude'!V$1,'data-futures'!$A:$A,0),1),""),"")</f>
        <v>-3.0900000000000034</v>
      </c>
      <c r="W111">
        <f>+IFERROR(IF(VALUE('data-cash-crude'!V112)&gt;0,'data-cash-crude'!V112-INDEX('data-futures'!$E:$E,MATCH('basis-cash-crude'!W$1,'data-futures'!$A:$A,0),1),""),"")</f>
        <v>-3.1400000000000006</v>
      </c>
      <c r="X111">
        <f>+IFERROR(IF(VALUE('data-cash-crude'!W112)&gt;0,'data-cash-crude'!W112-INDEX('data-futures'!$E:$E,MATCH('basis-cash-crude'!X$1,'data-futures'!$A:$A,0),1),""),"")</f>
        <v>-3.1899999999999977</v>
      </c>
      <c r="Y111">
        <f>+IFERROR(IF(VALUE('data-cash-crude'!X112)&gt;0,'data-cash-crude'!X112-INDEX('data-futures'!$E:$E,MATCH('basis-cash-crude'!Y$1,'data-futures'!$A:$A,0),1),""),"")</f>
        <v>-3.1799999999999997</v>
      </c>
      <c r="Z111" t="str">
        <f>+IFERROR(IF(VALUE('data-cash-crude'!Y112)&gt;0,'data-cash-crude'!Y112-INDEX('data-futures'!$E:$E,MATCH('basis-cash-crude'!Z$1,'data-futures'!$A:$A,0),1),""),"")</f>
        <v/>
      </c>
      <c r="AA111">
        <f>+IFERROR(IF(VALUE('data-cash-crude'!Z112)&gt;0,'data-cash-crude'!Z112-INDEX('data-futures'!$E:$E,MATCH('basis-cash-crude'!AA$1,'data-futures'!$A:$A,0),1),""),"")</f>
        <v>-3.2100000000000009</v>
      </c>
      <c r="AB111" t="str">
        <f>+IFERROR(IF(VALUE('data-cash-crude'!AA112)&gt;0,'data-cash-crude'!AA112-INDEX('data-futures'!$E:$E,MATCH('basis-cash-crude'!AB$1,'data-futures'!$A:$A,0),1),""),"")</f>
        <v/>
      </c>
      <c r="AC111" t="str">
        <f>+IFERROR(IF(VALUE('data-cash-crude'!AB112)&gt;0,'data-cash-crude'!AB112-INDEX('data-futures'!$E:$E,MATCH('basis-cash-crude'!AC$1,'data-futures'!$A:$A,0),1),""),"")</f>
        <v/>
      </c>
      <c r="AD111">
        <f>+IFERROR(IF(VALUE('data-cash-crude'!AC112)&gt;0,'data-cash-crude'!AC112-INDEX('data-futures'!$E:$E,MATCH('basis-cash-crude'!AD$1,'data-futures'!$A:$A,0),1),""),"")</f>
        <v>-3.0399999999999991</v>
      </c>
      <c r="AE111">
        <f>+IFERROR(IF(VALUE('data-cash-crude'!AD112)&gt;0,'data-cash-crude'!AD112-INDEX('data-futures'!$E:$E,MATCH('basis-cash-crude'!AE$1,'data-futures'!$A:$A,0),1),""),"")</f>
        <v>-3.0100000000000051</v>
      </c>
      <c r="AF111">
        <f>+IFERROR(IF(VALUE('data-cash-crude'!AE112)&gt;0,'data-cash-crude'!AE112-INDEX('data-futures'!$E:$E,MATCH('basis-cash-crude'!AF$1,'data-futures'!$A:$A,0),1),""),"")</f>
        <v>-2.9699999999999989</v>
      </c>
      <c r="AG111">
        <f>+IFERROR(IF(VALUE('data-cash-crude'!AF112)&gt;0,'data-cash-crude'!AF112-INDEX('data-futures'!$E:$E,MATCH('basis-cash-crude'!AG$1,'data-futures'!$A:$A,0),1),""),"")</f>
        <v>-3.0200000000000031</v>
      </c>
      <c r="AH111">
        <f>+IFERROR(IF(VALUE('data-cash-crude'!AG112)&gt;0,'data-cash-crude'!AG112-INDEX('data-futures'!$E:$E,MATCH('basis-cash-crude'!AH$1,'data-futures'!$A:$A,0),1),""),"")</f>
        <v>-2.980000000000004</v>
      </c>
      <c r="AI111">
        <f>+IFERROR(IF(VALUE('data-cash-crude'!AH112)&gt;0,'data-cash-crude'!AH112-INDEX('data-futures'!$E:$E,MATCH('basis-cash-crude'!AI$1,'data-futures'!$A:$A,0),1),""),"")</f>
        <v>-2.9600000000000009</v>
      </c>
      <c r="AJ111">
        <f>+IFERROR(IF(VALUE('data-cash-crude'!AI112)&gt;0,'data-cash-crude'!AI112-INDEX('data-futures'!$E:$E,MATCH('basis-cash-crude'!AJ$1,'data-futures'!$A:$A,0),1),""),"")</f>
        <v>-2.9799999999999969</v>
      </c>
      <c r="AK111">
        <f>+IFERROR(IF(VALUE('data-cash-crude'!AJ112)&gt;0,'data-cash-crude'!AJ112-INDEX('data-futures'!$E:$E,MATCH('basis-cash-crude'!AK$1,'data-futures'!$A:$A,0),1),""),"")</f>
        <v>-3.0200000000000031</v>
      </c>
      <c r="AL111">
        <f>+IFERROR(IF(VALUE('data-cash-crude'!AK112)&gt;0,'data-cash-crude'!AK112-INDEX('data-futures'!$E:$E,MATCH('basis-cash-crude'!AL$1,'data-futures'!$A:$A,0),1),""),"")</f>
        <v>-3</v>
      </c>
      <c r="AM111">
        <f>+IFERROR(IF(VALUE('data-cash-crude'!AL112)&gt;0,'data-cash-crude'!AL112-INDEX('data-futures'!$E:$E,MATCH('basis-cash-crude'!AM$1,'data-futures'!$A:$A,0),1),""),"")</f>
        <v>-2.9600000000000009</v>
      </c>
      <c r="AN111">
        <f>+IFERROR(IF(VALUE('data-cash-crude'!AM112)&gt;0,'data-cash-crude'!AM112-INDEX('data-futures'!$E:$E,MATCH('basis-cash-crude'!AN$1,'data-futures'!$A:$A,0),1),""),"")</f>
        <v>-3.0100000000000051</v>
      </c>
      <c r="AO111">
        <f>+IFERROR(IF(VALUE('data-cash-crude'!AN112)&gt;0,'data-cash-crude'!AN112-INDEX('data-futures'!$E:$E,MATCH('basis-cash-crude'!AO$1,'data-futures'!$A:$A,0),1),""),"")</f>
        <v>-2.990000000000002</v>
      </c>
      <c r="AP111">
        <f>+IFERROR(IF(VALUE('data-cash-crude'!AO112)&gt;0,'data-cash-crude'!AO112-INDEX('data-futures'!$E:$E,MATCH('basis-cash-crude'!AP$1,'data-futures'!$A:$A,0),1),""),"")</f>
        <v>-3.240000000000002</v>
      </c>
      <c r="AQ111">
        <f>+IFERROR(IF(VALUE('data-cash-crude'!AP112)&gt;0,'data-cash-crude'!AP112-INDEX('data-futures'!$E:$E,MATCH('basis-cash-crude'!AQ$1,'data-futures'!$A:$A,0),1),""),"")</f>
        <v>-3.1600000000000037</v>
      </c>
      <c r="AR111">
        <f>+IFERROR(IF(VALUE('data-cash-crude'!AQ112)&gt;0,'data-cash-crude'!AQ112-INDEX('data-futures'!$E:$E,MATCH('basis-cash-crude'!AR$1,'data-futures'!$A:$A,0),1),""),"")</f>
        <v>-3.1899999999999977</v>
      </c>
      <c r="AS111" t="str">
        <f>+IFERROR(IF(VALUE('data-cash-crude'!AR112)&gt;0,'data-cash-crude'!AR112-INDEX('data-futures'!$E:$E,MATCH('basis-cash-crude'!AS$1,'data-futures'!$A:$A,0),1),""),"")</f>
        <v/>
      </c>
      <c r="AT111">
        <f>+IFERROR(IF(VALUE('data-cash-crude'!AS112)&gt;0,'data-cash-crude'!AS112-INDEX('data-futures'!$E:$E,MATCH('basis-cash-crude'!AT$1,'data-futures'!$A:$A,0),1),""),"")</f>
        <v>-3.1200000000000045</v>
      </c>
      <c r="AU111">
        <f>+IFERROR(IF(VALUE('data-cash-crude'!AT112)&gt;0,'data-cash-crude'!AT112-INDEX('data-futures'!$E:$E,MATCH('basis-cash-crude'!AU$1,'data-futures'!$A:$A,0),1),""),"")</f>
        <v>-3.0300000000000011</v>
      </c>
      <c r="AV111">
        <f>+IFERROR(IF(VALUE('data-cash-crude'!AU112)&gt;0,'data-cash-crude'!AU112-INDEX('data-futures'!$E:$E,MATCH('basis-cash-crude'!AV$1,'data-futures'!$A:$A,0),1),""),"")</f>
        <v>-3</v>
      </c>
      <c r="AW111">
        <f>+IFERROR(IF(VALUE('data-cash-crude'!AV112)&gt;0,'data-cash-crude'!AV112-INDEX('data-futures'!$E:$E,MATCH('basis-cash-crude'!AW$1,'data-futures'!$A:$A,0),1),""),"")</f>
        <v>-2.9600000000000009</v>
      </c>
      <c r="AX111">
        <f>+IFERROR(IF(VALUE('data-cash-crude'!AW112)&gt;0,'data-cash-crude'!AW112-INDEX('data-futures'!$E:$E,MATCH('basis-cash-crude'!AX$1,'data-futures'!$A:$A,0),1),""),"")</f>
        <v>-2.8200000000000003</v>
      </c>
      <c r="AY111">
        <f>+IFERROR(IF(VALUE('data-cash-crude'!AX112)&gt;0,'data-cash-crude'!AX112-INDEX('data-futures'!$E:$E,MATCH('basis-cash-crude'!AY$1,'data-futures'!$A:$A,0),1),""),"")</f>
        <v>-2.8500000000000014</v>
      </c>
      <c r="AZ111">
        <f>+IFERROR(IF(VALUE('data-cash-crude'!AY112)&gt;0,'data-cash-crude'!AY112-INDEX('data-futures'!$E:$E,MATCH('basis-cash-crude'!AZ$1,'data-futures'!$A:$A,0),1),""),"")</f>
        <v>-3.1700000000000017</v>
      </c>
      <c r="BA111">
        <f>+IFERROR(IF(VALUE('data-cash-crude'!AZ112)&gt;0,'data-cash-crude'!AZ112-INDEX('data-futures'!$E:$E,MATCH('basis-cash-crude'!BA$1,'data-futures'!$A:$A,0),1),""),"")</f>
        <v>-3</v>
      </c>
      <c r="BB111">
        <f>+IFERROR(IF(VALUE('data-cash-crude'!BA112)&gt;0,'data-cash-crude'!BA112-INDEX('data-futures'!$E:$E,MATCH('basis-cash-crude'!BB$1,'data-futures'!$A:$A,0),1),""),"")</f>
        <v>-3.029999999999994</v>
      </c>
      <c r="BC111">
        <f>+IFERROR(IF(VALUE('data-cash-crude'!BB112)&gt;0,'data-cash-crude'!BB112-INDEX('data-futures'!$E:$E,MATCH('basis-cash-crude'!BC$1,'data-futures'!$A:$A,0),1),""),"")</f>
        <v>-3.0899999999999963</v>
      </c>
      <c r="BD111">
        <f>+IFERROR(IF(VALUE('data-cash-crude'!BC112)&gt;0,'data-cash-crude'!BC112-INDEX('data-futures'!$E:$E,MATCH('basis-cash-crude'!BD$1,'data-futures'!$A:$A,0),1),""),"")</f>
        <v>-3.0799999999999983</v>
      </c>
      <c r="BE111">
        <f>+IFERROR(IF(VALUE('data-cash-crude'!BD112)&gt;0,'data-cash-crude'!BD112-INDEX('data-futures'!$E:$E,MATCH('basis-cash-crude'!BE$1,'data-futures'!$A:$A,0),1),""),"")</f>
        <v>-3.0599999999999952</v>
      </c>
      <c r="BF111">
        <f>+IFERROR(IF(VALUE('data-cash-crude'!BE112)&gt;0,'data-cash-crude'!BE112-INDEX('data-futures'!$E:$E,MATCH('basis-cash-crude'!BF$1,'data-futures'!$A:$A,0),1),""),"")</f>
        <v>-3.0100000000000051</v>
      </c>
      <c r="BG111">
        <f>+IFERROR(IF(VALUE('data-cash-crude'!BF112)&gt;0,'data-cash-crude'!BF112-INDEX('data-futures'!$E:$E,MATCH('basis-cash-crude'!BG$1,'data-futures'!$A:$A,0),1),""),"")</f>
        <v>-2.9100000000000037</v>
      </c>
      <c r="BH111">
        <f>+IFERROR(IF(VALUE('data-cash-crude'!BG112)&gt;0,'data-cash-crude'!BG112-INDEX('data-futures'!$E:$E,MATCH('basis-cash-crude'!BH$1,'data-futures'!$A:$A,0),1),""),"")</f>
        <v>-2.769999999999996</v>
      </c>
      <c r="BI111">
        <f>+IFERROR(IF(VALUE('data-cash-crude'!BH112)&gt;0,'data-cash-crude'!BH112-INDEX('data-futures'!$E:$E,MATCH('basis-cash-crude'!BI$1,'data-futures'!$A:$A,0),1),""),"")</f>
        <v>-2.8700000000000045</v>
      </c>
      <c r="BJ111">
        <f>+IFERROR(IF(VALUE('data-cash-crude'!BI112)&gt;0,'data-cash-crude'!BI112-INDEX('data-futures'!$E:$E,MATCH('basis-cash-crude'!BJ$1,'data-futures'!$A:$A,0),1),""),"")</f>
        <v>-2.990000000000002</v>
      </c>
      <c r="BK111">
        <f>+IFERROR(IF(VALUE('data-cash-crude'!BJ112)&gt;0,'data-cash-crude'!BJ112-INDEX('data-futures'!$E:$E,MATCH('basis-cash-crude'!BK$1,'data-futures'!$A:$A,0),1),""),"")</f>
        <v>-3.0200000000000031</v>
      </c>
      <c r="BL111">
        <f>+IFERROR(IF(VALUE('data-cash-crude'!BK112)&gt;0,'data-cash-crude'!BK112-INDEX('data-futures'!$E:$E,MATCH('basis-cash-crude'!BL$1,'data-futures'!$A:$A,0),1),""),"")</f>
        <v>-3.0399999999999991</v>
      </c>
      <c r="BM111">
        <f>+IFERROR(IF(VALUE('data-cash-crude'!BL112)&gt;0,'data-cash-crude'!BL112-INDEX('data-futures'!$E:$E,MATCH('basis-cash-crude'!BM$1,'data-futures'!$A:$A,0),1),""),"")</f>
        <v>-3.1200000000000045</v>
      </c>
      <c r="BN111">
        <f>+IFERROR(IF(VALUE('data-cash-crude'!BM112)&gt;0,'data-cash-crude'!BM112-INDEX('data-futures'!$E:$E,MATCH('basis-cash-crude'!BN$1,'data-futures'!$A:$A,0),1),""),"")</f>
        <v>-2.9799999999999969</v>
      </c>
      <c r="BO111">
        <f>+IFERROR(IF(VALUE('data-cash-crude'!BN112)&gt;0,'data-cash-crude'!BN112-INDEX('data-futures'!$E:$E,MATCH('basis-cash-crude'!BO$1,'data-futures'!$A:$A,0),1),""),"")</f>
        <v>-3.3100000000000023</v>
      </c>
      <c r="BP111">
        <f>+IFERROR(IF(VALUE('data-cash-crude'!BO112)&gt;0,'data-cash-crude'!BO112-INDEX('data-futures'!$E:$E,MATCH('basis-cash-crude'!BP$1,'data-futures'!$A:$A,0),1),""),"")</f>
        <v>-3.2000000000000028</v>
      </c>
      <c r="BQ111">
        <f>+IFERROR(IF(VALUE('data-cash-crude'!BP112)&gt;0,'data-cash-crude'!BP112-INDEX('data-futures'!$E:$E,MATCH('basis-cash-crude'!BQ$1,'data-futures'!$A:$A,0),1),""),"")</f>
        <v>-3.0399999999999991</v>
      </c>
      <c r="BR111">
        <f>+IFERROR(IF(VALUE('data-cash-crude'!BQ112)&gt;0,'data-cash-crude'!BQ112-INDEX('data-futures'!$E:$E,MATCH('basis-cash-crude'!BR$1,'data-futures'!$A:$A,0),1),""),"")</f>
        <v>-3</v>
      </c>
      <c r="BS111">
        <f>+IFERROR(IF(VALUE('data-cash-crude'!BR112)&gt;0,'data-cash-crude'!BR112-INDEX('data-futures'!$E:$E,MATCH('basis-cash-crude'!BS$1,'data-futures'!$A:$A,0),1),""),"")</f>
        <v>-2.9299999999999997</v>
      </c>
      <c r="BT111">
        <f>+IFERROR(IF(VALUE('data-cash-crude'!BS112)&gt;0,'data-cash-crude'!BS112-INDEX('data-futures'!$E:$E,MATCH('basis-cash-crude'!BT$1,'data-futures'!$A:$A,0),1),""),"")</f>
        <v>-3.2899999999999991</v>
      </c>
      <c r="BU111">
        <f>+IFERROR(IF(VALUE('data-cash-crude'!BT112)&gt;0,'data-cash-crude'!BT112-INDEX('data-futures'!$E:$E,MATCH('basis-cash-crude'!BU$1,'data-futures'!$A:$A,0),1),""),"")</f>
        <v>-3.25</v>
      </c>
      <c r="BV111">
        <f>+IFERROR(IF(VALUE('data-cash-crude'!BU112)&gt;0,'data-cash-crude'!BU112-INDEX('data-futures'!$E:$E,MATCH('basis-cash-crude'!BV$1,'data-futures'!$A:$A,0),1),""),"")</f>
        <v>-2.9699999999999989</v>
      </c>
      <c r="BW111">
        <f>+IFERROR(IF(VALUE('data-cash-crude'!BV112)&gt;0,'data-cash-crude'!BV112-INDEX('data-futures'!$E:$E,MATCH('basis-cash-crude'!BW$1,'data-futures'!$A:$A,0),1),""),"")</f>
        <v>-3.0800000000000054</v>
      </c>
      <c r="BX111">
        <f>+IFERROR(IF(VALUE('data-cash-crude'!BW112)&gt;0,'data-cash-crude'!BW112-INDEX('data-futures'!$E:$E,MATCH('basis-cash-crude'!BX$1,'data-futures'!$A:$A,0),1),""),"")</f>
        <v>-3.2100000000000009</v>
      </c>
      <c r="BY111">
        <f>+IFERROR(IF(VALUE('data-cash-crude'!BX112)&gt;0,'data-cash-crude'!BX112-INDEX('data-futures'!$E:$E,MATCH('basis-cash-crude'!BY$1,'data-futures'!$A:$A,0),1),""),"")</f>
        <v>-3.2299999999999969</v>
      </c>
      <c r="BZ111">
        <f>+IFERROR(IF(VALUE('data-cash-crude'!BY112)&gt;0,'data-cash-crude'!BY112-INDEX('data-futures'!$E:$E,MATCH('basis-cash-crude'!BZ$1,'data-futures'!$A:$A,0),1),""),"")</f>
        <v>-3.240000000000002</v>
      </c>
      <c r="CA111">
        <f>+IFERROR(IF(VALUE('data-cash-crude'!BZ112)&gt;0,'data-cash-crude'!BZ112-INDEX('data-futures'!$E:$E,MATCH('basis-cash-crude'!CA$1,'data-futures'!$A:$A,0),1),""),"")</f>
        <v>-3.0200000000000031</v>
      </c>
      <c r="CB111">
        <f>+IFERROR(IF(VALUE('data-cash-crude'!CA112)&gt;0,'data-cash-crude'!CA112-INDEX('data-futures'!$E:$E,MATCH('basis-cash-crude'!CB$1,'data-futures'!$A:$A,0),1),""),"")</f>
        <v>-2.7999999999999972</v>
      </c>
      <c r="CC111">
        <f>+IFERROR(IF(VALUE('data-cash-crude'!CB112)&gt;0,'data-cash-crude'!CB112-INDEX('data-futures'!$E:$E,MATCH('basis-cash-crude'!CC$1,'data-futures'!$A:$A,0),1),""),"")</f>
        <v>-2.9099999999999966</v>
      </c>
      <c r="CD111">
        <f>+IFERROR(IF(VALUE('data-cash-crude'!CC112)&gt;0,'data-cash-crude'!CC112-INDEX('data-futures'!$E:$E,MATCH('basis-cash-crude'!CD$1,'data-futures'!$A:$A,0),1),""),"")</f>
        <v>-2.8599999999999994</v>
      </c>
      <c r="CE111">
        <f>+IFERROR(IF(VALUE('data-cash-crude'!CD112)&gt;0,'data-cash-crude'!CD112-INDEX('data-futures'!$E:$E,MATCH('basis-cash-crude'!CE$1,'data-futures'!$A:$A,0),1),""),"")</f>
        <v>-2.7800000000000011</v>
      </c>
      <c r="CF111">
        <f>+IFERROR(IF(VALUE('data-cash-crude'!CE112)&gt;0,'data-cash-crude'!CE112-INDEX('data-futures'!$E:$E,MATCH('basis-cash-crude'!CF$1,'data-futures'!$A:$A,0),1),""),"")</f>
        <v>-2.6400000000000006</v>
      </c>
      <c r="CG111">
        <f>+IFERROR(IF(VALUE('data-cash-crude'!CF112)&gt;0,'data-cash-crude'!CF112-INDEX('data-futures'!$E:$E,MATCH('basis-cash-crude'!CG$1,'data-futures'!$A:$A,0),1),""),"")</f>
        <v>-2.5200000000000031</v>
      </c>
      <c r="CH111">
        <f>+IFERROR(IF(VALUE('data-cash-crude'!CG112)&gt;0,'data-cash-crude'!CG112-INDEX('data-futures'!$E:$E,MATCH('basis-cash-crude'!CH$1,'data-futures'!$A:$A,0),1),""),"")</f>
        <v>-2.3700000000000045</v>
      </c>
      <c r="CI111">
        <f>+IFERROR(IF(VALUE('data-cash-crude'!CH112)&gt;0,'data-cash-crude'!CH112-INDEX('data-futures'!$E:$E,MATCH('basis-cash-crude'!CI$1,'data-futures'!$A:$A,0),1),""),"")</f>
        <v>-2.2999999999999972</v>
      </c>
      <c r="CJ111">
        <f>+IFERROR(IF(VALUE('data-cash-crude'!CI112)&gt;0,'data-cash-crude'!CI112-INDEX('data-futures'!$E:$E,MATCH('basis-cash-crude'!CJ$1,'data-futures'!$A:$A,0),1),""),"")</f>
        <v>-2.2100000000000009</v>
      </c>
      <c r="CK111">
        <f>+IFERROR(IF(VALUE('data-cash-crude'!CJ112)&gt;0,'data-cash-crude'!CJ112-INDEX('data-futures'!$E:$E,MATCH('basis-cash-crude'!CK$1,'data-futures'!$A:$A,0),1),""),"")</f>
        <v>-1.9600000000000009</v>
      </c>
      <c r="CL111">
        <f>+IFERROR(IF(VALUE('data-cash-crude'!CK112)&gt;0,'data-cash-crude'!CK112-INDEX('data-futures'!$E:$E,MATCH('basis-cash-crude'!CL$1,'data-futures'!$A:$A,0),1),""),"")</f>
        <v>-1.9200000000000017</v>
      </c>
      <c r="CM111">
        <f>+IFERROR(IF(VALUE('data-cash-crude'!CL112)&gt;0,'data-cash-crude'!CL112-INDEX('data-futures'!$E:$E,MATCH('basis-cash-crude'!CM$1,'data-futures'!$A:$A,0),1),""),"")</f>
        <v>-1.8900000000000006</v>
      </c>
      <c r="CN111">
        <f>+IFERROR(IF(VALUE('data-cash-crude'!CM112)&gt;0,'data-cash-crude'!CM112-INDEX('data-futures'!$E:$E,MATCH('basis-cash-crude'!CN$1,'data-futures'!$A:$A,0),1),""),"")</f>
        <v>-1.730000000000004</v>
      </c>
      <c r="CO111">
        <f>+IFERROR(IF(VALUE('data-cash-crude'!CN112)&gt;0,'data-cash-crude'!CN112-INDEX('data-futures'!$E:$E,MATCH('basis-cash-crude'!CO$1,'data-futures'!$A:$A,0),1),""),"")</f>
        <v>-1.6700000000000017</v>
      </c>
      <c r="CP111">
        <f>+IFERROR(IF(VALUE('data-cash-crude'!CO112)&gt;0,'data-cash-crude'!CO112-INDEX('data-futures'!$E:$E,MATCH('basis-cash-crude'!CP$1,'data-futures'!$A:$A,0),1),""),"")</f>
        <v>-1.6700000000000017</v>
      </c>
      <c r="CQ111">
        <f>+IFERROR(IF(VALUE('data-cash-crude'!CP112)&gt;0,'data-cash-crude'!CP112-INDEX('data-futures'!$E:$E,MATCH('basis-cash-crude'!CQ$1,'data-futures'!$A:$A,0),1),""),"")</f>
        <v>-1.6199999999999974</v>
      </c>
      <c r="CR111">
        <f>+IFERROR(IF(VALUE('data-cash-crude'!CQ112)&gt;0,'data-cash-crude'!CQ112-INDEX('data-futures'!$E:$E,MATCH('basis-cash-crude'!CR$1,'data-futures'!$A:$A,0),1),""),"")</f>
        <v>-1.3200000000000003</v>
      </c>
      <c r="CS111">
        <f>+IFERROR(IF(VALUE('data-cash-crude'!CR112)&gt;0,'data-cash-crude'!CR112-INDEX('data-futures'!$E:$E,MATCH('basis-cash-crude'!CS$1,'data-futures'!$A:$A,0),1),""),"")</f>
        <v>-0.65999999999999659</v>
      </c>
      <c r="CT111">
        <f>+IFERROR(IF(VALUE('data-cash-crude'!CS112)&gt;0,'data-cash-crude'!CS112-INDEX('data-futures'!$E:$E,MATCH('basis-cash-crude'!CT$1,'data-futures'!$A:$A,0),1),""),"")</f>
        <v>0.21000000000000085</v>
      </c>
      <c r="CU111">
        <f>+IFERROR(IF(VALUE('data-cash-crude'!CT112)&gt;0,'data-cash-crude'!CT112-INDEX('data-futures'!$E:$E,MATCH('basis-cash-crude'!CU$1,'data-futures'!$A:$A,0),1),""),"")</f>
        <v>-2.1400000000000006</v>
      </c>
      <c r="CV111">
        <f>+IFERROR(IF(VALUE('data-cash-crude'!CU112)&gt;0,'data-cash-crude'!CU112-INDEX('data-futures'!$E:$E,MATCH('basis-cash-crude'!CV$1,'data-futures'!$A:$A,0),1),""),"")</f>
        <v>-2.25</v>
      </c>
      <c r="CW111">
        <f>+IFERROR(IF(VALUE('data-cash-crude'!CV112)&gt;0,'data-cash-crude'!CV112-INDEX('data-futures'!$E:$E,MATCH('basis-cash-crude'!CW$1,'data-futures'!$A:$A,0),1),""),"")</f>
        <v>-2.0800000000000054</v>
      </c>
      <c r="CX111">
        <f>+IFERROR(IF(VALUE('data-cash-crude'!CW112)&gt;0,'data-cash-crude'!CW112-INDEX('data-futures'!$E:$E,MATCH('basis-cash-crude'!CX$1,'data-futures'!$A:$A,0),1),""),"")</f>
        <v>-1.759999999999998</v>
      </c>
      <c r="CY111">
        <f>+IFERROR(IF(VALUE('data-cash-crude'!CX112)&gt;0,'data-cash-crude'!CX112-INDEX('data-futures'!$E:$E,MATCH('basis-cash-crude'!CY$1,'data-futures'!$A:$A,0),1),""),"")</f>
        <v>-1.7100000000000009</v>
      </c>
      <c r="CZ111">
        <f>+IFERROR(IF(VALUE('data-cash-crude'!CY112)&gt;0,'data-cash-crude'!CY112-INDEX('data-futures'!$E:$E,MATCH('basis-cash-crude'!CZ$1,'data-futures'!$A:$A,0),1),""),"")</f>
        <v>-1.9600000000000009</v>
      </c>
      <c r="DA111">
        <f>+IFERROR(IF(VALUE('data-cash-crude'!CZ112)&gt;0,'data-cash-crude'!CZ112-INDEX('data-futures'!$E:$E,MATCH('basis-cash-crude'!DA$1,'data-futures'!$A:$A,0),1),""),"")</f>
        <v>-1.8799999999999955</v>
      </c>
      <c r="DB111">
        <f>+IFERROR(IF(VALUE('data-cash-crude'!DA112)&gt;0,'data-cash-crude'!DA112-INDEX('data-futures'!$E:$E,MATCH('basis-cash-crude'!DB$1,'data-futures'!$A:$A,0),1),""),"")</f>
        <v>-1.8699999999999974</v>
      </c>
      <c r="DC111">
        <f>+IFERROR(IF(VALUE('data-cash-crude'!DB112)&gt;0,'data-cash-crude'!DB112-INDEX('data-futures'!$E:$E,MATCH('basis-cash-crude'!DC$1,'data-futures'!$A:$A,0),1),""),"")</f>
        <v>-1.9600000000000009</v>
      </c>
      <c r="DD111" t="str">
        <f>+IFERROR(IF(VALUE('data-cash-crude'!DC112)&gt;0,'data-cash-crude'!DC112-INDEX('data-futures'!$E:$E,MATCH('basis-cash-crude'!DD$1,'data-futures'!$A:$A,0),1),""),"")</f>
        <v/>
      </c>
      <c r="DE111">
        <f>+IFERROR(IF(VALUE('data-cash-crude'!DD112)&gt;0,'data-cash-crude'!DD112-INDEX('data-futures'!$E:$E,MATCH('basis-cash-crude'!DE$1,'data-futures'!$A:$A,0),1),""),"")</f>
        <v>-1.7100000000000009</v>
      </c>
      <c r="DF111">
        <f>+IFERROR(IF(VALUE('data-cash-crude'!DE112)&gt;0,'data-cash-crude'!DE112-INDEX('data-futures'!$E:$E,MATCH('basis-cash-crude'!DF$1,'data-futures'!$A:$A,0),1),""),"")</f>
        <v>-1.4699999999999989</v>
      </c>
      <c r="DG111">
        <f>+IFERROR(IF(VALUE('data-cash-crude'!DF112)&gt;0,'data-cash-crude'!DF112-INDEX('data-futures'!$E:$E,MATCH('basis-cash-crude'!DG$1,'data-futures'!$A:$A,0),1),""),"")</f>
        <v>-1.8000000000000043</v>
      </c>
      <c r="DH111">
        <f>+IFERROR(IF(VALUE('data-cash-crude'!DG112)&gt;0,'data-cash-crude'!DG112-INDEX('data-futures'!$E:$E,MATCH('basis-cash-crude'!DH$1,'data-futures'!$A:$A,0),1),""),"")</f>
        <v>-1.9100000000000037</v>
      </c>
      <c r="DI111">
        <f>+IFERROR(IF(VALUE('data-cash-crude'!DH112)&gt;0,'data-cash-crude'!DH112-INDEX('data-futures'!$E:$E,MATCH('basis-cash-crude'!DI$1,'data-futures'!$A:$A,0),1),""),"")</f>
        <v>-2.0800000000000054</v>
      </c>
      <c r="DJ111">
        <f>+IFERROR(IF(VALUE('data-cash-crude'!DI112)&gt;0,'data-cash-crude'!DI112-INDEX('data-futures'!$E:$E,MATCH('basis-cash-crude'!DJ$1,'data-futures'!$A:$A,0),1),""),"")</f>
        <v>-2.0300000000000011</v>
      </c>
      <c r="DK111">
        <f>+IFERROR(IF(VALUE('data-cash-crude'!DJ112)&gt;0,'data-cash-crude'!DJ112-INDEX('data-futures'!$E:$E,MATCH('basis-cash-crude'!DK$1,'data-futures'!$A:$A,0),1),""),"")</f>
        <v>-1.8999999999999986</v>
      </c>
      <c r="DL111">
        <f>+IFERROR(IF(VALUE('data-cash-crude'!DK112)&gt;0,'data-cash-crude'!DK112-INDEX('data-futures'!$E:$E,MATCH('basis-cash-crude'!DL$1,'data-futures'!$A:$A,0),1),""),"")</f>
        <v>-1.8700000000000045</v>
      </c>
      <c r="DM111">
        <f>+IFERROR(IF(VALUE('data-cash-crude'!DL112)&gt;0,'data-cash-crude'!DL112-INDEX('data-futures'!$E:$E,MATCH('basis-cash-crude'!DM$1,'data-futures'!$A:$A,0),1),""),"")</f>
        <v>-1.1599999999999966</v>
      </c>
      <c r="DN111">
        <f>+IFERROR(IF(VALUE('data-cash-crude'!DM112)&gt;0,'data-cash-crude'!DM112-INDEX('data-futures'!$E:$E,MATCH('basis-cash-crude'!DN$1,'data-futures'!$A:$A,0),1),""),"")</f>
        <v>-1.1000000000000014</v>
      </c>
      <c r="DO111">
        <f>+IFERROR(IF(VALUE('data-cash-crude'!DN112)&gt;0,'data-cash-crude'!DN112-INDEX('data-futures'!$E:$E,MATCH('basis-cash-crude'!DO$1,'data-futures'!$A:$A,0),1),""),"")</f>
        <v>-1.4099999999999966</v>
      </c>
      <c r="DP111">
        <f>+IFERROR(IF(VALUE('data-cash-crude'!DO112)&gt;0,'data-cash-crude'!DO112-INDEX('data-futures'!$E:$E,MATCH('basis-cash-crude'!DP$1,'data-futures'!$A:$A,0),1),""),"")</f>
        <v>-1.6399999999999935</v>
      </c>
      <c r="DQ111">
        <f>+IFERROR(IF(VALUE('data-cash-crude'!DP112)&gt;0,'data-cash-crude'!DP112-INDEX('data-futures'!$E:$E,MATCH('basis-cash-crude'!DQ$1,'data-futures'!$A:$A,0),1),""),"")</f>
        <v>-1.9299999999999997</v>
      </c>
      <c r="DR111">
        <f>+IFERROR(IF(VALUE('data-cash-crude'!DQ112)&gt;0,'data-cash-crude'!DQ112-INDEX('data-futures'!$E:$E,MATCH('basis-cash-crude'!DR$1,'data-futures'!$A:$A,0),1),""),"")</f>
        <v>-1.8299999999999983</v>
      </c>
      <c r="DS111">
        <f>+IFERROR(IF(VALUE('data-cash-crude'!DR112)&gt;0,'data-cash-crude'!DR112-INDEX('data-futures'!$E:$E,MATCH('basis-cash-crude'!DS$1,'data-futures'!$A:$A,0),1),""),"")</f>
        <v>-1.6400000000000006</v>
      </c>
      <c r="DT111">
        <f>+IFERROR(IF(VALUE('data-cash-crude'!DS112)&gt;0,'data-cash-crude'!DS112-INDEX('data-futures'!$E:$E,MATCH('basis-cash-crude'!DT$1,'data-futures'!$A:$A,0),1),""),"")</f>
        <v>-1.7600000000000051</v>
      </c>
      <c r="DU111">
        <f>+IFERROR(IF(VALUE('data-cash-crude'!DT112)&gt;0,'data-cash-crude'!DT112-INDEX('data-futures'!$E:$E,MATCH('basis-cash-crude'!DU$1,'data-futures'!$A:$A,0),1),""),"")</f>
        <v>-2.2800000000000011</v>
      </c>
      <c r="DV111">
        <f>+IFERROR(IF(VALUE('data-cash-crude'!DU112)&gt;0,'data-cash-crude'!DU112-INDEX('data-futures'!$E:$E,MATCH('basis-cash-crude'!DV$1,'data-futures'!$A:$A,0),1),""),"")</f>
        <v>-2.740000000000002</v>
      </c>
      <c r="DW111">
        <f>+IFERROR(IF(VALUE('data-cash-crude'!DV112)&gt;0,'data-cash-crude'!DV112-INDEX('data-futures'!$E:$E,MATCH('basis-cash-crude'!DW$1,'data-futures'!$A:$A,0),1),""),"")</f>
        <v>-2.6400000000000006</v>
      </c>
      <c r="DX111">
        <f>+IFERROR(IF(VALUE('data-cash-crude'!DW112)&gt;0,'data-cash-crude'!DW112-INDEX('data-futures'!$E:$E,MATCH('basis-cash-crude'!DX$1,'data-futures'!$A:$A,0),1),""),"")</f>
        <v>-2.3699999999999974</v>
      </c>
      <c r="DY111">
        <f>+IFERROR(IF(VALUE('data-cash-crude'!DX112)&gt;0,'data-cash-crude'!DX112-INDEX('data-futures'!$E:$E,MATCH('basis-cash-crude'!DY$1,'data-futures'!$A:$A,0),1),""),"")</f>
        <v>-2.7199999999999989</v>
      </c>
      <c r="DZ111">
        <f>+IFERROR(IF(VALUE('data-cash-crude'!DY112)&gt;0,'data-cash-crude'!DY112-INDEX('data-futures'!$E:$E,MATCH('basis-cash-crude'!DZ$1,'data-futures'!$A:$A,0),1),""),"")</f>
        <v>-2.8500000000000014</v>
      </c>
      <c r="EA111">
        <f>+IFERROR(IF(VALUE('data-cash-crude'!DZ112)&gt;0,'data-cash-crude'!DZ112-INDEX('data-futures'!$E:$E,MATCH('basis-cash-crude'!EA$1,'data-futures'!$A:$A,0),1),""),"")</f>
        <v>-2.5799999999999983</v>
      </c>
      <c r="EB111">
        <f>+IFERROR(IF(VALUE('data-cash-crude'!EA112)&gt;0,'data-cash-crude'!EA112-INDEX('data-futures'!$E:$E,MATCH('basis-cash-crude'!EB$1,'data-futures'!$A:$A,0),1),""),"")</f>
        <v>-2.6400000000000006</v>
      </c>
      <c r="EC111">
        <f>+IFERROR(IF(VALUE('data-cash-crude'!EB112)&gt;0,'data-cash-crude'!EB112-INDEX('data-futures'!$E:$E,MATCH('basis-cash-crude'!EC$1,'data-futures'!$A:$A,0),1),""),"")</f>
        <v>-2.9600000000000009</v>
      </c>
      <c r="ED111" t="str">
        <f>+IFERROR(IF(VALUE('data-cash-crude'!EC112)&gt;0,'data-cash-crude'!EC112-INDEX('data-futures'!$E:$E,MATCH('basis-cash-crude'!ED$1,'data-futures'!$A:$A,0),1),""),"")</f>
        <v/>
      </c>
      <c r="EE111" t="str">
        <f>+IFERROR(IF(VALUE('data-cash-crude'!ED112)&gt;0,'data-cash-crude'!ED112-INDEX('data-futures'!$E:$E,MATCH('basis-cash-crude'!EE$1,'data-futures'!$A:$A,0),1),""),"")</f>
        <v/>
      </c>
      <c r="EF111">
        <f>+IFERROR(IF(VALUE('data-cash-crude'!EE112)&gt;0,'data-cash-crude'!EE112-INDEX('data-futures'!$E:$E,MATCH('basis-cash-crude'!EF$1,'data-futures'!$A:$A,0),1),""),"")</f>
        <v>-2.6599999999999966</v>
      </c>
      <c r="EG111">
        <f>+IFERROR(IF(VALUE('data-cash-crude'!EF112)&gt;0,'data-cash-crude'!EF112-INDEX('data-futures'!$E:$E,MATCH('basis-cash-crude'!EG$1,'data-futures'!$A:$A,0),1),""),"")</f>
        <v>-2.5899999999999963</v>
      </c>
      <c r="EH111">
        <f>+IFERROR(IF(VALUE('data-cash-crude'!EG112)&gt;0,'data-cash-crude'!EG112-INDEX('data-futures'!$E:$E,MATCH('basis-cash-crude'!EH$1,'data-futures'!$A:$A,0),1),""),"")</f>
        <v>-2.5799999999999983</v>
      </c>
      <c r="EI111">
        <f>+IFERROR(IF(VALUE('data-cash-crude'!EH112)&gt;0,'data-cash-crude'!EH112-INDEX('data-futures'!$E:$E,MATCH('basis-cash-crude'!EI$1,'data-futures'!$A:$A,0),1),""),"")</f>
        <v>-2.7100000000000009</v>
      </c>
      <c r="EJ111">
        <f>+IFERROR(IF(VALUE('data-cash-crude'!EI112)&gt;0,'data-cash-crude'!EI112-INDEX('data-futures'!$E:$E,MATCH('basis-cash-crude'!EJ$1,'data-futures'!$A:$A,0),1),""),"")</f>
        <v>-2.490000000000002</v>
      </c>
      <c r="EK111">
        <f>+IFERROR(IF(VALUE('data-cash-crude'!EJ112)&gt;0,'data-cash-crude'!EJ112-INDEX('data-futures'!$E:$E,MATCH('basis-cash-crude'!EK$1,'data-futures'!$A:$A,0),1),""),"")</f>
        <v>-2.019999999999996</v>
      </c>
      <c r="EL111">
        <f>+IFERROR(IF(VALUE('data-cash-crude'!EK112)&gt;0,'data-cash-crude'!EK112-INDEX('data-futures'!$E:$E,MATCH('basis-cash-crude'!EL$1,'data-futures'!$A:$A,0),1),""),"")</f>
        <v>-2.029999999999994</v>
      </c>
      <c r="EM111">
        <f>+IFERROR(IF(VALUE('data-cash-crude'!EL112)&gt;0,'data-cash-crude'!EL112-INDEX('data-futures'!$E:$E,MATCH('basis-cash-crude'!EM$1,'data-futures'!$A:$A,0),1),""),"")</f>
        <v>-1.990000000000002</v>
      </c>
      <c r="EN111">
        <f>+IFERROR(IF(VALUE('data-cash-crude'!EM112)&gt;0,'data-cash-crude'!EM112-INDEX('data-futures'!$E:$E,MATCH('basis-cash-crude'!EN$1,'data-futures'!$A:$A,0),1),""),"")</f>
        <v>-2.0200000000000031</v>
      </c>
      <c r="EO111">
        <f>+IFERROR(IF(VALUE('data-cash-crude'!EN112)&gt;0,'data-cash-crude'!EN112-INDEX('data-futures'!$E:$E,MATCH('basis-cash-crude'!EO$1,'data-futures'!$A:$A,0),1),""),"")</f>
        <v>-2.279999999999994</v>
      </c>
      <c r="EP111" t="str">
        <f>+IFERROR(IF(VALUE('data-cash-crude'!EO112)&gt;0,'data-cash-crude'!EO112-INDEX('data-futures'!$E:$E,MATCH('basis-cash-crude'!EP$1,'data-futures'!$A:$A,0),1),""),"")</f>
        <v/>
      </c>
      <c r="EQ111" t="str">
        <f>+IFERROR(IF(VALUE('data-cash-crude'!EP112)&gt;0,'data-cash-crude'!EP112-INDEX('data-futures'!$E:$E,MATCH('basis-cash-crude'!EQ$1,'data-futures'!$A:$A,0),1),""),"")</f>
        <v/>
      </c>
      <c r="ER111" t="str">
        <f>+IFERROR(IF(VALUE('data-cash-crude'!EQ112)&gt;0,'data-cash-crude'!EQ112-INDEX('data-futures'!$E:$E,MATCH('basis-cash-crude'!ER$1,'data-futures'!$A:$A,0),1),""),"")</f>
        <v/>
      </c>
      <c r="ES111" t="str">
        <f>+IFERROR(IF(VALUE('data-cash-crude'!ER112)&gt;0,'data-cash-crude'!ER112-INDEX('data-futures'!$E:$E,MATCH('basis-cash-crude'!ES$1,'data-futures'!$A:$A,0),1),""),"")</f>
        <v/>
      </c>
      <c r="ET111" t="str">
        <f>+IFERROR(IF(VALUE('data-cash-crude'!ES112)&gt;0,'data-cash-crude'!ES112-INDEX('data-futures'!$E:$E,MATCH('basis-cash-crude'!ET$1,'data-futures'!$A:$A,0),1),""),"")</f>
        <v/>
      </c>
      <c r="EU111" t="str">
        <f>+IFERROR(IF(VALUE('data-cash-crude'!ET112)&gt;0,'data-cash-crude'!ET112-INDEX('data-futures'!$E:$E,MATCH('basis-cash-crude'!EU$1,'data-futures'!$A:$A,0),1),""),"")</f>
        <v/>
      </c>
      <c r="EV111" t="str">
        <f>+IFERROR(IF(VALUE('data-cash-crude'!EU112)&gt;0,'data-cash-crude'!EU112-INDEX('data-futures'!$E:$E,MATCH('basis-cash-crude'!EV$1,'data-futures'!$A:$A,0),1),""),"")</f>
        <v/>
      </c>
      <c r="EW111" t="str">
        <f>+IFERROR(IF(VALUE('data-cash-crude'!EV112)&gt;0,'data-cash-crude'!EV112-INDEX('data-futures'!$E:$E,MATCH('basis-cash-crude'!EW$1,'data-futures'!$A:$A,0),1),""),"")</f>
        <v/>
      </c>
      <c r="EX111" t="str">
        <f>+IFERROR(IF(VALUE('data-cash-crude'!EW112)&gt;0,'data-cash-crude'!EW112-INDEX('data-futures'!$E:$E,MATCH('basis-cash-crude'!EX$1,'data-futures'!$A:$A,0),1),""),"")</f>
        <v/>
      </c>
      <c r="EY111" t="str">
        <f>+IFERROR(IF(VALUE('data-cash-crude'!EX112)&gt;0,'data-cash-crude'!EX112-INDEX('data-futures'!$E:$E,MATCH('basis-cash-crude'!EY$1,'data-futures'!$A:$A,0),1),""),"")</f>
        <v/>
      </c>
      <c r="EZ111" t="str">
        <f>+IFERROR(IF(VALUE('data-cash-crude'!EY112)&gt;0,'data-cash-crude'!EY112-INDEX('data-futures'!$E:$E,MATCH('basis-cash-crude'!EZ$1,'data-futures'!$A:$A,0),1),""),"")</f>
        <v/>
      </c>
      <c r="FA111" t="str">
        <f>+IFERROR(IF(VALUE('data-cash-crude'!EZ112)&gt;0,'data-cash-crude'!EZ112-INDEX('data-futures'!$E:$E,MATCH('basis-cash-crude'!FA$1,'data-futures'!$A:$A,0),1),""),"")</f>
        <v/>
      </c>
      <c r="FB111" t="str">
        <f>+IFERROR(IF(VALUE('data-cash-crude'!FA112)&gt;0,'data-cash-crude'!FA112-INDEX('data-futures'!$E:$E,MATCH('basis-cash-crude'!FB$1,'data-futures'!$A:$A,0),1),""),"")</f>
        <v/>
      </c>
      <c r="FC111" t="str">
        <f>+IFERROR(IF(VALUE('data-cash-crude'!FB112)&gt;0,'data-cash-crude'!FB112-INDEX('data-futures'!$E:$E,MATCH('basis-cash-crude'!FC$1,'data-futures'!$A:$A,0),1),""),"")</f>
        <v/>
      </c>
      <c r="FD111" t="str">
        <f>+IFERROR(IF(VALUE('data-cash-crude'!FC112)&gt;0,'data-cash-crude'!FC112-INDEX('data-futures'!$E:$E,MATCH('basis-cash-crude'!FD$1,'data-futures'!$A:$A,0),1),""),"")</f>
        <v/>
      </c>
      <c r="FE111" t="str">
        <f>+IFERROR(IF(VALUE('data-cash-crude'!FD112)&gt;0,'data-cash-crude'!FD112-INDEX('data-futures'!$E:$E,MATCH('basis-cash-crude'!FE$1,'data-futures'!$A:$A,0),1),""),"")</f>
        <v/>
      </c>
      <c r="FF111" t="str">
        <f>+IFERROR(IF(VALUE('data-cash-crude'!FE112)&gt;0,'data-cash-crude'!FE112-INDEX('data-futures'!$E:$E,MATCH('basis-cash-crude'!FF$1,'data-futures'!$A:$A,0),1),""),"")</f>
        <v/>
      </c>
      <c r="FG111" t="str">
        <f>+IFERROR(IF(VALUE('data-cash-crude'!FF112)&gt;0,'data-cash-crude'!FF112-INDEX('data-futures'!$E:$E,MATCH('basis-cash-crude'!FG$1,'data-futures'!$A:$A,0),1),""),"")</f>
        <v/>
      </c>
      <c r="FH111" t="str">
        <f>+IFERROR(IF(VALUE('data-cash-crude'!FG112)&gt;0,'data-cash-crude'!FG112-INDEX('data-futures'!$E:$E,MATCH('basis-cash-crude'!FH$1,'data-futures'!$A:$A,0),1),""),"")</f>
        <v/>
      </c>
      <c r="FI111" t="str">
        <f>+IFERROR(IF(VALUE('data-cash-crude'!FH112)&gt;0,'data-cash-crude'!FH112-INDEX('data-futures'!$E:$E,MATCH('basis-cash-crude'!FI$1,'data-futures'!$A:$A,0),1),""),"")</f>
        <v/>
      </c>
      <c r="FJ111" t="str">
        <f>+IFERROR(IF(VALUE('data-cash-crude'!FI112)&gt;0,'data-cash-crude'!FI112-INDEX('data-futures'!$E:$E,MATCH('basis-cash-crude'!FJ$1,'data-futures'!$A:$A,0),1),""),"")</f>
        <v/>
      </c>
      <c r="FK111" t="str">
        <f>+IFERROR(IF(VALUE('data-cash-crude'!FJ112)&gt;0,'data-cash-crude'!FJ112-INDEX('data-futures'!$E:$E,MATCH('basis-cash-crude'!FK$1,'data-futures'!$A:$A,0),1),""),"")</f>
        <v/>
      </c>
      <c r="FL111" t="str">
        <f>+IFERROR(IF(VALUE('data-cash-crude'!FK112)&gt;0,'data-cash-crude'!FK112-INDEX('data-futures'!$E:$E,MATCH('basis-cash-crude'!FL$1,'data-futures'!$A:$A,0),1),""),"")</f>
        <v/>
      </c>
    </row>
    <row r="112" spans="1:168" x14ac:dyDescent="0.2">
      <c r="A112">
        <f t="shared" si="3"/>
        <v>-3.8950000000000009</v>
      </c>
      <c r="B112">
        <f t="shared" si="4"/>
        <v>-3.728400000000001</v>
      </c>
      <c r="C112">
        <f t="shared" si="5"/>
        <v>-3.4659523809523809</v>
      </c>
      <c r="D112" s="6" t="str">
        <f>+'data-cash-crude'!B113</f>
        <v>CLPA-6-120.CM</v>
      </c>
      <c r="E112">
        <f>+IFERROR(IF(VALUE('data-cash-crude'!D113)&gt;0,'data-cash-crude'!D113-INDEX('data-futures'!$E:$E,MATCH('basis-cash-crude'!E$1,'data-futures'!$A:$A,0),1),""),"")</f>
        <v>-3.8799999999999955</v>
      </c>
      <c r="F112">
        <f>+IFERROR(IF(VALUE('data-cash-crude'!E113)&gt;0,'data-cash-crude'!E113-INDEX('data-futures'!$E:$E,MATCH('basis-cash-crude'!F$1,'data-futures'!$A:$A,0),1),""),"")</f>
        <v>-3.8800000000000026</v>
      </c>
      <c r="G112">
        <f>+IFERROR(IF(VALUE('data-cash-crude'!F113)&gt;0,'data-cash-crude'!F113-INDEX('data-futures'!$E:$E,MATCH('basis-cash-crude'!G$1,'data-futures'!$A:$A,0),1),""),"")</f>
        <v>-3.8800000000000026</v>
      </c>
      <c r="H112">
        <f>+IFERROR(IF(VALUE('data-cash-crude'!G113)&gt;0,'data-cash-crude'!G113-INDEX('data-futures'!$E:$E,MATCH('basis-cash-crude'!H$1,'data-futures'!$A:$A,0),1),""),"")</f>
        <v>-3.9200000000000017</v>
      </c>
      <c r="I112" t="str">
        <f>+IFERROR(IF(VALUE('data-cash-crude'!H113)&gt;0,'data-cash-crude'!H113-INDEX('data-futures'!$E:$E,MATCH('basis-cash-crude'!I$1,'data-futures'!$A:$A,0),1),""),"")</f>
        <v/>
      </c>
      <c r="J112">
        <f>+IFERROR(IF(VALUE('data-cash-crude'!I113)&gt;0,'data-cash-crude'!I113-INDEX('data-futures'!$E:$E,MATCH('basis-cash-crude'!J$1,'data-futures'!$A:$A,0),1),""),"")</f>
        <v>-3.9200000000000017</v>
      </c>
      <c r="K112">
        <f>+IFERROR(IF(VALUE('data-cash-crude'!J113)&gt;0,'data-cash-crude'!J113-INDEX('data-futures'!$E:$E,MATCH('basis-cash-crude'!K$1,'data-futures'!$A:$A,0),1),""),"")</f>
        <v>-3.8900000000000006</v>
      </c>
      <c r="L112">
        <f>+IFERROR(IF(VALUE('data-cash-crude'!K113)&gt;0,'data-cash-crude'!K113-INDEX('data-futures'!$E:$E,MATCH('basis-cash-crude'!L$1,'data-futures'!$A:$A,0),1),""),"")</f>
        <v>-3.9100000000000037</v>
      </c>
      <c r="M112">
        <f>+IFERROR(IF(VALUE('data-cash-crude'!L113)&gt;0,'data-cash-crude'!L113-INDEX('data-futures'!$E:$E,MATCH('basis-cash-crude'!M$1,'data-futures'!$A:$A,0),1),""),"")</f>
        <v>-3.9099999999999966</v>
      </c>
      <c r="N112">
        <f>+IFERROR(IF(VALUE('data-cash-crude'!M113)&gt;0,'data-cash-crude'!M113-INDEX('data-futures'!$E:$E,MATCH('basis-cash-crude'!N$1,'data-futures'!$A:$A,0),1),""),"")</f>
        <v>-3.8799999999999955</v>
      </c>
      <c r="O112">
        <f>+IFERROR(IF(VALUE('data-cash-crude'!N113)&gt;0,'data-cash-crude'!N113-INDEX('data-futures'!$E:$E,MATCH('basis-cash-crude'!O$1,'data-futures'!$A:$A,0),1),""),"")</f>
        <v>-3.8300000000000054</v>
      </c>
      <c r="P112">
        <f>+IFERROR(IF(VALUE('data-cash-crude'!O113)&gt;0,'data-cash-crude'!O113-INDEX('data-futures'!$E:$E,MATCH('basis-cash-crude'!P$1,'data-futures'!$A:$A,0),1),""),"")</f>
        <v>-3.759999999999998</v>
      </c>
      <c r="Q112">
        <f>+IFERROR(IF(VALUE('data-cash-crude'!P113)&gt;0,'data-cash-crude'!P113-INDEX('data-futures'!$E:$E,MATCH('basis-cash-crude'!Q$1,'data-futures'!$A:$A,0),1),""),"")</f>
        <v>-3.730000000000004</v>
      </c>
      <c r="R112">
        <f>+IFERROR(IF(VALUE('data-cash-crude'!Q113)&gt;0,'data-cash-crude'!Q113-INDEX('data-futures'!$E:$E,MATCH('basis-cash-crude'!R$1,'data-futures'!$A:$A,0),1),""),"")</f>
        <v>-3.6899999999999977</v>
      </c>
      <c r="S112">
        <f>+IFERROR(IF(VALUE('data-cash-crude'!R113)&gt;0,'data-cash-crude'!R113-INDEX('data-futures'!$E:$E,MATCH('basis-cash-crude'!S$1,'data-futures'!$A:$A,0),1),""),"")</f>
        <v>-3.6499999999999986</v>
      </c>
      <c r="T112">
        <f>+IFERROR(IF(VALUE('data-cash-crude'!S113)&gt;0,'data-cash-crude'!S113-INDEX('data-futures'!$E:$E,MATCH('basis-cash-crude'!T$1,'data-futures'!$A:$A,0),1),""),"")</f>
        <v>-3.6499999999999986</v>
      </c>
      <c r="U112" t="str">
        <f>+IFERROR(IF(VALUE('data-cash-crude'!T113)&gt;0,'data-cash-crude'!T113-INDEX('data-futures'!$E:$E,MATCH('basis-cash-crude'!U$1,'data-futures'!$A:$A,0),1),""),"")</f>
        <v/>
      </c>
      <c r="V112">
        <f>+IFERROR(IF(VALUE('data-cash-crude'!U113)&gt;0,'data-cash-crude'!U113-INDEX('data-futures'!$E:$E,MATCH('basis-cash-crude'!V$1,'data-futures'!$A:$A,0),1),""),"")</f>
        <v>-3.5900000000000034</v>
      </c>
      <c r="W112">
        <f>+IFERROR(IF(VALUE('data-cash-crude'!V113)&gt;0,'data-cash-crude'!V113-INDEX('data-futures'!$E:$E,MATCH('basis-cash-crude'!W$1,'data-futures'!$A:$A,0),1),""),"")</f>
        <v>-3.6400000000000006</v>
      </c>
      <c r="X112">
        <f>+IFERROR(IF(VALUE('data-cash-crude'!W113)&gt;0,'data-cash-crude'!W113-INDEX('data-futures'!$E:$E,MATCH('basis-cash-crude'!X$1,'data-futures'!$A:$A,0),1),""),"")</f>
        <v>-3.6899999999999977</v>
      </c>
      <c r="Y112">
        <f>+IFERROR(IF(VALUE('data-cash-crude'!X113)&gt;0,'data-cash-crude'!X113-INDEX('data-futures'!$E:$E,MATCH('basis-cash-crude'!Y$1,'data-futures'!$A:$A,0),1),""),"")</f>
        <v>-3.6799999999999997</v>
      </c>
      <c r="Z112" t="str">
        <f>+IFERROR(IF(VALUE('data-cash-crude'!Y113)&gt;0,'data-cash-crude'!Y113-INDEX('data-futures'!$E:$E,MATCH('basis-cash-crude'!Z$1,'data-futures'!$A:$A,0),1),""),"")</f>
        <v/>
      </c>
      <c r="AA112">
        <f>+IFERROR(IF(VALUE('data-cash-crude'!Z113)&gt;0,'data-cash-crude'!Z113-INDEX('data-futures'!$E:$E,MATCH('basis-cash-crude'!AA$1,'data-futures'!$A:$A,0),1),""),"")</f>
        <v>-3.7100000000000009</v>
      </c>
      <c r="AB112" t="str">
        <f>+IFERROR(IF(VALUE('data-cash-crude'!AA113)&gt;0,'data-cash-crude'!AA113-INDEX('data-futures'!$E:$E,MATCH('basis-cash-crude'!AB$1,'data-futures'!$A:$A,0),1),""),"")</f>
        <v/>
      </c>
      <c r="AC112" t="str">
        <f>+IFERROR(IF(VALUE('data-cash-crude'!AB113)&gt;0,'data-cash-crude'!AB113-INDEX('data-futures'!$E:$E,MATCH('basis-cash-crude'!AC$1,'data-futures'!$A:$A,0),1),""),"")</f>
        <v/>
      </c>
      <c r="AD112">
        <f>+IFERROR(IF(VALUE('data-cash-crude'!AC113)&gt;0,'data-cash-crude'!AC113-INDEX('data-futures'!$E:$E,MATCH('basis-cash-crude'!AD$1,'data-futures'!$A:$A,0),1),""),"")</f>
        <v>-3.5399999999999991</v>
      </c>
      <c r="AE112">
        <f>+IFERROR(IF(VALUE('data-cash-crude'!AD113)&gt;0,'data-cash-crude'!AD113-INDEX('data-futures'!$E:$E,MATCH('basis-cash-crude'!AE$1,'data-futures'!$A:$A,0),1),""),"")</f>
        <v>-3.5100000000000051</v>
      </c>
      <c r="AF112">
        <f>+IFERROR(IF(VALUE('data-cash-crude'!AE113)&gt;0,'data-cash-crude'!AE113-INDEX('data-futures'!$E:$E,MATCH('basis-cash-crude'!AF$1,'data-futures'!$A:$A,0),1),""),"")</f>
        <v>-3.4699999999999989</v>
      </c>
      <c r="AG112">
        <f>+IFERROR(IF(VALUE('data-cash-crude'!AF113)&gt;0,'data-cash-crude'!AF113-INDEX('data-futures'!$E:$E,MATCH('basis-cash-crude'!AG$1,'data-futures'!$A:$A,0),1),""),"")</f>
        <v>-3.5200000000000031</v>
      </c>
      <c r="AH112">
        <f>+IFERROR(IF(VALUE('data-cash-crude'!AG113)&gt;0,'data-cash-crude'!AG113-INDEX('data-futures'!$E:$E,MATCH('basis-cash-crude'!AH$1,'data-futures'!$A:$A,0),1),""),"")</f>
        <v>-3.480000000000004</v>
      </c>
      <c r="AI112">
        <f>+IFERROR(IF(VALUE('data-cash-crude'!AH113)&gt;0,'data-cash-crude'!AH113-INDEX('data-futures'!$E:$E,MATCH('basis-cash-crude'!AI$1,'data-futures'!$A:$A,0),1),""),"")</f>
        <v>-3.4600000000000009</v>
      </c>
      <c r="AJ112">
        <f>+IFERROR(IF(VALUE('data-cash-crude'!AI113)&gt;0,'data-cash-crude'!AI113-INDEX('data-futures'!$E:$E,MATCH('basis-cash-crude'!AJ$1,'data-futures'!$A:$A,0),1),""),"")</f>
        <v>-3.4799999999999969</v>
      </c>
      <c r="AK112">
        <f>+IFERROR(IF(VALUE('data-cash-crude'!AJ113)&gt;0,'data-cash-crude'!AJ113-INDEX('data-futures'!$E:$E,MATCH('basis-cash-crude'!AK$1,'data-futures'!$A:$A,0),1),""),"")</f>
        <v>-3.5200000000000031</v>
      </c>
      <c r="AL112">
        <f>+IFERROR(IF(VALUE('data-cash-crude'!AK113)&gt;0,'data-cash-crude'!AK113-INDEX('data-futures'!$E:$E,MATCH('basis-cash-crude'!AL$1,'data-futures'!$A:$A,0),1),""),"")</f>
        <v>-3.5</v>
      </c>
      <c r="AM112">
        <f>+IFERROR(IF(VALUE('data-cash-crude'!AL113)&gt;0,'data-cash-crude'!AL113-INDEX('data-futures'!$E:$E,MATCH('basis-cash-crude'!AM$1,'data-futures'!$A:$A,0),1),""),"")</f>
        <v>-3.4600000000000009</v>
      </c>
      <c r="AN112">
        <f>+IFERROR(IF(VALUE('data-cash-crude'!AM113)&gt;0,'data-cash-crude'!AM113-INDEX('data-futures'!$E:$E,MATCH('basis-cash-crude'!AN$1,'data-futures'!$A:$A,0),1),""),"")</f>
        <v>-3.5100000000000051</v>
      </c>
      <c r="AO112">
        <f>+IFERROR(IF(VALUE('data-cash-crude'!AN113)&gt;0,'data-cash-crude'!AN113-INDEX('data-futures'!$E:$E,MATCH('basis-cash-crude'!AO$1,'data-futures'!$A:$A,0),1),""),"")</f>
        <v>-3.490000000000002</v>
      </c>
      <c r="AP112">
        <f>+IFERROR(IF(VALUE('data-cash-crude'!AO113)&gt;0,'data-cash-crude'!AO113-INDEX('data-futures'!$E:$E,MATCH('basis-cash-crude'!AP$1,'data-futures'!$A:$A,0),1),""),"")</f>
        <v>-3.740000000000002</v>
      </c>
      <c r="AQ112">
        <f>+IFERROR(IF(VALUE('data-cash-crude'!AP113)&gt;0,'data-cash-crude'!AP113-INDEX('data-futures'!$E:$E,MATCH('basis-cash-crude'!AQ$1,'data-futures'!$A:$A,0),1),""),"")</f>
        <v>-3.6600000000000037</v>
      </c>
      <c r="AR112">
        <f>+IFERROR(IF(VALUE('data-cash-crude'!AQ113)&gt;0,'data-cash-crude'!AQ113-INDEX('data-futures'!$E:$E,MATCH('basis-cash-crude'!AR$1,'data-futures'!$A:$A,0),1),""),"")</f>
        <v>-3.6899999999999977</v>
      </c>
      <c r="AS112" t="str">
        <f>+IFERROR(IF(VALUE('data-cash-crude'!AR113)&gt;0,'data-cash-crude'!AR113-INDEX('data-futures'!$E:$E,MATCH('basis-cash-crude'!AS$1,'data-futures'!$A:$A,0),1),""),"")</f>
        <v/>
      </c>
      <c r="AT112">
        <f>+IFERROR(IF(VALUE('data-cash-crude'!AS113)&gt;0,'data-cash-crude'!AS113-INDEX('data-futures'!$E:$E,MATCH('basis-cash-crude'!AT$1,'data-futures'!$A:$A,0),1),""),"")</f>
        <v>-3.6200000000000045</v>
      </c>
      <c r="AU112">
        <f>+IFERROR(IF(VALUE('data-cash-crude'!AT113)&gt;0,'data-cash-crude'!AT113-INDEX('data-futures'!$E:$E,MATCH('basis-cash-crude'!AU$1,'data-futures'!$A:$A,0),1),""),"")</f>
        <v>-3.5300000000000011</v>
      </c>
      <c r="AV112">
        <f>+IFERROR(IF(VALUE('data-cash-crude'!AU113)&gt;0,'data-cash-crude'!AU113-INDEX('data-futures'!$E:$E,MATCH('basis-cash-crude'!AV$1,'data-futures'!$A:$A,0),1),""),"")</f>
        <v>-3.5</v>
      </c>
      <c r="AW112">
        <f>+IFERROR(IF(VALUE('data-cash-crude'!AV113)&gt;0,'data-cash-crude'!AV113-INDEX('data-futures'!$E:$E,MATCH('basis-cash-crude'!AW$1,'data-futures'!$A:$A,0),1),""),"")</f>
        <v>-3.4600000000000009</v>
      </c>
      <c r="AX112">
        <f>+IFERROR(IF(VALUE('data-cash-crude'!AW113)&gt;0,'data-cash-crude'!AW113-INDEX('data-futures'!$E:$E,MATCH('basis-cash-crude'!AX$1,'data-futures'!$A:$A,0),1),""),"")</f>
        <v>-3.3200000000000003</v>
      </c>
      <c r="AY112">
        <f>+IFERROR(IF(VALUE('data-cash-crude'!AX113)&gt;0,'data-cash-crude'!AX113-INDEX('data-futures'!$E:$E,MATCH('basis-cash-crude'!AY$1,'data-futures'!$A:$A,0),1),""),"")</f>
        <v>-3.3500000000000014</v>
      </c>
      <c r="AZ112">
        <f>+IFERROR(IF(VALUE('data-cash-crude'!AY113)&gt;0,'data-cash-crude'!AY113-INDEX('data-futures'!$E:$E,MATCH('basis-cash-crude'!AZ$1,'data-futures'!$A:$A,0),1),""),"")</f>
        <v>-3.6700000000000017</v>
      </c>
      <c r="BA112">
        <f>+IFERROR(IF(VALUE('data-cash-crude'!AZ113)&gt;0,'data-cash-crude'!AZ113-INDEX('data-futures'!$E:$E,MATCH('basis-cash-crude'!BA$1,'data-futures'!$A:$A,0),1),""),"")</f>
        <v>-3.5</v>
      </c>
      <c r="BB112">
        <f>+IFERROR(IF(VALUE('data-cash-crude'!BA113)&gt;0,'data-cash-crude'!BA113-INDEX('data-futures'!$E:$E,MATCH('basis-cash-crude'!BB$1,'data-futures'!$A:$A,0),1),""),"")</f>
        <v>-3.529999999999994</v>
      </c>
      <c r="BC112">
        <f>+IFERROR(IF(VALUE('data-cash-crude'!BB113)&gt;0,'data-cash-crude'!BB113-INDEX('data-futures'!$E:$E,MATCH('basis-cash-crude'!BC$1,'data-futures'!$A:$A,0),1),""),"")</f>
        <v>-3.5899999999999963</v>
      </c>
      <c r="BD112">
        <f>+IFERROR(IF(VALUE('data-cash-crude'!BC113)&gt;0,'data-cash-crude'!BC113-INDEX('data-futures'!$E:$E,MATCH('basis-cash-crude'!BD$1,'data-futures'!$A:$A,0),1),""),"")</f>
        <v>-3.5799999999999983</v>
      </c>
      <c r="BE112">
        <f>+IFERROR(IF(VALUE('data-cash-crude'!BD113)&gt;0,'data-cash-crude'!BD113-INDEX('data-futures'!$E:$E,MATCH('basis-cash-crude'!BE$1,'data-futures'!$A:$A,0),1),""),"")</f>
        <v>-3.5599999999999952</v>
      </c>
      <c r="BF112">
        <f>+IFERROR(IF(VALUE('data-cash-crude'!BE113)&gt;0,'data-cash-crude'!BE113-INDEX('data-futures'!$E:$E,MATCH('basis-cash-crude'!BF$1,'data-futures'!$A:$A,0),1),""),"")</f>
        <v>-3.5100000000000051</v>
      </c>
      <c r="BG112">
        <f>+IFERROR(IF(VALUE('data-cash-crude'!BF113)&gt;0,'data-cash-crude'!BF113-INDEX('data-futures'!$E:$E,MATCH('basis-cash-crude'!BG$1,'data-futures'!$A:$A,0),1),""),"")</f>
        <v>-3.4100000000000037</v>
      </c>
      <c r="BH112">
        <f>+IFERROR(IF(VALUE('data-cash-crude'!BG113)&gt;0,'data-cash-crude'!BG113-INDEX('data-futures'!$E:$E,MATCH('basis-cash-crude'!BH$1,'data-futures'!$A:$A,0),1),""),"")</f>
        <v>-3.269999999999996</v>
      </c>
      <c r="BI112">
        <f>+IFERROR(IF(VALUE('data-cash-crude'!BH113)&gt;0,'data-cash-crude'!BH113-INDEX('data-futures'!$E:$E,MATCH('basis-cash-crude'!BI$1,'data-futures'!$A:$A,0),1),""),"")</f>
        <v>-3.3700000000000045</v>
      </c>
      <c r="BJ112">
        <f>+IFERROR(IF(VALUE('data-cash-crude'!BI113)&gt;0,'data-cash-crude'!BI113-INDEX('data-futures'!$E:$E,MATCH('basis-cash-crude'!BJ$1,'data-futures'!$A:$A,0),1),""),"")</f>
        <v>-3.490000000000002</v>
      </c>
      <c r="BK112">
        <f>+IFERROR(IF(VALUE('data-cash-crude'!BJ113)&gt;0,'data-cash-crude'!BJ113-INDEX('data-futures'!$E:$E,MATCH('basis-cash-crude'!BK$1,'data-futures'!$A:$A,0),1),""),"")</f>
        <v>-3.5200000000000031</v>
      </c>
      <c r="BL112">
        <f>+IFERROR(IF(VALUE('data-cash-crude'!BK113)&gt;0,'data-cash-crude'!BK113-INDEX('data-futures'!$E:$E,MATCH('basis-cash-crude'!BL$1,'data-futures'!$A:$A,0),1),""),"")</f>
        <v>-3.5399999999999991</v>
      </c>
      <c r="BM112">
        <f>+IFERROR(IF(VALUE('data-cash-crude'!BL113)&gt;0,'data-cash-crude'!BL113-INDEX('data-futures'!$E:$E,MATCH('basis-cash-crude'!BM$1,'data-futures'!$A:$A,0),1),""),"")</f>
        <v>-3.6200000000000045</v>
      </c>
      <c r="BN112">
        <f>+IFERROR(IF(VALUE('data-cash-crude'!BM113)&gt;0,'data-cash-crude'!BM113-INDEX('data-futures'!$E:$E,MATCH('basis-cash-crude'!BN$1,'data-futures'!$A:$A,0),1),""),"")</f>
        <v>-3.4799999999999969</v>
      </c>
      <c r="BO112">
        <f>+IFERROR(IF(VALUE('data-cash-crude'!BN113)&gt;0,'data-cash-crude'!BN113-INDEX('data-futures'!$E:$E,MATCH('basis-cash-crude'!BO$1,'data-futures'!$A:$A,0),1),""),"")</f>
        <v>-3.8100000000000023</v>
      </c>
      <c r="BP112">
        <f>+IFERROR(IF(VALUE('data-cash-crude'!BO113)&gt;0,'data-cash-crude'!BO113-INDEX('data-futures'!$E:$E,MATCH('basis-cash-crude'!BP$1,'data-futures'!$A:$A,0),1),""),"")</f>
        <v>-3.7000000000000028</v>
      </c>
      <c r="BQ112">
        <f>+IFERROR(IF(VALUE('data-cash-crude'!BP113)&gt;0,'data-cash-crude'!BP113-INDEX('data-futures'!$E:$E,MATCH('basis-cash-crude'!BQ$1,'data-futures'!$A:$A,0),1),""),"")</f>
        <v>-3.5399999999999991</v>
      </c>
      <c r="BR112">
        <f>+IFERROR(IF(VALUE('data-cash-crude'!BQ113)&gt;0,'data-cash-crude'!BQ113-INDEX('data-futures'!$E:$E,MATCH('basis-cash-crude'!BR$1,'data-futures'!$A:$A,0),1),""),"")</f>
        <v>-3.5</v>
      </c>
      <c r="BS112">
        <f>+IFERROR(IF(VALUE('data-cash-crude'!BR113)&gt;0,'data-cash-crude'!BR113-INDEX('data-futures'!$E:$E,MATCH('basis-cash-crude'!BS$1,'data-futures'!$A:$A,0),1),""),"")</f>
        <v>-3.4299999999999997</v>
      </c>
      <c r="BT112">
        <f>+IFERROR(IF(VALUE('data-cash-crude'!BS113)&gt;0,'data-cash-crude'!BS113-INDEX('data-futures'!$E:$E,MATCH('basis-cash-crude'!BT$1,'data-futures'!$A:$A,0),1),""),"")</f>
        <v>-3.7899999999999991</v>
      </c>
      <c r="BU112">
        <f>+IFERROR(IF(VALUE('data-cash-crude'!BT113)&gt;0,'data-cash-crude'!BT113-INDEX('data-futures'!$E:$E,MATCH('basis-cash-crude'!BU$1,'data-futures'!$A:$A,0),1),""),"")</f>
        <v>-3.75</v>
      </c>
      <c r="BV112">
        <f>+IFERROR(IF(VALUE('data-cash-crude'!BU113)&gt;0,'data-cash-crude'!BU113-INDEX('data-futures'!$E:$E,MATCH('basis-cash-crude'!BV$1,'data-futures'!$A:$A,0),1),""),"")</f>
        <v>-3.4699999999999989</v>
      </c>
      <c r="BW112">
        <f>+IFERROR(IF(VALUE('data-cash-crude'!BV113)&gt;0,'data-cash-crude'!BV113-INDEX('data-futures'!$E:$E,MATCH('basis-cash-crude'!BW$1,'data-futures'!$A:$A,0),1),""),"")</f>
        <v>-3.5800000000000054</v>
      </c>
      <c r="BX112">
        <f>+IFERROR(IF(VALUE('data-cash-crude'!BW113)&gt;0,'data-cash-crude'!BW113-INDEX('data-futures'!$E:$E,MATCH('basis-cash-crude'!BX$1,'data-futures'!$A:$A,0),1),""),"")</f>
        <v>-3.7100000000000009</v>
      </c>
      <c r="BY112">
        <f>+IFERROR(IF(VALUE('data-cash-crude'!BX113)&gt;0,'data-cash-crude'!BX113-INDEX('data-futures'!$E:$E,MATCH('basis-cash-crude'!BY$1,'data-futures'!$A:$A,0),1),""),"")</f>
        <v>-3.7299999999999969</v>
      </c>
      <c r="BZ112">
        <f>+IFERROR(IF(VALUE('data-cash-crude'!BY113)&gt;0,'data-cash-crude'!BY113-INDEX('data-futures'!$E:$E,MATCH('basis-cash-crude'!BZ$1,'data-futures'!$A:$A,0),1),""),"")</f>
        <v>-3.740000000000002</v>
      </c>
      <c r="CA112">
        <f>+IFERROR(IF(VALUE('data-cash-crude'!BZ113)&gt;0,'data-cash-crude'!BZ113-INDEX('data-futures'!$E:$E,MATCH('basis-cash-crude'!CA$1,'data-futures'!$A:$A,0),1),""),"")</f>
        <v>-3.5200000000000031</v>
      </c>
      <c r="CB112">
        <f>+IFERROR(IF(VALUE('data-cash-crude'!CA113)&gt;0,'data-cash-crude'!CA113-INDEX('data-futures'!$E:$E,MATCH('basis-cash-crude'!CB$1,'data-futures'!$A:$A,0),1),""),"")</f>
        <v>-3.2999999999999972</v>
      </c>
      <c r="CC112">
        <f>+IFERROR(IF(VALUE('data-cash-crude'!CB113)&gt;0,'data-cash-crude'!CB113-INDEX('data-futures'!$E:$E,MATCH('basis-cash-crude'!CC$1,'data-futures'!$A:$A,0),1),""),"")</f>
        <v>-3.4099999999999966</v>
      </c>
      <c r="CD112">
        <f>+IFERROR(IF(VALUE('data-cash-crude'!CC113)&gt;0,'data-cash-crude'!CC113-INDEX('data-futures'!$E:$E,MATCH('basis-cash-crude'!CD$1,'data-futures'!$A:$A,0),1),""),"")</f>
        <v>-3.3599999999999994</v>
      </c>
      <c r="CE112">
        <f>+IFERROR(IF(VALUE('data-cash-crude'!CD113)&gt;0,'data-cash-crude'!CD113-INDEX('data-futures'!$E:$E,MATCH('basis-cash-crude'!CE$1,'data-futures'!$A:$A,0),1),""),"")</f>
        <v>-3.2800000000000011</v>
      </c>
      <c r="CF112">
        <f>+IFERROR(IF(VALUE('data-cash-crude'!CE113)&gt;0,'data-cash-crude'!CE113-INDEX('data-futures'!$E:$E,MATCH('basis-cash-crude'!CF$1,'data-futures'!$A:$A,0),1),""),"")</f>
        <v>-3.1400000000000006</v>
      </c>
      <c r="CG112">
        <f>+IFERROR(IF(VALUE('data-cash-crude'!CF113)&gt;0,'data-cash-crude'!CF113-INDEX('data-futures'!$E:$E,MATCH('basis-cash-crude'!CG$1,'data-futures'!$A:$A,0),1),""),"")</f>
        <v>-3.0200000000000031</v>
      </c>
      <c r="CH112">
        <f>+IFERROR(IF(VALUE('data-cash-crude'!CG113)&gt;0,'data-cash-crude'!CG113-INDEX('data-futures'!$E:$E,MATCH('basis-cash-crude'!CH$1,'data-futures'!$A:$A,0),1),""),"")</f>
        <v>-2.8700000000000045</v>
      </c>
      <c r="CI112">
        <f>+IFERROR(IF(VALUE('data-cash-crude'!CH113)&gt;0,'data-cash-crude'!CH113-INDEX('data-futures'!$E:$E,MATCH('basis-cash-crude'!CI$1,'data-futures'!$A:$A,0),1),""),"")</f>
        <v>-2.7999999999999972</v>
      </c>
      <c r="CJ112">
        <f>+IFERROR(IF(VALUE('data-cash-crude'!CI113)&gt;0,'data-cash-crude'!CI113-INDEX('data-futures'!$E:$E,MATCH('basis-cash-crude'!CJ$1,'data-futures'!$A:$A,0),1),""),"")</f>
        <v>-2.7100000000000009</v>
      </c>
      <c r="CK112">
        <f>+IFERROR(IF(VALUE('data-cash-crude'!CJ113)&gt;0,'data-cash-crude'!CJ113-INDEX('data-futures'!$E:$E,MATCH('basis-cash-crude'!CK$1,'data-futures'!$A:$A,0),1),""),"")</f>
        <v>-2.4600000000000009</v>
      </c>
      <c r="CL112">
        <f>+IFERROR(IF(VALUE('data-cash-crude'!CK113)&gt;0,'data-cash-crude'!CK113-INDEX('data-futures'!$E:$E,MATCH('basis-cash-crude'!CL$1,'data-futures'!$A:$A,0),1),""),"")</f>
        <v>-2.4200000000000017</v>
      </c>
      <c r="CM112">
        <f>+IFERROR(IF(VALUE('data-cash-crude'!CL113)&gt;0,'data-cash-crude'!CL113-INDEX('data-futures'!$E:$E,MATCH('basis-cash-crude'!CM$1,'data-futures'!$A:$A,0),1),""),"")</f>
        <v>-2.3900000000000006</v>
      </c>
      <c r="CN112">
        <f>+IFERROR(IF(VALUE('data-cash-crude'!CM113)&gt;0,'data-cash-crude'!CM113-INDEX('data-futures'!$E:$E,MATCH('basis-cash-crude'!CN$1,'data-futures'!$A:$A,0),1),""),"")</f>
        <v>-2.230000000000004</v>
      </c>
      <c r="CO112">
        <f>+IFERROR(IF(VALUE('data-cash-crude'!CN113)&gt;0,'data-cash-crude'!CN113-INDEX('data-futures'!$E:$E,MATCH('basis-cash-crude'!CO$1,'data-futures'!$A:$A,0),1),""),"")</f>
        <v>-2.1700000000000017</v>
      </c>
      <c r="CP112">
        <f>+IFERROR(IF(VALUE('data-cash-crude'!CO113)&gt;0,'data-cash-crude'!CO113-INDEX('data-futures'!$E:$E,MATCH('basis-cash-crude'!CP$1,'data-futures'!$A:$A,0),1),""),"")</f>
        <v>-2.1700000000000017</v>
      </c>
      <c r="CQ112">
        <f>+IFERROR(IF(VALUE('data-cash-crude'!CP113)&gt;0,'data-cash-crude'!CP113-INDEX('data-futures'!$E:$E,MATCH('basis-cash-crude'!CQ$1,'data-futures'!$A:$A,0),1),""),"")</f>
        <v>-2.1199999999999974</v>
      </c>
      <c r="CR112">
        <f>+IFERROR(IF(VALUE('data-cash-crude'!CQ113)&gt;0,'data-cash-crude'!CQ113-INDEX('data-futures'!$E:$E,MATCH('basis-cash-crude'!CR$1,'data-futures'!$A:$A,0),1),""),"")</f>
        <v>-1.8200000000000003</v>
      </c>
      <c r="CS112">
        <f>+IFERROR(IF(VALUE('data-cash-crude'!CR113)&gt;0,'data-cash-crude'!CR113-INDEX('data-futures'!$E:$E,MATCH('basis-cash-crude'!CS$1,'data-futures'!$A:$A,0),1),""),"")</f>
        <v>-1.1599999999999966</v>
      </c>
      <c r="CT112">
        <f>+IFERROR(IF(VALUE('data-cash-crude'!CS113)&gt;0,'data-cash-crude'!CS113-INDEX('data-futures'!$E:$E,MATCH('basis-cash-crude'!CT$1,'data-futures'!$A:$A,0),1),""),"")</f>
        <v>-0.28999999999999915</v>
      </c>
      <c r="CU112">
        <f>+IFERROR(IF(VALUE('data-cash-crude'!CT113)&gt;0,'data-cash-crude'!CT113-INDEX('data-futures'!$E:$E,MATCH('basis-cash-crude'!CU$1,'data-futures'!$A:$A,0),1),""),"")</f>
        <v>-2.6400000000000006</v>
      </c>
      <c r="CV112">
        <f>+IFERROR(IF(VALUE('data-cash-crude'!CU113)&gt;0,'data-cash-crude'!CU113-INDEX('data-futures'!$E:$E,MATCH('basis-cash-crude'!CV$1,'data-futures'!$A:$A,0),1),""),"")</f>
        <v>-2.75</v>
      </c>
      <c r="CW112">
        <f>+IFERROR(IF(VALUE('data-cash-crude'!CV113)&gt;0,'data-cash-crude'!CV113-INDEX('data-futures'!$E:$E,MATCH('basis-cash-crude'!CW$1,'data-futures'!$A:$A,0),1),""),"")</f>
        <v>-2.5800000000000054</v>
      </c>
      <c r="CX112">
        <f>+IFERROR(IF(VALUE('data-cash-crude'!CW113)&gt;0,'data-cash-crude'!CW113-INDEX('data-futures'!$E:$E,MATCH('basis-cash-crude'!CX$1,'data-futures'!$A:$A,0),1),""),"")</f>
        <v>-2.259999999999998</v>
      </c>
      <c r="CY112">
        <f>+IFERROR(IF(VALUE('data-cash-crude'!CX113)&gt;0,'data-cash-crude'!CX113-INDEX('data-futures'!$E:$E,MATCH('basis-cash-crude'!CY$1,'data-futures'!$A:$A,0),1),""),"")</f>
        <v>-2.2100000000000009</v>
      </c>
      <c r="CZ112">
        <f>+IFERROR(IF(VALUE('data-cash-crude'!CY113)&gt;0,'data-cash-crude'!CY113-INDEX('data-futures'!$E:$E,MATCH('basis-cash-crude'!CZ$1,'data-futures'!$A:$A,0),1),""),"")</f>
        <v>-2.4600000000000009</v>
      </c>
      <c r="DA112">
        <f>+IFERROR(IF(VALUE('data-cash-crude'!CZ113)&gt;0,'data-cash-crude'!CZ113-INDEX('data-futures'!$E:$E,MATCH('basis-cash-crude'!DA$1,'data-futures'!$A:$A,0),1),""),"")</f>
        <v>-2.3799999999999955</v>
      </c>
      <c r="DB112">
        <f>+IFERROR(IF(VALUE('data-cash-crude'!DA113)&gt;0,'data-cash-crude'!DA113-INDEX('data-futures'!$E:$E,MATCH('basis-cash-crude'!DB$1,'data-futures'!$A:$A,0),1),""),"")</f>
        <v>-2.3699999999999974</v>
      </c>
      <c r="DC112">
        <f>+IFERROR(IF(VALUE('data-cash-crude'!DB113)&gt;0,'data-cash-crude'!DB113-INDEX('data-futures'!$E:$E,MATCH('basis-cash-crude'!DC$1,'data-futures'!$A:$A,0),1),""),"")</f>
        <v>-2.4600000000000009</v>
      </c>
      <c r="DD112" t="str">
        <f>+IFERROR(IF(VALUE('data-cash-crude'!DC113)&gt;0,'data-cash-crude'!DC113-INDEX('data-futures'!$E:$E,MATCH('basis-cash-crude'!DD$1,'data-futures'!$A:$A,0),1),""),"")</f>
        <v/>
      </c>
      <c r="DE112">
        <f>+IFERROR(IF(VALUE('data-cash-crude'!DD113)&gt;0,'data-cash-crude'!DD113-INDEX('data-futures'!$E:$E,MATCH('basis-cash-crude'!DE$1,'data-futures'!$A:$A,0),1),""),"")</f>
        <v>-2.2100000000000009</v>
      </c>
      <c r="DF112">
        <f>+IFERROR(IF(VALUE('data-cash-crude'!DE113)&gt;0,'data-cash-crude'!DE113-INDEX('data-futures'!$E:$E,MATCH('basis-cash-crude'!DF$1,'data-futures'!$A:$A,0),1),""),"")</f>
        <v>-1.9699999999999989</v>
      </c>
      <c r="DG112">
        <f>+IFERROR(IF(VALUE('data-cash-crude'!DF113)&gt;0,'data-cash-crude'!DF113-INDEX('data-futures'!$E:$E,MATCH('basis-cash-crude'!DG$1,'data-futures'!$A:$A,0),1),""),"")</f>
        <v>-2.3000000000000043</v>
      </c>
      <c r="DH112">
        <f>+IFERROR(IF(VALUE('data-cash-crude'!DG113)&gt;0,'data-cash-crude'!DG113-INDEX('data-futures'!$E:$E,MATCH('basis-cash-crude'!DH$1,'data-futures'!$A:$A,0),1),""),"")</f>
        <v>-2.4100000000000037</v>
      </c>
      <c r="DI112">
        <f>+IFERROR(IF(VALUE('data-cash-crude'!DH113)&gt;0,'data-cash-crude'!DH113-INDEX('data-futures'!$E:$E,MATCH('basis-cash-crude'!DI$1,'data-futures'!$A:$A,0),1),""),"")</f>
        <v>-2.5800000000000054</v>
      </c>
      <c r="DJ112">
        <f>+IFERROR(IF(VALUE('data-cash-crude'!DI113)&gt;0,'data-cash-crude'!DI113-INDEX('data-futures'!$E:$E,MATCH('basis-cash-crude'!DJ$1,'data-futures'!$A:$A,0),1),""),"")</f>
        <v>-2.5300000000000011</v>
      </c>
      <c r="DK112">
        <f>+IFERROR(IF(VALUE('data-cash-crude'!DJ113)&gt;0,'data-cash-crude'!DJ113-INDEX('data-futures'!$E:$E,MATCH('basis-cash-crude'!DK$1,'data-futures'!$A:$A,0),1),""),"")</f>
        <v>-2.3999999999999986</v>
      </c>
      <c r="DL112">
        <f>+IFERROR(IF(VALUE('data-cash-crude'!DK113)&gt;0,'data-cash-crude'!DK113-INDEX('data-futures'!$E:$E,MATCH('basis-cash-crude'!DL$1,'data-futures'!$A:$A,0),1),""),"")</f>
        <v>-2.3700000000000045</v>
      </c>
      <c r="DM112">
        <f>+IFERROR(IF(VALUE('data-cash-crude'!DL113)&gt;0,'data-cash-crude'!DL113-INDEX('data-futures'!$E:$E,MATCH('basis-cash-crude'!DM$1,'data-futures'!$A:$A,0),1),""),"")</f>
        <v>-1.6599999999999966</v>
      </c>
      <c r="DN112">
        <f>+IFERROR(IF(VALUE('data-cash-crude'!DM113)&gt;0,'data-cash-crude'!DM113-INDEX('data-futures'!$E:$E,MATCH('basis-cash-crude'!DN$1,'data-futures'!$A:$A,0),1),""),"")</f>
        <v>-1.6000000000000014</v>
      </c>
      <c r="DO112">
        <f>+IFERROR(IF(VALUE('data-cash-crude'!DN113)&gt;0,'data-cash-crude'!DN113-INDEX('data-futures'!$E:$E,MATCH('basis-cash-crude'!DO$1,'data-futures'!$A:$A,0),1),""),"")</f>
        <v>-1.9099999999999966</v>
      </c>
      <c r="DP112">
        <f>+IFERROR(IF(VALUE('data-cash-crude'!DO113)&gt;0,'data-cash-crude'!DO113-INDEX('data-futures'!$E:$E,MATCH('basis-cash-crude'!DP$1,'data-futures'!$A:$A,0),1),""),"")</f>
        <v>-2.1399999999999935</v>
      </c>
      <c r="DQ112">
        <f>+IFERROR(IF(VALUE('data-cash-crude'!DP113)&gt;0,'data-cash-crude'!DP113-INDEX('data-futures'!$E:$E,MATCH('basis-cash-crude'!DQ$1,'data-futures'!$A:$A,0),1),""),"")</f>
        <v>-2.4299999999999997</v>
      </c>
      <c r="DR112">
        <f>+IFERROR(IF(VALUE('data-cash-crude'!DQ113)&gt;0,'data-cash-crude'!DQ113-INDEX('data-futures'!$E:$E,MATCH('basis-cash-crude'!DR$1,'data-futures'!$A:$A,0),1),""),"")</f>
        <v>-2.3299999999999983</v>
      </c>
      <c r="DS112">
        <f>+IFERROR(IF(VALUE('data-cash-crude'!DR113)&gt;0,'data-cash-crude'!DR113-INDEX('data-futures'!$E:$E,MATCH('basis-cash-crude'!DS$1,'data-futures'!$A:$A,0),1),""),"")</f>
        <v>-2.1400000000000006</v>
      </c>
      <c r="DT112">
        <f>+IFERROR(IF(VALUE('data-cash-crude'!DS113)&gt;0,'data-cash-crude'!DS113-INDEX('data-futures'!$E:$E,MATCH('basis-cash-crude'!DT$1,'data-futures'!$A:$A,0),1),""),"")</f>
        <v>-2.2600000000000051</v>
      </c>
      <c r="DU112">
        <f>+IFERROR(IF(VALUE('data-cash-crude'!DT113)&gt;0,'data-cash-crude'!DT113-INDEX('data-futures'!$E:$E,MATCH('basis-cash-crude'!DU$1,'data-futures'!$A:$A,0),1),""),"")</f>
        <v>-2.7800000000000011</v>
      </c>
      <c r="DV112">
        <f>+IFERROR(IF(VALUE('data-cash-crude'!DU113)&gt;0,'data-cash-crude'!DU113-INDEX('data-futures'!$E:$E,MATCH('basis-cash-crude'!DV$1,'data-futures'!$A:$A,0),1),""),"")</f>
        <v>-3.240000000000002</v>
      </c>
      <c r="DW112">
        <f>+IFERROR(IF(VALUE('data-cash-crude'!DV113)&gt;0,'data-cash-crude'!DV113-INDEX('data-futures'!$E:$E,MATCH('basis-cash-crude'!DW$1,'data-futures'!$A:$A,0),1),""),"")</f>
        <v>-3.1400000000000006</v>
      </c>
      <c r="DX112">
        <f>+IFERROR(IF(VALUE('data-cash-crude'!DW113)&gt;0,'data-cash-crude'!DW113-INDEX('data-futures'!$E:$E,MATCH('basis-cash-crude'!DX$1,'data-futures'!$A:$A,0),1),""),"")</f>
        <v>-2.8699999999999974</v>
      </c>
      <c r="DY112">
        <f>+IFERROR(IF(VALUE('data-cash-crude'!DX113)&gt;0,'data-cash-crude'!DX113-INDEX('data-futures'!$E:$E,MATCH('basis-cash-crude'!DY$1,'data-futures'!$A:$A,0),1),""),"")</f>
        <v>-3.2199999999999989</v>
      </c>
      <c r="DZ112">
        <f>+IFERROR(IF(VALUE('data-cash-crude'!DY113)&gt;0,'data-cash-crude'!DY113-INDEX('data-futures'!$E:$E,MATCH('basis-cash-crude'!DZ$1,'data-futures'!$A:$A,0),1),""),"")</f>
        <v>-3.3500000000000014</v>
      </c>
      <c r="EA112">
        <f>+IFERROR(IF(VALUE('data-cash-crude'!DZ113)&gt;0,'data-cash-crude'!DZ113-INDEX('data-futures'!$E:$E,MATCH('basis-cash-crude'!EA$1,'data-futures'!$A:$A,0),1),""),"")</f>
        <v>-3.0799999999999983</v>
      </c>
      <c r="EB112">
        <f>+IFERROR(IF(VALUE('data-cash-crude'!EA113)&gt;0,'data-cash-crude'!EA113-INDEX('data-futures'!$E:$E,MATCH('basis-cash-crude'!EB$1,'data-futures'!$A:$A,0),1),""),"")</f>
        <v>-3.1400000000000006</v>
      </c>
      <c r="EC112">
        <f>+IFERROR(IF(VALUE('data-cash-crude'!EB113)&gt;0,'data-cash-crude'!EB113-INDEX('data-futures'!$E:$E,MATCH('basis-cash-crude'!EC$1,'data-futures'!$A:$A,0),1),""),"")</f>
        <v>-3.4600000000000009</v>
      </c>
      <c r="ED112" t="str">
        <f>+IFERROR(IF(VALUE('data-cash-crude'!EC113)&gt;0,'data-cash-crude'!EC113-INDEX('data-futures'!$E:$E,MATCH('basis-cash-crude'!ED$1,'data-futures'!$A:$A,0),1),""),"")</f>
        <v/>
      </c>
      <c r="EE112" t="str">
        <f>+IFERROR(IF(VALUE('data-cash-crude'!ED113)&gt;0,'data-cash-crude'!ED113-INDEX('data-futures'!$E:$E,MATCH('basis-cash-crude'!EE$1,'data-futures'!$A:$A,0),1),""),"")</f>
        <v/>
      </c>
      <c r="EF112" t="str">
        <f>+IFERROR(IF(VALUE('data-cash-crude'!EE113)&gt;0,'data-cash-crude'!EE113-INDEX('data-futures'!$E:$E,MATCH('basis-cash-crude'!EF$1,'data-futures'!$A:$A,0),1),""),"")</f>
        <v/>
      </c>
      <c r="EG112" t="str">
        <f>+IFERROR(IF(VALUE('data-cash-crude'!EF113)&gt;0,'data-cash-crude'!EF113-INDEX('data-futures'!$E:$E,MATCH('basis-cash-crude'!EG$1,'data-futures'!$A:$A,0),1),""),"")</f>
        <v/>
      </c>
      <c r="EH112" t="str">
        <f>+IFERROR(IF(VALUE('data-cash-crude'!EG113)&gt;0,'data-cash-crude'!EG113-INDEX('data-futures'!$E:$E,MATCH('basis-cash-crude'!EH$1,'data-futures'!$A:$A,0),1),""),"")</f>
        <v/>
      </c>
      <c r="EI112" t="str">
        <f>+IFERROR(IF(VALUE('data-cash-crude'!EH113)&gt;0,'data-cash-crude'!EH113-INDEX('data-futures'!$E:$E,MATCH('basis-cash-crude'!EI$1,'data-futures'!$A:$A,0),1),""),"")</f>
        <v/>
      </c>
      <c r="EJ112" t="str">
        <f>+IFERROR(IF(VALUE('data-cash-crude'!EI113)&gt;0,'data-cash-crude'!EI113-INDEX('data-futures'!$E:$E,MATCH('basis-cash-crude'!EJ$1,'data-futures'!$A:$A,0),1),""),"")</f>
        <v/>
      </c>
      <c r="EK112" t="str">
        <f>+IFERROR(IF(VALUE('data-cash-crude'!EJ113)&gt;0,'data-cash-crude'!EJ113-INDEX('data-futures'!$E:$E,MATCH('basis-cash-crude'!EK$1,'data-futures'!$A:$A,0),1),""),"")</f>
        <v/>
      </c>
      <c r="EL112" t="str">
        <f>+IFERROR(IF(VALUE('data-cash-crude'!EK113)&gt;0,'data-cash-crude'!EK113-INDEX('data-futures'!$E:$E,MATCH('basis-cash-crude'!EL$1,'data-futures'!$A:$A,0),1),""),"")</f>
        <v/>
      </c>
      <c r="EM112" t="str">
        <f>+IFERROR(IF(VALUE('data-cash-crude'!EL113)&gt;0,'data-cash-crude'!EL113-INDEX('data-futures'!$E:$E,MATCH('basis-cash-crude'!EM$1,'data-futures'!$A:$A,0),1),""),"")</f>
        <v/>
      </c>
      <c r="EN112" t="str">
        <f>+IFERROR(IF(VALUE('data-cash-crude'!EM113)&gt;0,'data-cash-crude'!EM113-INDEX('data-futures'!$E:$E,MATCH('basis-cash-crude'!EN$1,'data-futures'!$A:$A,0),1),""),"")</f>
        <v/>
      </c>
      <c r="EO112" t="str">
        <f>+IFERROR(IF(VALUE('data-cash-crude'!EN113)&gt;0,'data-cash-crude'!EN113-INDEX('data-futures'!$E:$E,MATCH('basis-cash-crude'!EO$1,'data-futures'!$A:$A,0),1),""),"")</f>
        <v/>
      </c>
      <c r="EP112" t="str">
        <f>+IFERROR(IF(VALUE('data-cash-crude'!EO113)&gt;0,'data-cash-crude'!EO113-INDEX('data-futures'!$E:$E,MATCH('basis-cash-crude'!EP$1,'data-futures'!$A:$A,0),1),""),"")</f>
        <v/>
      </c>
      <c r="EQ112" t="str">
        <f>+IFERROR(IF(VALUE('data-cash-crude'!EP113)&gt;0,'data-cash-crude'!EP113-INDEX('data-futures'!$E:$E,MATCH('basis-cash-crude'!EQ$1,'data-futures'!$A:$A,0),1),""),"")</f>
        <v/>
      </c>
      <c r="ER112" t="str">
        <f>+IFERROR(IF(VALUE('data-cash-crude'!EQ113)&gt;0,'data-cash-crude'!EQ113-INDEX('data-futures'!$E:$E,MATCH('basis-cash-crude'!ER$1,'data-futures'!$A:$A,0),1),""),"")</f>
        <v/>
      </c>
      <c r="ES112" t="str">
        <f>+IFERROR(IF(VALUE('data-cash-crude'!ER113)&gt;0,'data-cash-crude'!ER113-INDEX('data-futures'!$E:$E,MATCH('basis-cash-crude'!ES$1,'data-futures'!$A:$A,0),1),""),"")</f>
        <v/>
      </c>
      <c r="ET112" t="str">
        <f>+IFERROR(IF(VALUE('data-cash-crude'!ES113)&gt;0,'data-cash-crude'!ES113-INDEX('data-futures'!$E:$E,MATCH('basis-cash-crude'!ET$1,'data-futures'!$A:$A,0),1),""),"")</f>
        <v/>
      </c>
      <c r="EU112" t="str">
        <f>+IFERROR(IF(VALUE('data-cash-crude'!ET113)&gt;0,'data-cash-crude'!ET113-INDEX('data-futures'!$E:$E,MATCH('basis-cash-crude'!EU$1,'data-futures'!$A:$A,0),1),""),"")</f>
        <v/>
      </c>
      <c r="EV112" t="str">
        <f>+IFERROR(IF(VALUE('data-cash-crude'!EU113)&gt;0,'data-cash-crude'!EU113-INDEX('data-futures'!$E:$E,MATCH('basis-cash-crude'!EV$1,'data-futures'!$A:$A,0),1),""),"")</f>
        <v/>
      </c>
      <c r="EW112" t="str">
        <f>+IFERROR(IF(VALUE('data-cash-crude'!EV113)&gt;0,'data-cash-crude'!EV113-INDEX('data-futures'!$E:$E,MATCH('basis-cash-crude'!EW$1,'data-futures'!$A:$A,0),1),""),"")</f>
        <v/>
      </c>
      <c r="EX112" t="str">
        <f>+IFERROR(IF(VALUE('data-cash-crude'!EW113)&gt;0,'data-cash-crude'!EW113-INDEX('data-futures'!$E:$E,MATCH('basis-cash-crude'!EX$1,'data-futures'!$A:$A,0),1),""),"")</f>
        <v/>
      </c>
      <c r="EY112" t="str">
        <f>+IFERROR(IF(VALUE('data-cash-crude'!EX113)&gt;0,'data-cash-crude'!EX113-INDEX('data-futures'!$E:$E,MATCH('basis-cash-crude'!EY$1,'data-futures'!$A:$A,0),1),""),"")</f>
        <v/>
      </c>
      <c r="EZ112" t="str">
        <f>+IFERROR(IF(VALUE('data-cash-crude'!EY113)&gt;0,'data-cash-crude'!EY113-INDEX('data-futures'!$E:$E,MATCH('basis-cash-crude'!EZ$1,'data-futures'!$A:$A,0),1),""),"")</f>
        <v/>
      </c>
      <c r="FA112" t="str">
        <f>+IFERROR(IF(VALUE('data-cash-crude'!EZ113)&gt;0,'data-cash-crude'!EZ113-INDEX('data-futures'!$E:$E,MATCH('basis-cash-crude'!FA$1,'data-futures'!$A:$A,0),1),""),"")</f>
        <v/>
      </c>
      <c r="FB112" t="str">
        <f>+IFERROR(IF(VALUE('data-cash-crude'!FA113)&gt;0,'data-cash-crude'!FA113-INDEX('data-futures'!$E:$E,MATCH('basis-cash-crude'!FB$1,'data-futures'!$A:$A,0),1),""),"")</f>
        <v/>
      </c>
      <c r="FC112" t="str">
        <f>+IFERROR(IF(VALUE('data-cash-crude'!FB113)&gt;0,'data-cash-crude'!FB113-INDEX('data-futures'!$E:$E,MATCH('basis-cash-crude'!FC$1,'data-futures'!$A:$A,0),1),""),"")</f>
        <v/>
      </c>
      <c r="FD112" t="str">
        <f>+IFERROR(IF(VALUE('data-cash-crude'!FC113)&gt;0,'data-cash-crude'!FC113-INDEX('data-futures'!$E:$E,MATCH('basis-cash-crude'!FD$1,'data-futures'!$A:$A,0),1),""),"")</f>
        <v/>
      </c>
      <c r="FE112" t="str">
        <f>+IFERROR(IF(VALUE('data-cash-crude'!FD113)&gt;0,'data-cash-crude'!FD113-INDEX('data-futures'!$E:$E,MATCH('basis-cash-crude'!FE$1,'data-futures'!$A:$A,0),1),""),"")</f>
        <v/>
      </c>
      <c r="FF112" t="str">
        <f>+IFERROR(IF(VALUE('data-cash-crude'!FE113)&gt;0,'data-cash-crude'!FE113-INDEX('data-futures'!$E:$E,MATCH('basis-cash-crude'!FF$1,'data-futures'!$A:$A,0),1),""),"")</f>
        <v/>
      </c>
      <c r="FG112" t="str">
        <f>+IFERROR(IF(VALUE('data-cash-crude'!FF113)&gt;0,'data-cash-crude'!FF113-INDEX('data-futures'!$E:$E,MATCH('basis-cash-crude'!FG$1,'data-futures'!$A:$A,0),1),""),"")</f>
        <v/>
      </c>
      <c r="FH112" t="str">
        <f>+IFERROR(IF(VALUE('data-cash-crude'!FG113)&gt;0,'data-cash-crude'!FG113-INDEX('data-futures'!$E:$E,MATCH('basis-cash-crude'!FH$1,'data-futures'!$A:$A,0),1),""),"")</f>
        <v/>
      </c>
      <c r="FI112" t="str">
        <f>+IFERROR(IF(VALUE('data-cash-crude'!FH113)&gt;0,'data-cash-crude'!FH113-INDEX('data-futures'!$E:$E,MATCH('basis-cash-crude'!FI$1,'data-futures'!$A:$A,0),1),""),"")</f>
        <v/>
      </c>
      <c r="FJ112" t="str">
        <f>+IFERROR(IF(VALUE('data-cash-crude'!FI113)&gt;0,'data-cash-crude'!FI113-INDEX('data-futures'!$E:$E,MATCH('basis-cash-crude'!FJ$1,'data-futures'!$A:$A,0),1),""),"")</f>
        <v/>
      </c>
      <c r="FK112" t="str">
        <f>+IFERROR(IF(VALUE('data-cash-crude'!FJ113)&gt;0,'data-cash-crude'!FJ113-INDEX('data-futures'!$E:$E,MATCH('basis-cash-crude'!FK$1,'data-futures'!$A:$A,0),1),""),"")</f>
        <v/>
      </c>
      <c r="FL112" t="str">
        <f>+IFERROR(IF(VALUE('data-cash-crude'!FK113)&gt;0,'data-cash-crude'!FK113-INDEX('data-futures'!$E:$E,MATCH('basis-cash-crude'!FL$1,'data-futures'!$A:$A,0),1),""),"")</f>
        <v/>
      </c>
    </row>
    <row r="113" spans="1:168" x14ac:dyDescent="0.2">
      <c r="A113">
        <f t="shared" si="3"/>
        <v>-4.2250000000000005</v>
      </c>
      <c r="B113">
        <f t="shared" si="4"/>
        <v>-3.9387499999999989</v>
      </c>
      <c r="C113">
        <f t="shared" si="5"/>
        <v>-3.9975903614457819</v>
      </c>
      <c r="D113" s="6" t="str">
        <f>+'data-cash-crude'!B114</f>
        <v>CLPA-6-124.CM</v>
      </c>
      <c r="E113">
        <f>+IFERROR(IF(VALUE('data-cash-crude'!D114)&gt;0,'data-cash-crude'!D114-INDEX('data-futures'!$E:$E,MATCH('basis-cash-crude'!E$1,'data-futures'!$A:$A,0),1),""),"")</f>
        <v>-4.2100000000000009</v>
      </c>
      <c r="F113">
        <f>+IFERROR(IF(VALUE('data-cash-crude'!E114)&gt;0,'data-cash-crude'!E114-INDEX('data-futures'!$E:$E,MATCH('basis-cash-crude'!F$1,'data-futures'!$A:$A,0),1),""),"")</f>
        <v>-4.2100000000000009</v>
      </c>
      <c r="G113">
        <f>+IFERROR(IF(VALUE('data-cash-crude'!F114)&gt;0,'data-cash-crude'!F114-INDEX('data-futures'!$E:$E,MATCH('basis-cash-crude'!G$1,'data-futures'!$A:$A,0),1),""),"")</f>
        <v>-4.2100000000000009</v>
      </c>
      <c r="H113">
        <f>+IFERROR(IF(VALUE('data-cash-crude'!G114)&gt;0,'data-cash-crude'!G114-INDEX('data-futures'!$E:$E,MATCH('basis-cash-crude'!H$1,'data-futures'!$A:$A,0),1),""),"")</f>
        <v>-4.25</v>
      </c>
      <c r="I113" t="str">
        <f>+IFERROR(IF(VALUE('data-cash-crude'!H114)&gt;0,'data-cash-crude'!H114-INDEX('data-futures'!$E:$E,MATCH('basis-cash-crude'!I$1,'data-futures'!$A:$A,0),1),""),"")</f>
        <v/>
      </c>
      <c r="J113">
        <f>+IFERROR(IF(VALUE('data-cash-crude'!I114)&gt;0,'data-cash-crude'!I114-INDEX('data-futures'!$E:$E,MATCH('basis-cash-crude'!J$1,'data-futures'!$A:$A,0),1),""),"")</f>
        <v>-4.25</v>
      </c>
      <c r="K113">
        <f>+IFERROR(IF(VALUE('data-cash-crude'!J114)&gt;0,'data-cash-crude'!J114-INDEX('data-futures'!$E:$E,MATCH('basis-cash-crude'!K$1,'data-futures'!$A:$A,0),1),""),"")</f>
        <v>-4.2199999999999989</v>
      </c>
      <c r="L113">
        <f>+IFERROR(IF(VALUE('data-cash-crude'!K114)&gt;0,'data-cash-crude'!K114-INDEX('data-futures'!$E:$E,MATCH('basis-cash-crude'!L$1,'data-futures'!$A:$A,0),1),""),"")</f>
        <v>-4.240000000000002</v>
      </c>
      <c r="M113">
        <f>+IFERROR(IF(VALUE('data-cash-crude'!L114)&gt;0,'data-cash-crude'!L114-INDEX('data-futures'!$E:$E,MATCH('basis-cash-crude'!M$1,'data-futures'!$A:$A,0),1),""),"")</f>
        <v>-4.2399999999999949</v>
      </c>
      <c r="N113">
        <f>+IFERROR(IF(VALUE('data-cash-crude'!M114)&gt;0,'data-cash-crude'!M114-INDEX('data-futures'!$E:$E,MATCH('basis-cash-crude'!N$1,'data-futures'!$A:$A,0),1),""),"")</f>
        <v>-4.2100000000000009</v>
      </c>
      <c r="O113">
        <f>+IFERROR(IF(VALUE('data-cash-crude'!N114)&gt;0,'data-cash-crude'!N114-INDEX('data-futures'!$E:$E,MATCH('basis-cash-crude'!O$1,'data-futures'!$A:$A,0),1),""),"")</f>
        <v>-4.1600000000000037</v>
      </c>
      <c r="P113">
        <f>+IFERROR(IF(VALUE('data-cash-crude'!O114)&gt;0,'data-cash-crude'!O114-INDEX('data-futures'!$E:$E,MATCH('basis-cash-crude'!P$1,'data-futures'!$A:$A,0),1),""),"")</f>
        <v>-4.0899999999999963</v>
      </c>
      <c r="Q113">
        <f>+IFERROR(IF(VALUE('data-cash-crude'!P114)&gt;0,'data-cash-crude'!P114-INDEX('data-futures'!$E:$E,MATCH('basis-cash-crude'!Q$1,'data-futures'!$A:$A,0),1),""),"")</f>
        <v>-4.0600000000000023</v>
      </c>
      <c r="R113">
        <f>+IFERROR(IF(VALUE('data-cash-crude'!Q114)&gt;0,'data-cash-crude'!Q114-INDEX('data-futures'!$E:$E,MATCH('basis-cash-crude'!R$1,'data-futures'!$A:$A,0),1),""),"")</f>
        <v>-4.019999999999996</v>
      </c>
      <c r="S113">
        <f>+IFERROR(IF(VALUE('data-cash-crude'!R114)&gt;0,'data-cash-crude'!R114-INDEX('data-futures'!$E:$E,MATCH('basis-cash-crude'!S$1,'data-futures'!$A:$A,0),1),""),"")</f>
        <v>-3.9799999999999969</v>
      </c>
      <c r="T113">
        <f>+IFERROR(IF(VALUE('data-cash-crude'!S114)&gt;0,'data-cash-crude'!S114-INDEX('data-futures'!$E:$E,MATCH('basis-cash-crude'!T$1,'data-futures'!$A:$A,0),1),""),"")</f>
        <v>-3.9799999999999969</v>
      </c>
      <c r="U113" t="str">
        <f>+IFERROR(IF(VALUE('data-cash-crude'!T114)&gt;0,'data-cash-crude'!T114-INDEX('data-futures'!$E:$E,MATCH('basis-cash-crude'!U$1,'data-futures'!$A:$A,0),1),""),"")</f>
        <v/>
      </c>
      <c r="V113">
        <f>+IFERROR(IF(VALUE('data-cash-crude'!U114)&gt;0,'data-cash-crude'!U114-INDEX('data-futures'!$E:$E,MATCH('basis-cash-crude'!V$1,'data-futures'!$A:$A,0),1),""),"")</f>
        <v>-3.5800000000000054</v>
      </c>
      <c r="W113">
        <f>+IFERROR(IF(VALUE('data-cash-crude'!V114)&gt;0,'data-cash-crude'!V114-INDEX('data-futures'!$E:$E,MATCH('basis-cash-crude'!W$1,'data-futures'!$A:$A,0),1),""),"")</f>
        <v>-3.6299999999999955</v>
      </c>
      <c r="X113">
        <f>+IFERROR(IF(VALUE('data-cash-crude'!W114)&gt;0,'data-cash-crude'!W114-INDEX('data-futures'!$E:$E,MATCH('basis-cash-crude'!X$1,'data-futures'!$A:$A,0),1),""),"")</f>
        <v>-3.6799999999999997</v>
      </c>
      <c r="Y113">
        <f>+IFERROR(IF(VALUE('data-cash-crude'!X114)&gt;0,'data-cash-crude'!X114-INDEX('data-futures'!$E:$E,MATCH('basis-cash-crude'!Y$1,'data-futures'!$A:$A,0),1),""),"")</f>
        <v>-3.6699999999999946</v>
      </c>
      <c r="Z113" t="str">
        <f>+IFERROR(IF(VALUE('data-cash-crude'!Y114)&gt;0,'data-cash-crude'!Y114-INDEX('data-futures'!$E:$E,MATCH('basis-cash-crude'!Z$1,'data-futures'!$A:$A,0),1),""),"")</f>
        <v/>
      </c>
      <c r="AA113">
        <f>+IFERROR(IF(VALUE('data-cash-crude'!Z114)&gt;0,'data-cash-crude'!Z114-INDEX('data-futures'!$E:$E,MATCH('basis-cash-crude'!AA$1,'data-futures'!$A:$A,0),1),""),"")</f>
        <v>-3.6999999999999957</v>
      </c>
      <c r="AB113" t="str">
        <f>+IFERROR(IF(VALUE('data-cash-crude'!AA114)&gt;0,'data-cash-crude'!AA114-INDEX('data-futures'!$E:$E,MATCH('basis-cash-crude'!AB$1,'data-futures'!$A:$A,0),1),""),"")</f>
        <v/>
      </c>
      <c r="AC113" t="str">
        <f>+IFERROR(IF(VALUE('data-cash-crude'!AB114)&gt;0,'data-cash-crude'!AB114-INDEX('data-futures'!$E:$E,MATCH('basis-cash-crude'!AC$1,'data-futures'!$A:$A,0),1),""),"")</f>
        <v/>
      </c>
      <c r="AD113" t="str">
        <f>+IFERROR(IF(VALUE('data-cash-crude'!AC114)&gt;0,'data-cash-crude'!AC114-INDEX('data-futures'!$E:$E,MATCH('basis-cash-crude'!AD$1,'data-futures'!$A:$A,0),1),""),"")</f>
        <v/>
      </c>
      <c r="AE113">
        <f>+IFERROR(IF(VALUE('data-cash-crude'!AD114)&gt;0,'data-cash-crude'!AD114-INDEX('data-futures'!$E:$E,MATCH('basis-cash-crude'!AE$1,'data-futures'!$A:$A,0),1),""),"")</f>
        <v>-3.5</v>
      </c>
      <c r="AF113">
        <f>+IFERROR(IF(VALUE('data-cash-crude'!AE114)&gt;0,'data-cash-crude'!AE114-INDEX('data-futures'!$E:$E,MATCH('basis-cash-crude'!AF$1,'data-futures'!$A:$A,0),1),""),"")</f>
        <v>-3.4600000000000009</v>
      </c>
      <c r="AG113">
        <f>+IFERROR(IF(VALUE('data-cash-crude'!AF114)&gt;0,'data-cash-crude'!AF114-INDEX('data-futures'!$E:$E,MATCH('basis-cash-crude'!AG$1,'data-futures'!$A:$A,0),1),""),"")</f>
        <v>-3.509999999999998</v>
      </c>
      <c r="AH113">
        <f>+IFERROR(IF(VALUE('data-cash-crude'!AG114)&gt;0,'data-cash-crude'!AG114-INDEX('data-futures'!$E:$E,MATCH('basis-cash-crude'!AH$1,'data-futures'!$A:$A,0),1),""),"")</f>
        <v>-3.4699999999999989</v>
      </c>
      <c r="AI113">
        <f>+IFERROR(IF(VALUE('data-cash-crude'!AH114)&gt;0,'data-cash-crude'!AH114-INDEX('data-futures'!$E:$E,MATCH('basis-cash-crude'!AI$1,'data-futures'!$A:$A,0),1),""),"")</f>
        <v>-3.4499999999999957</v>
      </c>
      <c r="AJ113">
        <f>+IFERROR(IF(VALUE('data-cash-crude'!AI114)&gt;0,'data-cash-crude'!AI114-INDEX('data-futures'!$E:$E,MATCH('basis-cash-crude'!AJ$1,'data-futures'!$A:$A,0),1),""),"")</f>
        <v>-3.4699999999999989</v>
      </c>
      <c r="AK113">
        <f>+IFERROR(IF(VALUE('data-cash-crude'!AJ114)&gt;0,'data-cash-crude'!AJ114-INDEX('data-futures'!$E:$E,MATCH('basis-cash-crude'!AK$1,'data-futures'!$A:$A,0),1),""),"")</f>
        <v>-3.5100000000000051</v>
      </c>
      <c r="AL113">
        <f>+IFERROR(IF(VALUE('data-cash-crude'!AK114)&gt;0,'data-cash-crude'!AK114-INDEX('data-futures'!$E:$E,MATCH('basis-cash-crude'!AL$1,'data-futures'!$A:$A,0),1),""),"")</f>
        <v>-3.490000000000002</v>
      </c>
      <c r="AM113">
        <f>+IFERROR(IF(VALUE('data-cash-crude'!AL114)&gt;0,'data-cash-crude'!AL114-INDEX('data-futures'!$E:$E,MATCH('basis-cash-crude'!AM$1,'data-futures'!$A:$A,0),1),""),"")</f>
        <v>-3.4500000000000028</v>
      </c>
      <c r="AN113">
        <f>+IFERROR(IF(VALUE('data-cash-crude'!AM114)&gt;0,'data-cash-crude'!AM114-INDEX('data-futures'!$E:$E,MATCH('basis-cash-crude'!AN$1,'data-futures'!$A:$A,0),1),""),"")</f>
        <v>-3.5</v>
      </c>
      <c r="AO113">
        <f>+IFERROR(IF(VALUE('data-cash-crude'!AN114)&gt;0,'data-cash-crude'!AN114-INDEX('data-futures'!$E:$E,MATCH('basis-cash-crude'!AO$1,'data-futures'!$A:$A,0),1),""),"")</f>
        <v>-3.4799999999999969</v>
      </c>
      <c r="AP113">
        <f>+IFERROR(IF(VALUE('data-cash-crude'!AO114)&gt;0,'data-cash-crude'!AO114-INDEX('data-futures'!$E:$E,MATCH('basis-cash-crude'!AP$1,'data-futures'!$A:$A,0),1),""),"")</f>
        <v>-3.7299999999999969</v>
      </c>
      <c r="AQ113">
        <f>+IFERROR(IF(VALUE('data-cash-crude'!AP114)&gt;0,'data-cash-crude'!AP114-INDEX('data-futures'!$E:$E,MATCH('basis-cash-crude'!AQ$1,'data-futures'!$A:$A,0),1),""),"")</f>
        <v>-3.6499999999999986</v>
      </c>
      <c r="AR113">
        <f>+IFERROR(IF(VALUE('data-cash-crude'!AQ114)&gt;0,'data-cash-crude'!AQ114-INDEX('data-futures'!$E:$E,MATCH('basis-cash-crude'!AR$1,'data-futures'!$A:$A,0),1),""),"")</f>
        <v>-4.32</v>
      </c>
      <c r="AS113" t="str">
        <f>+IFERROR(IF(VALUE('data-cash-crude'!AR114)&gt;0,'data-cash-crude'!AR114-INDEX('data-futures'!$E:$E,MATCH('basis-cash-crude'!AS$1,'data-futures'!$A:$A,0),1),""),"")</f>
        <v/>
      </c>
      <c r="AT113">
        <f>+IFERROR(IF(VALUE('data-cash-crude'!AS114)&gt;0,'data-cash-crude'!AS114-INDEX('data-futures'!$E:$E,MATCH('basis-cash-crude'!AT$1,'data-futures'!$A:$A,0),1),""),"")</f>
        <v>-4.25</v>
      </c>
      <c r="AU113">
        <f>+IFERROR(IF(VALUE('data-cash-crude'!AT114)&gt;0,'data-cash-crude'!AT114-INDEX('data-futures'!$E:$E,MATCH('basis-cash-crude'!AU$1,'data-futures'!$A:$A,0),1),""),"")</f>
        <v>-4.1600000000000037</v>
      </c>
      <c r="AV113">
        <f>+IFERROR(IF(VALUE('data-cash-crude'!AU114)&gt;0,'data-cash-crude'!AU114-INDEX('data-futures'!$E:$E,MATCH('basis-cash-crude'!AV$1,'data-futures'!$A:$A,0),1),""),"")</f>
        <v>-4.1300000000000026</v>
      </c>
      <c r="AW113">
        <f>+IFERROR(IF(VALUE('data-cash-crude'!AV114)&gt;0,'data-cash-crude'!AV114-INDEX('data-futures'!$E:$E,MATCH('basis-cash-crude'!AW$1,'data-futures'!$A:$A,0),1),""),"")</f>
        <v>-4.0900000000000034</v>
      </c>
      <c r="AX113">
        <f>+IFERROR(IF(VALUE('data-cash-crude'!AW114)&gt;0,'data-cash-crude'!AW114-INDEX('data-futures'!$E:$E,MATCH('basis-cash-crude'!AX$1,'data-futures'!$A:$A,0),1),""),"")</f>
        <v>-3.9500000000000028</v>
      </c>
      <c r="AY113">
        <f>+IFERROR(IF(VALUE('data-cash-crude'!AX114)&gt;0,'data-cash-crude'!AX114-INDEX('data-futures'!$E:$E,MATCH('basis-cash-crude'!AY$1,'data-futures'!$A:$A,0),1),""),"")</f>
        <v>-3.9799999999999969</v>
      </c>
      <c r="AZ113">
        <f>+IFERROR(IF(VALUE('data-cash-crude'!AY114)&gt;0,'data-cash-crude'!AY114-INDEX('data-futures'!$E:$E,MATCH('basis-cash-crude'!AZ$1,'data-futures'!$A:$A,0),1),""),"")</f>
        <v>-4.2999999999999972</v>
      </c>
      <c r="BA113">
        <f>+IFERROR(IF(VALUE('data-cash-crude'!AZ114)&gt;0,'data-cash-crude'!AZ114-INDEX('data-futures'!$E:$E,MATCH('basis-cash-crude'!BA$1,'data-futures'!$A:$A,0),1),""),"")</f>
        <v>-4.1300000000000026</v>
      </c>
      <c r="BB113">
        <f>+IFERROR(IF(VALUE('data-cash-crude'!BA114)&gt;0,'data-cash-crude'!BA114-INDEX('data-futures'!$E:$E,MATCH('basis-cash-crude'!BB$1,'data-futures'!$A:$A,0),1),""),"")</f>
        <v>-4.1599999999999966</v>
      </c>
      <c r="BC113">
        <f>+IFERROR(IF(VALUE('data-cash-crude'!BB114)&gt;0,'data-cash-crude'!BB114-INDEX('data-futures'!$E:$E,MATCH('basis-cash-crude'!BC$1,'data-futures'!$A:$A,0),1),""),"")</f>
        <v>-4.2199999999999989</v>
      </c>
      <c r="BD113">
        <f>+IFERROR(IF(VALUE('data-cash-crude'!BC114)&gt;0,'data-cash-crude'!BC114-INDEX('data-futures'!$E:$E,MATCH('basis-cash-crude'!BD$1,'data-futures'!$A:$A,0),1),""),"")</f>
        <v>-4.2100000000000009</v>
      </c>
      <c r="BE113">
        <f>+IFERROR(IF(VALUE('data-cash-crude'!BD114)&gt;0,'data-cash-crude'!BD114-INDEX('data-futures'!$E:$E,MATCH('basis-cash-crude'!BE$1,'data-futures'!$A:$A,0),1),""),"")</f>
        <v>-4.1899999999999977</v>
      </c>
      <c r="BF113">
        <f>+IFERROR(IF(VALUE('data-cash-crude'!BE114)&gt;0,'data-cash-crude'!BE114-INDEX('data-futures'!$E:$E,MATCH('basis-cash-crude'!BF$1,'data-futures'!$A:$A,0),1),""),"")</f>
        <v>-4.1400000000000006</v>
      </c>
      <c r="BG113">
        <f>+IFERROR(IF(VALUE('data-cash-crude'!BF114)&gt;0,'data-cash-crude'!BF114-INDEX('data-futures'!$E:$E,MATCH('basis-cash-crude'!BG$1,'data-futures'!$A:$A,0),1),""),"")</f>
        <v>-4.0400000000000063</v>
      </c>
      <c r="BH113">
        <f>+IFERROR(IF(VALUE('data-cash-crude'!BG114)&gt;0,'data-cash-crude'!BG114-INDEX('data-futures'!$E:$E,MATCH('basis-cash-crude'!BH$1,'data-futures'!$A:$A,0),1),""),"")</f>
        <v>-3.8999999999999986</v>
      </c>
      <c r="BI113">
        <f>+IFERROR(IF(VALUE('data-cash-crude'!BH114)&gt;0,'data-cash-crude'!BH114-INDEX('data-futures'!$E:$E,MATCH('basis-cash-crude'!BI$1,'data-futures'!$A:$A,0),1),""),"")</f>
        <v>-4</v>
      </c>
      <c r="BJ113">
        <f>+IFERROR(IF(VALUE('data-cash-crude'!BI114)&gt;0,'data-cash-crude'!BI114-INDEX('data-futures'!$E:$E,MATCH('basis-cash-crude'!BJ$1,'data-futures'!$A:$A,0),1),""),"")</f>
        <v>-4.1200000000000045</v>
      </c>
      <c r="BK113">
        <f>+IFERROR(IF(VALUE('data-cash-crude'!BJ114)&gt;0,'data-cash-crude'!BJ114-INDEX('data-futures'!$E:$E,MATCH('basis-cash-crude'!BK$1,'data-futures'!$A:$A,0),1),""),"")</f>
        <v>-4.1499999999999986</v>
      </c>
      <c r="BL113">
        <f>+IFERROR(IF(VALUE('data-cash-crude'!BK114)&gt;0,'data-cash-crude'!BK114-INDEX('data-futures'!$E:$E,MATCH('basis-cash-crude'!BL$1,'data-futures'!$A:$A,0),1),""),"")</f>
        <v>-4.1700000000000017</v>
      </c>
      <c r="BM113">
        <f>+IFERROR(IF(VALUE('data-cash-crude'!BL114)&gt;0,'data-cash-crude'!BL114-INDEX('data-futures'!$E:$E,MATCH('basis-cash-crude'!BM$1,'data-futures'!$A:$A,0),1),""),"")</f>
        <v>-4.4699999999999989</v>
      </c>
      <c r="BN113">
        <f>+IFERROR(IF(VALUE('data-cash-crude'!BM114)&gt;0,'data-cash-crude'!BM114-INDEX('data-futures'!$E:$E,MATCH('basis-cash-crude'!BN$1,'data-futures'!$A:$A,0),1),""),"")</f>
        <v>-4.3299999999999983</v>
      </c>
      <c r="BO113">
        <f>+IFERROR(IF(VALUE('data-cash-crude'!BN114)&gt;0,'data-cash-crude'!BN114-INDEX('data-futures'!$E:$E,MATCH('basis-cash-crude'!BO$1,'data-futures'!$A:$A,0),1),""),"")</f>
        <v>-4.6599999999999966</v>
      </c>
      <c r="BP113">
        <f>+IFERROR(IF(VALUE('data-cash-crude'!BO114)&gt;0,'data-cash-crude'!BO114-INDEX('data-futures'!$E:$E,MATCH('basis-cash-crude'!BP$1,'data-futures'!$A:$A,0),1),""),"")</f>
        <v>-4.5500000000000043</v>
      </c>
      <c r="BQ113">
        <f>+IFERROR(IF(VALUE('data-cash-crude'!BP114)&gt;0,'data-cash-crude'!BP114-INDEX('data-futures'!$E:$E,MATCH('basis-cash-crude'!BQ$1,'data-futures'!$A:$A,0),1),""),"")</f>
        <v>-4.3900000000000006</v>
      </c>
      <c r="BR113">
        <f>+IFERROR(IF(VALUE('data-cash-crude'!BQ114)&gt;0,'data-cash-crude'!BQ114-INDEX('data-futures'!$E:$E,MATCH('basis-cash-crude'!BR$1,'data-futures'!$A:$A,0),1),""),"")</f>
        <v>-4.3500000000000014</v>
      </c>
      <c r="BS113">
        <f>+IFERROR(IF(VALUE('data-cash-crude'!BR114)&gt;0,'data-cash-crude'!BR114-INDEX('data-futures'!$E:$E,MATCH('basis-cash-crude'!BS$1,'data-futures'!$A:$A,0),1),""),"")</f>
        <v>-4.2800000000000011</v>
      </c>
      <c r="BT113">
        <f>+IFERROR(IF(VALUE('data-cash-crude'!BS114)&gt;0,'data-cash-crude'!BS114-INDEX('data-futures'!$E:$E,MATCH('basis-cash-crude'!BT$1,'data-futures'!$A:$A,0),1),""),"")</f>
        <v>-4.6400000000000006</v>
      </c>
      <c r="BU113">
        <f>+IFERROR(IF(VALUE('data-cash-crude'!BT114)&gt;0,'data-cash-crude'!BT114-INDEX('data-futures'!$E:$E,MATCH('basis-cash-crude'!BU$1,'data-futures'!$A:$A,0),1),""),"")</f>
        <v>-4.6000000000000014</v>
      </c>
      <c r="BV113">
        <f>+IFERROR(IF(VALUE('data-cash-crude'!BU114)&gt;0,'data-cash-crude'!BU114-INDEX('data-futures'!$E:$E,MATCH('basis-cash-crude'!BV$1,'data-futures'!$A:$A,0),1),""),"")</f>
        <v>-4.32</v>
      </c>
      <c r="BW113">
        <f>+IFERROR(IF(VALUE('data-cash-crude'!BV114)&gt;0,'data-cash-crude'!BV114-INDEX('data-futures'!$E:$E,MATCH('basis-cash-crude'!BW$1,'data-futures'!$A:$A,0),1),""),"")</f>
        <v>-4.43</v>
      </c>
      <c r="BX113">
        <f>+IFERROR(IF(VALUE('data-cash-crude'!BW114)&gt;0,'data-cash-crude'!BW114-INDEX('data-futures'!$E:$E,MATCH('basis-cash-crude'!BX$1,'data-futures'!$A:$A,0),1),""),"")</f>
        <v>-4.5599999999999952</v>
      </c>
      <c r="BY113">
        <f>+IFERROR(IF(VALUE('data-cash-crude'!BX114)&gt;0,'data-cash-crude'!BX114-INDEX('data-futures'!$E:$E,MATCH('basis-cash-crude'!BY$1,'data-futures'!$A:$A,0),1),""),"")</f>
        <v>-4.5799999999999983</v>
      </c>
      <c r="BZ113">
        <f>+IFERROR(IF(VALUE('data-cash-crude'!BY114)&gt;0,'data-cash-crude'!BY114-INDEX('data-futures'!$E:$E,MATCH('basis-cash-crude'!BZ$1,'data-futures'!$A:$A,0),1),""),"")</f>
        <v>-4.5900000000000034</v>
      </c>
      <c r="CA113">
        <f>+IFERROR(IF(VALUE('data-cash-crude'!BZ114)&gt;0,'data-cash-crude'!BZ114-INDEX('data-futures'!$E:$E,MATCH('basis-cash-crude'!CA$1,'data-futures'!$A:$A,0),1),""),"")</f>
        <v>-4.3700000000000045</v>
      </c>
      <c r="CB113">
        <f>+IFERROR(IF(VALUE('data-cash-crude'!CA114)&gt;0,'data-cash-crude'!CA114-INDEX('data-futures'!$E:$E,MATCH('basis-cash-crude'!CB$1,'data-futures'!$A:$A,0),1),""),"")</f>
        <v>-4.1499999999999986</v>
      </c>
      <c r="CC113">
        <f>+IFERROR(IF(VALUE('data-cash-crude'!CB114)&gt;0,'data-cash-crude'!CB114-INDEX('data-futures'!$E:$E,MATCH('basis-cash-crude'!CC$1,'data-futures'!$A:$A,0),1),""),"")</f>
        <v>-4.259999999999998</v>
      </c>
      <c r="CD113">
        <f>+IFERROR(IF(VALUE('data-cash-crude'!CC114)&gt;0,'data-cash-crude'!CC114-INDEX('data-futures'!$E:$E,MATCH('basis-cash-crude'!CD$1,'data-futures'!$A:$A,0),1),""),"")</f>
        <v>-4.2100000000000009</v>
      </c>
      <c r="CE113">
        <f>+IFERROR(IF(VALUE('data-cash-crude'!CD114)&gt;0,'data-cash-crude'!CD114-INDEX('data-futures'!$E:$E,MATCH('basis-cash-crude'!CE$1,'data-futures'!$A:$A,0),1),""),"")</f>
        <v>-4.1299999999999955</v>
      </c>
      <c r="CF113">
        <f>+IFERROR(IF(VALUE('data-cash-crude'!CE114)&gt;0,'data-cash-crude'!CE114-INDEX('data-futures'!$E:$E,MATCH('basis-cash-crude'!CF$1,'data-futures'!$A:$A,0),1),""),"")</f>
        <v>-3.990000000000002</v>
      </c>
      <c r="CG113">
        <f>+IFERROR(IF(VALUE('data-cash-crude'!CF114)&gt;0,'data-cash-crude'!CF114-INDEX('data-futures'!$E:$E,MATCH('basis-cash-crude'!CG$1,'data-futures'!$A:$A,0),1),""),"")</f>
        <v>-3.8700000000000045</v>
      </c>
      <c r="CH113">
        <f>+IFERROR(IF(VALUE('data-cash-crude'!CG114)&gt;0,'data-cash-crude'!CG114-INDEX('data-futures'!$E:$E,MATCH('basis-cash-crude'!CH$1,'data-futures'!$A:$A,0),1),""),"")</f>
        <v>-3.720000000000006</v>
      </c>
      <c r="CI113">
        <f>+IFERROR(IF(VALUE('data-cash-crude'!CH114)&gt;0,'data-cash-crude'!CH114-INDEX('data-futures'!$E:$E,MATCH('basis-cash-crude'!CI$1,'data-futures'!$A:$A,0),1),""),"")</f>
        <v>-3.6499999999999986</v>
      </c>
      <c r="CJ113">
        <f>+IFERROR(IF(VALUE('data-cash-crude'!CI114)&gt;0,'data-cash-crude'!CI114-INDEX('data-futures'!$E:$E,MATCH('basis-cash-crude'!CJ$1,'data-futures'!$A:$A,0),1),""),"")</f>
        <v>-3.75</v>
      </c>
      <c r="CK113">
        <f>+IFERROR(IF(VALUE('data-cash-crude'!CJ114)&gt;0,'data-cash-crude'!CJ114-INDEX('data-futures'!$E:$E,MATCH('basis-cash-crude'!CK$1,'data-futures'!$A:$A,0),1),""),"")</f>
        <v>-3.5</v>
      </c>
      <c r="CL113">
        <f>+IFERROR(IF(VALUE('data-cash-crude'!CK114)&gt;0,'data-cash-crude'!CK114-INDEX('data-futures'!$E:$E,MATCH('basis-cash-crude'!CL$1,'data-futures'!$A:$A,0),1),""),"")</f>
        <v>-3.4600000000000009</v>
      </c>
      <c r="CM113">
        <f>+IFERROR(IF(VALUE('data-cash-crude'!CL114)&gt;0,'data-cash-crude'!CL114-INDEX('data-futures'!$E:$E,MATCH('basis-cash-crude'!CM$1,'data-futures'!$A:$A,0),1),""),"")</f>
        <v>-3.4299999999999997</v>
      </c>
      <c r="CN113">
        <f>+IFERROR(IF(VALUE('data-cash-crude'!CM114)&gt;0,'data-cash-crude'!CM114-INDEX('data-futures'!$E:$E,MATCH('basis-cash-crude'!CN$1,'data-futures'!$A:$A,0),1),""),"")</f>
        <v>-3.2700000000000031</v>
      </c>
      <c r="CO113">
        <f>+IFERROR(IF(VALUE('data-cash-crude'!CN114)&gt;0,'data-cash-crude'!CN114-INDEX('data-futures'!$E:$E,MATCH('basis-cash-crude'!CO$1,'data-futures'!$A:$A,0),1),""),"")</f>
        <v>-3.2100000000000009</v>
      </c>
      <c r="CP113">
        <f>+IFERROR(IF(VALUE('data-cash-crude'!CO114)&gt;0,'data-cash-crude'!CO114-INDEX('data-futures'!$E:$E,MATCH('basis-cash-crude'!CP$1,'data-futures'!$A:$A,0),1),""),"")</f>
        <v>-3.2100000000000009</v>
      </c>
      <c r="CQ113">
        <f>+IFERROR(IF(VALUE('data-cash-crude'!CP114)&gt;0,'data-cash-crude'!CP114-INDEX('data-futures'!$E:$E,MATCH('basis-cash-crude'!CQ$1,'data-futures'!$A:$A,0),1),""),"")</f>
        <v>-3.1599999999999966</v>
      </c>
      <c r="CR113">
        <f>+IFERROR(IF(VALUE('data-cash-crude'!CQ114)&gt;0,'data-cash-crude'!CQ114-INDEX('data-futures'!$E:$E,MATCH('basis-cash-crude'!CR$1,'data-futures'!$A:$A,0),1),""),"")</f>
        <v>-2.8599999999999994</v>
      </c>
      <c r="CS113">
        <f>+IFERROR(IF(VALUE('data-cash-crude'!CR114)&gt;0,'data-cash-crude'!CR114-INDEX('data-futures'!$E:$E,MATCH('basis-cash-crude'!CS$1,'data-futures'!$A:$A,0),1),""),"")</f>
        <v>-2.1999999999999957</v>
      </c>
      <c r="CT113">
        <f>+IFERROR(IF(VALUE('data-cash-crude'!CS114)&gt;0,'data-cash-crude'!CS114-INDEX('data-futures'!$E:$E,MATCH('basis-cash-crude'!CT$1,'data-futures'!$A:$A,0),1),""),"")</f>
        <v>-1.3300000000000054</v>
      </c>
      <c r="CU113">
        <f>+IFERROR(IF(VALUE('data-cash-crude'!CT114)&gt;0,'data-cash-crude'!CT114-INDEX('data-futures'!$E:$E,MATCH('basis-cash-crude'!CU$1,'data-futures'!$A:$A,0),1),""),"")</f>
        <v>-3.6799999999999997</v>
      </c>
      <c r="CV113">
        <f>+IFERROR(IF(VALUE('data-cash-crude'!CU114)&gt;0,'data-cash-crude'!CU114-INDEX('data-futures'!$E:$E,MATCH('basis-cash-crude'!CV$1,'data-futures'!$A:$A,0),1),""),"")</f>
        <v>-3.7899999999999991</v>
      </c>
      <c r="CW113">
        <f>+IFERROR(IF(VALUE('data-cash-crude'!CV114)&gt;0,'data-cash-crude'!CV114-INDEX('data-futures'!$E:$E,MATCH('basis-cash-crude'!CW$1,'data-futures'!$A:$A,0),1),""),"")</f>
        <v>-3.6200000000000045</v>
      </c>
      <c r="CX113">
        <f>+IFERROR(IF(VALUE('data-cash-crude'!CW114)&gt;0,'data-cash-crude'!CW114-INDEX('data-futures'!$E:$E,MATCH('basis-cash-crude'!CX$1,'data-futures'!$A:$A,0),1),""),"")</f>
        <v>-3.3000000000000043</v>
      </c>
      <c r="CY113">
        <f>+IFERROR(IF(VALUE('data-cash-crude'!CX114)&gt;0,'data-cash-crude'!CX114-INDEX('data-futures'!$E:$E,MATCH('basis-cash-crude'!CY$1,'data-futures'!$A:$A,0),1),""),"")</f>
        <v>-3.25</v>
      </c>
      <c r="CZ113">
        <f>+IFERROR(IF(VALUE('data-cash-crude'!CY114)&gt;0,'data-cash-crude'!CY114-INDEX('data-futures'!$E:$E,MATCH('basis-cash-crude'!CZ$1,'data-futures'!$A:$A,0),1),""),"")</f>
        <v>-3.5</v>
      </c>
      <c r="DA113">
        <f>+IFERROR(IF(VALUE('data-cash-crude'!CZ114)&gt;0,'data-cash-crude'!CZ114-INDEX('data-futures'!$E:$E,MATCH('basis-cash-crude'!DA$1,'data-futures'!$A:$A,0),1),""),"")</f>
        <v>-3.4199999999999946</v>
      </c>
      <c r="DB113">
        <f>+IFERROR(IF(VALUE('data-cash-crude'!DA114)&gt;0,'data-cash-crude'!DA114-INDEX('data-futures'!$E:$E,MATCH('basis-cash-crude'!DB$1,'data-futures'!$A:$A,0),1),""),"")</f>
        <v>-3.4099999999999966</v>
      </c>
      <c r="DC113">
        <f>+IFERROR(IF(VALUE('data-cash-crude'!DB114)&gt;0,'data-cash-crude'!DB114-INDEX('data-futures'!$E:$E,MATCH('basis-cash-crude'!DC$1,'data-futures'!$A:$A,0),1),""),"")</f>
        <v>-3.5</v>
      </c>
      <c r="DD113" t="str">
        <f>+IFERROR(IF(VALUE('data-cash-crude'!DC114)&gt;0,'data-cash-crude'!DC114-INDEX('data-futures'!$E:$E,MATCH('basis-cash-crude'!DD$1,'data-futures'!$A:$A,0),1),""),"")</f>
        <v/>
      </c>
      <c r="DE113">
        <f>+IFERROR(IF(VALUE('data-cash-crude'!DD114)&gt;0,'data-cash-crude'!DD114-INDEX('data-futures'!$E:$E,MATCH('basis-cash-crude'!DE$1,'data-futures'!$A:$A,0),1),""),"")</f>
        <v>-3.9399999999999977</v>
      </c>
      <c r="DF113">
        <f>+IFERROR(IF(VALUE('data-cash-crude'!DE114)&gt;0,'data-cash-crude'!DE114-INDEX('data-futures'!$E:$E,MATCH('basis-cash-crude'!DF$1,'data-futures'!$A:$A,0),1),""),"")</f>
        <v>-3.6999999999999957</v>
      </c>
      <c r="DG113">
        <f>+IFERROR(IF(VALUE('data-cash-crude'!DF114)&gt;0,'data-cash-crude'!DF114-INDEX('data-futures'!$E:$E,MATCH('basis-cash-crude'!DG$1,'data-futures'!$A:$A,0),1),""),"")</f>
        <v>-4.0300000000000011</v>
      </c>
      <c r="DH113">
        <f>+IFERROR(IF(VALUE('data-cash-crude'!DG114)&gt;0,'data-cash-crude'!DG114-INDEX('data-futures'!$E:$E,MATCH('basis-cash-crude'!DH$1,'data-futures'!$A:$A,0),1),""),"")</f>
        <v>-4.1400000000000006</v>
      </c>
      <c r="DI113">
        <f>+IFERROR(IF(VALUE('data-cash-crude'!DH114)&gt;0,'data-cash-crude'!DH114-INDEX('data-futures'!$E:$E,MATCH('basis-cash-crude'!DI$1,'data-futures'!$A:$A,0),1),""),"")</f>
        <v>-4.3100000000000023</v>
      </c>
      <c r="DJ113">
        <f>+IFERROR(IF(VALUE('data-cash-crude'!DI114)&gt;0,'data-cash-crude'!DI114-INDEX('data-futures'!$E:$E,MATCH('basis-cash-crude'!DJ$1,'data-futures'!$A:$A,0),1),""),"")</f>
        <v>-4.259999999999998</v>
      </c>
      <c r="DK113">
        <f>+IFERROR(IF(VALUE('data-cash-crude'!DJ114)&gt;0,'data-cash-crude'!DJ114-INDEX('data-futures'!$E:$E,MATCH('basis-cash-crude'!DK$1,'data-futures'!$A:$A,0),1),""),"")</f>
        <v>-4.1299999999999955</v>
      </c>
      <c r="DL113">
        <f>+IFERROR(IF(VALUE('data-cash-crude'!DK114)&gt;0,'data-cash-crude'!DK114-INDEX('data-futures'!$E:$E,MATCH('basis-cash-crude'!DL$1,'data-futures'!$A:$A,0),1),""),"")</f>
        <v>-4.1000000000000014</v>
      </c>
      <c r="DM113">
        <f>+IFERROR(IF(VALUE('data-cash-crude'!DL114)&gt;0,'data-cash-crude'!DL114-INDEX('data-futures'!$E:$E,MATCH('basis-cash-crude'!DM$1,'data-futures'!$A:$A,0),1),""),"")</f>
        <v>-3.3900000000000006</v>
      </c>
      <c r="DN113">
        <f>+IFERROR(IF(VALUE('data-cash-crude'!DM114)&gt;0,'data-cash-crude'!DM114-INDEX('data-futures'!$E:$E,MATCH('basis-cash-crude'!DN$1,'data-futures'!$A:$A,0),1),""),"")</f>
        <v>-3.3299999999999983</v>
      </c>
      <c r="DO113">
        <f>+IFERROR(IF(VALUE('data-cash-crude'!DN114)&gt;0,'data-cash-crude'!DN114-INDEX('data-futures'!$E:$E,MATCH('basis-cash-crude'!DO$1,'data-futures'!$A:$A,0),1),""),"")</f>
        <v>-3.6400000000000006</v>
      </c>
      <c r="DP113">
        <f>+IFERROR(IF(VALUE('data-cash-crude'!DO114)&gt;0,'data-cash-crude'!DO114-INDEX('data-futures'!$E:$E,MATCH('basis-cash-crude'!DP$1,'data-futures'!$A:$A,0),1),""),"")</f>
        <v>-3.8699999999999974</v>
      </c>
      <c r="DQ113">
        <f>+IFERROR(IF(VALUE('data-cash-crude'!DP114)&gt;0,'data-cash-crude'!DP114-INDEX('data-futures'!$E:$E,MATCH('basis-cash-crude'!DQ$1,'data-futures'!$A:$A,0),1),""),"")</f>
        <v>-4.1600000000000037</v>
      </c>
      <c r="DR113">
        <f>+IFERROR(IF(VALUE('data-cash-crude'!DQ114)&gt;0,'data-cash-crude'!DQ114-INDEX('data-futures'!$E:$E,MATCH('basis-cash-crude'!DR$1,'data-futures'!$A:$A,0),1),""),"")</f>
        <v>-4.0599999999999952</v>
      </c>
      <c r="DS113">
        <f>+IFERROR(IF(VALUE('data-cash-crude'!DR114)&gt;0,'data-cash-crude'!DR114-INDEX('data-futures'!$E:$E,MATCH('basis-cash-crude'!DS$1,'data-futures'!$A:$A,0),1),""),"")</f>
        <v>-3.8699999999999974</v>
      </c>
      <c r="DT113">
        <f>+IFERROR(IF(VALUE('data-cash-crude'!DS114)&gt;0,'data-cash-crude'!DS114-INDEX('data-futures'!$E:$E,MATCH('basis-cash-crude'!DT$1,'data-futures'!$A:$A,0),1),""),"")</f>
        <v>-3.990000000000002</v>
      </c>
      <c r="DU113">
        <f>+IFERROR(IF(VALUE('data-cash-crude'!DT114)&gt;0,'data-cash-crude'!DT114-INDEX('data-futures'!$E:$E,MATCH('basis-cash-crude'!DU$1,'data-futures'!$A:$A,0),1),""),"")</f>
        <v>-4.509999999999998</v>
      </c>
      <c r="DV113">
        <f>+IFERROR(IF(VALUE('data-cash-crude'!DU114)&gt;0,'data-cash-crude'!DU114-INDEX('data-futures'!$E:$E,MATCH('basis-cash-crude'!DV$1,'data-futures'!$A:$A,0),1),""),"")</f>
        <v>-4.970000000000006</v>
      </c>
      <c r="DW113">
        <f>+IFERROR(IF(VALUE('data-cash-crude'!DV114)&gt;0,'data-cash-crude'!DV114-INDEX('data-futures'!$E:$E,MATCH('basis-cash-crude'!DW$1,'data-futures'!$A:$A,0),1),""),"")</f>
        <v>-4.8699999999999974</v>
      </c>
      <c r="DX113">
        <f>+IFERROR(IF(VALUE('data-cash-crude'!DW114)&gt;0,'data-cash-crude'!DW114-INDEX('data-futures'!$E:$E,MATCH('basis-cash-crude'!DX$1,'data-futures'!$A:$A,0),1),""),"")</f>
        <v>-4.6000000000000014</v>
      </c>
      <c r="DY113">
        <f>+IFERROR(IF(VALUE('data-cash-crude'!DX114)&gt;0,'data-cash-crude'!DX114-INDEX('data-futures'!$E:$E,MATCH('basis-cash-crude'!DY$1,'data-futures'!$A:$A,0),1),""),"")</f>
        <v>-4.9500000000000028</v>
      </c>
      <c r="DZ113">
        <f>+IFERROR(IF(VALUE('data-cash-crude'!DY114)&gt;0,'data-cash-crude'!DY114-INDEX('data-futures'!$E:$E,MATCH('basis-cash-crude'!DZ$1,'data-futures'!$A:$A,0),1),""),"")</f>
        <v>-5.0799999999999983</v>
      </c>
      <c r="EA113">
        <f>+IFERROR(IF(VALUE('data-cash-crude'!DZ114)&gt;0,'data-cash-crude'!DZ114-INDEX('data-futures'!$E:$E,MATCH('basis-cash-crude'!EA$1,'data-futures'!$A:$A,0),1),""),"")</f>
        <v>-4.43</v>
      </c>
      <c r="EB113">
        <f>+IFERROR(IF(VALUE('data-cash-crude'!EA114)&gt;0,'data-cash-crude'!EA114-INDEX('data-futures'!$E:$E,MATCH('basis-cash-crude'!EB$1,'data-futures'!$A:$A,0),1),""),"")</f>
        <v>-4.490000000000002</v>
      </c>
      <c r="EC113">
        <f>+IFERROR(IF(VALUE('data-cash-crude'!EB114)&gt;0,'data-cash-crude'!EB114-INDEX('data-futures'!$E:$E,MATCH('basis-cash-crude'!EC$1,'data-futures'!$A:$A,0),1),""),"")</f>
        <v>-4.8100000000000023</v>
      </c>
      <c r="ED113" t="str">
        <f>+IFERROR(IF(VALUE('data-cash-crude'!EC114)&gt;0,'data-cash-crude'!EC114-INDEX('data-futures'!$E:$E,MATCH('basis-cash-crude'!ED$1,'data-futures'!$A:$A,0),1),""),"")</f>
        <v/>
      </c>
      <c r="EE113" t="str">
        <f>+IFERROR(IF(VALUE('data-cash-crude'!ED114)&gt;0,'data-cash-crude'!ED114-INDEX('data-futures'!$E:$E,MATCH('basis-cash-crude'!EE$1,'data-futures'!$A:$A,0),1),""),"")</f>
        <v/>
      </c>
      <c r="EF113">
        <f>+IFERROR(IF(VALUE('data-cash-crude'!EE114)&gt;0,'data-cash-crude'!EE114-INDEX('data-futures'!$E:$E,MATCH('basis-cash-crude'!EF$1,'data-futures'!$A:$A,0),1),""),"")</f>
        <v>-4.509999999999998</v>
      </c>
      <c r="EG113">
        <f>+IFERROR(IF(VALUE('data-cash-crude'!EF114)&gt;0,'data-cash-crude'!EF114-INDEX('data-futures'!$E:$E,MATCH('basis-cash-crude'!EG$1,'data-futures'!$A:$A,0),1),""),"")</f>
        <v>-4.4399999999999977</v>
      </c>
      <c r="EH113">
        <f>+IFERROR(IF(VALUE('data-cash-crude'!EG114)&gt;0,'data-cash-crude'!EG114-INDEX('data-futures'!$E:$E,MATCH('basis-cash-crude'!EH$1,'data-futures'!$A:$A,0),1),""),"")</f>
        <v>-4.43</v>
      </c>
      <c r="EI113">
        <f>+IFERROR(IF(VALUE('data-cash-crude'!EH114)&gt;0,'data-cash-crude'!EH114-INDEX('data-futures'!$E:$E,MATCH('basis-cash-crude'!EI$1,'data-futures'!$A:$A,0),1),""),"")</f>
        <v>-4.5600000000000023</v>
      </c>
      <c r="EJ113">
        <f>+IFERROR(IF(VALUE('data-cash-crude'!EI114)&gt;0,'data-cash-crude'!EI114-INDEX('data-futures'!$E:$E,MATCH('basis-cash-crude'!EJ$1,'data-futures'!$A:$A,0),1),""),"")</f>
        <v>-4.3399999999999963</v>
      </c>
      <c r="EK113">
        <f>+IFERROR(IF(VALUE('data-cash-crude'!EJ114)&gt;0,'data-cash-crude'!EJ114-INDEX('data-futures'!$E:$E,MATCH('basis-cash-crude'!EK$1,'data-futures'!$A:$A,0),1),""),"")</f>
        <v>-3.8699999999999974</v>
      </c>
      <c r="EL113">
        <f>+IFERROR(IF(VALUE('data-cash-crude'!EK114)&gt;0,'data-cash-crude'!EK114-INDEX('data-futures'!$E:$E,MATCH('basis-cash-crude'!EL$1,'data-futures'!$A:$A,0),1),""),"")</f>
        <v>-6.1999999999999957</v>
      </c>
      <c r="EM113">
        <f>+IFERROR(IF(VALUE('data-cash-crude'!EL114)&gt;0,'data-cash-crude'!EL114-INDEX('data-futures'!$E:$E,MATCH('basis-cash-crude'!EM$1,'data-futures'!$A:$A,0),1),""),"")</f>
        <v>-6.1599999999999966</v>
      </c>
      <c r="EN113">
        <f>+IFERROR(IF(VALUE('data-cash-crude'!EM114)&gt;0,'data-cash-crude'!EM114-INDEX('data-futures'!$E:$E,MATCH('basis-cash-crude'!EN$1,'data-futures'!$A:$A,0),1),""),"")</f>
        <v>-6.1900000000000048</v>
      </c>
      <c r="EO113">
        <f>+IFERROR(IF(VALUE('data-cash-crude'!EN114)&gt;0,'data-cash-crude'!EN114-INDEX('data-futures'!$E:$E,MATCH('basis-cash-crude'!EO$1,'data-futures'!$A:$A,0),1),""),"")</f>
        <v>-6.4499999999999957</v>
      </c>
      <c r="EP113" t="str">
        <f>+IFERROR(IF(VALUE('data-cash-crude'!EO114)&gt;0,'data-cash-crude'!EO114-INDEX('data-futures'!$E:$E,MATCH('basis-cash-crude'!EP$1,'data-futures'!$A:$A,0),1),""),"")</f>
        <v/>
      </c>
      <c r="EQ113" t="str">
        <f>+IFERROR(IF(VALUE('data-cash-crude'!EP114)&gt;0,'data-cash-crude'!EP114-INDEX('data-futures'!$E:$E,MATCH('basis-cash-crude'!EQ$1,'data-futures'!$A:$A,0),1),""),"")</f>
        <v/>
      </c>
      <c r="ER113" t="str">
        <f>+IFERROR(IF(VALUE('data-cash-crude'!EQ114)&gt;0,'data-cash-crude'!EQ114-INDEX('data-futures'!$E:$E,MATCH('basis-cash-crude'!ER$1,'data-futures'!$A:$A,0),1),""),"")</f>
        <v/>
      </c>
      <c r="ES113" t="str">
        <f>+IFERROR(IF(VALUE('data-cash-crude'!ER114)&gt;0,'data-cash-crude'!ER114-INDEX('data-futures'!$E:$E,MATCH('basis-cash-crude'!ES$1,'data-futures'!$A:$A,0),1),""),"")</f>
        <v/>
      </c>
      <c r="ET113" t="str">
        <f>+IFERROR(IF(VALUE('data-cash-crude'!ES114)&gt;0,'data-cash-crude'!ES114-INDEX('data-futures'!$E:$E,MATCH('basis-cash-crude'!ET$1,'data-futures'!$A:$A,0),1),""),"")</f>
        <v/>
      </c>
      <c r="EU113" t="str">
        <f>+IFERROR(IF(VALUE('data-cash-crude'!ET114)&gt;0,'data-cash-crude'!ET114-INDEX('data-futures'!$E:$E,MATCH('basis-cash-crude'!EU$1,'data-futures'!$A:$A,0),1),""),"")</f>
        <v/>
      </c>
      <c r="EV113" t="str">
        <f>+IFERROR(IF(VALUE('data-cash-crude'!EU114)&gt;0,'data-cash-crude'!EU114-INDEX('data-futures'!$E:$E,MATCH('basis-cash-crude'!EV$1,'data-futures'!$A:$A,0),1),""),"")</f>
        <v/>
      </c>
      <c r="EW113" t="str">
        <f>+IFERROR(IF(VALUE('data-cash-crude'!EV114)&gt;0,'data-cash-crude'!EV114-INDEX('data-futures'!$E:$E,MATCH('basis-cash-crude'!EW$1,'data-futures'!$A:$A,0),1),""),"")</f>
        <v/>
      </c>
      <c r="EX113" t="str">
        <f>+IFERROR(IF(VALUE('data-cash-crude'!EW114)&gt;0,'data-cash-crude'!EW114-INDEX('data-futures'!$E:$E,MATCH('basis-cash-crude'!EX$1,'data-futures'!$A:$A,0),1),""),"")</f>
        <v/>
      </c>
      <c r="EY113" t="str">
        <f>+IFERROR(IF(VALUE('data-cash-crude'!EX114)&gt;0,'data-cash-crude'!EX114-INDEX('data-futures'!$E:$E,MATCH('basis-cash-crude'!EY$1,'data-futures'!$A:$A,0),1),""),"")</f>
        <v/>
      </c>
      <c r="EZ113" t="str">
        <f>+IFERROR(IF(VALUE('data-cash-crude'!EY114)&gt;0,'data-cash-crude'!EY114-INDEX('data-futures'!$E:$E,MATCH('basis-cash-crude'!EZ$1,'data-futures'!$A:$A,0),1),""),"")</f>
        <v/>
      </c>
      <c r="FA113" t="str">
        <f>+IFERROR(IF(VALUE('data-cash-crude'!EZ114)&gt;0,'data-cash-crude'!EZ114-INDEX('data-futures'!$E:$E,MATCH('basis-cash-crude'!FA$1,'data-futures'!$A:$A,0),1),""),"")</f>
        <v/>
      </c>
      <c r="FB113" t="str">
        <f>+IFERROR(IF(VALUE('data-cash-crude'!FA114)&gt;0,'data-cash-crude'!FA114-INDEX('data-futures'!$E:$E,MATCH('basis-cash-crude'!FB$1,'data-futures'!$A:$A,0),1),""),"")</f>
        <v/>
      </c>
      <c r="FC113" t="str">
        <f>+IFERROR(IF(VALUE('data-cash-crude'!FB114)&gt;0,'data-cash-crude'!FB114-INDEX('data-futures'!$E:$E,MATCH('basis-cash-crude'!FC$1,'data-futures'!$A:$A,0),1),""),"")</f>
        <v/>
      </c>
      <c r="FD113" t="str">
        <f>+IFERROR(IF(VALUE('data-cash-crude'!FC114)&gt;0,'data-cash-crude'!FC114-INDEX('data-futures'!$E:$E,MATCH('basis-cash-crude'!FD$1,'data-futures'!$A:$A,0),1),""),"")</f>
        <v/>
      </c>
      <c r="FE113" t="str">
        <f>+IFERROR(IF(VALUE('data-cash-crude'!FD114)&gt;0,'data-cash-crude'!FD114-INDEX('data-futures'!$E:$E,MATCH('basis-cash-crude'!FE$1,'data-futures'!$A:$A,0),1),""),"")</f>
        <v/>
      </c>
      <c r="FF113" t="str">
        <f>+IFERROR(IF(VALUE('data-cash-crude'!FE114)&gt;0,'data-cash-crude'!FE114-INDEX('data-futures'!$E:$E,MATCH('basis-cash-crude'!FF$1,'data-futures'!$A:$A,0),1),""),"")</f>
        <v/>
      </c>
      <c r="FG113" t="str">
        <f>+IFERROR(IF(VALUE('data-cash-crude'!FF114)&gt;0,'data-cash-crude'!FF114-INDEX('data-futures'!$E:$E,MATCH('basis-cash-crude'!FG$1,'data-futures'!$A:$A,0),1),""),"")</f>
        <v/>
      </c>
      <c r="FH113" t="str">
        <f>+IFERROR(IF(VALUE('data-cash-crude'!FG114)&gt;0,'data-cash-crude'!FG114-INDEX('data-futures'!$E:$E,MATCH('basis-cash-crude'!FH$1,'data-futures'!$A:$A,0),1),""),"")</f>
        <v/>
      </c>
      <c r="FI113" t="str">
        <f>+IFERROR(IF(VALUE('data-cash-crude'!FH114)&gt;0,'data-cash-crude'!FH114-INDEX('data-futures'!$E:$E,MATCH('basis-cash-crude'!FI$1,'data-futures'!$A:$A,0),1),""),"")</f>
        <v/>
      </c>
      <c r="FJ113" t="str">
        <f>+IFERROR(IF(VALUE('data-cash-crude'!FI114)&gt;0,'data-cash-crude'!FI114-INDEX('data-futures'!$E:$E,MATCH('basis-cash-crude'!FJ$1,'data-futures'!$A:$A,0),1),""),"")</f>
        <v/>
      </c>
      <c r="FK113" t="str">
        <f>+IFERROR(IF(VALUE('data-cash-crude'!FJ114)&gt;0,'data-cash-crude'!FJ114-INDEX('data-futures'!$E:$E,MATCH('basis-cash-crude'!FK$1,'data-futures'!$A:$A,0),1),""),"")</f>
        <v/>
      </c>
      <c r="FL113" t="str">
        <f>+IFERROR(IF(VALUE('data-cash-crude'!FK114)&gt;0,'data-cash-crude'!FK114-INDEX('data-futures'!$E:$E,MATCH('basis-cash-crude'!FL$1,'data-futures'!$A:$A,0),1),""),"")</f>
        <v/>
      </c>
    </row>
    <row r="114" spans="1:168" x14ac:dyDescent="0.2">
      <c r="A114">
        <f t="shared" si="3"/>
        <v>-3.3950000000000009</v>
      </c>
      <c r="B114">
        <f t="shared" si="4"/>
        <v>-3.2283999999999997</v>
      </c>
      <c r="C114">
        <f t="shared" si="5"/>
        <v>-2.9659523809523822</v>
      </c>
      <c r="D114" s="6" t="str">
        <f>+'data-cash-crude'!B115</f>
        <v>CLPA-6-126.CM</v>
      </c>
      <c r="E114">
        <f>+IFERROR(IF(VALUE('data-cash-crude'!D115)&gt;0,'data-cash-crude'!D115-INDEX('data-futures'!$E:$E,MATCH('basis-cash-crude'!E$1,'data-futures'!$A:$A,0),1),""),"")</f>
        <v>-3.3799999999999955</v>
      </c>
      <c r="F114">
        <f>+IFERROR(IF(VALUE('data-cash-crude'!E115)&gt;0,'data-cash-crude'!E115-INDEX('data-futures'!$E:$E,MATCH('basis-cash-crude'!F$1,'data-futures'!$A:$A,0),1),""),"")</f>
        <v>-3.3800000000000026</v>
      </c>
      <c r="G114">
        <f>+IFERROR(IF(VALUE('data-cash-crude'!F115)&gt;0,'data-cash-crude'!F115-INDEX('data-futures'!$E:$E,MATCH('basis-cash-crude'!G$1,'data-futures'!$A:$A,0),1),""),"")</f>
        <v>-3.3800000000000026</v>
      </c>
      <c r="H114">
        <f>+IFERROR(IF(VALUE('data-cash-crude'!G115)&gt;0,'data-cash-crude'!G115-INDEX('data-futures'!$E:$E,MATCH('basis-cash-crude'!H$1,'data-futures'!$A:$A,0),1),""),"")</f>
        <v>-3.4200000000000017</v>
      </c>
      <c r="I114" t="str">
        <f>+IFERROR(IF(VALUE('data-cash-crude'!H115)&gt;0,'data-cash-crude'!H115-INDEX('data-futures'!$E:$E,MATCH('basis-cash-crude'!I$1,'data-futures'!$A:$A,0),1),""),"")</f>
        <v/>
      </c>
      <c r="J114">
        <f>+IFERROR(IF(VALUE('data-cash-crude'!I115)&gt;0,'data-cash-crude'!I115-INDEX('data-futures'!$E:$E,MATCH('basis-cash-crude'!J$1,'data-futures'!$A:$A,0),1),""),"")</f>
        <v>-3.4200000000000017</v>
      </c>
      <c r="K114">
        <f>+IFERROR(IF(VALUE('data-cash-crude'!J115)&gt;0,'data-cash-crude'!J115-INDEX('data-futures'!$E:$E,MATCH('basis-cash-crude'!K$1,'data-futures'!$A:$A,0),1),""),"")</f>
        <v>-3.3900000000000006</v>
      </c>
      <c r="L114">
        <f>+IFERROR(IF(VALUE('data-cash-crude'!K115)&gt;0,'data-cash-crude'!K115-INDEX('data-futures'!$E:$E,MATCH('basis-cash-crude'!L$1,'data-futures'!$A:$A,0),1),""),"")</f>
        <v>-3.4100000000000037</v>
      </c>
      <c r="M114">
        <f>+IFERROR(IF(VALUE('data-cash-crude'!L115)&gt;0,'data-cash-crude'!L115-INDEX('data-futures'!$E:$E,MATCH('basis-cash-crude'!M$1,'data-futures'!$A:$A,0),1),""),"")</f>
        <v>-3.4099999999999966</v>
      </c>
      <c r="N114">
        <f>+IFERROR(IF(VALUE('data-cash-crude'!M115)&gt;0,'data-cash-crude'!M115-INDEX('data-futures'!$E:$E,MATCH('basis-cash-crude'!N$1,'data-futures'!$A:$A,0),1),""),"")</f>
        <v>-3.3799999999999955</v>
      </c>
      <c r="O114">
        <f>+IFERROR(IF(VALUE('data-cash-crude'!N115)&gt;0,'data-cash-crude'!N115-INDEX('data-futures'!$E:$E,MATCH('basis-cash-crude'!O$1,'data-futures'!$A:$A,0),1),""),"")</f>
        <v>-3.3300000000000054</v>
      </c>
      <c r="P114">
        <f>+IFERROR(IF(VALUE('data-cash-crude'!O115)&gt;0,'data-cash-crude'!O115-INDEX('data-futures'!$E:$E,MATCH('basis-cash-crude'!P$1,'data-futures'!$A:$A,0),1),""),"")</f>
        <v>-3.259999999999998</v>
      </c>
      <c r="Q114">
        <f>+IFERROR(IF(VALUE('data-cash-crude'!P115)&gt;0,'data-cash-crude'!P115-INDEX('data-futures'!$E:$E,MATCH('basis-cash-crude'!Q$1,'data-futures'!$A:$A,0),1),""),"")</f>
        <v>-3.230000000000004</v>
      </c>
      <c r="R114">
        <f>+IFERROR(IF(VALUE('data-cash-crude'!Q115)&gt;0,'data-cash-crude'!Q115-INDEX('data-futures'!$E:$E,MATCH('basis-cash-crude'!R$1,'data-futures'!$A:$A,0),1),""),"")</f>
        <v>-3.1899999999999977</v>
      </c>
      <c r="S114">
        <f>+IFERROR(IF(VALUE('data-cash-crude'!R115)&gt;0,'data-cash-crude'!R115-INDEX('data-futures'!$E:$E,MATCH('basis-cash-crude'!S$1,'data-futures'!$A:$A,0),1),""),"")</f>
        <v>-3.1499999999999986</v>
      </c>
      <c r="T114">
        <f>+IFERROR(IF(VALUE('data-cash-crude'!S115)&gt;0,'data-cash-crude'!S115-INDEX('data-futures'!$E:$E,MATCH('basis-cash-crude'!T$1,'data-futures'!$A:$A,0),1),""),"")</f>
        <v>-3.1499999999999986</v>
      </c>
      <c r="U114" t="str">
        <f>+IFERROR(IF(VALUE('data-cash-crude'!T115)&gt;0,'data-cash-crude'!T115-INDEX('data-futures'!$E:$E,MATCH('basis-cash-crude'!U$1,'data-futures'!$A:$A,0),1),""),"")</f>
        <v/>
      </c>
      <c r="V114">
        <f>+IFERROR(IF(VALUE('data-cash-crude'!U115)&gt;0,'data-cash-crude'!U115-INDEX('data-futures'!$E:$E,MATCH('basis-cash-crude'!V$1,'data-futures'!$A:$A,0),1),""),"")</f>
        <v>-3.0900000000000034</v>
      </c>
      <c r="W114">
        <f>+IFERROR(IF(VALUE('data-cash-crude'!V115)&gt;0,'data-cash-crude'!V115-INDEX('data-futures'!$E:$E,MATCH('basis-cash-crude'!W$1,'data-futures'!$A:$A,0),1),""),"")</f>
        <v>-3.1400000000000006</v>
      </c>
      <c r="X114">
        <f>+IFERROR(IF(VALUE('data-cash-crude'!W115)&gt;0,'data-cash-crude'!W115-INDEX('data-futures'!$E:$E,MATCH('basis-cash-crude'!X$1,'data-futures'!$A:$A,0),1),""),"")</f>
        <v>-3.1899999999999977</v>
      </c>
      <c r="Y114">
        <f>+IFERROR(IF(VALUE('data-cash-crude'!X115)&gt;0,'data-cash-crude'!X115-INDEX('data-futures'!$E:$E,MATCH('basis-cash-crude'!Y$1,'data-futures'!$A:$A,0),1),""),"")</f>
        <v>-3.1799999999999997</v>
      </c>
      <c r="Z114" t="str">
        <f>+IFERROR(IF(VALUE('data-cash-crude'!Y115)&gt;0,'data-cash-crude'!Y115-INDEX('data-futures'!$E:$E,MATCH('basis-cash-crude'!Z$1,'data-futures'!$A:$A,0),1),""),"")</f>
        <v/>
      </c>
      <c r="AA114">
        <f>+IFERROR(IF(VALUE('data-cash-crude'!Z115)&gt;0,'data-cash-crude'!Z115-INDEX('data-futures'!$E:$E,MATCH('basis-cash-crude'!AA$1,'data-futures'!$A:$A,0),1),""),"")</f>
        <v>-3.2100000000000009</v>
      </c>
      <c r="AB114" t="str">
        <f>+IFERROR(IF(VALUE('data-cash-crude'!AA115)&gt;0,'data-cash-crude'!AA115-INDEX('data-futures'!$E:$E,MATCH('basis-cash-crude'!AB$1,'data-futures'!$A:$A,0),1),""),"")</f>
        <v/>
      </c>
      <c r="AC114" t="str">
        <f>+IFERROR(IF(VALUE('data-cash-crude'!AB115)&gt;0,'data-cash-crude'!AB115-INDEX('data-futures'!$E:$E,MATCH('basis-cash-crude'!AC$1,'data-futures'!$A:$A,0),1),""),"")</f>
        <v/>
      </c>
      <c r="AD114">
        <f>+IFERROR(IF(VALUE('data-cash-crude'!AC115)&gt;0,'data-cash-crude'!AC115-INDEX('data-futures'!$E:$E,MATCH('basis-cash-crude'!AD$1,'data-futures'!$A:$A,0),1),""),"")</f>
        <v>-3.0399999999999991</v>
      </c>
      <c r="AE114">
        <f>+IFERROR(IF(VALUE('data-cash-crude'!AD115)&gt;0,'data-cash-crude'!AD115-INDEX('data-futures'!$E:$E,MATCH('basis-cash-crude'!AE$1,'data-futures'!$A:$A,0),1),""),"")</f>
        <v>-3.0100000000000051</v>
      </c>
      <c r="AF114">
        <f>+IFERROR(IF(VALUE('data-cash-crude'!AE115)&gt;0,'data-cash-crude'!AE115-INDEX('data-futures'!$E:$E,MATCH('basis-cash-crude'!AF$1,'data-futures'!$A:$A,0),1),""),"")</f>
        <v>-2.9699999999999989</v>
      </c>
      <c r="AG114">
        <f>+IFERROR(IF(VALUE('data-cash-crude'!AF115)&gt;0,'data-cash-crude'!AF115-INDEX('data-futures'!$E:$E,MATCH('basis-cash-crude'!AG$1,'data-futures'!$A:$A,0),1),""),"")</f>
        <v>-3.0200000000000031</v>
      </c>
      <c r="AH114">
        <f>+IFERROR(IF(VALUE('data-cash-crude'!AG115)&gt;0,'data-cash-crude'!AG115-INDEX('data-futures'!$E:$E,MATCH('basis-cash-crude'!AH$1,'data-futures'!$A:$A,0),1),""),"")</f>
        <v>-2.980000000000004</v>
      </c>
      <c r="AI114">
        <f>+IFERROR(IF(VALUE('data-cash-crude'!AH115)&gt;0,'data-cash-crude'!AH115-INDEX('data-futures'!$E:$E,MATCH('basis-cash-crude'!AI$1,'data-futures'!$A:$A,0),1),""),"")</f>
        <v>-2.9600000000000009</v>
      </c>
      <c r="AJ114">
        <f>+IFERROR(IF(VALUE('data-cash-crude'!AI115)&gt;0,'data-cash-crude'!AI115-INDEX('data-futures'!$E:$E,MATCH('basis-cash-crude'!AJ$1,'data-futures'!$A:$A,0),1),""),"")</f>
        <v>-2.9799999999999969</v>
      </c>
      <c r="AK114">
        <f>+IFERROR(IF(VALUE('data-cash-crude'!AJ115)&gt;0,'data-cash-crude'!AJ115-INDEX('data-futures'!$E:$E,MATCH('basis-cash-crude'!AK$1,'data-futures'!$A:$A,0),1),""),"")</f>
        <v>-3.0200000000000031</v>
      </c>
      <c r="AL114">
        <f>+IFERROR(IF(VALUE('data-cash-crude'!AK115)&gt;0,'data-cash-crude'!AK115-INDEX('data-futures'!$E:$E,MATCH('basis-cash-crude'!AL$1,'data-futures'!$A:$A,0),1),""),"")</f>
        <v>-3</v>
      </c>
      <c r="AM114">
        <f>+IFERROR(IF(VALUE('data-cash-crude'!AL115)&gt;0,'data-cash-crude'!AL115-INDEX('data-futures'!$E:$E,MATCH('basis-cash-crude'!AM$1,'data-futures'!$A:$A,0),1),""),"")</f>
        <v>-2.9600000000000009</v>
      </c>
      <c r="AN114">
        <f>+IFERROR(IF(VALUE('data-cash-crude'!AM115)&gt;0,'data-cash-crude'!AM115-INDEX('data-futures'!$E:$E,MATCH('basis-cash-crude'!AN$1,'data-futures'!$A:$A,0),1),""),"")</f>
        <v>-3.0100000000000051</v>
      </c>
      <c r="AO114">
        <f>+IFERROR(IF(VALUE('data-cash-crude'!AN115)&gt;0,'data-cash-crude'!AN115-INDEX('data-futures'!$E:$E,MATCH('basis-cash-crude'!AO$1,'data-futures'!$A:$A,0),1),""),"")</f>
        <v>-2.990000000000002</v>
      </c>
      <c r="AP114">
        <f>+IFERROR(IF(VALUE('data-cash-crude'!AO115)&gt;0,'data-cash-crude'!AO115-INDEX('data-futures'!$E:$E,MATCH('basis-cash-crude'!AP$1,'data-futures'!$A:$A,0),1),""),"")</f>
        <v>-3.240000000000002</v>
      </c>
      <c r="AQ114">
        <f>+IFERROR(IF(VALUE('data-cash-crude'!AP115)&gt;0,'data-cash-crude'!AP115-INDEX('data-futures'!$E:$E,MATCH('basis-cash-crude'!AQ$1,'data-futures'!$A:$A,0),1),""),"")</f>
        <v>-3.1600000000000037</v>
      </c>
      <c r="AR114">
        <f>+IFERROR(IF(VALUE('data-cash-crude'!AQ115)&gt;0,'data-cash-crude'!AQ115-INDEX('data-futures'!$E:$E,MATCH('basis-cash-crude'!AR$1,'data-futures'!$A:$A,0),1),""),"")</f>
        <v>-3.1899999999999977</v>
      </c>
      <c r="AS114" t="str">
        <f>+IFERROR(IF(VALUE('data-cash-crude'!AR115)&gt;0,'data-cash-crude'!AR115-INDEX('data-futures'!$E:$E,MATCH('basis-cash-crude'!AS$1,'data-futures'!$A:$A,0),1),""),"")</f>
        <v/>
      </c>
      <c r="AT114">
        <f>+IFERROR(IF(VALUE('data-cash-crude'!AS115)&gt;0,'data-cash-crude'!AS115-INDEX('data-futures'!$E:$E,MATCH('basis-cash-crude'!AT$1,'data-futures'!$A:$A,0),1),""),"")</f>
        <v>-3.1200000000000045</v>
      </c>
      <c r="AU114">
        <f>+IFERROR(IF(VALUE('data-cash-crude'!AT115)&gt;0,'data-cash-crude'!AT115-INDEX('data-futures'!$E:$E,MATCH('basis-cash-crude'!AU$1,'data-futures'!$A:$A,0),1),""),"")</f>
        <v>-3.0300000000000011</v>
      </c>
      <c r="AV114">
        <f>+IFERROR(IF(VALUE('data-cash-crude'!AU115)&gt;0,'data-cash-crude'!AU115-INDEX('data-futures'!$E:$E,MATCH('basis-cash-crude'!AV$1,'data-futures'!$A:$A,0),1),""),"")</f>
        <v>-3</v>
      </c>
      <c r="AW114">
        <f>+IFERROR(IF(VALUE('data-cash-crude'!AV115)&gt;0,'data-cash-crude'!AV115-INDEX('data-futures'!$E:$E,MATCH('basis-cash-crude'!AW$1,'data-futures'!$A:$A,0),1),""),"")</f>
        <v>-2.9600000000000009</v>
      </c>
      <c r="AX114">
        <f>+IFERROR(IF(VALUE('data-cash-crude'!AW115)&gt;0,'data-cash-crude'!AW115-INDEX('data-futures'!$E:$E,MATCH('basis-cash-crude'!AX$1,'data-futures'!$A:$A,0),1),""),"")</f>
        <v>-2.8200000000000003</v>
      </c>
      <c r="AY114">
        <f>+IFERROR(IF(VALUE('data-cash-crude'!AX115)&gt;0,'data-cash-crude'!AX115-INDEX('data-futures'!$E:$E,MATCH('basis-cash-crude'!AY$1,'data-futures'!$A:$A,0),1),""),"")</f>
        <v>-2.8500000000000014</v>
      </c>
      <c r="AZ114">
        <f>+IFERROR(IF(VALUE('data-cash-crude'!AY115)&gt;0,'data-cash-crude'!AY115-INDEX('data-futures'!$E:$E,MATCH('basis-cash-crude'!AZ$1,'data-futures'!$A:$A,0),1),""),"")</f>
        <v>-3.1700000000000017</v>
      </c>
      <c r="BA114">
        <f>+IFERROR(IF(VALUE('data-cash-crude'!AZ115)&gt;0,'data-cash-crude'!AZ115-INDEX('data-futures'!$E:$E,MATCH('basis-cash-crude'!BA$1,'data-futures'!$A:$A,0),1),""),"")</f>
        <v>-3</v>
      </c>
      <c r="BB114">
        <f>+IFERROR(IF(VALUE('data-cash-crude'!BA115)&gt;0,'data-cash-crude'!BA115-INDEX('data-futures'!$E:$E,MATCH('basis-cash-crude'!BB$1,'data-futures'!$A:$A,0),1),""),"")</f>
        <v>-3.029999999999994</v>
      </c>
      <c r="BC114">
        <f>+IFERROR(IF(VALUE('data-cash-crude'!BB115)&gt;0,'data-cash-crude'!BB115-INDEX('data-futures'!$E:$E,MATCH('basis-cash-crude'!BC$1,'data-futures'!$A:$A,0),1),""),"")</f>
        <v>-3.0899999999999963</v>
      </c>
      <c r="BD114">
        <f>+IFERROR(IF(VALUE('data-cash-crude'!BC115)&gt;0,'data-cash-crude'!BC115-INDEX('data-futures'!$E:$E,MATCH('basis-cash-crude'!BD$1,'data-futures'!$A:$A,0),1),""),"")</f>
        <v>-3.0799999999999983</v>
      </c>
      <c r="BE114">
        <f>+IFERROR(IF(VALUE('data-cash-crude'!BD115)&gt;0,'data-cash-crude'!BD115-INDEX('data-futures'!$E:$E,MATCH('basis-cash-crude'!BE$1,'data-futures'!$A:$A,0),1),""),"")</f>
        <v>-3.0599999999999952</v>
      </c>
      <c r="BF114">
        <f>+IFERROR(IF(VALUE('data-cash-crude'!BE115)&gt;0,'data-cash-crude'!BE115-INDEX('data-futures'!$E:$E,MATCH('basis-cash-crude'!BF$1,'data-futures'!$A:$A,0),1),""),"")</f>
        <v>-3.0100000000000051</v>
      </c>
      <c r="BG114">
        <f>+IFERROR(IF(VALUE('data-cash-crude'!BF115)&gt;0,'data-cash-crude'!BF115-INDEX('data-futures'!$E:$E,MATCH('basis-cash-crude'!BG$1,'data-futures'!$A:$A,0),1),""),"")</f>
        <v>-2.9100000000000037</v>
      </c>
      <c r="BH114">
        <f>+IFERROR(IF(VALUE('data-cash-crude'!BG115)&gt;0,'data-cash-crude'!BG115-INDEX('data-futures'!$E:$E,MATCH('basis-cash-crude'!BH$1,'data-futures'!$A:$A,0),1),""),"")</f>
        <v>-2.769999999999996</v>
      </c>
      <c r="BI114">
        <f>+IFERROR(IF(VALUE('data-cash-crude'!BH115)&gt;0,'data-cash-crude'!BH115-INDEX('data-futures'!$E:$E,MATCH('basis-cash-crude'!BI$1,'data-futures'!$A:$A,0),1),""),"")</f>
        <v>-2.8700000000000045</v>
      </c>
      <c r="BJ114">
        <f>+IFERROR(IF(VALUE('data-cash-crude'!BI115)&gt;0,'data-cash-crude'!BI115-INDEX('data-futures'!$E:$E,MATCH('basis-cash-crude'!BJ$1,'data-futures'!$A:$A,0),1),""),"")</f>
        <v>-2.990000000000002</v>
      </c>
      <c r="BK114">
        <f>+IFERROR(IF(VALUE('data-cash-crude'!BJ115)&gt;0,'data-cash-crude'!BJ115-INDEX('data-futures'!$E:$E,MATCH('basis-cash-crude'!BK$1,'data-futures'!$A:$A,0),1),""),"")</f>
        <v>-3.0200000000000031</v>
      </c>
      <c r="BL114">
        <f>+IFERROR(IF(VALUE('data-cash-crude'!BK115)&gt;0,'data-cash-crude'!BK115-INDEX('data-futures'!$E:$E,MATCH('basis-cash-crude'!BL$1,'data-futures'!$A:$A,0),1),""),"")</f>
        <v>-3.0399999999999991</v>
      </c>
      <c r="BM114">
        <f>+IFERROR(IF(VALUE('data-cash-crude'!BL115)&gt;0,'data-cash-crude'!BL115-INDEX('data-futures'!$E:$E,MATCH('basis-cash-crude'!BM$1,'data-futures'!$A:$A,0),1),""),"")</f>
        <v>-3.1200000000000045</v>
      </c>
      <c r="BN114">
        <f>+IFERROR(IF(VALUE('data-cash-crude'!BM115)&gt;0,'data-cash-crude'!BM115-INDEX('data-futures'!$E:$E,MATCH('basis-cash-crude'!BN$1,'data-futures'!$A:$A,0),1),""),"")</f>
        <v>-2.9799999999999969</v>
      </c>
      <c r="BO114">
        <f>+IFERROR(IF(VALUE('data-cash-crude'!BN115)&gt;0,'data-cash-crude'!BN115-INDEX('data-futures'!$E:$E,MATCH('basis-cash-crude'!BO$1,'data-futures'!$A:$A,0),1),""),"")</f>
        <v>-3.3100000000000023</v>
      </c>
      <c r="BP114">
        <f>+IFERROR(IF(VALUE('data-cash-crude'!BO115)&gt;0,'data-cash-crude'!BO115-INDEX('data-futures'!$E:$E,MATCH('basis-cash-crude'!BP$1,'data-futures'!$A:$A,0),1),""),"")</f>
        <v>-3.2000000000000028</v>
      </c>
      <c r="BQ114">
        <f>+IFERROR(IF(VALUE('data-cash-crude'!BP115)&gt;0,'data-cash-crude'!BP115-INDEX('data-futures'!$E:$E,MATCH('basis-cash-crude'!BQ$1,'data-futures'!$A:$A,0),1),""),"")</f>
        <v>-3.0399999999999991</v>
      </c>
      <c r="BR114">
        <f>+IFERROR(IF(VALUE('data-cash-crude'!BQ115)&gt;0,'data-cash-crude'!BQ115-INDEX('data-futures'!$E:$E,MATCH('basis-cash-crude'!BR$1,'data-futures'!$A:$A,0),1),""),"")</f>
        <v>-3</v>
      </c>
      <c r="BS114">
        <f>+IFERROR(IF(VALUE('data-cash-crude'!BR115)&gt;0,'data-cash-crude'!BR115-INDEX('data-futures'!$E:$E,MATCH('basis-cash-crude'!BS$1,'data-futures'!$A:$A,0),1),""),"")</f>
        <v>-2.9299999999999997</v>
      </c>
      <c r="BT114">
        <f>+IFERROR(IF(VALUE('data-cash-crude'!BS115)&gt;0,'data-cash-crude'!BS115-INDEX('data-futures'!$E:$E,MATCH('basis-cash-crude'!BT$1,'data-futures'!$A:$A,0),1),""),"")</f>
        <v>-3.2899999999999991</v>
      </c>
      <c r="BU114">
        <f>+IFERROR(IF(VALUE('data-cash-crude'!BT115)&gt;0,'data-cash-crude'!BT115-INDEX('data-futures'!$E:$E,MATCH('basis-cash-crude'!BU$1,'data-futures'!$A:$A,0),1),""),"")</f>
        <v>-3.25</v>
      </c>
      <c r="BV114">
        <f>+IFERROR(IF(VALUE('data-cash-crude'!BU115)&gt;0,'data-cash-crude'!BU115-INDEX('data-futures'!$E:$E,MATCH('basis-cash-crude'!BV$1,'data-futures'!$A:$A,0),1),""),"")</f>
        <v>-2.9699999999999989</v>
      </c>
      <c r="BW114">
        <f>+IFERROR(IF(VALUE('data-cash-crude'!BV115)&gt;0,'data-cash-crude'!BV115-INDEX('data-futures'!$E:$E,MATCH('basis-cash-crude'!BW$1,'data-futures'!$A:$A,0),1),""),"")</f>
        <v>-3.0800000000000054</v>
      </c>
      <c r="BX114">
        <f>+IFERROR(IF(VALUE('data-cash-crude'!BW115)&gt;0,'data-cash-crude'!BW115-INDEX('data-futures'!$E:$E,MATCH('basis-cash-crude'!BX$1,'data-futures'!$A:$A,0),1),""),"")</f>
        <v>-3.2100000000000009</v>
      </c>
      <c r="BY114">
        <f>+IFERROR(IF(VALUE('data-cash-crude'!BX115)&gt;0,'data-cash-crude'!BX115-INDEX('data-futures'!$E:$E,MATCH('basis-cash-crude'!BY$1,'data-futures'!$A:$A,0),1),""),"")</f>
        <v>-3.2299999999999969</v>
      </c>
      <c r="BZ114">
        <f>+IFERROR(IF(VALUE('data-cash-crude'!BY115)&gt;0,'data-cash-crude'!BY115-INDEX('data-futures'!$E:$E,MATCH('basis-cash-crude'!BZ$1,'data-futures'!$A:$A,0),1),""),"")</f>
        <v>-3.240000000000002</v>
      </c>
      <c r="CA114">
        <f>+IFERROR(IF(VALUE('data-cash-crude'!BZ115)&gt;0,'data-cash-crude'!BZ115-INDEX('data-futures'!$E:$E,MATCH('basis-cash-crude'!CA$1,'data-futures'!$A:$A,0),1),""),"")</f>
        <v>-3.0200000000000031</v>
      </c>
      <c r="CB114">
        <f>+IFERROR(IF(VALUE('data-cash-crude'!CA115)&gt;0,'data-cash-crude'!CA115-INDEX('data-futures'!$E:$E,MATCH('basis-cash-crude'!CB$1,'data-futures'!$A:$A,0),1),""),"")</f>
        <v>-2.7999999999999972</v>
      </c>
      <c r="CC114">
        <f>+IFERROR(IF(VALUE('data-cash-crude'!CB115)&gt;0,'data-cash-crude'!CB115-INDEX('data-futures'!$E:$E,MATCH('basis-cash-crude'!CC$1,'data-futures'!$A:$A,0),1),""),"")</f>
        <v>-2.9099999999999966</v>
      </c>
      <c r="CD114">
        <f>+IFERROR(IF(VALUE('data-cash-crude'!CC115)&gt;0,'data-cash-crude'!CC115-INDEX('data-futures'!$E:$E,MATCH('basis-cash-crude'!CD$1,'data-futures'!$A:$A,0),1),""),"")</f>
        <v>-2.8599999999999994</v>
      </c>
      <c r="CE114">
        <f>+IFERROR(IF(VALUE('data-cash-crude'!CD115)&gt;0,'data-cash-crude'!CD115-INDEX('data-futures'!$E:$E,MATCH('basis-cash-crude'!CE$1,'data-futures'!$A:$A,0),1),""),"")</f>
        <v>-2.7800000000000011</v>
      </c>
      <c r="CF114">
        <f>+IFERROR(IF(VALUE('data-cash-crude'!CE115)&gt;0,'data-cash-crude'!CE115-INDEX('data-futures'!$E:$E,MATCH('basis-cash-crude'!CF$1,'data-futures'!$A:$A,0),1),""),"")</f>
        <v>-2.6400000000000006</v>
      </c>
      <c r="CG114">
        <f>+IFERROR(IF(VALUE('data-cash-crude'!CF115)&gt;0,'data-cash-crude'!CF115-INDEX('data-futures'!$E:$E,MATCH('basis-cash-crude'!CG$1,'data-futures'!$A:$A,0),1),""),"")</f>
        <v>-2.5200000000000031</v>
      </c>
      <c r="CH114">
        <f>+IFERROR(IF(VALUE('data-cash-crude'!CG115)&gt;0,'data-cash-crude'!CG115-INDEX('data-futures'!$E:$E,MATCH('basis-cash-crude'!CH$1,'data-futures'!$A:$A,0),1),""),"")</f>
        <v>-2.3700000000000045</v>
      </c>
      <c r="CI114">
        <f>+IFERROR(IF(VALUE('data-cash-crude'!CH115)&gt;0,'data-cash-crude'!CH115-INDEX('data-futures'!$E:$E,MATCH('basis-cash-crude'!CI$1,'data-futures'!$A:$A,0),1),""),"")</f>
        <v>-2.2999999999999972</v>
      </c>
      <c r="CJ114">
        <f>+IFERROR(IF(VALUE('data-cash-crude'!CI115)&gt;0,'data-cash-crude'!CI115-INDEX('data-futures'!$E:$E,MATCH('basis-cash-crude'!CJ$1,'data-futures'!$A:$A,0),1),""),"")</f>
        <v>-2.2100000000000009</v>
      </c>
      <c r="CK114">
        <f>+IFERROR(IF(VALUE('data-cash-crude'!CJ115)&gt;0,'data-cash-crude'!CJ115-INDEX('data-futures'!$E:$E,MATCH('basis-cash-crude'!CK$1,'data-futures'!$A:$A,0),1),""),"")</f>
        <v>-1.9600000000000009</v>
      </c>
      <c r="CL114">
        <f>+IFERROR(IF(VALUE('data-cash-crude'!CK115)&gt;0,'data-cash-crude'!CK115-INDEX('data-futures'!$E:$E,MATCH('basis-cash-crude'!CL$1,'data-futures'!$A:$A,0),1),""),"")</f>
        <v>-1.9200000000000017</v>
      </c>
      <c r="CM114">
        <f>+IFERROR(IF(VALUE('data-cash-crude'!CL115)&gt;0,'data-cash-crude'!CL115-INDEX('data-futures'!$E:$E,MATCH('basis-cash-crude'!CM$1,'data-futures'!$A:$A,0),1),""),"")</f>
        <v>-1.8900000000000006</v>
      </c>
      <c r="CN114">
        <f>+IFERROR(IF(VALUE('data-cash-crude'!CM115)&gt;0,'data-cash-crude'!CM115-INDEX('data-futures'!$E:$E,MATCH('basis-cash-crude'!CN$1,'data-futures'!$A:$A,0),1),""),"")</f>
        <v>-1.730000000000004</v>
      </c>
      <c r="CO114">
        <f>+IFERROR(IF(VALUE('data-cash-crude'!CN115)&gt;0,'data-cash-crude'!CN115-INDEX('data-futures'!$E:$E,MATCH('basis-cash-crude'!CO$1,'data-futures'!$A:$A,0),1),""),"")</f>
        <v>-1.6700000000000017</v>
      </c>
      <c r="CP114">
        <f>+IFERROR(IF(VALUE('data-cash-crude'!CO115)&gt;0,'data-cash-crude'!CO115-INDEX('data-futures'!$E:$E,MATCH('basis-cash-crude'!CP$1,'data-futures'!$A:$A,0),1),""),"")</f>
        <v>-1.6700000000000017</v>
      </c>
      <c r="CQ114">
        <f>+IFERROR(IF(VALUE('data-cash-crude'!CP115)&gt;0,'data-cash-crude'!CP115-INDEX('data-futures'!$E:$E,MATCH('basis-cash-crude'!CQ$1,'data-futures'!$A:$A,0),1),""),"")</f>
        <v>-1.6199999999999974</v>
      </c>
      <c r="CR114">
        <f>+IFERROR(IF(VALUE('data-cash-crude'!CQ115)&gt;0,'data-cash-crude'!CQ115-INDEX('data-futures'!$E:$E,MATCH('basis-cash-crude'!CR$1,'data-futures'!$A:$A,0),1),""),"")</f>
        <v>-1.3200000000000003</v>
      </c>
      <c r="CS114">
        <f>+IFERROR(IF(VALUE('data-cash-crude'!CR115)&gt;0,'data-cash-crude'!CR115-INDEX('data-futures'!$E:$E,MATCH('basis-cash-crude'!CS$1,'data-futures'!$A:$A,0),1),""),"")</f>
        <v>-0.65999999999999659</v>
      </c>
      <c r="CT114">
        <f>+IFERROR(IF(VALUE('data-cash-crude'!CS115)&gt;0,'data-cash-crude'!CS115-INDEX('data-futures'!$E:$E,MATCH('basis-cash-crude'!CT$1,'data-futures'!$A:$A,0),1),""),"")</f>
        <v>0.21000000000000085</v>
      </c>
      <c r="CU114">
        <f>+IFERROR(IF(VALUE('data-cash-crude'!CT115)&gt;0,'data-cash-crude'!CT115-INDEX('data-futures'!$E:$E,MATCH('basis-cash-crude'!CU$1,'data-futures'!$A:$A,0),1),""),"")</f>
        <v>-2.1400000000000006</v>
      </c>
      <c r="CV114">
        <f>+IFERROR(IF(VALUE('data-cash-crude'!CU115)&gt;0,'data-cash-crude'!CU115-INDEX('data-futures'!$E:$E,MATCH('basis-cash-crude'!CV$1,'data-futures'!$A:$A,0),1),""),"")</f>
        <v>-2.25</v>
      </c>
      <c r="CW114">
        <f>+IFERROR(IF(VALUE('data-cash-crude'!CV115)&gt;0,'data-cash-crude'!CV115-INDEX('data-futures'!$E:$E,MATCH('basis-cash-crude'!CW$1,'data-futures'!$A:$A,0),1),""),"")</f>
        <v>-2.0800000000000054</v>
      </c>
      <c r="CX114">
        <f>+IFERROR(IF(VALUE('data-cash-crude'!CW115)&gt;0,'data-cash-crude'!CW115-INDEX('data-futures'!$E:$E,MATCH('basis-cash-crude'!CX$1,'data-futures'!$A:$A,0),1),""),"")</f>
        <v>-1.759999999999998</v>
      </c>
      <c r="CY114">
        <f>+IFERROR(IF(VALUE('data-cash-crude'!CX115)&gt;0,'data-cash-crude'!CX115-INDEX('data-futures'!$E:$E,MATCH('basis-cash-crude'!CY$1,'data-futures'!$A:$A,0),1),""),"")</f>
        <v>-1.7100000000000009</v>
      </c>
      <c r="CZ114">
        <f>+IFERROR(IF(VALUE('data-cash-crude'!CY115)&gt;0,'data-cash-crude'!CY115-INDEX('data-futures'!$E:$E,MATCH('basis-cash-crude'!CZ$1,'data-futures'!$A:$A,0),1),""),"")</f>
        <v>-1.9600000000000009</v>
      </c>
      <c r="DA114">
        <f>+IFERROR(IF(VALUE('data-cash-crude'!CZ115)&gt;0,'data-cash-crude'!CZ115-INDEX('data-futures'!$E:$E,MATCH('basis-cash-crude'!DA$1,'data-futures'!$A:$A,0),1),""),"")</f>
        <v>-1.8799999999999955</v>
      </c>
      <c r="DB114">
        <f>+IFERROR(IF(VALUE('data-cash-crude'!DA115)&gt;0,'data-cash-crude'!DA115-INDEX('data-futures'!$E:$E,MATCH('basis-cash-crude'!DB$1,'data-futures'!$A:$A,0),1),""),"")</f>
        <v>-1.8699999999999974</v>
      </c>
      <c r="DC114">
        <f>+IFERROR(IF(VALUE('data-cash-crude'!DB115)&gt;0,'data-cash-crude'!DB115-INDEX('data-futures'!$E:$E,MATCH('basis-cash-crude'!DC$1,'data-futures'!$A:$A,0),1),""),"")</f>
        <v>-1.9600000000000009</v>
      </c>
      <c r="DD114" t="str">
        <f>+IFERROR(IF(VALUE('data-cash-crude'!DC115)&gt;0,'data-cash-crude'!DC115-INDEX('data-futures'!$E:$E,MATCH('basis-cash-crude'!DD$1,'data-futures'!$A:$A,0),1),""),"")</f>
        <v/>
      </c>
      <c r="DE114">
        <f>+IFERROR(IF(VALUE('data-cash-crude'!DD115)&gt;0,'data-cash-crude'!DD115-INDEX('data-futures'!$E:$E,MATCH('basis-cash-crude'!DE$1,'data-futures'!$A:$A,0),1),""),"")</f>
        <v>-1.7100000000000009</v>
      </c>
      <c r="DF114">
        <f>+IFERROR(IF(VALUE('data-cash-crude'!DE115)&gt;0,'data-cash-crude'!DE115-INDEX('data-futures'!$E:$E,MATCH('basis-cash-crude'!DF$1,'data-futures'!$A:$A,0),1),""),"")</f>
        <v>-1.4699999999999989</v>
      </c>
      <c r="DG114">
        <f>+IFERROR(IF(VALUE('data-cash-crude'!DF115)&gt;0,'data-cash-crude'!DF115-INDEX('data-futures'!$E:$E,MATCH('basis-cash-crude'!DG$1,'data-futures'!$A:$A,0),1),""),"")</f>
        <v>-1.8000000000000043</v>
      </c>
      <c r="DH114">
        <f>+IFERROR(IF(VALUE('data-cash-crude'!DG115)&gt;0,'data-cash-crude'!DG115-INDEX('data-futures'!$E:$E,MATCH('basis-cash-crude'!DH$1,'data-futures'!$A:$A,0),1),""),"")</f>
        <v>-1.9100000000000037</v>
      </c>
      <c r="DI114">
        <f>+IFERROR(IF(VALUE('data-cash-crude'!DH115)&gt;0,'data-cash-crude'!DH115-INDEX('data-futures'!$E:$E,MATCH('basis-cash-crude'!DI$1,'data-futures'!$A:$A,0),1),""),"")</f>
        <v>-2.0800000000000054</v>
      </c>
      <c r="DJ114">
        <f>+IFERROR(IF(VALUE('data-cash-crude'!DI115)&gt;0,'data-cash-crude'!DI115-INDEX('data-futures'!$E:$E,MATCH('basis-cash-crude'!DJ$1,'data-futures'!$A:$A,0),1),""),"")</f>
        <v>-2.0300000000000011</v>
      </c>
      <c r="DK114">
        <f>+IFERROR(IF(VALUE('data-cash-crude'!DJ115)&gt;0,'data-cash-crude'!DJ115-INDEX('data-futures'!$E:$E,MATCH('basis-cash-crude'!DK$1,'data-futures'!$A:$A,0),1),""),"")</f>
        <v>-1.8999999999999986</v>
      </c>
      <c r="DL114">
        <f>+IFERROR(IF(VALUE('data-cash-crude'!DK115)&gt;0,'data-cash-crude'!DK115-INDEX('data-futures'!$E:$E,MATCH('basis-cash-crude'!DL$1,'data-futures'!$A:$A,0),1),""),"")</f>
        <v>-1.8700000000000045</v>
      </c>
      <c r="DM114">
        <f>+IFERROR(IF(VALUE('data-cash-crude'!DL115)&gt;0,'data-cash-crude'!DL115-INDEX('data-futures'!$E:$E,MATCH('basis-cash-crude'!DM$1,'data-futures'!$A:$A,0),1),""),"")</f>
        <v>-1.1599999999999966</v>
      </c>
      <c r="DN114">
        <f>+IFERROR(IF(VALUE('data-cash-crude'!DM115)&gt;0,'data-cash-crude'!DM115-INDEX('data-futures'!$E:$E,MATCH('basis-cash-crude'!DN$1,'data-futures'!$A:$A,0),1),""),"")</f>
        <v>-1.1000000000000014</v>
      </c>
      <c r="DO114">
        <f>+IFERROR(IF(VALUE('data-cash-crude'!DN115)&gt;0,'data-cash-crude'!DN115-INDEX('data-futures'!$E:$E,MATCH('basis-cash-crude'!DO$1,'data-futures'!$A:$A,0),1),""),"")</f>
        <v>-1.4099999999999966</v>
      </c>
      <c r="DP114">
        <f>+IFERROR(IF(VALUE('data-cash-crude'!DO115)&gt;0,'data-cash-crude'!DO115-INDEX('data-futures'!$E:$E,MATCH('basis-cash-crude'!DP$1,'data-futures'!$A:$A,0),1),""),"")</f>
        <v>-1.6399999999999935</v>
      </c>
      <c r="DQ114">
        <f>+IFERROR(IF(VALUE('data-cash-crude'!DP115)&gt;0,'data-cash-crude'!DP115-INDEX('data-futures'!$E:$E,MATCH('basis-cash-crude'!DQ$1,'data-futures'!$A:$A,0),1),""),"")</f>
        <v>-1.9299999999999997</v>
      </c>
      <c r="DR114">
        <f>+IFERROR(IF(VALUE('data-cash-crude'!DQ115)&gt;0,'data-cash-crude'!DQ115-INDEX('data-futures'!$E:$E,MATCH('basis-cash-crude'!DR$1,'data-futures'!$A:$A,0),1),""),"")</f>
        <v>-1.8299999999999983</v>
      </c>
      <c r="DS114">
        <f>+IFERROR(IF(VALUE('data-cash-crude'!DR115)&gt;0,'data-cash-crude'!DR115-INDEX('data-futures'!$E:$E,MATCH('basis-cash-crude'!DS$1,'data-futures'!$A:$A,0),1),""),"")</f>
        <v>-1.6400000000000006</v>
      </c>
      <c r="DT114">
        <f>+IFERROR(IF(VALUE('data-cash-crude'!DS115)&gt;0,'data-cash-crude'!DS115-INDEX('data-futures'!$E:$E,MATCH('basis-cash-crude'!DT$1,'data-futures'!$A:$A,0),1),""),"")</f>
        <v>-1.7600000000000051</v>
      </c>
      <c r="DU114">
        <f>+IFERROR(IF(VALUE('data-cash-crude'!DT115)&gt;0,'data-cash-crude'!DT115-INDEX('data-futures'!$E:$E,MATCH('basis-cash-crude'!DU$1,'data-futures'!$A:$A,0),1),""),"")</f>
        <v>-2.2800000000000011</v>
      </c>
      <c r="DV114">
        <f>+IFERROR(IF(VALUE('data-cash-crude'!DU115)&gt;0,'data-cash-crude'!DU115-INDEX('data-futures'!$E:$E,MATCH('basis-cash-crude'!DV$1,'data-futures'!$A:$A,0),1),""),"")</f>
        <v>-2.740000000000002</v>
      </c>
      <c r="DW114">
        <f>+IFERROR(IF(VALUE('data-cash-crude'!DV115)&gt;0,'data-cash-crude'!DV115-INDEX('data-futures'!$E:$E,MATCH('basis-cash-crude'!DW$1,'data-futures'!$A:$A,0),1),""),"")</f>
        <v>-2.6400000000000006</v>
      </c>
      <c r="DX114">
        <f>+IFERROR(IF(VALUE('data-cash-crude'!DW115)&gt;0,'data-cash-crude'!DW115-INDEX('data-futures'!$E:$E,MATCH('basis-cash-crude'!DX$1,'data-futures'!$A:$A,0),1),""),"")</f>
        <v>-2.3699999999999974</v>
      </c>
      <c r="DY114">
        <f>+IFERROR(IF(VALUE('data-cash-crude'!DX115)&gt;0,'data-cash-crude'!DX115-INDEX('data-futures'!$E:$E,MATCH('basis-cash-crude'!DY$1,'data-futures'!$A:$A,0),1),""),"")</f>
        <v>-2.7199999999999989</v>
      </c>
      <c r="DZ114">
        <f>+IFERROR(IF(VALUE('data-cash-crude'!DY115)&gt;0,'data-cash-crude'!DY115-INDEX('data-futures'!$E:$E,MATCH('basis-cash-crude'!DZ$1,'data-futures'!$A:$A,0),1),""),"")</f>
        <v>-2.8500000000000014</v>
      </c>
      <c r="EA114">
        <f>+IFERROR(IF(VALUE('data-cash-crude'!DZ115)&gt;0,'data-cash-crude'!DZ115-INDEX('data-futures'!$E:$E,MATCH('basis-cash-crude'!EA$1,'data-futures'!$A:$A,0),1),""),"")</f>
        <v>-2.5799999999999983</v>
      </c>
      <c r="EB114">
        <f>+IFERROR(IF(VALUE('data-cash-crude'!EA115)&gt;0,'data-cash-crude'!EA115-INDEX('data-futures'!$E:$E,MATCH('basis-cash-crude'!EB$1,'data-futures'!$A:$A,0),1),""),"")</f>
        <v>-2.6400000000000006</v>
      </c>
      <c r="EC114">
        <f>+IFERROR(IF(VALUE('data-cash-crude'!EB115)&gt;0,'data-cash-crude'!EB115-INDEX('data-futures'!$E:$E,MATCH('basis-cash-crude'!EC$1,'data-futures'!$A:$A,0),1),""),"")</f>
        <v>-2.9600000000000009</v>
      </c>
      <c r="ED114" t="str">
        <f>+IFERROR(IF(VALUE('data-cash-crude'!EC115)&gt;0,'data-cash-crude'!EC115-INDEX('data-futures'!$E:$E,MATCH('basis-cash-crude'!ED$1,'data-futures'!$A:$A,0),1),""),"")</f>
        <v/>
      </c>
      <c r="EE114" t="str">
        <f>+IFERROR(IF(VALUE('data-cash-crude'!ED115)&gt;0,'data-cash-crude'!ED115-INDEX('data-futures'!$E:$E,MATCH('basis-cash-crude'!EE$1,'data-futures'!$A:$A,0),1),""),"")</f>
        <v/>
      </c>
      <c r="EF114">
        <f>+IFERROR(IF(VALUE('data-cash-crude'!EE115)&gt;0,'data-cash-crude'!EE115-INDEX('data-futures'!$E:$E,MATCH('basis-cash-crude'!EF$1,'data-futures'!$A:$A,0),1),""),"")</f>
        <v>-2.6599999999999966</v>
      </c>
      <c r="EG114">
        <f>+IFERROR(IF(VALUE('data-cash-crude'!EF115)&gt;0,'data-cash-crude'!EF115-INDEX('data-futures'!$E:$E,MATCH('basis-cash-crude'!EG$1,'data-futures'!$A:$A,0),1),""),"")</f>
        <v>-2.5899999999999963</v>
      </c>
      <c r="EH114">
        <f>+IFERROR(IF(VALUE('data-cash-crude'!EG115)&gt;0,'data-cash-crude'!EG115-INDEX('data-futures'!$E:$E,MATCH('basis-cash-crude'!EH$1,'data-futures'!$A:$A,0),1),""),"")</f>
        <v>-2.5799999999999983</v>
      </c>
      <c r="EI114">
        <f>+IFERROR(IF(VALUE('data-cash-crude'!EH115)&gt;0,'data-cash-crude'!EH115-INDEX('data-futures'!$E:$E,MATCH('basis-cash-crude'!EI$1,'data-futures'!$A:$A,0),1),""),"")</f>
        <v>-2.7100000000000009</v>
      </c>
      <c r="EJ114">
        <f>+IFERROR(IF(VALUE('data-cash-crude'!EI115)&gt;0,'data-cash-crude'!EI115-INDEX('data-futures'!$E:$E,MATCH('basis-cash-crude'!EJ$1,'data-futures'!$A:$A,0),1),""),"")</f>
        <v>-2.490000000000002</v>
      </c>
      <c r="EK114">
        <f>+IFERROR(IF(VALUE('data-cash-crude'!EJ115)&gt;0,'data-cash-crude'!EJ115-INDEX('data-futures'!$E:$E,MATCH('basis-cash-crude'!EK$1,'data-futures'!$A:$A,0),1),""),"")</f>
        <v>-2.019999999999996</v>
      </c>
      <c r="EL114">
        <f>+IFERROR(IF(VALUE('data-cash-crude'!EK115)&gt;0,'data-cash-crude'!EK115-INDEX('data-futures'!$E:$E,MATCH('basis-cash-crude'!EL$1,'data-futures'!$A:$A,0),1),""),"")</f>
        <v>-2.029999999999994</v>
      </c>
      <c r="EM114">
        <f>+IFERROR(IF(VALUE('data-cash-crude'!EL115)&gt;0,'data-cash-crude'!EL115-INDEX('data-futures'!$E:$E,MATCH('basis-cash-crude'!EM$1,'data-futures'!$A:$A,0),1),""),"")</f>
        <v>-1.990000000000002</v>
      </c>
      <c r="EN114">
        <f>+IFERROR(IF(VALUE('data-cash-crude'!EM115)&gt;0,'data-cash-crude'!EM115-INDEX('data-futures'!$E:$E,MATCH('basis-cash-crude'!EN$1,'data-futures'!$A:$A,0),1),""),"")</f>
        <v>-2.0200000000000031</v>
      </c>
      <c r="EO114">
        <f>+IFERROR(IF(VALUE('data-cash-crude'!EN115)&gt;0,'data-cash-crude'!EN115-INDEX('data-futures'!$E:$E,MATCH('basis-cash-crude'!EO$1,'data-futures'!$A:$A,0),1),""),"")</f>
        <v>-2.279999999999994</v>
      </c>
      <c r="EP114" t="str">
        <f>+IFERROR(IF(VALUE('data-cash-crude'!EO115)&gt;0,'data-cash-crude'!EO115-INDEX('data-futures'!$E:$E,MATCH('basis-cash-crude'!EP$1,'data-futures'!$A:$A,0),1),""),"")</f>
        <v/>
      </c>
      <c r="EQ114" t="str">
        <f>+IFERROR(IF(VALUE('data-cash-crude'!EP115)&gt;0,'data-cash-crude'!EP115-INDEX('data-futures'!$E:$E,MATCH('basis-cash-crude'!EQ$1,'data-futures'!$A:$A,0),1),""),"")</f>
        <v/>
      </c>
      <c r="ER114" t="str">
        <f>+IFERROR(IF(VALUE('data-cash-crude'!EQ115)&gt;0,'data-cash-crude'!EQ115-INDEX('data-futures'!$E:$E,MATCH('basis-cash-crude'!ER$1,'data-futures'!$A:$A,0),1),""),"")</f>
        <v/>
      </c>
      <c r="ES114" t="str">
        <f>+IFERROR(IF(VALUE('data-cash-crude'!ER115)&gt;0,'data-cash-crude'!ER115-INDEX('data-futures'!$E:$E,MATCH('basis-cash-crude'!ES$1,'data-futures'!$A:$A,0),1),""),"")</f>
        <v/>
      </c>
      <c r="ET114" t="str">
        <f>+IFERROR(IF(VALUE('data-cash-crude'!ES115)&gt;0,'data-cash-crude'!ES115-INDEX('data-futures'!$E:$E,MATCH('basis-cash-crude'!ET$1,'data-futures'!$A:$A,0),1),""),"")</f>
        <v/>
      </c>
      <c r="EU114" t="str">
        <f>+IFERROR(IF(VALUE('data-cash-crude'!ET115)&gt;0,'data-cash-crude'!ET115-INDEX('data-futures'!$E:$E,MATCH('basis-cash-crude'!EU$1,'data-futures'!$A:$A,0),1),""),"")</f>
        <v/>
      </c>
      <c r="EV114" t="str">
        <f>+IFERROR(IF(VALUE('data-cash-crude'!EU115)&gt;0,'data-cash-crude'!EU115-INDEX('data-futures'!$E:$E,MATCH('basis-cash-crude'!EV$1,'data-futures'!$A:$A,0),1),""),"")</f>
        <v/>
      </c>
      <c r="EW114" t="str">
        <f>+IFERROR(IF(VALUE('data-cash-crude'!EV115)&gt;0,'data-cash-crude'!EV115-INDEX('data-futures'!$E:$E,MATCH('basis-cash-crude'!EW$1,'data-futures'!$A:$A,0),1),""),"")</f>
        <v/>
      </c>
      <c r="EX114" t="str">
        <f>+IFERROR(IF(VALUE('data-cash-crude'!EW115)&gt;0,'data-cash-crude'!EW115-INDEX('data-futures'!$E:$E,MATCH('basis-cash-crude'!EX$1,'data-futures'!$A:$A,0),1),""),"")</f>
        <v/>
      </c>
      <c r="EY114" t="str">
        <f>+IFERROR(IF(VALUE('data-cash-crude'!EX115)&gt;0,'data-cash-crude'!EX115-INDEX('data-futures'!$E:$E,MATCH('basis-cash-crude'!EY$1,'data-futures'!$A:$A,0),1),""),"")</f>
        <v/>
      </c>
      <c r="EZ114" t="str">
        <f>+IFERROR(IF(VALUE('data-cash-crude'!EY115)&gt;0,'data-cash-crude'!EY115-INDEX('data-futures'!$E:$E,MATCH('basis-cash-crude'!EZ$1,'data-futures'!$A:$A,0),1),""),"")</f>
        <v/>
      </c>
      <c r="FA114" t="str">
        <f>+IFERROR(IF(VALUE('data-cash-crude'!EZ115)&gt;0,'data-cash-crude'!EZ115-INDEX('data-futures'!$E:$E,MATCH('basis-cash-crude'!FA$1,'data-futures'!$A:$A,0),1),""),"")</f>
        <v/>
      </c>
      <c r="FB114" t="str">
        <f>+IFERROR(IF(VALUE('data-cash-crude'!FA115)&gt;0,'data-cash-crude'!FA115-INDEX('data-futures'!$E:$E,MATCH('basis-cash-crude'!FB$1,'data-futures'!$A:$A,0),1),""),"")</f>
        <v/>
      </c>
      <c r="FC114" t="str">
        <f>+IFERROR(IF(VALUE('data-cash-crude'!FB115)&gt;0,'data-cash-crude'!FB115-INDEX('data-futures'!$E:$E,MATCH('basis-cash-crude'!FC$1,'data-futures'!$A:$A,0),1),""),"")</f>
        <v/>
      </c>
      <c r="FD114" t="str">
        <f>+IFERROR(IF(VALUE('data-cash-crude'!FC115)&gt;0,'data-cash-crude'!FC115-INDEX('data-futures'!$E:$E,MATCH('basis-cash-crude'!FD$1,'data-futures'!$A:$A,0),1),""),"")</f>
        <v/>
      </c>
      <c r="FE114" t="str">
        <f>+IFERROR(IF(VALUE('data-cash-crude'!FD115)&gt;0,'data-cash-crude'!FD115-INDEX('data-futures'!$E:$E,MATCH('basis-cash-crude'!FE$1,'data-futures'!$A:$A,0),1),""),"")</f>
        <v/>
      </c>
      <c r="FF114" t="str">
        <f>+IFERROR(IF(VALUE('data-cash-crude'!FE115)&gt;0,'data-cash-crude'!FE115-INDEX('data-futures'!$E:$E,MATCH('basis-cash-crude'!FF$1,'data-futures'!$A:$A,0),1),""),"")</f>
        <v/>
      </c>
      <c r="FG114" t="str">
        <f>+IFERROR(IF(VALUE('data-cash-crude'!FF115)&gt;0,'data-cash-crude'!FF115-INDEX('data-futures'!$E:$E,MATCH('basis-cash-crude'!FG$1,'data-futures'!$A:$A,0),1),""),"")</f>
        <v/>
      </c>
      <c r="FH114" t="str">
        <f>+IFERROR(IF(VALUE('data-cash-crude'!FG115)&gt;0,'data-cash-crude'!FG115-INDEX('data-futures'!$E:$E,MATCH('basis-cash-crude'!FH$1,'data-futures'!$A:$A,0),1),""),"")</f>
        <v/>
      </c>
      <c r="FI114" t="str">
        <f>+IFERROR(IF(VALUE('data-cash-crude'!FH115)&gt;0,'data-cash-crude'!FH115-INDEX('data-futures'!$E:$E,MATCH('basis-cash-crude'!FI$1,'data-futures'!$A:$A,0),1),""),"")</f>
        <v/>
      </c>
      <c r="FJ114" t="str">
        <f>+IFERROR(IF(VALUE('data-cash-crude'!FI115)&gt;0,'data-cash-crude'!FI115-INDEX('data-futures'!$E:$E,MATCH('basis-cash-crude'!FJ$1,'data-futures'!$A:$A,0),1),""),"")</f>
        <v/>
      </c>
      <c r="FK114" t="str">
        <f>+IFERROR(IF(VALUE('data-cash-crude'!FJ115)&gt;0,'data-cash-crude'!FJ115-INDEX('data-futures'!$E:$E,MATCH('basis-cash-crude'!FK$1,'data-futures'!$A:$A,0),1),""),"")</f>
        <v/>
      </c>
      <c r="FL114" t="str">
        <f>+IFERROR(IF(VALUE('data-cash-crude'!FK115)&gt;0,'data-cash-crude'!FK115-INDEX('data-futures'!$E:$E,MATCH('basis-cash-crude'!FL$1,'data-futures'!$A:$A,0),1),""),"")</f>
        <v/>
      </c>
    </row>
    <row r="115" spans="1:168" x14ac:dyDescent="0.2">
      <c r="A115">
        <f t="shared" si="3"/>
        <v>-3.3950000000000009</v>
      </c>
      <c r="B115">
        <f t="shared" si="4"/>
        <v>-3.2362500000000001</v>
      </c>
      <c r="C115">
        <f t="shared" si="5"/>
        <v>-2.9650602409638562</v>
      </c>
      <c r="D115" s="6" t="str">
        <f>+'data-cash-crude'!B116</f>
        <v>CLPA-6-127.CM</v>
      </c>
      <c r="E115">
        <f>+IFERROR(IF(VALUE('data-cash-crude'!D116)&gt;0,'data-cash-crude'!D116-INDEX('data-futures'!$E:$E,MATCH('basis-cash-crude'!E$1,'data-futures'!$A:$A,0),1),""),"")</f>
        <v>-3.3799999999999955</v>
      </c>
      <c r="F115">
        <f>+IFERROR(IF(VALUE('data-cash-crude'!E116)&gt;0,'data-cash-crude'!E116-INDEX('data-futures'!$E:$E,MATCH('basis-cash-crude'!F$1,'data-futures'!$A:$A,0),1),""),"")</f>
        <v>-3.3800000000000026</v>
      </c>
      <c r="G115">
        <f>+IFERROR(IF(VALUE('data-cash-crude'!F116)&gt;0,'data-cash-crude'!F116-INDEX('data-futures'!$E:$E,MATCH('basis-cash-crude'!G$1,'data-futures'!$A:$A,0),1),""),"")</f>
        <v>-3.3800000000000026</v>
      </c>
      <c r="H115">
        <f>+IFERROR(IF(VALUE('data-cash-crude'!G116)&gt;0,'data-cash-crude'!G116-INDEX('data-futures'!$E:$E,MATCH('basis-cash-crude'!H$1,'data-futures'!$A:$A,0),1),""),"")</f>
        <v>-3.4200000000000017</v>
      </c>
      <c r="I115" t="str">
        <f>+IFERROR(IF(VALUE('data-cash-crude'!H116)&gt;0,'data-cash-crude'!H116-INDEX('data-futures'!$E:$E,MATCH('basis-cash-crude'!I$1,'data-futures'!$A:$A,0),1),""),"")</f>
        <v/>
      </c>
      <c r="J115">
        <f>+IFERROR(IF(VALUE('data-cash-crude'!I116)&gt;0,'data-cash-crude'!I116-INDEX('data-futures'!$E:$E,MATCH('basis-cash-crude'!J$1,'data-futures'!$A:$A,0),1),""),"")</f>
        <v>-3.4200000000000017</v>
      </c>
      <c r="K115">
        <f>+IFERROR(IF(VALUE('data-cash-crude'!J116)&gt;0,'data-cash-crude'!J116-INDEX('data-futures'!$E:$E,MATCH('basis-cash-crude'!K$1,'data-futures'!$A:$A,0),1),""),"")</f>
        <v>-3.3900000000000006</v>
      </c>
      <c r="L115">
        <f>+IFERROR(IF(VALUE('data-cash-crude'!K116)&gt;0,'data-cash-crude'!K116-INDEX('data-futures'!$E:$E,MATCH('basis-cash-crude'!L$1,'data-futures'!$A:$A,0),1),""),"")</f>
        <v>-3.4100000000000037</v>
      </c>
      <c r="M115">
        <f>+IFERROR(IF(VALUE('data-cash-crude'!L116)&gt;0,'data-cash-crude'!L116-INDEX('data-futures'!$E:$E,MATCH('basis-cash-crude'!M$1,'data-futures'!$A:$A,0),1),""),"")</f>
        <v>-3.4099999999999966</v>
      </c>
      <c r="N115">
        <f>+IFERROR(IF(VALUE('data-cash-crude'!M116)&gt;0,'data-cash-crude'!M116-INDEX('data-futures'!$E:$E,MATCH('basis-cash-crude'!N$1,'data-futures'!$A:$A,0),1),""),"")</f>
        <v>-3.3799999999999955</v>
      </c>
      <c r="O115">
        <f>+IFERROR(IF(VALUE('data-cash-crude'!N116)&gt;0,'data-cash-crude'!N116-INDEX('data-futures'!$E:$E,MATCH('basis-cash-crude'!O$1,'data-futures'!$A:$A,0),1),""),"")</f>
        <v>-3.3300000000000054</v>
      </c>
      <c r="P115">
        <f>+IFERROR(IF(VALUE('data-cash-crude'!O116)&gt;0,'data-cash-crude'!O116-INDEX('data-futures'!$E:$E,MATCH('basis-cash-crude'!P$1,'data-futures'!$A:$A,0),1),""),"")</f>
        <v>-3.259999999999998</v>
      </c>
      <c r="Q115">
        <f>+IFERROR(IF(VALUE('data-cash-crude'!P116)&gt;0,'data-cash-crude'!P116-INDEX('data-futures'!$E:$E,MATCH('basis-cash-crude'!Q$1,'data-futures'!$A:$A,0),1),""),"")</f>
        <v>-3.230000000000004</v>
      </c>
      <c r="R115">
        <f>+IFERROR(IF(VALUE('data-cash-crude'!Q116)&gt;0,'data-cash-crude'!Q116-INDEX('data-futures'!$E:$E,MATCH('basis-cash-crude'!R$1,'data-futures'!$A:$A,0),1),""),"")</f>
        <v>-3.1899999999999977</v>
      </c>
      <c r="S115">
        <f>+IFERROR(IF(VALUE('data-cash-crude'!R116)&gt;0,'data-cash-crude'!R116-INDEX('data-futures'!$E:$E,MATCH('basis-cash-crude'!S$1,'data-futures'!$A:$A,0),1),""),"")</f>
        <v>-3.1499999999999986</v>
      </c>
      <c r="T115">
        <f>+IFERROR(IF(VALUE('data-cash-crude'!S116)&gt;0,'data-cash-crude'!S116-INDEX('data-futures'!$E:$E,MATCH('basis-cash-crude'!T$1,'data-futures'!$A:$A,0),1),""),"")</f>
        <v>-3.1499999999999986</v>
      </c>
      <c r="U115" t="str">
        <f>+IFERROR(IF(VALUE('data-cash-crude'!T116)&gt;0,'data-cash-crude'!T116-INDEX('data-futures'!$E:$E,MATCH('basis-cash-crude'!U$1,'data-futures'!$A:$A,0),1),""),"")</f>
        <v/>
      </c>
      <c r="V115">
        <f>+IFERROR(IF(VALUE('data-cash-crude'!U116)&gt;0,'data-cash-crude'!U116-INDEX('data-futures'!$E:$E,MATCH('basis-cash-crude'!V$1,'data-futures'!$A:$A,0),1),""),"")</f>
        <v>-3.0900000000000034</v>
      </c>
      <c r="W115">
        <f>+IFERROR(IF(VALUE('data-cash-crude'!V116)&gt;0,'data-cash-crude'!V116-INDEX('data-futures'!$E:$E,MATCH('basis-cash-crude'!W$1,'data-futures'!$A:$A,0),1),""),"")</f>
        <v>-3.1400000000000006</v>
      </c>
      <c r="X115">
        <f>+IFERROR(IF(VALUE('data-cash-crude'!W116)&gt;0,'data-cash-crude'!W116-INDEX('data-futures'!$E:$E,MATCH('basis-cash-crude'!X$1,'data-futures'!$A:$A,0),1),""),"")</f>
        <v>-3.1899999999999977</v>
      </c>
      <c r="Y115">
        <f>+IFERROR(IF(VALUE('data-cash-crude'!X116)&gt;0,'data-cash-crude'!X116-INDEX('data-futures'!$E:$E,MATCH('basis-cash-crude'!Y$1,'data-futures'!$A:$A,0),1),""),"")</f>
        <v>-3.1799999999999997</v>
      </c>
      <c r="Z115" t="str">
        <f>+IFERROR(IF(VALUE('data-cash-crude'!Y116)&gt;0,'data-cash-crude'!Y116-INDEX('data-futures'!$E:$E,MATCH('basis-cash-crude'!Z$1,'data-futures'!$A:$A,0),1),""),"")</f>
        <v/>
      </c>
      <c r="AA115">
        <f>+IFERROR(IF(VALUE('data-cash-crude'!Z116)&gt;0,'data-cash-crude'!Z116-INDEX('data-futures'!$E:$E,MATCH('basis-cash-crude'!AA$1,'data-futures'!$A:$A,0),1),""),"")</f>
        <v>-3.2100000000000009</v>
      </c>
      <c r="AB115" t="str">
        <f>+IFERROR(IF(VALUE('data-cash-crude'!AA116)&gt;0,'data-cash-crude'!AA116-INDEX('data-futures'!$E:$E,MATCH('basis-cash-crude'!AB$1,'data-futures'!$A:$A,0),1),""),"")</f>
        <v/>
      </c>
      <c r="AC115" t="str">
        <f>+IFERROR(IF(VALUE('data-cash-crude'!AB116)&gt;0,'data-cash-crude'!AB116-INDEX('data-futures'!$E:$E,MATCH('basis-cash-crude'!AC$1,'data-futures'!$A:$A,0),1),""),"")</f>
        <v/>
      </c>
      <c r="AD115" t="str">
        <f>+IFERROR(IF(VALUE('data-cash-crude'!AC116)&gt;0,'data-cash-crude'!AC116-INDEX('data-futures'!$E:$E,MATCH('basis-cash-crude'!AD$1,'data-futures'!$A:$A,0),1),""),"")</f>
        <v/>
      </c>
      <c r="AE115">
        <f>+IFERROR(IF(VALUE('data-cash-crude'!AD116)&gt;0,'data-cash-crude'!AD116-INDEX('data-futures'!$E:$E,MATCH('basis-cash-crude'!AE$1,'data-futures'!$A:$A,0),1),""),"")</f>
        <v>-3.0100000000000051</v>
      </c>
      <c r="AF115">
        <f>+IFERROR(IF(VALUE('data-cash-crude'!AE116)&gt;0,'data-cash-crude'!AE116-INDEX('data-futures'!$E:$E,MATCH('basis-cash-crude'!AF$1,'data-futures'!$A:$A,0),1),""),"")</f>
        <v>-2.9699999999999989</v>
      </c>
      <c r="AG115">
        <f>+IFERROR(IF(VALUE('data-cash-crude'!AF116)&gt;0,'data-cash-crude'!AF116-INDEX('data-futures'!$E:$E,MATCH('basis-cash-crude'!AG$1,'data-futures'!$A:$A,0),1),""),"")</f>
        <v>-3.0200000000000031</v>
      </c>
      <c r="AH115">
        <f>+IFERROR(IF(VALUE('data-cash-crude'!AG116)&gt;0,'data-cash-crude'!AG116-INDEX('data-futures'!$E:$E,MATCH('basis-cash-crude'!AH$1,'data-futures'!$A:$A,0),1),""),"")</f>
        <v>-2.980000000000004</v>
      </c>
      <c r="AI115">
        <f>+IFERROR(IF(VALUE('data-cash-crude'!AH116)&gt;0,'data-cash-crude'!AH116-INDEX('data-futures'!$E:$E,MATCH('basis-cash-crude'!AI$1,'data-futures'!$A:$A,0),1),""),"")</f>
        <v>-2.9600000000000009</v>
      </c>
      <c r="AJ115">
        <f>+IFERROR(IF(VALUE('data-cash-crude'!AI116)&gt;0,'data-cash-crude'!AI116-INDEX('data-futures'!$E:$E,MATCH('basis-cash-crude'!AJ$1,'data-futures'!$A:$A,0),1),""),"")</f>
        <v>-2.9799999999999969</v>
      </c>
      <c r="AK115">
        <f>+IFERROR(IF(VALUE('data-cash-crude'!AJ116)&gt;0,'data-cash-crude'!AJ116-INDEX('data-futures'!$E:$E,MATCH('basis-cash-crude'!AK$1,'data-futures'!$A:$A,0),1),""),"")</f>
        <v>-3.0200000000000031</v>
      </c>
      <c r="AL115">
        <f>+IFERROR(IF(VALUE('data-cash-crude'!AK116)&gt;0,'data-cash-crude'!AK116-INDEX('data-futures'!$E:$E,MATCH('basis-cash-crude'!AL$1,'data-futures'!$A:$A,0),1),""),"")</f>
        <v>-3</v>
      </c>
      <c r="AM115">
        <f>+IFERROR(IF(VALUE('data-cash-crude'!AL116)&gt;0,'data-cash-crude'!AL116-INDEX('data-futures'!$E:$E,MATCH('basis-cash-crude'!AM$1,'data-futures'!$A:$A,0),1),""),"")</f>
        <v>-2.9600000000000009</v>
      </c>
      <c r="AN115">
        <f>+IFERROR(IF(VALUE('data-cash-crude'!AM116)&gt;0,'data-cash-crude'!AM116-INDEX('data-futures'!$E:$E,MATCH('basis-cash-crude'!AN$1,'data-futures'!$A:$A,0),1),""),"")</f>
        <v>-3.0100000000000051</v>
      </c>
      <c r="AO115">
        <f>+IFERROR(IF(VALUE('data-cash-crude'!AN116)&gt;0,'data-cash-crude'!AN116-INDEX('data-futures'!$E:$E,MATCH('basis-cash-crude'!AO$1,'data-futures'!$A:$A,0),1),""),"")</f>
        <v>-2.990000000000002</v>
      </c>
      <c r="AP115">
        <f>+IFERROR(IF(VALUE('data-cash-crude'!AO116)&gt;0,'data-cash-crude'!AO116-INDEX('data-futures'!$E:$E,MATCH('basis-cash-crude'!AP$1,'data-futures'!$A:$A,0),1),""),"")</f>
        <v>-3.240000000000002</v>
      </c>
      <c r="AQ115">
        <f>+IFERROR(IF(VALUE('data-cash-crude'!AP116)&gt;0,'data-cash-crude'!AP116-INDEX('data-futures'!$E:$E,MATCH('basis-cash-crude'!AQ$1,'data-futures'!$A:$A,0),1),""),"")</f>
        <v>-3.1600000000000037</v>
      </c>
      <c r="AR115">
        <f>+IFERROR(IF(VALUE('data-cash-crude'!AQ116)&gt;0,'data-cash-crude'!AQ116-INDEX('data-futures'!$E:$E,MATCH('basis-cash-crude'!AR$1,'data-futures'!$A:$A,0),1),""),"")</f>
        <v>-3.1899999999999977</v>
      </c>
      <c r="AS115" t="str">
        <f>+IFERROR(IF(VALUE('data-cash-crude'!AR116)&gt;0,'data-cash-crude'!AR116-INDEX('data-futures'!$E:$E,MATCH('basis-cash-crude'!AS$1,'data-futures'!$A:$A,0),1),""),"")</f>
        <v/>
      </c>
      <c r="AT115">
        <f>+IFERROR(IF(VALUE('data-cash-crude'!AS116)&gt;0,'data-cash-crude'!AS116-INDEX('data-futures'!$E:$E,MATCH('basis-cash-crude'!AT$1,'data-futures'!$A:$A,0),1),""),"")</f>
        <v>-3.1200000000000045</v>
      </c>
      <c r="AU115">
        <f>+IFERROR(IF(VALUE('data-cash-crude'!AT116)&gt;0,'data-cash-crude'!AT116-INDEX('data-futures'!$E:$E,MATCH('basis-cash-crude'!AU$1,'data-futures'!$A:$A,0),1),""),"")</f>
        <v>-3.0300000000000011</v>
      </c>
      <c r="AV115">
        <f>+IFERROR(IF(VALUE('data-cash-crude'!AU116)&gt;0,'data-cash-crude'!AU116-INDEX('data-futures'!$E:$E,MATCH('basis-cash-crude'!AV$1,'data-futures'!$A:$A,0),1),""),"")</f>
        <v>-3</v>
      </c>
      <c r="AW115">
        <f>+IFERROR(IF(VALUE('data-cash-crude'!AV116)&gt;0,'data-cash-crude'!AV116-INDEX('data-futures'!$E:$E,MATCH('basis-cash-crude'!AW$1,'data-futures'!$A:$A,0),1),""),"")</f>
        <v>-2.9600000000000009</v>
      </c>
      <c r="AX115">
        <f>+IFERROR(IF(VALUE('data-cash-crude'!AW116)&gt;0,'data-cash-crude'!AW116-INDEX('data-futures'!$E:$E,MATCH('basis-cash-crude'!AX$1,'data-futures'!$A:$A,0),1),""),"")</f>
        <v>-2.8200000000000003</v>
      </c>
      <c r="AY115">
        <f>+IFERROR(IF(VALUE('data-cash-crude'!AX116)&gt;0,'data-cash-crude'!AX116-INDEX('data-futures'!$E:$E,MATCH('basis-cash-crude'!AY$1,'data-futures'!$A:$A,0),1),""),"")</f>
        <v>-2.8500000000000014</v>
      </c>
      <c r="AZ115">
        <f>+IFERROR(IF(VALUE('data-cash-crude'!AY116)&gt;0,'data-cash-crude'!AY116-INDEX('data-futures'!$E:$E,MATCH('basis-cash-crude'!AZ$1,'data-futures'!$A:$A,0),1),""),"")</f>
        <v>-3.1700000000000017</v>
      </c>
      <c r="BA115">
        <f>+IFERROR(IF(VALUE('data-cash-crude'!AZ116)&gt;0,'data-cash-crude'!AZ116-INDEX('data-futures'!$E:$E,MATCH('basis-cash-crude'!BA$1,'data-futures'!$A:$A,0),1),""),"")</f>
        <v>-3</v>
      </c>
      <c r="BB115">
        <f>+IFERROR(IF(VALUE('data-cash-crude'!BA116)&gt;0,'data-cash-crude'!BA116-INDEX('data-futures'!$E:$E,MATCH('basis-cash-crude'!BB$1,'data-futures'!$A:$A,0),1),""),"")</f>
        <v>-3.029999999999994</v>
      </c>
      <c r="BC115">
        <f>+IFERROR(IF(VALUE('data-cash-crude'!BB116)&gt;0,'data-cash-crude'!BB116-INDEX('data-futures'!$E:$E,MATCH('basis-cash-crude'!BC$1,'data-futures'!$A:$A,0),1),""),"")</f>
        <v>-3.0899999999999963</v>
      </c>
      <c r="BD115">
        <f>+IFERROR(IF(VALUE('data-cash-crude'!BC116)&gt;0,'data-cash-crude'!BC116-INDEX('data-futures'!$E:$E,MATCH('basis-cash-crude'!BD$1,'data-futures'!$A:$A,0),1),""),"")</f>
        <v>-3.0799999999999983</v>
      </c>
      <c r="BE115">
        <f>+IFERROR(IF(VALUE('data-cash-crude'!BD116)&gt;0,'data-cash-crude'!BD116-INDEX('data-futures'!$E:$E,MATCH('basis-cash-crude'!BE$1,'data-futures'!$A:$A,0),1),""),"")</f>
        <v>-3.0599999999999952</v>
      </c>
      <c r="BF115">
        <f>+IFERROR(IF(VALUE('data-cash-crude'!BE116)&gt;0,'data-cash-crude'!BE116-INDEX('data-futures'!$E:$E,MATCH('basis-cash-crude'!BF$1,'data-futures'!$A:$A,0),1),""),"")</f>
        <v>-3.0100000000000051</v>
      </c>
      <c r="BG115">
        <f>+IFERROR(IF(VALUE('data-cash-crude'!BF116)&gt;0,'data-cash-crude'!BF116-INDEX('data-futures'!$E:$E,MATCH('basis-cash-crude'!BG$1,'data-futures'!$A:$A,0),1),""),"")</f>
        <v>-2.9100000000000037</v>
      </c>
      <c r="BH115">
        <f>+IFERROR(IF(VALUE('data-cash-crude'!BG116)&gt;0,'data-cash-crude'!BG116-INDEX('data-futures'!$E:$E,MATCH('basis-cash-crude'!BH$1,'data-futures'!$A:$A,0),1),""),"")</f>
        <v>-2.769999999999996</v>
      </c>
      <c r="BI115">
        <f>+IFERROR(IF(VALUE('data-cash-crude'!BH116)&gt;0,'data-cash-crude'!BH116-INDEX('data-futures'!$E:$E,MATCH('basis-cash-crude'!BI$1,'data-futures'!$A:$A,0),1),""),"")</f>
        <v>-2.8700000000000045</v>
      </c>
      <c r="BJ115">
        <f>+IFERROR(IF(VALUE('data-cash-crude'!BI116)&gt;0,'data-cash-crude'!BI116-INDEX('data-futures'!$E:$E,MATCH('basis-cash-crude'!BJ$1,'data-futures'!$A:$A,0),1),""),"")</f>
        <v>-2.990000000000002</v>
      </c>
      <c r="BK115">
        <f>+IFERROR(IF(VALUE('data-cash-crude'!BJ116)&gt;0,'data-cash-crude'!BJ116-INDEX('data-futures'!$E:$E,MATCH('basis-cash-crude'!BK$1,'data-futures'!$A:$A,0),1),""),"")</f>
        <v>-3.0200000000000031</v>
      </c>
      <c r="BL115">
        <f>+IFERROR(IF(VALUE('data-cash-crude'!BK116)&gt;0,'data-cash-crude'!BK116-INDEX('data-futures'!$E:$E,MATCH('basis-cash-crude'!BL$1,'data-futures'!$A:$A,0),1),""),"")</f>
        <v>-3.0399999999999991</v>
      </c>
      <c r="BM115">
        <f>+IFERROR(IF(VALUE('data-cash-crude'!BL116)&gt;0,'data-cash-crude'!BL116-INDEX('data-futures'!$E:$E,MATCH('basis-cash-crude'!BM$1,'data-futures'!$A:$A,0),1),""),"")</f>
        <v>-3.1200000000000045</v>
      </c>
      <c r="BN115">
        <f>+IFERROR(IF(VALUE('data-cash-crude'!BM116)&gt;0,'data-cash-crude'!BM116-INDEX('data-futures'!$E:$E,MATCH('basis-cash-crude'!BN$1,'data-futures'!$A:$A,0),1),""),"")</f>
        <v>-2.9799999999999969</v>
      </c>
      <c r="BO115">
        <f>+IFERROR(IF(VALUE('data-cash-crude'!BN116)&gt;0,'data-cash-crude'!BN116-INDEX('data-futures'!$E:$E,MATCH('basis-cash-crude'!BO$1,'data-futures'!$A:$A,0),1),""),"")</f>
        <v>-3.3100000000000023</v>
      </c>
      <c r="BP115">
        <f>+IFERROR(IF(VALUE('data-cash-crude'!BO116)&gt;0,'data-cash-crude'!BO116-INDEX('data-futures'!$E:$E,MATCH('basis-cash-crude'!BP$1,'data-futures'!$A:$A,0),1),""),"")</f>
        <v>-3.2000000000000028</v>
      </c>
      <c r="BQ115">
        <f>+IFERROR(IF(VALUE('data-cash-crude'!BP116)&gt;0,'data-cash-crude'!BP116-INDEX('data-futures'!$E:$E,MATCH('basis-cash-crude'!BQ$1,'data-futures'!$A:$A,0),1),""),"")</f>
        <v>-3.0399999999999991</v>
      </c>
      <c r="BR115">
        <f>+IFERROR(IF(VALUE('data-cash-crude'!BQ116)&gt;0,'data-cash-crude'!BQ116-INDEX('data-futures'!$E:$E,MATCH('basis-cash-crude'!BR$1,'data-futures'!$A:$A,0),1),""),"")</f>
        <v>-3</v>
      </c>
      <c r="BS115">
        <f>+IFERROR(IF(VALUE('data-cash-crude'!BR116)&gt;0,'data-cash-crude'!BR116-INDEX('data-futures'!$E:$E,MATCH('basis-cash-crude'!BS$1,'data-futures'!$A:$A,0),1),""),"")</f>
        <v>-2.9299999999999997</v>
      </c>
      <c r="BT115">
        <f>+IFERROR(IF(VALUE('data-cash-crude'!BS116)&gt;0,'data-cash-crude'!BS116-INDEX('data-futures'!$E:$E,MATCH('basis-cash-crude'!BT$1,'data-futures'!$A:$A,0),1),""),"")</f>
        <v>-3.2899999999999991</v>
      </c>
      <c r="BU115">
        <f>+IFERROR(IF(VALUE('data-cash-crude'!BT116)&gt;0,'data-cash-crude'!BT116-INDEX('data-futures'!$E:$E,MATCH('basis-cash-crude'!BU$1,'data-futures'!$A:$A,0),1),""),"")</f>
        <v>-3.25</v>
      </c>
      <c r="BV115">
        <f>+IFERROR(IF(VALUE('data-cash-crude'!BU116)&gt;0,'data-cash-crude'!BU116-INDEX('data-futures'!$E:$E,MATCH('basis-cash-crude'!BV$1,'data-futures'!$A:$A,0),1),""),"")</f>
        <v>-2.9699999999999989</v>
      </c>
      <c r="BW115">
        <f>+IFERROR(IF(VALUE('data-cash-crude'!BV116)&gt;0,'data-cash-crude'!BV116-INDEX('data-futures'!$E:$E,MATCH('basis-cash-crude'!BW$1,'data-futures'!$A:$A,0),1),""),"")</f>
        <v>-3.0800000000000054</v>
      </c>
      <c r="BX115">
        <f>+IFERROR(IF(VALUE('data-cash-crude'!BW116)&gt;0,'data-cash-crude'!BW116-INDEX('data-futures'!$E:$E,MATCH('basis-cash-crude'!BX$1,'data-futures'!$A:$A,0),1),""),"")</f>
        <v>-3.2100000000000009</v>
      </c>
      <c r="BY115">
        <f>+IFERROR(IF(VALUE('data-cash-crude'!BX116)&gt;0,'data-cash-crude'!BX116-INDEX('data-futures'!$E:$E,MATCH('basis-cash-crude'!BY$1,'data-futures'!$A:$A,0),1),""),"")</f>
        <v>-3.2299999999999969</v>
      </c>
      <c r="BZ115">
        <f>+IFERROR(IF(VALUE('data-cash-crude'!BY116)&gt;0,'data-cash-crude'!BY116-INDEX('data-futures'!$E:$E,MATCH('basis-cash-crude'!BZ$1,'data-futures'!$A:$A,0),1),""),"")</f>
        <v>-3.240000000000002</v>
      </c>
      <c r="CA115">
        <f>+IFERROR(IF(VALUE('data-cash-crude'!BZ116)&gt;0,'data-cash-crude'!BZ116-INDEX('data-futures'!$E:$E,MATCH('basis-cash-crude'!CA$1,'data-futures'!$A:$A,0),1),""),"")</f>
        <v>-3.0200000000000031</v>
      </c>
      <c r="CB115">
        <f>+IFERROR(IF(VALUE('data-cash-crude'!CA116)&gt;0,'data-cash-crude'!CA116-INDEX('data-futures'!$E:$E,MATCH('basis-cash-crude'!CB$1,'data-futures'!$A:$A,0),1),""),"")</f>
        <v>-2.7999999999999972</v>
      </c>
      <c r="CC115">
        <f>+IFERROR(IF(VALUE('data-cash-crude'!CB116)&gt;0,'data-cash-crude'!CB116-INDEX('data-futures'!$E:$E,MATCH('basis-cash-crude'!CC$1,'data-futures'!$A:$A,0),1),""),"")</f>
        <v>-2.9099999999999966</v>
      </c>
      <c r="CD115">
        <f>+IFERROR(IF(VALUE('data-cash-crude'!CC116)&gt;0,'data-cash-crude'!CC116-INDEX('data-futures'!$E:$E,MATCH('basis-cash-crude'!CD$1,'data-futures'!$A:$A,0),1),""),"")</f>
        <v>-2.8599999999999994</v>
      </c>
      <c r="CE115">
        <f>+IFERROR(IF(VALUE('data-cash-crude'!CD116)&gt;0,'data-cash-crude'!CD116-INDEX('data-futures'!$E:$E,MATCH('basis-cash-crude'!CE$1,'data-futures'!$A:$A,0),1),""),"")</f>
        <v>-2.7800000000000011</v>
      </c>
      <c r="CF115">
        <f>+IFERROR(IF(VALUE('data-cash-crude'!CE116)&gt;0,'data-cash-crude'!CE116-INDEX('data-futures'!$E:$E,MATCH('basis-cash-crude'!CF$1,'data-futures'!$A:$A,0),1),""),"")</f>
        <v>-2.6400000000000006</v>
      </c>
      <c r="CG115">
        <f>+IFERROR(IF(VALUE('data-cash-crude'!CF116)&gt;0,'data-cash-crude'!CF116-INDEX('data-futures'!$E:$E,MATCH('basis-cash-crude'!CG$1,'data-futures'!$A:$A,0),1),""),"")</f>
        <v>-2.5200000000000031</v>
      </c>
      <c r="CH115">
        <f>+IFERROR(IF(VALUE('data-cash-crude'!CG116)&gt;0,'data-cash-crude'!CG116-INDEX('data-futures'!$E:$E,MATCH('basis-cash-crude'!CH$1,'data-futures'!$A:$A,0),1),""),"")</f>
        <v>-2.3700000000000045</v>
      </c>
      <c r="CI115">
        <f>+IFERROR(IF(VALUE('data-cash-crude'!CH116)&gt;0,'data-cash-crude'!CH116-INDEX('data-futures'!$E:$E,MATCH('basis-cash-crude'!CI$1,'data-futures'!$A:$A,0),1),""),"")</f>
        <v>-2.2999999999999972</v>
      </c>
      <c r="CJ115">
        <f>+IFERROR(IF(VALUE('data-cash-crude'!CI116)&gt;0,'data-cash-crude'!CI116-INDEX('data-futures'!$E:$E,MATCH('basis-cash-crude'!CJ$1,'data-futures'!$A:$A,0),1),""),"")</f>
        <v>-2.2100000000000009</v>
      </c>
      <c r="CK115">
        <f>+IFERROR(IF(VALUE('data-cash-crude'!CJ116)&gt;0,'data-cash-crude'!CJ116-INDEX('data-futures'!$E:$E,MATCH('basis-cash-crude'!CK$1,'data-futures'!$A:$A,0),1),""),"")</f>
        <v>-1.9600000000000009</v>
      </c>
      <c r="CL115">
        <f>+IFERROR(IF(VALUE('data-cash-crude'!CK116)&gt;0,'data-cash-crude'!CK116-INDEX('data-futures'!$E:$E,MATCH('basis-cash-crude'!CL$1,'data-futures'!$A:$A,0),1),""),"")</f>
        <v>-1.9200000000000017</v>
      </c>
      <c r="CM115">
        <f>+IFERROR(IF(VALUE('data-cash-crude'!CL116)&gt;0,'data-cash-crude'!CL116-INDEX('data-futures'!$E:$E,MATCH('basis-cash-crude'!CM$1,'data-futures'!$A:$A,0),1),""),"")</f>
        <v>-1.8900000000000006</v>
      </c>
      <c r="CN115">
        <f>+IFERROR(IF(VALUE('data-cash-crude'!CM116)&gt;0,'data-cash-crude'!CM116-INDEX('data-futures'!$E:$E,MATCH('basis-cash-crude'!CN$1,'data-futures'!$A:$A,0),1),""),"")</f>
        <v>-1.730000000000004</v>
      </c>
      <c r="CO115">
        <f>+IFERROR(IF(VALUE('data-cash-crude'!CN116)&gt;0,'data-cash-crude'!CN116-INDEX('data-futures'!$E:$E,MATCH('basis-cash-crude'!CO$1,'data-futures'!$A:$A,0),1),""),"")</f>
        <v>-1.6700000000000017</v>
      </c>
      <c r="CP115">
        <f>+IFERROR(IF(VALUE('data-cash-crude'!CO116)&gt;0,'data-cash-crude'!CO116-INDEX('data-futures'!$E:$E,MATCH('basis-cash-crude'!CP$1,'data-futures'!$A:$A,0),1),""),"")</f>
        <v>-1.6700000000000017</v>
      </c>
      <c r="CQ115">
        <f>+IFERROR(IF(VALUE('data-cash-crude'!CP116)&gt;0,'data-cash-crude'!CP116-INDEX('data-futures'!$E:$E,MATCH('basis-cash-crude'!CQ$1,'data-futures'!$A:$A,0),1),""),"")</f>
        <v>-1.6199999999999974</v>
      </c>
      <c r="CR115">
        <f>+IFERROR(IF(VALUE('data-cash-crude'!CQ116)&gt;0,'data-cash-crude'!CQ116-INDEX('data-futures'!$E:$E,MATCH('basis-cash-crude'!CR$1,'data-futures'!$A:$A,0),1),""),"")</f>
        <v>-1.3200000000000003</v>
      </c>
      <c r="CS115">
        <f>+IFERROR(IF(VALUE('data-cash-crude'!CR116)&gt;0,'data-cash-crude'!CR116-INDEX('data-futures'!$E:$E,MATCH('basis-cash-crude'!CS$1,'data-futures'!$A:$A,0),1),""),"")</f>
        <v>-0.65999999999999659</v>
      </c>
      <c r="CT115">
        <f>+IFERROR(IF(VALUE('data-cash-crude'!CS116)&gt;0,'data-cash-crude'!CS116-INDEX('data-futures'!$E:$E,MATCH('basis-cash-crude'!CT$1,'data-futures'!$A:$A,0),1),""),"")</f>
        <v>0.21000000000000085</v>
      </c>
      <c r="CU115">
        <f>+IFERROR(IF(VALUE('data-cash-crude'!CT116)&gt;0,'data-cash-crude'!CT116-INDEX('data-futures'!$E:$E,MATCH('basis-cash-crude'!CU$1,'data-futures'!$A:$A,0),1),""),"")</f>
        <v>-2.1400000000000006</v>
      </c>
      <c r="CV115">
        <f>+IFERROR(IF(VALUE('data-cash-crude'!CU116)&gt;0,'data-cash-crude'!CU116-INDEX('data-futures'!$E:$E,MATCH('basis-cash-crude'!CV$1,'data-futures'!$A:$A,0),1),""),"")</f>
        <v>-2.25</v>
      </c>
      <c r="CW115">
        <f>+IFERROR(IF(VALUE('data-cash-crude'!CV116)&gt;0,'data-cash-crude'!CV116-INDEX('data-futures'!$E:$E,MATCH('basis-cash-crude'!CW$1,'data-futures'!$A:$A,0),1),""),"")</f>
        <v>-2.0800000000000054</v>
      </c>
      <c r="CX115">
        <f>+IFERROR(IF(VALUE('data-cash-crude'!CW116)&gt;0,'data-cash-crude'!CW116-INDEX('data-futures'!$E:$E,MATCH('basis-cash-crude'!CX$1,'data-futures'!$A:$A,0),1),""),"")</f>
        <v>-1.759999999999998</v>
      </c>
      <c r="CY115">
        <f>+IFERROR(IF(VALUE('data-cash-crude'!CX116)&gt;0,'data-cash-crude'!CX116-INDEX('data-futures'!$E:$E,MATCH('basis-cash-crude'!CY$1,'data-futures'!$A:$A,0),1),""),"")</f>
        <v>-1.7100000000000009</v>
      </c>
      <c r="CZ115">
        <f>+IFERROR(IF(VALUE('data-cash-crude'!CY116)&gt;0,'data-cash-crude'!CY116-INDEX('data-futures'!$E:$E,MATCH('basis-cash-crude'!CZ$1,'data-futures'!$A:$A,0),1),""),"")</f>
        <v>-1.9600000000000009</v>
      </c>
      <c r="DA115">
        <f>+IFERROR(IF(VALUE('data-cash-crude'!CZ116)&gt;0,'data-cash-crude'!CZ116-INDEX('data-futures'!$E:$E,MATCH('basis-cash-crude'!DA$1,'data-futures'!$A:$A,0),1),""),"")</f>
        <v>-1.8799999999999955</v>
      </c>
      <c r="DB115">
        <f>+IFERROR(IF(VALUE('data-cash-crude'!DA116)&gt;0,'data-cash-crude'!DA116-INDEX('data-futures'!$E:$E,MATCH('basis-cash-crude'!DB$1,'data-futures'!$A:$A,0),1),""),"")</f>
        <v>-1.8699999999999974</v>
      </c>
      <c r="DC115">
        <f>+IFERROR(IF(VALUE('data-cash-crude'!DB116)&gt;0,'data-cash-crude'!DB116-INDEX('data-futures'!$E:$E,MATCH('basis-cash-crude'!DC$1,'data-futures'!$A:$A,0),1),""),"")</f>
        <v>-1.9600000000000009</v>
      </c>
      <c r="DD115" t="str">
        <f>+IFERROR(IF(VALUE('data-cash-crude'!DC116)&gt;0,'data-cash-crude'!DC116-INDEX('data-futures'!$E:$E,MATCH('basis-cash-crude'!DD$1,'data-futures'!$A:$A,0),1),""),"")</f>
        <v/>
      </c>
      <c r="DE115">
        <f>+IFERROR(IF(VALUE('data-cash-crude'!DD116)&gt;0,'data-cash-crude'!DD116-INDEX('data-futures'!$E:$E,MATCH('basis-cash-crude'!DE$1,'data-futures'!$A:$A,0),1),""),"")</f>
        <v>-1.7100000000000009</v>
      </c>
      <c r="DF115">
        <f>+IFERROR(IF(VALUE('data-cash-crude'!DE116)&gt;0,'data-cash-crude'!DE116-INDEX('data-futures'!$E:$E,MATCH('basis-cash-crude'!DF$1,'data-futures'!$A:$A,0),1),""),"")</f>
        <v>-1.4699999999999989</v>
      </c>
      <c r="DG115">
        <f>+IFERROR(IF(VALUE('data-cash-crude'!DF116)&gt;0,'data-cash-crude'!DF116-INDEX('data-futures'!$E:$E,MATCH('basis-cash-crude'!DG$1,'data-futures'!$A:$A,0),1),""),"")</f>
        <v>-1.8000000000000043</v>
      </c>
      <c r="DH115">
        <f>+IFERROR(IF(VALUE('data-cash-crude'!DG116)&gt;0,'data-cash-crude'!DG116-INDEX('data-futures'!$E:$E,MATCH('basis-cash-crude'!DH$1,'data-futures'!$A:$A,0),1),""),"")</f>
        <v>-1.9100000000000037</v>
      </c>
      <c r="DI115">
        <f>+IFERROR(IF(VALUE('data-cash-crude'!DH116)&gt;0,'data-cash-crude'!DH116-INDEX('data-futures'!$E:$E,MATCH('basis-cash-crude'!DI$1,'data-futures'!$A:$A,0),1),""),"")</f>
        <v>-2.0800000000000054</v>
      </c>
      <c r="DJ115">
        <f>+IFERROR(IF(VALUE('data-cash-crude'!DI116)&gt;0,'data-cash-crude'!DI116-INDEX('data-futures'!$E:$E,MATCH('basis-cash-crude'!DJ$1,'data-futures'!$A:$A,0),1),""),"")</f>
        <v>-2.0300000000000011</v>
      </c>
      <c r="DK115">
        <f>+IFERROR(IF(VALUE('data-cash-crude'!DJ116)&gt;0,'data-cash-crude'!DJ116-INDEX('data-futures'!$E:$E,MATCH('basis-cash-crude'!DK$1,'data-futures'!$A:$A,0),1),""),"")</f>
        <v>-1.8999999999999986</v>
      </c>
      <c r="DL115">
        <f>+IFERROR(IF(VALUE('data-cash-crude'!DK116)&gt;0,'data-cash-crude'!DK116-INDEX('data-futures'!$E:$E,MATCH('basis-cash-crude'!DL$1,'data-futures'!$A:$A,0),1),""),"")</f>
        <v>-1.8700000000000045</v>
      </c>
      <c r="DM115">
        <f>+IFERROR(IF(VALUE('data-cash-crude'!DL116)&gt;0,'data-cash-crude'!DL116-INDEX('data-futures'!$E:$E,MATCH('basis-cash-crude'!DM$1,'data-futures'!$A:$A,0),1),""),"")</f>
        <v>-1.1599999999999966</v>
      </c>
      <c r="DN115">
        <f>+IFERROR(IF(VALUE('data-cash-crude'!DM116)&gt;0,'data-cash-crude'!DM116-INDEX('data-futures'!$E:$E,MATCH('basis-cash-crude'!DN$1,'data-futures'!$A:$A,0),1),""),"")</f>
        <v>-1.1000000000000014</v>
      </c>
      <c r="DO115">
        <f>+IFERROR(IF(VALUE('data-cash-crude'!DN116)&gt;0,'data-cash-crude'!DN116-INDEX('data-futures'!$E:$E,MATCH('basis-cash-crude'!DO$1,'data-futures'!$A:$A,0),1),""),"")</f>
        <v>-1.4099999999999966</v>
      </c>
      <c r="DP115">
        <f>+IFERROR(IF(VALUE('data-cash-crude'!DO116)&gt;0,'data-cash-crude'!DO116-INDEX('data-futures'!$E:$E,MATCH('basis-cash-crude'!DP$1,'data-futures'!$A:$A,0),1),""),"")</f>
        <v>-1.6399999999999935</v>
      </c>
      <c r="DQ115">
        <f>+IFERROR(IF(VALUE('data-cash-crude'!DP116)&gt;0,'data-cash-crude'!DP116-INDEX('data-futures'!$E:$E,MATCH('basis-cash-crude'!DQ$1,'data-futures'!$A:$A,0),1),""),"")</f>
        <v>-1.9299999999999997</v>
      </c>
      <c r="DR115">
        <f>+IFERROR(IF(VALUE('data-cash-crude'!DQ116)&gt;0,'data-cash-crude'!DQ116-INDEX('data-futures'!$E:$E,MATCH('basis-cash-crude'!DR$1,'data-futures'!$A:$A,0),1),""),"")</f>
        <v>-1.8299999999999983</v>
      </c>
      <c r="DS115">
        <f>+IFERROR(IF(VALUE('data-cash-crude'!DR116)&gt;0,'data-cash-crude'!DR116-INDEX('data-futures'!$E:$E,MATCH('basis-cash-crude'!DS$1,'data-futures'!$A:$A,0),1),""),"")</f>
        <v>-1.6400000000000006</v>
      </c>
      <c r="DT115">
        <f>+IFERROR(IF(VALUE('data-cash-crude'!DS116)&gt;0,'data-cash-crude'!DS116-INDEX('data-futures'!$E:$E,MATCH('basis-cash-crude'!DT$1,'data-futures'!$A:$A,0),1),""),"")</f>
        <v>-1.7600000000000051</v>
      </c>
      <c r="DU115">
        <f>+IFERROR(IF(VALUE('data-cash-crude'!DT116)&gt;0,'data-cash-crude'!DT116-INDEX('data-futures'!$E:$E,MATCH('basis-cash-crude'!DU$1,'data-futures'!$A:$A,0),1),""),"")</f>
        <v>-2.2800000000000011</v>
      </c>
      <c r="DV115">
        <f>+IFERROR(IF(VALUE('data-cash-crude'!DU116)&gt;0,'data-cash-crude'!DU116-INDEX('data-futures'!$E:$E,MATCH('basis-cash-crude'!DV$1,'data-futures'!$A:$A,0),1),""),"")</f>
        <v>-2.740000000000002</v>
      </c>
      <c r="DW115">
        <f>+IFERROR(IF(VALUE('data-cash-crude'!DV116)&gt;0,'data-cash-crude'!DV116-INDEX('data-futures'!$E:$E,MATCH('basis-cash-crude'!DW$1,'data-futures'!$A:$A,0),1),""),"")</f>
        <v>-2.6400000000000006</v>
      </c>
      <c r="DX115">
        <f>+IFERROR(IF(VALUE('data-cash-crude'!DW116)&gt;0,'data-cash-crude'!DW116-INDEX('data-futures'!$E:$E,MATCH('basis-cash-crude'!DX$1,'data-futures'!$A:$A,0),1),""),"")</f>
        <v>-2.3699999999999974</v>
      </c>
      <c r="DY115">
        <f>+IFERROR(IF(VALUE('data-cash-crude'!DX116)&gt;0,'data-cash-crude'!DX116-INDEX('data-futures'!$E:$E,MATCH('basis-cash-crude'!DY$1,'data-futures'!$A:$A,0),1),""),"")</f>
        <v>-2.7199999999999989</v>
      </c>
      <c r="DZ115">
        <f>+IFERROR(IF(VALUE('data-cash-crude'!DY116)&gt;0,'data-cash-crude'!DY116-INDEX('data-futures'!$E:$E,MATCH('basis-cash-crude'!DZ$1,'data-futures'!$A:$A,0),1),""),"")</f>
        <v>-2.8500000000000014</v>
      </c>
      <c r="EA115">
        <f>+IFERROR(IF(VALUE('data-cash-crude'!DZ116)&gt;0,'data-cash-crude'!DZ116-INDEX('data-futures'!$E:$E,MATCH('basis-cash-crude'!EA$1,'data-futures'!$A:$A,0),1),""),"")</f>
        <v>-2.5799999999999983</v>
      </c>
      <c r="EB115">
        <f>+IFERROR(IF(VALUE('data-cash-crude'!EA116)&gt;0,'data-cash-crude'!EA116-INDEX('data-futures'!$E:$E,MATCH('basis-cash-crude'!EB$1,'data-futures'!$A:$A,0),1),""),"")</f>
        <v>-2.6400000000000006</v>
      </c>
      <c r="EC115">
        <f>+IFERROR(IF(VALUE('data-cash-crude'!EB116)&gt;0,'data-cash-crude'!EB116-INDEX('data-futures'!$E:$E,MATCH('basis-cash-crude'!EC$1,'data-futures'!$A:$A,0),1),""),"")</f>
        <v>-2.9600000000000009</v>
      </c>
      <c r="ED115" t="str">
        <f>+IFERROR(IF(VALUE('data-cash-crude'!EC116)&gt;0,'data-cash-crude'!EC116-INDEX('data-futures'!$E:$E,MATCH('basis-cash-crude'!ED$1,'data-futures'!$A:$A,0),1),""),"")</f>
        <v/>
      </c>
      <c r="EE115" t="str">
        <f>+IFERROR(IF(VALUE('data-cash-crude'!ED116)&gt;0,'data-cash-crude'!ED116-INDEX('data-futures'!$E:$E,MATCH('basis-cash-crude'!EE$1,'data-futures'!$A:$A,0),1),""),"")</f>
        <v/>
      </c>
      <c r="EF115">
        <f>+IFERROR(IF(VALUE('data-cash-crude'!EE116)&gt;0,'data-cash-crude'!EE116-INDEX('data-futures'!$E:$E,MATCH('basis-cash-crude'!EF$1,'data-futures'!$A:$A,0),1),""),"")</f>
        <v>-2.6599999999999966</v>
      </c>
      <c r="EG115">
        <f>+IFERROR(IF(VALUE('data-cash-crude'!EF116)&gt;0,'data-cash-crude'!EF116-INDEX('data-futures'!$E:$E,MATCH('basis-cash-crude'!EG$1,'data-futures'!$A:$A,0),1),""),"")</f>
        <v>-2.5899999999999963</v>
      </c>
      <c r="EH115">
        <f>+IFERROR(IF(VALUE('data-cash-crude'!EG116)&gt;0,'data-cash-crude'!EG116-INDEX('data-futures'!$E:$E,MATCH('basis-cash-crude'!EH$1,'data-futures'!$A:$A,0),1),""),"")</f>
        <v>-2.5799999999999983</v>
      </c>
      <c r="EI115">
        <f>+IFERROR(IF(VALUE('data-cash-crude'!EH116)&gt;0,'data-cash-crude'!EH116-INDEX('data-futures'!$E:$E,MATCH('basis-cash-crude'!EI$1,'data-futures'!$A:$A,0),1),""),"")</f>
        <v>-2.7100000000000009</v>
      </c>
      <c r="EJ115">
        <f>+IFERROR(IF(VALUE('data-cash-crude'!EI116)&gt;0,'data-cash-crude'!EI116-INDEX('data-futures'!$E:$E,MATCH('basis-cash-crude'!EJ$1,'data-futures'!$A:$A,0),1),""),"")</f>
        <v>-2.490000000000002</v>
      </c>
      <c r="EK115">
        <f>+IFERROR(IF(VALUE('data-cash-crude'!EJ116)&gt;0,'data-cash-crude'!EJ116-INDEX('data-futures'!$E:$E,MATCH('basis-cash-crude'!EK$1,'data-futures'!$A:$A,0),1),""),"")</f>
        <v>-2.019999999999996</v>
      </c>
      <c r="EL115">
        <f>+IFERROR(IF(VALUE('data-cash-crude'!EK116)&gt;0,'data-cash-crude'!EK116-INDEX('data-futures'!$E:$E,MATCH('basis-cash-crude'!EL$1,'data-futures'!$A:$A,0),1),""),"")</f>
        <v>-2.029999999999994</v>
      </c>
      <c r="EM115">
        <f>+IFERROR(IF(VALUE('data-cash-crude'!EL116)&gt;0,'data-cash-crude'!EL116-INDEX('data-futures'!$E:$E,MATCH('basis-cash-crude'!EM$1,'data-futures'!$A:$A,0),1),""),"")</f>
        <v>-1.990000000000002</v>
      </c>
      <c r="EN115">
        <f>+IFERROR(IF(VALUE('data-cash-crude'!EM116)&gt;0,'data-cash-crude'!EM116-INDEX('data-futures'!$E:$E,MATCH('basis-cash-crude'!EN$1,'data-futures'!$A:$A,0),1),""),"")</f>
        <v>-2.0200000000000031</v>
      </c>
      <c r="EO115">
        <f>+IFERROR(IF(VALUE('data-cash-crude'!EN116)&gt;0,'data-cash-crude'!EN116-INDEX('data-futures'!$E:$E,MATCH('basis-cash-crude'!EO$1,'data-futures'!$A:$A,0),1),""),"")</f>
        <v>-2.279999999999994</v>
      </c>
      <c r="EP115" t="str">
        <f>+IFERROR(IF(VALUE('data-cash-crude'!EO116)&gt;0,'data-cash-crude'!EO116-INDEX('data-futures'!$E:$E,MATCH('basis-cash-crude'!EP$1,'data-futures'!$A:$A,0),1),""),"")</f>
        <v/>
      </c>
      <c r="EQ115" t="str">
        <f>+IFERROR(IF(VALUE('data-cash-crude'!EP116)&gt;0,'data-cash-crude'!EP116-INDEX('data-futures'!$E:$E,MATCH('basis-cash-crude'!EQ$1,'data-futures'!$A:$A,0),1),""),"")</f>
        <v/>
      </c>
      <c r="ER115" t="str">
        <f>+IFERROR(IF(VALUE('data-cash-crude'!EQ116)&gt;0,'data-cash-crude'!EQ116-INDEX('data-futures'!$E:$E,MATCH('basis-cash-crude'!ER$1,'data-futures'!$A:$A,0),1),""),"")</f>
        <v/>
      </c>
      <c r="ES115" t="str">
        <f>+IFERROR(IF(VALUE('data-cash-crude'!ER116)&gt;0,'data-cash-crude'!ER116-INDEX('data-futures'!$E:$E,MATCH('basis-cash-crude'!ES$1,'data-futures'!$A:$A,0),1),""),"")</f>
        <v/>
      </c>
      <c r="ET115" t="str">
        <f>+IFERROR(IF(VALUE('data-cash-crude'!ES116)&gt;0,'data-cash-crude'!ES116-INDEX('data-futures'!$E:$E,MATCH('basis-cash-crude'!ET$1,'data-futures'!$A:$A,0),1),""),"")</f>
        <v/>
      </c>
      <c r="EU115" t="str">
        <f>+IFERROR(IF(VALUE('data-cash-crude'!ET116)&gt;0,'data-cash-crude'!ET116-INDEX('data-futures'!$E:$E,MATCH('basis-cash-crude'!EU$1,'data-futures'!$A:$A,0),1),""),"")</f>
        <v/>
      </c>
      <c r="EV115" t="str">
        <f>+IFERROR(IF(VALUE('data-cash-crude'!EU116)&gt;0,'data-cash-crude'!EU116-INDEX('data-futures'!$E:$E,MATCH('basis-cash-crude'!EV$1,'data-futures'!$A:$A,0),1),""),"")</f>
        <v/>
      </c>
      <c r="EW115" t="str">
        <f>+IFERROR(IF(VALUE('data-cash-crude'!EV116)&gt;0,'data-cash-crude'!EV116-INDEX('data-futures'!$E:$E,MATCH('basis-cash-crude'!EW$1,'data-futures'!$A:$A,0),1),""),"")</f>
        <v/>
      </c>
      <c r="EX115" t="str">
        <f>+IFERROR(IF(VALUE('data-cash-crude'!EW116)&gt;0,'data-cash-crude'!EW116-INDEX('data-futures'!$E:$E,MATCH('basis-cash-crude'!EX$1,'data-futures'!$A:$A,0),1),""),"")</f>
        <v/>
      </c>
      <c r="EY115" t="str">
        <f>+IFERROR(IF(VALUE('data-cash-crude'!EX116)&gt;0,'data-cash-crude'!EX116-INDEX('data-futures'!$E:$E,MATCH('basis-cash-crude'!EY$1,'data-futures'!$A:$A,0),1),""),"")</f>
        <v/>
      </c>
      <c r="EZ115" t="str">
        <f>+IFERROR(IF(VALUE('data-cash-crude'!EY116)&gt;0,'data-cash-crude'!EY116-INDEX('data-futures'!$E:$E,MATCH('basis-cash-crude'!EZ$1,'data-futures'!$A:$A,0),1),""),"")</f>
        <v/>
      </c>
      <c r="FA115" t="str">
        <f>+IFERROR(IF(VALUE('data-cash-crude'!EZ116)&gt;0,'data-cash-crude'!EZ116-INDEX('data-futures'!$E:$E,MATCH('basis-cash-crude'!FA$1,'data-futures'!$A:$A,0),1),""),"")</f>
        <v/>
      </c>
      <c r="FB115" t="str">
        <f>+IFERROR(IF(VALUE('data-cash-crude'!FA116)&gt;0,'data-cash-crude'!FA116-INDEX('data-futures'!$E:$E,MATCH('basis-cash-crude'!FB$1,'data-futures'!$A:$A,0),1),""),"")</f>
        <v/>
      </c>
      <c r="FC115" t="str">
        <f>+IFERROR(IF(VALUE('data-cash-crude'!FB116)&gt;0,'data-cash-crude'!FB116-INDEX('data-futures'!$E:$E,MATCH('basis-cash-crude'!FC$1,'data-futures'!$A:$A,0),1),""),"")</f>
        <v/>
      </c>
      <c r="FD115" t="str">
        <f>+IFERROR(IF(VALUE('data-cash-crude'!FC116)&gt;0,'data-cash-crude'!FC116-INDEX('data-futures'!$E:$E,MATCH('basis-cash-crude'!FD$1,'data-futures'!$A:$A,0),1),""),"")</f>
        <v/>
      </c>
      <c r="FE115" t="str">
        <f>+IFERROR(IF(VALUE('data-cash-crude'!FD116)&gt;0,'data-cash-crude'!FD116-INDEX('data-futures'!$E:$E,MATCH('basis-cash-crude'!FE$1,'data-futures'!$A:$A,0),1),""),"")</f>
        <v/>
      </c>
      <c r="FF115" t="str">
        <f>+IFERROR(IF(VALUE('data-cash-crude'!FE116)&gt;0,'data-cash-crude'!FE116-INDEX('data-futures'!$E:$E,MATCH('basis-cash-crude'!FF$1,'data-futures'!$A:$A,0),1),""),"")</f>
        <v/>
      </c>
      <c r="FG115" t="str">
        <f>+IFERROR(IF(VALUE('data-cash-crude'!FF116)&gt;0,'data-cash-crude'!FF116-INDEX('data-futures'!$E:$E,MATCH('basis-cash-crude'!FG$1,'data-futures'!$A:$A,0),1),""),"")</f>
        <v/>
      </c>
      <c r="FH115" t="str">
        <f>+IFERROR(IF(VALUE('data-cash-crude'!FG116)&gt;0,'data-cash-crude'!FG116-INDEX('data-futures'!$E:$E,MATCH('basis-cash-crude'!FH$1,'data-futures'!$A:$A,0),1),""),"")</f>
        <v/>
      </c>
      <c r="FI115" t="str">
        <f>+IFERROR(IF(VALUE('data-cash-crude'!FH116)&gt;0,'data-cash-crude'!FH116-INDEX('data-futures'!$E:$E,MATCH('basis-cash-crude'!FI$1,'data-futures'!$A:$A,0),1),""),"")</f>
        <v/>
      </c>
      <c r="FJ115" t="str">
        <f>+IFERROR(IF(VALUE('data-cash-crude'!FI116)&gt;0,'data-cash-crude'!FI116-INDEX('data-futures'!$E:$E,MATCH('basis-cash-crude'!FJ$1,'data-futures'!$A:$A,0),1),""),"")</f>
        <v/>
      </c>
      <c r="FK115" t="str">
        <f>+IFERROR(IF(VALUE('data-cash-crude'!FJ116)&gt;0,'data-cash-crude'!FJ116-INDEX('data-futures'!$E:$E,MATCH('basis-cash-crude'!FK$1,'data-futures'!$A:$A,0),1),""),"")</f>
        <v/>
      </c>
      <c r="FL115" t="str">
        <f>+IFERROR(IF(VALUE('data-cash-crude'!FK116)&gt;0,'data-cash-crude'!FK116-INDEX('data-futures'!$E:$E,MATCH('basis-cash-crude'!FL$1,'data-futures'!$A:$A,0),1),""),"")</f>
        <v/>
      </c>
    </row>
    <row r="116" spans="1:168" x14ac:dyDescent="0.2">
      <c r="A116">
        <f t="shared" si="3"/>
        <v>-4.6450000000000005</v>
      </c>
      <c r="B116">
        <f t="shared" si="4"/>
        <v>-4.4783999999999997</v>
      </c>
      <c r="C116">
        <f t="shared" si="5"/>
        <v>-4.2159523809523822</v>
      </c>
      <c r="D116" s="6" t="str">
        <f>+'data-cash-crude'!B117</f>
        <v>CLPA-6-46.CM</v>
      </c>
      <c r="E116">
        <f>+IFERROR(IF(VALUE('data-cash-crude'!D117)&gt;0,'data-cash-crude'!D117-INDEX('data-futures'!$E:$E,MATCH('basis-cash-crude'!E$1,'data-futures'!$A:$A,0),1),""),"")</f>
        <v>-4.6299999999999955</v>
      </c>
      <c r="F116">
        <f>+IFERROR(IF(VALUE('data-cash-crude'!E117)&gt;0,'data-cash-crude'!E117-INDEX('data-futures'!$E:$E,MATCH('basis-cash-crude'!F$1,'data-futures'!$A:$A,0),1),""),"")</f>
        <v>-4.6300000000000026</v>
      </c>
      <c r="G116">
        <f>+IFERROR(IF(VALUE('data-cash-crude'!F117)&gt;0,'data-cash-crude'!F117-INDEX('data-futures'!$E:$E,MATCH('basis-cash-crude'!G$1,'data-futures'!$A:$A,0),1),""),"")</f>
        <v>-4.6300000000000026</v>
      </c>
      <c r="H116">
        <f>+IFERROR(IF(VALUE('data-cash-crude'!G117)&gt;0,'data-cash-crude'!G117-INDEX('data-futures'!$E:$E,MATCH('basis-cash-crude'!H$1,'data-futures'!$A:$A,0),1),""),"")</f>
        <v>-4.6700000000000017</v>
      </c>
      <c r="I116" t="str">
        <f>+IFERROR(IF(VALUE('data-cash-crude'!H117)&gt;0,'data-cash-crude'!H117-INDEX('data-futures'!$E:$E,MATCH('basis-cash-crude'!I$1,'data-futures'!$A:$A,0),1),""),"")</f>
        <v/>
      </c>
      <c r="J116">
        <f>+IFERROR(IF(VALUE('data-cash-crude'!I117)&gt;0,'data-cash-crude'!I117-INDEX('data-futures'!$E:$E,MATCH('basis-cash-crude'!J$1,'data-futures'!$A:$A,0),1),""),"")</f>
        <v>-4.6700000000000017</v>
      </c>
      <c r="K116">
        <f>+IFERROR(IF(VALUE('data-cash-crude'!J117)&gt;0,'data-cash-crude'!J117-INDEX('data-futures'!$E:$E,MATCH('basis-cash-crude'!K$1,'data-futures'!$A:$A,0),1),""),"")</f>
        <v>-4.6400000000000006</v>
      </c>
      <c r="L116">
        <f>+IFERROR(IF(VALUE('data-cash-crude'!K117)&gt;0,'data-cash-crude'!K117-INDEX('data-futures'!$E:$E,MATCH('basis-cash-crude'!L$1,'data-futures'!$A:$A,0),1),""),"")</f>
        <v>-4.6600000000000037</v>
      </c>
      <c r="M116">
        <f>+IFERROR(IF(VALUE('data-cash-crude'!L117)&gt;0,'data-cash-crude'!L117-INDEX('data-futures'!$E:$E,MATCH('basis-cash-crude'!M$1,'data-futures'!$A:$A,0),1),""),"")</f>
        <v>-4.6599999999999966</v>
      </c>
      <c r="N116">
        <f>+IFERROR(IF(VALUE('data-cash-crude'!M117)&gt;0,'data-cash-crude'!M117-INDEX('data-futures'!$E:$E,MATCH('basis-cash-crude'!N$1,'data-futures'!$A:$A,0),1),""),"")</f>
        <v>-4.6299999999999955</v>
      </c>
      <c r="O116">
        <f>+IFERROR(IF(VALUE('data-cash-crude'!N117)&gt;0,'data-cash-crude'!N117-INDEX('data-futures'!$E:$E,MATCH('basis-cash-crude'!O$1,'data-futures'!$A:$A,0),1),""),"")</f>
        <v>-4.5800000000000054</v>
      </c>
      <c r="P116">
        <f>+IFERROR(IF(VALUE('data-cash-crude'!O117)&gt;0,'data-cash-crude'!O117-INDEX('data-futures'!$E:$E,MATCH('basis-cash-crude'!P$1,'data-futures'!$A:$A,0),1),""),"")</f>
        <v>-4.509999999999998</v>
      </c>
      <c r="Q116">
        <f>+IFERROR(IF(VALUE('data-cash-crude'!P117)&gt;0,'data-cash-crude'!P117-INDEX('data-futures'!$E:$E,MATCH('basis-cash-crude'!Q$1,'data-futures'!$A:$A,0),1),""),"")</f>
        <v>-4.480000000000004</v>
      </c>
      <c r="R116">
        <f>+IFERROR(IF(VALUE('data-cash-crude'!Q117)&gt;0,'data-cash-crude'!Q117-INDEX('data-futures'!$E:$E,MATCH('basis-cash-crude'!R$1,'data-futures'!$A:$A,0),1),""),"")</f>
        <v>-4.4399999999999977</v>
      </c>
      <c r="S116">
        <f>+IFERROR(IF(VALUE('data-cash-crude'!R117)&gt;0,'data-cash-crude'!R117-INDEX('data-futures'!$E:$E,MATCH('basis-cash-crude'!S$1,'data-futures'!$A:$A,0),1),""),"")</f>
        <v>-4.3999999999999986</v>
      </c>
      <c r="T116">
        <f>+IFERROR(IF(VALUE('data-cash-crude'!S117)&gt;0,'data-cash-crude'!S117-INDEX('data-futures'!$E:$E,MATCH('basis-cash-crude'!T$1,'data-futures'!$A:$A,0),1),""),"")</f>
        <v>-4.3999999999999986</v>
      </c>
      <c r="U116" t="str">
        <f>+IFERROR(IF(VALUE('data-cash-crude'!T117)&gt;0,'data-cash-crude'!T117-INDEX('data-futures'!$E:$E,MATCH('basis-cash-crude'!U$1,'data-futures'!$A:$A,0),1),""),"")</f>
        <v/>
      </c>
      <c r="V116">
        <f>+IFERROR(IF(VALUE('data-cash-crude'!U117)&gt;0,'data-cash-crude'!U117-INDEX('data-futures'!$E:$E,MATCH('basis-cash-crude'!V$1,'data-futures'!$A:$A,0),1),""),"")</f>
        <v>-4.3400000000000034</v>
      </c>
      <c r="W116">
        <f>+IFERROR(IF(VALUE('data-cash-crude'!V117)&gt;0,'data-cash-crude'!V117-INDEX('data-futures'!$E:$E,MATCH('basis-cash-crude'!W$1,'data-futures'!$A:$A,0),1),""),"")</f>
        <v>-4.3900000000000006</v>
      </c>
      <c r="X116">
        <f>+IFERROR(IF(VALUE('data-cash-crude'!W117)&gt;0,'data-cash-crude'!W117-INDEX('data-futures'!$E:$E,MATCH('basis-cash-crude'!X$1,'data-futures'!$A:$A,0),1),""),"")</f>
        <v>-4.4399999999999977</v>
      </c>
      <c r="Y116">
        <f>+IFERROR(IF(VALUE('data-cash-crude'!X117)&gt;0,'data-cash-crude'!X117-INDEX('data-futures'!$E:$E,MATCH('basis-cash-crude'!Y$1,'data-futures'!$A:$A,0),1),""),"")</f>
        <v>-4.43</v>
      </c>
      <c r="Z116" t="str">
        <f>+IFERROR(IF(VALUE('data-cash-crude'!Y117)&gt;0,'data-cash-crude'!Y117-INDEX('data-futures'!$E:$E,MATCH('basis-cash-crude'!Z$1,'data-futures'!$A:$A,0),1),""),"")</f>
        <v/>
      </c>
      <c r="AA116">
        <f>+IFERROR(IF(VALUE('data-cash-crude'!Z117)&gt;0,'data-cash-crude'!Z117-INDEX('data-futures'!$E:$E,MATCH('basis-cash-crude'!AA$1,'data-futures'!$A:$A,0),1),""),"")</f>
        <v>-4.4600000000000009</v>
      </c>
      <c r="AB116" t="str">
        <f>+IFERROR(IF(VALUE('data-cash-crude'!AA117)&gt;0,'data-cash-crude'!AA117-INDEX('data-futures'!$E:$E,MATCH('basis-cash-crude'!AB$1,'data-futures'!$A:$A,0),1),""),"")</f>
        <v/>
      </c>
      <c r="AC116" t="str">
        <f>+IFERROR(IF(VALUE('data-cash-crude'!AB117)&gt;0,'data-cash-crude'!AB117-INDEX('data-futures'!$E:$E,MATCH('basis-cash-crude'!AC$1,'data-futures'!$A:$A,0),1),""),"")</f>
        <v/>
      </c>
      <c r="AD116">
        <f>+IFERROR(IF(VALUE('data-cash-crude'!AC117)&gt;0,'data-cash-crude'!AC117-INDEX('data-futures'!$E:$E,MATCH('basis-cash-crude'!AD$1,'data-futures'!$A:$A,0),1),""),"")</f>
        <v>-4.2899999999999991</v>
      </c>
      <c r="AE116">
        <f>+IFERROR(IF(VALUE('data-cash-crude'!AD117)&gt;0,'data-cash-crude'!AD117-INDEX('data-futures'!$E:$E,MATCH('basis-cash-crude'!AE$1,'data-futures'!$A:$A,0),1),""),"")</f>
        <v>-4.2600000000000051</v>
      </c>
      <c r="AF116">
        <f>+IFERROR(IF(VALUE('data-cash-crude'!AE117)&gt;0,'data-cash-crude'!AE117-INDEX('data-futures'!$E:$E,MATCH('basis-cash-crude'!AF$1,'data-futures'!$A:$A,0),1),""),"")</f>
        <v>-4.2199999999999989</v>
      </c>
      <c r="AG116">
        <f>+IFERROR(IF(VALUE('data-cash-crude'!AF117)&gt;0,'data-cash-crude'!AF117-INDEX('data-futures'!$E:$E,MATCH('basis-cash-crude'!AG$1,'data-futures'!$A:$A,0),1),""),"")</f>
        <v>-4.2700000000000031</v>
      </c>
      <c r="AH116">
        <f>+IFERROR(IF(VALUE('data-cash-crude'!AG117)&gt;0,'data-cash-crude'!AG117-INDEX('data-futures'!$E:$E,MATCH('basis-cash-crude'!AH$1,'data-futures'!$A:$A,0),1),""),"")</f>
        <v>-4.230000000000004</v>
      </c>
      <c r="AI116">
        <f>+IFERROR(IF(VALUE('data-cash-crude'!AH117)&gt;0,'data-cash-crude'!AH117-INDEX('data-futures'!$E:$E,MATCH('basis-cash-crude'!AI$1,'data-futures'!$A:$A,0),1),""),"")</f>
        <v>-4.2100000000000009</v>
      </c>
      <c r="AJ116">
        <f>+IFERROR(IF(VALUE('data-cash-crude'!AI117)&gt;0,'data-cash-crude'!AI117-INDEX('data-futures'!$E:$E,MATCH('basis-cash-crude'!AJ$1,'data-futures'!$A:$A,0),1),""),"")</f>
        <v>-4.2299999999999969</v>
      </c>
      <c r="AK116">
        <f>+IFERROR(IF(VALUE('data-cash-crude'!AJ117)&gt;0,'data-cash-crude'!AJ117-INDEX('data-futures'!$E:$E,MATCH('basis-cash-crude'!AK$1,'data-futures'!$A:$A,0),1),""),"")</f>
        <v>-4.2700000000000031</v>
      </c>
      <c r="AL116">
        <f>+IFERROR(IF(VALUE('data-cash-crude'!AK117)&gt;0,'data-cash-crude'!AK117-INDEX('data-futures'!$E:$E,MATCH('basis-cash-crude'!AL$1,'data-futures'!$A:$A,0),1),""),"")</f>
        <v>-4.25</v>
      </c>
      <c r="AM116">
        <f>+IFERROR(IF(VALUE('data-cash-crude'!AL117)&gt;0,'data-cash-crude'!AL117-INDEX('data-futures'!$E:$E,MATCH('basis-cash-crude'!AM$1,'data-futures'!$A:$A,0),1),""),"")</f>
        <v>-4.2100000000000009</v>
      </c>
      <c r="AN116">
        <f>+IFERROR(IF(VALUE('data-cash-crude'!AM117)&gt;0,'data-cash-crude'!AM117-INDEX('data-futures'!$E:$E,MATCH('basis-cash-crude'!AN$1,'data-futures'!$A:$A,0),1),""),"")</f>
        <v>-4.2600000000000051</v>
      </c>
      <c r="AO116">
        <f>+IFERROR(IF(VALUE('data-cash-crude'!AN117)&gt;0,'data-cash-crude'!AN117-INDEX('data-futures'!$E:$E,MATCH('basis-cash-crude'!AO$1,'data-futures'!$A:$A,0),1),""),"")</f>
        <v>-4.240000000000002</v>
      </c>
      <c r="AP116">
        <f>+IFERROR(IF(VALUE('data-cash-crude'!AO117)&gt;0,'data-cash-crude'!AO117-INDEX('data-futures'!$E:$E,MATCH('basis-cash-crude'!AP$1,'data-futures'!$A:$A,0),1),""),"")</f>
        <v>-4.490000000000002</v>
      </c>
      <c r="AQ116">
        <f>+IFERROR(IF(VALUE('data-cash-crude'!AP117)&gt;0,'data-cash-crude'!AP117-INDEX('data-futures'!$E:$E,MATCH('basis-cash-crude'!AQ$1,'data-futures'!$A:$A,0),1),""),"")</f>
        <v>-4.4100000000000037</v>
      </c>
      <c r="AR116">
        <f>+IFERROR(IF(VALUE('data-cash-crude'!AQ117)&gt;0,'data-cash-crude'!AQ117-INDEX('data-futures'!$E:$E,MATCH('basis-cash-crude'!AR$1,'data-futures'!$A:$A,0),1),""),"")</f>
        <v>-4.4399999999999977</v>
      </c>
      <c r="AS116" t="str">
        <f>+IFERROR(IF(VALUE('data-cash-crude'!AR117)&gt;0,'data-cash-crude'!AR117-INDEX('data-futures'!$E:$E,MATCH('basis-cash-crude'!AS$1,'data-futures'!$A:$A,0),1),""),"")</f>
        <v/>
      </c>
      <c r="AT116">
        <f>+IFERROR(IF(VALUE('data-cash-crude'!AS117)&gt;0,'data-cash-crude'!AS117-INDEX('data-futures'!$E:$E,MATCH('basis-cash-crude'!AT$1,'data-futures'!$A:$A,0),1),""),"")</f>
        <v>-4.3700000000000045</v>
      </c>
      <c r="AU116">
        <f>+IFERROR(IF(VALUE('data-cash-crude'!AT117)&gt;0,'data-cash-crude'!AT117-INDEX('data-futures'!$E:$E,MATCH('basis-cash-crude'!AU$1,'data-futures'!$A:$A,0),1),""),"")</f>
        <v>-4.2800000000000011</v>
      </c>
      <c r="AV116">
        <f>+IFERROR(IF(VALUE('data-cash-crude'!AU117)&gt;0,'data-cash-crude'!AU117-INDEX('data-futures'!$E:$E,MATCH('basis-cash-crude'!AV$1,'data-futures'!$A:$A,0),1),""),"")</f>
        <v>-4.25</v>
      </c>
      <c r="AW116">
        <f>+IFERROR(IF(VALUE('data-cash-crude'!AV117)&gt;0,'data-cash-crude'!AV117-INDEX('data-futures'!$E:$E,MATCH('basis-cash-crude'!AW$1,'data-futures'!$A:$A,0),1),""),"")</f>
        <v>-4.2100000000000009</v>
      </c>
      <c r="AX116">
        <f>+IFERROR(IF(VALUE('data-cash-crude'!AW117)&gt;0,'data-cash-crude'!AW117-INDEX('data-futures'!$E:$E,MATCH('basis-cash-crude'!AX$1,'data-futures'!$A:$A,0),1),""),"")</f>
        <v>-4.07</v>
      </c>
      <c r="AY116">
        <f>+IFERROR(IF(VALUE('data-cash-crude'!AX117)&gt;0,'data-cash-crude'!AX117-INDEX('data-futures'!$E:$E,MATCH('basis-cash-crude'!AY$1,'data-futures'!$A:$A,0),1),""),"")</f>
        <v>-4.1000000000000014</v>
      </c>
      <c r="AZ116">
        <f>+IFERROR(IF(VALUE('data-cash-crude'!AY117)&gt;0,'data-cash-crude'!AY117-INDEX('data-futures'!$E:$E,MATCH('basis-cash-crude'!AZ$1,'data-futures'!$A:$A,0),1),""),"")</f>
        <v>-4.4200000000000017</v>
      </c>
      <c r="BA116">
        <f>+IFERROR(IF(VALUE('data-cash-crude'!AZ117)&gt;0,'data-cash-crude'!AZ117-INDEX('data-futures'!$E:$E,MATCH('basis-cash-crude'!BA$1,'data-futures'!$A:$A,0),1),""),"")</f>
        <v>-4.25</v>
      </c>
      <c r="BB116">
        <f>+IFERROR(IF(VALUE('data-cash-crude'!BA117)&gt;0,'data-cash-crude'!BA117-INDEX('data-futures'!$E:$E,MATCH('basis-cash-crude'!BB$1,'data-futures'!$A:$A,0),1),""),"")</f>
        <v>-4.279999999999994</v>
      </c>
      <c r="BC116">
        <f>+IFERROR(IF(VALUE('data-cash-crude'!BB117)&gt;0,'data-cash-crude'!BB117-INDEX('data-futures'!$E:$E,MATCH('basis-cash-crude'!BC$1,'data-futures'!$A:$A,0),1),""),"")</f>
        <v>-4.3399999999999963</v>
      </c>
      <c r="BD116">
        <f>+IFERROR(IF(VALUE('data-cash-crude'!BC117)&gt;0,'data-cash-crude'!BC117-INDEX('data-futures'!$E:$E,MATCH('basis-cash-crude'!BD$1,'data-futures'!$A:$A,0),1),""),"")</f>
        <v>-4.3299999999999983</v>
      </c>
      <c r="BE116">
        <f>+IFERROR(IF(VALUE('data-cash-crude'!BD117)&gt;0,'data-cash-crude'!BD117-INDEX('data-futures'!$E:$E,MATCH('basis-cash-crude'!BE$1,'data-futures'!$A:$A,0),1),""),"")</f>
        <v>-4.3099999999999952</v>
      </c>
      <c r="BF116">
        <f>+IFERROR(IF(VALUE('data-cash-crude'!BE117)&gt;0,'data-cash-crude'!BE117-INDEX('data-futures'!$E:$E,MATCH('basis-cash-crude'!BF$1,'data-futures'!$A:$A,0),1),""),"")</f>
        <v>-4.2600000000000051</v>
      </c>
      <c r="BG116">
        <f>+IFERROR(IF(VALUE('data-cash-crude'!BF117)&gt;0,'data-cash-crude'!BF117-INDEX('data-futures'!$E:$E,MATCH('basis-cash-crude'!BG$1,'data-futures'!$A:$A,0),1),""),"")</f>
        <v>-4.1600000000000037</v>
      </c>
      <c r="BH116">
        <f>+IFERROR(IF(VALUE('data-cash-crude'!BG117)&gt;0,'data-cash-crude'!BG117-INDEX('data-futures'!$E:$E,MATCH('basis-cash-crude'!BH$1,'data-futures'!$A:$A,0),1),""),"")</f>
        <v>-4.019999999999996</v>
      </c>
      <c r="BI116">
        <f>+IFERROR(IF(VALUE('data-cash-crude'!BH117)&gt;0,'data-cash-crude'!BH117-INDEX('data-futures'!$E:$E,MATCH('basis-cash-crude'!BI$1,'data-futures'!$A:$A,0),1),""),"")</f>
        <v>-4.1200000000000045</v>
      </c>
      <c r="BJ116">
        <f>+IFERROR(IF(VALUE('data-cash-crude'!BI117)&gt;0,'data-cash-crude'!BI117-INDEX('data-futures'!$E:$E,MATCH('basis-cash-crude'!BJ$1,'data-futures'!$A:$A,0),1),""),"")</f>
        <v>-4.240000000000002</v>
      </c>
      <c r="BK116">
        <f>+IFERROR(IF(VALUE('data-cash-crude'!BJ117)&gt;0,'data-cash-crude'!BJ117-INDEX('data-futures'!$E:$E,MATCH('basis-cash-crude'!BK$1,'data-futures'!$A:$A,0),1),""),"")</f>
        <v>-4.2700000000000031</v>
      </c>
      <c r="BL116">
        <f>+IFERROR(IF(VALUE('data-cash-crude'!BK117)&gt;0,'data-cash-crude'!BK117-INDEX('data-futures'!$E:$E,MATCH('basis-cash-crude'!BL$1,'data-futures'!$A:$A,0),1),""),"")</f>
        <v>-4.2899999999999991</v>
      </c>
      <c r="BM116">
        <f>+IFERROR(IF(VALUE('data-cash-crude'!BL117)&gt;0,'data-cash-crude'!BL117-INDEX('data-futures'!$E:$E,MATCH('basis-cash-crude'!BM$1,'data-futures'!$A:$A,0),1),""),"")</f>
        <v>-4.3700000000000045</v>
      </c>
      <c r="BN116">
        <f>+IFERROR(IF(VALUE('data-cash-crude'!BM117)&gt;0,'data-cash-crude'!BM117-INDEX('data-futures'!$E:$E,MATCH('basis-cash-crude'!BN$1,'data-futures'!$A:$A,0),1),""),"")</f>
        <v>-4.2299999999999969</v>
      </c>
      <c r="BO116">
        <f>+IFERROR(IF(VALUE('data-cash-crude'!BN117)&gt;0,'data-cash-crude'!BN117-INDEX('data-futures'!$E:$E,MATCH('basis-cash-crude'!BO$1,'data-futures'!$A:$A,0),1),""),"")</f>
        <v>-4.5600000000000023</v>
      </c>
      <c r="BP116">
        <f>+IFERROR(IF(VALUE('data-cash-crude'!BO117)&gt;0,'data-cash-crude'!BO117-INDEX('data-futures'!$E:$E,MATCH('basis-cash-crude'!BP$1,'data-futures'!$A:$A,0),1),""),"")</f>
        <v>-4.4500000000000028</v>
      </c>
      <c r="BQ116">
        <f>+IFERROR(IF(VALUE('data-cash-crude'!BP117)&gt;0,'data-cash-crude'!BP117-INDEX('data-futures'!$E:$E,MATCH('basis-cash-crude'!BQ$1,'data-futures'!$A:$A,0),1),""),"")</f>
        <v>-4.2899999999999991</v>
      </c>
      <c r="BR116">
        <f>+IFERROR(IF(VALUE('data-cash-crude'!BQ117)&gt;0,'data-cash-crude'!BQ117-INDEX('data-futures'!$E:$E,MATCH('basis-cash-crude'!BR$1,'data-futures'!$A:$A,0),1),""),"")</f>
        <v>-4.25</v>
      </c>
      <c r="BS116">
        <f>+IFERROR(IF(VALUE('data-cash-crude'!BR117)&gt;0,'data-cash-crude'!BR117-INDEX('data-futures'!$E:$E,MATCH('basis-cash-crude'!BS$1,'data-futures'!$A:$A,0),1),""),"")</f>
        <v>-4.18</v>
      </c>
      <c r="BT116">
        <f>+IFERROR(IF(VALUE('data-cash-crude'!BS117)&gt;0,'data-cash-crude'!BS117-INDEX('data-futures'!$E:$E,MATCH('basis-cash-crude'!BT$1,'data-futures'!$A:$A,0),1),""),"")</f>
        <v>-4.5399999999999991</v>
      </c>
      <c r="BU116">
        <f>+IFERROR(IF(VALUE('data-cash-crude'!BT117)&gt;0,'data-cash-crude'!BT117-INDEX('data-futures'!$E:$E,MATCH('basis-cash-crude'!BU$1,'data-futures'!$A:$A,0),1),""),"")</f>
        <v>-4.5</v>
      </c>
      <c r="BV116">
        <f>+IFERROR(IF(VALUE('data-cash-crude'!BU117)&gt;0,'data-cash-crude'!BU117-INDEX('data-futures'!$E:$E,MATCH('basis-cash-crude'!BV$1,'data-futures'!$A:$A,0),1),""),"")</f>
        <v>-4.2199999999999989</v>
      </c>
      <c r="BW116">
        <f>+IFERROR(IF(VALUE('data-cash-crude'!BV117)&gt;0,'data-cash-crude'!BV117-INDEX('data-futures'!$E:$E,MATCH('basis-cash-crude'!BW$1,'data-futures'!$A:$A,0),1),""),"")</f>
        <v>-4.3300000000000054</v>
      </c>
      <c r="BX116">
        <f>+IFERROR(IF(VALUE('data-cash-crude'!BW117)&gt;0,'data-cash-crude'!BW117-INDEX('data-futures'!$E:$E,MATCH('basis-cash-crude'!BX$1,'data-futures'!$A:$A,0),1),""),"")</f>
        <v>-4.4600000000000009</v>
      </c>
      <c r="BY116">
        <f>+IFERROR(IF(VALUE('data-cash-crude'!BX117)&gt;0,'data-cash-crude'!BX117-INDEX('data-futures'!$E:$E,MATCH('basis-cash-crude'!BY$1,'data-futures'!$A:$A,0),1),""),"")</f>
        <v>-4.4799999999999969</v>
      </c>
      <c r="BZ116">
        <f>+IFERROR(IF(VALUE('data-cash-crude'!BY117)&gt;0,'data-cash-crude'!BY117-INDEX('data-futures'!$E:$E,MATCH('basis-cash-crude'!BZ$1,'data-futures'!$A:$A,0),1),""),"")</f>
        <v>-4.490000000000002</v>
      </c>
      <c r="CA116">
        <f>+IFERROR(IF(VALUE('data-cash-crude'!BZ117)&gt;0,'data-cash-crude'!BZ117-INDEX('data-futures'!$E:$E,MATCH('basis-cash-crude'!CA$1,'data-futures'!$A:$A,0),1),""),"")</f>
        <v>-4.2700000000000031</v>
      </c>
      <c r="CB116">
        <f>+IFERROR(IF(VALUE('data-cash-crude'!CA117)&gt;0,'data-cash-crude'!CA117-INDEX('data-futures'!$E:$E,MATCH('basis-cash-crude'!CB$1,'data-futures'!$A:$A,0),1),""),"")</f>
        <v>-4.0499999999999972</v>
      </c>
      <c r="CC116">
        <f>+IFERROR(IF(VALUE('data-cash-crude'!CB117)&gt;0,'data-cash-crude'!CB117-INDEX('data-futures'!$E:$E,MATCH('basis-cash-crude'!CC$1,'data-futures'!$A:$A,0),1),""),"")</f>
        <v>-4.1599999999999966</v>
      </c>
      <c r="CD116">
        <f>+IFERROR(IF(VALUE('data-cash-crude'!CC117)&gt;0,'data-cash-crude'!CC117-INDEX('data-futures'!$E:$E,MATCH('basis-cash-crude'!CD$1,'data-futures'!$A:$A,0),1),""),"")</f>
        <v>-4.1099999999999994</v>
      </c>
      <c r="CE116">
        <f>+IFERROR(IF(VALUE('data-cash-crude'!CD117)&gt;0,'data-cash-crude'!CD117-INDEX('data-futures'!$E:$E,MATCH('basis-cash-crude'!CE$1,'data-futures'!$A:$A,0),1),""),"")</f>
        <v>-4.0300000000000011</v>
      </c>
      <c r="CF116">
        <f>+IFERROR(IF(VALUE('data-cash-crude'!CE117)&gt;0,'data-cash-crude'!CE117-INDEX('data-futures'!$E:$E,MATCH('basis-cash-crude'!CF$1,'data-futures'!$A:$A,0),1),""),"")</f>
        <v>-3.8900000000000006</v>
      </c>
      <c r="CG116">
        <f>+IFERROR(IF(VALUE('data-cash-crude'!CF117)&gt;0,'data-cash-crude'!CF117-INDEX('data-futures'!$E:$E,MATCH('basis-cash-crude'!CG$1,'data-futures'!$A:$A,0),1),""),"")</f>
        <v>-3.7700000000000031</v>
      </c>
      <c r="CH116">
        <f>+IFERROR(IF(VALUE('data-cash-crude'!CG117)&gt;0,'data-cash-crude'!CG117-INDEX('data-futures'!$E:$E,MATCH('basis-cash-crude'!CH$1,'data-futures'!$A:$A,0),1),""),"")</f>
        <v>-3.6200000000000045</v>
      </c>
      <c r="CI116">
        <f>+IFERROR(IF(VALUE('data-cash-crude'!CH117)&gt;0,'data-cash-crude'!CH117-INDEX('data-futures'!$E:$E,MATCH('basis-cash-crude'!CI$1,'data-futures'!$A:$A,0),1),""),"")</f>
        <v>-3.5499999999999972</v>
      </c>
      <c r="CJ116">
        <f>+IFERROR(IF(VALUE('data-cash-crude'!CI117)&gt;0,'data-cash-crude'!CI117-INDEX('data-futures'!$E:$E,MATCH('basis-cash-crude'!CJ$1,'data-futures'!$A:$A,0),1),""),"")</f>
        <v>-3.4600000000000009</v>
      </c>
      <c r="CK116">
        <f>+IFERROR(IF(VALUE('data-cash-crude'!CJ117)&gt;0,'data-cash-crude'!CJ117-INDEX('data-futures'!$E:$E,MATCH('basis-cash-crude'!CK$1,'data-futures'!$A:$A,0),1),""),"")</f>
        <v>-3.2100000000000009</v>
      </c>
      <c r="CL116">
        <f>+IFERROR(IF(VALUE('data-cash-crude'!CK117)&gt;0,'data-cash-crude'!CK117-INDEX('data-futures'!$E:$E,MATCH('basis-cash-crude'!CL$1,'data-futures'!$A:$A,0),1),""),"")</f>
        <v>-3.1700000000000017</v>
      </c>
      <c r="CM116">
        <f>+IFERROR(IF(VALUE('data-cash-crude'!CL117)&gt;0,'data-cash-crude'!CL117-INDEX('data-futures'!$E:$E,MATCH('basis-cash-crude'!CM$1,'data-futures'!$A:$A,0),1),""),"")</f>
        <v>-3.1400000000000006</v>
      </c>
      <c r="CN116">
        <f>+IFERROR(IF(VALUE('data-cash-crude'!CM117)&gt;0,'data-cash-crude'!CM117-INDEX('data-futures'!$E:$E,MATCH('basis-cash-crude'!CN$1,'data-futures'!$A:$A,0),1),""),"")</f>
        <v>-2.980000000000004</v>
      </c>
      <c r="CO116">
        <f>+IFERROR(IF(VALUE('data-cash-crude'!CN117)&gt;0,'data-cash-crude'!CN117-INDEX('data-futures'!$E:$E,MATCH('basis-cash-crude'!CO$1,'data-futures'!$A:$A,0),1),""),"")</f>
        <v>-2.9200000000000017</v>
      </c>
      <c r="CP116">
        <f>+IFERROR(IF(VALUE('data-cash-crude'!CO117)&gt;0,'data-cash-crude'!CO117-INDEX('data-futures'!$E:$E,MATCH('basis-cash-crude'!CP$1,'data-futures'!$A:$A,0),1),""),"")</f>
        <v>-2.9200000000000017</v>
      </c>
      <c r="CQ116">
        <f>+IFERROR(IF(VALUE('data-cash-crude'!CP117)&gt;0,'data-cash-crude'!CP117-INDEX('data-futures'!$E:$E,MATCH('basis-cash-crude'!CQ$1,'data-futures'!$A:$A,0),1),""),"")</f>
        <v>-2.8699999999999974</v>
      </c>
      <c r="CR116">
        <f>+IFERROR(IF(VALUE('data-cash-crude'!CQ117)&gt;0,'data-cash-crude'!CQ117-INDEX('data-futures'!$E:$E,MATCH('basis-cash-crude'!CR$1,'data-futures'!$A:$A,0),1),""),"")</f>
        <v>-2.5700000000000003</v>
      </c>
      <c r="CS116">
        <f>+IFERROR(IF(VALUE('data-cash-crude'!CR117)&gt;0,'data-cash-crude'!CR117-INDEX('data-futures'!$E:$E,MATCH('basis-cash-crude'!CS$1,'data-futures'!$A:$A,0),1),""),"")</f>
        <v>-1.9099999999999966</v>
      </c>
      <c r="CT116">
        <f>+IFERROR(IF(VALUE('data-cash-crude'!CS117)&gt;0,'data-cash-crude'!CS117-INDEX('data-futures'!$E:$E,MATCH('basis-cash-crude'!CT$1,'data-futures'!$A:$A,0),1),""),"")</f>
        <v>-1.0399999999999991</v>
      </c>
      <c r="CU116">
        <f>+IFERROR(IF(VALUE('data-cash-crude'!CT117)&gt;0,'data-cash-crude'!CT117-INDEX('data-futures'!$E:$E,MATCH('basis-cash-crude'!CU$1,'data-futures'!$A:$A,0),1),""),"")</f>
        <v>-3.3900000000000006</v>
      </c>
      <c r="CV116">
        <f>+IFERROR(IF(VALUE('data-cash-crude'!CU117)&gt;0,'data-cash-crude'!CU117-INDEX('data-futures'!$E:$E,MATCH('basis-cash-crude'!CV$1,'data-futures'!$A:$A,0),1),""),"")</f>
        <v>-3.5</v>
      </c>
      <c r="CW116">
        <f>+IFERROR(IF(VALUE('data-cash-crude'!CV117)&gt;0,'data-cash-crude'!CV117-INDEX('data-futures'!$E:$E,MATCH('basis-cash-crude'!CW$1,'data-futures'!$A:$A,0),1),""),"")</f>
        <v>-3.3300000000000054</v>
      </c>
      <c r="CX116">
        <f>+IFERROR(IF(VALUE('data-cash-crude'!CW117)&gt;0,'data-cash-crude'!CW117-INDEX('data-futures'!$E:$E,MATCH('basis-cash-crude'!CX$1,'data-futures'!$A:$A,0),1),""),"")</f>
        <v>-3.009999999999998</v>
      </c>
      <c r="CY116">
        <f>+IFERROR(IF(VALUE('data-cash-crude'!CX117)&gt;0,'data-cash-crude'!CX117-INDEX('data-futures'!$E:$E,MATCH('basis-cash-crude'!CY$1,'data-futures'!$A:$A,0),1),""),"")</f>
        <v>-2.9600000000000009</v>
      </c>
      <c r="CZ116">
        <f>+IFERROR(IF(VALUE('data-cash-crude'!CY117)&gt;0,'data-cash-crude'!CY117-INDEX('data-futures'!$E:$E,MATCH('basis-cash-crude'!CZ$1,'data-futures'!$A:$A,0),1),""),"")</f>
        <v>-3.2100000000000009</v>
      </c>
      <c r="DA116">
        <f>+IFERROR(IF(VALUE('data-cash-crude'!CZ117)&gt;0,'data-cash-crude'!CZ117-INDEX('data-futures'!$E:$E,MATCH('basis-cash-crude'!DA$1,'data-futures'!$A:$A,0),1),""),"")</f>
        <v>-3.1299999999999955</v>
      </c>
      <c r="DB116">
        <f>+IFERROR(IF(VALUE('data-cash-crude'!DA117)&gt;0,'data-cash-crude'!DA117-INDEX('data-futures'!$E:$E,MATCH('basis-cash-crude'!DB$1,'data-futures'!$A:$A,0),1),""),"")</f>
        <v>-3.1199999999999974</v>
      </c>
      <c r="DC116">
        <f>+IFERROR(IF(VALUE('data-cash-crude'!DB117)&gt;0,'data-cash-crude'!DB117-INDEX('data-futures'!$E:$E,MATCH('basis-cash-crude'!DC$1,'data-futures'!$A:$A,0),1),""),"")</f>
        <v>-3.2100000000000009</v>
      </c>
      <c r="DD116" t="str">
        <f>+IFERROR(IF(VALUE('data-cash-crude'!DC117)&gt;0,'data-cash-crude'!DC117-INDEX('data-futures'!$E:$E,MATCH('basis-cash-crude'!DD$1,'data-futures'!$A:$A,0),1),""),"")</f>
        <v/>
      </c>
      <c r="DE116">
        <f>+IFERROR(IF(VALUE('data-cash-crude'!DD117)&gt;0,'data-cash-crude'!DD117-INDEX('data-futures'!$E:$E,MATCH('basis-cash-crude'!DE$1,'data-futures'!$A:$A,0),1),""),"")</f>
        <v>-2.9600000000000009</v>
      </c>
      <c r="DF116">
        <f>+IFERROR(IF(VALUE('data-cash-crude'!DE117)&gt;0,'data-cash-crude'!DE117-INDEX('data-futures'!$E:$E,MATCH('basis-cash-crude'!DF$1,'data-futures'!$A:$A,0),1),""),"")</f>
        <v>-2.7199999999999989</v>
      </c>
      <c r="DG116">
        <f>+IFERROR(IF(VALUE('data-cash-crude'!DF117)&gt;0,'data-cash-crude'!DF117-INDEX('data-futures'!$E:$E,MATCH('basis-cash-crude'!DG$1,'data-futures'!$A:$A,0),1),""),"")</f>
        <v>-3.0500000000000043</v>
      </c>
      <c r="DH116">
        <f>+IFERROR(IF(VALUE('data-cash-crude'!DG117)&gt;0,'data-cash-crude'!DG117-INDEX('data-futures'!$E:$E,MATCH('basis-cash-crude'!DH$1,'data-futures'!$A:$A,0),1),""),"")</f>
        <v>-3.1600000000000037</v>
      </c>
      <c r="DI116">
        <f>+IFERROR(IF(VALUE('data-cash-crude'!DH117)&gt;0,'data-cash-crude'!DH117-INDEX('data-futures'!$E:$E,MATCH('basis-cash-crude'!DI$1,'data-futures'!$A:$A,0),1),""),"")</f>
        <v>-3.3300000000000054</v>
      </c>
      <c r="DJ116">
        <f>+IFERROR(IF(VALUE('data-cash-crude'!DI117)&gt;0,'data-cash-crude'!DI117-INDEX('data-futures'!$E:$E,MATCH('basis-cash-crude'!DJ$1,'data-futures'!$A:$A,0),1),""),"")</f>
        <v>-3.2800000000000011</v>
      </c>
      <c r="DK116">
        <f>+IFERROR(IF(VALUE('data-cash-crude'!DJ117)&gt;0,'data-cash-crude'!DJ117-INDEX('data-futures'!$E:$E,MATCH('basis-cash-crude'!DK$1,'data-futures'!$A:$A,0),1),""),"")</f>
        <v>-3.1499999999999986</v>
      </c>
      <c r="DL116">
        <f>+IFERROR(IF(VALUE('data-cash-crude'!DK117)&gt;0,'data-cash-crude'!DK117-INDEX('data-futures'!$E:$E,MATCH('basis-cash-crude'!DL$1,'data-futures'!$A:$A,0),1),""),"")</f>
        <v>-3.1200000000000045</v>
      </c>
      <c r="DM116">
        <f>+IFERROR(IF(VALUE('data-cash-crude'!DL117)&gt;0,'data-cash-crude'!DL117-INDEX('data-futures'!$E:$E,MATCH('basis-cash-crude'!DM$1,'data-futures'!$A:$A,0),1),""),"")</f>
        <v>-2.4099999999999966</v>
      </c>
      <c r="DN116">
        <f>+IFERROR(IF(VALUE('data-cash-crude'!DM117)&gt;0,'data-cash-crude'!DM117-INDEX('data-futures'!$E:$E,MATCH('basis-cash-crude'!DN$1,'data-futures'!$A:$A,0),1),""),"")</f>
        <v>-2.3500000000000014</v>
      </c>
      <c r="DO116">
        <f>+IFERROR(IF(VALUE('data-cash-crude'!DN117)&gt;0,'data-cash-crude'!DN117-INDEX('data-futures'!$E:$E,MATCH('basis-cash-crude'!DO$1,'data-futures'!$A:$A,0),1),""),"")</f>
        <v>-2.6599999999999966</v>
      </c>
      <c r="DP116">
        <f>+IFERROR(IF(VALUE('data-cash-crude'!DO117)&gt;0,'data-cash-crude'!DO117-INDEX('data-futures'!$E:$E,MATCH('basis-cash-crude'!DP$1,'data-futures'!$A:$A,0),1),""),"")</f>
        <v>-2.8899999999999935</v>
      </c>
      <c r="DQ116">
        <f>+IFERROR(IF(VALUE('data-cash-crude'!DP117)&gt;0,'data-cash-crude'!DP117-INDEX('data-futures'!$E:$E,MATCH('basis-cash-crude'!DQ$1,'data-futures'!$A:$A,0),1),""),"")</f>
        <v>-3.1799999999999997</v>
      </c>
      <c r="DR116">
        <f>+IFERROR(IF(VALUE('data-cash-crude'!DQ117)&gt;0,'data-cash-crude'!DQ117-INDEX('data-futures'!$E:$E,MATCH('basis-cash-crude'!DR$1,'data-futures'!$A:$A,0),1),""),"")</f>
        <v>-3.0799999999999983</v>
      </c>
      <c r="DS116">
        <f>+IFERROR(IF(VALUE('data-cash-crude'!DR117)&gt;0,'data-cash-crude'!DR117-INDEX('data-futures'!$E:$E,MATCH('basis-cash-crude'!DS$1,'data-futures'!$A:$A,0),1),""),"")</f>
        <v>-2.8900000000000006</v>
      </c>
      <c r="DT116">
        <f>+IFERROR(IF(VALUE('data-cash-crude'!DS117)&gt;0,'data-cash-crude'!DS117-INDEX('data-futures'!$E:$E,MATCH('basis-cash-crude'!DT$1,'data-futures'!$A:$A,0),1),""),"")</f>
        <v>-3.0100000000000051</v>
      </c>
      <c r="DU116">
        <f>+IFERROR(IF(VALUE('data-cash-crude'!DT117)&gt;0,'data-cash-crude'!DT117-INDEX('data-futures'!$E:$E,MATCH('basis-cash-crude'!DU$1,'data-futures'!$A:$A,0),1),""),"")</f>
        <v>-3.5300000000000011</v>
      </c>
      <c r="DV116">
        <f>+IFERROR(IF(VALUE('data-cash-crude'!DU117)&gt;0,'data-cash-crude'!DU117-INDEX('data-futures'!$E:$E,MATCH('basis-cash-crude'!DV$1,'data-futures'!$A:$A,0),1),""),"")</f>
        <v>-3.990000000000002</v>
      </c>
      <c r="DW116">
        <f>+IFERROR(IF(VALUE('data-cash-crude'!DV117)&gt;0,'data-cash-crude'!DV117-INDEX('data-futures'!$E:$E,MATCH('basis-cash-crude'!DW$1,'data-futures'!$A:$A,0),1),""),"")</f>
        <v>-3.8900000000000006</v>
      </c>
      <c r="DX116">
        <f>+IFERROR(IF(VALUE('data-cash-crude'!DW117)&gt;0,'data-cash-crude'!DW117-INDEX('data-futures'!$E:$E,MATCH('basis-cash-crude'!DX$1,'data-futures'!$A:$A,0),1),""),"")</f>
        <v>-3.6199999999999974</v>
      </c>
      <c r="DY116">
        <f>+IFERROR(IF(VALUE('data-cash-crude'!DX117)&gt;0,'data-cash-crude'!DX117-INDEX('data-futures'!$E:$E,MATCH('basis-cash-crude'!DY$1,'data-futures'!$A:$A,0),1),""),"")</f>
        <v>-3.9699999999999989</v>
      </c>
      <c r="DZ116">
        <f>+IFERROR(IF(VALUE('data-cash-crude'!DY117)&gt;0,'data-cash-crude'!DY117-INDEX('data-futures'!$E:$E,MATCH('basis-cash-crude'!DZ$1,'data-futures'!$A:$A,0),1),""),"")</f>
        <v>-4.1000000000000014</v>
      </c>
      <c r="EA116">
        <f>+IFERROR(IF(VALUE('data-cash-crude'!DZ117)&gt;0,'data-cash-crude'!DZ117-INDEX('data-futures'!$E:$E,MATCH('basis-cash-crude'!EA$1,'data-futures'!$A:$A,0),1),""),"")</f>
        <v>-3.8299999999999983</v>
      </c>
      <c r="EB116">
        <f>+IFERROR(IF(VALUE('data-cash-crude'!EA117)&gt;0,'data-cash-crude'!EA117-INDEX('data-futures'!$E:$E,MATCH('basis-cash-crude'!EB$1,'data-futures'!$A:$A,0),1),""),"")</f>
        <v>-3.8900000000000006</v>
      </c>
      <c r="EC116">
        <f>+IFERROR(IF(VALUE('data-cash-crude'!EB117)&gt;0,'data-cash-crude'!EB117-INDEX('data-futures'!$E:$E,MATCH('basis-cash-crude'!EC$1,'data-futures'!$A:$A,0),1),""),"")</f>
        <v>-4.2100000000000009</v>
      </c>
      <c r="ED116" t="str">
        <f>+IFERROR(IF(VALUE('data-cash-crude'!EC117)&gt;0,'data-cash-crude'!EC117-INDEX('data-futures'!$E:$E,MATCH('basis-cash-crude'!ED$1,'data-futures'!$A:$A,0),1),""),"")</f>
        <v/>
      </c>
      <c r="EE116" t="str">
        <f>+IFERROR(IF(VALUE('data-cash-crude'!ED117)&gt;0,'data-cash-crude'!ED117-INDEX('data-futures'!$E:$E,MATCH('basis-cash-crude'!EE$1,'data-futures'!$A:$A,0),1),""),"")</f>
        <v/>
      </c>
      <c r="EF116" t="str">
        <f>+IFERROR(IF(VALUE('data-cash-crude'!EE117)&gt;0,'data-cash-crude'!EE117-INDEX('data-futures'!$E:$E,MATCH('basis-cash-crude'!EF$1,'data-futures'!$A:$A,0),1),""),"")</f>
        <v/>
      </c>
      <c r="EG116" t="str">
        <f>+IFERROR(IF(VALUE('data-cash-crude'!EF117)&gt;0,'data-cash-crude'!EF117-INDEX('data-futures'!$E:$E,MATCH('basis-cash-crude'!EG$1,'data-futures'!$A:$A,0),1),""),"")</f>
        <v/>
      </c>
      <c r="EH116" t="str">
        <f>+IFERROR(IF(VALUE('data-cash-crude'!EG117)&gt;0,'data-cash-crude'!EG117-INDEX('data-futures'!$E:$E,MATCH('basis-cash-crude'!EH$1,'data-futures'!$A:$A,0),1),""),"")</f>
        <v/>
      </c>
      <c r="EI116" t="str">
        <f>+IFERROR(IF(VALUE('data-cash-crude'!EH117)&gt;0,'data-cash-crude'!EH117-INDEX('data-futures'!$E:$E,MATCH('basis-cash-crude'!EI$1,'data-futures'!$A:$A,0),1),""),"")</f>
        <v/>
      </c>
      <c r="EJ116" t="str">
        <f>+IFERROR(IF(VALUE('data-cash-crude'!EI117)&gt;0,'data-cash-crude'!EI117-INDEX('data-futures'!$E:$E,MATCH('basis-cash-crude'!EJ$1,'data-futures'!$A:$A,0),1),""),"")</f>
        <v/>
      </c>
      <c r="EK116" t="str">
        <f>+IFERROR(IF(VALUE('data-cash-crude'!EJ117)&gt;0,'data-cash-crude'!EJ117-INDEX('data-futures'!$E:$E,MATCH('basis-cash-crude'!EK$1,'data-futures'!$A:$A,0),1),""),"")</f>
        <v/>
      </c>
      <c r="EL116" t="str">
        <f>+IFERROR(IF(VALUE('data-cash-crude'!EK117)&gt;0,'data-cash-crude'!EK117-INDEX('data-futures'!$E:$E,MATCH('basis-cash-crude'!EL$1,'data-futures'!$A:$A,0),1),""),"")</f>
        <v/>
      </c>
      <c r="EM116" t="str">
        <f>+IFERROR(IF(VALUE('data-cash-crude'!EL117)&gt;0,'data-cash-crude'!EL117-INDEX('data-futures'!$E:$E,MATCH('basis-cash-crude'!EM$1,'data-futures'!$A:$A,0),1),""),"")</f>
        <v/>
      </c>
      <c r="EN116" t="str">
        <f>+IFERROR(IF(VALUE('data-cash-crude'!EM117)&gt;0,'data-cash-crude'!EM117-INDEX('data-futures'!$E:$E,MATCH('basis-cash-crude'!EN$1,'data-futures'!$A:$A,0),1),""),"")</f>
        <v/>
      </c>
      <c r="EO116" t="str">
        <f>+IFERROR(IF(VALUE('data-cash-crude'!EN117)&gt;0,'data-cash-crude'!EN117-INDEX('data-futures'!$E:$E,MATCH('basis-cash-crude'!EO$1,'data-futures'!$A:$A,0),1),""),"")</f>
        <v/>
      </c>
      <c r="EP116" t="str">
        <f>+IFERROR(IF(VALUE('data-cash-crude'!EO117)&gt;0,'data-cash-crude'!EO117-INDEX('data-futures'!$E:$E,MATCH('basis-cash-crude'!EP$1,'data-futures'!$A:$A,0),1),""),"")</f>
        <v/>
      </c>
      <c r="EQ116" t="str">
        <f>+IFERROR(IF(VALUE('data-cash-crude'!EP117)&gt;0,'data-cash-crude'!EP117-INDEX('data-futures'!$E:$E,MATCH('basis-cash-crude'!EQ$1,'data-futures'!$A:$A,0),1),""),"")</f>
        <v/>
      </c>
      <c r="ER116" t="str">
        <f>+IFERROR(IF(VALUE('data-cash-crude'!EQ117)&gt;0,'data-cash-crude'!EQ117-INDEX('data-futures'!$E:$E,MATCH('basis-cash-crude'!ER$1,'data-futures'!$A:$A,0),1),""),"")</f>
        <v/>
      </c>
      <c r="ES116" t="str">
        <f>+IFERROR(IF(VALUE('data-cash-crude'!ER117)&gt;0,'data-cash-crude'!ER117-INDEX('data-futures'!$E:$E,MATCH('basis-cash-crude'!ES$1,'data-futures'!$A:$A,0),1),""),"")</f>
        <v/>
      </c>
      <c r="ET116" t="str">
        <f>+IFERROR(IF(VALUE('data-cash-crude'!ES117)&gt;0,'data-cash-crude'!ES117-INDEX('data-futures'!$E:$E,MATCH('basis-cash-crude'!ET$1,'data-futures'!$A:$A,0),1),""),"")</f>
        <v/>
      </c>
      <c r="EU116" t="str">
        <f>+IFERROR(IF(VALUE('data-cash-crude'!ET117)&gt;0,'data-cash-crude'!ET117-INDEX('data-futures'!$E:$E,MATCH('basis-cash-crude'!EU$1,'data-futures'!$A:$A,0),1),""),"")</f>
        <v/>
      </c>
      <c r="EV116" t="str">
        <f>+IFERROR(IF(VALUE('data-cash-crude'!EU117)&gt;0,'data-cash-crude'!EU117-INDEX('data-futures'!$E:$E,MATCH('basis-cash-crude'!EV$1,'data-futures'!$A:$A,0),1),""),"")</f>
        <v/>
      </c>
      <c r="EW116" t="str">
        <f>+IFERROR(IF(VALUE('data-cash-crude'!EV117)&gt;0,'data-cash-crude'!EV117-INDEX('data-futures'!$E:$E,MATCH('basis-cash-crude'!EW$1,'data-futures'!$A:$A,0),1),""),"")</f>
        <v/>
      </c>
      <c r="EX116" t="str">
        <f>+IFERROR(IF(VALUE('data-cash-crude'!EW117)&gt;0,'data-cash-crude'!EW117-INDEX('data-futures'!$E:$E,MATCH('basis-cash-crude'!EX$1,'data-futures'!$A:$A,0),1),""),"")</f>
        <v/>
      </c>
      <c r="EY116" t="str">
        <f>+IFERROR(IF(VALUE('data-cash-crude'!EX117)&gt;0,'data-cash-crude'!EX117-INDEX('data-futures'!$E:$E,MATCH('basis-cash-crude'!EY$1,'data-futures'!$A:$A,0),1),""),"")</f>
        <v/>
      </c>
      <c r="EZ116" t="str">
        <f>+IFERROR(IF(VALUE('data-cash-crude'!EY117)&gt;0,'data-cash-crude'!EY117-INDEX('data-futures'!$E:$E,MATCH('basis-cash-crude'!EZ$1,'data-futures'!$A:$A,0),1),""),"")</f>
        <v/>
      </c>
      <c r="FA116" t="str">
        <f>+IFERROR(IF(VALUE('data-cash-crude'!EZ117)&gt;0,'data-cash-crude'!EZ117-INDEX('data-futures'!$E:$E,MATCH('basis-cash-crude'!FA$1,'data-futures'!$A:$A,0),1),""),"")</f>
        <v/>
      </c>
      <c r="FB116" t="str">
        <f>+IFERROR(IF(VALUE('data-cash-crude'!FA117)&gt;0,'data-cash-crude'!FA117-INDEX('data-futures'!$E:$E,MATCH('basis-cash-crude'!FB$1,'data-futures'!$A:$A,0),1),""),"")</f>
        <v/>
      </c>
      <c r="FC116" t="str">
        <f>+IFERROR(IF(VALUE('data-cash-crude'!FB117)&gt;0,'data-cash-crude'!FB117-INDEX('data-futures'!$E:$E,MATCH('basis-cash-crude'!FC$1,'data-futures'!$A:$A,0),1),""),"")</f>
        <v/>
      </c>
      <c r="FD116" t="str">
        <f>+IFERROR(IF(VALUE('data-cash-crude'!FC117)&gt;0,'data-cash-crude'!FC117-INDEX('data-futures'!$E:$E,MATCH('basis-cash-crude'!FD$1,'data-futures'!$A:$A,0),1),""),"")</f>
        <v/>
      </c>
      <c r="FE116" t="str">
        <f>+IFERROR(IF(VALUE('data-cash-crude'!FD117)&gt;0,'data-cash-crude'!FD117-INDEX('data-futures'!$E:$E,MATCH('basis-cash-crude'!FE$1,'data-futures'!$A:$A,0),1),""),"")</f>
        <v/>
      </c>
      <c r="FF116" t="str">
        <f>+IFERROR(IF(VALUE('data-cash-crude'!FE117)&gt;0,'data-cash-crude'!FE117-INDEX('data-futures'!$E:$E,MATCH('basis-cash-crude'!FF$1,'data-futures'!$A:$A,0),1),""),"")</f>
        <v/>
      </c>
      <c r="FG116" t="str">
        <f>+IFERROR(IF(VALUE('data-cash-crude'!FF117)&gt;0,'data-cash-crude'!FF117-INDEX('data-futures'!$E:$E,MATCH('basis-cash-crude'!FG$1,'data-futures'!$A:$A,0),1),""),"")</f>
        <v/>
      </c>
      <c r="FH116" t="str">
        <f>+IFERROR(IF(VALUE('data-cash-crude'!FG117)&gt;0,'data-cash-crude'!FG117-INDEX('data-futures'!$E:$E,MATCH('basis-cash-crude'!FH$1,'data-futures'!$A:$A,0),1),""),"")</f>
        <v/>
      </c>
      <c r="FI116" t="str">
        <f>+IFERROR(IF(VALUE('data-cash-crude'!FH117)&gt;0,'data-cash-crude'!FH117-INDEX('data-futures'!$E:$E,MATCH('basis-cash-crude'!FI$1,'data-futures'!$A:$A,0),1),""),"")</f>
        <v/>
      </c>
      <c r="FJ116" t="str">
        <f>+IFERROR(IF(VALUE('data-cash-crude'!FI117)&gt;0,'data-cash-crude'!FI117-INDEX('data-futures'!$E:$E,MATCH('basis-cash-crude'!FJ$1,'data-futures'!$A:$A,0),1),""),"")</f>
        <v/>
      </c>
      <c r="FK116" t="str">
        <f>+IFERROR(IF(VALUE('data-cash-crude'!FJ117)&gt;0,'data-cash-crude'!FJ117-INDEX('data-futures'!$E:$E,MATCH('basis-cash-crude'!FK$1,'data-futures'!$A:$A,0),1),""),"")</f>
        <v/>
      </c>
      <c r="FL116" t="str">
        <f>+IFERROR(IF(VALUE('data-cash-crude'!FK117)&gt;0,'data-cash-crude'!FK117-INDEX('data-futures'!$E:$E,MATCH('basis-cash-crude'!FL$1,'data-futures'!$A:$A,0),1),""),"")</f>
        <v/>
      </c>
    </row>
    <row r="117" spans="1:168" x14ac:dyDescent="0.2">
      <c r="A117">
        <f t="shared" si="3"/>
        <v>-9.1850000000000005</v>
      </c>
      <c r="B117">
        <f t="shared" si="4"/>
        <v>-9.5423999999999971</v>
      </c>
      <c r="C117">
        <f t="shared" si="5"/>
        <v>-7.6736904761904752</v>
      </c>
      <c r="D117" s="6" t="str">
        <f>+'data-cash-crude'!B118</f>
        <v>CLPA-6-66.CM</v>
      </c>
      <c r="E117">
        <f>+IFERROR(IF(VALUE('data-cash-crude'!D118)&gt;0,'data-cash-crude'!D118-INDEX('data-futures'!$E:$E,MATCH('basis-cash-crude'!E$1,'data-futures'!$A:$A,0),1),""),"")</f>
        <v>-9.1699999999999946</v>
      </c>
      <c r="F117">
        <f>+IFERROR(IF(VALUE('data-cash-crude'!E118)&gt;0,'data-cash-crude'!E118-INDEX('data-futures'!$E:$E,MATCH('basis-cash-crude'!F$1,'data-futures'!$A:$A,0),1),""),"")</f>
        <v>-9.1700000000000017</v>
      </c>
      <c r="G117">
        <f>+IFERROR(IF(VALUE('data-cash-crude'!F118)&gt;0,'data-cash-crude'!F118-INDEX('data-futures'!$E:$E,MATCH('basis-cash-crude'!G$1,'data-futures'!$A:$A,0),1),""),"")</f>
        <v>-9.1700000000000017</v>
      </c>
      <c r="H117">
        <f>+IFERROR(IF(VALUE('data-cash-crude'!G118)&gt;0,'data-cash-crude'!G118-INDEX('data-futures'!$E:$E,MATCH('basis-cash-crude'!H$1,'data-futures'!$A:$A,0),1),""),"")</f>
        <v>-9.2100000000000009</v>
      </c>
      <c r="I117" t="str">
        <f>+IFERROR(IF(VALUE('data-cash-crude'!H118)&gt;0,'data-cash-crude'!H118-INDEX('data-futures'!$E:$E,MATCH('basis-cash-crude'!I$1,'data-futures'!$A:$A,0),1),""),"")</f>
        <v/>
      </c>
      <c r="J117">
        <f>+IFERROR(IF(VALUE('data-cash-crude'!I118)&gt;0,'data-cash-crude'!I118-INDEX('data-futures'!$E:$E,MATCH('basis-cash-crude'!J$1,'data-futures'!$A:$A,0),1),""),"")</f>
        <v>-9.2100000000000009</v>
      </c>
      <c r="K117">
        <f>+IFERROR(IF(VALUE('data-cash-crude'!J118)&gt;0,'data-cash-crude'!J118-INDEX('data-futures'!$E:$E,MATCH('basis-cash-crude'!K$1,'data-futures'!$A:$A,0),1),""),"")</f>
        <v>-9.18</v>
      </c>
      <c r="L117">
        <f>+IFERROR(IF(VALUE('data-cash-crude'!K118)&gt;0,'data-cash-crude'!K118-INDEX('data-futures'!$E:$E,MATCH('basis-cash-crude'!L$1,'data-futures'!$A:$A,0),1),""),"")</f>
        <v>-9.2000000000000028</v>
      </c>
      <c r="M117">
        <f>+IFERROR(IF(VALUE('data-cash-crude'!L118)&gt;0,'data-cash-crude'!L118-INDEX('data-futures'!$E:$E,MATCH('basis-cash-crude'!M$1,'data-futures'!$A:$A,0),1),""),"")</f>
        <v>-9.1999999999999957</v>
      </c>
      <c r="N117">
        <f>+IFERROR(IF(VALUE('data-cash-crude'!M118)&gt;0,'data-cash-crude'!M118-INDEX('data-futures'!$E:$E,MATCH('basis-cash-crude'!N$1,'data-futures'!$A:$A,0),1),""),"")</f>
        <v>-9.1700000000000017</v>
      </c>
      <c r="O117">
        <f>+IFERROR(IF(VALUE('data-cash-crude'!N118)&gt;0,'data-cash-crude'!N118-INDEX('data-futures'!$E:$E,MATCH('basis-cash-crude'!O$1,'data-futures'!$A:$A,0),1),""),"")</f>
        <v>-9.1200000000000045</v>
      </c>
      <c r="P117">
        <f>+IFERROR(IF(VALUE('data-cash-crude'!O118)&gt;0,'data-cash-crude'!O118-INDEX('data-futures'!$E:$E,MATCH('basis-cash-crude'!P$1,'data-futures'!$A:$A,0),1),""),"")</f>
        <v>-9.0499999999999972</v>
      </c>
      <c r="Q117">
        <f>+IFERROR(IF(VALUE('data-cash-crude'!P118)&gt;0,'data-cash-crude'!P118-INDEX('data-futures'!$E:$E,MATCH('basis-cash-crude'!Q$1,'data-futures'!$A:$A,0),1),""),"")</f>
        <v>-9.0200000000000031</v>
      </c>
      <c r="R117">
        <f>+IFERROR(IF(VALUE('data-cash-crude'!Q118)&gt;0,'data-cash-crude'!Q118-INDEX('data-futures'!$E:$E,MATCH('basis-cash-crude'!R$1,'data-futures'!$A:$A,0),1),""),"")</f>
        <v>-8.9799999999999969</v>
      </c>
      <c r="S117">
        <f>+IFERROR(IF(VALUE('data-cash-crude'!R118)&gt;0,'data-cash-crude'!R118-INDEX('data-futures'!$E:$E,MATCH('basis-cash-crude'!S$1,'data-futures'!$A:$A,0),1),""),"")</f>
        <v>-8.9399999999999977</v>
      </c>
      <c r="T117">
        <f>+IFERROR(IF(VALUE('data-cash-crude'!S118)&gt;0,'data-cash-crude'!S118-INDEX('data-futures'!$E:$E,MATCH('basis-cash-crude'!T$1,'data-futures'!$A:$A,0),1),""),"")</f>
        <v>-8.9399999999999977</v>
      </c>
      <c r="U117" t="str">
        <f>+IFERROR(IF(VALUE('data-cash-crude'!T118)&gt;0,'data-cash-crude'!T118-INDEX('data-futures'!$E:$E,MATCH('basis-cash-crude'!U$1,'data-futures'!$A:$A,0),1),""),"")</f>
        <v/>
      </c>
      <c r="V117">
        <f>+IFERROR(IF(VALUE('data-cash-crude'!U118)&gt;0,'data-cash-crude'!U118-INDEX('data-futures'!$E:$E,MATCH('basis-cash-crude'!V$1,'data-futures'!$A:$A,0),1),""),"")</f>
        <v>-10.190000000000005</v>
      </c>
      <c r="W117">
        <f>+IFERROR(IF(VALUE('data-cash-crude'!V118)&gt;0,'data-cash-crude'!V118-INDEX('data-futures'!$E:$E,MATCH('basis-cash-crude'!W$1,'data-futures'!$A:$A,0),1),""),"")</f>
        <v>-10.239999999999995</v>
      </c>
      <c r="X117">
        <f>+IFERROR(IF(VALUE('data-cash-crude'!W118)&gt;0,'data-cash-crude'!W118-INDEX('data-futures'!$E:$E,MATCH('basis-cash-crude'!X$1,'data-futures'!$A:$A,0),1),""),"")</f>
        <v>-10.29</v>
      </c>
      <c r="Y117">
        <f>+IFERROR(IF(VALUE('data-cash-crude'!X118)&gt;0,'data-cash-crude'!X118-INDEX('data-futures'!$E:$E,MATCH('basis-cash-crude'!Y$1,'data-futures'!$A:$A,0),1),""),"")</f>
        <v>-10.279999999999994</v>
      </c>
      <c r="Z117" t="str">
        <f>+IFERROR(IF(VALUE('data-cash-crude'!Y118)&gt;0,'data-cash-crude'!Y118-INDEX('data-futures'!$E:$E,MATCH('basis-cash-crude'!Z$1,'data-futures'!$A:$A,0),1),""),"")</f>
        <v/>
      </c>
      <c r="AA117">
        <f>+IFERROR(IF(VALUE('data-cash-crude'!Z118)&gt;0,'data-cash-crude'!Z118-INDEX('data-futures'!$E:$E,MATCH('basis-cash-crude'!AA$1,'data-futures'!$A:$A,0),1),""),"")</f>
        <v>-10.309999999999995</v>
      </c>
      <c r="AB117" t="str">
        <f>+IFERROR(IF(VALUE('data-cash-crude'!AA118)&gt;0,'data-cash-crude'!AA118-INDEX('data-futures'!$E:$E,MATCH('basis-cash-crude'!AB$1,'data-futures'!$A:$A,0),1),""),"")</f>
        <v/>
      </c>
      <c r="AC117" t="str">
        <f>+IFERROR(IF(VALUE('data-cash-crude'!AB118)&gt;0,'data-cash-crude'!AB118-INDEX('data-futures'!$E:$E,MATCH('basis-cash-crude'!AC$1,'data-futures'!$A:$A,0),1),""),"")</f>
        <v/>
      </c>
      <c r="AD117">
        <f>+IFERROR(IF(VALUE('data-cash-crude'!AC118)&gt;0,'data-cash-crude'!AC118-INDEX('data-futures'!$E:$E,MATCH('basis-cash-crude'!AD$1,'data-futures'!$A:$A,0),1),""),"")</f>
        <v>-10.14</v>
      </c>
      <c r="AE117">
        <f>+IFERROR(IF(VALUE('data-cash-crude'!AD118)&gt;0,'data-cash-crude'!AD118-INDEX('data-futures'!$E:$E,MATCH('basis-cash-crude'!AE$1,'data-futures'!$A:$A,0),1),""),"")</f>
        <v>-10.11</v>
      </c>
      <c r="AF117">
        <f>+IFERROR(IF(VALUE('data-cash-crude'!AE118)&gt;0,'data-cash-crude'!AE118-INDEX('data-futures'!$E:$E,MATCH('basis-cash-crude'!AF$1,'data-futures'!$A:$A,0),1),""),"")</f>
        <v>-10.07</v>
      </c>
      <c r="AG117">
        <f>+IFERROR(IF(VALUE('data-cash-crude'!AF118)&gt;0,'data-cash-crude'!AF118-INDEX('data-futures'!$E:$E,MATCH('basis-cash-crude'!AG$1,'data-futures'!$A:$A,0),1),""),"")</f>
        <v>-10.120000000000005</v>
      </c>
      <c r="AH117">
        <f>+IFERROR(IF(VALUE('data-cash-crude'!AG118)&gt;0,'data-cash-crude'!AG118-INDEX('data-futures'!$E:$E,MATCH('basis-cash-crude'!AH$1,'data-futures'!$A:$A,0),1),""),"")</f>
        <v>-10.079999999999998</v>
      </c>
      <c r="AI117">
        <f>+IFERROR(IF(VALUE('data-cash-crude'!AH118)&gt;0,'data-cash-crude'!AH118-INDEX('data-futures'!$E:$E,MATCH('basis-cash-crude'!AI$1,'data-futures'!$A:$A,0),1),""),"")</f>
        <v>-10.059999999999995</v>
      </c>
      <c r="AJ117">
        <f>+IFERROR(IF(VALUE('data-cash-crude'!AI118)&gt;0,'data-cash-crude'!AI118-INDEX('data-futures'!$E:$E,MATCH('basis-cash-crude'!AJ$1,'data-futures'!$A:$A,0),1),""),"")</f>
        <v>-10.079999999999998</v>
      </c>
      <c r="AK117">
        <f>+IFERROR(IF(VALUE('data-cash-crude'!AJ118)&gt;0,'data-cash-crude'!AJ118-INDEX('data-futures'!$E:$E,MATCH('basis-cash-crude'!AK$1,'data-futures'!$A:$A,0),1),""),"")</f>
        <v>-10.120000000000005</v>
      </c>
      <c r="AL117">
        <f>+IFERROR(IF(VALUE('data-cash-crude'!AK118)&gt;0,'data-cash-crude'!AK118-INDEX('data-futures'!$E:$E,MATCH('basis-cash-crude'!AL$1,'data-futures'!$A:$A,0),1),""),"")</f>
        <v>-10.100000000000001</v>
      </c>
      <c r="AM117">
        <f>+IFERROR(IF(VALUE('data-cash-crude'!AL118)&gt;0,'data-cash-crude'!AL118-INDEX('data-futures'!$E:$E,MATCH('basis-cash-crude'!AM$1,'data-futures'!$A:$A,0),1),""),"")</f>
        <v>-10.060000000000002</v>
      </c>
      <c r="AN117">
        <f>+IFERROR(IF(VALUE('data-cash-crude'!AM118)&gt;0,'data-cash-crude'!AM118-INDEX('data-futures'!$E:$E,MATCH('basis-cash-crude'!AN$1,'data-futures'!$A:$A,0),1),""),"")</f>
        <v>-10.11</v>
      </c>
      <c r="AO117">
        <f>+IFERROR(IF(VALUE('data-cash-crude'!AN118)&gt;0,'data-cash-crude'!AN118-INDEX('data-futures'!$E:$E,MATCH('basis-cash-crude'!AO$1,'data-futures'!$A:$A,0),1),""),"")</f>
        <v>-10.089999999999996</v>
      </c>
      <c r="AP117">
        <f>+IFERROR(IF(VALUE('data-cash-crude'!AO118)&gt;0,'data-cash-crude'!AO118-INDEX('data-futures'!$E:$E,MATCH('basis-cash-crude'!AP$1,'data-futures'!$A:$A,0),1),""),"")</f>
        <v>-10.340000000000003</v>
      </c>
      <c r="AQ117">
        <f>+IFERROR(IF(VALUE('data-cash-crude'!AP118)&gt;0,'data-cash-crude'!AP118-INDEX('data-futures'!$E:$E,MATCH('basis-cash-crude'!AQ$1,'data-futures'!$A:$A,0),1),""),"")</f>
        <v>-10.260000000000005</v>
      </c>
      <c r="AR117">
        <f>+IFERROR(IF(VALUE('data-cash-crude'!AQ118)&gt;0,'data-cash-crude'!AQ118-INDEX('data-futures'!$E:$E,MATCH('basis-cash-crude'!AR$1,'data-futures'!$A:$A,0),1),""),"")</f>
        <v>-6.6199999999999974</v>
      </c>
      <c r="AS117" t="str">
        <f>+IFERROR(IF(VALUE('data-cash-crude'!AR118)&gt;0,'data-cash-crude'!AR118-INDEX('data-futures'!$E:$E,MATCH('basis-cash-crude'!AS$1,'data-futures'!$A:$A,0),1),""),"")</f>
        <v/>
      </c>
      <c r="AT117">
        <f>+IFERROR(IF(VALUE('data-cash-crude'!AS118)&gt;0,'data-cash-crude'!AS118-INDEX('data-futures'!$E:$E,MATCH('basis-cash-crude'!AT$1,'data-futures'!$A:$A,0),1),""),"")</f>
        <v>-6.5500000000000043</v>
      </c>
      <c r="AU117">
        <f>+IFERROR(IF(VALUE('data-cash-crude'!AT118)&gt;0,'data-cash-crude'!AT118-INDEX('data-futures'!$E:$E,MATCH('basis-cash-crude'!AU$1,'data-futures'!$A:$A,0),1),""),"")</f>
        <v>-6.4600000000000009</v>
      </c>
      <c r="AV117">
        <f>+IFERROR(IF(VALUE('data-cash-crude'!AU118)&gt;0,'data-cash-crude'!AU118-INDEX('data-futures'!$E:$E,MATCH('basis-cash-crude'!AV$1,'data-futures'!$A:$A,0),1),""),"")</f>
        <v>-6.43</v>
      </c>
      <c r="AW117">
        <f>+IFERROR(IF(VALUE('data-cash-crude'!AV118)&gt;0,'data-cash-crude'!AV118-INDEX('data-futures'!$E:$E,MATCH('basis-cash-crude'!AW$1,'data-futures'!$A:$A,0),1),""),"")</f>
        <v>-6.3900000000000006</v>
      </c>
      <c r="AX117">
        <f>+IFERROR(IF(VALUE('data-cash-crude'!AW118)&gt;0,'data-cash-crude'!AW118-INDEX('data-futures'!$E:$E,MATCH('basis-cash-crude'!AX$1,'data-futures'!$A:$A,0),1),""),"")</f>
        <v>-6.25</v>
      </c>
      <c r="AY117">
        <f>+IFERROR(IF(VALUE('data-cash-crude'!AX118)&gt;0,'data-cash-crude'!AX118-INDEX('data-futures'!$E:$E,MATCH('basis-cash-crude'!AY$1,'data-futures'!$A:$A,0),1),""),"")</f>
        <v>-6.2800000000000011</v>
      </c>
      <c r="AZ117">
        <f>+IFERROR(IF(VALUE('data-cash-crude'!AY118)&gt;0,'data-cash-crude'!AY118-INDEX('data-futures'!$E:$E,MATCH('basis-cash-crude'!AZ$1,'data-futures'!$A:$A,0),1),""),"")</f>
        <v>-6.6000000000000014</v>
      </c>
      <c r="BA117">
        <f>+IFERROR(IF(VALUE('data-cash-crude'!AZ118)&gt;0,'data-cash-crude'!AZ118-INDEX('data-futures'!$E:$E,MATCH('basis-cash-crude'!BA$1,'data-futures'!$A:$A,0),1),""),"")</f>
        <v>-6.43</v>
      </c>
      <c r="BB117">
        <f>+IFERROR(IF(VALUE('data-cash-crude'!BA118)&gt;0,'data-cash-crude'!BA118-INDEX('data-futures'!$E:$E,MATCH('basis-cash-crude'!BB$1,'data-futures'!$A:$A,0),1),""),"")</f>
        <v>-6.4600000000000009</v>
      </c>
      <c r="BC117">
        <f>+IFERROR(IF(VALUE('data-cash-crude'!BB118)&gt;0,'data-cash-crude'!BB118-INDEX('data-futures'!$E:$E,MATCH('basis-cash-crude'!BC$1,'data-futures'!$A:$A,0),1),""),"")</f>
        <v>-6.519999999999996</v>
      </c>
      <c r="BD117">
        <f>+IFERROR(IF(VALUE('data-cash-crude'!BC118)&gt;0,'data-cash-crude'!BC118-INDEX('data-futures'!$E:$E,MATCH('basis-cash-crude'!BD$1,'data-futures'!$A:$A,0),1),""),"")</f>
        <v>-6.509999999999998</v>
      </c>
      <c r="BE117">
        <f>+IFERROR(IF(VALUE('data-cash-crude'!BD118)&gt;0,'data-cash-crude'!BD118-INDEX('data-futures'!$E:$E,MATCH('basis-cash-crude'!BE$1,'data-futures'!$A:$A,0),1),""),"")</f>
        <v>-6.4899999999999949</v>
      </c>
      <c r="BF117">
        <f>+IFERROR(IF(VALUE('data-cash-crude'!BE118)&gt;0,'data-cash-crude'!BE118-INDEX('data-futures'!$E:$E,MATCH('basis-cash-crude'!BF$1,'data-futures'!$A:$A,0),1),""),"")</f>
        <v>-6.4400000000000048</v>
      </c>
      <c r="BG117">
        <f>+IFERROR(IF(VALUE('data-cash-crude'!BF118)&gt;0,'data-cash-crude'!BF118-INDEX('data-futures'!$E:$E,MATCH('basis-cash-crude'!BG$1,'data-futures'!$A:$A,0),1),""),"")</f>
        <v>-6.3400000000000034</v>
      </c>
      <c r="BH117">
        <f>+IFERROR(IF(VALUE('data-cash-crude'!BG118)&gt;0,'data-cash-crude'!BG118-INDEX('data-futures'!$E:$E,MATCH('basis-cash-crude'!BH$1,'data-futures'!$A:$A,0),1),""),"")</f>
        <v>-6.1999999999999957</v>
      </c>
      <c r="BI117">
        <f>+IFERROR(IF(VALUE('data-cash-crude'!BH118)&gt;0,'data-cash-crude'!BH118-INDEX('data-futures'!$E:$E,MATCH('basis-cash-crude'!BI$1,'data-futures'!$A:$A,0),1),""),"")</f>
        <v>-6.3000000000000043</v>
      </c>
      <c r="BJ117">
        <f>+IFERROR(IF(VALUE('data-cash-crude'!BI118)&gt;0,'data-cash-crude'!BI118-INDEX('data-futures'!$E:$E,MATCH('basis-cash-crude'!BJ$1,'data-futures'!$A:$A,0),1),""),"")</f>
        <v>-6.4200000000000017</v>
      </c>
      <c r="BK117">
        <f>+IFERROR(IF(VALUE('data-cash-crude'!BJ118)&gt;0,'data-cash-crude'!BJ118-INDEX('data-futures'!$E:$E,MATCH('basis-cash-crude'!BK$1,'data-futures'!$A:$A,0),1),""),"")</f>
        <v>-6.4500000000000028</v>
      </c>
      <c r="BL117">
        <f>+IFERROR(IF(VALUE('data-cash-crude'!BK118)&gt;0,'data-cash-crude'!BK118-INDEX('data-futures'!$E:$E,MATCH('basis-cash-crude'!BL$1,'data-futures'!$A:$A,0),1),""),"")</f>
        <v>-6.4699999999999989</v>
      </c>
      <c r="BM117">
        <f>+IFERROR(IF(VALUE('data-cash-crude'!BL118)&gt;0,'data-cash-crude'!BL118-INDEX('data-futures'!$E:$E,MATCH('basis-cash-crude'!BM$1,'data-futures'!$A:$A,0),1),""),"")</f>
        <v>-6.9500000000000028</v>
      </c>
      <c r="BN117">
        <f>+IFERROR(IF(VALUE('data-cash-crude'!BM118)&gt;0,'data-cash-crude'!BM118-INDEX('data-futures'!$E:$E,MATCH('basis-cash-crude'!BN$1,'data-futures'!$A:$A,0),1),""),"")</f>
        <v>-6.8099999999999952</v>
      </c>
      <c r="BO117">
        <f>+IFERROR(IF(VALUE('data-cash-crude'!BN118)&gt;0,'data-cash-crude'!BN118-INDEX('data-futures'!$E:$E,MATCH('basis-cash-crude'!BO$1,'data-futures'!$A:$A,0),1),""),"")</f>
        <v>-7.1400000000000006</v>
      </c>
      <c r="BP117">
        <f>+IFERROR(IF(VALUE('data-cash-crude'!BO118)&gt;0,'data-cash-crude'!BO118-INDEX('data-futures'!$E:$E,MATCH('basis-cash-crude'!BP$1,'data-futures'!$A:$A,0),1),""),"")</f>
        <v>-7.0300000000000011</v>
      </c>
      <c r="BQ117">
        <f>+IFERROR(IF(VALUE('data-cash-crude'!BP118)&gt;0,'data-cash-crude'!BP118-INDEX('data-futures'!$E:$E,MATCH('basis-cash-crude'!BQ$1,'data-futures'!$A:$A,0),1),""),"")</f>
        <v>-6.8699999999999974</v>
      </c>
      <c r="BR117">
        <f>+IFERROR(IF(VALUE('data-cash-crude'!BQ118)&gt;0,'data-cash-crude'!BQ118-INDEX('data-futures'!$E:$E,MATCH('basis-cash-crude'!BR$1,'data-futures'!$A:$A,0),1),""),"")</f>
        <v>-6.8299999999999983</v>
      </c>
      <c r="BS117">
        <f>+IFERROR(IF(VALUE('data-cash-crude'!BR118)&gt;0,'data-cash-crude'!BR118-INDEX('data-futures'!$E:$E,MATCH('basis-cash-crude'!BS$1,'data-futures'!$A:$A,0),1),""),"")</f>
        <v>-6.7600000000000051</v>
      </c>
      <c r="BT117">
        <f>+IFERROR(IF(VALUE('data-cash-crude'!BS118)&gt;0,'data-cash-crude'!BS118-INDEX('data-futures'!$E:$E,MATCH('basis-cash-crude'!BT$1,'data-futures'!$A:$A,0),1),""),"")</f>
        <v>-7.1199999999999974</v>
      </c>
      <c r="BU117">
        <f>+IFERROR(IF(VALUE('data-cash-crude'!BT118)&gt;0,'data-cash-crude'!BT118-INDEX('data-futures'!$E:$E,MATCH('basis-cash-crude'!BU$1,'data-futures'!$A:$A,0),1),""),"")</f>
        <v>-7.0799999999999983</v>
      </c>
      <c r="BV117">
        <f>+IFERROR(IF(VALUE('data-cash-crude'!BU118)&gt;0,'data-cash-crude'!BU118-INDEX('data-futures'!$E:$E,MATCH('basis-cash-crude'!BV$1,'data-futures'!$A:$A,0),1),""),"")</f>
        <v>-6.7999999999999972</v>
      </c>
      <c r="BW117">
        <f>+IFERROR(IF(VALUE('data-cash-crude'!BV118)&gt;0,'data-cash-crude'!BV118-INDEX('data-futures'!$E:$E,MATCH('basis-cash-crude'!BW$1,'data-futures'!$A:$A,0),1),""),"")</f>
        <v>-6.9100000000000037</v>
      </c>
      <c r="BX117">
        <f>+IFERROR(IF(VALUE('data-cash-crude'!BW118)&gt;0,'data-cash-crude'!BW118-INDEX('data-futures'!$E:$E,MATCH('basis-cash-crude'!BX$1,'data-futures'!$A:$A,0),1),""),"")</f>
        <v>-7.0399999999999991</v>
      </c>
      <c r="BY117">
        <f>+IFERROR(IF(VALUE('data-cash-crude'!BX118)&gt;0,'data-cash-crude'!BX118-INDEX('data-futures'!$E:$E,MATCH('basis-cash-crude'!BY$1,'data-futures'!$A:$A,0),1),""),"")</f>
        <v>-7.0599999999999952</v>
      </c>
      <c r="BZ117">
        <f>+IFERROR(IF(VALUE('data-cash-crude'!BY118)&gt;0,'data-cash-crude'!BY118-INDEX('data-futures'!$E:$E,MATCH('basis-cash-crude'!BZ$1,'data-futures'!$A:$A,0),1),""),"")</f>
        <v>-7.07</v>
      </c>
      <c r="CA117">
        <f>+IFERROR(IF(VALUE('data-cash-crude'!BZ118)&gt;0,'data-cash-crude'!BZ118-INDEX('data-futures'!$E:$E,MATCH('basis-cash-crude'!CA$1,'data-futures'!$A:$A,0),1),""),"")</f>
        <v>-6.8500000000000014</v>
      </c>
      <c r="CB117">
        <f>+IFERROR(IF(VALUE('data-cash-crude'!CA118)&gt;0,'data-cash-crude'!CA118-INDEX('data-futures'!$E:$E,MATCH('basis-cash-crude'!CB$1,'data-futures'!$A:$A,0),1),""),"")</f>
        <v>-6.6299999999999955</v>
      </c>
      <c r="CC117">
        <f>+IFERROR(IF(VALUE('data-cash-crude'!CB118)&gt;0,'data-cash-crude'!CB118-INDEX('data-futures'!$E:$E,MATCH('basis-cash-crude'!CC$1,'data-futures'!$A:$A,0),1),""),"")</f>
        <v>-6.7399999999999949</v>
      </c>
      <c r="CD117">
        <f>+IFERROR(IF(VALUE('data-cash-crude'!CC118)&gt;0,'data-cash-crude'!CC118-INDEX('data-futures'!$E:$E,MATCH('basis-cash-crude'!CD$1,'data-futures'!$A:$A,0),1),""),"")</f>
        <v>-6.6899999999999977</v>
      </c>
      <c r="CE117">
        <f>+IFERROR(IF(VALUE('data-cash-crude'!CD118)&gt;0,'data-cash-crude'!CD118-INDEX('data-futures'!$E:$E,MATCH('basis-cash-crude'!CE$1,'data-futures'!$A:$A,0),1),""),"")</f>
        <v>-6.6099999999999994</v>
      </c>
      <c r="CF117">
        <f>+IFERROR(IF(VALUE('data-cash-crude'!CE118)&gt;0,'data-cash-crude'!CE118-INDEX('data-futures'!$E:$E,MATCH('basis-cash-crude'!CF$1,'data-futures'!$A:$A,0),1),""),"")</f>
        <v>-6.4699999999999989</v>
      </c>
      <c r="CG117">
        <f>+IFERROR(IF(VALUE('data-cash-crude'!CF118)&gt;0,'data-cash-crude'!CF118-INDEX('data-futures'!$E:$E,MATCH('basis-cash-crude'!CG$1,'data-futures'!$A:$A,0),1),""),"")</f>
        <v>-6.3500000000000014</v>
      </c>
      <c r="CH117">
        <f>+IFERROR(IF(VALUE('data-cash-crude'!CG118)&gt;0,'data-cash-crude'!CG118-INDEX('data-futures'!$E:$E,MATCH('basis-cash-crude'!CH$1,'data-futures'!$A:$A,0),1),""),"")</f>
        <v>-6.2000000000000028</v>
      </c>
      <c r="CI117">
        <f>+IFERROR(IF(VALUE('data-cash-crude'!CH118)&gt;0,'data-cash-crude'!CH118-INDEX('data-futures'!$E:$E,MATCH('basis-cash-crude'!CI$1,'data-futures'!$A:$A,0),1),""),"")</f>
        <v>-6.1300000000000026</v>
      </c>
      <c r="CJ117">
        <f>+IFERROR(IF(VALUE('data-cash-crude'!CI118)&gt;0,'data-cash-crude'!CI118-INDEX('data-futures'!$E:$E,MATCH('basis-cash-crude'!CJ$1,'data-futures'!$A:$A,0),1),""),"")</f>
        <v>-4.6400000000000006</v>
      </c>
      <c r="CK117">
        <f>+IFERROR(IF(VALUE('data-cash-crude'!CJ118)&gt;0,'data-cash-crude'!CJ118-INDEX('data-futures'!$E:$E,MATCH('basis-cash-crude'!CK$1,'data-futures'!$A:$A,0),1),""),"")</f>
        <v>-4.3900000000000006</v>
      </c>
      <c r="CL117">
        <f>+IFERROR(IF(VALUE('data-cash-crude'!CK118)&gt;0,'data-cash-crude'!CK118-INDEX('data-futures'!$E:$E,MATCH('basis-cash-crude'!CL$1,'data-futures'!$A:$A,0),1),""),"")</f>
        <v>-4.3500000000000014</v>
      </c>
      <c r="CM117">
        <f>+IFERROR(IF(VALUE('data-cash-crude'!CL118)&gt;0,'data-cash-crude'!CL118-INDEX('data-futures'!$E:$E,MATCH('basis-cash-crude'!CM$1,'data-futures'!$A:$A,0),1),""),"")</f>
        <v>-4.32</v>
      </c>
      <c r="CN117">
        <f>+IFERROR(IF(VALUE('data-cash-crude'!CM118)&gt;0,'data-cash-crude'!CM118-INDEX('data-futures'!$E:$E,MATCH('basis-cash-crude'!CN$1,'data-futures'!$A:$A,0),1),""),"")</f>
        <v>-4.1600000000000037</v>
      </c>
      <c r="CO117">
        <f>+IFERROR(IF(VALUE('data-cash-crude'!CN118)&gt;0,'data-cash-crude'!CN118-INDEX('data-futures'!$E:$E,MATCH('basis-cash-crude'!CO$1,'data-futures'!$A:$A,0),1),""),"")</f>
        <v>-4.1000000000000014</v>
      </c>
      <c r="CP117">
        <f>+IFERROR(IF(VALUE('data-cash-crude'!CO118)&gt;0,'data-cash-crude'!CO118-INDEX('data-futures'!$E:$E,MATCH('basis-cash-crude'!CP$1,'data-futures'!$A:$A,0),1),""),"")</f>
        <v>-4.1000000000000014</v>
      </c>
      <c r="CQ117">
        <f>+IFERROR(IF(VALUE('data-cash-crude'!CP118)&gt;0,'data-cash-crude'!CP118-INDEX('data-futures'!$E:$E,MATCH('basis-cash-crude'!CQ$1,'data-futures'!$A:$A,0),1),""),"")</f>
        <v>-4.0499999999999972</v>
      </c>
      <c r="CR117">
        <f>+IFERROR(IF(VALUE('data-cash-crude'!CQ118)&gt;0,'data-cash-crude'!CQ118-INDEX('data-futures'!$E:$E,MATCH('basis-cash-crude'!CR$1,'data-futures'!$A:$A,0),1),""),"")</f>
        <v>-3.75</v>
      </c>
      <c r="CS117">
        <f>+IFERROR(IF(VALUE('data-cash-crude'!CR118)&gt;0,'data-cash-crude'!CR118-INDEX('data-futures'!$E:$E,MATCH('basis-cash-crude'!CS$1,'data-futures'!$A:$A,0),1),""),"")</f>
        <v>-3.0899999999999963</v>
      </c>
      <c r="CT117">
        <f>+IFERROR(IF(VALUE('data-cash-crude'!CS118)&gt;0,'data-cash-crude'!CS118-INDEX('data-futures'!$E:$E,MATCH('basis-cash-crude'!CT$1,'data-futures'!$A:$A,0),1),""),"")</f>
        <v>-2.2199999999999989</v>
      </c>
      <c r="CU117">
        <f>+IFERROR(IF(VALUE('data-cash-crude'!CT118)&gt;0,'data-cash-crude'!CT118-INDEX('data-futures'!$E:$E,MATCH('basis-cash-crude'!CU$1,'data-futures'!$A:$A,0),1),""),"")</f>
        <v>-4.57</v>
      </c>
      <c r="CV117">
        <f>+IFERROR(IF(VALUE('data-cash-crude'!CU118)&gt;0,'data-cash-crude'!CU118-INDEX('data-futures'!$E:$E,MATCH('basis-cash-crude'!CV$1,'data-futures'!$A:$A,0),1),""),"")</f>
        <v>-4.68</v>
      </c>
      <c r="CW117">
        <f>+IFERROR(IF(VALUE('data-cash-crude'!CV118)&gt;0,'data-cash-crude'!CV118-INDEX('data-futures'!$E:$E,MATCH('basis-cash-crude'!CW$1,'data-futures'!$A:$A,0),1),""),"")</f>
        <v>-4.5100000000000051</v>
      </c>
      <c r="CX117">
        <f>+IFERROR(IF(VALUE('data-cash-crude'!CW118)&gt;0,'data-cash-crude'!CW118-INDEX('data-futures'!$E:$E,MATCH('basis-cash-crude'!CX$1,'data-futures'!$A:$A,0),1),""),"")</f>
        <v>-4.1899999999999977</v>
      </c>
      <c r="CY117">
        <f>+IFERROR(IF(VALUE('data-cash-crude'!CX118)&gt;0,'data-cash-crude'!CX118-INDEX('data-futures'!$E:$E,MATCH('basis-cash-crude'!CY$1,'data-futures'!$A:$A,0),1),""),"")</f>
        <v>-4.1400000000000006</v>
      </c>
      <c r="CZ117">
        <f>+IFERROR(IF(VALUE('data-cash-crude'!CY118)&gt;0,'data-cash-crude'!CY118-INDEX('data-futures'!$E:$E,MATCH('basis-cash-crude'!CZ$1,'data-futures'!$A:$A,0),1),""),"")</f>
        <v>-4.3900000000000006</v>
      </c>
      <c r="DA117">
        <f>+IFERROR(IF(VALUE('data-cash-crude'!CZ118)&gt;0,'data-cash-crude'!CZ118-INDEX('data-futures'!$E:$E,MATCH('basis-cash-crude'!DA$1,'data-futures'!$A:$A,0),1),""),"")</f>
        <v>-4.3099999999999952</v>
      </c>
      <c r="DB117">
        <f>+IFERROR(IF(VALUE('data-cash-crude'!DA118)&gt;0,'data-cash-crude'!DA118-INDEX('data-futures'!$E:$E,MATCH('basis-cash-crude'!DB$1,'data-futures'!$A:$A,0),1),""),"")</f>
        <v>-4.2999999999999972</v>
      </c>
      <c r="DC117">
        <f>+IFERROR(IF(VALUE('data-cash-crude'!DB118)&gt;0,'data-cash-crude'!DB118-INDEX('data-futures'!$E:$E,MATCH('basis-cash-crude'!DC$1,'data-futures'!$A:$A,0),1),""),"")</f>
        <v>-4.3900000000000006</v>
      </c>
      <c r="DD117" t="str">
        <f>+IFERROR(IF(VALUE('data-cash-crude'!DC118)&gt;0,'data-cash-crude'!DC118-INDEX('data-futures'!$E:$E,MATCH('basis-cash-crude'!DD$1,'data-futures'!$A:$A,0),1),""),"")</f>
        <v/>
      </c>
      <c r="DE117">
        <f>+IFERROR(IF(VALUE('data-cash-crude'!DD118)&gt;0,'data-cash-crude'!DD118-INDEX('data-futures'!$E:$E,MATCH('basis-cash-crude'!DE$1,'data-futures'!$A:$A,0),1),""),"")</f>
        <v>-5.6400000000000006</v>
      </c>
      <c r="DF117">
        <f>+IFERROR(IF(VALUE('data-cash-crude'!DE118)&gt;0,'data-cash-crude'!DE118-INDEX('data-futures'!$E:$E,MATCH('basis-cash-crude'!DF$1,'data-futures'!$A:$A,0),1),""),"")</f>
        <v>-5.3999999999999986</v>
      </c>
      <c r="DG117">
        <f>+IFERROR(IF(VALUE('data-cash-crude'!DF118)&gt;0,'data-cash-crude'!DF118-INDEX('data-futures'!$E:$E,MATCH('basis-cash-crude'!DG$1,'data-futures'!$A:$A,0),1),""),"")</f>
        <v>-5.730000000000004</v>
      </c>
      <c r="DH117">
        <f>+IFERROR(IF(VALUE('data-cash-crude'!DG118)&gt;0,'data-cash-crude'!DG118-INDEX('data-futures'!$E:$E,MATCH('basis-cash-crude'!DH$1,'data-futures'!$A:$A,0),1),""),"")</f>
        <v>-5.8400000000000034</v>
      </c>
      <c r="DI117">
        <f>+IFERROR(IF(VALUE('data-cash-crude'!DH118)&gt;0,'data-cash-crude'!DH118-INDEX('data-futures'!$E:$E,MATCH('basis-cash-crude'!DI$1,'data-futures'!$A:$A,0),1),""),"")</f>
        <v>-6.0100000000000051</v>
      </c>
      <c r="DJ117">
        <f>+IFERROR(IF(VALUE('data-cash-crude'!DI118)&gt;0,'data-cash-crude'!DI118-INDEX('data-futures'!$E:$E,MATCH('basis-cash-crude'!DJ$1,'data-futures'!$A:$A,0),1),""),"")</f>
        <v>-5.9600000000000009</v>
      </c>
      <c r="DK117">
        <f>+IFERROR(IF(VALUE('data-cash-crude'!DJ118)&gt;0,'data-cash-crude'!DJ118-INDEX('data-futures'!$E:$E,MATCH('basis-cash-crude'!DK$1,'data-futures'!$A:$A,0),1),""),"")</f>
        <v>-5.8299999999999983</v>
      </c>
      <c r="DL117">
        <f>+IFERROR(IF(VALUE('data-cash-crude'!DK118)&gt;0,'data-cash-crude'!DK118-INDEX('data-futures'!$E:$E,MATCH('basis-cash-crude'!DL$1,'data-futures'!$A:$A,0),1),""),"")</f>
        <v>-5.8000000000000043</v>
      </c>
      <c r="DM117">
        <f>+IFERROR(IF(VALUE('data-cash-crude'!DL118)&gt;0,'data-cash-crude'!DL118-INDEX('data-futures'!$E:$E,MATCH('basis-cash-crude'!DM$1,'data-futures'!$A:$A,0),1),""),"")</f>
        <v>-5.0899999999999963</v>
      </c>
      <c r="DN117">
        <f>+IFERROR(IF(VALUE('data-cash-crude'!DM118)&gt;0,'data-cash-crude'!DM118-INDEX('data-futures'!$E:$E,MATCH('basis-cash-crude'!DN$1,'data-futures'!$A:$A,0),1),""),"")</f>
        <v>-5.0300000000000011</v>
      </c>
      <c r="DO117">
        <f>+IFERROR(IF(VALUE('data-cash-crude'!DN118)&gt;0,'data-cash-crude'!DN118-INDEX('data-futures'!$E:$E,MATCH('basis-cash-crude'!DO$1,'data-futures'!$A:$A,0),1),""),"")</f>
        <v>-5.3399999999999963</v>
      </c>
      <c r="DP117">
        <f>+IFERROR(IF(VALUE('data-cash-crude'!DO118)&gt;0,'data-cash-crude'!DO118-INDEX('data-futures'!$E:$E,MATCH('basis-cash-crude'!DP$1,'data-futures'!$A:$A,0),1),""),"")</f>
        <v>-5.57</v>
      </c>
      <c r="DQ117">
        <f>+IFERROR(IF(VALUE('data-cash-crude'!DP118)&gt;0,'data-cash-crude'!DP118-INDEX('data-futures'!$E:$E,MATCH('basis-cash-crude'!DQ$1,'data-futures'!$A:$A,0),1),""),"")</f>
        <v>-5.8599999999999994</v>
      </c>
      <c r="DR117">
        <f>+IFERROR(IF(VALUE('data-cash-crude'!DQ118)&gt;0,'data-cash-crude'!DQ118-INDEX('data-futures'!$E:$E,MATCH('basis-cash-crude'!DR$1,'data-futures'!$A:$A,0),1),""),"")</f>
        <v>-5.759999999999998</v>
      </c>
      <c r="DS117">
        <f>+IFERROR(IF(VALUE('data-cash-crude'!DR118)&gt;0,'data-cash-crude'!DR118-INDEX('data-futures'!$E:$E,MATCH('basis-cash-crude'!DS$1,'data-futures'!$A:$A,0),1),""),"")</f>
        <v>-5.57</v>
      </c>
      <c r="DT117">
        <f>+IFERROR(IF(VALUE('data-cash-crude'!DS118)&gt;0,'data-cash-crude'!DS118-INDEX('data-futures'!$E:$E,MATCH('basis-cash-crude'!DT$1,'data-futures'!$A:$A,0),1),""),"")</f>
        <v>-5.6900000000000048</v>
      </c>
      <c r="DU117">
        <f>+IFERROR(IF(VALUE('data-cash-crude'!DT118)&gt;0,'data-cash-crude'!DT118-INDEX('data-futures'!$E:$E,MATCH('basis-cash-crude'!DU$1,'data-futures'!$A:$A,0),1),""),"")</f>
        <v>-6.2100000000000009</v>
      </c>
      <c r="DV117">
        <f>+IFERROR(IF(VALUE('data-cash-crude'!DU118)&gt;0,'data-cash-crude'!DU118-INDEX('data-futures'!$E:$E,MATCH('basis-cash-crude'!DV$1,'data-futures'!$A:$A,0),1),""),"")</f>
        <v>-6.6700000000000017</v>
      </c>
      <c r="DW117">
        <f>+IFERROR(IF(VALUE('data-cash-crude'!DV118)&gt;0,'data-cash-crude'!DV118-INDEX('data-futures'!$E:$E,MATCH('basis-cash-crude'!DW$1,'data-futures'!$A:$A,0),1),""),"")</f>
        <v>-6.57</v>
      </c>
      <c r="DX117">
        <f>+IFERROR(IF(VALUE('data-cash-crude'!DW118)&gt;0,'data-cash-crude'!DW118-INDEX('data-futures'!$E:$E,MATCH('basis-cash-crude'!DX$1,'data-futures'!$A:$A,0),1),""),"")</f>
        <v>-6.2999999999999972</v>
      </c>
      <c r="DY117">
        <f>+IFERROR(IF(VALUE('data-cash-crude'!DX118)&gt;0,'data-cash-crude'!DX118-INDEX('data-futures'!$E:$E,MATCH('basis-cash-crude'!DY$1,'data-futures'!$A:$A,0),1),""),"")</f>
        <v>-6.6499999999999986</v>
      </c>
      <c r="DZ117">
        <f>+IFERROR(IF(VALUE('data-cash-crude'!DY118)&gt;0,'data-cash-crude'!DY118-INDEX('data-futures'!$E:$E,MATCH('basis-cash-crude'!DZ$1,'data-futures'!$A:$A,0),1),""),"")</f>
        <v>-6.7800000000000011</v>
      </c>
      <c r="EA117">
        <f>+IFERROR(IF(VALUE('data-cash-crude'!DZ118)&gt;0,'data-cash-crude'!DZ118-INDEX('data-futures'!$E:$E,MATCH('basis-cash-crude'!EA$1,'data-futures'!$A:$A,0),1),""),"")</f>
        <v>-9.36</v>
      </c>
      <c r="EB117">
        <f>+IFERROR(IF(VALUE('data-cash-crude'!EA118)&gt;0,'data-cash-crude'!EA118-INDEX('data-futures'!$E:$E,MATCH('basis-cash-crude'!EB$1,'data-futures'!$A:$A,0),1),""),"")</f>
        <v>-9.4200000000000017</v>
      </c>
      <c r="EC117">
        <f>+IFERROR(IF(VALUE('data-cash-crude'!EB118)&gt;0,'data-cash-crude'!EB118-INDEX('data-futures'!$E:$E,MATCH('basis-cash-crude'!EC$1,'data-futures'!$A:$A,0),1),""),"")</f>
        <v>-9.740000000000002</v>
      </c>
      <c r="ED117" t="str">
        <f>+IFERROR(IF(VALUE('data-cash-crude'!EC118)&gt;0,'data-cash-crude'!EC118-INDEX('data-futures'!$E:$E,MATCH('basis-cash-crude'!ED$1,'data-futures'!$A:$A,0),1),""),"")</f>
        <v/>
      </c>
      <c r="EE117" t="str">
        <f>+IFERROR(IF(VALUE('data-cash-crude'!ED118)&gt;0,'data-cash-crude'!ED118-INDEX('data-futures'!$E:$E,MATCH('basis-cash-crude'!EE$1,'data-futures'!$A:$A,0),1),""),"")</f>
        <v/>
      </c>
      <c r="EF117">
        <f>+IFERROR(IF(VALUE('data-cash-crude'!EE118)&gt;0,'data-cash-crude'!EE118-INDEX('data-futures'!$E:$E,MATCH('basis-cash-crude'!EF$1,'data-futures'!$A:$A,0),1),""),"")</f>
        <v>-9.4399999999999977</v>
      </c>
      <c r="EG117">
        <f>+IFERROR(IF(VALUE('data-cash-crude'!EF118)&gt;0,'data-cash-crude'!EF118-INDEX('data-futures'!$E:$E,MATCH('basis-cash-crude'!EG$1,'data-futures'!$A:$A,0),1),""),"")</f>
        <v>-9.3699999999999974</v>
      </c>
      <c r="EH117">
        <f>+IFERROR(IF(VALUE('data-cash-crude'!EG118)&gt;0,'data-cash-crude'!EG118-INDEX('data-futures'!$E:$E,MATCH('basis-cash-crude'!EH$1,'data-futures'!$A:$A,0),1),""),"")</f>
        <v>-9.36</v>
      </c>
      <c r="EI117">
        <f>+IFERROR(IF(VALUE('data-cash-crude'!EH118)&gt;0,'data-cash-crude'!EH118-INDEX('data-futures'!$E:$E,MATCH('basis-cash-crude'!EI$1,'data-futures'!$A:$A,0),1),""),"")</f>
        <v>-9.490000000000002</v>
      </c>
      <c r="EJ117">
        <f>+IFERROR(IF(VALUE('data-cash-crude'!EI118)&gt;0,'data-cash-crude'!EI118-INDEX('data-futures'!$E:$E,MATCH('basis-cash-crude'!EJ$1,'data-futures'!$A:$A,0),1),""),"")</f>
        <v>-9.269999999999996</v>
      </c>
      <c r="EK117">
        <f>+IFERROR(IF(VALUE('data-cash-crude'!EJ118)&gt;0,'data-cash-crude'!EJ118-INDEX('data-futures'!$E:$E,MATCH('basis-cash-crude'!EK$1,'data-futures'!$A:$A,0),1),""),"")</f>
        <v>-8.7999999999999972</v>
      </c>
      <c r="EL117">
        <f>+IFERROR(IF(VALUE('data-cash-crude'!EK118)&gt;0,'data-cash-crude'!EK118-INDEX('data-futures'!$E:$E,MATCH('basis-cash-crude'!EL$1,'data-futures'!$A:$A,0),1),""),"")</f>
        <v>-7.5899999999999963</v>
      </c>
      <c r="EM117">
        <f>+IFERROR(IF(VALUE('data-cash-crude'!EL118)&gt;0,'data-cash-crude'!EL118-INDEX('data-futures'!$E:$E,MATCH('basis-cash-crude'!EM$1,'data-futures'!$A:$A,0),1),""),"")</f>
        <v>-7.5499999999999972</v>
      </c>
      <c r="EN117">
        <f>+IFERROR(IF(VALUE('data-cash-crude'!EM118)&gt;0,'data-cash-crude'!EM118-INDEX('data-futures'!$E:$E,MATCH('basis-cash-crude'!EN$1,'data-futures'!$A:$A,0),1),""),"")</f>
        <v>-7.5800000000000054</v>
      </c>
      <c r="EO117">
        <f>+IFERROR(IF(VALUE('data-cash-crude'!EN118)&gt;0,'data-cash-crude'!EN118-INDEX('data-futures'!$E:$E,MATCH('basis-cash-crude'!EO$1,'data-futures'!$A:$A,0),1),""),"")</f>
        <v>-7.8399999999999963</v>
      </c>
      <c r="EP117" t="str">
        <f>+IFERROR(IF(VALUE('data-cash-crude'!EO118)&gt;0,'data-cash-crude'!EO118-INDEX('data-futures'!$E:$E,MATCH('basis-cash-crude'!EP$1,'data-futures'!$A:$A,0),1),""),"")</f>
        <v/>
      </c>
      <c r="EQ117" t="str">
        <f>+IFERROR(IF(VALUE('data-cash-crude'!EP118)&gt;0,'data-cash-crude'!EP118-INDEX('data-futures'!$E:$E,MATCH('basis-cash-crude'!EQ$1,'data-futures'!$A:$A,0),1),""),"")</f>
        <v/>
      </c>
      <c r="ER117" t="str">
        <f>+IFERROR(IF(VALUE('data-cash-crude'!EQ118)&gt;0,'data-cash-crude'!EQ118-INDEX('data-futures'!$E:$E,MATCH('basis-cash-crude'!ER$1,'data-futures'!$A:$A,0),1),""),"")</f>
        <v/>
      </c>
      <c r="ES117" t="str">
        <f>+IFERROR(IF(VALUE('data-cash-crude'!ER118)&gt;0,'data-cash-crude'!ER118-INDEX('data-futures'!$E:$E,MATCH('basis-cash-crude'!ES$1,'data-futures'!$A:$A,0),1),""),"")</f>
        <v/>
      </c>
      <c r="ET117" t="str">
        <f>+IFERROR(IF(VALUE('data-cash-crude'!ES118)&gt;0,'data-cash-crude'!ES118-INDEX('data-futures'!$E:$E,MATCH('basis-cash-crude'!ET$1,'data-futures'!$A:$A,0),1),""),"")</f>
        <v/>
      </c>
      <c r="EU117" t="str">
        <f>+IFERROR(IF(VALUE('data-cash-crude'!ET118)&gt;0,'data-cash-crude'!ET118-INDEX('data-futures'!$E:$E,MATCH('basis-cash-crude'!EU$1,'data-futures'!$A:$A,0),1),""),"")</f>
        <v/>
      </c>
      <c r="EV117" t="str">
        <f>+IFERROR(IF(VALUE('data-cash-crude'!EU118)&gt;0,'data-cash-crude'!EU118-INDEX('data-futures'!$E:$E,MATCH('basis-cash-crude'!EV$1,'data-futures'!$A:$A,0),1),""),"")</f>
        <v/>
      </c>
      <c r="EW117" t="str">
        <f>+IFERROR(IF(VALUE('data-cash-crude'!EV118)&gt;0,'data-cash-crude'!EV118-INDEX('data-futures'!$E:$E,MATCH('basis-cash-crude'!EW$1,'data-futures'!$A:$A,0),1),""),"")</f>
        <v/>
      </c>
      <c r="EX117" t="str">
        <f>+IFERROR(IF(VALUE('data-cash-crude'!EW118)&gt;0,'data-cash-crude'!EW118-INDEX('data-futures'!$E:$E,MATCH('basis-cash-crude'!EX$1,'data-futures'!$A:$A,0),1),""),"")</f>
        <v/>
      </c>
      <c r="EY117" t="str">
        <f>+IFERROR(IF(VALUE('data-cash-crude'!EX118)&gt;0,'data-cash-crude'!EX118-INDEX('data-futures'!$E:$E,MATCH('basis-cash-crude'!EY$1,'data-futures'!$A:$A,0),1),""),"")</f>
        <v/>
      </c>
      <c r="EZ117" t="str">
        <f>+IFERROR(IF(VALUE('data-cash-crude'!EY118)&gt;0,'data-cash-crude'!EY118-INDEX('data-futures'!$E:$E,MATCH('basis-cash-crude'!EZ$1,'data-futures'!$A:$A,0),1),""),"")</f>
        <v/>
      </c>
      <c r="FA117" t="str">
        <f>+IFERROR(IF(VALUE('data-cash-crude'!EZ118)&gt;0,'data-cash-crude'!EZ118-INDEX('data-futures'!$E:$E,MATCH('basis-cash-crude'!FA$1,'data-futures'!$A:$A,0),1),""),"")</f>
        <v/>
      </c>
      <c r="FB117" t="str">
        <f>+IFERROR(IF(VALUE('data-cash-crude'!FA118)&gt;0,'data-cash-crude'!FA118-INDEX('data-futures'!$E:$E,MATCH('basis-cash-crude'!FB$1,'data-futures'!$A:$A,0),1),""),"")</f>
        <v/>
      </c>
      <c r="FC117" t="str">
        <f>+IFERROR(IF(VALUE('data-cash-crude'!FB118)&gt;0,'data-cash-crude'!FB118-INDEX('data-futures'!$E:$E,MATCH('basis-cash-crude'!FC$1,'data-futures'!$A:$A,0),1),""),"")</f>
        <v/>
      </c>
      <c r="FD117" t="str">
        <f>+IFERROR(IF(VALUE('data-cash-crude'!FC118)&gt;0,'data-cash-crude'!FC118-INDEX('data-futures'!$E:$E,MATCH('basis-cash-crude'!FD$1,'data-futures'!$A:$A,0),1),""),"")</f>
        <v/>
      </c>
      <c r="FE117" t="str">
        <f>+IFERROR(IF(VALUE('data-cash-crude'!FD118)&gt;0,'data-cash-crude'!FD118-INDEX('data-futures'!$E:$E,MATCH('basis-cash-crude'!FE$1,'data-futures'!$A:$A,0),1),""),"")</f>
        <v/>
      </c>
      <c r="FF117" t="str">
        <f>+IFERROR(IF(VALUE('data-cash-crude'!FE118)&gt;0,'data-cash-crude'!FE118-INDEX('data-futures'!$E:$E,MATCH('basis-cash-crude'!FF$1,'data-futures'!$A:$A,0),1),""),"")</f>
        <v/>
      </c>
      <c r="FG117" t="str">
        <f>+IFERROR(IF(VALUE('data-cash-crude'!FF118)&gt;0,'data-cash-crude'!FF118-INDEX('data-futures'!$E:$E,MATCH('basis-cash-crude'!FG$1,'data-futures'!$A:$A,0),1),""),"")</f>
        <v/>
      </c>
      <c r="FH117" t="str">
        <f>+IFERROR(IF(VALUE('data-cash-crude'!FG118)&gt;0,'data-cash-crude'!FG118-INDEX('data-futures'!$E:$E,MATCH('basis-cash-crude'!FH$1,'data-futures'!$A:$A,0),1),""),"")</f>
        <v/>
      </c>
      <c r="FI117" t="str">
        <f>+IFERROR(IF(VALUE('data-cash-crude'!FH118)&gt;0,'data-cash-crude'!FH118-INDEX('data-futures'!$E:$E,MATCH('basis-cash-crude'!FI$1,'data-futures'!$A:$A,0),1),""),"")</f>
        <v/>
      </c>
      <c r="FJ117" t="str">
        <f>+IFERROR(IF(VALUE('data-cash-crude'!FI118)&gt;0,'data-cash-crude'!FI118-INDEX('data-futures'!$E:$E,MATCH('basis-cash-crude'!FJ$1,'data-futures'!$A:$A,0),1),""),"")</f>
        <v/>
      </c>
      <c r="FK117" t="str">
        <f>+IFERROR(IF(VALUE('data-cash-crude'!FJ118)&gt;0,'data-cash-crude'!FJ118-INDEX('data-futures'!$E:$E,MATCH('basis-cash-crude'!FK$1,'data-futures'!$A:$A,0),1),""),"")</f>
        <v/>
      </c>
      <c r="FL117" t="str">
        <f>+IFERROR(IF(VALUE('data-cash-crude'!FK118)&gt;0,'data-cash-crude'!FK118-INDEX('data-futures'!$E:$E,MATCH('basis-cash-crude'!FL$1,'data-futures'!$A:$A,0),1),""),"")</f>
        <v/>
      </c>
    </row>
    <row r="118" spans="1:168" x14ac:dyDescent="0.2">
      <c r="A118">
        <f t="shared" si="3"/>
        <v>-3.3950000000000009</v>
      </c>
      <c r="B118">
        <f t="shared" si="4"/>
        <v>-3.2362500000000001</v>
      </c>
      <c r="C118">
        <f t="shared" si="5"/>
        <v>-2.9650602409638562</v>
      </c>
      <c r="D118" s="6" t="str">
        <f>+'data-cash-crude'!B119</f>
        <v>CLPA-6-72.CM</v>
      </c>
      <c r="E118">
        <f>+IFERROR(IF(VALUE('data-cash-crude'!D119)&gt;0,'data-cash-crude'!D119-INDEX('data-futures'!$E:$E,MATCH('basis-cash-crude'!E$1,'data-futures'!$A:$A,0),1),""),"")</f>
        <v>-3.3799999999999955</v>
      </c>
      <c r="F118">
        <f>+IFERROR(IF(VALUE('data-cash-crude'!E119)&gt;0,'data-cash-crude'!E119-INDEX('data-futures'!$E:$E,MATCH('basis-cash-crude'!F$1,'data-futures'!$A:$A,0),1),""),"")</f>
        <v>-3.3800000000000026</v>
      </c>
      <c r="G118">
        <f>+IFERROR(IF(VALUE('data-cash-crude'!F119)&gt;0,'data-cash-crude'!F119-INDEX('data-futures'!$E:$E,MATCH('basis-cash-crude'!G$1,'data-futures'!$A:$A,0),1),""),"")</f>
        <v>-3.3800000000000026</v>
      </c>
      <c r="H118">
        <f>+IFERROR(IF(VALUE('data-cash-crude'!G119)&gt;0,'data-cash-crude'!G119-INDEX('data-futures'!$E:$E,MATCH('basis-cash-crude'!H$1,'data-futures'!$A:$A,0),1),""),"")</f>
        <v>-3.4200000000000017</v>
      </c>
      <c r="I118" t="str">
        <f>+IFERROR(IF(VALUE('data-cash-crude'!H119)&gt;0,'data-cash-crude'!H119-INDEX('data-futures'!$E:$E,MATCH('basis-cash-crude'!I$1,'data-futures'!$A:$A,0),1),""),"")</f>
        <v/>
      </c>
      <c r="J118">
        <f>+IFERROR(IF(VALUE('data-cash-crude'!I119)&gt;0,'data-cash-crude'!I119-INDEX('data-futures'!$E:$E,MATCH('basis-cash-crude'!J$1,'data-futures'!$A:$A,0),1),""),"")</f>
        <v>-3.4200000000000017</v>
      </c>
      <c r="K118">
        <f>+IFERROR(IF(VALUE('data-cash-crude'!J119)&gt;0,'data-cash-crude'!J119-INDEX('data-futures'!$E:$E,MATCH('basis-cash-crude'!K$1,'data-futures'!$A:$A,0),1),""),"")</f>
        <v>-3.3900000000000006</v>
      </c>
      <c r="L118">
        <f>+IFERROR(IF(VALUE('data-cash-crude'!K119)&gt;0,'data-cash-crude'!K119-INDEX('data-futures'!$E:$E,MATCH('basis-cash-crude'!L$1,'data-futures'!$A:$A,0),1),""),"")</f>
        <v>-3.4100000000000037</v>
      </c>
      <c r="M118">
        <f>+IFERROR(IF(VALUE('data-cash-crude'!L119)&gt;0,'data-cash-crude'!L119-INDEX('data-futures'!$E:$E,MATCH('basis-cash-crude'!M$1,'data-futures'!$A:$A,0),1),""),"")</f>
        <v>-3.4099999999999966</v>
      </c>
      <c r="N118">
        <f>+IFERROR(IF(VALUE('data-cash-crude'!M119)&gt;0,'data-cash-crude'!M119-INDEX('data-futures'!$E:$E,MATCH('basis-cash-crude'!N$1,'data-futures'!$A:$A,0),1),""),"")</f>
        <v>-3.3799999999999955</v>
      </c>
      <c r="O118">
        <f>+IFERROR(IF(VALUE('data-cash-crude'!N119)&gt;0,'data-cash-crude'!N119-INDEX('data-futures'!$E:$E,MATCH('basis-cash-crude'!O$1,'data-futures'!$A:$A,0),1),""),"")</f>
        <v>-3.3300000000000054</v>
      </c>
      <c r="P118">
        <f>+IFERROR(IF(VALUE('data-cash-crude'!O119)&gt;0,'data-cash-crude'!O119-INDEX('data-futures'!$E:$E,MATCH('basis-cash-crude'!P$1,'data-futures'!$A:$A,0),1),""),"")</f>
        <v>-3.259999999999998</v>
      </c>
      <c r="Q118">
        <f>+IFERROR(IF(VALUE('data-cash-crude'!P119)&gt;0,'data-cash-crude'!P119-INDEX('data-futures'!$E:$E,MATCH('basis-cash-crude'!Q$1,'data-futures'!$A:$A,0),1),""),"")</f>
        <v>-3.230000000000004</v>
      </c>
      <c r="R118">
        <f>+IFERROR(IF(VALUE('data-cash-crude'!Q119)&gt;0,'data-cash-crude'!Q119-INDEX('data-futures'!$E:$E,MATCH('basis-cash-crude'!R$1,'data-futures'!$A:$A,0),1),""),"")</f>
        <v>-3.1899999999999977</v>
      </c>
      <c r="S118">
        <f>+IFERROR(IF(VALUE('data-cash-crude'!R119)&gt;0,'data-cash-crude'!R119-INDEX('data-futures'!$E:$E,MATCH('basis-cash-crude'!S$1,'data-futures'!$A:$A,0),1),""),"")</f>
        <v>-3.1499999999999986</v>
      </c>
      <c r="T118">
        <f>+IFERROR(IF(VALUE('data-cash-crude'!S119)&gt;0,'data-cash-crude'!S119-INDEX('data-futures'!$E:$E,MATCH('basis-cash-crude'!T$1,'data-futures'!$A:$A,0),1),""),"")</f>
        <v>-3.1499999999999986</v>
      </c>
      <c r="U118" t="str">
        <f>+IFERROR(IF(VALUE('data-cash-crude'!T119)&gt;0,'data-cash-crude'!T119-INDEX('data-futures'!$E:$E,MATCH('basis-cash-crude'!U$1,'data-futures'!$A:$A,0),1),""),"")</f>
        <v/>
      </c>
      <c r="V118">
        <f>+IFERROR(IF(VALUE('data-cash-crude'!U119)&gt;0,'data-cash-crude'!U119-INDEX('data-futures'!$E:$E,MATCH('basis-cash-crude'!V$1,'data-futures'!$A:$A,0),1),""),"")</f>
        <v>-3.0900000000000034</v>
      </c>
      <c r="W118">
        <f>+IFERROR(IF(VALUE('data-cash-crude'!V119)&gt;0,'data-cash-crude'!V119-INDEX('data-futures'!$E:$E,MATCH('basis-cash-crude'!W$1,'data-futures'!$A:$A,0),1),""),"")</f>
        <v>-3.1400000000000006</v>
      </c>
      <c r="X118">
        <f>+IFERROR(IF(VALUE('data-cash-crude'!W119)&gt;0,'data-cash-crude'!W119-INDEX('data-futures'!$E:$E,MATCH('basis-cash-crude'!X$1,'data-futures'!$A:$A,0),1),""),"")</f>
        <v>-3.1899999999999977</v>
      </c>
      <c r="Y118">
        <f>+IFERROR(IF(VALUE('data-cash-crude'!X119)&gt;0,'data-cash-crude'!X119-INDEX('data-futures'!$E:$E,MATCH('basis-cash-crude'!Y$1,'data-futures'!$A:$A,0),1),""),"")</f>
        <v>-3.1799999999999997</v>
      </c>
      <c r="Z118" t="str">
        <f>+IFERROR(IF(VALUE('data-cash-crude'!Y119)&gt;0,'data-cash-crude'!Y119-INDEX('data-futures'!$E:$E,MATCH('basis-cash-crude'!Z$1,'data-futures'!$A:$A,0),1),""),"")</f>
        <v/>
      </c>
      <c r="AA118">
        <f>+IFERROR(IF(VALUE('data-cash-crude'!Z119)&gt;0,'data-cash-crude'!Z119-INDEX('data-futures'!$E:$E,MATCH('basis-cash-crude'!AA$1,'data-futures'!$A:$A,0),1),""),"")</f>
        <v>-3.2100000000000009</v>
      </c>
      <c r="AB118" t="str">
        <f>+IFERROR(IF(VALUE('data-cash-crude'!AA119)&gt;0,'data-cash-crude'!AA119-INDEX('data-futures'!$E:$E,MATCH('basis-cash-crude'!AB$1,'data-futures'!$A:$A,0),1),""),"")</f>
        <v/>
      </c>
      <c r="AC118" t="str">
        <f>+IFERROR(IF(VALUE('data-cash-crude'!AB119)&gt;0,'data-cash-crude'!AB119-INDEX('data-futures'!$E:$E,MATCH('basis-cash-crude'!AC$1,'data-futures'!$A:$A,0),1),""),"")</f>
        <v/>
      </c>
      <c r="AD118" t="str">
        <f>+IFERROR(IF(VALUE('data-cash-crude'!AC119)&gt;0,'data-cash-crude'!AC119-INDEX('data-futures'!$E:$E,MATCH('basis-cash-crude'!AD$1,'data-futures'!$A:$A,0),1),""),"")</f>
        <v/>
      </c>
      <c r="AE118">
        <f>+IFERROR(IF(VALUE('data-cash-crude'!AD119)&gt;0,'data-cash-crude'!AD119-INDEX('data-futures'!$E:$E,MATCH('basis-cash-crude'!AE$1,'data-futures'!$A:$A,0),1),""),"")</f>
        <v>-3.0100000000000051</v>
      </c>
      <c r="AF118">
        <f>+IFERROR(IF(VALUE('data-cash-crude'!AE119)&gt;0,'data-cash-crude'!AE119-INDEX('data-futures'!$E:$E,MATCH('basis-cash-crude'!AF$1,'data-futures'!$A:$A,0),1),""),"")</f>
        <v>-2.9699999999999989</v>
      </c>
      <c r="AG118">
        <f>+IFERROR(IF(VALUE('data-cash-crude'!AF119)&gt;0,'data-cash-crude'!AF119-INDEX('data-futures'!$E:$E,MATCH('basis-cash-crude'!AG$1,'data-futures'!$A:$A,0),1),""),"")</f>
        <v>-3.0200000000000031</v>
      </c>
      <c r="AH118">
        <f>+IFERROR(IF(VALUE('data-cash-crude'!AG119)&gt;0,'data-cash-crude'!AG119-INDEX('data-futures'!$E:$E,MATCH('basis-cash-crude'!AH$1,'data-futures'!$A:$A,0),1),""),"")</f>
        <v>-2.980000000000004</v>
      </c>
      <c r="AI118">
        <f>+IFERROR(IF(VALUE('data-cash-crude'!AH119)&gt;0,'data-cash-crude'!AH119-INDEX('data-futures'!$E:$E,MATCH('basis-cash-crude'!AI$1,'data-futures'!$A:$A,0),1),""),"")</f>
        <v>-2.9600000000000009</v>
      </c>
      <c r="AJ118">
        <f>+IFERROR(IF(VALUE('data-cash-crude'!AI119)&gt;0,'data-cash-crude'!AI119-INDEX('data-futures'!$E:$E,MATCH('basis-cash-crude'!AJ$1,'data-futures'!$A:$A,0),1),""),"")</f>
        <v>-2.9799999999999969</v>
      </c>
      <c r="AK118">
        <f>+IFERROR(IF(VALUE('data-cash-crude'!AJ119)&gt;0,'data-cash-crude'!AJ119-INDEX('data-futures'!$E:$E,MATCH('basis-cash-crude'!AK$1,'data-futures'!$A:$A,0),1),""),"")</f>
        <v>-3.0200000000000031</v>
      </c>
      <c r="AL118">
        <f>+IFERROR(IF(VALUE('data-cash-crude'!AK119)&gt;0,'data-cash-crude'!AK119-INDEX('data-futures'!$E:$E,MATCH('basis-cash-crude'!AL$1,'data-futures'!$A:$A,0),1),""),"")</f>
        <v>-3</v>
      </c>
      <c r="AM118">
        <f>+IFERROR(IF(VALUE('data-cash-crude'!AL119)&gt;0,'data-cash-crude'!AL119-INDEX('data-futures'!$E:$E,MATCH('basis-cash-crude'!AM$1,'data-futures'!$A:$A,0),1),""),"")</f>
        <v>-2.9600000000000009</v>
      </c>
      <c r="AN118">
        <f>+IFERROR(IF(VALUE('data-cash-crude'!AM119)&gt;0,'data-cash-crude'!AM119-INDEX('data-futures'!$E:$E,MATCH('basis-cash-crude'!AN$1,'data-futures'!$A:$A,0),1),""),"")</f>
        <v>-3.0100000000000051</v>
      </c>
      <c r="AO118">
        <f>+IFERROR(IF(VALUE('data-cash-crude'!AN119)&gt;0,'data-cash-crude'!AN119-INDEX('data-futures'!$E:$E,MATCH('basis-cash-crude'!AO$1,'data-futures'!$A:$A,0),1),""),"")</f>
        <v>-2.990000000000002</v>
      </c>
      <c r="AP118">
        <f>+IFERROR(IF(VALUE('data-cash-crude'!AO119)&gt;0,'data-cash-crude'!AO119-INDEX('data-futures'!$E:$E,MATCH('basis-cash-crude'!AP$1,'data-futures'!$A:$A,0),1),""),"")</f>
        <v>-3.240000000000002</v>
      </c>
      <c r="AQ118">
        <f>+IFERROR(IF(VALUE('data-cash-crude'!AP119)&gt;0,'data-cash-crude'!AP119-INDEX('data-futures'!$E:$E,MATCH('basis-cash-crude'!AQ$1,'data-futures'!$A:$A,0),1),""),"")</f>
        <v>-3.1600000000000037</v>
      </c>
      <c r="AR118">
        <f>+IFERROR(IF(VALUE('data-cash-crude'!AQ119)&gt;0,'data-cash-crude'!AQ119-INDEX('data-futures'!$E:$E,MATCH('basis-cash-crude'!AR$1,'data-futures'!$A:$A,0),1),""),"")</f>
        <v>-3.1899999999999977</v>
      </c>
      <c r="AS118" t="str">
        <f>+IFERROR(IF(VALUE('data-cash-crude'!AR119)&gt;0,'data-cash-crude'!AR119-INDEX('data-futures'!$E:$E,MATCH('basis-cash-crude'!AS$1,'data-futures'!$A:$A,0),1),""),"")</f>
        <v/>
      </c>
      <c r="AT118">
        <f>+IFERROR(IF(VALUE('data-cash-crude'!AS119)&gt;0,'data-cash-crude'!AS119-INDEX('data-futures'!$E:$E,MATCH('basis-cash-crude'!AT$1,'data-futures'!$A:$A,0),1),""),"")</f>
        <v>-3.1200000000000045</v>
      </c>
      <c r="AU118">
        <f>+IFERROR(IF(VALUE('data-cash-crude'!AT119)&gt;0,'data-cash-crude'!AT119-INDEX('data-futures'!$E:$E,MATCH('basis-cash-crude'!AU$1,'data-futures'!$A:$A,0),1),""),"")</f>
        <v>-3.0300000000000011</v>
      </c>
      <c r="AV118">
        <f>+IFERROR(IF(VALUE('data-cash-crude'!AU119)&gt;0,'data-cash-crude'!AU119-INDEX('data-futures'!$E:$E,MATCH('basis-cash-crude'!AV$1,'data-futures'!$A:$A,0),1),""),"")</f>
        <v>-3</v>
      </c>
      <c r="AW118">
        <f>+IFERROR(IF(VALUE('data-cash-crude'!AV119)&gt;0,'data-cash-crude'!AV119-INDEX('data-futures'!$E:$E,MATCH('basis-cash-crude'!AW$1,'data-futures'!$A:$A,0),1),""),"")</f>
        <v>-2.9600000000000009</v>
      </c>
      <c r="AX118">
        <f>+IFERROR(IF(VALUE('data-cash-crude'!AW119)&gt;0,'data-cash-crude'!AW119-INDEX('data-futures'!$E:$E,MATCH('basis-cash-crude'!AX$1,'data-futures'!$A:$A,0),1),""),"")</f>
        <v>-2.8200000000000003</v>
      </c>
      <c r="AY118">
        <f>+IFERROR(IF(VALUE('data-cash-crude'!AX119)&gt;0,'data-cash-crude'!AX119-INDEX('data-futures'!$E:$E,MATCH('basis-cash-crude'!AY$1,'data-futures'!$A:$A,0),1),""),"")</f>
        <v>-2.8500000000000014</v>
      </c>
      <c r="AZ118">
        <f>+IFERROR(IF(VALUE('data-cash-crude'!AY119)&gt;0,'data-cash-crude'!AY119-INDEX('data-futures'!$E:$E,MATCH('basis-cash-crude'!AZ$1,'data-futures'!$A:$A,0),1),""),"")</f>
        <v>-3.1700000000000017</v>
      </c>
      <c r="BA118">
        <f>+IFERROR(IF(VALUE('data-cash-crude'!AZ119)&gt;0,'data-cash-crude'!AZ119-INDEX('data-futures'!$E:$E,MATCH('basis-cash-crude'!BA$1,'data-futures'!$A:$A,0),1),""),"")</f>
        <v>-3</v>
      </c>
      <c r="BB118">
        <f>+IFERROR(IF(VALUE('data-cash-crude'!BA119)&gt;0,'data-cash-crude'!BA119-INDEX('data-futures'!$E:$E,MATCH('basis-cash-crude'!BB$1,'data-futures'!$A:$A,0),1),""),"")</f>
        <v>-3.029999999999994</v>
      </c>
      <c r="BC118">
        <f>+IFERROR(IF(VALUE('data-cash-crude'!BB119)&gt;0,'data-cash-crude'!BB119-INDEX('data-futures'!$E:$E,MATCH('basis-cash-crude'!BC$1,'data-futures'!$A:$A,0),1),""),"")</f>
        <v>-3.0899999999999963</v>
      </c>
      <c r="BD118">
        <f>+IFERROR(IF(VALUE('data-cash-crude'!BC119)&gt;0,'data-cash-crude'!BC119-INDEX('data-futures'!$E:$E,MATCH('basis-cash-crude'!BD$1,'data-futures'!$A:$A,0),1),""),"")</f>
        <v>-3.0799999999999983</v>
      </c>
      <c r="BE118">
        <f>+IFERROR(IF(VALUE('data-cash-crude'!BD119)&gt;0,'data-cash-crude'!BD119-INDEX('data-futures'!$E:$E,MATCH('basis-cash-crude'!BE$1,'data-futures'!$A:$A,0),1),""),"")</f>
        <v>-3.0599999999999952</v>
      </c>
      <c r="BF118">
        <f>+IFERROR(IF(VALUE('data-cash-crude'!BE119)&gt;0,'data-cash-crude'!BE119-INDEX('data-futures'!$E:$E,MATCH('basis-cash-crude'!BF$1,'data-futures'!$A:$A,0),1),""),"")</f>
        <v>-3.0100000000000051</v>
      </c>
      <c r="BG118">
        <f>+IFERROR(IF(VALUE('data-cash-crude'!BF119)&gt;0,'data-cash-crude'!BF119-INDEX('data-futures'!$E:$E,MATCH('basis-cash-crude'!BG$1,'data-futures'!$A:$A,0),1),""),"")</f>
        <v>-2.9100000000000037</v>
      </c>
      <c r="BH118">
        <f>+IFERROR(IF(VALUE('data-cash-crude'!BG119)&gt;0,'data-cash-crude'!BG119-INDEX('data-futures'!$E:$E,MATCH('basis-cash-crude'!BH$1,'data-futures'!$A:$A,0),1),""),"")</f>
        <v>-2.769999999999996</v>
      </c>
      <c r="BI118">
        <f>+IFERROR(IF(VALUE('data-cash-crude'!BH119)&gt;0,'data-cash-crude'!BH119-INDEX('data-futures'!$E:$E,MATCH('basis-cash-crude'!BI$1,'data-futures'!$A:$A,0),1),""),"")</f>
        <v>-2.8700000000000045</v>
      </c>
      <c r="BJ118">
        <f>+IFERROR(IF(VALUE('data-cash-crude'!BI119)&gt;0,'data-cash-crude'!BI119-INDEX('data-futures'!$E:$E,MATCH('basis-cash-crude'!BJ$1,'data-futures'!$A:$A,0),1),""),"")</f>
        <v>-2.990000000000002</v>
      </c>
      <c r="BK118">
        <f>+IFERROR(IF(VALUE('data-cash-crude'!BJ119)&gt;0,'data-cash-crude'!BJ119-INDEX('data-futures'!$E:$E,MATCH('basis-cash-crude'!BK$1,'data-futures'!$A:$A,0),1),""),"")</f>
        <v>-3.0200000000000031</v>
      </c>
      <c r="BL118">
        <f>+IFERROR(IF(VALUE('data-cash-crude'!BK119)&gt;0,'data-cash-crude'!BK119-INDEX('data-futures'!$E:$E,MATCH('basis-cash-crude'!BL$1,'data-futures'!$A:$A,0),1),""),"")</f>
        <v>-3.0399999999999991</v>
      </c>
      <c r="BM118">
        <f>+IFERROR(IF(VALUE('data-cash-crude'!BL119)&gt;0,'data-cash-crude'!BL119-INDEX('data-futures'!$E:$E,MATCH('basis-cash-crude'!BM$1,'data-futures'!$A:$A,0),1),""),"")</f>
        <v>-3.1200000000000045</v>
      </c>
      <c r="BN118">
        <f>+IFERROR(IF(VALUE('data-cash-crude'!BM119)&gt;0,'data-cash-crude'!BM119-INDEX('data-futures'!$E:$E,MATCH('basis-cash-crude'!BN$1,'data-futures'!$A:$A,0),1),""),"")</f>
        <v>-2.9799999999999969</v>
      </c>
      <c r="BO118">
        <f>+IFERROR(IF(VALUE('data-cash-crude'!BN119)&gt;0,'data-cash-crude'!BN119-INDEX('data-futures'!$E:$E,MATCH('basis-cash-crude'!BO$1,'data-futures'!$A:$A,0),1),""),"")</f>
        <v>-3.3100000000000023</v>
      </c>
      <c r="BP118">
        <f>+IFERROR(IF(VALUE('data-cash-crude'!BO119)&gt;0,'data-cash-crude'!BO119-INDEX('data-futures'!$E:$E,MATCH('basis-cash-crude'!BP$1,'data-futures'!$A:$A,0),1),""),"")</f>
        <v>-3.2000000000000028</v>
      </c>
      <c r="BQ118">
        <f>+IFERROR(IF(VALUE('data-cash-crude'!BP119)&gt;0,'data-cash-crude'!BP119-INDEX('data-futures'!$E:$E,MATCH('basis-cash-crude'!BQ$1,'data-futures'!$A:$A,0),1),""),"")</f>
        <v>-3.0399999999999991</v>
      </c>
      <c r="BR118">
        <f>+IFERROR(IF(VALUE('data-cash-crude'!BQ119)&gt;0,'data-cash-crude'!BQ119-INDEX('data-futures'!$E:$E,MATCH('basis-cash-crude'!BR$1,'data-futures'!$A:$A,0),1),""),"")</f>
        <v>-3</v>
      </c>
      <c r="BS118">
        <f>+IFERROR(IF(VALUE('data-cash-crude'!BR119)&gt;0,'data-cash-crude'!BR119-INDEX('data-futures'!$E:$E,MATCH('basis-cash-crude'!BS$1,'data-futures'!$A:$A,0),1),""),"")</f>
        <v>-2.9299999999999997</v>
      </c>
      <c r="BT118">
        <f>+IFERROR(IF(VALUE('data-cash-crude'!BS119)&gt;0,'data-cash-crude'!BS119-INDEX('data-futures'!$E:$E,MATCH('basis-cash-crude'!BT$1,'data-futures'!$A:$A,0),1),""),"")</f>
        <v>-3.2899999999999991</v>
      </c>
      <c r="BU118">
        <f>+IFERROR(IF(VALUE('data-cash-crude'!BT119)&gt;0,'data-cash-crude'!BT119-INDEX('data-futures'!$E:$E,MATCH('basis-cash-crude'!BU$1,'data-futures'!$A:$A,0),1),""),"")</f>
        <v>-3.25</v>
      </c>
      <c r="BV118">
        <f>+IFERROR(IF(VALUE('data-cash-crude'!BU119)&gt;0,'data-cash-crude'!BU119-INDEX('data-futures'!$E:$E,MATCH('basis-cash-crude'!BV$1,'data-futures'!$A:$A,0),1),""),"")</f>
        <v>-2.9699999999999989</v>
      </c>
      <c r="BW118">
        <f>+IFERROR(IF(VALUE('data-cash-crude'!BV119)&gt;0,'data-cash-crude'!BV119-INDEX('data-futures'!$E:$E,MATCH('basis-cash-crude'!BW$1,'data-futures'!$A:$A,0),1),""),"")</f>
        <v>-3.0800000000000054</v>
      </c>
      <c r="BX118">
        <f>+IFERROR(IF(VALUE('data-cash-crude'!BW119)&gt;0,'data-cash-crude'!BW119-INDEX('data-futures'!$E:$E,MATCH('basis-cash-crude'!BX$1,'data-futures'!$A:$A,0),1),""),"")</f>
        <v>-3.2100000000000009</v>
      </c>
      <c r="BY118">
        <f>+IFERROR(IF(VALUE('data-cash-crude'!BX119)&gt;0,'data-cash-crude'!BX119-INDEX('data-futures'!$E:$E,MATCH('basis-cash-crude'!BY$1,'data-futures'!$A:$A,0),1),""),"")</f>
        <v>-3.2299999999999969</v>
      </c>
      <c r="BZ118">
        <f>+IFERROR(IF(VALUE('data-cash-crude'!BY119)&gt;0,'data-cash-crude'!BY119-INDEX('data-futures'!$E:$E,MATCH('basis-cash-crude'!BZ$1,'data-futures'!$A:$A,0),1),""),"")</f>
        <v>-3.240000000000002</v>
      </c>
      <c r="CA118">
        <f>+IFERROR(IF(VALUE('data-cash-crude'!BZ119)&gt;0,'data-cash-crude'!BZ119-INDEX('data-futures'!$E:$E,MATCH('basis-cash-crude'!CA$1,'data-futures'!$A:$A,0),1),""),"")</f>
        <v>-3.0200000000000031</v>
      </c>
      <c r="CB118">
        <f>+IFERROR(IF(VALUE('data-cash-crude'!CA119)&gt;0,'data-cash-crude'!CA119-INDEX('data-futures'!$E:$E,MATCH('basis-cash-crude'!CB$1,'data-futures'!$A:$A,0),1),""),"")</f>
        <v>-2.7999999999999972</v>
      </c>
      <c r="CC118">
        <f>+IFERROR(IF(VALUE('data-cash-crude'!CB119)&gt;0,'data-cash-crude'!CB119-INDEX('data-futures'!$E:$E,MATCH('basis-cash-crude'!CC$1,'data-futures'!$A:$A,0),1),""),"")</f>
        <v>-2.9099999999999966</v>
      </c>
      <c r="CD118">
        <f>+IFERROR(IF(VALUE('data-cash-crude'!CC119)&gt;0,'data-cash-crude'!CC119-INDEX('data-futures'!$E:$E,MATCH('basis-cash-crude'!CD$1,'data-futures'!$A:$A,0),1),""),"")</f>
        <v>-2.8599999999999994</v>
      </c>
      <c r="CE118">
        <f>+IFERROR(IF(VALUE('data-cash-crude'!CD119)&gt;0,'data-cash-crude'!CD119-INDEX('data-futures'!$E:$E,MATCH('basis-cash-crude'!CE$1,'data-futures'!$A:$A,0),1),""),"")</f>
        <v>-2.7800000000000011</v>
      </c>
      <c r="CF118">
        <f>+IFERROR(IF(VALUE('data-cash-crude'!CE119)&gt;0,'data-cash-crude'!CE119-INDEX('data-futures'!$E:$E,MATCH('basis-cash-crude'!CF$1,'data-futures'!$A:$A,0),1),""),"")</f>
        <v>-2.6400000000000006</v>
      </c>
      <c r="CG118">
        <f>+IFERROR(IF(VALUE('data-cash-crude'!CF119)&gt;0,'data-cash-crude'!CF119-INDEX('data-futures'!$E:$E,MATCH('basis-cash-crude'!CG$1,'data-futures'!$A:$A,0),1),""),"")</f>
        <v>-2.5200000000000031</v>
      </c>
      <c r="CH118">
        <f>+IFERROR(IF(VALUE('data-cash-crude'!CG119)&gt;0,'data-cash-crude'!CG119-INDEX('data-futures'!$E:$E,MATCH('basis-cash-crude'!CH$1,'data-futures'!$A:$A,0),1),""),"")</f>
        <v>-2.3700000000000045</v>
      </c>
      <c r="CI118">
        <f>+IFERROR(IF(VALUE('data-cash-crude'!CH119)&gt;0,'data-cash-crude'!CH119-INDEX('data-futures'!$E:$E,MATCH('basis-cash-crude'!CI$1,'data-futures'!$A:$A,0),1),""),"")</f>
        <v>-2.2999999999999972</v>
      </c>
      <c r="CJ118">
        <f>+IFERROR(IF(VALUE('data-cash-crude'!CI119)&gt;0,'data-cash-crude'!CI119-INDEX('data-futures'!$E:$E,MATCH('basis-cash-crude'!CJ$1,'data-futures'!$A:$A,0),1),""),"")</f>
        <v>-2.2100000000000009</v>
      </c>
      <c r="CK118">
        <f>+IFERROR(IF(VALUE('data-cash-crude'!CJ119)&gt;0,'data-cash-crude'!CJ119-INDEX('data-futures'!$E:$E,MATCH('basis-cash-crude'!CK$1,'data-futures'!$A:$A,0),1),""),"")</f>
        <v>-1.9600000000000009</v>
      </c>
      <c r="CL118">
        <f>+IFERROR(IF(VALUE('data-cash-crude'!CK119)&gt;0,'data-cash-crude'!CK119-INDEX('data-futures'!$E:$E,MATCH('basis-cash-crude'!CL$1,'data-futures'!$A:$A,0),1),""),"")</f>
        <v>-1.9200000000000017</v>
      </c>
      <c r="CM118">
        <f>+IFERROR(IF(VALUE('data-cash-crude'!CL119)&gt;0,'data-cash-crude'!CL119-INDEX('data-futures'!$E:$E,MATCH('basis-cash-crude'!CM$1,'data-futures'!$A:$A,0),1),""),"")</f>
        <v>-1.8900000000000006</v>
      </c>
      <c r="CN118">
        <f>+IFERROR(IF(VALUE('data-cash-crude'!CM119)&gt;0,'data-cash-crude'!CM119-INDEX('data-futures'!$E:$E,MATCH('basis-cash-crude'!CN$1,'data-futures'!$A:$A,0),1),""),"")</f>
        <v>-1.730000000000004</v>
      </c>
      <c r="CO118">
        <f>+IFERROR(IF(VALUE('data-cash-crude'!CN119)&gt;0,'data-cash-crude'!CN119-INDEX('data-futures'!$E:$E,MATCH('basis-cash-crude'!CO$1,'data-futures'!$A:$A,0),1),""),"")</f>
        <v>-1.6700000000000017</v>
      </c>
      <c r="CP118">
        <f>+IFERROR(IF(VALUE('data-cash-crude'!CO119)&gt;0,'data-cash-crude'!CO119-INDEX('data-futures'!$E:$E,MATCH('basis-cash-crude'!CP$1,'data-futures'!$A:$A,0),1),""),"")</f>
        <v>-1.6700000000000017</v>
      </c>
      <c r="CQ118">
        <f>+IFERROR(IF(VALUE('data-cash-crude'!CP119)&gt;0,'data-cash-crude'!CP119-INDEX('data-futures'!$E:$E,MATCH('basis-cash-crude'!CQ$1,'data-futures'!$A:$A,0),1),""),"")</f>
        <v>-1.6199999999999974</v>
      </c>
      <c r="CR118">
        <f>+IFERROR(IF(VALUE('data-cash-crude'!CQ119)&gt;0,'data-cash-crude'!CQ119-INDEX('data-futures'!$E:$E,MATCH('basis-cash-crude'!CR$1,'data-futures'!$A:$A,0),1),""),"")</f>
        <v>-1.3200000000000003</v>
      </c>
      <c r="CS118">
        <f>+IFERROR(IF(VALUE('data-cash-crude'!CR119)&gt;0,'data-cash-crude'!CR119-INDEX('data-futures'!$E:$E,MATCH('basis-cash-crude'!CS$1,'data-futures'!$A:$A,0),1),""),"")</f>
        <v>-0.65999999999999659</v>
      </c>
      <c r="CT118">
        <f>+IFERROR(IF(VALUE('data-cash-crude'!CS119)&gt;0,'data-cash-crude'!CS119-INDEX('data-futures'!$E:$E,MATCH('basis-cash-crude'!CT$1,'data-futures'!$A:$A,0),1),""),"")</f>
        <v>0.21000000000000085</v>
      </c>
      <c r="CU118">
        <f>+IFERROR(IF(VALUE('data-cash-crude'!CT119)&gt;0,'data-cash-crude'!CT119-INDEX('data-futures'!$E:$E,MATCH('basis-cash-crude'!CU$1,'data-futures'!$A:$A,0),1),""),"")</f>
        <v>-2.1400000000000006</v>
      </c>
      <c r="CV118">
        <f>+IFERROR(IF(VALUE('data-cash-crude'!CU119)&gt;0,'data-cash-crude'!CU119-INDEX('data-futures'!$E:$E,MATCH('basis-cash-crude'!CV$1,'data-futures'!$A:$A,0),1),""),"")</f>
        <v>-2.25</v>
      </c>
      <c r="CW118">
        <f>+IFERROR(IF(VALUE('data-cash-crude'!CV119)&gt;0,'data-cash-crude'!CV119-INDEX('data-futures'!$E:$E,MATCH('basis-cash-crude'!CW$1,'data-futures'!$A:$A,0),1),""),"")</f>
        <v>-2.0800000000000054</v>
      </c>
      <c r="CX118">
        <f>+IFERROR(IF(VALUE('data-cash-crude'!CW119)&gt;0,'data-cash-crude'!CW119-INDEX('data-futures'!$E:$E,MATCH('basis-cash-crude'!CX$1,'data-futures'!$A:$A,0),1),""),"")</f>
        <v>-1.759999999999998</v>
      </c>
      <c r="CY118">
        <f>+IFERROR(IF(VALUE('data-cash-crude'!CX119)&gt;0,'data-cash-crude'!CX119-INDEX('data-futures'!$E:$E,MATCH('basis-cash-crude'!CY$1,'data-futures'!$A:$A,0),1),""),"")</f>
        <v>-1.7100000000000009</v>
      </c>
      <c r="CZ118">
        <f>+IFERROR(IF(VALUE('data-cash-crude'!CY119)&gt;0,'data-cash-crude'!CY119-INDEX('data-futures'!$E:$E,MATCH('basis-cash-crude'!CZ$1,'data-futures'!$A:$A,0),1),""),"")</f>
        <v>-1.9600000000000009</v>
      </c>
      <c r="DA118">
        <f>+IFERROR(IF(VALUE('data-cash-crude'!CZ119)&gt;0,'data-cash-crude'!CZ119-INDEX('data-futures'!$E:$E,MATCH('basis-cash-crude'!DA$1,'data-futures'!$A:$A,0),1),""),"")</f>
        <v>-1.8799999999999955</v>
      </c>
      <c r="DB118">
        <f>+IFERROR(IF(VALUE('data-cash-crude'!DA119)&gt;0,'data-cash-crude'!DA119-INDEX('data-futures'!$E:$E,MATCH('basis-cash-crude'!DB$1,'data-futures'!$A:$A,0),1),""),"")</f>
        <v>-1.8699999999999974</v>
      </c>
      <c r="DC118">
        <f>+IFERROR(IF(VALUE('data-cash-crude'!DB119)&gt;0,'data-cash-crude'!DB119-INDEX('data-futures'!$E:$E,MATCH('basis-cash-crude'!DC$1,'data-futures'!$A:$A,0),1),""),"")</f>
        <v>-1.9600000000000009</v>
      </c>
      <c r="DD118" t="str">
        <f>+IFERROR(IF(VALUE('data-cash-crude'!DC119)&gt;0,'data-cash-crude'!DC119-INDEX('data-futures'!$E:$E,MATCH('basis-cash-crude'!DD$1,'data-futures'!$A:$A,0),1),""),"")</f>
        <v/>
      </c>
      <c r="DE118">
        <f>+IFERROR(IF(VALUE('data-cash-crude'!DD119)&gt;0,'data-cash-crude'!DD119-INDEX('data-futures'!$E:$E,MATCH('basis-cash-crude'!DE$1,'data-futures'!$A:$A,0),1),""),"")</f>
        <v>-1.7100000000000009</v>
      </c>
      <c r="DF118">
        <f>+IFERROR(IF(VALUE('data-cash-crude'!DE119)&gt;0,'data-cash-crude'!DE119-INDEX('data-futures'!$E:$E,MATCH('basis-cash-crude'!DF$1,'data-futures'!$A:$A,0),1),""),"")</f>
        <v>-1.4699999999999989</v>
      </c>
      <c r="DG118">
        <f>+IFERROR(IF(VALUE('data-cash-crude'!DF119)&gt;0,'data-cash-crude'!DF119-INDEX('data-futures'!$E:$E,MATCH('basis-cash-crude'!DG$1,'data-futures'!$A:$A,0),1),""),"")</f>
        <v>-1.8000000000000043</v>
      </c>
      <c r="DH118">
        <f>+IFERROR(IF(VALUE('data-cash-crude'!DG119)&gt;0,'data-cash-crude'!DG119-INDEX('data-futures'!$E:$E,MATCH('basis-cash-crude'!DH$1,'data-futures'!$A:$A,0),1),""),"")</f>
        <v>-1.9100000000000037</v>
      </c>
      <c r="DI118">
        <f>+IFERROR(IF(VALUE('data-cash-crude'!DH119)&gt;0,'data-cash-crude'!DH119-INDEX('data-futures'!$E:$E,MATCH('basis-cash-crude'!DI$1,'data-futures'!$A:$A,0),1),""),"")</f>
        <v>-2.0800000000000054</v>
      </c>
      <c r="DJ118">
        <f>+IFERROR(IF(VALUE('data-cash-crude'!DI119)&gt;0,'data-cash-crude'!DI119-INDEX('data-futures'!$E:$E,MATCH('basis-cash-crude'!DJ$1,'data-futures'!$A:$A,0),1),""),"")</f>
        <v>-2.0300000000000011</v>
      </c>
      <c r="DK118">
        <f>+IFERROR(IF(VALUE('data-cash-crude'!DJ119)&gt;0,'data-cash-crude'!DJ119-INDEX('data-futures'!$E:$E,MATCH('basis-cash-crude'!DK$1,'data-futures'!$A:$A,0),1),""),"")</f>
        <v>-1.8999999999999986</v>
      </c>
      <c r="DL118">
        <f>+IFERROR(IF(VALUE('data-cash-crude'!DK119)&gt;0,'data-cash-crude'!DK119-INDEX('data-futures'!$E:$E,MATCH('basis-cash-crude'!DL$1,'data-futures'!$A:$A,0),1),""),"")</f>
        <v>-1.8700000000000045</v>
      </c>
      <c r="DM118">
        <f>+IFERROR(IF(VALUE('data-cash-crude'!DL119)&gt;0,'data-cash-crude'!DL119-INDEX('data-futures'!$E:$E,MATCH('basis-cash-crude'!DM$1,'data-futures'!$A:$A,0),1),""),"")</f>
        <v>-1.1599999999999966</v>
      </c>
      <c r="DN118">
        <f>+IFERROR(IF(VALUE('data-cash-crude'!DM119)&gt;0,'data-cash-crude'!DM119-INDEX('data-futures'!$E:$E,MATCH('basis-cash-crude'!DN$1,'data-futures'!$A:$A,0),1),""),"")</f>
        <v>-1.1000000000000014</v>
      </c>
      <c r="DO118">
        <f>+IFERROR(IF(VALUE('data-cash-crude'!DN119)&gt;0,'data-cash-crude'!DN119-INDEX('data-futures'!$E:$E,MATCH('basis-cash-crude'!DO$1,'data-futures'!$A:$A,0),1),""),"")</f>
        <v>-1.4099999999999966</v>
      </c>
      <c r="DP118">
        <f>+IFERROR(IF(VALUE('data-cash-crude'!DO119)&gt;0,'data-cash-crude'!DO119-INDEX('data-futures'!$E:$E,MATCH('basis-cash-crude'!DP$1,'data-futures'!$A:$A,0),1),""),"")</f>
        <v>-1.6399999999999935</v>
      </c>
      <c r="DQ118">
        <f>+IFERROR(IF(VALUE('data-cash-crude'!DP119)&gt;0,'data-cash-crude'!DP119-INDEX('data-futures'!$E:$E,MATCH('basis-cash-crude'!DQ$1,'data-futures'!$A:$A,0),1),""),"")</f>
        <v>-1.9299999999999997</v>
      </c>
      <c r="DR118">
        <f>+IFERROR(IF(VALUE('data-cash-crude'!DQ119)&gt;0,'data-cash-crude'!DQ119-INDEX('data-futures'!$E:$E,MATCH('basis-cash-crude'!DR$1,'data-futures'!$A:$A,0),1),""),"")</f>
        <v>-1.8299999999999983</v>
      </c>
      <c r="DS118">
        <f>+IFERROR(IF(VALUE('data-cash-crude'!DR119)&gt;0,'data-cash-crude'!DR119-INDEX('data-futures'!$E:$E,MATCH('basis-cash-crude'!DS$1,'data-futures'!$A:$A,0),1),""),"")</f>
        <v>-1.6400000000000006</v>
      </c>
      <c r="DT118">
        <f>+IFERROR(IF(VALUE('data-cash-crude'!DS119)&gt;0,'data-cash-crude'!DS119-INDEX('data-futures'!$E:$E,MATCH('basis-cash-crude'!DT$1,'data-futures'!$A:$A,0),1),""),"")</f>
        <v>-1.7600000000000051</v>
      </c>
      <c r="DU118">
        <f>+IFERROR(IF(VALUE('data-cash-crude'!DT119)&gt;0,'data-cash-crude'!DT119-INDEX('data-futures'!$E:$E,MATCH('basis-cash-crude'!DU$1,'data-futures'!$A:$A,0),1),""),"")</f>
        <v>-2.2800000000000011</v>
      </c>
      <c r="DV118">
        <f>+IFERROR(IF(VALUE('data-cash-crude'!DU119)&gt;0,'data-cash-crude'!DU119-INDEX('data-futures'!$E:$E,MATCH('basis-cash-crude'!DV$1,'data-futures'!$A:$A,0),1),""),"")</f>
        <v>-2.740000000000002</v>
      </c>
      <c r="DW118">
        <f>+IFERROR(IF(VALUE('data-cash-crude'!DV119)&gt;0,'data-cash-crude'!DV119-INDEX('data-futures'!$E:$E,MATCH('basis-cash-crude'!DW$1,'data-futures'!$A:$A,0),1),""),"")</f>
        <v>-2.6400000000000006</v>
      </c>
      <c r="DX118">
        <f>+IFERROR(IF(VALUE('data-cash-crude'!DW119)&gt;0,'data-cash-crude'!DW119-INDEX('data-futures'!$E:$E,MATCH('basis-cash-crude'!DX$1,'data-futures'!$A:$A,0),1),""),"")</f>
        <v>-2.3699999999999974</v>
      </c>
      <c r="DY118">
        <f>+IFERROR(IF(VALUE('data-cash-crude'!DX119)&gt;0,'data-cash-crude'!DX119-INDEX('data-futures'!$E:$E,MATCH('basis-cash-crude'!DY$1,'data-futures'!$A:$A,0),1),""),"")</f>
        <v>-2.7199999999999989</v>
      </c>
      <c r="DZ118">
        <f>+IFERROR(IF(VALUE('data-cash-crude'!DY119)&gt;0,'data-cash-crude'!DY119-INDEX('data-futures'!$E:$E,MATCH('basis-cash-crude'!DZ$1,'data-futures'!$A:$A,0),1),""),"")</f>
        <v>-2.8500000000000014</v>
      </c>
      <c r="EA118">
        <f>+IFERROR(IF(VALUE('data-cash-crude'!DZ119)&gt;0,'data-cash-crude'!DZ119-INDEX('data-futures'!$E:$E,MATCH('basis-cash-crude'!EA$1,'data-futures'!$A:$A,0),1),""),"")</f>
        <v>-2.5799999999999983</v>
      </c>
      <c r="EB118">
        <f>+IFERROR(IF(VALUE('data-cash-crude'!EA119)&gt;0,'data-cash-crude'!EA119-INDEX('data-futures'!$E:$E,MATCH('basis-cash-crude'!EB$1,'data-futures'!$A:$A,0),1),""),"")</f>
        <v>-2.6400000000000006</v>
      </c>
      <c r="EC118">
        <f>+IFERROR(IF(VALUE('data-cash-crude'!EB119)&gt;0,'data-cash-crude'!EB119-INDEX('data-futures'!$E:$E,MATCH('basis-cash-crude'!EC$1,'data-futures'!$A:$A,0),1),""),"")</f>
        <v>-2.9600000000000009</v>
      </c>
      <c r="ED118" t="str">
        <f>+IFERROR(IF(VALUE('data-cash-crude'!EC119)&gt;0,'data-cash-crude'!EC119-INDEX('data-futures'!$E:$E,MATCH('basis-cash-crude'!ED$1,'data-futures'!$A:$A,0),1),""),"")</f>
        <v/>
      </c>
      <c r="EE118" t="str">
        <f>+IFERROR(IF(VALUE('data-cash-crude'!ED119)&gt;0,'data-cash-crude'!ED119-INDEX('data-futures'!$E:$E,MATCH('basis-cash-crude'!EE$1,'data-futures'!$A:$A,0),1),""),"")</f>
        <v/>
      </c>
      <c r="EF118">
        <f>+IFERROR(IF(VALUE('data-cash-crude'!EE119)&gt;0,'data-cash-crude'!EE119-INDEX('data-futures'!$E:$E,MATCH('basis-cash-crude'!EF$1,'data-futures'!$A:$A,0),1),""),"")</f>
        <v>-2.6599999999999966</v>
      </c>
      <c r="EG118">
        <f>+IFERROR(IF(VALUE('data-cash-crude'!EF119)&gt;0,'data-cash-crude'!EF119-INDEX('data-futures'!$E:$E,MATCH('basis-cash-crude'!EG$1,'data-futures'!$A:$A,0),1),""),"")</f>
        <v>-2.5899999999999963</v>
      </c>
      <c r="EH118">
        <f>+IFERROR(IF(VALUE('data-cash-crude'!EG119)&gt;0,'data-cash-crude'!EG119-INDEX('data-futures'!$E:$E,MATCH('basis-cash-crude'!EH$1,'data-futures'!$A:$A,0),1),""),"")</f>
        <v>-2.5799999999999983</v>
      </c>
      <c r="EI118">
        <f>+IFERROR(IF(VALUE('data-cash-crude'!EH119)&gt;0,'data-cash-crude'!EH119-INDEX('data-futures'!$E:$E,MATCH('basis-cash-crude'!EI$1,'data-futures'!$A:$A,0),1),""),"")</f>
        <v>-2.7100000000000009</v>
      </c>
      <c r="EJ118">
        <f>+IFERROR(IF(VALUE('data-cash-crude'!EI119)&gt;0,'data-cash-crude'!EI119-INDEX('data-futures'!$E:$E,MATCH('basis-cash-crude'!EJ$1,'data-futures'!$A:$A,0),1),""),"")</f>
        <v>-2.490000000000002</v>
      </c>
      <c r="EK118">
        <f>+IFERROR(IF(VALUE('data-cash-crude'!EJ119)&gt;0,'data-cash-crude'!EJ119-INDEX('data-futures'!$E:$E,MATCH('basis-cash-crude'!EK$1,'data-futures'!$A:$A,0),1),""),"")</f>
        <v>-2.019999999999996</v>
      </c>
      <c r="EL118">
        <f>+IFERROR(IF(VALUE('data-cash-crude'!EK119)&gt;0,'data-cash-crude'!EK119-INDEX('data-futures'!$E:$E,MATCH('basis-cash-crude'!EL$1,'data-futures'!$A:$A,0),1),""),"")</f>
        <v>-2.029999999999994</v>
      </c>
      <c r="EM118">
        <f>+IFERROR(IF(VALUE('data-cash-crude'!EL119)&gt;0,'data-cash-crude'!EL119-INDEX('data-futures'!$E:$E,MATCH('basis-cash-crude'!EM$1,'data-futures'!$A:$A,0),1),""),"")</f>
        <v>-1.990000000000002</v>
      </c>
      <c r="EN118">
        <f>+IFERROR(IF(VALUE('data-cash-crude'!EM119)&gt;0,'data-cash-crude'!EM119-INDEX('data-futures'!$E:$E,MATCH('basis-cash-crude'!EN$1,'data-futures'!$A:$A,0),1),""),"")</f>
        <v>-2.0200000000000031</v>
      </c>
      <c r="EO118">
        <f>+IFERROR(IF(VALUE('data-cash-crude'!EN119)&gt;0,'data-cash-crude'!EN119-INDEX('data-futures'!$E:$E,MATCH('basis-cash-crude'!EO$1,'data-futures'!$A:$A,0),1),""),"")</f>
        <v>-2.279999999999994</v>
      </c>
      <c r="EP118" t="str">
        <f>+IFERROR(IF(VALUE('data-cash-crude'!EO119)&gt;0,'data-cash-crude'!EO119-INDEX('data-futures'!$E:$E,MATCH('basis-cash-crude'!EP$1,'data-futures'!$A:$A,0),1),""),"")</f>
        <v/>
      </c>
      <c r="EQ118" t="str">
        <f>+IFERROR(IF(VALUE('data-cash-crude'!EP119)&gt;0,'data-cash-crude'!EP119-INDEX('data-futures'!$E:$E,MATCH('basis-cash-crude'!EQ$1,'data-futures'!$A:$A,0),1),""),"")</f>
        <v/>
      </c>
      <c r="ER118" t="str">
        <f>+IFERROR(IF(VALUE('data-cash-crude'!EQ119)&gt;0,'data-cash-crude'!EQ119-INDEX('data-futures'!$E:$E,MATCH('basis-cash-crude'!ER$1,'data-futures'!$A:$A,0),1),""),"")</f>
        <v/>
      </c>
      <c r="ES118" t="str">
        <f>+IFERROR(IF(VALUE('data-cash-crude'!ER119)&gt;0,'data-cash-crude'!ER119-INDEX('data-futures'!$E:$E,MATCH('basis-cash-crude'!ES$1,'data-futures'!$A:$A,0),1),""),"")</f>
        <v/>
      </c>
      <c r="ET118" t="str">
        <f>+IFERROR(IF(VALUE('data-cash-crude'!ES119)&gt;0,'data-cash-crude'!ES119-INDEX('data-futures'!$E:$E,MATCH('basis-cash-crude'!ET$1,'data-futures'!$A:$A,0),1),""),"")</f>
        <v/>
      </c>
      <c r="EU118" t="str">
        <f>+IFERROR(IF(VALUE('data-cash-crude'!ET119)&gt;0,'data-cash-crude'!ET119-INDEX('data-futures'!$E:$E,MATCH('basis-cash-crude'!EU$1,'data-futures'!$A:$A,0),1),""),"")</f>
        <v/>
      </c>
      <c r="EV118" t="str">
        <f>+IFERROR(IF(VALUE('data-cash-crude'!EU119)&gt;0,'data-cash-crude'!EU119-INDEX('data-futures'!$E:$E,MATCH('basis-cash-crude'!EV$1,'data-futures'!$A:$A,0),1),""),"")</f>
        <v/>
      </c>
      <c r="EW118" t="str">
        <f>+IFERROR(IF(VALUE('data-cash-crude'!EV119)&gt;0,'data-cash-crude'!EV119-INDEX('data-futures'!$E:$E,MATCH('basis-cash-crude'!EW$1,'data-futures'!$A:$A,0),1),""),"")</f>
        <v/>
      </c>
      <c r="EX118" t="str">
        <f>+IFERROR(IF(VALUE('data-cash-crude'!EW119)&gt;0,'data-cash-crude'!EW119-INDEX('data-futures'!$E:$E,MATCH('basis-cash-crude'!EX$1,'data-futures'!$A:$A,0),1),""),"")</f>
        <v/>
      </c>
      <c r="EY118" t="str">
        <f>+IFERROR(IF(VALUE('data-cash-crude'!EX119)&gt;0,'data-cash-crude'!EX119-INDEX('data-futures'!$E:$E,MATCH('basis-cash-crude'!EY$1,'data-futures'!$A:$A,0),1),""),"")</f>
        <v/>
      </c>
      <c r="EZ118" t="str">
        <f>+IFERROR(IF(VALUE('data-cash-crude'!EY119)&gt;0,'data-cash-crude'!EY119-INDEX('data-futures'!$E:$E,MATCH('basis-cash-crude'!EZ$1,'data-futures'!$A:$A,0),1),""),"")</f>
        <v/>
      </c>
      <c r="FA118" t="str">
        <f>+IFERROR(IF(VALUE('data-cash-crude'!EZ119)&gt;0,'data-cash-crude'!EZ119-INDEX('data-futures'!$E:$E,MATCH('basis-cash-crude'!FA$1,'data-futures'!$A:$A,0),1),""),"")</f>
        <v/>
      </c>
      <c r="FB118" t="str">
        <f>+IFERROR(IF(VALUE('data-cash-crude'!FA119)&gt;0,'data-cash-crude'!FA119-INDEX('data-futures'!$E:$E,MATCH('basis-cash-crude'!FB$1,'data-futures'!$A:$A,0),1),""),"")</f>
        <v/>
      </c>
      <c r="FC118" t="str">
        <f>+IFERROR(IF(VALUE('data-cash-crude'!FB119)&gt;0,'data-cash-crude'!FB119-INDEX('data-futures'!$E:$E,MATCH('basis-cash-crude'!FC$1,'data-futures'!$A:$A,0),1),""),"")</f>
        <v/>
      </c>
      <c r="FD118" t="str">
        <f>+IFERROR(IF(VALUE('data-cash-crude'!FC119)&gt;0,'data-cash-crude'!FC119-INDEX('data-futures'!$E:$E,MATCH('basis-cash-crude'!FD$1,'data-futures'!$A:$A,0),1),""),"")</f>
        <v/>
      </c>
      <c r="FE118" t="str">
        <f>+IFERROR(IF(VALUE('data-cash-crude'!FD119)&gt;0,'data-cash-crude'!FD119-INDEX('data-futures'!$E:$E,MATCH('basis-cash-crude'!FE$1,'data-futures'!$A:$A,0),1),""),"")</f>
        <v/>
      </c>
      <c r="FF118" t="str">
        <f>+IFERROR(IF(VALUE('data-cash-crude'!FE119)&gt;0,'data-cash-crude'!FE119-INDEX('data-futures'!$E:$E,MATCH('basis-cash-crude'!FF$1,'data-futures'!$A:$A,0),1),""),"")</f>
        <v/>
      </c>
      <c r="FG118" t="str">
        <f>+IFERROR(IF(VALUE('data-cash-crude'!FF119)&gt;0,'data-cash-crude'!FF119-INDEX('data-futures'!$E:$E,MATCH('basis-cash-crude'!FG$1,'data-futures'!$A:$A,0),1),""),"")</f>
        <v/>
      </c>
      <c r="FH118" t="str">
        <f>+IFERROR(IF(VALUE('data-cash-crude'!FG119)&gt;0,'data-cash-crude'!FG119-INDEX('data-futures'!$E:$E,MATCH('basis-cash-crude'!FH$1,'data-futures'!$A:$A,0),1),""),"")</f>
        <v/>
      </c>
      <c r="FI118" t="str">
        <f>+IFERROR(IF(VALUE('data-cash-crude'!FH119)&gt;0,'data-cash-crude'!FH119-INDEX('data-futures'!$E:$E,MATCH('basis-cash-crude'!FI$1,'data-futures'!$A:$A,0),1),""),"")</f>
        <v/>
      </c>
      <c r="FJ118" t="str">
        <f>+IFERROR(IF(VALUE('data-cash-crude'!FI119)&gt;0,'data-cash-crude'!FI119-INDEX('data-futures'!$E:$E,MATCH('basis-cash-crude'!FJ$1,'data-futures'!$A:$A,0),1),""),"")</f>
        <v/>
      </c>
      <c r="FK118" t="str">
        <f>+IFERROR(IF(VALUE('data-cash-crude'!FJ119)&gt;0,'data-cash-crude'!FJ119-INDEX('data-futures'!$E:$E,MATCH('basis-cash-crude'!FK$1,'data-futures'!$A:$A,0),1),""),"")</f>
        <v/>
      </c>
      <c r="FL118" t="str">
        <f>+IFERROR(IF(VALUE('data-cash-crude'!FK119)&gt;0,'data-cash-crude'!FK119-INDEX('data-futures'!$E:$E,MATCH('basis-cash-crude'!FL$1,'data-futures'!$A:$A,0),1),""),"")</f>
        <v/>
      </c>
    </row>
    <row r="119" spans="1:168" x14ac:dyDescent="0.2">
      <c r="A119">
        <f t="shared" si="3"/>
        <v>-1.8450000000000024</v>
      </c>
      <c r="B119">
        <f t="shared" si="4"/>
        <v>-1.5587500000000016</v>
      </c>
      <c r="C119">
        <f t="shared" si="5"/>
        <v>-1.6175903614457834</v>
      </c>
      <c r="D119" s="6" t="str">
        <f>+'data-cash-crude'!B120</f>
        <v>CLPA-6-73.CM</v>
      </c>
      <c r="E119">
        <f>+IFERROR(IF(VALUE('data-cash-crude'!D120)&gt;0,'data-cash-crude'!D120-INDEX('data-futures'!$E:$E,MATCH('basis-cash-crude'!E$1,'data-futures'!$A:$A,0),1),""),"")</f>
        <v>-1.8299999999999983</v>
      </c>
      <c r="F119">
        <f>+IFERROR(IF(VALUE('data-cash-crude'!E120)&gt;0,'data-cash-crude'!E120-INDEX('data-futures'!$E:$E,MATCH('basis-cash-crude'!F$1,'data-futures'!$A:$A,0),1),""),"")</f>
        <v>-1.8300000000000054</v>
      </c>
      <c r="G119">
        <f>+IFERROR(IF(VALUE('data-cash-crude'!F120)&gt;0,'data-cash-crude'!F120-INDEX('data-futures'!$E:$E,MATCH('basis-cash-crude'!G$1,'data-futures'!$A:$A,0),1),""),"")</f>
        <v>-1.8300000000000054</v>
      </c>
      <c r="H119">
        <f>+IFERROR(IF(VALUE('data-cash-crude'!G120)&gt;0,'data-cash-crude'!G120-INDEX('data-futures'!$E:$E,MATCH('basis-cash-crude'!H$1,'data-futures'!$A:$A,0),1),""),"")</f>
        <v>-1.8700000000000045</v>
      </c>
      <c r="I119" t="str">
        <f>+IFERROR(IF(VALUE('data-cash-crude'!H120)&gt;0,'data-cash-crude'!H120-INDEX('data-futures'!$E:$E,MATCH('basis-cash-crude'!I$1,'data-futures'!$A:$A,0),1),""),"")</f>
        <v/>
      </c>
      <c r="J119">
        <f>+IFERROR(IF(VALUE('data-cash-crude'!I120)&gt;0,'data-cash-crude'!I120-INDEX('data-futures'!$E:$E,MATCH('basis-cash-crude'!J$1,'data-futures'!$A:$A,0),1),""),"")</f>
        <v>-1.8699999999999974</v>
      </c>
      <c r="K119">
        <f>+IFERROR(IF(VALUE('data-cash-crude'!J120)&gt;0,'data-cash-crude'!J120-INDEX('data-futures'!$E:$E,MATCH('basis-cash-crude'!K$1,'data-futures'!$A:$A,0),1),""),"")</f>
        <v>-1.8400000000000034</v>
      </c>
      <c r="L119">
        <f>+IFERROR(IF(VALUE('data-cash-crude'!K120)&gt;0,'data-cash-crude'!K120-INDEX('data-futures'!$E:$E,MATCH('basis-cash-crude'!L$1,'data-futures'!$A:$A,0),1),""),"")</f>
        <v>-1.8600000000000065</v>
      </c>
      <c r="M119">
        <f>+IFERROR(IF(VALUE('data-cash-crude'!L120)&gt;0,'data-cash-crude'!L120-INDEX('data-futures'!$E:$E,MATCH('basis-cash-crude'!M$1,'data-futures'!$A:$A,0),1),""),"")</f>
        <v>-1.8599999999999994</v>
      </c>
      <c r="N119">
        <f>+IFERROR(IF(VALUE('data-cash-crude'!M120)&gt;0,'data-cash-crude'!M120-INDEX('data-futures'!$E:$E,MATCH('basis-cash-crude'!N$1,'data-futures'!$A:$A,0),1),""),"")</f>
        <v>-1.8299999999999983</v>
      </c>
      <c r="O119">
        <f>+IFERROR(IF(VALUE('data-cash-crude'!N120)&gt;0,'data-cash-crude'!N120-INDEX('data-futures'!$E:$E,MATCH('basis-cash-crude'!O$1,'data-futures'!$A:$A,0),1),""),"")</f>
        <v>-1.7800000000000011</v>
      </c>
      <c r="P119">
        <f>+IFERROR(IF(VALUE('data-cash-crude'!O120)&gt;0,'data-cash-crude'!O120-INDEX('data-futures'!$E:$E,MATCH('basis-cash-crude'!P$1,'data-futures'!$A:$A,0),1),""),"")</f>
        <v>-1.7100000000000009</v>
      </c>
      <c r="Q119">
        <f>+IFERROR(IF(VALUE('data-cash-crude'!P120)&gt;0,'data-cash-crude'!P120-INDEX('data-futures'!$E:$E,MATCH('basis-cash-crude'!Q$1,'data-futures'!$A:$A,0),1),""),"")</f>
        <v>-1.6799999999999997</v>
      </c>
      <c r="R119">
        <f>+IFERROR(IF(VALUE('data-cash-crude'!Q120)&gt;0,'data-cash-crude'!Q120-INDEX('data-futures'!$E:$E,MATCH('basis-cash-crude'!R$1,'data-futures'!$A:$A,0),1),""),"")</f>
        <v>-1.6400000000000006</v>
      </c>
      <c r="S119">
        <f>+IFERROR(IF(VALUE('data-cash-crude'!R120)&gt;0,'data-cash-crude'!R120-INDEX('data-futures'!$E:$E,MATCH('basis-cash-crude'!S$1,'data-futures'!$A:$A,0),1),""),"")</f>
        <v>-1.6000000000000014</v>
      </c>
      <c r="T119">
        <f>+IFERROR(IF(VALUE('data-cash-crude'!S120)&gt;0,'data-cash-crude'!S120-INDEX('data-futures'!$E:$E,MATCH('basis-cash-crude'!T$1,'data-futures'!$A:$A,0),1),""),"")</f>
        <v>-1.6000000000000014</v>
      </c>
      <c r="U119" t="str">
        <f>+IFERROR(IF(VALUE('data-cash-crude'!T120)&gt;0,'data-cash-crude'!T120-INDEX('data-futures'!$E:$E,MATCH('basis-cash-crude'!U$1,'data-futures'!$A:$A,0),1),""),"")</f>
        <v/>
      </c>
      <c r="V119">
        <f>+IFERROR(IF(VALUE('data-cash-crude'!U120)&gt;0,'data-cash-crude'!U120-INDEX('data-futures'!$E:$E,MATCH('basis-cash-crude'!V$1,'data-futures'!$A:$A,0),1),""),"")</f>
        <v>-1.2000000000000028</v>
      </c>
      <c r="W119">
        <f>+IFERROR(IF(VALUE('data-cash-crude'!V120)&gt;0,'data-cash-crude'!V120-INDEX('data-futures'!$E:$E,MATCH('basis-cash-crude'!W$1,'data-futures'!$A:$A,0),1),""),"")</f>
        <v>-1.25</v>
      </c>
      <c r="X119">
        <f>+IFERROR(IF(VALUE('data-cash-crude'!W120)&gt;0,'data-cash-crude'!W120-INDEX('data-futures'!$E:$E,MATCH('basis-cash-crude'!X$1,'data-futures'!$A:$A,0),1),""),"")</f>
        <v>-1.3000000000000043</v>
      </c>
      <c r="Y119">
        <f>+IFERROR(IF(VALUE('data-cash-crude'!X120)&gt;0,'data-cash-crude'!X120-INDEX('data-futures'!$E:$E,MATCH('basis-cash-crude'!Y$1,'data-futures'!$A:$A,0),1),""),"")</f>
        <v>-1.2899999999999991</v>
      </c>
      <c r="Z119" t="str">
        <f>+IFERROR(IF(VALUE('data-cash-crude'!Y120)&gt;0,'data-cash-crude'!Y120-INDEX('data-futures'!$E:$E,MATCH('basis-cash-crude'!Z$1,'data-futures'!$A:$A,0),1),""),"")</f>
        <v/>
      </c>
      <c r="AA119">
        <f>+IFERROR(IF(VALUE('data-cash-crude'!Z120)&gt;0,'data-cash-crude'!Z120-INDEX('data-futures'!$E:$E,MATCH('basis-cash-crude'!AA$1,'data-futures'!$A:$A,0),1),""),"")</f>
        <v>-1.3200000000000003</v>
      </c>
      <c r="AB119" t="str">
        <f>+IFERROR(IF(VALUE('data-cash-crude'!AA120)&gt;0,'data-cash-crude'!AA120-INDEX('data-futures'!$E:$E,MATCH('basis-cash-crude'!AB$1,'data-futures'!$A:$A,0),1),""),"")</f>
        <v/>
      </c>
      <c r="AC119" t="str">
        <f>+IFERROR(IF(VALUE('data-cash-crude'!AB120)&gt;0,'data-cash-crude'!AB120-INDEX('data-futures'!$E:$E,MATCH('basis-cash-crude'!AC$1,'data-futures'!$A:$A,0),1),""),"")</f>
        <v/>
      </c>
      <c r="AD119" t="str">
        <f>+IFERROR(IF(VALUE('data-cash-crude'!AC120)&gt;0,'data-cash-crude'!AC120-INDEX('data-futures'!$E:$E,MATCH('basis-cash-crude'!AD$1,'data-futures'!$A:$A,0),1),""),"")</f>
        <v/>
      </c>
      <c r="AE119">
        <f>+IFERROR(IF(VALUE('data-cash-crude'!AD120)&gt;0,'data-cash-crude'!AD120-INDEX('data-futures'!$E:$E,MATCH('basis-cash-crude'!AE$1,'data-futures'!$A:$A,0),1),""),"")</f>
        <v>-1.1200000000000045</v>
      </c>
      <c r="AF119">
        <f>+IFERROR(IF(VALUE('data-cash-crude'!AE120)&gt;0,'data-cash-crude'!AE120-INDEX('data-futures'!$E:$E,MATCH('basis-cash-crude'!AF$1,'data-futures'!$A:$A,0),1),""),"")</f>
        <v>-1.0799999999999983</v>
      </c>
      <c r="AG119">
        <f>+IFERROR(IF(VALUE('data-cash-crude'!AF120)&gt;0,'data-cash-crude'!AF120-INDEX('data-futures'!$E:$E,MATCH('basis-cash-crude'!AG$1,'data-futures'!$A:$A,0),1),""),"")</f>
        <v>-1.1300000000000026</v>
      </c>
      <c r="AH119">
        <f>+IFERROR(IF(VALUE('data-cash-crude'!AG120)&gt;0,'data-cash-crude'!AG120-INDEX('data-futures'!$E:$E,MATCH('basis-cash-crude'!AH$1,'data-futures'!$A:$A,0),1),""),"")</f>
        <v>-1.0900000000000034</v>
      </c>
      <c r="AI119">
        <f>+IFERROR(IF(VALUE('data-cash-crude'!AH120)&gt;0,'data-cash-crude'!AH120-INDEX('data-futures'!$E:$E,MATCH('basis-cash-crude'!AI$1,'data-futures'!$A:$A,0),1),""),"")</f>
        <v>-1.0700000000000003</v>
      </c>
      <c r="AJ119">
        <f>+IFERROR(IF(VALUE('data-cash-crude'!AI120)&gt;0,'data-cash-crude'!AI120-INDEX('data-futures'!$E:$E,MATCH('basis-cash-crude'!AJ$1,'data-futures'!$A:$A,0),1),""),"")</f>
        <v>-1.0899999999999963</v>
      </c>
      <c r="AK119">
        <f>+IFERROR(IF(VALUE('data-cash-crude'!AJ120)&gt;0,'data-cash-crude'!AJ120-INDEX('data-futures'!$E:$E,MATCH('basis-cash-crude'!AK$1,'data-futures'!$A:$A,0),1),""),"")</f>
        <v>-1.1300000000000026</v>
      </c>
      <c r="AL119">
        <f>+IFERROR(IF(VALUE('data-cash-crude'!AK120)&gt;0,'data-cash-crude'!AK120-INDEX('data-futures'!$E:$E,MATCH('basis-cash-crude'!AL$1,'data-futures'!$A:$A,0),1),""),"")</f>
        <v>-1.1099999999999994</v>
      </c>
      <c r="AM119">
        <f>+IFERROR(IF(VALUE('data-cash-crude'!AL120)&gt;0,'data-cash-crude'!AL120-INDEX('data-futures'!$E:$E,MATCH('basis-cash-crude'!AM$1,'data-futures'!$A:$A,0),1),""),"")</f>
        <v>-1.0700000000000003</v>
      </c>
      <c r="AN119">
        <f>+IFERROR(IF(VALUE('data-cash-crude'!AM120)&gt;0,'data-cash-crude'!AM120-INDEX('data-futures'!$E:$E,MATCH('basis-cash-crude'!AN$1,'data-futures'!$A:$A,0),1),""),"")</f>
        <v>-1.1200000000000045</v>
      </c>
      <c r="AO119">
        <f>+IFERROR(IF(VALUE('data-cash-crude'!AN120)&gt;0,'data-cash-crude'!AN120-INDEX('data-futures'!$E:$E,MATCH('basis-cash-crude'!AO$1,'data-futures'!$A:$A,0),1),""),"")</f>
        <v>-1.1000000000000014</v>
      </c>
      <c r="AP119">
        <f>+IFERROR(IF(VALUE('data-cash-crude'!AO120)&gt;0,'data-cash-crude'!AO120-INDEX('data-futures'!$E:$E,MATCH('basis-cash-crude'!AP$1,'data-futures'!$A:$A,0),1),""),"")</f>
        <v>-1.3500000000000014</v>
      </c>
      <c r="AQ119">
        <f>+IFERROR(IF(VALUE('data-cash-crude'!AP120)&gt;0,'data-cash-crude'!AP120-INDEX('data-futures'!$E:$E,MATCH('basis-cash-crude'!AQ$1,'data-futures'!$A:$A,0),1),""),"")</f>
        <v>-1.2700000000000031</v>
      </c>
      <c r="AR119">
        <f>+IFERROR(IF(VALUE('data-cash-crude'!AQ120)&gt;0,'data-cash-crude'!AQ120-INDEX('data-futures'!$E:$E,MATCH('basis-cash-crude'!AR$1,'data-futures'!$A:$A,0),1),""),"")</f>
        <v>-1.9399999999999977</v>
      </c>
      <c r="AS119" t="str">
        <f>+IFERROR(IF(VALUE('data-cash-crude'!AR120)&gt;0,'data-cash-crude'!AR120-INDEX('data-futures'!$E:$E,MATCH('basis-cash-crude'!AS$1,'data-futures'!$A:$A,0),1),""),"")</f>
        <v/>
      </c>
      <c r="AT119">
        <f>+IFERROR(IF(VALUE('data-cash-crude'!AS120)&gt;0,'data-cash-crude'!AS120-INDEX('data-futures'!$E:$E,MATCH('basis-cash-crude'!AT$1,'data-futures'!$A:$A,0),1),""),"")</f>
        <v>-1.8700000000000045</v>
      </c>
      <c r="AU119">
        <f>+IFERROR(IF(VALUE('data-cash-crude'!AT120)&gt;0,'data-cash-crude'!AT120-INDEX('data-futures'!$E:$E,MATCH('basis-cash-crude'!AU$1,'data-futures'!$A:$A,0),1),""),"")</f>
        <v>-1.7800000000000011</v>
      </c>
      <c r="AV119">
        <f>+IFERROR(IF(VALUE('data-cash-crude'!AU120)&gt;0,'data-cash-crude'!AU120-INDEX('data-futures'!$E:$E,MATCH('basis-cash-crude'!AV$1,'data-futures'!$A:$A,0),1),""),"")</f>
        <v>-1.75</v>
      </c>
      <c r="AW119">
        <f>+IFERROR(IF(VALUE('data-cash-crude'!AV120)&gt;0,'data-cash-crude'!AV120-INDEX('data-futures'!$E:$E,MATCH('basis-cash-crude'!AW$1,'data-futures'!$A:$A,0),1),""),"")</f>
        <v>-1.7100000000000009</v>
      </c>
      <c r="AX119">
        <f>+IFERROR(IF(VALUE('data-cash-crude'!AW120)&gt;0,'data-cash-crude'!AW120-INDEX('data-futures'!$E:$E,MATCH('basis-cash-crude'!AX$1,'data-futures'!$A:$A,0),1),""),"")</f>
        <v>-1.5700000000000003</v>
      </c>
      <c r="AY119">
        <f>+IFERROR(IF(VALUE('data-cash-crude'!AX120)&gt;0,'data-cash-crude'!AX120-INDEX('data-futures'!$E:$E,MATCH('basis-cash-crude'!AY$1,'data-futures'!$A:$A,0),1),""),"")</f>
        <v>-1.6000000000000014</v>
      </c>
      <c r="AZ119">
        <f>+IFERROR(IF(VALUE('data-cash-crude'!AY120)&gt;0,'data-cash-crude'!AY120-INDEX('data-futures'!$E:$E,MATCH('basis-cash-crude'!AZ$1,'data-futures'!$A:$A,0),1),""),"")</f>
        <v>-1.9200000000000017</v>
      </c>
      <c r="BA119">
        <f>+IFERROR(IF(VALUE('data-cash-crude'!AZ120)&gt;0,'data-cash-crude'!AZ120-INDEX('data-futures'!$E:$E,MATCH('basis-cash-crude'!BA$1,'data-futures'!$A:$A,0),1),""),"")</f>
        <v>-1.75</v>
      </c>
      <c r="BB119">
        <f>+IFERROR(IF(VALUE('data-cash-crude'!BA120)&gt;0,'data-cash-crude'!BA120-INDEX('data-futures'!$E:$E,MATCH('basis-cash-crude'!BB$1,'data-futures'!$A:$A,0),1),""),"")</f>
        <v>-1.779999999999994</v>
      </c>
      <c r="BC119">
        <f>+IFERROR(IF(VALUE('data-cash-crude'!BB120)&gt;0,'data-cash-crude'!BB120-INDEX('data-futures'!$E:$E,MATCH('basis-cash-crude'!BC$1,'data-futures'!$A:$A,0),1),""),"")</f>
        <v>-1.8399999999999963</v>
      </c>
      <c r="BD119">
        <f>+IFERROR(IF(VALUE('data-cash-crude'!BC120)&gt;0,'data-cash-crude'!BC120-INDEX('data-futures'!$E:$E,MATCH('basis-cash-crude'!BD$1,'data-futures'!$A:$A,0),1),""),"")</f>
        <v>-1.8299999999999983</v>
      </c>
      <c r="BE119">
        <f>+IFERROR(IF(VALUE('data-cash-crude'!BD120)&gt;0,'data-cash-crude'!BD120-INDEX('data-futures'!$E:$E,MATCH('basis-cash-crude'!BE$1,'data-futures'!$A:$A,0),1),""),"")</f>
        <v>-1.8099999999999952</v>
      </c>
      <c r="BF119">
        <f>+IFERROR(IF(VALUE('data-cash-crude'!BE120)&gt;0,'data-cash-crude'!BE120-INDEX('data-futures'!$E:$E,MATCH('basis-cash-crude'!BF$1,'data-futures'!$A:$A,0),1),""),"")</f>
        <v>-1.7600000000000051</v>
      </c>
      <c r="BG119">
        <f>+IFERROR(IF(VALUE('data-cash-crude'!BF120)&gt;0,'data-cash-crude'!BF120-INDEX('data-futures'!$E:$E,MATCH('basis-cash-crude'!BG$1,'data-futures'!$A:$A,0),1),""),"")</f>
        <v>-1.6600000000000037</v>
      </c>
      <c r="BH119">
        <f>+IFERROR(IF(VALUE('data-cash-crude'!BG120)&gt;0,'data-cash-crude'!BG120-INDEX('data-futures'!$E:$E,MATCH('basis-cash-crude'!BH$1,'data-futures'!$A:$A,0),1),""),"")</f>
        <v>-1.519999999999996</v>
      </c>
      <c r="BI119">
        <f>+IFERROR(IF(VALUE('data-cash-crude'!BH120)&gt;0,'data-cash-crude'!BH120-INDEX('data-futures'!$E:$E,MATCH('basis-cash-crude'!BI$1,'data-futures'!$A:$A,0),1),""),"")</f>
        <v>-1.6200000000000045</v>
      </c>
      <c r="BJ119">
        <f>+IFERROR(IF(VALUE('data-cash-crude'!BI120)&gt;0,'data-cash-crude'!BI120-INDEX('data-futures'!$E:$E,MATCH('basis-cash-crude'!BJ$1,'data-futures'!$A:$A,0),1),""),"")</f>
        <v>-1.740000000000002</v>
      </c>
      <c r="BK119">
        <f>+IFERROR(IF(VALUE('data-cash-crude'!BJ120)&gt;0,'data-cash-crude'!BJ120-INDEX('data-futures'!$E:$E,MATCH('basis-cash-crude'!BK$1,'data-futures'!$A:$A,0),1),""),"")</f>
        <v>-1.7700000000000031</v>
      </c>
      <c r="BL119">
        <f>+IFERROR(IF(VALUE('data-cash-crude'!BK120)&gt;0,'data-cash-crude'!BK120-INDEX('data-futures'!$E:$E,MATCH('basis-cash-crude'!BL$1,'data-futures'!$A:$A,0),1),""),"")</f>
        <v>-1.7899999999999991</v>
      </c>
      <c r="BM119">
        <f>+IFERROR(IF(VALUE('data-cash-crude'!BL120)&gt;0,'data-cash-crude'!BL120-INDEX('data-futures'!$E:$E,MATCH('basis-cash-crude'!BM$1,'data-futures'!$A:$A,0),1),""),"")</f>
        <v>-2.0900000000000034</v>
      </c>
      <c r="BN119">
        <f>+IFERROR(IF(VALUE('data-cash-crude'!BM120)&gt;0,'data-cash-crude'!BM120-INDEX('data-futures'!$E:$E,MATCH('basis-cash-crude'!BN$1,'data-futures'!$A:$A,0),1),""),"")</f>
        <v>-1.9499999999999957</v>
      </c>
      <c r="BO119">
        <f>+IFERROR(IF(VALUE('data-cash-crude'!BN120)&gt;0,'data-cash-crude'!BN120-INDEX('data-futures'!$E:$E,MATCH('basis-cash-crude'!BO$1,'data-futures'!$A:$A,0),1),""),"")</f>
        <v>-2.2800000000000011</v>
      </c>
      <c r="BP119">
        <f>+IFERROR(IF(VALUE('data-cash-crude'!BO120)&gt;0,'data-cash-crude'!BO120-INDEX('data-futures'!$E:$E,MATCH('basis-cash-crude'!BP$1,'data-futures'!$A:$A,0),1),""),"")</f>
        <v>-2.1700000000000017</v>
      </c>
      <c r="BQ119">
        <f>+IFERROR(IF(VALUE('data-cash-crude'!BP120)&gt;0,'data-cash-crude'!BP120-INDEX('data-futures'!$E:$E,MATCH('basis-cash-crude'!BQ$1,'data-futures'!$A:$A,0),1),""),"")</f>
        <v>-2.009999999999998</v>
      </c>
      <c r="BR119">
        <f>+IFERROR(IF(VALUE('data-cash-crude'!BQ120)&gt;0,'data-cash-crude'!BQ120-INDEX('data-futures'!$E:$E,MATCH('basis-cash-crude'!BR$1,'data-futures'!$A:$A,0),1),""),"")</f>
        <v>-1.9699999999999989</v>
      </c>
      <c r="BS119">
        <f>+IFERROR(IF(VALUE('data-cash-crude'!BR120)&gt;0,'data-cash-crude'!BR120-INDEX('data-futures'!$E:$E,MATCH('basis-cash-crude'!BS$1,'data-futures'!$A:$A,0),1),""),"")</f>
        <v>-1.9000000000000057</v>
      </c>
      <c r="BT119">
        <f>+IFERROR(IF(VALUE('data-cash-crude'!BS120)&gt;0,'data-cash-crude'!BS120-INDEX('data-futures'!$E:$E,MATCH('basis-cash-crude'!BT$1,'data-futures'!$A:$A,0),1),""),"")</f>
        <v>-2.259999999999998</v>
      </c>
      <c r="BU119">
        <f>+IFERROR(IF(VALUE('data-cash-crude'!BT120)&gt;0,'data-cash-crude'!BT120-INDEX('data-futures'!$E:$E,MATCH('basis-cash-crude'!BU$1,'data-futures'!$A:$A,0),1),""),"")</f>
        <v>-2.2199999999999989</v>
      </c>
      <c r="BV119">
        <f>+IFERROR(IF(VALUE('data-cash-crude'!BU120)&gt;0,'data-cash-crude'!BU120-INDEX('data-futures'!$E:$E,MATCH('basis-cash-crude'!BV$1,'data-futures'!$A:$A,0),1),""),"")</f>
        <v>-1.9399999999999977</v>
      </c>
      <c r="BW119">
        <f>+IFERROR(IF(VALUE('data-cash-crude'!BV120)&gt;0,'data-cash-crude'!BV120-INDEX('data-futures'!$E:$E,MATCH('basis-cash-crude'!BW$1,'data-futures'!$A:$A,0),1),""),"")</f>
        <v>-2.0500000000000043</v>
      </c>
      <c r="BX119">
        <f>+IFERROR(IF(VALUE('data-cash-crude'!BW120)&gt;0,'data-cash-crude'!BW120-INDEX('data-futures'!$E:$E,MATCH('basis-cash-crude'!BX$1,'data-futures'!$A:$A,0),1),""),"")</f>
        <v>-2.1799999999999997</v>
      </c>
      <c r="BY119">
        <f>+IFERROR(IF(VALUE('data-cash-crude'!BX120)&gt;0,'data-cash-crude'!BX120-INDEX('data-futures'!$E:$E,MATCH('basis-cash-crude'!BY$1,'data-futures'!$A:$A,0),1),""),"")</f>
        <v>-2.1999999999999957</v>
      </c>
      <c r="BZ119">
        <f>+IFERROR(IF(VALUE('data-cash-crude'!BY120)&gt;0,'data-cash-crude'!BY120-INDEX('data-futures'!$E:$E,MATCH('basis-cash-crude'!BZ$1,'data-futures'!$A:$A,0),1),""),"")</f>
        <v>-2.2100000000000009</v>
      </c>
      <c r="CA119">
        <f>+IFERROR(IF(VALUE('data-cash-crude'!BZ120)&gt;0,'data-cash-crude'!BZ120-INDEX('data-futures'!$E:$E,MATCH('basis-cash-crude'!CA$1,'data-futures'!$A:$A,0),1),""),"")</f>
        <v>-1.990000000000002</v>
      </c>
      <c r="CB119">
        <f>+IFERROR(IF(VALUE('data-cash-crude'!CA120)&gt;0,'data-cash-crude'!CA120-INDEX('data-futures'!$E:$E,MATCH('basis-cash-crude'!CB$1,'data-futures'!$A:$A,0),1),""),"")</f>
        <v>-1.769999999999996</v>
      </c>
      <c r="CC119">
        <f>+IFERROR(IF(VALUE('data-cash-crude'!CB120)&gt;0,'data-cash-crude'!CB120-INDEX('data-futures'!$E:$E,MATCH('basis-cash-crude'!CC$1,'data-futures'!$A:$A,0),1),""),"")</f>
        <v>-1.8799999999999955</v>
      </c>
      <c r="CD119">
        <f>+IFERROR(IF(VALUE('data-cash-crude'!CC120)&gt;0,'data-cash-crude'!CC120-INDEX('data-futures'!$E:$E,MATCH('basis-cash-crude'!CD$1,'data-futures'!$A:$A,0),1),""),"")</f>
        <v>-1.8299999999999983</v>
      </c>
      <c r="CE119">
        <f>+IFERROR(IF(VALUE('data-cash-crude'!CD120)&gt;0,'data-cash-crude'!CD120-INDEX('data-futures'!$E:$E,MATCH('basis-cash-crude'!CE$1,'data-futures'!$A:$A,0),1),""),"")</f>
        <v>-1.75</v>
      </c>
      <c r="CF119">
        <f>+IFERROR(IF(VALUE('data-cash-crude'!CE120)&gt;0,'data-cash-crude'!CE120-INDEX('data-futures'!$E:$E,MATCH('basis-cash-crude'!CF$1,'data-futures'!$A:$A,0),1),""),"")</f>
        <v>-1.6099999999999994</v>
      </c>
      <c r="CG119">
        <f>+IFERROR(IF(VALUE('data-cash-crude'!CF120)&gt;0,'data-cash-crude'!CF120-INDEX('data-futures'!$E:$E,MATCH('basis-cash-crude'!CG$1,'data-futures'!$A:$A,0),1),""),"")</f>
        <v>-1.490000000000002</v>
      </c>
      <c r="CH119">
        <f>+IFERROR(IF(VALUE('data-cash-crude'!CG120)&gt;0,'data-cash-crude'!CG120-INDEX('data-futures'!$E:$E,MATCH('basis-cash-crude'!CH$1,'data-futures'!$A:$A,0),1),""),"")</f>
        <v>-1.3400000000000034</v>
      </c>
      <c r="CI119">
        <f>+IFERROR(IF(VALUE('data-cash-crude'!CH120)&gt;0,'data-cash-crude'!CH120-INDEX('data-futures'!$E:$E,MATCH('basis-cash-crude'!CI$1,'data-futures'!$A:$A,0),1),""),"")</f>
        <v>-1.269999999999996</v>
      </c>
      <c r="CJ119">
        <f>+IFERROR(IF(VALUE('data-cash-crude'!CI120)&gt;0,'data-cash-crude'!CI120-INDEX('data-futures'!$E:$E,MATCH('basis-cash-crude'!CJ$1,'data-futures'!$A:$A,0),1),""),"")</f>
        <v>-1.3699999999999974</v>
      </c>
      <c r="CK119">
        <f>+IFERROR(IF(VALUE('data-cash-crude'!CJ120)&gt;0,'data-cash-crude'!CJ120-INDEX('data-futures'!$E:$E,MATCH('basis-cash-crude'!CK$1,'data-futures'!$A:$A,0),1),""),"")</f>
        <v>-1.1200000000000045</v>
      </c>
      <c r="CL119">
        <f>+IFERROR(IF(VALUE('data-cash-crude'!CK120)&gt;0,'data-cash-crude'!CK120-INDEX('data-futures'!$E:$E,MATCH('basis-cash-crude'!CL$1,'data-futures'!$A:$A,0),1),""),"")</f>
        <v>-1.0800000000000054</v>
      </c>
      <c r="CM119">
        <f>+IFERROR(IF(VALUE('data-cash-crude'!CL120)&gt;0,'data-cash-crude'!CL120-INDEX('data-futures'!$E:$E,MATCH('basis-cash-crude'!CM$1,'data-futures'!$A:$A,0),1),""),"")</f>
        <v>-1.0499999999999972</v>
      </c>
      <c r="CN119">
        <f>+IFERROR(IF(VALUE('data-cash-crude'!CM120)&gt;0,'data-cash-crude'!CM120-INDEX('data-futures'!$E:$E,MATCH('basis-cash-crude'!CN$1,'data-futures'!$A:$A,0),1),""),"")</f>
        <v>-0.89000000000000057</v>
      </c>
      <c r="CO119">
        <f>+IFERROR(IF(VALUE('data-cash-crude'!CN120)&gt;0,'data-cash-crude'!CN120-INDEX('data-futures'!$E:$E,MATCH('basis-cash-crude'!CO$1,'data-futures'!$A:$A,0),1),""),"")</f>
        <v>-0.82999999999999829</v>
      </c>
      <c r="CP119">
        <f>+IFERROR(IF(VALUE('data-cash-crude'!CO120)&gt;0,'data-cash-crude'!CO120-INDEX('data-futures'!$E:$E,MATCH('basis-cash-crude'!CP$1,'data-futures'!$A:$A,0),1),""),"")</f>
        <v>-0.8300000000000054</v>
      </c>
      <c r="CQ119">
        <f>+IFERROR(IF(VALUE('data-cash-crude'!CP120)&gt;0,'data-cash-crude'!CP120-INDEX('data-futures'!$E:$E,MATCH('basis-cash-crude'!CQ$1,'data-futures'!$A:$A,0),1),""),"")</f>
        <v>-0.77999999999999403</v>
      </c>
      <c r="CR119">
        <f>+IFERROR(IF(VALUE('data-cash-crude'!CQ120)&gt;0,'data-cash-crude'!CQ120-INDEX('data-futures'!$E:$E,MATCH('basis-cash-crude'!CR$1,'data-futures'!$A:$A,0),1),""),"")</f>
        <v>-0.47999999999999687</v>
      </c>
      <c r="CS119">
        <f>+IFERROR(IF(VALUE('data-cash-crude'!CR120)&gt;0,'data-cash-crude'!CR120-INDEX('data-futures'!$E:$E,MATCH('basis-cash-crude'!CS$1,'data-futures'!$A:$A,0),1),""),"")</f>
        <v>0.17999999999999972</v>
      </c>
      <c r="CT119">
        <f>+IFERROR(IF(VALUE('data-cash-crude'!CS120)&gt;0,'data-cash-crude'!CS120-INDEX('data-futures'!$E:$E,MATCH('basis-cash-crude'!CT$1,'data-futures'!$A:$A,0),1),""),"")</f>
        <v>1.0499999999999972</v>
      </c>
      <c r="CU119">
        <f>+IFERROR(IF(VALUE('data-cash-crude'!CT120)&gt;0,'data-cash-crude'!CT120-INDEX('data-futures'!$E:$E,MATCH('basis-cash-crude'!CU$1,'data-futures'!$A:$A,0),1),""),"")</f>
        <v>-1.2999999999999972</v>
      </c>
      <c r="CV119">
        <f>+IFERROR(IF(VALUE('data-cash-crude'!CU120)&gt;0,'data-cash-crude'!CU120-INDEX('data-futures'!$E:$E,MATCH('basis-cash-crude'!CV$1,'data-futures'!$A:$A,0),1),""),"")</f>
        <v>-1.4100000000000037</v>
      </c>
      <c r="CW119">
        <f>+IFERROR(IF(VALUE('data-cash-crude'!CV120)&gt;0,'data-cash-crude'!CV120-INDEX('data-futures'!$E:$E,MATCH('basis-cash-crude'!CW$1,'data-futures'!$A:$A,0),1),""),"")</f>
        <v>-1.240000000000002</v>
      </c>
      <c r="CX119">
        <f>+IFERROR(IF(VALUE('data-cash-crude'!CW120)&gt;0,'data-cash-crude'!CW120-INDEX('data-futures'!$E:$E,MATCH('basis-cash-crude'!CX$1,'data-futures'!$A:$A,0),1),""),"")</f>
        <v>-0.92000000000000171</v>
      </c>
      <c r="CY119">
        <f>+IFERROR(IF(VALUE('data-cash-crude'!CX120)&gt;0,'data-cash-crude'!CX120-INDEX('data-futures'!$E:$E,MATCH('basis-cash-crude'!CY$1,'data-futures'!$A:$A,0),1),""),"")</f>
        <v>-0.86999999999999744</v>
      </c>
      <c r="CZ119">
        <f>+IFERROR(IF(VALUE('data-cash-crude'!CY120)&gt;0,'data-cash-crude'!CY120-INDEX('data-futures'!$E:$E,MATCH('basis-cash-crude'!CZ$1,'data-futures'!$A:$A,0),1),""),"")</f>
        <v>-1.1200000000000045</v>
      </c>
      <c r="DA119">
        <f>+IFERROR(IF(VALUE('data-cash-crude'!CZ120)&gt;0,'data-cash-crude'!CZ120-INDEX('data-futures'!$E:$E,MATCH('basis-cash-crude'!DA$1,'data-futures'!$A:$A,0),1),""),"")</f>
        <v>-1.0399999999999991</v>
      </c>
      <c r="DB119">
        <f>+IFERROR(IF(VALUE('data-cash-crude'!DA120)&gt;0,'data-cash-crude'!DA120-INDEX('data-futures'!$E:$E,MATCH('basis-cash-crude'!DB$1,'data-futures'!$A:$A,0),1),""),"")</f>
        <v>-1.0300000000000011</v>
      </c>
      <c r="DC119">
        <f>+IFERROR(IF(VALUE('data-cash-crude'!DB120)&gt;0,'data-cash-crude'!DB120-INDEX('data-futures'!$E:$E,MATCH('basis-cash-crude'!DC$1,'data-futures'!$A:$A,0),1),""),"")</f>
        <v>-1.1200000000000045</v>
      </c>
      <c r="DD119" t="str">
        <f>+IFERROR(IF(VALUE('data-cash-crude'!DC120)&gt;0,'data-cash-crude'!DC120-INDEX('data-futures'!$E:$E,MATCH('basis-cash-crude'!DD$1,'data-futures'!$A:$A,0),1),""),"")</f>
        <v/>
      </c>
      <c r="DE119">
        <f>+IFERROR(IF(VALUE('data-cash-crude'!DD120)&gt;0,'data-cash-crude'!DD120-INDEX('data-futures'!$E:$E,MATCH('basis-cash-crude'!DE$1,'data-futures'!$A:$A,0),1),""),"")</f>
        <v>-1.5499999999999972</v>
      </c>
      <c r="DF119">
        <f>+IFERROR(IF(VALUE('data-cash-crude'!DE120)&gt;0,'data-cash-crude'!DE120-INDEX('data-futures'!$E:$E,MATCH('basis-cash-crude'!DF$1,'data-futures'!$A:$A,0),1),""),"")</f>
        <v>-1.3099999999999952</v>
      </c>
      <c r="DG119">
        <f>+IFERROR(IF(VALUE('data-cash-crude'!DF120)&gt;0,'data-cash-crude'!DF120-INDEX('data-futures'!$E:$E,MATCH('basis-cash-crude'!DG$1,'data-futures'!$A:$A,0),1),""),"")</f>
        <v>-1.6400000000000006</v>
      </c>
      <c r="DH119">
        <f>+IFERROR(IF(VALUE('data-cash-crude'!DG120)&gt;0,'data-cash-crude'!DG120-INDEX('data-futures'!$E:$E,MATCH('basis-cash-crude'!DH$1,'data-futures'!$A:$A,0),1),""),"")</f>
        <v>-1.75</v>
      </c>
      <c r="DI119">
        <f>+IFERROR(IF(VALUE('data-cash-crude'!DH120)&gt;0,'data-cash-crude'!DH120-INDEX('data-futures'!$E:$E,MATCH('basis-cash-crude'!DI$1,'data-futures'!$A:$A,0),1),""),"")</f>
        <v>-1.9200000000000017</v>
      </c>
      <c r="DJ119">
        <f>+IFERROR(IF(VALUE('data-cash-crude'!DI120)&gt;0,'data-cash-crude'!DI120-INDEX('data-futures'!$E:$E,MATCH('basis-cash-crude'!DJ$1,'data-futures'!$A:$A,0),1),""),"")</f>
        <v>-1.8699999999999974</v>
      </c>
      <c r="DK119">
        <f>+IFERROR(IF(VALUE('data-cash-crude'!DJ120)&gt;0,'data-cash-crude'!DJ120-INDEX('data-futures'!$E:$E,MATCH('basis-cash-crude'!DK$1,'data-futures'!$A:$A,0),1),""),"")</f>
        <v>-1.7399999999999949</v>
      </c>
      <c r="DL119">
        <f>+IFERROR(IF(VALUE('data-cash-crude'!DK120)&gt;0,'data-cash-crude'!DK120-INDEX('data-futures'!$E:$E,MATCH('basis-cash-crude'!DL$1,'data-futures'!$A:$A,0),1),""),"")</f>
        <v>-1.7100000000000009</v>
      </c>
      <c r="DM119">
        <f>+IFERROR(IF(VALUE('data-cash-crude'!DL120)&gt;0,'data-cash-crude'!DL120-INDEX('data-futures'!$E:$E,MATCH('basis-cash-crude'!DM$1,'data-futures'!$A:$A,0),1),""),"")</f>
        <v>-1</v>
      </c>
      <c r="DN119">
        <f>+IFERROR(IF(VALUE('data-cash-crude'!DM120)&gt;0,'data-cash-crude'!DM120-INDEX('data-futures'!$E:$E,MATCH('basis-cash-crude'!DN$1,'data-futures'!$A:$A,0),1),""),"")</f>
        <v>-0.93999999999999773</v>
      </c>
      <c r="DO119">
        <f>+IFERROR(IF(VALUE('data-cash-crude'!DN120)&gt;0,'data-cash-crude'!DN120-INDEX('data-futures'!$E:$E,MATCH('basis-cash-crude'!DO$1,'data-futures'!$A:$A,0),1),""),"")</f>
        <v>-1.25</v>
      </c>
      <c r="DP119">
        <f>+IFERROR(IF(VALUE('data-cash-crude'!DO120)&gt;0,'data-cash-crude'!DO120-INDEX('data-futures'!$E:$E,MATCH('basis-cash-crude'!DP$1,'data-futures'!$A:$A,0),1),""),"")</f>
        <v>-1.4799999999999969</v>
      </c>
      <c r="DQ119">
        <f>+IFERROR(IF(VALUE('data-cash-crude'!DP120)&gt;0,'data-cash-crude'!DP120-INDEX('data-futures'!$E:$E,MATCH('basis-cash-crude'!DQ$1,'data-futures'!$A:$A,0),1),""),"")</f>
        <v>-1.7700000000000031</v>
      </c>
      <c r="DR119">
        <f>+IFERROR(IF(VALUE('data-cash-crude'!DQ120)&gt;0,'data-cash-crude'!DQ120-INDEX('data-futures'!$E:$E,MATCH('basis-cash-crude'!DR$1,'data-futures'!$A:$A,0),1),""),"")</f>
        <v>-1.6699999999999946</v>
      </c>
      <c r="DS119">
        <f>+IFERROR(IF(VALUE('data-cash-crude'!DR120)&gt;0,'data-cash-crude'!DR120-INDEX('data-futures'!$E:$E,MATCH('basis-cash-crude'!DS$1,'data-futures'!$A:$A,0),1),""),"")</f>
        <v>-1.4799999999999969</v>
      </c>
      <c r="DT119">
        <f>+IFERROR(IF(VALUE('data-cash-crude'!DS120)&gt;0,'data-cash-crude'!DS120-INDEX('data-futures'!$E:$E,MATCH('basis-cash-crude'!DT$1,'data-futures'!$A:$A,0),1),""),"")</f>
        <v>-1.6000000000000014</v>
      </c>
      <c r="DU119">
        <f>+IFERROR(IF(VALUE('data-cash-crude'!DT120)&gt;0,'data-cash-crude'!DT120-INDEX('data-futures'!$E:$E,MATCH('basis-cash-crude'!DU$1,'data-futures'!$A:$A,0),1),""),"")</f>
        <v>-2.1199999999999974</v>
      </c>
      <c r="DV119">
        <f>+IFERROR(IF(VALUE('data-cash-crude'!DU120)&gt;0,'data-cash-crude'!DU120-INDEX('data-futures'!$E:$E,MATCH('basis-cash-crude'!DV$1,'data-futures'!$A:$A,0),1),""),"")</f>
        <v>-2.5800000000000054</v>
      </c>
      <c r="DW119">
        <f>+IFERROR(IF(VALUE('data-cash-crude'!DV120)&gt;0,'data-cash-crude'!DV120-INDEX('data-futures'!$E:$E,MATCH('basis-cash-crude'!DW$1,'data-futures'!$A:$A,0),1),""),"")</f>
        <v>-2.480000000000004</v>
      </c>
      <c r="DX119">
        <f>+IFERROR(IF(VALUE('data-cash-crude'!DW120)&gt;0,'data-cash-crude'!DW120-INDEX('data-futures'!$E:$E,MATCH('basis-cash-crude'!DX$1,'data-futures'!$A:$A,0),1),""),"")</f>
        <v>-2.2100000000000009</v>
      </c>
      <c r="DY119">
        <f>+IFERROR(IF(VALUE('data-cash-crude'!DX120)&gt;0,'data-cash-crude'!DX120-INDEX('data-futures'!$E:$E,MATCH('basis-cash-crude'!DY$1,'data-futures'!$A:$A,0),1),""),"")</f>
        <v>-2.5600000000000023</v>
      </c>
      <c r="DZ119">
        <f>+IFERROR(IF(VALUE('data-cash-crude'!DY120)&gt;0,'data-cash-crude'!DY120-INDEX('data-futures'!$E:$E,MATCH('basis-cash-crude'!DZ$1,'data-futures'!$A:$A,0),1),""),"")</f>
        <v>-2.6900000000000048</v>
      </c>
      <c r="EA119">
        <f>+IFERROR(IF(VALUE('data-cash-crude'!DZ120)&gt;0,'data-cash-crude'!DZ120-INDEX('data-futures'!$E:$E,MATCH('basis-cash-crude'!EA$1,'data-futures'!$A:$A,0),1),""),"")</f>
        <v>-3.1099999999999994</v>
      </c>
      <c r="EB119">
        <f>+IFERROR(IF(VALUE('data-cash-crude'!EA120)&gt;0,'data-cash-crude'!EA120-INDEX('data-futures'!$E:$E,MATCH('basis-cash-crude'!EB$1,'data-futures'!$A:$A,0),1),""),"")</f>
        <v>-3.1700000000000017</v>
      </c>
      <c r="EC119">
        <f>+IFERROR(IF(VALUE('data-cash-crude'!EB120)&gt;0,'data-cash-crude'!EB120-INDEX('data-futures'!$E:$E,MATCH('basis-cash-crude'!EC$1,'data-futures'!$A:$A,0),1),""),"")</f>
        <v>-3.490000000000002</v>
      </c>
      <c r="ED119" t="str">
        <f>+IFERROR(IF(VALUE('data-cash-crude'!EC120)&gt;0,'data-cash-crude'!EC120-INDEX('data-futures'!$E:$E,MATCH('basis-cash-crude'!ED$1,'data-futures'!$A:$A,0),1),""),"")</f>
        <v/>
      </c>
      <c r="EE119" t="str">
        <f>+IFERROR(IF(VALUE('data-cash-crude'!ED120)&gt;0,'data-cash-crude'!ED120-INDEX('data-futures'!$E:$E,MATCH('basis-cash-crude'!EE$1,'data-futures'!$A:$A,0),1),""),"")</f>
        <v/>
      </c>
      <c r="EF119">
        <f>+IFERROR(IF(VALUE('data-cash-crude'!EE120)&gt;0,'data-cash-crude'!EE120-INDEX('data-futures'!$E:$E,MATCH('basis-cash-crude'!EF$1,'data-futures'!$A:$A,0),1),""),"")</f>
        <v>-3.1899999999999977</v>
      </c>
      <c r="EG119">
        <f>+IFERROR(IF(VALUE('data-cash-crude'!EF120)&gt;0,'data-cash-crude'!EF120-INDEX('data-futures'!$E:$E,MATCH('basis-cash-crude'!EG$1,'data-futures'!$A:$A,0),1),""),"")</f>
        <v>-3.1199999999999974</v>
      </c>
      <c r="EH119">
        <f>+IFERROR(IF(VALUE('data-cash-crude'!EG120)&gt;0,'data-cash-crude'!EG120-INDEX('data-futures'!$E:$E,MATCH('basis-cash-crude'!EH$1,'data-futures'!$A:$A,0),1),""),"")</f>
        <v>-3.1099999999999994</v>
      </c>
      <c r="EI119">
        <f>+IFERROR(IF(VALUE('data-cash-crude'!EH120)&gt;0,'data-cash-crude'!EH120-INDEX('data-futures'!$E:$E,MATCH('basis-cash-crude'!EI$1,'data-futures'!$A:$A,0),1),""),"")</f>
        <v>-3.240000000000002</v>
      </c>
      <c r="EJ119">
        <f>+IFERROR(IF(VALUE('data-cash-crude'!EI120)&gt;0,'data-cash-crude'!EI120-INDEX('data-futures'!$E:$E,MATCH('basis-cash-crude'!EJ$1,'data-futures'!$A:$A,0),1),""),"")</f>
        <v>-3.019999999999996</v>
      </c>
      <c r="EK119">
        <f>+IFERROR(IF(VALUE('data-cash-crude'!EJ120)&gt;0,'data-cash-crude'!EJ120-INDEX('data-futures'!$E:$E,MATCH('basis-cash-crude'!EK$1,'data-futures'!$A:$A,0),1),""),"")</f>
        <v>-2.5499999999999972</v>
      </c>
      <c r="EL119">
        <f>+IFERROR(IF(VALUE('data-cash-crude'!EK120)&gt;0,'data-cash-crude'!EK120-INDEX('data-futures'!$E:$E,MATCH('basis-cash-crude'!EL$1,'data-futures'!$A:$A,0),1),""),"")</f>
        <v>-3.8200000000000003</v>
      </c>
      <c r="EM119">
        <f>+IFERROR(IF(VALUE('data-cash-crude'!EL120)&gt;0,'data-cash-crude'!EL120-INDEX('data-futures'!$E:$E,MATCH('basis-cash-crude'!EM$1,'data-futures'!$A:$A,0),1),""),"")</f>
        <v>-3.7800000000000011</v>
      </c>
      <c r="EN119">
        <f>+IFERROR(IF(VALUE('data-cash-crude'!EM120)&gt;0,'data-cash-crude'!EM120-INDEX('data-futures'!$E:$E,MATCH('basis-cash-crude'!EN$1,'data-futures'!$A:$A,0),1),""),"")</f>
        <v>-3.8100000000000023</v>
      </c>
      <c r="EO119">
        <f>+IFERROR(IF(VALUE('data-cash-crude'!EN120)&gt;0,'data-cash-crude'!EN120-INDEX('data-futures'!$E:$E,MATCH('basis-cash-crude'!EO$1,'data-futures'!$A:$A,0),1),""),"")</f>
        <v>-4.07</v>
      </c>
      <c r="EP119" t="str">
        <f>+IFERROR(IF(VALUE('data-cash-crude'!EO120)&gt;0,'data-cash-crude'!EO120-INDEX('data-futures'!$E:$E,MATCH('basis-cash-crude'!EP$1,'data-futures'!$A:$A,0),1),""),"")</f>
        <v/>
      </c>
      <c r="EQ119" t="str">
        <f>+IFERROR(IF(VALUE('data-cash-crude'!EP120)&gt;0,'data-cash-crude'!EP120-INDEX('data-futures'!$E:$E,MATCH('basis-cash-crude'!EQ$1,'data-futures'!$A:$A,0),1),""),"")</f>
        <v/>
      </c>
      <c r="ER119" t="str">
        <f>+IFERROR(IF(VALUE('data-cash-crude'!EQ120)&gt;0,'data-cash-crude'!EQ120-INDEX('data-futures'!$E:$E,MATCH('basis-cash-crude'!ER$1,'data-futures'!$A:$A,0),1),""),"")</f>
        <v/>
      </c>
      <c r="ES119" t="str">
        <f>+IFERROR(IF(VALUE('data-cash-crude'!ER120)&gt;0,'data-cash-crude'!ER120-INDEX('data-futures'!$E:$E,MATCH('basis-cash-crude'!ES$1,'data-futures'!$A:$A,0),1),""),"")</f>
        <v/>
      </c>
      <c r="ET119" t="str">
        <f>+IFERROR(IF(VALUE('data-cash-crude'!ES120)&gt;0,'data-cash-crude'!ES120-INDEX('data-futures'!$E:$E,MATCH('basis-cash-crude'!ET$1,'data-futures'!$A:$A,0),1),""),"")</f>
        <v/>
      </c>
      <c r="EU119" t="str">
        <f>+IFERROR(IF(VALUE('data-cash-crude'!ET120)&gt;0,'data-cash-crude'!ET120-INDEX('data-futures'!$E:$E,MATCH('basis-cash-crude'!EU$1,'data-futures'!$A:$A,0),1),""),"")</f>
        <v/>
      </c>
      <c r="EV119" t="str">
        <f>+IFERROR(IF(VALUE('data-cash-crude'!EU120)&gt;0,'data-cash-crude'!EU120-INDEX('data-futures'!$E:$E,MATCH('basis-cash-crude'!EV$1,'data-futures'!$A:$A,0),1),""),"")</f>
        <v/>
      </c>
      <c r="EW119" t="str">
        <f>+IFERROR(IF(VALUE('data-cash-crude'!EV120)&gt;0,'data-cash-crude'!EV120-INDEX('data-futures'!$E:$E,MATCH('basis-cash-crude'!EW$1,'data-futures'!$A:$A,0),1),""),"")</f>
        <v/>
      </c>
      <c r="EX119" t="str">
        <f>+IFERROR(IF(VALUE('data-cash-crude'!EW120)&gt;0,'data-cash-crude'!EW120-INDEX('data-futures'!$E:$E,MATCH('basis-cash-crude'!EX$1,'data-futures'!$A:$A,0),1),""),"")</f>
        <v/>
      </c>
      <c r="EY119" t="str">
        <f>+IFERROR(IF(VALUE('data-cash-crude'!EX120)&gt;0,'data-cash-crude'!EX120-INDEX('data-futures'!$E:$E,MATCH('basis-cash-crude'!EY$1,'data-futures'!$A:$A,0),1),""),"")</f>
        <v/>
      </c>
      <c r="EZ119" t="str">
        <f>+IFERROR(IF(VALUE('data-cash-crude'!EY120)&gt;0,'data-cash-crude'!EY120-INDEX('data-futures'!$E:$E,MATCH('basis-cash-crude'!EZ$1,'data-futures'!$A:$A,0),1),""),"")</f>
        <v/>
      </c>
      <c r="FA119" t="str">
        <f>+IFERROR(IF(VALUE('data-cash-crude'!EZ120)&gt;0,'data-cash-crude'!EZ120-INDEX('data-futures'!$E:$E,MATCH('basis-cash-crude'!FA$1,'data-futures'!$A:$A,0),1),""),"")</f>
        <v/>
      </c>
      <c r="FB119" t="str">
        <f>+IFERROR(IF(VALUE('data-cash-crude'!FA120)&gt;0,'data-cash-crude'!FA120-INDEX('data-futures'!$E:$E,MATCH('basis-cash-crude'!FB$1,'data-futures'!$A:$A,0),1),""),"")</f>
        <v/>
      </c>
      <c r="FC119" t="str">
        <f>+IFERROR(IF(VALUE('data-cash-crude'!FB120)&gt;0,'data-cash-crude'!FB120-INDEX('data-futures'!$E:$E,MATCH('basis-cash-crude'!FC$1,'data-futures'!$A:$A,0),1),""),"")</f>
        <v/>
      </c>
      <c r="FD119" t="str">
        <f>+IFERROR(IF(VALUE('data-cash-crude'!FC120)&gt;0,'data-cash-crude'!FC120-INDEX('data-futures'!$E:$E,MATCH('basis-cash-crude'!FD$1,'data-futures'!$A:$A,0),1),""),"")</f>
        <v/>
      </c>
      <c r="FE119" t="str">
        <f>+IFERROR(IF(VALUE('data-cash-crude'!FD120)&gt;0,'data-cash-crude'!FD120-INDEX('data-futures'!$E:$E,MATCH('basis-cash-crude'!FE$1,'data-futures'!$A:$A,0),1),""),"")</f>
        <v/>
      </c>
      <c r="FF119" t="str">
        <f>+IFERROR(IF(VALUE('data-cash-crude'!FE120)&gt;0,'data-cash-crude'!FE120-INDEX('data-futures'!$E:$E,MATCH('basis-cash-crude'!FF$1,'data-futures'!$A:$A,0),1),""),"")</f>
        <v/>
      </c>
      <c r="FG119" t="str">
        <f>+IFERROR(IF(VALUE('data-cash-crude'!FF120)&gt;0,'data-cash-crude'!FF120-INDEX('data-futures'!$E:$E,MATCH('basis-cash-crude'!FG$1,'data-futures'!$A:$A,0),1),""),"")</f>
        <v/>
      </c>
      <c r="FH119" t="str">
        <f>+IFERROR(IF(VALUE('data-cash-crude'!FG120)&gt;0,'data-cash-crude'!FG120-INDEX('data-futures'!$E:$E,MATCH('basis-cash-crude'!FH$1,'data-futures'!$A:$A,0),1),""),"")</f>
        <v/>
      </c>
      <c r="FI119" t="str">
        <f>+IFERROR(IF(VALUE('data-cash-crude'!FH120)&gt;0,'data-cash-crude'!FH120-INDEX('data-futures'!$E:$E,MATCH('basis-cash-crude'!FI$1,'data-futures'!$A:$A,0),1),""),"")</f>
        <v/>
      </c>
      <c r="FJ119" t="str">
        <f>+IFERROR(IF(VALUE('data-cash-crude'!FI120)&gt;0,'data-cash-crude'!FI120-INDEX('data-futures'!$E:$E,MATCH('basis-cash-crude'!FJ$1,'data-futures'!$A:$A,0),1),""),"")</f>
        <v/>
      </c>
      <c r="FK119" t="str">
        <f>+IFERROR(IF(VALUE('data-cash-crude'!FJ120)&gt;0,'data-cash-crude'!FJ120-INDEX('data-futures'!$E:$E,MATCH('basis-cash-crude'!FK$1,'data-futures'!$A:$A,0),1),""),"")</f>
        <v/>
      </c>
      <c r="FL119" t="str">
        <f>+IFERROR(IF(VALUE('data-cash-crude'!FK120)&gt;0,'data-cash-crude'!FK120-INDEX('data-futures'!$E:$E,MATCH('basis-cash-crude'!FL$1,'data-futures'!$A:$A,0),1),""),"")</f>
        <v/>
      </c>
    </row>
    <row r="120" spans="1:168" x14ac:dyDescent="0.2">
      <c r="A120">
        <f t="shared" si="3"/>
        <v>-3.5950000000000024</v>
      </c>
      <c r="B120">
        <f t="shared" si="4"/>
        <v>-3.4284000000000017</v>
      </c>
      <c r="C120">
        <f t="shared" si="5"/>
        <v>-3.1659523809523824</v>
      </c>
      <c r="D120" s="6" t="str">
        <f>+'data-cash-crude'!B121</f>
        <v>CLPA-6-81.CM</v>
      </c>
      <c r="E120">
        <f>+IFERROR(IF(VALUE('data-cash-crude'!D121)&gt;0,'data-cash-crude'!D121-INDEX('data-futures'!$E:$E,MATCH('basis-cash-crude'!E$1,'data-futures'!$A:$A,0),1),""),"")</f>
        <v>-3.5799999999999983</v>
      </c>
      <c r="F120">
        <f>+IFERROR(IF(VALUE('data-cash-crude'!E121)&gt;0,'data-cash-crude'!E121-INDEX('data-futures'!$E:$E,MATCH('basis-cash-crude'!F$1,'data-futures'!$A:$A,0),1),""),"")</f>
        <v>-3.5800000000000054</v>
      </c>
      <c r="G120">
        <f>+IFERROR(IF(VALUE('data-cash-crude'!F121)&gt;0,'data-cash-crude'!F121-INDEX('data-futures'!$E:$E,MATCH('basis-cash-crude'!G$1,'data-futures'!$A:$A,0),1),""),"")</f>
        <v>-3.5800000000000054</v>
      </c>
      <c r="H120">
        <f>+IFERROR(IF(VALUE('data-cash-crude'!G121)&gt;0,'data-cash-crude'!G121-INDEX('data-futures'!$E:$E,MATCH('basis-cash-crude'!H$1,'data-futures'!$A:$A,0),1),""),"")</f>
        <v>-3.6200000000000045</v>
      </c>
      <c r="I120" t="str">
        <f>+IFERROR(IF(VALUE('data-cash-crude'!H121)&gt;0,'data-cash-crude'!H121-INDEX('data-futures'!$E:$E,MATCH('basis-cash-crude'!I$1,'data-futures'!$A:$A,0),1),""),"")</f>
        <v/>
      </c>
      <c r="J120">
        <f>+IFERROR(IF(VALUE('data-cash-crude'!I121)&gt;0,'data-cash-crude'!I121-INDEX('data-futures'!$E:$E,MATCH('basis-cash-crude'!J$1,'data-futures'!$A:$A,0),1),""),"")</f>
        <v>-3.6199999999999974</v>
      </c>
      <c r="K120">
        <f>+IFERROR(IF(VALUE('data-cash-crude'!J121)&gt;0,'data-cash-crude'!J121-INDEX('data-futures'!$E:$E,MATCH('basis-cash-crude'!K$1,'data-futures'!$A:$A,0),1),""),"")</f>
        <v>-3.5900000000000034</v>
      </c>
      <c r="L120">
        <f>+IFERROR(IF(VALUE('data-cash-crude'!K121)&gt;0,'data-cash-crude'!K121-INDEX('data-futures'!$E:$E,MATCH('basis-cash-crude'!L$1,'data-futures'!$A:$A,0),1),""),"")</f>
        <v>-3.6100000000000065</v>
      </c>
      <c r="M120">
        <f>+IFERROR(IF(VALUE('data-cash-crude'!L121)&gt;0,'data-cash-crude'!L121-INDEX('data-futures'!$E:$E,MATCH('basis-cash-crude'!M$1,'data-futures'!$A:$A,0),1),""),"")</f>
        <v>-3.6099999999999994</v>
      </c>
      <c r="N120">
        <f>+IFERROR(IF(VALUE('data-cash-crude'!M121)&gt;0,'data-cash-crude'!M121-INDEX('data-futures'!$E:$E,MATCH('basis-cash-crude'!N$1,'data-futures'!$A:$A,0),1),""),"")</f>
        <v>-3.5799999999999983</v>
      </c>
      <c r="O120">
        <f>+IFERROR(IF(VALUE('data-cash-crude'!N121)&gt;0,'data-cash-crude'!N121-INDEX('data-futures'!$E:$E,MATCH('basis-cash-crude'!O$1,'data-futures'!$A:$A,0),1),""),"")</f>
        <v>-3.5300000000000011</v>
      </c>
      <c r="P120">
        <f>+IFERROR(IF(VALUE('data-cash-crude'!O121)&gt;0,'data-cash-crude'!O121-INDEX('data-futures'!$E:$E,MATCH('basis-cash-crude'!P$1,'data-futures'!$A:$A,0),1),""),"")</f>
        <v>-3.4600000000000009</v>
      </c>
      <c r="Q120">
        <f>+IFERROR(IF(VALUE('data-cash-crude'!P121)&gt;0,'data-cash-crude'!P121-INDEX('data-futures'!$E:$E,MATCH('basis-cash-crude'!Q$1,'data-futures'!$A:$A,0),1),""),"")</f>
        <v>-3.4299999999999997</v>
      </c>
      <c r="R120">
        <f>+IFERROR(IF(VALUE('data-cash-crude'!Q121)&gt;0,'data-cash-crude'!Q121-INDEX('data-futures'!$E:$E,MATCH('basis-cash-crude'!R$1,'data-futures'!$A:$A,0),1),""),"")</f>
        <v>-3.3900000000000006</v>
      </c>
      <c r="S120">
        <f>+IFERROR(IF(VALUE('data-cash-crude'!R121)&gt;0,'data-cash-crude'!R121-INDEX('data-futures'!$E:$E,MATCH('basis-cash-crude'!S$1,'data-futures'!$A:$A,0),1),""),"")</f>
        <v>-3.3500000000000014</v>
      </c>
      <c r="T120">
        <f>+IFERROR(IF(VALUE('data-cash-crude'!S121)&gt;0,'data-cash-crude'!S121-INDEX('data-futures'!$E:$E,MATCH('basis-cash-crude'!T$1,'data-futures'!$A:$A,0),1),""),"")</f>
        <v>-3.3500000000000014</v>
      </c>
      <c r="U120" t="str">
        <f>+IFERROR(IF(VALUE('data-cash-crude'!T121)&gt;0,'data-cash-crude'!T121-INDEX('data-futures'!$E:$E,MATCH('basis-cash-crude'!U$1,'data-futures'!$A:$A,0),1),""),"")</f>
        <v/>
      </c>
      <c r="V120">
        <f>+IFERROR(IF(VALUE('data-cash-crude'!U121)&gt;0,'data-cash-crude'!U121-INDEX('data-futures'!$E:$E,MATCH('basis-cash-crude'!V$1,'data-futures'!$A:$A,0),1),""),"")</f>
        <v>-3.2900000000000063</v>
      </c>
      <c r="W120">
        <f>+IFERROR(IF(VALUE('data-cash-crude'!V121)&gt;0,'data-cash-crude'!V121-INDEX('data-futures'!$E:$E,MATCH('basis-cash-crude'!W$1,'data-futures'!$A:$A,0),1),""),"")</f>
        <v>-3.3399999999999963</v>
      </c>
      <c r="X120">
        <f>+IFERROR(IF(VALUE('data-cash-crude'!W121)&gt;0,'data-cash-crude'!W121-INDEX('data-futures'!$E:$E,MATCH('basis-cash-crude'!X$1,'data-futures'!$A:$A,0),1),""),"")</f>
        <v>-3.3900000000000006</v>
      </c>
      <c r="Y120">
        <f>+IFERROR(IF(VALUE('data-cash-crude'!X121)&gt;0,'data-cash-crude'!X121-INDEX('data-futures'!$E:$E,MATCH('basis-cash-crude'!Y$1,'data-futures'!$A:$A,0),1),""),"")</f>
        <v>-3.3799999999999955</v>
      </c>
      <c r="Z120" t="str">
        <f>+IFERROR(IF(VALUE('data-cash-crude'!Y121)&gt;0,'data-cash-crude'!Y121-INDEX('data-futures'!$E:$E,MATCH('basis-cash-crude'!Z$1,'data-futures'!$A:$A,0),1),""),"")</f>
        <v/>
      </c>
      <c r="AA120">
        <f>+IFERROR(IF(VALUE('data-cash-crude'!Z121)&gt;0,'data-cash-crude'!Z121-INDEX('data-futures'!$E:$E,MATCH('basis-cash-crude'!AA$1,'data-futures'!$A:$A,0),1),""),"")</f>
        <v>-3.4099999999999966</v>
      </c>
      <c r="AB120" t="str">
        <f>+IFERROR(IF(VALUE('data-cash-crude'!AA121)&gt;0,'data-cash-crude'!AA121-INDEX('data-futures'!$E:$E,MATCH('basis-cash-crude'!AB$1,'data-futures'!$A:$A,0),1),""),"")</f>
        <v/>
      </c>
      <c r="AC120" t="str">
        <f>+IFERROR(IF(VALUE('data-cash-crude'!AB121)&gt;0,'data-cash-crude'!AB121-INDEX('data-futures'!$E:$E,MATCH('basis-cash-crude'!AC$1,'data-futures'!$A:$A,0),1),""),"")</f>
        <v/>
      </c>
      <c r="AD120">
        <f>+IFERROR(IF(VALUE('data-cash-crude'!AC121)&gt;0,'data-cash-crude'!AC121-INDEX('data-futures'!$E:$E,MATCH('basis-cash-crude'!AD$1,'data-futures'!$A:$A,0),1),""),"")</f>
        <v>-3.240000000000002</v>
      </c>
      <c r="AE120">
        <f>+IFERROR(IF(VALUE('data-cash-crude'!AD121)&gt;0,'data-cash-crude'!AD121-INDEX('data-futures'!$E:$E,MATCH('basis-cash-crude'!AE$1,'data-futures'!$A:$A,0),1),""),"")</f>
        <v>-3.2100000000000009</v>
      </c>
      <c r="AF120">
        <f>+IFERROR(IF(VALUE('data-cash-crude'!AE121)&gt;0,'data-cash-crude'!AE121-INDEX('data-futures'!$E:$E,MATCH('basis-cash-crude'!AF$1,'data-futures'!$A:$A,0),1),""),"")</f>
        <v>-3.1700000000000017</v>
      </c>
      <c r="AG120">
        <f>+IFERROR(IF(VALUE('data-cash-crude'!AF121)&gt;0,'data-cash-crude'!AF121-INDEX('data-futures'!$E:$E,MATCH('basis-cash-crude'!AG$1,'data-futures'!$A:$A,0),1),""),"")</f>
        <v>-3.2199999999999989</v>
      </c>
      <c r="AH120">
        <f>+IFERROR(IF(VALUE('data-cash-crude'!AG121)&gt;0,'data-cash-crude'!AG121-INDEX('data-futures'!$E:$E,MATCH('basis-cash-crude'!AH$1,'data-futures'!$A:$A,0),1),""),"")</f>
        <v>-3.1799999999999997</v>
      </c>
      <c r="AI120">
        <f>+IFERROR(IF(VALUE('data-cash-crude'!AH121)&gt;0,'data-cash-crude'!AH121-INDEX('data-futures'!$E:$E,MATCH('basis-cash-crude'!AI$1,'data-futures'!$A:$A,0),1),""),"")</f>
        <v>-3.1599999999999966</v>
      </c>
      <c r="AJ120">
        <f>+IFERROR(IF(VALUE('data-cash-crude'!AI121)&gt;0,'data-cash-crude'!AI121-INDEX('data-futures'!$E:$E,MATCH('basis-cash-crude'!AJ$1,'data-futures'!$A:$A,0),1),""),"")</f>
        <v>-3.1799999999999997</v>
      </c>
      <c r="AK120">
        <f>+IFERROR(IF(VALUE('data-cash-crude'!AJ121)&gt;0,'data-cash-crude'!AJ121-INDEX('data-futures'!$E:$E,MATCH('basis-cash-crude'!AK$1,'data-futures'!$A:$A,0),1),""),"")</f>
        <v>-3.220000000000006</v>
      </c>
      <c r="AL120">
        <f>+IFERROR(IF(VALUE('data-cash-crude'!AK121)&gt;0,'data-cash-crude'!AK121-INDEX('data-futures'!$E:$E,MATCH('basis-cash-crude'!AL$1,'data-futures'!$A:$A,0),1),""),"")</f>
        <v>-3.2000000000000028</v>
      </c>
      <c r="AM120">
        <f>+IFERROR(IF(VALUE('data-cash-crude'!AL121)&gt;0,'data-cash-crude'!AL121-INDEX('data-futures'!$E:$E,MATCH('basis-cash-crude'!AM$1,'data-futures'!$A:$A,0),1),""),"")</f>
        <v>-3.1600000000000037</v>
      </c>
      <c r="AN120">
        <f>+IFERROR(IF(VALUE('data-cash-crude'!AM121)&gt;0,'data-cash-crude'!AM121-INDEX('data-futures'!$E:$E,MATCH('basis-cash-crude'!AN$1,'data-futures'!$A:$A,0),1),""),"")</f>
        <v>-3.2100000000000009</v>
      </c>
      <c r="AO120">
        <f>+IFERROR(IF(VALUE('data-cash-crude'!AN121)&gt;0,'data-cash-crude'!AN121-INDEX('data-futures'!$E:$E,MATCH('basis-cash-crude'!AO$1,'data-futures'!$A:$A,0),1),""),"")</f>
        <v>-3.1899999999999977</v>
      </c>
      <c r="AP120">
        <f>+IFERROR(IF(VALUE('data-cash-crude'!AO121)&gt;0,'data-cash-crude'!AO121-INDEX('data-futures'!$E:$E,MATCH('basis-cash-crude'!AP$1,'data-futures'!$A:$A,0),1),""),"")</f>
        <v>-3.4399999999999977</v>
      </c>
      <c r="AQ120">
        <f>+IFERROR(IF(VALUE('data-cash-crude'!AP121)&gt;0,'data-cash-crude'!AP121-INDEX('data-futures'!$E:$E,MATCH('basis-cash-crude'!AQ$1,'data-futures'!$A:$A,0),1),""),"")</f>
        <v>-3.3599999999999994</v>
      </c>
      <c r="AR120">
        <f>+IFERROR(IF(VALUE('data-cash-crude'!AQ121)&gt;0,'data-cash-crude'!AQ121-INDEX('data-futures'!$E:$E,MATCH('basis-cash-crude'!AR$1,'data-futures'!$A:$A,0),1),""),"")</f>
        <v>-3.3899999999999935</v>
      </c>
      <c r="AS120" t="str">
        <f>+IFERROR(IF(VALUE('data-cash-crude'!AR121)&gt;0,'data-cash-crude'!AR121-INDEX('data-futures'!$E:$E,MATCH('basis-cash-crude'!AS$1,'data-futures'!$A:$A,0),1),""),"")</f>
        <v/>
      </c>
      <c r="AT120">
        <f>+IFERROR(IF(VALUE('data-cash-crude'!AS121)&gt;0,'data-cash-crude'!AS121-INDEX('data-futures'!$E:$E,MATCH('basis-cash-crude'!AT$1,'data-futures'!$A:$A,0),1),""),"")</f>
        <v>-3.3200000000000003</v>
      </c>
      <c r="AU120">
        <f>+IFERROR(IF(VALUE('data-cash-crude'!AT121)&gt;0,'data-cash-crude'!AT121-INDEX('data-futures'!$E:$E,MATCH('basis-cash-crude'!AU$1,'data-futures'!$A:$A,0),1),""),"")</f>
        <v>-3.230000000000004</v>
      </c>
      <c r="AV120">
        <f>+IFERROR(IF(VALUE('data-cash-crude'!AU121)&gt;0,'data-cash-crude'!AU121-INDEX('data-futures'!$E:$E,MATCH('basis-cash-crude'!AV$1,'data-futures'!$A:$A,0),1),""),"")</f>
        <v>-3.2000000000000028</v>
      </c>
      <c r="AW120">
        <f>+IFERROR(IF(VALUE('data-cash-crude'!AV121)&gt;0,'data-cash-crude'!AV121-INDEX('data-futures'!$E:$E,MATCH('basis-cash-crude'!AW$1,'data-futures'!$A:$A,0),1),""),"")</f>
        <v>-3.1600000000000037</v>
      </c>
      <c r="AX120">
        <f>+IFERROR(IF(VALUE('data-cash-crude'!AW121)&gt;0,'data-cash-crude'!AW121-INDEX('data-futures'!$E:$E,MATCH('basis-cash-crude'!AX$1,'data-futures'!$A:$A,0),1),""),"")</f>
        <v>-3.0200000000000031</v>
      </c>
      <c r="AY120">
        <f>+IFERROR(IF(VALUE('data-cash-crude'!AX121)&gt;0,'data-cash-crude'!AX121-INDEX('data-futures'!$E:$E,MATCH('basis-cash-crude'!AY$1,'data-futures'!$A:$A,0),1),""),"")</f>
        <v>-3.0499999999999972</v>
      </c>
      <c r="AZ120">
        <f>+IFERROR(IF(VALUE('data-cash-crude'!AY121)&gt;0,'data-cash-crude'!AY121-INDEX('data-futures'!$E:$E,MATCH('basis-cash-crude'!AZ$1,'data-futures'!$A:$A,0),1),""),"")</f>
        <v>-3.3699999999999974</v>
      </c>
      <c r="BA120">
        <f>+IFERROR(IF(VALUE('data-cash-crude'!AZ121)&gt;0,'data-cash-crude'!AZ121-INDEX('data-futures'!$E:$E,MATCH('basis-cash-crude'!BA$1,'data-futures'!$A:$A,0),1),""),"")</f>
        <v>-3.2000000000000028</v>
      </c>
      <c r="BB120">
        <f>+IFERROR(IF(VALUE('data-cash-crude'!BA121)&gt;0,'data-cash-crude'!BA121-INDEX('data-futures'!$E:$E,MATCH('basis-cash-crude'!BB$1,'data-futures'!$A:$A,0),1),""),"")</f>
        <v>-3.2299999999999969</v>
      </c>
      <c r="BC120">
        <f>+IFERROR(IF(VALUE('data-cash-crude'!BB121)&gt;0,'data-cash-crude'!BB121-INDEX('data-futures'!$E:$E,MATCH('basis-cash-crude'!BC$1,'data-futures'!$A:$A,0),1),""),"")</f>
        <v>-3.2899999999999991</v>
      </c>
      <c r="BD120">
        <f>+IFERROR(IF(VALUE('data-cash-crude'!BC121)&gt;0,'data-cash-crude'!BC121-INDEX('data-futures'!$E:$E,MATCH('basis-cash-crude'!BD$1,'data-futures'!$A:$A,0),1),""),"")</f>
        <v>-3.2800000000000011</v>
      </c>
      <c r="BE120">
        <f>+IFERROR(IF(VALUE('data-cash-crude'!BD121)&gt;0,'data-cash-crude'!BD121-INDEX('data-futures'!$E:$E,MATCH('basis-cash-crude'!BE$1,'data-futures'!$A:$A,0),1),""),"")</f>
        <v>-3.259999999999998</v>
      </c>
      <c r="BF120">
        <f>+IFERROR(IF(VALUE('data-cash-crude'!BE121)&gt;0,'data-cash-crude'!BE121-INDEX('data-futures'!$E:$E,MATCH('basis-cash-crude'!BF$1,'data-futures'!$A:$A,0),1),""),"")</f>
        <v>-3.2100000000000009</v>
      </c>
      <c r="BG120">
        <f>+IFERROR(IF(VALUE('data-cash-crude'!BF121)&gt;0,'data-cash-crude'!BF121-INDEX('data-futures'!$E:$E,MATCH('basis-cash-crude'!BG$1,'data-futures'!$A:$A,0),1),""),"")</f>
        <v>-3.1100000000000065</v>
      </c>
      <c r="BH120">
        <f>+IFERROR(IF(VALUE('data-cash-crude'!BG121)&gt;0,'data-cash-crude'!BG121-INDEX('data-futures'!$E:$E,MATCH('basis-cash-crude'!BH$1,'data-futures'!$A:$A,0),1),""),"")</f>
        <v>-2.9699999999999989</v>
      </c>
      <c r="BI120">
        <f>+IFERROR(IF(VALUE('data-cash-crude'!BH121)&gt;0,'data-cash-crude'!BH121-INDEX('data-futures'!$E:$E,MATCH('basis-cash-crude'!BI$1,'data-futures'!$A:$A,0),1),""),"")</f>
        <v>-3.0700000000000003</v>
      </c>
      <c r="BJ120">
        <f>+IFERROR(IF(VALUE('data-cash-crude'!BI121)&gt;0,'data-cash-crude'!BI121-INDEX('data-futures'!$E:$E,MATCH('basis-cash-crude'!BJ$1,'data-futures'!$A:$A,0),1),""),"")</f>
        <v>-3.1900000000000048</v>
      </c>
      <c r="BK120">
        <f>+IFERROR(IF(VALUE('data-cash-crude'!BJ121)&gt;0,'data-cash-crude'!BJ121-INDEX('data-futures'!$E:$E,MATCH('basis-cash-crude'!BK$1,'data-futures'!$A:$A,0),1),""),"")</f>
        <v>-3.2199999999999989</v>
      </c>
      <c r="BL120">
        <f>+IFERROR(IF(VALUE('data-cash-crude'!BK121)&gt;0,'data-cash-crude'!BK121-INDEX('data-futures'!$E:$E,MATCH('basis-cash-crude'!BL$1,'data-futures'!$A:$A,0),1),""),"")</f>
        <v>-3.240000000000002</v>
      </c>
      <c r="BM120">
        <f>+IFERROR(IF(VALUE('data-cash-crude'!BL121)&gt;0,'data-cash-crude'!BL121-INDEX('data-futures'!$E:$E,MATCH('basis-cash-crude'!BM$1,'data-futures'!$A:$A,0),1),""),"")</f>
        <v>-3.3200000000000003</v>
      </c>
      <c r="BN120">
        <f>+IFERROR(IF(VALUE('data-cash-crude'!BM121)&gt;0,'data-cash-crude'!BM121-INDEX('data-futures'!$E:$E,MATCH('basis-cash-crude'!BN$1,'data-futures'!$A:$A,0),1),""),"")</f>
        <v>-3.1799999999999997</v>
      </c>
      <c r="BO120">
        <f>+IFERROR(IF(VALUE('data-cash-crude'!BN121)&gt;0,'data-cash-crude'!BN121-INDEX('data-futures'!$E:$E,MATCH('basis-cash-crude'!BO$1,'data-futures'!$A:$A,0),1),""),"")</f>
        <v>-3.509999999999998</v>
      </c>
      <c r="BP120">
        <f>+IFERROR(IF(VALUE('data-cash-crude'!BO121)&gt;0,'data-cash-crude'!BO121-INDEX('data-futures'!$E:$E,MATCH('basis-cash-crude'!BP$1,'data-futures'!$A:$A,0),1),""),"")</f>
        <v>-3.4000000000000057</v>
      </c>
      <c r="BQ120">
        <f>+IFERROR(IF(VALUE('data-cash-crude'!BP121)&gt;0,'data-cash-crude'!BP121-INDEX('data-futures'!$E:$E,MATCH('basis-cash-crude'!BQ$1,'data-futures'!$A:$A,0),1),""),"")</f>
        <v>-3.240000000000002</v>
      </c>
      <c r="BR120">
        <f>+IFERROR(IF(VALUE('data-cash-crude'!BQ121)&gt;0,'data-cash-crude'!BQ121-INDEX('data-futures'!$E:$E,MATCH('basis-cash-crude'!BR$1,'data-futures'!$A:$A,0),1),""),"")</f>
        <v>-3.2000000000000028</v>
      </c>
      <c r="BS120">
        <f>+IFERROR(IF(VALUE('data-cash-crude'!BR121)&gt;0,'data-cash-crude'!BR121-INDEX('data-futures'!$E:$E,MATCH('basis-cash-crude'!BS$1,'data-futures'!$A:$A,0),1),""),"")</f>
        <v>-3.1300000000000026</v>
      </c>
      <c r="BT120">
        <f>+IFERROR(IF(VALUE('data-cash-crude'!BS121)&gt;0,'data-cash-crude'!BS121-INDEX('data-futures'!$E:$E,MATCH('basis-cash-crude'!BT$1,'data-futures'!$A:$A,0),1),""),"")</f>
        <v>-3.490000000000002</v>
      </c>
      <c r="BU120">
        <f>+IFERROR(IF(VALUE('data-cash-crude'!BT121)&gt;0,'data-cash-crude'!BT121-INDEX('data-futures'!$E:$E,MATCH('basis-cash-crude'!BU$1,'data-futures'!$A:$A,0),1),""),"")</f>
        <v>-3.4500000000000028</v>
      </c>
      <c r="BV120">
        <f>+IFERROR(IF(VALUE('data-cash-crude'!BU121)&gt;0,'data-cash-crude'!BU121-INDEX('data-futures'!$E:$E,MATCH('basis-cash-crude'!BV$1,'data-futures'!$A:$A,0),1),""),"")</f>
        <v>-3.1699999999999946</v>
      </c>
      <c r="BW120">
        <f>+IFERROR(IF(VALUE('data-cash-crude'!BV121)&gt;0,'data-cash-crude'!BV121-INDEX('data-futures'!$E:$E,MATCH('basis-cash-crude'!BW$1,'data-futures'!$A:$A,0),1),""),"")</f>
        <v>-3.2800000000000011</v>
      </c>
      <c r="BX120">
        <f>+IFERROR(IF(VALUE('data-cash-crude'!BW121)&gt;0,'data-cash-crude'!BW121-INDEX('data-futures'!$E:$E,MATCH('basis-cash-crude'!BX$1,'data-futures'!$A:$A,0),1),""),"")</f>
        <v>-3.4099999999999966</v>
      </c>
      <c r="BY120">
        <f>+IFERROR(IF(VALUE('data-cash-crude'!BX121)&gt;0,'data-cash-crude'!BX121-INDEX('data-futures'!$E:$E,MATCH('basis-cash-crude'!BY$1,'data-futures'!$A:$A,0),1),""),"")</f>
        <v>-3.4299999999999997</v>
      </c>
      <c r="BZ120">
        <f>+IFERROR(IF(VALUE('data-cash-crude'!BY121)&gt;0,'data-cash-crude'!BY121-INDEX('data-futures'!$E:$E,MATCH('basis-cash-crude'!BZ$1,'data-futures'!$A:$A,0),1),""),"")</f>
        <v>-3.4400000000000048</v>
      </c>
      <c r="CA120">
        <f>+IFERROR(IF(VALUE('data-cash-crude'!BZ121)&gt;0,'data-cash-crude'!BZ121-INDEX('data-futures'!$E:$E,MATCH('basis-cash-crude'!CA$1,'data-futures'!$A:$A,0),1),""),"")</f>
        <v>-3.220000000000006</v>
      </c>
      <c r="CB120">
        <f>+IFERROR(IF(VALUE('data-cash-crude'!CA121)&gt;0,'data-cash-crude'!CA121-INDEX('data-futures'!$E:$E,MATCH('basis-cash-crude'!CB$1,'data-futures'!$A:$A,0),1),""),"")</f>
        <v>-3</v>
      </c>
      <c r="CC120">
        <f>+IFERROR(IF(VALUE('data-cash-crude'!CB121)&gt;0,'data-cash-crude'!CB121-INDEX('data-futures'!$E:$E,MATCH('basis-cash-crude'!CC$1,'data-futures'!$A:$A,0),1),""),"")</f>
        <v>-3.1099999999999994</v>
      </c>
      <c r="CD120">
        <f>+IFERROR(IF(VALUE('data-cash-crude'!CC121)&gt;0,'data-cash-crude'!CC121-INDEX('data-futures'!$E:$E,MATCH('basis-cash-crude'!CD$1,'data-futures'!$A:$A,0),1),""),"")</f>
        <v>-3.0600000000000023</v>
      </c>
      <c r="CE120">
        <f>+IFERROR(IF(VALUE('data-cash-crude'!CD121)&gt;0,'data-cash-crude'!CD121-INDEX('data-futures'!$E:$E,MATCH('basis-cash-crude'!CE$1,'data-futures'!$A:$A,0),1),""),"")</f>
        <v>-2.9799999999999969</v>
      </c>
      <c r="CF120">
        <f>+IFERROR(IF(VALUE('data-cash-crude'!CE121)&gt;0,'data-cash-crude'!CE121-INDEX('data-futures'!$E:$E,MATCH('basis-cash-crude'!CF$1,'data-futures'!$A:$A,0),1),""),"")</f>
        <v>-2.8400000000000034</v>
      </c>
      <c r="CG120">
        <f>+IFERROR(IF(VALUE('data-cash-crude'!CF121)&gt;0,'data-cash-crude'!CF121-INDEX('data-futures'!$E:$E,MATCH('basis-cash-crude'!CG$1,'data-futures'!$A:$A,0),1),""),"")</f>
        <v>-2.720000000000006</v>
      </c>
      <c r="CH120">
        <f>+IFERROR(IF(VALUE('data-cash-crude'!CG121)&gt;0,'data-cash-crude'!CG121-INDEX('data-futures'!$E:$E,MATCH('basis-cash-crude'!CH$1,'data-futures'!$A:$A,0),1),""),"")</f>
        <v>-2.5700000000000003</v>
      </c>
      <c r="CI120">
        <f>+IFERROR(IF(VALUE('data-cash-crude'!CH121)&gt;0,'data-cash-crude'!CH121-INDEX('data-futures'!$E:$E,MATCH('basis-cash-crude'!CI$1,'data-futures'!$A:$A,0),1),""),"")</f>
        <v>-2.5</v>
      </c>
      <c r="CJ120">
        <f>+IFERROR(IF(VALUE('data-cash-crude'!CI121)&gt;0,'data-cash-crude'!CI121-INDEX('data-futures'!$E:$E,MATCH('basis-cash-crude'!CJ$1,'data-futures'!$A:$A,0),1),""),"")</f>
        <v>-2.4099999999999966</v>
      </c>
      <c r="CK120">
        <f>+IFERROR(IF(VALUE('data-cash-crude'!CJ121)&gt;0,'data-cash-crude'!CJ121-INDEX('data-futures'!$E:$E,MATCH('basis-cash-crude'!CK$1,'data-futures'!$A:$A,0),1),""),"")</f>
        <v>-2.1600000000000037</v>
      </c>
      <c r="CL120">
        <f>+IFERROR(IF(VALUE('data-cash-crude'!CK121)&gt;0,'data-cash-crude'!CK121-INDEX('data-futures'!$E:$E,MATCH('basis-cash-crude'!CL$1,'data-futures'!$A:$A,0),1),""),"")</f>
        <v>-2.1200000000000045</v>
      </c>
      <c r="CM120">
        <f>+IFERROR(IF(VALUE('data-cash-crude'!CL121)&gt;0,'data-cash-crude'!CL121-INDEX('data-futures'!$E:$E,MATCH('basis-cash-crude'!CM$1,'data-futures'!$A:$A,0),1),""),"")</f>
        <v>-2.0900000000000034</v>
      </c>
      <c r="CN120">
        <f>+IFERROR(IF(VALUE('data-cash-crude'!CM121)&gt;0,'data-cash-crude'!CM121-INDEX('data-futures'!$E:$E,MATCH('basis-cash-crude'!CN$1,'data-futures'!$A:$A,0),1),""),"")</f>
        <v>-1.9299999999999997</v>
      </c>
      <c r="CO120">
        <f>+IFERROR(IF(VALUE('data-cash-crude'!CN121)&gt;0,'data-cash-crude'!CN121-INDEX('data-futures'!$E:$E,MATCH('basis-cash-crude'!CO$1,'data-futures'!$A:$A,0),1),""),"")</f>
        <v>-1.8699999999999974</v>
      </c>
      <c r="CP120">
        <f>+IFERROR(IF(VALUE('data-cash-crude'!CO121)&gt;0,'data-cash-crude'!CO121-INDEX('data-futures'!$E:$E,MATCH('basis-cash-crude'!CP$1,'data-futures'!$A:$A,0),1),""),"")</f>
        <v>-1.8700000000000045</v>
      </c>
      <c r="CQ120">
        <f>+IFERROR(IF(VALUE('data-cash-crude'!CP121)&gt;0,'data-cash-crude'!CP121-INDEX('data-futures'!$E:$E,MATCH('basis-cash-crude'!CQ$1,'data-futures'!$A:$A,0),1),""),"")</f>
        <v>-1.8200000000000003</v>
      </c>
      <c r="CR120">
        <f>+IFERROR(IF(VALUE('data-cash-crude'!CQ121)&gt;0,'data-cash-crude'!CQ121-INDEX('data-futures'!$E:$E,MATCH('basis-cash-crude'!CR$1,'data-futures'!$A:$A,0),1),""),"")</f>
        <v>-1.519999999999996</v>
      </c>
      <c r="CS120">
        <f>+IFERROR(IF(VALUE('data-cash-crude'!CR121)&gt;0,'data-cash-crude'!CR121-INDEX('data-futures'!$E:$E,MATCH('basis-cash-crude'!CS$1,'data-futures'!$A:$A,0),1),""),"")</f>
        <v>-0.85999999999999943</v>
      </c>
      <c r="CT120">
        <f>+IFERROR(IF(VALUE('data-cash-crude'!CS121)&gt;0,'data-cash-crude'!CS121-INDEX('data-futures'!$E:$E,MATCH('basis-cash-crude'!CT$1,'data-futures'!$A:$A,0),1),""),"")</f>
        <v>9.9999999999980105E-3</v>
      </c>
      <c r="CU120">
        <f>+IFERROR(IF(VALUE('data-cash-crude'!CT121)&gt;0,'data-cash-crude'!CT121-INDEX('data-futures'!$E:$E,MATCH('basis-cash-crude'!CU$1,'data-futures'!$A:$A,0),1),""),"")</f>
        <v>-2.3399999999999963</v>
      </c>
      <c r="CV120">
        <f>+IFERROR(IF(VALUE('data-cash-crude'!CU121)&gt;0,'data-cash-crude'!CU121-INDEX('data-futures'!$E:$E,MATCH('basis-cash-crude'!CV$1,'data-futures'!$A:$A,0),1),""),"")</f>
        <v>-2.4500000000000028</v>
      </c>
      <c r="CW120">
        <f>+IFERROR(IF(VALUE('data-cash-crude'!CV121)&gt;0,'data-cash-crude'!CV121-INDEX('data-futures'!$E:$E,MATCH('basis-cash-crude'!CW$1,'data-futures'!$A:$A,0),1),""),"")</f>
        <v>-2.2800000000000011</v>
      </c>
      <c r="CX120">
        <f>+IFERROR(IF(VALUE('data-cash-crude'!CW121)&gt;0,'data-cash-crude'!CW121-INDEX('data-futures'!$E:$E,MATCH('basis-cash-crude'!CX$1,'data-futures'!$A:$A,0),1),""),"")</f>
        <v>-1.9600000000000009</v>
      </c>
      <c r="CY120">
        <f>+IFERROR(IF(VALUE('data-cash-crude'!CX121)&gt;0,'data-cash-crude'!CX121-INDEX('data-futures'!$E:$E,MATCH('basis-cash-crude'!CY$1,'data-futures'!$A:$A,0),1),""),"")</f>
        <v>-1.9099999999999966</v>
      </c>
      <c r="CZ120">
        <f>+IFERROR(IF(VALUE('data-cash-crude'!CY121)&gt;0,'data-cash-crude'!CY121-INDEX('data-futures'!$E:$E,MATCH('basis-cash-crude'!CZ$1,'data-futures'!$A:$A,0),1),""),"")</f>
        <v>-2.1600000000000037</v>
      </c>
      <c r="DA120">
        <f>+IFERROR(IF(VALUE('data-cash-crude'!CZ121)&gt;0,'data-cash-crude'!CZ121-INDEX('data-futures'!$E:$E,MATCH('basis-cash-crude'!DA$1,'data-futures'!$A:$A,0),1),""),"")</f>
        <v>-2.0799999999999983</v>
      </c>
      <c r="DB120">
        <f>+IFERROR(IF(VALUE('data-cash-crude'!DA121)&gt;0,'data-cash-crude'!DA121-INDEX('data-futures'!$E:$E,MATCH('basis-cash-crude'!DB$1,'data-futures'!$A:$A,0),1),""),"")</f>
        <v>-2.0700000000000003</v>
      </c>
      <c r="DC120">
        <f>+IFERROR(IF(VALUE('data-cash-crude'!DB121)&gt;0,'data-cash-crude'!DB121-INDEX('data-futures'!$E:$E,MATCH('basis-cash-crude'!DC$1,'data-futures'!$A:$A,0),1),""),"")</f>
        <v>-2.1600000000000037</v>
      </c>
      <c r="DD120" t="str">
        <f>+IFERROR(IF(VALUE('data-cash-crude'!DC121)&gt;0,'data-cash-crude'!DC121-INDEX('data-futures'!$E:$E,MATCH('basis-cash-crude'!DD$1,'data-futures'!$A:$A,0),1),""),"")</f>
        <v/>
      </c>
      <c r="DE120">
        <f>+IFERROR(IF(VALUE('data-cash-crude'!DD121)&gt;0,'data-cash-crude'!DD121-INDEX('data-futures'!$E:$E,MATCH('basis-cash-crude'!DE$1,'data-futures'!$A:$A,0),1),""),"")</f>
        <v>-1.9099999999999966</v>
      </c>
      <c r="DF120">
        <f>+IFERROR(IF(VALUE('data-cash-crude'!DE121)&gt;0,'data-cash-crude'!DE121-INDEX('data-futures'!$E:$E,MATCH('basis-cash-crude'!DF$1,'data-futures'!$A:$A,0),1),""),"")</f>
        <v>-1.6699999999999946</v>
      </c>
      <c r="DG120">
        <f>+IFERROR(IF(VALUE('data-cash-crude'!DF121)&gt;0,'data-cash-crude'!DF121-INDEX('data-futures'!$E:$E,MATCH('basis-cash-crude'!DG$1,'data-futures'!$A:$A,0),1),""),"")</f>
        <v>-2</v>
      </c>
      <c r="DH120">
        <f>+IFERROR(IF(VALUE('data-cash-crude'!DG121)&gt;0,'data-cash-crude'!DG121-INDEX('data-futures'!$E:$E,MATCH('basis-cash-crude'!DH$1,'data-futures'!$A:$A,0),1),""),"")</f>
        <v>-2.1099999999999994</v>
      </c>
      <c r="DI120">
        <f>+IFERROR(IF(VALUE('data-cash-crude'!DH121)&gt;0,'data-cash-crude'!DH121-INDEX('data-futures'!$E:$E,MATCH('basis-cash-crude'!DI$1,'data-futures'!$A:$A,0),1),""),"")</f>
        <v>-2.2800000000000011</v>
      </c>
      <c r="DJ120">
        <f>+IFERROR(IF(VALUE('data-cash-crude'!DI121)&gt;0,'data-cash-crude'!DI121-INDEX('data-futures'!$E:$E,MATCH('basis-cash-crude'!DJ$1,'data-futures'!$A:$A,0),1),""),"")</f>
        <v>-2.2299999999999969</v>
      </c>
      <c r="DK120">
        <f>+IFERROR(IF(VALUE('data-cash-crude'!DJ121)&gt;0,'data-cash-crude'!DJ121-INDEX('data-futures'!$E:$E,MATCH('basis-cash-crude'!DK$1,'data-futures'!$A:$A,0),1),""),"")</f>
        <v>-2.0999999999999943</v>
      </c>
      <c r="DL120">
        <f>+IFERROR(IF(VALUE('data-cash-crude'!DK121)&gt;0,'data-cash-crude'!DK121-INDEX('data-futures'!$E:$E,MATCH('basis-cash-crude'!DL$1,'data-futures'!$A:$A,0),1),""),"")</f>
        <v>-2.0700000000000003</v>
      </c>
      <c r="DM120">
        <f>+IFERROR(IF(VALUE('data-cash-crude'!DL121)&gt;0,'data-cash-crude'!DL121-INDEX('data-futures'!$E:$E,MATCH('basis-cash-crude'!DM$1,'data-futures'!$A:$A,0),1),""),"")</f>
        <v>-1.3599999999999994</v>
      </c>
      <c r="DN120">
        <f>+IFERROR(IF(VALUE('data-cash-crude'!DM121)&gt;0,'data-cash-crude'!DM121-INDEX('data-futures'!$E:$E,MATCH('basis-cash-crude'!DN$1,'data-futures'!$A:$A,0),1),""),"")</f>
        <v>-1.2999999999999972</v>
      </c>
      <c r="DO120">
        <f>+IFERROR(IF(VALUE('data-cash-crude'!DN121)&gt;0,'data-cash-crude'!DN121-INDEX('data-futures'!$E:$E,MATCH('basis-cash-crude'!DO$1,'data-futures'!$A:$A,0),1),""),"")</f>
        <v>-1.6099999999999994</v>
      </c>
      <c r="DP120">
        <f>+IFERROR(IF(VALUE('data-cash-crude'!DO121)&gt;0,'data-cash-crude'!DO121-INDEX('data-futures'!$E:$E,MATCH('basis-cash-crude'!DP$1,'data-futures'!$A:$A,0),1),""),"")</f>
        <v>-1.8399999999999963</v>
      </c>
      <c r="DQ120">
        <f>+IFERROR(IF(VALUE('data-cash-crude'!DP121)&gt;0,'data-cash-crude'!DP121-INDEX('data-futures'!$E:$E,MATCH('basis-cash-crude'!DQ$1,'data-futures'!$A:$A,0),1),""),"")</f>
        <v>-2.1300000000000026</v>
      </c>
      <c r="DR120">
        <f>+IFERROR(IF(VALUE('data-cash-crude'!DQ121)&gt;0,'data-cash-crude'!DQ121-INDEX('data-futures'!$E:$E,MATCH('basis-cash-crude'!DR$1,'data-futures'!$A:$A,0),1),""),"")</f>
        <v>-2.029999999999994</v>
      </c>
      <c r="DS120">
        <f>+IFERROR(IF(VALUE('data-cash-crude'!DR121)&gt;0,'data-cash-crude'!DR121-INDEX('data-futures'!$E:$E,MATCH('basis-cash-crude'!DS$1,'data-futures'!$A:$A,0),1),""),"")</f>
        <v>-1.8399999999999963</v>
      </c>
      <c r="DT120">
        <f>+IFERROR(IF(VALUE('data-cash-crude'!DS121)&gt;0,'data-cash-crude'!DS121-INDEX('data-futures'!$E:$E,MATCH('basis-cash-crude'!DT$1,'data-futures'!$A:$A,0),1),""),"")</f>
        <v>-1.9600000000000009</v>
      </c>
      <c r="DU120">
        <f>+IFERROR(IF(VALUE('data-cash-crude'!DT121)&gt;0,'data-cash-crude'!DT121-INDEX('data-futures'!$E:$E,MATCH('basis-cash-crude'!DU$1,'data-futures'!$A:$A,0),1),""),"")</f>
        <v>-2.4799999999999969</v>
      </c>
      <c r="DV120">
        <f>+IFERROR(IF(VALUE('data-cash-crude'!DU121)&gt;0,'data-cash-crude'!DU121-INDEX('data-futures'!$E:$E,MATCH('basis-cash-crude'!DV$1,'data-futures'!$A:$A,0),1),""),"")</f>
        <v>-2.9400000000000048</v>
      </c>
      <c r="DW120">
        <f>+IFERROR(IF(VALUE('data-cash-crude'!DV121)&gt;0,'data-cash-crude'!DV121-INDEX('data-futures'!$E:$E,MATCH('basis-cash-crude'!DW$1,'data-futures'!$A:$A,0),1),""),"")</f>
        <v>-2.8400000000000034</v>
      </c>
      <c r="DX120">
        <f>+IFERROR(IF(VALUE('data-cash-crude'!DW121)&gt;0,'data-cash-crude'!DW121-INDEX('data-futures'!$E:$E,MATCH('basis-cash-crude'!DX$1,'data-futures'!$A:$A,0),1),""),"")</f>
        <v>-2.5700000000000003</v>
      </c>
      <c r="DY120">
        <f>+IFERROR(IF(VALUE('data-cash-crude'!DX121)&gt;0,'data-cash-crude'!DX121-INDEX('data-futures'!$E:$E,MATCH('basis-cash-crude'!DY$1,'data-futures'!$A:$A,0),1),""),"")</f>
        <v>-2.9200000000000017</v>
      </c>
      <c r="DZ120">
        <f>+IFERROR(IF(VALUE('data-cash-crude'!DY121)&gt;0,'data-cash-crude'!DY121-INDEX('data-futures'!$E:$E,MATCH('basis-cash-crude'!DZ$1,'data-futures'!$A:$A,0),1),""),"")</f>
        <v>-3.0500000000000043</v>
      </c>
      <c r="EA120">
        <f>+IFERROR(IF(VALUE('data-cash-crude'!DZ121)&gt;0,'data-cash-crude'!DZ121-INDEX('data-futures'!$E:$E,MATCH('basis-cash-crude'!EA$1,'data-futures'!$A:$A,0),1),""),"")</f>
        <v>-2.7800000000000011</v>
      </c>
      <c r="EB120">
        <f>+IFERROR(IF(VALUE('data-cash-crude'!EA121)&gt;0,'data-cash-crude'!EA121-INDEX('data-futures'!$E:$E,MATCH('basis-cash-crude'!EB$1,'data-futures'!$A:$A,0),1),""),"")</f>
        <v>-2.8400000000000034</v>
      </c>
      <c r="EC120">
        <f>+IFERROR(IF(VALUE('data-cash-crude'!EB121)&gt;0,'data-cash-crude'!EB121-INDEX('data-futures'!$E:$E,MATCH('basis-cash-crude'!EC$1,'data-futures'!$A:$A,0),1),""),"")</f>
        <v>-3.1600000000000037</v>
      </c>
      <c r="ED120" t="str">
        <f>+IFERROR(IF(VALUE('data-cash-crude'!EC121)&gt;0,'data-cash-crude'!EC121-INDEX('data-futures'!$E:$E,MATCH('basis-cash-crude'!ED$1,'data-futures'!$A:$A,0),1),""),"")</f>
        <v/>
      </c>
      <c r="EE120" t="str">
        <f>+IFERROR(IF(VALUE('data-cash-crude'!ED121)&gt;0,'data-cash-crude'!ED121-INDEX('data-futures'!$E:$E,MATCH('basis-cash-crude'!EE$1,'data-futures'!$A:$A,0),1),""),"")</f>
        <v/>
      </c>
      <c r="EF120">
        <f>+IFERROR(IF(VALUE('data-cash-crude'!EE121)&gt;0,'data-cash-crude'!EE121-INDEX('data-futures'!$E:$E,MATCH('basis-cash-crude'!EF$1,'data-futures'!$A:$A,0),1),""),"")</f>
        <v>-2.8599999999999994</v>
      </c>
      <c r="EG120">
        <f>+IFERROR(IF(VALUE('data-cash-crude'!EF121)&gt;0,'data-cash-crude'!EF121-INDEX('data-futures'!$E:$E,MATCH('basis-cash-crude'!EG$1,'data-futures'!$A:$A,0),1),""),"")</f>
        <v>-2.7899999999999991</v>
      </c>
      <c r="EH120">
        <f>+IFERROR(IF(VALUE('data-cash-crude'!EG121)&gt;0,'data-cash-crude'!EG121-INDEX('data-futures'!$E:$E,MATCH('basis-cash-crude'!EH$1,'data-futures'!$A:$A,0),1),""),"")</f>
        <v>-2.7800000000000011</v>
      </c>
      <c r="EI120">
        <f>+IFERROR(IF(VALUE('data-cash-crude'!EH121)&gt;0,'data-cash-crude'!EH121-INDEX('data-futures'!$E:$E,MATCH('basis-cash-crude'!EI$1,'data-futures'!$A:$A,0),1),""),"")</f>
        <v>-2.9100000000000037</v>
      </c>
      <c r="EJ120">
        <f>+IFERROR(IF(VALUE('data-cash-crude'!EI121)&gt;0,'data-cash-crude'!EI121-INDEX('data-futures'!$E:$E,MATCH('basis-cash-crude'!EJ$1,'data-futures'!$A:$A,0),1),""),"")</f>
        <v>-2.6899999999999977</v>
      </c>
      <c r="EK120">
        <f>+IFERROR(IF(VALUE('data-cash-crude'!EJ121)&gt;0,'data-cash-crude'!EJ121-INDEX('data-futures'!$E:$E,MATCH('basis-cash-crude'!EK$1,'data-futures'!$A:$A,0),1),""),"")</f>
        <v>-2.2199999999999989</v>
      </c>
      <c r="EL120">
        <f>+IFERROR(IF(VALUE('data-cash-crude'!EK121)&gt;0,'data-cash-crude'!EK121-INDEX('data-futures'!$E:$E,MATCH('basis-cash-crude'!EL$1,'data-futures'!$A:$A,0),1),""),"")</f>
        <v>-2.2299999999999969</v>
      </c>
      <c r="EM120">
        <f>+IFERROR(IF(VALUE('data-cash-crude'!EL121)&gt;0,'data-cash-crude'!EL121-INDEX('data-futures'!$E:$E,MATCH('basis-cash-crude'!EM$1,'data-futures'!$A:$A,0),1),""),"")</f>
        <v>-2.1899999999999977</v>
      </c>
      <c r="EN120">
        <f>+IFERROR(IF(VALUE('data-cash-crude'!EM121)&gt;0,'data-cash-crude'!EM121-INDEX('data-futures'!$E:$E,MATCH('basis-cash-crude'!EN$1,'data-futures'!$A:$A,0),1),""),"")</f>
        <v>-2.220000000000006</v>
      </c>
      <c r="EO120">
        <f>+IFERROR(IF(VALUE('data-cash-crude'!EN121)&gt;0,'data-cash-crude'!EN121-INDEX('data-futures'!$E:$E,MATCH('basis-cash-crude'!EO$1,'data-futures'!$A:$A,0),1),""),"")</f>
        <v>-2.4799999999999969</v>
      </c>
      <c r="EP120" t="str">
        <f>+IFERROR(IF(VALUE('data-cash-crude'!EO121)&gt;0,'data-cash-crude'!EO121-INDEX('data-futures'!$E:$E,MATCH('basis-cash-crude'!EP$1,'data-futures'!$A:$A,0),1),""),"")</f>
        <v/>
      </c>
      <c r="EQ120" t="str">
        <f>+IFERROR(IF(VALUE('data-cash-crude'!EP121)&gt;0,'data-cash-crude'!EP121-INDEX('data-futures'!$E:$E,MATCH('basis-cash-crude'!EQ$1,'data-futures'!$A:$A,0),1),""),"")</f>
        <v/>
      </c>
      <c r="ER120" t="str">
        <f>+IFERROR(IF(VALUE('data-cash-crude'!EQ121)&gt;0,'data-cash-crude'!EQ121-INDEX('data-futures'!$E:$E,MATCH('basis-cash-crude'!ER$1,'data-futures'!$A:$A,0),1),""),"")</f>
        <v/>
      </c>
      <c r="ES120" t="str">
        <f>+IFERROR(IF(VALUE('data-cash-crude'!ER121)&gt;0,'data-cash-crude'!ER121-INDEX('data-futures'!$E:$E,MATCH('basis-cash-crude'!ES$1,'data-futures'!$A:$A,0),1),""),"")</f>
        <v/>
      </c>
      <c r="ET120" t="str">
        <f>+IFERROR(IF(VALUE('data-cash-crude'!ES121)&gt;0,'data-cash-crude'!ES121-INDEX('data-futures'!$E:$E,MATCH('basis-cash-crude'!ET$1,'data-futures'!$A:$A,0),1),""),"")</f>
        <v/>
      </c>
      <c r="EU120" t="str">
        <f>+IFERROR(IF(VALUE('data-cash-crude'!ET121)&gt;0,'data-cash-crude'!ET121-INDEX('data-futures'!$E:$E,MATCH('basis-cash-crude'!EU$1,'data-futures'!$A:$A,0),1),""),"")</f>
        <v/>
      </c>
      <c r="EV120" t="str">
        <f>+IFERROR(IF(VALUE('data-cash-crude'!EU121)&gt;0,'data-cash-crude'!EU121-INDEX('data-futures'!$E:$E,MATCH('basis-cash-crude'!EV$1,'data-futures'!$A:$A,0),1),""),"")</f>
        <v/>
      </c>
      <c r="EW120" t="str">
        <f>+IFERROR(IF(VALUE('data-cash-crude'!EV121)&gt;0,'data-cash-crude'!EV121-INDEX('data-futures'!$E:$E,MATCH('basis-cash-crude'!EW$1,'data-futures'!$A:$A,0),1),""),"")</f>
        <v/>
      </c>
      <c r="EX120" t="str">
        <f>+IFERROR(IF(VALUE('data-cash-crude'!EW121)&gt;0,'data-cash-crude'!EW121-INDEX('data-futures'!$E:$E,MATCH('basis-cash-crude'!EX$1,'data-futures'!$A:$A,0),1),""),"")</f>
        <v/>
      </c>
      <c r="EY120" t="str">
        <f>+IFERROR(IF(VALUE('data-cash-crude'!EX121)&gt;0,'data-cash-crude'!EX121-INDEX('data-futures'!$E:$E,MATCH('basis-cash-crude'!EY$1,'data-futures'!$A:$A,0),1),""),"")</f>
        <v/>
      </c>
      <c r="EZ120" t="str">
        <f>+IFERROR(IF(VALUE('data-cash-crude'!EY121)&gt;0,'data-cash-crude'!EY121-INDEX('data-futures'!$E:$E,MATCH('basis-cash-crude'!EZ$1,'data-futures'!$A:$A,0),1),""),"")</f>
        <v/>
      </c>
      <c r="FA120" t="str">
        <f>+IFERROR(IF(VALUE('data-cash-crude'!EZ121)&gt;0,'data-cash-crude'!EZ121-INDEX('data-futures'!$E:$E,MATCH('basis-cash-crude'!FA$1,'data-futures'!$A:$A,0),1),""),"")</f>
        <v/>
      </c>
      <c r="FB120" t="str">
        <f>+IFERROR(IF(VALUE('data-cash-crude'!FA121)&gt;0,'data-cash-crude'!FA121-INDEX('data-futures'!$E:$E,MATCH('basis-cash-crude'!FB$1,'data-futures'!$A:$A,0),1),""),"")</f>
        <v/>
      </c>
      <c r="FC120" t="str">
        <f>+IFERROR(IF(VALUE('data-cash-crude'!FB121)&gt;0,'data-cash-crude'!FB121-INDEX('data-futures'!$E:$E,MATCH('basis-cash-crude'!FC$1,'data-futures'!$A:$A,0),1),""),"")</f>
        <v/>
      </c>
      <c r="FD120" t="str">
        <f>+IFERROR(IF(VALUE('data-cash-crude'!FC121)&gt;0,'data-cash-crude'!FC121-INDEX('data-futures'!$E:$E,MATCH('basis-cash-crude'!FD$1,'data-futures'!$A:$A,0),1),""),"")</f>
        <v/>
      </c>
      <c r="FE120" t="str">
        <f>+IFERROR(IF(VALUE('data-cash-crude'!FD121)&gt;0,'data-cash-crude'!FD121-INDEX('data-futures'!$E:$E,MATCH('basis-cash-crude'!FE$1,'data-futures'!$A:$A,0),1),""),"")</f>
        <v/>
      </c>
      <c r="FF120" t="str">
        <f>+IFERROR(IF(VALUE('data-cash-crude'!FE121)&gt;0,'data-cash-crude'!FE121-INDEX('data-futures'!$E:$E,MATCH('basis-cash-crude'!FF$1,'data-futures'!$A:$A,0),1),""),"")</f>
        <v/>
      </c>
      <c r="FG120" t="str">
        <f>+IFERROR(IF(VALUE('data-cash-crude'!FF121)&gt;0,'data-cash-crude'!FF121-INDEX('data-futures'!$E:$E,MATCH('basis-cash-crude'!FG$1,'data-futures'!$A:$A,0),1),""),"")</f>
        <v/>
      </c>
      <c r="FH120" t="str">
        <f>+IFERROR(IF(VALUE('data-cash-crude'!FG121)&gt;0,'data-cash-crude'!FG121-INDEX('data-futures'!$E:$E,MATCH('basis-cash-crude'!FH$1,'data-futures'!$A:$A,0),1),""),"")</f>
        <v/>
      </c>
      <c r="FI120" t="str">
        <f>+IFERROR(IF(VALUE('data-cash-crude'!FH121)&gt;0,'data-cash-crude'!FH121-INDEX('data-futures'!$E:$E,MATCH('basis-cash-crude'!FI$1,'data-futures'!$A:$A,0),1),""),"")</f>
        <v/>
      </c>
      <c r="FJ120" t="str">
        <f>+IFERROR(IF(VALUE('data-cash-crude'!FI121)&gt;0,'data-cash-crude'!FI121-INDEX('data-futures'!$E:$E,MATCH('basis-cash-crude'!FJ$1,'data-futures'!$A:$A,0),1),""),"")</f>
        <v/>
      </c>
      <c r="FK120" t="str">
        <f>+IFERROR(IF(VALUE('data-cash-crude'!FJ121)&gt;0,'data-cash-crude'!FJ121-INDEX('data-futures'!$E:$E,MATCH('basis-cash-crude'!FK$1,'data-futures'!$A:$A,0),1),""),"")</f>
        <v/>
      </c>
      <c r="FL120" t="str">
        <f>+IFERROR(IF(VALUE('data-cash-crude'!FK121)&gt;0,'data-cash-crude'!FK121-INDEX('data-futures'!$E:$E,MATCH('basis-cash-crude'!FL$1,'data-futures'!$A:$A,0),1),""),"")</f>
        <v/>
      </c>
    </row>
    <row r="121" spans="1:168" x14ac:dyDescent="0.2">
      <c r="A121">
        <f t="shared" si="3"/>
        <v>-3.8950000000000009</v>
      </c>
      <c r="B121">
        <f t="shared" si="4"/>
        <v>-3.728400000000001</v>
      </c>
      <c r="C121">
        <f t="shared" si="5"/>
        <v>-3.4659523809523809</v>
      </c>
      <c r="D121" s="6" t="str">
        <f>+'data-cash-crude'!B122</f>
        <v>CLPA-6-88.CM</v>
      </c>
      <c r="E121">
        <f>+IFERROR(IF(VALUE('data-cash-crude'!D122)&gt;0,'data-cash-crude'!D122-INDEX('data-futures'!$E:$E,MATCH('basis-cash-crude'!E$1,'data-futures'!$A:$A,0),1),""),"")</f>
        <v>-3.8799999999999955</v>
      </c>
      <c r="F121">
        <f>+IFERROR(IF(VALUE('data-cash-crude'!E122)&gt;0,'data-cash-crude'!E122-INDEX('data-futures'!$E:$E,MATCH('basis-cash-crude'!F$1,'data-futures'!$A:$A,0),1),""),"")</f>
        <v>-3.8800000000000026</v>
      </c>
      <c r="G121">
        <f>+IFERROR(IF(VALUE('data-cash-crude'!F122)&gt;0,'data-cash-crude'!F122-INDEX('data-futures'!$E:$E,MATCH('basis-cash-crude'!G$1,'data-futures'!$A:$A,0),1),""),"")</f>
        <v>-3.8800000000000026</v>
      </c>
      <c r="H121">
        <f>+IFERROR(IF(VALUE('data-cash-crude'!G122)&gt;0,'data-cash-crude'!G122-INDEX('data-futures'!$E:$E,MATCH('basis-cash-crude'!H$1,'data-futures'!$A:$A,0),1),""),"")</f>
        <v>-3.9200000000000017</v>
      </c>
      <c r="I121" t="str">
        <f>+IFERROR(IF(VALUE('data-cash-crude'!H122)&gt;0,'data-cash-crude'!H122-INDEX('data-futures'!$E:$E,MATCH('basis-cash-crude'!I$1,'data-futures'!$A:$A,0),1),""),"")</f>
        <v/>
      </c>
      <c r="J121">
        <f>+IFERROR(IF(VALUE('data-cash-crude'!I122)&gt;0,'data-cash-crude'!I122-INDEX('data-futures'!$E:$E,MATCH('basis-cash-crude'!J$1,'data-futures'!$A:$A,0),1),""),"")</f>
        <v>-3.9200000000000017</v>
      </c>
      <c r="K121">
        <f>+IFERROR(IF(VALUE('data-cash-crude'!J122)&gt;0,'data-cash-crude'!J122-INDEX('data-futures'!$E:$E,MATCH('basis-cash-crude'!K$1,'data-futures'!$A:$A,0),1),""),"")</f>
        <v>-3.8900000000000006</v>
      </c>
      <c r="L121">
        <f>+IFERROR(IF(VALUE('data-cash-crude'!K122)&gt;0,'data-cash-crude'!K122-INDEX('data-futures'!$E:$E,MATCH('basis-cash-crude'!L$1,'data-futures'!$A:$A,0),1),""),"")</f>
        <v>-3.9100000000000037</v>
      </c>
      <c r="M121">
        <f>+IFERROR(IF(VALUE('data-cash-crude'!L122)&gt;0,'data-cash-crude'!L122-INDEX('data-futures'!$E:$E,MATCH('basis-cash-crude'!M$1,'data-futures'!$A:$A,0),1),""),"")</f>
        <v>-3.9099999999999966</v>
      </c>
      <c r="N121">
        <f>+IFERROR(IF(VALUE('data-cash-crude'!M122)&gt;0,'data-cash-crude'!M122-INDEX('data-futures'!$E:$E,MATCH('basis-cash-crude'!N$1,'data-futures'!$A:$A,0),1),""),"")</f>
        <v>-3.8799999999999955</v>
      </c>
      <c r="O121">
        <f>+IFERROR(IF(VALUE('data-cash-crude'!N122)&gt;0,'data-cash-crude'!N122-INDEX('data-futures'!$E:$E,MATCH('basis-cash-crude'!O$1,'data-futures'!$A:$A,0),1),""),"")</f>
        <v>-3.8300000000000054</v>
      </c>
      <c r="P121">
        <f>+IFERROR(IF(VALUE('data-cash-crude'!O122)&gt;0,'data-cash-crude'!O122-INDEX('data-futures'!$E:$E,MATCH('basis-cash-crude'!P$1,'data-futures'!$A:$A,0),1),""),"")</f>
        <v>-3.759999999999998</v>
      </c>
      <c r="Q121">
        <f>+IFERROR(IF(VALUE('data-cash-crude'!P122)&gt;0,'data-cash-crude'!P122-INDEX('data-futures'!$E:$E,MATCH('basis-cash-crude'!Q$1,'data-futures'!$A:$A,0),1),""),"")</f>
        <v>-3.730000000000004</v>
      </c>
      <c r="R121">
        <f>+IFERROR(IF(VALUE('data-cash-crude'!Q122)&gt;0,'data-cash-crude'!Q122-INDEX('data-futures'!$E:$E,MATCH('basis-cash-crude'!R$1,'data-futures'!$A:$A,0),1),""),"")</f>
        <v>-3.6899999999999977</v>
      </c>
      <c r="S121">
        <f>+IFERROR(IF(VALUE('data-cash-crude'!R122)&gt;0,'data-cash-crude'!R122-INDEX('data-futures'!$E:$E,MATCH('basis-cash-crude'!S$1,'data-futures'!$A:$A,0),1),""),"")</f>
        <v>-3.6499999999999986</v>
      </c>
      <c r="T121">
        <f>+IFERROR(IF(VALUE('data-cash-crude'!S122)&gt;0,'data-cash-crude'!S122-INDEX('data-futures'!$E:$E,MATCH('basis-cash-crude'!T$1,'data-futures'!$A:$A,0),1),""),"")</f>
        <v>-3.6499999999999986</v>
      </c>
      <c r="U121" t="str">
        <f>+IFERROR(IF(VALUE('data-cash-crude'!T122)&gt;0,'data-cash-crude'!T122-INDEX('data-futures'!$E:$E,MATCH('basis-cash-crude'!U$1,'data-futures'!$A:$A,0),1),""),"")</f>
        <v/>
      </c>
      <c r="V121">
        <f>+IFERROR(IF(VALUE('data-cash-crude'!U122)&gt;0,'data-cash-crude'!U122-INDEX('data-futures'!$E:$E,MATCH('basis-cash-crude'!V$1,'data-futures'!$A:$A,0),1),""),"")</f>
        <v>-3.5900000000000034</v>
      </c>
      <c r="W121">
        <f>+IFERROR(IF(VALUE('data-cash-crude'!V122)&gt;0,'data-cash-crude'!V122-INDEX('data-futures'!$E:$E,MATCH('basis-cash-crude'!W$1,'data-futures'!$A:$A,0),1),""),"")</f>
        <v>-3.6400000000000006</v>
      </c>
      <c r="X121">
        <f>+IFERROR(IF(VALUE('data-cash-crude'!W122)&gt;0,'data-cash-crude'!W122-INDEX('data-futures'!$E:$E,MATCH('basis-cash-crude'!X$1,'data-futures'!$A:$A,0),1),""),"")</f>
        <v>-3.6899999999999977</v>
      </c>
      <c r="Y121">
        <f>+IFERROR(IF(VALUE('data-cash-crude'!X122)&gt;0,'data-cash-crude'!X122-INDEX('data-futures'!$E:$E,MATCH('basis-cash-crude'!Y$1,'data-futures'!$A:$A,0),1),""),"")</f>
        <v>-3.6799999999999997</v>
      </c>
      <c r="Z121" t="str">
        <f>+IFERROR(IF(VALUE('data-cash-crude'!Y122)&gt;0,'data-cash-crude'!Y122-INDEX('data-futures'!$E:$E,MATCH('basis-cash-crude'!Z$1,'data-futures'!$A:$A,0),1),""),"")</f>
        <v/>
      </c>
      <c r="AA121">
        <f>+IFERROR(IF(VALUE('data-cash-crude'!Z122)&gt;0,'data-cash-crude'!Z122-INDEX('data-futures'!$E:$E,MATCH('basis-cash-crude'!AA$1,'data-futures'!$A:$A,0),1),""),"")</f>
        <v>-3.7100000000000009</v>
      </c>
      <c r="AB121" t="str">
        <f>+IFERROR(IF(VALUE('data-cash-crude'!AA122)&gt;0,'data-cash-crude'!AA122-INDEX('data-futures'!$E:$E,MATCH('basis-cash-crude'!AB$1,'data-futures'!$A:$A,0),1),""),"")</f>
        <v/>
      </c>
      <c r="AC121" t="str">
        <f>+IFERROR(IF(VALUE('data-cash-crude'!AB122)&gt;0,'data-cash-crude'!AB122-INDEX('data-futures'!$E:$E,MATCH('basis-cash-crude'!AC$1,'data-futures'!$A:$A,0),1),""),"")</f>
        <v/>
      </c>
      <c r="AD121">
        <f>+IFERROR(IF(VALUE('data-cash-crude'!AC122)&gt;0,'data-cash-crude'!AC122-INDEX('data-futures'!$E:$E,MATCH('basis-cash-crude'!AD$1,'data-futures'!$A:$A,0),1),""),"")</f>
        <v>-3.5399999999999991</v>
      </c>
      <c r="AE121">
        <f>+IFERROR(IF(VALUE('data-cash-crude'!AD122)&gt;0,'data-cash-crude'!AD122-INDEX('data-futures'!$E:$E,MATCH('basis-cash-crude'!AE$1,'data-futures'!$A:$A,0),1),""),"")</f>
        <v>-3.5100000000000051</v>
      </c>
      <c r="AF121">
        <f>+IFERROR(IF(VALUE('data-cash-crude'!AE122)&gt;0,'data-cash-crude'!AE122-INDEX('data-futures'!$E:$E,MATCH('basis-cash-crude'!AF$1,'data-futures'!$A:$A,0),1),""),"")</f>
        <v>-3.4699999999999989</v>
      </c>
      <c r="AG121">
        <f>+IFERROR(IF(VALUE('data-cash-crude'!AF122)&gt;0,'data-cash-crude'!AF122-INDEX('data-futures'!$E:$E,MATCH('basis-cash-crude'!AG$1,'data-futures'!$A:$A,0),1),""),"")</f>
        <v>-3.5200000000000031</v>
      </c>
      <c r="AH121">
        <f>+IFERROR(IF(VALUE('data-cash-crude'!AG122)&gt;0,'data-cash-crude'!AG122-INDEX('data-futures'!$E:$E,MATCH('basis-cash-crude'!AH$1,'data-futures'!$A:$A,0),1),""),"")</f>
        <v>-3.480000000000004</v>
      </c>
      <c r="AI121">
        <f>+IFERROR(IF(VALUE('data-cash-crude'!AH122)&gt;0,'data-cash-crude'!AH122-INDEX('data-futures'!$E:$E,MATCH('basis-cash-crude'!AI$1,'data-futures'!$A:$A,0),1),""),"")</f>
        <v>-3.4600000000000009</v>
      </c>
      <c r="AJ121">
        <f>+IFERROR(IF(VALUE('data-cash-crude'!AI122)&gt;0,'data-cash-crude'!AI122-INDEX('data-futures'!$E:$E,MATCH('basis-cash-crude'!AJ$1,'data-futures'!$A:$A,0),1),""),"")</f>
        <v>-3.4799999999999969</v>
      </c>
      <c r="AK121">
        <f>+IFERROR(IF(VALUE('data-cash-crude'!AJ122)&gt;0,'data-cash-crude'!AJ122-INDEX('data-futures'!$E:$E,MATCH('basis-cash-crude'!AK$1,'data-futures'!$A:$A,0),1),""),"")</f>
        <v>-3.5200000000000031</v>
      </c>
      <c r="AL121">
        <f>+IFERROR(IF(VALUE('data-cash-crude'!AK122)&gt;0,'data-cash-crude'!AK122-INDEX('data-futures'!$E:$E,MATCH('basis-cash-crude'!AL$1,'data-futures'!$A:$A,0),1),""),"")</f>
        <v>-3.5</v>
      </c>
      <c r="AM121">
        <f>+IFERROR(IF(VALUE('data-cash-crude'!AL122)&gt;0,'data-cash-crude'!AL122-INDEX('data-futures'!$E:$E,MATCH('basis-cash-crude'!AM$1,'data-futures'!$A:$A,0),1),""),"")</f>
        <v>-3.4600000000000009</v>
      </c>
      <c r="AN121">
        <f>+IFERROR(IF(VALUE('data-cash-crude'!AM122)&gt;0,'data-cash-crude'!AM122-INDEX('data-futures'!$E:$E,MATCH('basis-cash-crude'!AN$1,'data-futures'!$A:$A,0),1),""),"")</f>
        <v>-3.5100000000000051</v>
      </c>
      <c r="AO121">
        <f>+IFERROR(IF(VALUE('data-cash-crude'!AN122)&gt;0,'data-cash-crude'!AN122-INDEX('data-futures'!$E:$E,MATCH('basis-cash-crude'!AO$1,'data-futures'!$A:$A,0),1),""),"")</f>
        <v>-3.490000000000002</v>
      </c>
      <c r="AP121">
        <f>+IFERROR(IF(VALUE('data-cash-crude'!AO122)&gt;0,'data-cash-crude'!AO122-INDEX('data-futures'!$E:$E,MATCH('basis-cash-crude'!AP$1,'data-futures'!$A:$A,0),1),""),"")</f>
        <v>-3.740000000000002</v>
      </c>
      <c r="AQ121">
        <f>+IFERROR(IF(VALUE('data-cash-crude'!AP122)&gt;0,'data-cash-crude'!AP122-INDEX('data-futures'!$E:$E,MATCH('basis-cash-crude'!AQ$1,'data-futures'!$A:$A,0),1),""),"")</f>
        <v>-3.6600000000000037</v>
      </c>
      <c r="AR121">
        <f>+IFERROR(IF(VALUE('data-cash-crude'!AQ122)&gt;0,'data-cash-crude'!AQ122-INDEX('data-futures'!$E:$E,MATCH('basis-cash-crude'!AR$1,'data-futures'!$A:$A,0),1),""),"")</f>
        <v>-3.6899999999999977</v>
      </c>
      <c r="AS121" t="str">
        <f>+IFERROR(IF(VALUE('data-cash-crude'!AR122)&gt;0,'data-cash-crude'!AR122-INDEX('data-futures'!$E:$E,MATCH('basis-cash-crude'!AS$1,'data-futures'!$A:$A,0),1),""),"")</f>
        <v/>
      </c>
      <c r="AT121">
        <f>+IFERROR(IF(VALUE('data-cash-crude'!AS122)&gt;0,'data-cash-crude'!AS122-INDEX('data-futures'!$E:$E,MATCH('basis-cash-crude'!AT$1,'data-futures'!$A:$A,0),1),""),"")</f>
        <v>-3.6200000000000045</v>
      </c>
      <c r="AU121">
        <f>+IFERROR(IF(VALUE('data-cash-crude'!AT122)&gt;0,'data-cash-crude'!AT122-INDEX('data-futures'!$E:$E,MATCH('basis-cash-crude'!AU$1,'data-futures'!$A:$A,0),1),""),"")</f>
        <v>-3.5300000000000011</v>
      </c>
      <c r="AV121">
        <f>+IFERROR(IF(VALUE('data-cash-crude'!AU122)&gt;0,'data-cash-crude'!AU122-INDEX('data-futures'!$E:$E,MATCH('basis-cash-crude'!AV$1,'data-futures'!$A:$A,0),1),""),"")</f>
        <v>-3.5</v>
      </c>
      <c r="AW121">
        <f>+IFERROR(IF(VALUE('data-cash-crude'!AV122)&gt;0,'data-cash-crude'!AV122-INDEX('data-futures'!$E:$E,MATCH('basis-cash-crude'!AW$1,'data-futures'!$A:$A,0),1),""),"")</f>
        <v>-3.4600000000000009</v>
      </c>
      <c r="AX121">
        <f>+IFERROR(IF(VALUE('data-cash-crude'!AW122)&gt;0,'data-cash-crude'!AW122-INDEX('data-futures'!$E:$E,MATCH('basis-cash-crude'!AX$1,'data-futures'!$A:$A,0),1),""),"")</f>
        <v>-3.3200000000000003</v>
      </c>
      <c r="AY121">
        <f>+IFERROR(IF(VALUE('data-cash-crude'!AX122)&gt;0,'data-cash-crude'!AX122-INDEX('data-futures'!$E:$E,MATCH('basis-cash-crude'!AY$1,'data-futures'!$A:$A,0),1),""),"")</f>
        <v>-3.3500000000000014</v>
      </c>
      <c r="AZ121">
        <f>+IFERROR(IF(VALUE('data-cash-crude'!AY122)&gt;0,'data-cash-crude'!AY122-INDEX('data-futures'!$E:$E,MATCH('basis-cash-crude'!AZ$1,'data-futures'!$A:$A,0),1),""),"")</f>
        <v>-3.6700000000000017</v>
      </c>
      <c r="BA121">
        <f>+IFERROR(IF(VALUE('data-cash-crude'!AZ122)&gt;0,'data-cash-crude'!AZ122-INDEX('data-futures'!$E:$E,MATCH('basis-cash-crude'!BA$1,'data-futures'!$A:$A,0),1),""),"")</f>
        <v>-3.5</v>
      </c>
      <c r="BB121">
        <f>+IFERROR(IF(VALUE('data-cash-crude'!BA122)&gt;0,'data-cash-crude'!BA122-INDEX('data-futures'!$E:$E,MATCH('basis-cash-crude'!BB$1,'data-futures'!$A:$A,0),1),""),"")</f>
        <v>-3.529999999999994</v>
      </c>
      <c r="BC121">
        <f>+IFERROR(IF(VALUE('data-cash-crude'!BB122)&gt;0,'data-cash-crude'!BB122-INDEX('data-futures'!$E:$E,MATCH('basis-cash-crude'!BC$1,'data-futures'!$A:$A,0),1),""),"")</f>
        <v>-3.5899999999999963</v>
      </c>
      <c r="BD121">
        <f>+IFERROR(IF(VALUE('data-cash-crude'!BC122)&gt;0,'data-cash-crude'!BC122-INDEX('data-futures'!$E:$E,MATCH('basis-cash-crude'!BD$1,'data-futures'!$A:$A,0),1),""),"")</f>
        <v>-3.5799999999999983</v>
      </c>
      <c r="BE121">
        <f>+IFERROR(IF(VALUE('data-cash-crude'!BD122)&gt;0,'data-cash-crude'!BD122-INDEX('data-futures'!$E:$E,MATCH('basis-cash-crude'!BE$1,'data-futures'!$A:$A,0),1),""),"")</f>
        <v>-3.5599999999999952</v>
      </c>
      <c r="BF121">
        <f>+IFERROR(IF(VALUE('data-cash-crude'!BE122)&gt;0,'data-cash-crude'!BE122-INDEX('data-futures'!$E:$E,MATCH('basis-cash-crude'!BF$1,'data-futures'!$A:$A,0),1),""),"")</f>
        <v>-3.5100000000000051</v>
      </c>
      <c r="BG121">
        <f>+IFERROR(IF(VALUE('data-cash-crude'!BF122)&gt;0,'data-cash-crude'!BF122-INDEX('data-futures'!$E:$E,MATCH('basis-cash-crude'!BG$1,'data-futures'!$A:$A,0),1),""),"")</f>
        <v>-3.4100000000000037</v>
      </c>
      <c r="BH121">
        <f>+IFERROR(IF(VALUE('data-cash-crude'!BG122)&gt;0,'data-cash-crude'!BG122-INDEX('data-futures'!$E:$E,MATCH('basis-cash-crude'!BH$1,'data-futures'!$A:$A,0),1),""),"")</f>
        <v>-3.269999999999996</v>
      </c>
      <c r="BI121">
        <f>+IFERROR(IF(VALUE('data-cash-crude'!BH122)&gt;0,'data-cash-crude'!BH122-INDEX('data-futures'!$E:$E,MATCH('basis-cash-crude'!BI$1,'data-futures'!$A:$A,0),1),""),"")</f>
        <v>-3.3700000000000045</v>
      </c>
      <c r="BJ121">
        <f>+IFERROR(IF(VALUE('data-cash-crude'!BI122)&gt;0,'data-cash-crude'!BI122-INDEX('data-futures'!$E:$E,MATCH('basis-cash-crude'!BJ$1,'data-futures'!$A:$A,0),1),""),"")</f>
        <v>-3.490000000000002</v>
      </c>
      <c r="BK121">
        <f>+IFERROR(IF(VALUE('data-cash-crude'!BJ122)&gt;0,'data-cash-crude'!BJ122-INDEX('data-futures'!$E:$E,MATCH('basis-cash-crude'!BK$1,'data-futures'!$A:$A,0),1),""),"")</f>
        <v>-3.5200000000000031</v>
      </c>
      <c r="BL121">
        <f>+IFERROR(IF(VALUE('data-cash-crude'!BK122)&gt;0,'data-cash-crude'!BK122-INDEX('data-futures'!$E:$E,MATCH('basis-cash-crude'!BL$1,'data-futures'!$A:$A,0),1),""),"")</f>
        <v>-3.5399999999999991</v>
      </c>
      <c r="BM121">
        <f>+IFERROR(IF(VALUE('data-cash-crude'!BL122)&gt;0,'data-cash-crude'!BL122-INDEX('data-futures'!$E:$E,MATCH('basis-cash-crude'!BM$1,'data-futures'!$A:$A,0),1),""),"")</f>
        <v>-3.6200000000000045</v>
      </c>
      <c r="BN121">
        <f>+IFERROR(IF(VALUE('data-cash-crude'!BM122)&gt;0,'data-cash-crude'!BM122-INDEX('data-futures'!$E:$E,MATCH('basis-cash-crude'!BN$1,'data-futures'!$A:$A,0),1),""),"")</f>
        <v>-3.4799999999999969</v>
      </c>
      <c r="BO121">
        <f>+IFERROR(IF(VALUE('data-cash-crude'!BN122)&gt;0,'data-cash-crude'!BN122-INDEX('data-futures'!$E:$E,MATCH('basis-cash-crude'!BO$1,'data-futures'!$A:$A,0),1),""),"")</f>
        <v>-3.8100000000000023</v>
      </c>
      <c r="BP121">
        <f>+IFERROR(IF(VALUE('data-cash-crude'!BO122)&gt;0,'data-cash-crude'!BO122-INDEX('data-futures'!$E:$E,MATCH('basis-cash-crude'!BP$1,'data-futures'!$A:$A,0),1),""),"")</f>
        <v>-3.7000000000000028</v>
      </c>
      <c r="BQ121">
        <f>+IFERROR(IF(VALUE('data-cash-crude'!BP122)&gt;0,'data-cash-crude'!BP122-INDEX('data-futures'!$E:$E,MATCH('basis-cash-crude'!BQ$1,'data-futures'!$A:$A,0),1),""),"")</f>
        <v>-3.5399999999999991</v>
      </c>
      <c r="BR121">
        <f>+IFERROR(IF(VALUE('data-cash-crude'!BQ122)&gt;0,'data-cash-crude'!BQ122-INDEX('data-futures'!$E:$E,MATCH('basis-cash-crude'!BR$1,'data-futures'!$A:$A,0),1),""),"")</f>
        <v>-3.5</v>
      </c>
      <c r="BS121">
        <f>+IFERROR(IF(VALUE('data-cash-crude'!BR122)&gt;0,'data-cash-crude'!BR122-INDEX('data-futures'!$E:$E,MATCH('basis-cash-crude'!BS$1,'data-futures'!$A:$A,0),1),""),"")</f>
        <v>-3.4299999999999997</v>
      </c>
      <c r="BT121">
        <f>+IFERROR(IF(VALUE('data-cash-crude'!BS122)&gt;0,'data-cash-crude'!BS122-INDEX('data-futures'!$E:$E,MATCH('basis-cash-crude'!BT$1,'data-futures'!$A:$A,0),1),""),"")</f>
        <v>-3.7899999999999991</v>
      </c>
      <c r="BU121">
        <f>+IFERROR(IF(VALUE('data-cash-crude'!BT122)&gt;0,'data-cash-crude'!BT122-INDEX('data-futures'!$E:$E,MATCH('basis-cash-crude'!BU$1,'data-futures'!$A:$A,0),1),""),"")</f>
        <v>-3.75</v>
      </c>
      <c r="BV121">
        <f>+IFERROR(IF(VALUE('data-cash-crude'!BU122)&gt;0,'data-cash-crude'!BU122-INDEX('data-futures'!$E:$E,MATCH('basis-cash-crude'!BV$1,'data-futures'!$A:$A,0),1),""),"")</f>
        <v>-3.4699999999999989</v>
      </c>
      <c r="BW121">
        <f>+IFERROR(IF(VALUE('data-cash-crude'!BV122)&gt;0,'data-cash-crude'!BV122-INDEX('data-futures'!$E:$E,MATCH('basis-cash-crude'!BW$1,'data-futures'!$A:$A,0),1),""),"")</f>
        <v>-3.5800000000000054</v>
      </c>
      <c r="BX121">
        <f>+IFERROR(IF(VALUE('data-cash-crude'!BW122)&gt;0,'data-cash-crude'!BW122-INDEX('data-futures'!$E:$E,MATCH('basis-cash-crude'!BX$1,'data-futures'!$A:$A,0),1),""),"")</f>
        <v>-3.7100000000000009</v>
      </c>
      <c r="BY121">
        <f>+IFERROR(IF(VALUE('data-cash-crude'!BX122)&gt;0,'data-cash-crude'!BX122-INDEX('data-futures'!$E:$E,MATCH('basis-cash-crude'!BY$1,'data-futures'!$A:$A,0),1),""),"")</f>
        <v>-3.7299999999999969</v>
      </c>
      <c r="BZ121">
        <f>+IFERROR(IF(VALUE('data-cash-crude'!BY122)&gt;0,'data-cash-crude'!BY122-INDEX('data-futures'!$E:$E,MATCH('basis-cash-crude'!BZ$1,'data-futures'!$A:$A,0),1),""),"")</f>
        <v>-3.740000000000002</v>
      </c>
      <c r="CA121">
        <f>+IFERROR(IF(VALUE('data-cash-crude'!BZ122)&gt;0,'data-cash-crude'!BZ122-INDEX('data-futures'!$E:$E,MATCH('basis-cash-crude'!CA$1,'data-futures'!$A:$A,0),1),""),"")</f>
        <v>-3.5200000000000031</v>
      </c>
      <c r="CB121">
        <f>+IFERROR(IF(VALUE('data-cash-crude'!CA122)&gt;0,'data-cash-crude'!CA122-INDEX('data-futures'!$E:$E,MATCH('basis-cash-crude'!CB$1,'data-futures'!$A:$A,0),1),""),"")</f>
        <v>-3.2999999999999972</v>
      </c>
      <c r="CC121">
        <f>+IFERROR(IF(VALUE('data-cash-crude'!CB122)&gt;0,'data-cash-crude'!CB122-INDEX('data-futures'!$E:$E,MATCH('basis-cash-crude'!CC$1,'data-futures'!$A:$A,0),1),""),"")</f>
        <v>-3.4099999999999966</v>
      </c>
      <c r="CD121">
        <f>+IFERROR(IF(VALUE('data-cash-crude'!CC122)&gt;0,'data-cash-crude'!CC122-INDEX('data-futures'!$E:$E,MATCH('basis-cash-crude'!CD$1,'data-futures'!$A:$A,0),1),""),"")</f>
        <v>-3.3599999999999994</v>
      </c>
      <c r="CE121">
        <f>+IFERROR(IF(VALUE('data-cash-crude'!CD122)&gt;0,'data-cash-crude'!CD122-INDEX('data-futures'!$E:$E,MATCH('basis-cash-crude'!CE$1,'data-futures'!$A:$A,0),1),""),"")</f>
        <v>-3.2800000000000011</v>
      </c>
      <c r="CF121">
        <f>+IFERROR(IF(VALUE('data-cash-crude'!CE122)&gt;0,'data-cash-crude'!CE122-INDEX('data-futures'!$E:$E,MATCH('basis-cash-crude'!CF$1,'data-futures'!$A:$A,0),1),""),"")</f>
        <v>-3.1400000000000006</v>
      </c>
      <c r="CG121">
        <f>+IFERROR(IF(VALUE('data-cash-crude'!CF122)&gt;0,'data-cash-crude'!CF122-INDEX('data-futures'!$E:$E,MATCH('basis-cash-crude'!CG$1,'data-futures'!$A:$A,0),1),""),"")</f>
        <v>-3.0200000000000031</v>
      </c>
      <c r="CH121">
        <f>+IFERROR(IF(VALUE('data-cash-crude'!CG122)&gt;0,'data-cash-crude'!CG122-INDEX('data-futures'!$E:$E,MATCH('basis-cash-crude'!CH$1,'data-futures'!$A:$A,0),1),""),"")</f>
        <v>-2.8700000000000045</v>
      </c>
      <c r="CI121">
        <f>+IFERROR(IF(VALUE('data-cash-crude'!CH122)&gt;0,'data-cash-crude'!CH122-INDEX('data-futures'!$E:$E,MATCH('basis-cash-crude'!CI$1,'data-futures'!$A:$A,0),1),""),"")</f>
        <v>-2.7999999999999972</v>
      </c>
      <c r="CJ121">
        <f>+IFERROR(IF(VALUE('data-cash-crude'!CI122)&gt;0,'data-cash-crude'!CI122-INDEX('data-futures'!$E:$E,MATCH('basis-cash-crude'!CJ$1,'data-futures'!$A:$A,0),1),""),"")</f>
        <v>-2.7100000000000009</v>
      </c>
      <c r="CK121">
        <f>+IFERROR(IF(VALUE('data-cash-crude'!CJ122)&gt;0,'data-cash-crude'!CJ122-INDEX('data-futures'!$E:$E,MATCH('basis-cash-crude'!CK$1,'data-futures'!$A:$A,0),1),""),"")</f>
        <v>-2.4600000000000009</v>
      </c>
      <c r="CL121">
        <f>+IFERROR(IF(VALUE('data-cash-crude'!CK122)&gt;0,'data-cash-crude'!CK122-INDEX('data-futures'!$E:$E,MATCH('basis-cash-crude'!CL$1,'data-futures'!$A:$A,0),1),""),"")</f>
        <v>-2.4200000000000017</v>
      </c>
      <c r="CM121">
        <f>+IFERROR(IF(VALUE('data-cash-crude'!CL122)&gt;0,'data-cash-crude'!CL122-INDEX('data-futures'!$E:$E,MATCH('basis-cash-crude'!CM$1,'data-futures'!$A:$A,0),1),""),"")</f>
        <v>-2.3900000000000006</v>
      </c>
      <c r="CN121">
        <f>+IFERROR(IF(VALUE('data-cash-crude'!CM122)&gt;0,'data-cash-crude'!CM122-INDEX('data-futures'!$E:$E,MATCH('basis-cash-crude'!CN$1,'data-futures'!$A:$A,0),1),""),"")</f>
        <v>-2.230000000000004</v>
      </c>
      <c r="CO121">
        <f>+IFERROR(IF(VALUE('data-cash-crude'!CN122)&gt;0,'data-cash-crude'!CN122-INDEX('data-futures'!$E:$E,MATCH('basis-cash-crude'!CO$1,'data-futures'!$A:$A,0),1),""),"")</f>
        <v>-2.1700000000000017</v>
      </c>
      <c r="CP121">
        <f>+IFERROR(IF(VALUE('data-cash-crude'!CO122)&gt;0,'data-cash-crude'!CO122-INDEX('data-futures'!$E:$E,MATCH('basis-cash-crude'!CP$1,'data-futures'!$A:$A,0),1),""),"")</f>
        <v>-2.1700000000000017</v>
      </c>
      <c r="CQ121">
        <f>+IFERROR(IF(VALUE('data-cash-crude'!CP122)&gt;0,'data-cash-crude'!CP122-INDEX('data-futures'!$E:$E,MATCH('basis-cash-crude'!CQ$1,'data-futures'!$A:$A,0),1),""),"")</f>
        <v>-2.1199999999999974</v>
      </c>
      <c r="CR121">
        <f>+IFERROR(IF(VALUE('data-cash-crude'!CQ122)&gt;0,'data-cash-crude'!CQ122-INDEX('data-futures'!$E:$E,MATCH('basis-cash-crude'!CR$1,'data-futures'!$A:$A,0),1),""),"")</f>
        <v>-1.8200000000000003</v>
      </c>
      <c r="CS121">
        <f>+IFERROR(IF(VALUE('data-cash-crude'!CR122)&gt;0,'data-cash-crude'!CR122-INDEX('data-futures'!$E:$E,MATCH('basis-cash-crude'!CS$1,'data-futures'!$A:$A,0),1),""),"")</f>
        <v>-1.1599999999999966</v>
      </c>
      <c r="CT121">
        <f>+IFERROR(IF(VALUE('data-cash-crude'!CS122)&gt;0,'data-cash-crude'!CS122-INDEX('data-futures'!$E:$E,MATCH('basis-cash-crude'!CT$1,'data-futures'!$A:$A,0),1),""),"")</f>
        <v>-0.28999999999999915</v>
      </c>
      <c r="CU121">
        <f>+IFERROR(IF(VALUE('data-cash-crude'!CT122)&gt;0,'data-cash-crude'!CT122-INDEX('data-futures'!$E:$E,MATCH('basis-cash-crude'!CU$1,'data-futures'!$A:$A,0),1),""),"")</f>
        <v>-2.6400000000000006</v>
      </c>
      <c r="CV121">
        <f>+IFERROR(IF(VALUE('data-cash-crude'!CU122)&gt;0,'data-cash-crude'!CU122-INDEX('data-futures'!$E:$E,MATCH('basis-cash-crude'!CV$1,'data-futures'!$A:$A,0),1),""),"")</f>
        <v>-2.75</v>
      </c>
      <c r="CW121">
        <f>+IFERROR(IF(VALUE('data-cash-crude'!CV122)&gt;0,'data-cash-crude'!CV122-INDEX('data-futures'!$E:$E,MATCH('basis-cash-crude'!CW$1,'data-futures'!$A:$A,0),1),""),"")</f>
        <v>-2.5800000000000054</v>
      </c>
      <c r="CX121">
        <f>+IFERROR(IF(VALUE('data-cash-crude'!CW122)&gt;0,'data-cash-crude'!CW122-INDEX('data-futures'!$E:$E,MATCH('basis-cash-crude'!CX$1,'data-futures'!$A:$A,0),1),""),"")</f>
        <v>-2.259999999999998</v>
      </c>
      <c r="CY121">
        <f>+IFERROR(IF(VALUE('data-cash-crude'!CX122)&gt;0,'data-cash-crude'!CX122-INDEX('data-futures'!$E:$E,MATCH('basis-cash-crude'!CY$1,'data-futures'!$A:$A,0),1),""),"")</f>
        <v>-2.2100000000000009</v>
      </c>
      <c r="CZ121">
        <f>+IFERROR(IF(VALUE('data-cash-crude'!CY122)&gt;0,'data-cash-crude'!CY122-INDEX('data-futures'!$E:$E,MATCH('basis-cash-crude'!CZ$1,'data-futures'!$A:$A,0),1),""),"")</f>
        <v>-2.4600000000000009</v>
      </c>
      <c r="DA121">
        <f>+IFERROR(IF(VALUE('data-cash-crude'!CZ122)&gt;0,'data-cash-crude'!CZ122-INDEX('data-futures'!$E:$E,MATCH('basis-cash-crude'!DA$1,'data-futures'!$A:$A,0),1),""),"")</f>
        <v>-2.3799999999999955</v>
      </c>
      <c r="DB121">
        <f>+IFERROR(IF(VALUE('data-cash-crude'!DA122)&gt;0,'data-cash-crude'!DA122-INDEX('data-futures'!$E:$E,MATCH('basis-cash-crude'!DB$1,'data-futures'!$A:$A,0),1),""),"")</f>
        <v>-2.3699999999999974</v>
      </c>
      <c r="DC121">
        <f>+IFERROR(IF(VALUE('data-cash-crude'!DB122)&gt;0,'data-cash-crude'!DB122-INDEX('data-futures'!$E:$E,MATCH('basis-cash-crude'!DC$1,'data-futures'!$A:$A,0),1),""),"")</f>
        <v>-2.4600000000000009</v>
      </c>
      <c r="DD121" t="str">
        <f>+IFERROR(IF(VALUE('data-cash-crude'!DC122)&gt;0,'data-cash-crude'!DC122-INDEX('data-futures'!$E:$E,MATCH('basis-cash-crude'!DD$1,'data-futures'!$A:$A,0),1),""),"")</f>
        <v/>
      </c>
      <c r="DE121">
        <f>+IFERROR(IF(VALUE('data-cash-crude'!DD122)&gt;0,'data-cash-crude'!DD122-INDEX('data-futures'!$E:$E,MATCH('basis-cash-crude'!DE$1,'data-futures'!$A:$A,0),1),""),"")</f>
        <v>-2.2100000000000009</v>
      </c>
      <c r="DF121">
        <f>+IFERROR(IF(VALUE('data-cash-crude'!DE122)&gt;0,'data-cash-crude'!DE122-INDEX('data-futures'!$E:$E,MATCH('basis-cash-crude'!DF$1,'data-futures'!$A:$A,0),1),""),"")</f>
        <v>-1.9699999999999989</v>
      </c>
      <c r="DG121">
        <f>+IFERROR(IF(VALUE('data-cash-crude'!DF122)&gt;0,'data-cash-crude'!DF122-INDEX('data-futures'!$E:$E,MATCH('basis-cash-crude'!DG$1,'data-futures'!$A:$A,0),1),""),"")</f>
        <v>-2.3000000000000043</v>
      </c>
      <c r="DH121">
        <f>+IFERROR(IF(VALUE('data-cash-crude'!DG122)&gt;0,'data-cash-crude'!DG122-INDEX('data-futures'!$E:$E,MATCH('basis-cash-crude'!DH$1,'data-futures'!$A:$A,0),1),""),"")</f>
        <v>-2.4100000000000037</v>
      </c>
      <c r="DI121">
        <f>+IFERROR(IF(VALUE('data-cash-crude'!DH122)&gt;0,'data-cash-crude'!DH122-INDEX('data-futures'!$E:$E,MATCH('basis-cash-crude'!DI$1,'data-futures'!$A:$A,0),1),""),"")</f>
        <v>-2.5800000000000054</v>
      </c>
      <c r="DJ121">
        <f>+IFERROR(IF(VALUE('data-cash-crude'!DI122)&gt;0,'data-cash-crude'!DI122-INDEX('data-futures'!$E:$E,MATCH('basis-cash-crude'!DJ$1,'data-futures'!$A:$A,0),1),""),"")</f>
        <v>-2.5300000000000011</v>
      </c>
      <c r="DK121">
        <f>+IFERROR(IF(VALUE('data-cash-crude'!DJ122)&gt;0,'data-cash-crude'!DJ122-INDEX('data-futures'!$E:$E,MATCH('basis-cash-crude'!DK$1,'data-futures'!$A:$A,0),1),""),"")</f>
        <v>-2.3999999999999986</v>
      </c>
      <c r="DL121">
        <f>+IFERROR(IF(VALUE('data-cash-crude'!DK122)&gt;0,'data-cash-crude'!DK122-INDEX('data-futures'!$E:$E,MATCH('basis-cash-crude'!DL$1,'data-futures'!$A:$A,0),1),""),"")</f>
        <v>-2.3700000000000045</v>
      </c>
      <c r="DM121">
        <f>+IFERROR(IF(VALUE('data-cash-crude'!DL122)&gt;0,'data-cash-crude'!DL122-INDEX('data-futures'!$E:$E,MATCH('basis-cash-crude'!DM$1,'data-futures'!$A:$A,0),1),""),"")</f>
        <v>-1.6599999999999966</v>
      </c>
      <c r="DN121">
        <f>+IFERROR(IF(VALUE('data-cash-crude'!DM122)&gt;0,'data-cash-crude'!DM122-INDEX('data-futures'!$E:$E,MATCH('basis-cash-crude'!DN$1,'data-futures'!$A:$A,0),1),""),"")</f>
        <v>-1.6000000000000014</v>
      </c>
      <c r="DO121">
        <f>+IFERROR(IF(VALUE('data-cash-crude'!DN122)&gt;0,'data-cash-crude'!DN122-INDEX('data-futures'!$E:$E,MATCH('basis-cash-crude'!DO$1,'data-futures'!$A:$A,0),1),""),"")</f>
        <v>-1.9099999999999966</v>
      </c>
      <c r="DP121">
        <f>+IFERROR(IF(VALUE('data-cash-crude'!DO122)&gt;0,'data-cash-crude'!DO122-INDEX('data-futures'!$E:$E,MATCH('basis-cash-crude'!DP$1,'data-futures'!$A:$A,0),1),""),"")</f>
        <v>-2.1399999999999935</v>
      </c>
      <c r="DQ121">
        <f>+IFERROR(IF(VALUE('data-cash-crude'!DP122)&gt;0,'data-cash-crude'!DP122-INDEX('data-futures'!$E:$E,MATCH('basis-cash-crude'!DQ$1,'data-futures'!$A:$A,0),1),""),"")</f>
        <v>-2.4299999999999997</v>
      </c>
      <c r="DR121">
        <f>+IFERROR(IF(VALUE('data-cash-crude'!DQ122)&gt;0,'data-cash-crude'!DQ122-INDEX('data-futures'!$E:$E,MATCH('basis-cash-crude'!DR$1,'data-futures'!$A:$A,0),1),""),"")</f>
        <v>-2.3299999999999983</v>
      </c>
      <c r="DS121">
        <f>+IFERROR(IF(VALUE('data-cash-crude'!DR122)&gt;0,'data-cash-crude'!DR122-INDEX('data-futures'!$E:$E,MATCH('basis-cash-crude'!DS$1,'data-futures'!$A:$A,0),1),""),"")</f>
        <v>-2.1400000000000006</v>
      </c>
      <c r="DT121">
        <f>+IFERROR(IF(VALUE('data-cash-crude'!DS122)&gt;0,'data-cash-crude'!DS122-INDEX('data-futures'!$E:$E,MATCH('basis-cash-crude'!DT$1,'data-futures'!$A:$A,0),1),""),"")</f>
        <v>-2.2600000000000051</v>
      </c>
      <c r="DU121">
        <f>+IFERROR(IF(VALUE('data-cash-crude'!DT122)&gt;0,'data-cash-crude'!DT122-INDEX('data-futures'!$E:$E,MATCH('basis-cash-crude'!DU$1,'data-futures'!$A:$A,0),1),""),"")</f>
        <v>-2.7800000000000011</v>
      </c>
      <c r="DV121">
        <f>+IFERROR(IF(VALUE('data-cash-crude'!DU122)&gt;0,'data-cash-crude'!DU122-INDEX('data-futures'!$E:$E,MATCH('basis-cash-crude'!DV$1,'data-futures'!$A:$A,0),1),""),"")</f>
        <v>-3.240000000000002</v>
      </c>
      <c r="DW121">
        <f>+IFERROR(IF(VALUE('data-cash-crude'!DV122)&gt;0,'data-cash-crude'!DV122-INDEX('data-futures'!$E:$E,MATCH('basis-cash-crude'!DW$1,'data-futures'!$A:$A,0),1),""),"")</f>
        <v>-3.1400000000000006</v>
      </c>
      <c r="DX121">
        <f>+IFERROR(IF(VALUE('data-cash-crude'!DW122)&gt;0,'data-cash-crude'!DW122-INDEX('data-futures'!$E:$E,MATCH('basis-cash-crude'!DX$1,'data-futures'!$A:$A,0),1),""),"")</f>
        <v>-2.8699999999999974</v>
      </c>
      <c r="DY121">
        <f>+IFERROR(IF(VALUE('data-cash-crude'!DX122)&gt;0,'data-cash-crude'!DX122-INDEX('data-futures'!$E:$E,MATCH('basis-cash-crude'!DY$1,'data-futures'!$A:$A,0),1),""),"")</f>
        <v>-3.2199999999999989</v>
      </c>
      <c r="DZ121">
        <f>+IFERROR(IF(VALUE('data-cash-crude'!DY122)&gt;0,'data-cash-crude'!DY122-INDEX('data-futures'!$E:$E,MATCH('basis-cash-crude'!DZ$1,'data-futures'!$A:$A,0),1),""),"")</f>
        <v>-3.3500000000000014</v>
      </c>
      <c r="EA121">
        <f>+IFERROR(IF(VALUE('data-cash-crude'!DZ122)&gt;0,'data-cash-crude'!DZ122-INDEX('data-futures'!$E:$E,MATCH('basis-cash-crude'!EA$1,'data-futures'!$A:$A,0),1),""),"")</f>
        <v>-3.0799999999999983</v>
      </c>
      <c r="EB121">
        <f>+IFERROR(IF(VALUE('data-cash-crude'!EA122)&gt;0,'data-cash-crude'!EA122-INDEX('data-futures'!$E:$E,MATCH('basis-cash-crude'!EB$1,'data-futures'!$A:$A,0),1),""),"")</f>
        <v>-3.1400000000000006</v>
      </c>
      <c r="EC121">
        <f>+IFERROR(IF(VALUE('data-cash-crude'!EB122)&gt;0,'data-cash-crude'!EB122-INDEX('data-futures'!$E:$E,MATCH('basis-cash-crude'!EC$1,'data-futures'!$A:$A,0),1),""),"")</f>
        <v>-3.4600000000000009</v>
      </c>
      <c r="ED121" t="str">
        <f>+IFERROR(IF(VALUE('data-cash-crude'!EC122)&gt;0,'data-cash-crude'!EC122-INDEX('data-futures'!$E:$E,MATCH('basis-cash-crude'!ED$1,'data-futures'!$A:$A,0),1),""),"")</f>
        <v/>
      </c>
      <c r="EE121" t="str">
        <f>+IFERROR(IF(VALUE('data-cash-crude'!ED122)&gt;0,'data-cash-crude'!ED122-INDEX('data-futures'!$E:$E,MATCH('basis-cash-crude'!EE$1,'data-futures'!$A:$A,0),1),""),"")</f>
        <v/>
      </c>
      <c r="EF121" t="str">
        <f>+IFERROR(IF(VALUE('data-cash-crude'!EE122)&gt;0,'data-cash-crude'!EE122-INDEX('data-futures'!$E:$E,MATCH('basis-cash-crude'!EF$1,'data-futures'!$A:$A,0),1),""),"")</f>
        <v/>
      </c>
      <c r="EG121" t="str">
        <f>+IFERROR(IF(VALUE('data-cash-crude'!EF122)&gt;0,'data-cash-crude'!EF122-INDEX('data-futures'!$E:$E,MATCH('basis-cash-crude'!EG$1,'data-futures'!$A:$A,0),1),""),"")</f>
        <v/>
      </c>
      <c r="EH121" t="str">
        <f>+IFERROR(IF(VALUE('data-cash-crude'!EG122)&gt;0,'data-cash-crude'!EG122-INDEX('data-futures'!$E:$E,MATCH('basis-cash-crude'!EH$1,'data-futures'!$A:$A,0),1),""),"")</f>
        <v/>
      </c>
      <c r="EI121" t="str">
        <f>+IFERROR(IF(VALUE('data-cash-crude'!EH122)&gt;0,'data-cash-crude'!EH122-INDEX('data-futures'!$E:$E,MATCH('basis-cash-crude'!EI$1,'data-futures'!$A:$A,0),1),""),"")</f>
        <v/>
      </c>
      <c r="EJ121" t="str">
        <f>+IFERROR(IF(VALUE('data-cash-crude'!EI122)&gt;0,'data-cash-crude'!EI122-INDEX('data-futures'!$E:$E,MATCH('basis-cash-crude'!EJ$1,'data-futures'!$A:$A,0),1),""),"")</f>
        <v/>
      </c>
      <c r="EK121" t="str">
        <f>+IFERROR(IF(VALUE('data-cash-crude'!EJ122)&gt;0,'data-cash-crude'!EJ122-INDEX('data-futures'!$E:$E,MATCH('basis-cash-crude'!EK$1,'data-futures'!$A:$A,0),1),""),"")</f>
        <v/>
      </c>
      <c r="EL121" t="str">
        <f>+IFERROR(IF(VALUE('data-cash-crude'!EK122)&gt;0,'data-cash-crude'!EK122-INDEX('data-futures'!$E:$E,MATCH('basis-cash-crude'!EL$1,'data-futures'!$A:$A,0),1),""),"")</f>
        <v/>
      </c>
      <c r="EM121" t="str">
        <f>+IFERROR(IF(VALUE('data-cash-crude'!EL122)&gt;0,'data-cash-crude'!EL122-INDEX('data-futures'!$E:$E,MATCH('basis-cash-crude'!EM$1,'data-futures'!$A:$A,0),1),""),"")</f>
        <v/>
      </c>
      <c r="EN121" t="str">
        <f>+IFERROR(IF(VALUE('data-cash-crude'!EM122)&gt;0,'data-cash-crude'!EM122-INDEX('data-futures'!$E:$E,MATCH('basis-cash-crude'!EN$1,'data-futures'!$A:$A,0),1),""),"")</f>
        <v/>
      </c>
      <c r="EO121" t="str">
        <f>+IFERROR(IF(VALUE('data-cash-crude'!EN122)&gt;0,'data-cash-crude'!EN122-INDEX('data-futures'!$E:$E,MATCH('basis-cash-crude'!EO$1,'data-futures'!$A:$A,0),1),""),"")</f>
        <v/>
      </c>
      <c r="EP121" t="str">
        <f>+IFERROR(IF(VALUE('data-cash-crude'!EO122)&gt;0,'data-cash-crude'!EO122-INDEX('data-futures'!$E:$E,MATCH('basis-cash-crude'!EP$1,'data-futures'!$A:$A,0),1),""),"")</f>
        <v/>
      </c>
      <c r="EQ121" t="str">
        <f>+IFERROR(IF(VALUE('data-cash-crude'!EP122)&gt;0,'data-cash-crude'!EP122-INDEX('data-futures'!$E:$E,MATCH('basis-cash-crude'!EQ$1,'data-futures'!$A:$A,0),1),""),"")</f>
        <v/>
      </c>
      <c r="ER121" t="str">
        <f>+IFERROR(IF(VALUE('data-cash-crude'!EQ122)&gt;0,'data-cash-crude'!EQ122-INDEX('data-futures'!$E:$E,MATCH('basis-cash-crude'!ER$1,'data-futures'!$A:$A,0),1),""),"")</f>
        <v/>
      </c>
      <c r="ES121" t="str">
        <f>+IFERROR(IF(VALUE('data-cash-crude'!ER122)&gt;0,'data-cash-crude'!ER122-INDEX('data-futures'!$E:$E,MATCH('basis-cash-crude'!ES$1,'data-futures'!$A:$A,0),1),""),"")</f>
        <v/>
      </c>
      <c r="ET121" t="str">
        <f>+IFERROR(IF(VALUE('data-cash-crude'!ES122)&gt;0,'data-cash-crude'!ES122-INDEX('data-futures'!$E:$E,MATCH('basis-cash-crude'!ET$1,'data-futures'!$A:$A,0),1),""),"")</f>
        <v/>
      </c>
      <c r="EU121" t="str">
        <f>+IFERROR(IF(VALUE('data-cash-crude'!ET122)&gt;0,'data-cash-crude'!ET122-INDEX('data-futures'!$E:$E,MATCH('basis-cash-crude'!EU$1,'data-futures'!$A:$A,0),1),""),"")</f>
        <v/>
      </c>
      <c r="EV121" t="str">
        <f>+IFERROR(IF(VALUE('data-cash-crude'!EU122)&gt;0,'data-cash-crude'!EU122-INDEX('data-futures'!$E:$E,MATCH('basis-cash-crude'!EV$1,'data-futures'!$A:$A,0),1),""),"")</f>
        <v/>
      </c>
      <c r="EW121" t="str">
        <f>+IFERROR(IF(VALUE('data-cash-crude'!EV122)&gt;0,'data-cash-crude'!EV122-INDEX('data-futures'!$E:$E,MATCH('basis-cash-crude'!EW$1,'data-futures'!$A:$A,0),1),""),"")</f>
        <v/>
      </c>
      <c r="EX121" t="str">
        <f>+IFERROR(IF(VALUE('data-cash-crude'!EW122)&gt;0,'data-cash-crude'!EW122-INDEX('data-futures'!$E:$E,MATCH('basis-cash-crude'!EX$1,'data-futures'!$A:$A,0),1),""),"")</f>
        <v/>
      </c>
      <c r="EY121" t="str">
        <f>+IFERROR(IF(VALUE('data-cash-crude'!EX122)&gt;0,'data-cash-crude'!EX122-INDEX('data-futures'!$E:$E,MATCH('basis-cash-crude'!EY$1,'data-futures'!$A:$A,0),1),""),"")</f>
        <v/>
      </c>
      <c r="EZ121" t="str">
        <f>+IFERROR(IF(VALUE('data-cash-crude'!EY122)&gt;0,'data-cash-crude'!EY122-INDEX('data-futures'!$E:$E,MATCH('basis-cash-crude'!EZ$1,'data-futures'!$A:$A,0),1),""),"")</f>
        <v/>
      </c>
      <c r="FA121" t="str">
        <f>+IFERROR(IF(VALUE('data-cash-crude'!EZ122)&gt;0,'data-cash-crude'!EZ122-INDEX('data-futures'!$E:$E,MATCH('basis-cash-crude'!FA$1,'data-futures'!$A:$A,0),1),""),"")</f>
        <v/>
      </c>
      <c r="FB121" t="str">
        <f>+IFERROR(IF(VALUE('data-cash-crude'!FA122)&gt;0,'data-cash-crude'!FA122-INDEX('data-futures'!$E:$E,MATCH('basis-cash-crude'!FB$1,'data-futures'!$A:$A,0),1),""),"")</f>
        <v/>
      </c>
      <c r="FC121" t="str">
        <f>+IFERROR(IF(VALUE('data-cash-crude'!FB122)&gt;0,'data-cash-crude'!FB122-INDEX('data-futures'!$E:$E,MATCH('basis-cash-crude'!FC$1,'data-futures'!$A:$A,0),1),""),"")</f>
        <v/>
      </c>
      <c r="FD121" t="str">
        <f>+IFERROR(IF(VALUE('data-cash-crude'!FC122)&gt;0,'data-cash-crude'!FC122-INDEX('data-futures'!$E:$E,MATCH('basis-cash-crude'!FD$1,'data-futures'!$A:$A,0),1),""),"")</f>
        <v/>
      </c>
      <c r="FE121" t="str">
        <f>+IFERROR(IF(VALUE('data-cash-crude'!FD122)&gt;0,'data-cash-crude'!FD122-INDEX('data-futures'!$E:$E,MATCH('basis-cash-crude'!FE$1,'data-futures'!$A:$A,0),1),""),"")</f>
        <v/>
      </c>
      <c r="FF121" t="str">
        <f>+IFERROR(IF(VALUE('data-cash-crude'!FE122)&gt;0,'data-cash-crude'!FE122-INDEX('data-futures'!$E:$E,MATCH('basis-cash-crude'!FF$1,'data-futures'!$A:$A,0),1),""),"")</f>
        <v/>
      </c>
      <c r="FG121" t="str">
        <f>+IFERROR(IF(VALUE('data-cash-crude'!FF122)&gt;0,'data-cash-crude'!FF122-INDEX('data-futures'!$E:$E,MATCH('basis-cash-crude'!FG$1,'data-futures'!$A:$A,0),1),""),"")</f>
        <v/>
      </c>
      <c r="FH121" t="str">
        <f>+IFERROR(IF(VALUE('data-cash-crude'!FG122)&gt;0,'data-cash-crude'!FG122-INDEX('data-futures'!$E:$E,MATCH('basis-cash-crude'!FH$1,'data-futures'!$A:$A,0),1),""),"")</f>
        <v/>
      </c>
      <c r="FI121" t="str">
        <f>+IFERROR(IF(VALUE('data-cash-crude'!FH122)&gt;0,'data-cash-crude'!FH122-INDEX('data-futures'!$E:$E,MATCH('basis-cash-crude'!FI$1,'data-futures'!$A:$A,0),1),""),"")</f>
        <v/>
      </c>
      <c r="FJ121" t="str">
        <f>+IFERROR(IF(VALUE('data-cash-crude'!FI122)&gt;0,'data-cash-crude'!FI122-INDEX('data-futures'!$E:$E,MATCH('basis-cash-crude'!FJ$1,'data-futures'!$A:$A,0),1),""),"")</f>
        <v/>
      </c>
      <c r="FK121" t="str">
        <f>+IFERROR(IF(VALUE('data-cash-crude'!FJ122)&gt;0,'data-cash-crude'!FJ122-INDEX('data-futures'!$E:$E,MATCH('basis-cash-crude'!FK$1,'data-futures'!$A:$A,0),1),""),"")</f>
        <v/>
      </c>
      <c r="FL121" t="str">
        <f>+IFERROR(IF(VALUE('data-cash-crude'!FK122)&gt;0,'data-cash-crude'!FK122-INDEX('data-futures'!$E:$E,MATCH('basis-cash-crude'!FL$1,'data-futures'!$A:$A,0),1),""),"")</f>
        <v/>
      </c>
    </row>
    <row r="122" spans="1:168" x14ac:dyDescent="0.2">
      <c r="A122">
        <f t="shared" si="3"/>
        <v>4.548333333333332</v>
      </c>
      <c r="B122">
        <f t="shared" si="4"/>
        <v>4.717307692307692</v>
      </c>
      <c r="C122">
        <f t="shared" si="5"/>
        <v>4.911309523809523</v>
      </c>
      <c r="D122" s="6" t="str">
        <f>+'data-cash-crude'!B123</f>
        <v>CLPA-7-10.CM</v>
      </c>
      <c r="E122">
        <f>+IFERROR(IF(VALUE('data-cash-crude'!D123)&gt;0,'data-cash-crude'!D123-INDEX('data-futures'!$E:$E,MATCH('basis-cash-crude'!E$1,'data-futures'!$A:$A,0),1),""),"")</f>
        <v>4.5600000000000023</v>
      </c>
      <c r="F122">
        <f>+IFERROR(IF(VALUE('data-cash-crude'!E123)&gt;0,'data-cash-crude'!E123-INDEX('data-futures'!$E:$E,MATCH('basis-cash-crude'!F$1,'data-futures'!$A:$A,0),1),""),"")</f>
        <v>4.5599999999999952</v>
      </c>
      <c r="G122">
        <f>+IFERROR(IF(VALUE('data-cash-crude'!F123)&gt;0,'data-cash-crude'!F123-INDEX('data-futures'!$E:$E,MATCH('basis-cash-crude'!G$1,'data-futures'!$A:$A,0),1),""),"")</f>
        <v>4.5599999999999952</v>
      </c>
      <c r="H122">
        <f>+IFERROR(IF(VALUE('data-cash-crude'!G123)&gt;0,'data-cash-crude'!G123-INDEX('data-futures'!$E:$E,MATCH('basis-cash-crude'!H$1,'data-futures'!$A:$A,0),1),""),"")</f>
        <v>4.519999999999996</v>
      </c>
      <c r="I122" t="str">
        <f>+IFERROR(IF(VALUE('data-cash-crude'!H123)&gt;0,'data-cash-crude'!H123-INDEX('data-futures'!$E:$E,MATCH('basis-cash-crude'!I$1,'data-futures'!$A:$A,0),1),""),"")</f>
        <v/>
      </c>
      <c r="J122">
        <f>+IFERROR(IF(VALUE('data-cash-crude'!I123)&gt;0,'data-cash-crude'!I123-INDEX('data-futures'!$E:$E,MATCH('basis-cash-crude'!J$1,'data-futures'!$A:$A,0),1),""),"")</f>
        <v>4.5200000000000031</v>
      </c>
      <c r="K122">
        <f>+IFERROR(IF(VALUE('data-cash-crude'!J123)&gt;0,'data-cash-crude'!J123-INDEX('data-futures'!$E:$E,MATCH('basis-cash-crude'!K$1,'data-futures'!$A:$A,0),1),""),"")</f>
        <v>4.57</v>
      </c>
      <c r="L122">
        <f>+IFERROR(IF(VALUE('data-cash-crude'!K123)&gt;0,'data-cash-crude'!K123-INDEX('data-futures'!$E:$E,MATCH('basis-cash-crude'!L$1,'data-futures'!$A:$A,0),1),""),"")</f>
        <v>4.5599999999999952</v>
      </c>
      <c r="M122">
        <f>+IFERROR(IF(VALUE('data-cash-crude'!L123)&gt;0,'data-cash-crude'!L123-INDEX('data-futures'!$E:$E,MATCH('basis-cash-crude'!M$1,'data-futures'!$A:$A,0),1),""),"")</f>
        <v>4.5399999999999991</v>
      </c>
      <c r="N122">
        <f>+IFERROR(IF(VALUE('data-cash-crude'!M123)&gt;0,'data-cash-crude'!M123-INDEX('data-futures'!$E:$E,MATCH('basis-cash-crude'!N$1,'data-futures'!$A:$A,0),1),""),"")</f>
        <v>4.57</v>
      </c>
      <c r="O122">
        <f>+IFERROR(IF(VALUE('data-cash-crude'!N123)&gt;0,'data-cash-crude'!N123-INDEX('data-futures'!$E:$E,MATCH('basis-cash-crude'!O$1,'data-futures'!$A:$A,0),1),""),"")</f>
        <v>4.6099999999999994</v>
      </c>
      <c r="P122">
        <f>+IFERROR(IF(VALUE('data-cash-crude'!O123)&gt;0,'data-cash-crude'!O123-INDEX('data-futures'!$E:$E,MATCH('basis-cash-crude'!P$1,'data-futures'!$A:$A,0),1),""),"")</f>
        <v>4.6599999999999966</v>
      </c>
      <c r="Q122">
        <f>+IFERROR(IF(VALUE('data-cash-crude'!P123)&gt;0,'data-cash-crude'!P123-INDEX('data-futures'!$E:$E,MATCH('basis-cash-crude'!Q$1,'data-futures'!$A:$A,0),1),""),"")</f>
        <v>4.6900000000000048</v>
      </c>
      <c r="R122">
        <f>+IFERROR(IF(VALUE('data-cash-crude'!Q123)&gt;0,'data-cash-crude'!Q123-INDEX('data-futures'!$E:$E,MATCH('basis-cash-crude'!R$1,'data-futures'!$A:$A,0),1),""),"")</f>
        <v>4.740000000000002</v>
      </c>
      <c r="S122">
        <f>+IFERROR(IF(VALUE('data-cash-crude'!R123)&gt;0,'data-cash-crude'!R123-INDEX('data-futures'!$E:$E,MATCH('basis-cash-crude'!S$1,'data-futures'!$A:$A,0),1),""),"")</f>
        <v>4.759999999999998</v>
      </c>
      <c r="T122">
        <f>+IFERROR(IF(VALUE('data-cash-crude'!S123)&gt;0,'data-cash-crude'!S123-INDEX('data-futures'!$E:$E,MATCH('basis-cash-crude'!T$1,'data-futures'!$A:$A,0),1),""),"")</f>
        <v>4.779999999999994</v>
      </c>
      <c r="U122">
        <f>+IFERROR(IF(VALUE('data-cash-crude'!T123)&gt;0,'data-cash-crude'!T123-INDEX('data-futures'!$E:$E,MATCH('basis-cash-crude'!U$1,'data-futures'!$A:$A,0),1),""),"")</f>
        <v>4.7999999999999972</v>
      </c>
      <c r="V122">
        <f>+IFERROR(IF(VALUE('data-cash-crude'!U123)&gt;0,'data-cash-crude'!U123-INDEX('data-futures'!$E:$E,MATCH('basis-cash-crude'!V$1,'data-futures'!$A:$A,0),1),""),"")</f>
        <v>4.8800000000000026</v>
      </c>
      <c r="W122">
        <f>+IFERROR(IF(VALUE('data-cash-crude'!V123)&gt;0,'data-cash-crude'!V123-INDEX('data-futures'!$E:$E,MATCH('basis-cash-crude'!W$1,'data-futures'!$A:$A,0),1),""),"")</f>
        <v>4.8100000000000023</v>
      </c>
      <c r="X122">
        <f>+IFERROR(IF(VALUE('data-cash-crude'!W123)&gt;0,'data-cash-crude'!W123-INDEX('data-futures'!$E:$E,MATCH('basis-cash-crude'!X$1,'data-futures'!$A:$A,0),1),""),"")</f>
        <v>4.769999999999996</v>
      </c>
      <c r="Y122">
        <f>+IFERROR(IF(VALUE('data-cash-crude'!X123)&gt;0,'data-cash-crude'!X123-INDEX('data-futures'!$E:$E,MATCH('basis-cash-crude'!Y$1,'data-futures'!$A:$A,0),1),""),"")</f>
        <v>4.7700000000000031</v>
      </c>
      <c r="Z122" t="str">
        <f>+IFERROR(IF(VALUE('data-cash-crude'!Y123)&gt;0,'data-cash-crude'!Y123-INDEX('data-futures'!$E:$E,MATCH('basis-cash-crude'!Z$1,'data-futures'!$A:$A,0),1),""),"")</f>
        <v/>
      </c>
      <c r="AA122">
        <f>+IFERROR(IF(VALUE('data-cash-crude'!Z123)&gt;0,'data-cash-crude'!Z123-INDEX('data-futures'!$E:$E,MATCH('basis-cash-crude'!AA$1,'data-futures'!$A:$A,0),1),""),"")</f>
        <v>4.7600000000000051</v>
      </c>
      <c r="AB122" t="str">
        <f>+IFERROR(IF(VALUE('data-cash-crude'!AA123)&gt;0,'data-cash-crude'!AA123-INDEX('data-futures'!$E:$E,MATCH('basis-cash-crude'!AB$1,'data-futures'!$A:$A,0),1),""),"")</f>
        <v/>
      </c>
      <c r="AC122" t="str">
        <f>+IFERROR(IF(VALUE('data-cash-crude'!AB123)&gt;0,'data-cash-crude'!AB123-INDEX('data-futures'!$E:$E,MATCH('basis-cash-crude'!AC$1,'data-futures'!$A:$A,0),1),""),"")</f>
        <v/>
      </c>
      <c r="AD122">
        <f>+IFERROR(IF(VALUE('data-cash-crude'!AC123)&gt;0,'data-cash-crude'!AC123-INDEX('data-futures'!$E:$E,MATCH('basis-cash-crude'!AD$1,'data-futures'!$A:$A,0),1),""),"")</f>
        <v>4.9199999999999946</v>
      </c>
      <c r="AE122">
        <f>+IFERROR(IF(VALUE('data-cash-crude'!AD123)&gt;0,'data-cash-crude'!AD123-INDEX('data-futures'!$E:$E,MATCH('basis-cash-crude'!AE$1,'data-futures'!$A:$A,0),1),""),"")</f>
        <v>4.9399999999999977</v>
      </c>
      <c r="AF122">
        <f>+IFERROR(IF(VALUE('data-cash-crude'!AE123)&gt;0,'data-cash-crude'!AE123-INDEX('data-futures'!$E:$E,MATCH('basis-cash-crude'!AF$1,'data-futures'!$A:$A,0),1),""),"")</f>
        <v>4.9699999999999989</v>
      </c>
      <c r="AG122">
        <f>+IFERROR(IF(VALUE('data-cash-crude'!AF123)&gt;0,'data-cash-crude'!AF123-INDEX('data-futures'!$E:$E,MATCH('basis-cash-crude'!AG$1,'data-futures'!$A:$A,0),1),""),"")</f>
        <v>4.8999999999999986</v>
      </c>
      <c r="AH122">
        <f>+IFERROR(IF(VALUE('data-cash-crude'!AG123)&gt;0,'data-cash-crude'!AG123-INDEX('data-futures'!$E:$E,MATCH('basis-cash-crude'!AH$1,'data-futures'!$A:$A,0),1),""),"")</f>
        <v>4.9299999999999926</v>
      </c>
      <c r="AI122">
        <f>+IFERROR(IF(VALUE('data-cash-crude'!AH123)&gt;0,'data-cash-crude'!AH123-INDEX('data-futures'!$E:$E,MATCH('basis-cash-crude'!AI$1,'data-futures'!$A:$A,0),1),""),"")</f>
        <v>4.9400000000000048</v>
      </c>
      <c r="AJ122">
        <f>+IFERROR(IF(VALUE('data-cash-crude'!AI123)&gt;0,'data-cash-crude'!AI123-INDEX('data-futures'!$E:$E,MATCH('basis-cash-crude'!AJ$1,'data-futures'!$A:$A,0),1),""),"")</f>
        <v>4.9399999999999977</v>
      </c>
      <c r="AK122">
        <f>+IFERROR(IF(VALUE('data-cash-crude'!AJ123)&gt;0,'data-cash-crude'!AJ123-INDEX('data-futures'!$E:$E,MATCH('basis-cash-crude'!AK$1,'data-futures'!$A:$A,0),1),""),"")</f>
        <v>4.9199999999999946</v>
      </c>
      <c r="AL122">
        <f>+IFERROR(IF(VALUE('data-cash-crude'!AK123)&gt;0,'data-cash-crude'!AK123-INDEX('data-futures'!$E:$E,MATCH('basis-cash-crude'!AL$1,'data-futures'!$A:$A,0),1),""),"")</f>
        <v>4.9600000000000009</v>
      </c>
      <c r="AM122">
        <f>+IFERROR(IF(VALUE('data-cash-crude'!AL123)&gt;0,'data-cash-crude'!AL123-INDEX('data-futures'!$E:$E,MATCH('basis-cash-crude'!AM$1,'data-futures'!$A:$A,0),1),""),"")</f>
        <v>5.019999999999996</v>
      </c>
      <c r="AN122">
        <f>+IFERROR(IF(VALUE('data-cash-crude'!AM123)&gt;0,'data-cash-crude'!AM123-INDEX('data-futures'!$E:$E,MATCH('basis-cash-crude'!AN$1,'data-futures'!$A:$A,0),1),""),"")</f>
        <v>4.9899999999999949</v>
      </c>
      <c r="AO122">
        <f>+IFERROR(IF(VALUE('data-cash-crude'!AN123)&gt;0,'data-cash-crude'!AN123-INDEX('data-futures'!$E:$E,MATCH('basis-cash-crude'!AO$1,'data-futures'!$A:$A,0),1),""),"")</f>
        <v>5.009999999999998</v>
      </c>
      <c r="AP122" t="str">
        <f>+IFERROR(IF(VALUE('data-cash-crude'!AO123)&gt;0,'data-cash-crude'!AO123-INDEX('data-futures'!$E:$E,MATCH('basis-cash-crude'!AP$1,'data-futures'!$A:$A,0),1),""),"")</f>
        <v/>
      </c>
      <c r="AQ122">
        <f>+IFERROR(IF(VALUE('data-cash-crude'!AP123)&gt;0,'data-cash-crude'!AP123-INDEX('data-futures'!$E:$E,MATCH('basis-cash-crude'!AQ$1,'data-futures'!$A:$A,0),1),""),"")</f>
        <v>4.8099999999999952</v>
      </c>
      <c r="AR122">
        <f>+IFERROR(IF(VALUE('data-cash-crude'!AQ123)&gt;0,'data-cash-crude'!AQ123-INDEX('data-futures'!$E:$E,MATCH('basis-cash-crude'!AR$1,'data-futures'!$A:$A,0),1),""),"")</f>
        <v>7.720000000000006</v>
      </c>
      <c r="AS122" t="str">
        <f>+IFERROR(IF(VALUE('data-cash-crude'!AR123)&gt;0,'data-cash-crude'!AR123-INDEX('data-futures'!$E:$E,MATCH('basis-cash-crude'!AS$1,'data-futures'!$A:$A,0),1),""),"")</f>
        <v/>
      </c>
      <c r="AT122">
        <f>+IFERROR(IF(VALUE('data-cash-crude'!AS123)&gt;0,'data-cash-crude'!AS123-INDEX('data-futures'!$E:$E,MATCH('basis-cash-crude'!AT$1,'data-futures'!$A:$A,0),1),""),"")</f>
        <v>4.8500000000000014</v>
      </c>
      <c r="AU122">
        <f>+IFERROR(IF(VALUE('data-cash-crude'!AT123)&gt;0,'data-cash-crude'!AT123-INDEX('data-futures'!$E:$E,MATCH('basis-cash-crude'!AU$1,'data-futures'!$A:$A,0),1),""),"")</f>
        <v>4.9399999999999977</v>
      </c>
      <c r="AV122">
        <f>+IFERROR(IF(VALUE('data-cash-crude'!AU123)&gt;0,'data-cash-crude'!AU123-INDEX('data-futures'!$E:$E,MATCH('basis-cash-crude'!AV$1,'data-futures'!$A:$A,0),1),""),"")</f>
        <v>4.9699999999999989</v>
      </c>
      <c r="AW122">
        <f>+IFERROR(IF(VALUE('data-cash-crude'!AV123)&gt;0,'data-cash-crude'!AV123-INDEX('data-futures'!$E:$E,MATCH('basis-cash-crude'!AW$1,'data-futures'!$A:$A,0),1),""),"")</f>
        <v>5</v>
      </c>
      <c r="AX122">
        <f>+IFERROR(IF(VALUE('data-cash-crude'!AW123)&gt;0,'data-cash-crude'!AW123-INDEX('data-futures'!$E:$E,MATCH('basis-cash-crude'!AX$1,'data-futures'!$A:$A,0),1),""),"")</f>
        <v>5.1299999999999955</v>
      </c>
      <c r="AY122">
        <f>+IFERROR(IF(VALUE('data-cash-crude'!AX123)&gt;0,'data-cash-crude'!AX123-INDEX('data-futures'!$E:$E,MATCH('basis-cash-crude'!AY$1,'data-futures'!$A:$A,0),1),""),"")</f>
        <v>5.1200000000000045</v>
      </c>
      <c r="AZ122">
        <f>+IFERROR(IF(VALUE('data-cash-crude'!AY123)&gt;0,'data-cash-crude'!AY123-INDEX('data-futures'!$E:$E,MATCH('basis-cash-crude'!AZ$1,'data-futures'!$A:$A,0),1),""),"")</f>
        <v>4.7999999999999972</v>
      </c>
      <c r="BA122">
        <f>+IFERROR(IF(VALUE('data-cash-crude'!AZ123)&gt;0,'data-cash-crude'!AZ123-INDEX('data-futures'!$E:$E,MATCH('basis-cash-crude'!BA$1,'data-futures'!$A:$A,0),1),""),"")</f>
        <v>4.9799999999999969</v>
      </c>
      <c r="BB122">
        <f>+IFERROR(IF(VALUE('data-cash-crude'!BA123)&gt;0,'data-cash-crude'!BA123-INDEX('data-futures'!$E:$E,MATCH('basis-cash-crude'!BB$1,'data-futures'!$A:$A,0),1),""),"")</f>
        <v>4.93</v>
      </c>
      <c r="BC122">
        <f>+IFERROR(IF(VALUE('data-cash-crude'!BB123)&gt;0,'data-cash-crude'!BB123-INDEX('data-futures'!$E:$E,MATCH('basis-cash-crude'!BC$1,'data-futures'!$A:$A,0),1),""),"")</f>
        <v>4.8700000000000045</v>
      </c>
      <c r="BD122">
        <f>+IFERROR(IF(VALUE('data-cash-crude'!BC123)&gt;0,'data-cash-crude'!BC123-INDEX('data-futures'!$E:$E,MATCH('basis-cash-crude'!BD$1,'data-futures'!$A:$A,0),1),""),"")</f>
        <v>4.8800000000000026</v>
      </c>
      <c r="BE122">
        <f>+IFERROR(IF(VALUE('data-cash-crude'!BD123)&gt;0,'data-cash-crude'!BD123-INDEX('data-futures'!$E:$E,MATCH('basis-cash-crude'!BE$1,'data-futures'!$A:$A,0),1),""),"")</f>
        <v>4.9200000000000017</v>
      </c>
      <c r="BF122">
        <f>+IFERROR(IF(VALUE('data-cash-crude'!BE123)&gt;0,'data-cash-crude'!BE123-INDEX('data-futures'!$E:$E,MATCH('basis-cash-crude'!BF$1,'data-futures'!$A:$A,0),1),""),"")</f>
        <v>4.9600000000000009</v>
      </c>
      <c r="BG122">
        <f>+IFERROR(IF(VALUE('data-cash-crude'!BF123)&gt;0,'data-cash-crude'!BF123-INDEX('data-futures'!$E:$E,MATCH('basis-cash-crude'!BG$1,'data-futures'!$A:$A,0),1),""),"")</f>
        <v>5.0799999999999983</v>
      </c>
      <c r="BH122">
        <f>+IFERROR(IF(VALUE('data-cash-crude'!BG123)&gt;0,'data-cash-crude'!BG123-INDEX('data-futures'!$E:$E,MATCH('basis-cash-crude'!BH$1,'data-futures'!$A:$A,0),1),""),"")</f>
        <v>5.2100000000000009</v>
      </c>
      <c r="BI122">
        <f>+IFERROR(IF(VALUE('data-cash-crude'!BH123)&gt;0,'data-cash-crude'!BH123-INDEX('data-futures'!$E:$E,MATCH('basis-cash-crude'!BI$1,'data-futures'!$A:$A,0),1),""),"")</f>
        <v>5.1099999999999994</v>
      </c>
      <c r="BJ122">
        <f>+IFERROR(IF(VALUE('data-cash-crude'!BI123)&gt;0,'data-cash-crude'!BI123-INDEX('data-futures'!$E:$E,MATCH('basis-cash-crude'!BJ$1,'data-futures'!$A:$A,0),1),""),"")</f>
        <v>5.009999999999998</v>
      </c>
      <c r="BK122">
        <f>+IFERROR(IF(VALUE('data-cash-crude'!BJ123)&gt;0,'data-cash-crude'!BJ123-INDEX('data-futures'!$E:$E,MATCH('basis-cash-crude'!BK$1,'data-futures'!$A:$A,0),1),""),"")</f>
        <v>4.9699999999999989</v>
      </c>
      <c r="BL122">
        <f>+IFERROR(IF(VALUE('data-cash-crude'!BK123)&gt;0,'data-cash-crude'!BK123-INDEX('data-futures'!$E:$E,MATCH('basis-cash-crude'!BL$1,'data-futures'!$A:$A,0),1),""),"")</f>
        <v>4.9399999999999977</v>
      </c>
      <c r="BM122">
        <f>+IFERROR(IF(VALUE('data-cash-crude'!BL123)&gt;0,'data-cash-crude'!BL123-INDEX('data-futures'!$E:$E,MATCH('basis-cash-crude'!BM$1,'data-futures'!$A:$A,0),1),""),"")</f>
        <v>4.8799999999999955</v>
      </c>
      <c r="BN122">
        <f>+IFERROR(IF(VALUE('data-cash-crude'!BM123)&gt;0,'data-cash-crude'!BM123-INDEX('data-futures'!$E:$E,MATCH('basis-cash-crude'!BN$1,'data-futures'!$A:$A,0),1),""),"")</f>
        <v>5.0400000000000063</v>
      </c>
      <c r="BO122">
        <f>+IFERROR(IF(VALUE('data-cash-crude'!BN123)&gt;0,'data-cash-crude'!BN123-INDEX('data-futures'!$E:$E,MATCH('basis-cash-crude'!BO$1,'data-futures'!$A:$A,0),1),""),"")</f>
        <v>4.730000000000004</v>
      </c>
      <c r="BP122">
        <f>+IFERROR(IF(VALUE('data-cash-crude'!BO123)&gt;0,'data-cash-crude'!BO123-INDEX('data-futures'!$E:$E,MATCH('basis-cash-crude'!BP$1,'data-futures'!$A:$A,0),1),""),"")</f>
        <v>4.82</v>
      </c>
      <c r="BQ122">
        <f>+IFERROR(IF(VALUE('data-cash-crude'!BP123)&gt;0,'data-cash-crude'!BP123-INDEX('data-futures'!$E:$E,MATCH('basis-cash-crude'!BQ$1,'data-futures'!$A:$A,0),1),""),"")</f>
        <v>4.9799999999999969</v>
      </c>
      <c r="BR122">
        <f>+IFERROR(IF(VALUE('data-cash-crude'!BQ123)&gt;0,'data-cash-crude'!BQ123-INDEX('data-futures'!$E:$E,MATCH('basis-cash-crude'!BR$1,'data-futures'!$A:$A,0),1),""),"")</f>
        <v>5</v>
      </c>
      <c r="BS122">
        <f>+IFERROR(IF(VALUE('data-cash-crude'!BR123)&gt;0,'data-cash-crude'!BR123-INDEX('data-futures'!$E:$E,MATCH('basis-cash-crude'!BS$1,'data-futures'!$A:$A,0),1),""),"")</f>
        <v>5.0799999999999983</v>
      </c>
      <c r="BT122">
        <f>+IFERROR(IF(VALUE('data-cash-crude'!BS123)&gt;0,'data-cash-crude'!BS123-INDEX('data-futures'!$E:$E,MATCH('basis-cash-crude'!BT$1,'data-futures'!$A:$A,0),1),""),"")</f>
        <v>4.7299999999999969</v>
      </c>
      <c r="BU122">
        <f>+IFERROR(IF(VALUE('data-cash-crude'!BT123)&gt;0,'data-cash-crude'!BT123-INDEX('data-futures'!$E:$E,MATCH('basis-cash-crude'!BU$1,'data-futures'!$A:$A,0),1),""),"")</f>
        <v>4.7700000000000031</v>
      </c>
      <c r="BV122">
        <f>+IFERROR(IF(VALUE('data-cash-crude'!BU123)&gt;0,'data-cash-crude'!BU123-INDEX('data-futures'!$E:$E,MATCH('basis-cash-crude'!BV$1,'data-futures'!$A:$A,0),1),""),"")</f>
        <v>5.0300000000000011</v>
      </c>
      <c r="BW122">
        <f>+IFERROR(IF(VALUE('data-cash-crude'!BV123)&gt;0,'data-cash-crude'!BV123-INDEX('data-futures'!$E:$E,MATCH('basis-cash-crude'!BW$1,'data-futures'!$A:$A,0),1),""),"")</f>
        <v>4.9199999999999946</v>
      </c>
      <c r="BX122">
        <f>+IFERROR(IF(VALUE('data-cash-crude'!BW123)&gt;0,'data-cash-crude'!BW123-INDEX('data-futures'!$E:$E,MATCH('basis-cash-crude'!BX$1,'data-futures'!$A:$A,0),1),""),"")</f>
        <v>4.8100000000000023</v>
      </c>
      <c r="BY122">
        <f>+IFERROR(IF(VALUE('data-cash-crude'!BX123)&gt;0,'data-cash-crude'!BX123-INDEX('data-futures'!$E:$E,MATCH('basis-cash-crude'!BY$1,'data-futures'!$A:$A,0),1),""),"")</f>
        <v>4.7900000000000063</v>
      </c>
      <c r="BZ122">
        <f>+IFERROR(IF(VALUE('data-cash-crude'!BY123)&gt;0,'data-cash-crude'!BY123-INDEX('data-futures'!$E:$E,MATCH('basis-cash-crude'!BZ$1,'data-futures'!$A:$A,0),1),""),"")</f>
        <v>4.7999999999999972</v>
      </c>
      <c r="CA122">
        <f>+IFERROR(IF(VALUE('data-cash-crude'!BZ123)&gt;0,'data-cash-crude'!BZ123-INDEX('data-futures'!$E:$E,MATCH('basis-cash-crude'!CA$1,'data-futures'!$A:$A,0),1),""),"")</f>
        <v>5.009999999999998</v>
      </c>
      <c r="CB122">
        <f>+IFERROR(IF(VALUE('data-cash-crude'!CA123)&gt;0,'data-cash-crude'!CA123-INDEX('data-futures'!$E:$E,MATCH('basis-cash-crude'!CB$1,'data-futures'!$A:$A,0),1),""),"")</f>
        <v>4.980000000000004</v>
      </c>
      <c r="CC122">
        <f>+IFERROR(IF(VALUE('data-cash-crude'!CB123)&gt;0,'data-cash-crude'!CB123-INDEX('data-futures'!$E:$E,MATCH('basis-cash-crude'!CC$1,'data-futures'!$A:$A,0),1),""),"")</f>
        <v>4.8800000000000026</v>
      </c>
      <c r="CD122">
        <f>+IFERROR(IF(VALUE('data-cash-crude'!CC123)&gt;0,'data-cash-crude'!CC123-INDEX('data-futures'!$E:$E,MATCH('basis-cash-crude'!CD$1,'data-futures'!$A:$A,0),1),""),"")</f>
        <v>4.5900000000000034</v>
      </c>
      <c r="CE122">
        <f>+IFERROR(IF(VALUE('data-cash-crude'!CD123)&gt;0,'data-cash-crude'!CD123-INDEX('data-futures'!$E:$E,MATCH('basis-cash-crude'!CE$1,'data-futures'!$A:$A,0),1),""),"")</f>
        <v>4.6499999999999986</v>
      </c>
      <c r="CF122">
        <f>+IFERROR(IF(VALUE('data-cash-crude'!CE123)&gt;0,'data-cash-crude'!CE123-INDEX('data-futures'!$E:$E,MATCH('basis-cash-crude'!CF$1,'data-futures'!$A:$A,0),1),""),"")</f>
        <v>4.7800000000000011</v>
      </c>
      <c r="CG122">
        <f>+IFERROR(IF(VALUE('data-cash-crude'!CF123)&gt;0,'data-cash-crude'!CF123-INDEX('data-futures'!$E:$E,MATCH('basis-cash-crude'!CG$1,'data-futures'!$A:$A,0),1),""),"")</f>
        <v>4.9099999999999966</v>
      </c>
      <c r="CH122">
        <f>+IFERROR(IF(VALUE('data-cash-crude'!CG123)&gt;0,'data-cash-crude'!CG123-INDEX('data-futures'!$E:$E,MATCH('basis-cash-crude'!CH$1,'data-futures'!$A:$A,0),1),""),"")</f>
        <v>5.07</v>
      </c>
      <c r="CI122">
        <f>+IFERROR(IF(VALUE('data-cash-crude'!CH123)&gt;0,'data-cash-crude'!CH123-INDEX('data-futures'!$E:$E,MATCH('basis-cash-crude'!CI$1,'data-futures'!$A:$A,0),1),""),"")</f>
        <v>5.1600000000000037</v>
      </c>
      <c r="CJ122">
        <f>+IFERROR(IF(VALUE('data-cash-crude'!CI123)&gt;0,'data-cash-crude'!CI123-INDEX('data-futures'!$E:$E,MATCH('basis-cash-crude'!CJ$1,'data-futures'!$A:$A,0),1),""),"")</f>
        <v>5.25</v>
      </c>
      <c r="CK122">
        <f>+IFERROR(IF(VALUE('data-cash-crude'!CJ123)&gt;0,'data-cash-crude'!CJ123-INDEX('data-futures'!$E:$E,MATCH('basis-cash-crude'!CK$1,'data-futures'!$A:$A,0),1),""),"")</f>
        <v>5.009999999999998</v>
      </c>
      <c r="CL122">
        <f>+IFERROR(IF(VALUE('data-cash-crude'!CK123)&gt;0,'data-cash-crude'!CK123-INDEX('data-futures'!$E:$E,MATCH('basis-cash-crude'!CL$1,'data-futures'!$A:$A,0),1),""),"")</f>
        <v>5.0499999999999972</v>
      </c>
      <c r="CM122">
        <f>+IFERROR(IF(VALUE('data-cash-crude'!CL123)&gt;0,'data-cash-crude'!CL123-INDEX('data-futures'!$E:$E,MATCH('basis-cash-crude'!CM$1,'data-futures'!$A:$A,0),1),""),"")</f>
        <v>4.8999999999999986</v>
      </c>
      <c r="CN122">
        <f>+IFERROR(IF(VALUE('data-cash-crude'!CM123)&gt;0,'data-cash-crude'!CM123-INDEX('data-futures'!$E:$E,MATCH('basis-cash-crude'!CN$1,'data-futures'!$A:$A,0),1),""),"")</f>
        <v>5.0600000000000023</v>
      </c>
      <c r="CO122">
        <f>+IFERROR(IF(VALUE('data-cash-crude'!CN123)&gt;0,'data-cash-crude'!CN123-INDEX('data-futures'!$E:$E,MATCH('basis-cash-crude'!CO$1,'data-futures'!$A:$A,0),1),""),"")</f>
        <v>5.1199999999999974</v>
      </c>
      <c r="CP122">
        <f>+IFERROR(IF(VALUE('data-cash-crude'!CO123)&gt;0,'data-cash-crude'!CO123-INDEX('data-futures'!$E:$E,MATCH('basis-cash-crude'!CP$1,'data-futures'!$A:$A,0),1),""),"")</f>
        <v>5.1199999999999974</v>
      </c>
      <c r="CQ122">
        <f>+IFERROR(IF(VALUE('data-cash-crude'!CP123)&gt;0,'data-cash-crude'!CP123-INDEX('data-futures'!$E:$E,MATCH('basis-cash-crude'!CQ$1,'data-futures'!$A:$A,0),1),""),"")</f>
        <v>5.18</v>
      </c>
      <c r="CR122">
        <f>+IFERROR(IF(VALUE('data-cash-crude'!CQ123)&gt;0,'data-cash-crude'!CQ123-INDEX('data-futures'!$E:$E,MATCH('basis-cash-crude'!CR$1,'data-futures'!$A:$A,0),1),""),"")</f>
        <v>5.5</v>
      </c>
      <c r="CS122">
        <f>+IFERROR(IF(VALUE('data-cash-crude'!CR123)&gt;0,'data-cash-crude'!CR123-INDEX('data-futures'!$E:$E,MATCH('basis-cash-crude'!CS$1,'data-futures'!$A:$A,0),1),""),"")</f>
        <v>6.18</v>
      </c>
      <c r="CT122">
        <f>+IFERROR(IF(VALUE('data-cash-crude'!CS123)&gt;0,'data-cash-crude'!CS123-INDEX('data-futures'!$E:$E,MATCH('basis-cash-crude'!CT$1,'data-futures'!$A:$A,0),1),""),"")</f>
        <v>7.039999999999992</v>
      </c>
      <c r="CU122">
        <f>+IFERROR(IF(VALUE('data-cash-crude'!CT123)&gt;0,'data-cash-crude'!CT123-INDEX('data-futures'!$E:$E,MATCH('basis-cash-crude'!CU$1,'data-futures'!$A:$A,0),1),""),"")</f>
        <v>4.1899999999999977</v>
      </c>
      <c r="CV122">
        <f>+IFERROR(IF(VALUE('data-cash-crude'!CU123)&gt;0,'data-cash-crude'!CU123-INDEX('data-futures'!$E:$E,MATCH('basis-cash-crude'!CV$1,'data-futures'!$A:$A,0),1),""),"")</f>
        <v>4.0899999999999963</v>
      </c>
      <c r="CW122">
        <f>+IFERROR(IF(VALUE('data-cash-crude'!CV123)&gt;0,'data-cash-crude'!CV123-INDEX('data-futures'!$E:$E,MATCH('basis-cash-crude'!CW$1,'data-futures'!$A:$A,0),1),""),"")</f>
        <v>4</v>
      </c>
      <c r="CX122" t="str">
        <f>+IFERROR(IF(VALUE('data-cash-crude'!CW123)&gt;0,'data-cash-crude'!CW123-INDEX('data-futures'!$E:$E,MATCH('basis-cash-crude'!CX$1,'data-futures'!$A:$A,0),1),""),"")</f>
        <v/>
      </c>
      <c r="CY122" t="str">
        <f>+IFERROR(IF(VALUE('data-cash-crude'!CX123)&gt;0,'data-cash-crude'!CX123-INDEX('data-futures'!$E:$E,MATCH('basis-cash-crude'!CY$1,'data-futures'!$A:$A,0),1),""),"")</f>
        <v/>
      </c>
      <c r="CZ122" t="str">
        <f>+IFERROR(IF(VALUE('data-cash-crude'!CY123)&gt;0,'data-cash-crude'!CY123-INDEX('data-futures'!$E:$E,MATCH('basis-cash-crude'!CZ$1,'data-futures'!$A:$A,0),1),""),"")</f>
        <v/>
      </c>
      <c r="DA122">
        <f>+IFERROR(IF(VALUE('data-cash-crude'!CZ123)&gt;0,'data-cash-crude'!CZ123-INDEX('data-futures'!$E:$E,MATCH('basis-cash-crude'!DA$1,'data-futures'!$A:$A,0),1),""),"")</f>
        <v>4.2000000000000028</v>
      </c>
      <c r="DB122">
        <f>+IFERROR(IF(VALUE('data-cash-crude'!DA123)&gt;0,'data-cash-crude'!DA123-INDEX('data-futures'!$E:$E,MATCH('basis-cash-crude'!DB$1,'data-futures'!$A:$A,0),1),""),"")</f>
        <v>4.2000000000000028</v>
      </c>
      <c r="DC122">
        <f>+IFERROR(IF(VALUE('data-cash-crude'!DB123)&gt;0,'data-cash-crude'!DB123-INDEX('data-futures'!$E:$E,MATCH('basis-cash-crude'!DC$1,'data-futures'!$A:$A,0),1),""),"")</f>
        <v>4.1299999999999955</v>
      </c>
      <c r="DD122" t="str">
        <f>+IFERROR(IF(VALUE('data-cash-crude'!DC123)&gt;0,'data-cash-crude'!DC123-INDEX('data-futures'!$E:$E,MATCH('basis-cash-crude'!DD$1,'data-futures'!$A:$A,0),1),""),"")</f>
        <v/>
      </c>
      <c r="DE122">
        <f>+IFERROR(IF(VALUE('data-cash-crude'!DD123)&gt;0,'data-cash-crude'!DD123-INDEX('data-futures'!$E:$E,MATCH('basis-cash-crude'!DE$1,'data-futures'!$A:$A,0),1),""),"")</f>
        <v>4.3699999999999974</v>
      </c>
      <c r="DF122">
        <f>+IFERROR(IF(VALUE('data-cash-crude'!DE123)&gt;0,'data-cash-crude'!DE123-INDEX('data-futures'!$E:$E,MATCH('basis-cash-crude'!DF$1,'data-futures'!$A:$A,0),1),""),"")</f>
        <v>4.6000000000000014</v>
      </c>
      <c r="DG122">
        <f>+IFERROR(IF(VALUE('data-cash-crude'!DF123)&gt;0,'data-cash-crude'!DF123-INDEX('data-futures'!$E:$E,MATCH('basis-cash-crude'!DG$1,'data-futures'!$A:$A,0),1),""),"")</f>
        <v>4.5</v>
      </c>
      <c r="DH122">
        <f>+IFERROR(IF(VALUE('data-cash-crude'!DG123)&gt;0,'data-cash-crude'!DG123-INDEX('data-futures'!$E:$E,MATCH('basis-cash-crude'!DH$1,'data-futures'!$A:$A,0),1),""),"")</f>
        <v>4.3900000000000006</v>
      </c>
      <c r="DI122">
        <f>+IFERROR(IF(VALUE('data-cash-crude'!DH123)&gt;0,'data-cash-crude'!DH123-INDEX('data-futures'!$E:$E,MATCH('basis-cash-crude'!DI$1,'data-futures'!$A:$A,0),1),""),"")</f>
        <v>4.509999999999998</v>
      </c>
      <c r="DJ122">
        <f>+IFERROR(IF(VALUE('data-cash-crude'!DI123)&gt;0,'data-cash-crude'!DI123-INDEX('data-futures'!$E:$E,MATCH('basis-cash-crude'!DJ$1,'data-futures'!$A:$A,0),1),""),"")</f>
        <v>4.8299999999999983</v>
      </c>
      <c r="DK122">
        <f>+IFERROR(IF(VALUE('data-cash-crude'!DJ123)&gt;0,'data-cash-crude'!DJ123-INDEX('data-futures'!$E:$E,MATCH('basis-cash-crude'!DK$1,'data-futures'!$A:$A,0),1),""),"")</f>
        <v>4.980000000000004</v>
      </c>
      <c r="DL122">
        <f>+IFERROR(IF(VALUE('data-cash-crude'!DK123)&gt;0,'data-cash-crude'!DK123-INDEX('data-futures'!$E:$E,MATCH('basis-cash-crude'!DL$1,'data-futures'!$A:$A,0),1),""),"")</f>
        <v>5.68</v>
      </c>
      <c r="DM122">
        <f>+IFERROR(IF(VALUE('data-cash-crude'!DL123)&gt;0,'data-cash-crude'!DL123-INDEX('data-futures'!$E:$E,MATCH('basis-cash-crude'!DM$1,'data-futures'!$A:$A,0),1),""),"")</f>
        <v>6.3800000000000026</v>
      </c>
      <c r="DN122">
        <f>+IFERROR(IF(VALUE('data-cash-crude'!DM123)&gt;0,'data-cash-crude'!DM123-INDEX('data-futures'!$E:$E,MATCH('basis-cash-crude'!DN$1,'data-futures'!$A:$A,0),1),""),"")</f>
        <v>6.4200000000000017</v>
      </c>
      <c r="DO122">
        <f>+IFERROR(IF(VALUE('data-cash-crude'!DN123)&gt;0,'data-cash-crude'!DN123-INDEX('data-futures'!$E:$E,MATCH('basis-cash-crude'!DO$1,'data-futures'!$A:$A,0),1),""),"")</f>
        <v>6.3500000000000014</v>
      </c>
      <c r="DP122">
        <f>+IFERROR(IF(VALUE('data-cash-crude'!DO123)&gt;0,'data-cash-crude'!DO123-INDEX('data-futures'!$E:$E,MATCH('basis-cash-crude'!DP$1,'data-futures'!$A:$A,0),1),""),"")</f>
        <v>6.1200000000000045</v>
      </c>
      <c r="DQ122">
        <f>+IFERROR(IF(VALUE('data-cash-crude'!DP123)&gt;0,'data-cash-crude'!DP123-INDEX('data-futures'!$E:$E,MATCH('basis-cash-crude'!DQ$1,'data-futures'!$A:$A,0),1),""),"")</f>
        <v>5.82</v>
      </c>
      <c r="DR122">
        <f>+IFERROR(IF(VALUE('data-cash-crude'!DQ123)&gt;0,'data-cash-crude'!DQ123-INDEX('data-futures'!$E:$E,MATCH('basis-cash-crude'!DR$1,'data-futures'!$A:$A,0),1),""),"")</f>
        <v>5.9000000000000057</v>
      </c>
      <c r="DS122">
        <f>+IFERROR(IF(VALUE('data-cash-crude'!DR123)&gt;0,'data-cash-crude'!DR123-INDEX('data-futures'!$E:$E,MATCH('basis-cash-crude'!DS$1,'data-futures'!$A:$A,0),1),""),"")</f>
        <v>6.1099999999999994</v>
      </c>
      <c r="DT122">
        <f>+IFERROR(IF(VALUE('data-cash-crude'!DS123)&gt;0,'data-cash-crude'!DS123-INDEX('data-futures'!$E:$E,MATCH('basis-cash-crude'!DT$1,'data-futures'!$A:$A,0),1),""),"")</f>
        <v>5.9699999999999989</v>
      </c>
      <c r="DU122">
        <f>+IFERROR(IF(VALUE('data-cash-crude'!DT123)&gt;0,'data-cash-crude'!DT123-INDEX('data-futures'!$E:$E,MATCH('basis-cash-crude'!DU$1,'data-futures'!$A:$A,0),1),""),"")</f>
        <v>5.4600000000000009</v>
      </c>
      <c r="DV122">
        <f>+IFERROR(IF(VALUE('data-cash-crude'!DU123)&gt;0,'data-cash-crude'!DU123-INDEX('data-futures'!$E:$E,MATCH('basis-cash-crude'!DV$1,'data-futures'!$A:$A,0),1),""),"")</f>
        <v>5</v>
      </c>
      <c r="DW122">
        <f>+IFERROR(IF(VALUE('data-cash-crude'!DV123)&gt;0,'data-cash-crude'!DV123-INDEX('data-futures'!$E:$E,MATCH('basis-cash-crude'!DW$1,'data-futures'!$A:$A,0),1),""),"")</f>
        <v>5.3599999999999994</v>
      </c>
      <c r="DX122">
        <f>+IFERROR(IF(VALUE('data-cash-crude'!DW123)&gt;0,'data-cash-crude'!DW123-INDEX('data-futures'!$E:$E,MATCH('basis-cash-crude'!DX$1,'data-futures'!$A:$A,0),1),""),"")</f>
        <v>5.8699999999999974</v>
      </c>
      <c r="DY122">
        <f>+IFERROR(IF(VALUE('data-cash-crude'!DX123)&gt;0,'data-cash-crude'!DX123-INDEX('data-futures'!$E:$E,MATCH('basis-cash-crude'!DY$1,'data-futures'!$A:$A,0),1),""),"")</f>
        <v>6</v>
      </c>
      <c r="DZ122">
        <f>+IFERROR(IF(VALUE('data-cash-crude'!DY123)&gt;0,'data-cash-crude'!DY123-INDEX('data-futures'!$E:$E,MATCH('basis-cash-crude'!DZ$1,'data-futures'!$A:$A,0),1),""),"")</f>
        <v>5.8799999999999955</v>
      </c>
      <c r="EA122">
        <f>+IFERROR(IF(VALUE('data-cash-crude'!DZ123)&gt;0,'data-cash-crude'!DZ123-INDEX('data-futures'!$E:$E,MATCH('basis-cash-crude'!EA$1,'data-futures'!$A:$A,0),1),""),"")</f>
        <v>6.519999999999996</v>
      </c>
      <c r="EB122">
        <f>+IFERROR(IF(VALUE('data-cash-crude'!EA123)&gt;0,'data-cash-crude'!EA123-INDEX('data-futures'!$E:$E,MATCH('basis-cash-crude'!EB$1,'data-futures'!$A:$A,0),1),""),"")</f>
        <v>6.4399999999999977</v>
      </c>
      <c r="EC122">
        <f>+IFERROR(IF(VALUE('data-cash-crude'!EB123)&gt;0,'data-cash-crude'!EB123-INDEX('data-futures'!$E:$E,MATCH('basis-cash-crude'!EC$1,'data-futures'!$A:$A,0),1),""),"")</f>
        <v>6.0999999999999943</v>
      </c>
      <c r="ED122" t="str">
        <f>+IFERROR(IF(VALUE('data-cash-crude'!EC123)&gt;0,'data-cash-crude'!EC123-INDEX('data-futures'!$E:$E,MATCH('basis-cash-crude'!ED$1,'data-futures'!$A:$A,0),1),""),"")</f>
        <v/>
      </c>
      <c r="EE122" t="str">
        <f>+IFERROR(IF(VALUE('data-cash-crude'!ED123)&gt;0,'data-cash-crude'!ED123-INDEX('data-futures'!$E:$E,MATCH('basis-cash-crude'!EE$1,'data-futures'!$A:$A,0),1),""),"")</f>
        <v/>
      </c>
      <c r="EF122" t="str">
        <f>+IFERROR(IF(VALUE('data-cash-crude'!EE123)&gt;0,'data-cash-crude'!EE123-INDEX('data-futures'!$E:$E,MATCH('basis-cash-crude'!EF$1,'data-futures'!$A:$A,0),1),""),"")</f>
        <v/>
      </c>
      <c r="EG122" t="str">
        <f>+IFERROR(IF(VALUE('data-cash-crude'!EF123)&gt;0,'data-cash-crude'!EF123-INDEX('data-futures'!$E:$E,MATCH('basis-cash-crude'!EG$1,'data-futures'!$A:$A,0),1),""),"")</f>
        <v/>
      </c>
      <c r="EH122" t="str">
        <f>+IFERROR(IF(VALUE('data-cash-crude'!EG123)&gt;0,'data-cash-crude'!EG123-INDEX('data-futures'!$E:$E,MATCH('basis-cash-crude'!EH$1,'data-futures'!$A:$A,0),1),""),"")</f>
        <v/>
      </c>
      <c r="EI122" t="str">
        <f>+IFERROR(IF(VALUE('data-cash-crude'!EH123)&gt;0,'data-cash-crude'!EH123-INDEX('data-futures'!$E:$E,MATCH('basis-cash-crude'!EI$1,'data-futures'!$A:$A,0),1),""),"")</f>
        <v/>
      </c>
      <c r="EJ122" t="str">
        <f>+IFERROR(IF(VALUE('data-cash-crude'!EI123)&gt;0,'data-cash-crude'!EI123-INDEX('data-futures'!$E:$E,MATCH('basis-cash-crude'!EJ$1,'data-futures'!$A:$A,0),1),""),"")</f>
        <v/>
      </c>
      <c r="EK122" t="str">
        <f>+IFERROR(IF(VALUE('data-cash-crude'!EJ123)&gt;0,'data-cash-crude'!EJ123-INDEX('data-futures'!$E:$E,MATCH('basis-cash-crude'!EK$1,'data-futures'!$A:$A,0),1),""),"")</f>
        <v/>
      </c>
      <c r="EL122" t="str">
        <f>+IFERROR(IF(VALUE('data-cash-crude'!EK123)&gt;0,'data-cash-crude'!EK123-INDEX('data-futures'!$E:$E,MATCH('basis-cash-crude'!EL$1,'data-futures'!$A:$A,0),1),""),"")</f>
        <v/>
      </c>
      <c r="EM122" t="str">
        <f>+IFERROR(IF(VALUE('data-cash-crude'!EL123)&gt;0,'data-cash-crude'!EL123-INDEX('data-futures'!$E:$E,MATCH('basis-cash-crude'!EM$1,'data-futures'!$A:$A,0),1),""),"")</f>
        <v/>
      </c>
      <c r="EN122" t="str">
        <f>+IFERROR(IF(VALUE('data-cash-crude'!EM123)&gt;0,'data-cash-crude'!EM123-INDEX('data-futures'!$E:$E,MATCH('basis-cash-crude'!EN$1,'data-futures'!$A:$A,0),1),""),"")</f>
        <v/>
      </c>
      <c r="EO122" t="str">
        <f>+IFERROR(IF(VALUE('data-cash-crude'!EN123)&gt;0,'data-cash-crude'!EN123-INDEX('data-futures'!$E:$E,MATCH('basis-cash-crude'!EO$1,'data-futures'!$A:$A,0),1),""),"")</f>
        <v/>
      </c>
      <c r="EP122" t="str">
        <f>+IFERROR(IF(VALUE('data-cash-crude'!EO123)&gt;0,'data-cash-crude'!EO123-INDEX('data-futures'!$E:$E,MATCH('basis-cash-crude'!EP$1,'data-futures'!$A:$A,0),1),""),"")</f>
        <v/>
      </c>
      <c r="EQ122" t="str">
        <f>+IFERROR(IF(VALUE('data-cash-crude'!EP123)&gt;0,'data-cash-crude'!EP123-INDEX('data-futures'!$E:$E,MATCH('basis-cash-crude'!EQ$1,'data-futures'!$A:$A,0),1),""),"")</f>
        <v/>
      </c>
      <c r="ER122" t="str">
        <f>+IFERROR(IF(VALUE('data-cash-crude'!EQ123)&gt;0,'data-cash-crude'!EQ123-INDEX('data-futures'!$E:$E,MATCH('basis-cash-crude'!ER$1,'data-futures'!$A:$A,0),1),""),"")</f>
        <v/>
      </c>
      <c r="ES122" t="str">
        <f>+IFERROR(IF(VALUE('data-cash-crude'!ER123)&gt;0,'data-cash-crude'!ER123-INDEX('data-futures'!$E:$E,MATCH('basis-cash-crude'!ES$1,'data-futures'!$A:$A,0),1),""),"")</f>
        <v/>
      </c>
      <c r="ET122" t="str">
        <f>+IFERROR(IF(VALUE('data-cash-crude'!ES123)&gt;0,'data-cash-crude'!ES123-INDEX('data-futures'!$E:$E,MATCH('basis-cash-crude'!ET$1,'data-futures'!$A:$A,0),1),""),"")</f>
        <v/>
      </c>
      <c r="EU122" t="str">
        <f>+IFERROR(IF(VALUE('data-cash-crude'!ET123)&gt;0,'data-cash-crude'!ET123-INDEX('data-futures'!$E:$E,MATCH('basis-cash-crude'!EU$1,'data-futures'!$A:$A,0),1),""),"")</f>
        <v/>
      </c>
      <c r="EV122" t="str">
        <f>+IFERROR(IF(VALUE('data-cash-crude'!EU123)&gt;0,'data-cash-crude'!EU123-INDEX('data-futures'!$E:$E,MATCH('basis-cash-crude'!EV$1,'data-futures'!$A:$A,0),1),""),"")</f>
        <v/>
      </c>
      <c r="EW122" t="str">
        <f>+IFERROR(IF(VALUE('data-cash-crude'!EV123)&gt;0,'data-cash-crude'!EV123-INDEX('data-futures'!$E:$E,MATCH('basis-cash-crude'!EW$1,'data-futures'!$A:$A,0),1),""),"")</f>
        <v/>
      </c>
      <c r="EX122" t="str">
        <f>+IFERROR(IF(VALUE('data-cash-crude'!EW123)&gt;0,'data-cash-crude'!EW123-INDEX('data-futures'!$E:$E,MATCH('basis-cash-crude'!EX$1,'data-futures'!$A:$A,0),1),""),"")</f>
        <v/>
      </c>
      <c r="EY122" t="str">
        <f>+IFERROR(IF(VALUE('data-cash-crude'!EX123)&gt;0,'data-cash-crude'!EX123-INDEX('data-futures'!$E:$E,MATCH('basis-cash-crude'!EY$1,'data-futures'!$A:$A,0),1),""),"")</f>
        <v/>
      </c>
      <c r="EZ122" t="str">
        <f>+IFERROR(IF(VALUE('data-cash-crude'!EY123)&gt;0,'data-cash-crude'!EY123-INDEX('data-futures'!$E:$E,MATCH('basis-cash-crude'!EZ$1,'data-futures'!$A:$A,0),1),""),"")</f>
        <v/>
      </c>
      <c r="FA122" t="str">
        <f>+IFERROR(IF(VALUE('data-cash-crude'!EZ123)&gt;0,'data-cash-crude'!EZ123-INDEX('data-futures'!$E:$E,MATCH('basis-cash-crude'!FA$1,'data-futures'!$A:$A,0),1),""),"")</f>
        <v/>
      </c>
      <c r="FB122" t="str">
        <f>+IFERROR(IF(VALUE('data-cash-crude'!FA123)&gt;0,'data-cash-crude'!FA123-INDEX('data-futures'!$E:$E,MATCH('basis-cash-crude'!FB$1,'data-futures'!$A:$A,0),1),""),"")</f>
        <v/>
      </c>
      <c r="FC122" t="str">
        <f>+IFERROR(IF(VALUE('data-cash-crude'!FB123)&gt;0,'data-cash-crude'!FB123-INDEX('data-futures'!$E:$E,MATCH('basis-cash-crude'!FC$1,'data-futures'!$A:$A,0),1),""),"")</f>
        <v/>
      </c>
      <c r="FD122" t="str">
        <f>+IFERROR(IF(VALUE('data-cash-crude'!FC123)&gt;0,'data-cash-crude'!FC123-INDEX('data-futures'!$E:$E,MATCH('basis-cash-crude'!FD$1,'data-futures'!$A:$A,0),1),""),"")</f>
        <v/>
      </c>
      <c r="FE122" t="str">
        <f>+IFERROR(IF(VALUE('data-cash-crude'!FD123)&gt;0,'data-cash-crude'!FD123-INDEX('data-futures'!$E:$E,MATCH('basis-cash-crude'!FE$1,'data-futures'!$A:$A,0),1),""),"")</f>
        <v/>
      </c>
      <c r="FF122" t="str">
        <f>+IFERROR(IF(VALUE('data-cash-crude'!FE123)&gt;0,'data-cash-crude'!FE123-INDEX('data-futures'!$E:$E,MATCH('basis-cash-crude'!FF$1,'data-futures'!$A:$A,0),1),""),"")</f>
        <v/>
      </c>
      <c r="FG122" t="str">
        <f>+IFERROR(IF(VALUE('data-cash-crude'!FF123)&gt;0,'data-cash-crude'!FF123-INDEX('data-futures'!$E:$E,MATCH('basis-cash-crude'!FG$1,'data-futures'!$A:$A,0),1),""),"")</f>
        <v/>
      </c>
      <c r="FH122" t="str">
        <f>+IFERROR(IF(VALUE('data-cash-crude'!FG123)&gt;0,'data-cash-crude'!FG123-INDEX('data-futures'!$E:$E,MATCH('basis-cash-crude'!FH$1,'data-futures'!$A:$A,0),1),""),"")</f>
        <v/>
      </c>
      <c r="FI122" t="str">
        <f>+IFERROR(IF(VALUE('data-cash-crude'!FH123)&gt;0,'data-cash-crude'!FH123-INDEX('data-futures'!$E:$E,MATCH('basis-cash-crude'!FI$1,'data-futures'!$A:$A,0),1),""),"")</f>
        <v/>
      </c>
      <c r="FJ122" t="str">
        <f>+IFERROR(IF(VALUE('data-cash-crude'!FI123)&gt;0,'data-cash-crude'!FI123-INDEX('data-futures'!$E:$E,MATCH('basis-cash-crude'!FJ$1,'data-futures'!$A:$A,0),1),""),"")</f>
        <v/>
      </c>
      <c r="FK122" t="str">
        <f>+IFERROR(IF(VALUE('data-cash-crude'!FJ123)&gt;0,'data-cash-crude'!FJ123-INDEX('data-futures'!$E:$E,MATCH('basis-cash-crude'!FK$1,'data-futures'!$A:$A,0),1),""),"")</f>
        <v/>
      </c>
      <c r="FL122" t="str">
        <f>+IFERROR(IF(VALUE('data-cash-crude'!FK123)&gt;0,'data-cash-crude'!FK123-INDEX('data-futures'!$E:$E,MATCH('basis-cash-crude'!FL$1,'data-futures'!$A:$A,0),1),""),"")</f>
        <v/>
      </c>
    </row>
    <row r="123" spans="1:168" x14ac:dyDescent="0.2">
      <c r="A123">
        <f t="shared" si="3"/>
        <v>-9.9050000000000011</v>
      </c>
      <c r="B123">
        <f t="shared" si="4"/>
        <v>-9.7642307692307693</v>
      </c>
      <c r="C123">
        <f t="shared" si="5"/>
        <v>-9.4598809523809511</v>
      </c>
      <c r="D123" s="6" t="str">
        <f>+'data-cash-crude'!B124</f>
        <v>CLPA-7-101.CM</v>
      </c>
      <c r="E123">
        <f>+IFERROR(IF(VALUE('data-cash-crude'!D124)&gt;0,'data-cash-crude'!D124-INDEX('data-futures'!$E:$E,MATCH('basis-cash-crude'!E$1,'data-futures'!$A:$A,0),1),""),"")</f>
        <v>-9.9099999999999966</v>
      </c>
      <c r="F123">
        <f>+IFERROR(IF(VALUE('data-cash-crude'!E124)&gt;0,'data-cash-crude'!E124-INDEX('data-futures'!$E:$E,MATCH('basis-cash-crude'!F$1,'data-futures'!$A:$A,0),1),""),"")</f>
        <v>-9.9100000000000037</v>
      </c>
      <c r="G123">
        <f>+IFERROR(IF(VALUE('data-cash-crude'!F124)&gt;0,'data-cash-crude'!F124-INDEX('data-futures'!$E:$E,MATCH('basis-cash-crude'!G$1,'data-futures'!$A:$A,0),1),""),"")</f>
        <v>-9.86</v>
      </c>
      <c r="H123">
        <f>+IFERROR(IF(VALUE('data-cash-crude'!G124)&gt;0,'data-cash-crude'!G124-INDEX('data-futures'!$E:$E,MATCH('basis-cash-crude'!H$1,'data-futures'!$A:$A,0),1),""),"")</f>
        <v>-9.9000000000000057</v>
      </c>
      <c r="I123" t="str">
        <f>+IFERROR(IF(VALUE('data-cash-crude'!H124)&gt;0,'data-cash-crude'!H124-INDEX('data-futures'!$E:$E,MATCH('basis-cash-crude'!I$1,'data-futures'!$A:$A,0),1),""),"")</f>
        <v/>
      </c>
      <c r="J123">
        <f>+IFERROR(IF(VALUE('data-cash-crude'!I124)&gt;0,'data-cash-crude'!I124-INDEX('data-futures'!$E:$E,MATCH('basis-cash-crude'!J$1,'data-futures'!$A:$A,0),1),""),"")</f>
        <v>-9.8999999999999986</v>
      </c>
      <c r="K123">
        <f>+IFERROR(IF(VALUE('data-cash-crude'!J124)&gt;0,'data-cash-crude'!J124-INDEX('data-futures'!$E:$E,MATCH('basis-cash-crude'!K$1,'data-futures'!$A:$A,0),1),""),"")</f>
        <v>-9.9500000000000028</v>
      </c>
      <c r="L123">
        <f>+IFERROR(IF(VALUE('data-cash-crude'!K124)&gt;0,'data-cash-crude'!K124-INDEX('data-futures'!$E:$E,MATCH('basis-cash-crude'!L$1,'data-futures'!$A:$A,0),1),""),"")</f>
        <v>-9.9600000000000009</v>
      </c>
      <c r="M123">
        <f>+IFERROR(IF(VALUE('data-cash-crude'!L124)&gt;0,'data-cash-crude'!L124-INDEX('data-futures'!$E:$E,MATCH('basis-cash-crude'!M$1,'data-futures'!$A:$A,0),1),""),"")</f>
        <v>-9.9799999999999969</v>
      </c>
      <c r="N123">
        <f>+IFERROR(IF(VALUE('data-cash-crude'!M124)&gt;0,'data-cash-crude'!M124-INDEX('data-futures'!$E:$E,MATCH('basis-cash-crude'!N$1,'data-futures'!$A:$A,0),1),""),"")</f>
        <v>-9.8999999999999986</v>
      </c>
      <c r="O123">
        <f>+IFERROR(IF(VALUE('data-cash-crude'!N124)&gt;0,'data-cash-crude'!N124-INDEX('data-futures'!$E:$E,MATCH('basis-cash-crude'!O$1,'data-futures'!$A:$A,0),1),""),"")</f>
        <v>-9.8100000000000023</v>
      </c>
      <c r="P123">
        <f>+IFERROR(IF(VALUE('data-cash-crude'!O124)&gt;0,'data-cash-crude'!O124-INDEX('data-futures'!$E:$E,MATCH('basis-cash-crude'!P$1,'data-futures'!$A:$A,0),1),""),"")</f>
        <v>-9.759999999999998</v>
      </c>
      <c r="Q123">
        <f>+IFERROR(IF(VALUE('data-cash-crude'!P124)&gt;0,'data-cash-crude'!P124-INDEX('data-futures'!$E:$E,MATCH('basis-cash-crude'!Q$1,'data-futures'!$A:$A,0),1),""),"")</f>
        <v>-9.7800000000000011</v>
      </c>
      <c r="R123">
        <f>+IFERROR(IF(VALUE('data-cash-crude'!Q124)&gt;0,'data-cash-crude'!Q124-INDEX('data-futures'!$E:$E,MATCH('basis-cash-crude'!R$1,'data-futures'!$A:$A,0),1),""),"")</f>
        <v>-9.7299999999999969</v>
      </c>
      <c r="S123">
        <f>+IFERROR(IF(VALUE('data-cash-crude'!R124)&gt;0,'data-cash-crude'!R124-INDEX('data-futures'!$E:$E,MATCH('basis-cash-crude'!S$1,'data-futures'!$A:$A,0),1),""),"")</f>
        <v>-10.060000000000002</v>
      </c>
      <c r="T123">
        <f>+IFERROR(IF(VALUE('data-cash-crude'!S124)&gt;0,'data-cash-crude'!S124-INDEX('data-futures'!$E:$E,MATCH('basis-cash-crude'!T$1,'data-futures'!$A:$A,0),1),""),"")</f>
        <v>-9.64</v>
      </c>
      <c r="U123">
        <f>+IFERROR(IF(VALUE('data-cash-crude'!T124)&gt;0,'data-cash-crude'!T124-INDEX('data-futures'!$E:$E,MATCH('basis-cash-crude'!U$1,'data-futures'!$A:$A,0),1),""),"")</f>
        <v>-9.6700000000000017</v>
      </c>
      <c r="V123">
        <f>+IFERROR(IF(VALUE('data-cash-crude'!U124)&gt;0,'data-cash-crude'!U124-INDEX('data-futures'!$E:$E,MATCH('basis-cash-crude'!V$1,'data-futures'!$A:$A,0),1),""),"")</f>
        <v>-9.5900000000000034</v>
      </c>
      <c r="W123">
        <f>+IFERROR(IF(VALUE('data-cash-crude'!V124)&gt;0,'data-cash-crude'!V124-INDEX('data-futures'!$E:$E,MATCH('basis-cash-crude'!W$1,'data-futures'!$A:$A,0),1),""),"")</f>
        <v>-9.6599999999999966</v>
      </c>
      <c r="X123">
        <f>+IFERROR(IF(VALUE('data-cash-crude'!W124)&gt;0,'data-cash-crude'!W124-INDEX('data-futures'!$E:$E,MATCH('basis-cash-crude'!X$1,'data-futures'!$A:$A,0),1),""),"")</f>
        <v>-9.75</v>
      </c>
      <c r="Y123">
        <f>+IFERROR(IF(VALUE('data-cash-crude'!X124)&gt;0,'data-cash-crude'!X124-INDEX('data-futures'!$E:$E,MATCH('basis-cash-crude'!Y$1,'data-futures'!$A:$A,0),1),""),"")</f>
        <v>-9.6999999999999957</v>
      </c>
      <c r="Z123" t="str">
        <f>+IFERROR(IF(VALUE('data-cash-crude'!Y124)&gt;0,'data-cash-crude'!Y124-INDEX('data-futures'!$E:$E,MATCH('basis-cash-crude'!Z$1,'data-futures'!$A:$A,0),1),""),"")</f>
        <v/>
      </c>
      <c r="AA123">
        <f>+IFERROR(IF(VALUE('data-cash-crude'!Z124)&gt;0,'data-cash-crude'!Z124-INDEX('data-futures'!$E:$E,MATCH('basis-cash-crude'!AA$1,'data-futures'!$A:$A,0),1),""),"")</f>
        <v>-9.759999999999998</v>
      </c>
      <c r="AB123" t="str">
        <f>+IFERROR(IF(VALUE('data-cash-crude'!AA124)&gt;0,'data-cash-crude'!AA124-INDEX('data-futures'!$E:$E,MATCH('basis-cash-crude'!AB$1,'data-futures'!$A:$A,0),1),""),"")</f>
        <v/>
      </c>
      <c r="AC123" t="str">
        <f>+IFERROR(IF(VALUE('data-cash-crude'!AB124)&gt;0,'data-cash-crude'!AB124-INDEX('data-futures'!$E:$E,MATCH('basis-cash-crude'!AC$1,'data-futures'!$A:$A,0),1),""),"")</f>
        <v/>
      </c>
      <c r="AD123">
        <f>+IFERROR(IF(VALUE('data-cash-crude'!AC124)&gt;0,'data-cash-crude'!AC124-INDEX('data-futures'!$E:$E,MATCH('basis-cash-crude'!AD$1,'data-futures'!$A:$A,0),1),""),"")</f>
        <v>-9.6000000000000014</v>
      </c>
      <c r="AE123">
        <f>+IFERROR(IF(VALUE('data-cash-crude'!AD124)&gt;0,'data-cash-crude'!AD124-INDEX('data-futures'!$E:$E,MATCH('basis-cash-crude'!AE$1,'data-futures'!$A:$A,0),1),""),"")</f>
        <v>-9.5800000000000054</v>
      </c>
      <c r="AF123">
        <f>+IFERROR(IF(VALUE('data-cash-crude'!AE124)&gt;0,'data-cash-crude'!AE124-INDEX('data-futures'!$E:$E,MATCH('basis-cash-crude'!AF$1,'data-futures'!$A:$A,0),1),""),"")</f>
        <v>-9.4500000000000028</v>
      </c>
      <c r="AG123">
        <f>+IFERROR(IF(VALUE('data-cash-crude'!AF124)&gt;0,'data-cash-crude'!AF124-INDEX('data-futures'!$E:$E,MATCH('basis-cash-crude'!AG$1,'data-futures'!$A:$A,0),1),""),"")</f>
        <v>-9.57</v>
      </c>
      <c r="AH123">
        <f>+IFERROR(IF(VALUE('data-cash-crude'!AG124)&gt;0,'data-cash-crude'!AG124-INDEX('data-futures'!$E:$E,MATCH('basis-cash-crude'!AH$1,'data-futures'!$A:$A,0),1),""),"")</f>
        <v>-9.490000000000002</v>
      </c>
      <c r="AI123">
        <f>+IFERROR(IF(VALUE('data-cash-crude'!AH124)&gt;0,'data-cash-crude'!AH124-INDEX('data-futures'!$E:$E,MATCH('basis-cash-crude'!AI$1,'data-futures'!$A:$A,0),1),""),"")</f>
        <v>-9.4799999999999969</v>
      </c>
      <c r="AJ123">
        <f>+IFERROR(IF(VALUE('data-cash-crude'!AI124)&gt;0,'data-cash-crude'!AI124-INDEX('data-futures'!$E:$E,MATCH('basis-cash-crude'!AJ$1,'data-futures'!$A:$A,0),1),""),"")</f>
        <v>-9.4799999999999969</v>
      </c>
      <c r="AK123">
        <f>+IFERROR(IF(VALUE('data-cash-crude'!AJ124)&gt;0,'data-cash-crude'!AJ124-INDEX('data-futures'!$E:$E,MATCH('basis-cash-crude'!AK$1,'data-futures'!$A:$A,0),1),""),"")</f>
        <v>-9.5</v>
      </c>
      <c r="AL123">
        <f>+IFERROR(IF(VALUE('data-cash-crude'!AK124)&gt;0,'data-cash-crude'!AK124-INDEX('data-futures'!$E:$E,MATCH('basis-cash-crude'!AL$1,'data-futures'!$A:$A,0),1),""),"")</f>
        <v>-9.5600000000000023</v>
      </c>
      <c r="AM123">
        <f>+IFERROR(IF(VALUE('data-cash-crude'!AL124)&gt;0,'data-cash-crude'!AL124-INDEX('data-futures'!$E:$E,MATCH('basis-cash-crude'!AM$1,'data-futures'!$A:$A,0),1),""),"")</f>
        <v>-9.5</v>
      </c>
      <c r="AN123">
        <f>+IFERROR(IF(VALUE('data-cash-crude'!AM124)&gt;0,'data-cash-crude'!AM124-INDEX('data-futures'!$E:$E,MATCH('basis-cash-crude'!AN$1,'data-futures'!$A:$A,0),1),""),"")</f>
        <v>-9.5800000000000054</v>
      </c>
      <c r="AO123">
        <f>+IFERROR(IF(VALUE('data-cash-crude'!AN124)&gt;0,'data-cash-crude'!AN124-INDEX('data-futures'!$E:$E,MATCH('basis-cash-crude'!AO$1,'data-futures'!$A:$A,0),1),""),"")</f>
        <v>-9.5600000000000023</v>
      </c>
      <c r="AP123" t="str">
        <f>+IFERROR(IF(VALUE('data-cash-crude'!AO124)&gt;0,'data-cash-crude'!AO124-INDEX('data-futures'!$E:$E,MATCH('basis-cash-crude'!AP$1,'data-futures'!$A:$A,0),1),""),"")</f>
        <v/>
      </c>
      <c r="AQ123">
        <f>+IFERROR(IF(VALUE('data-cash-crude'!AP124)&gt;0,'data-cash-crude'!AP124-INDEX('data-futures'!$E:$E,MATCH('basis-cash-crude'!AQ$1,'data-futures'!$A:$A,0),1),""),"")</f>
        <v>-9.6600000000000037</v>
      </c>
      <c r="AR123">
        <f>+IFERROR(IF(VALUE('data-cash-crude'!AQ124)&gt;0,'data-cash-crude'!AQ124-INDEX('data-futures'!$E:$E,MATCH('basis-cash-crude'!AR$1,'data-futures'!$A:$A,0),1),""),"")</f>
        <v>-6.7999999999999972</v>
      </c>
      <c r="AS123" t="str">
        <f>+IFERROR(IF(VALUE('data-cash-crude'!AR124)&gt;0,'data-cash-crude'!AR124-INDEX('data-futures'!$E:$E,MATCH('basis-cash-crude'!AS$1,'data-futures'!$A:$A,0),1),""),"")</f>
        <v/>
      </c>
      <c r="AT123">
        <f>+IFERROR(IF(VALUE('data-cash-crude'!AS124)&gt;0,'data-cash-crude'!AS124-INDEX('data-futures'!$E:$E,MATCH('basis-cash-crude'!AT$1,'data-futures'!$A:$A,0),1),""),"")</f>
        <v>-9.6700000000000017</v>
      </c>
      <c r="AU123">
        <f>+IFERROR(IF(VALUE('data-cash-crude'!AT124)&gt;0,'data-cash-crude'!AT124-INDEX('data-futures'!$E:$E,MATCH('basis-cash-crude'!AU$1,'data-futures'!$A:$A,0),1),""),"")</f>
        <v>-9.5800000000000054</v>
      </c>
      <c r="AV123">
        <f>+IFERROR(IF(VALUE('data-cash-crude'!AU124)&gt;0,'data-cash-crude'!AU124-INDEX('data-futures'!$E:$E,MATCH('basis-cash-crude'!AV$1,'data-futures'!$A:$A,0),1),""),"")</f>
        <v>-9.5500000000000043</v>
      </c>
      <c r="AW123">
        <f>+IFERROR(IF(VALUE('data-cash-crude'!AV124)&gt;0,'data-cash-crude'!AV124-INDEX('data-futures'!$E:$E,MATCH('basis-cash-crude'!AW$1,'data-futures'!$A:$A,0),1),""),"")</f>
        <v>-9.4699999999999989</v>
      </c>
      <c r="AX123">
        <f>+IFERROR(IF(VALUE('data-cash-crude'!AW124)&gt;0,'data-cash-crude'!AW124-INDEX('data-futures'!$E:$E,MATCH('basis-cash-crude'!AX$1,'data-futures'!$A:$A,0),1),""),"")</f>
        <v>-9.3400000000000034</v>
      </c>
      <c r="AY123">
        <f>+IFERROR(IF(VALUE('data-cash-crude'!AX124)&gt;0,'data-cash-crude'!AX124-INDEX('data-futures'!$E:$E,MATCH('basis-cash-crude'!AY$1,'data-futures'!$A:$A,0),1),""),"")</f>
        <v>-9.3999999999999986</v>
      </c>
      <c r="AZ123">
        <f>+IFERROR(IF(VALUE('data-cash-crude'!AY124)&gt;0,'data-cash-crude'!AY124-INDEX('data-futures'!$E:$E,MATCH('basis-cash-crude'!AZ$1,'data-futures'!$A:$A,0),1),""),"")</f>
        <v>-9.7199999999999989</v>
      </c>
      <c r="BA123">
        <f>+IFERROR(IF(VALUE('data-cash-crude'!AZ124)&gt;0,'data-cash-crude'!AZ124-INDEX('data-futures'!$E:$E,MATCH('basis-cash-crude'!BA$1,'data-futures'!$A:$A,0),1),""),"")</f>
        <v>-9.490000000000002</v>
      </c>
      <c r="BB123">
        <f>+IFERROR(IF(VALUE('data-cash-crude'!BA124)&gt;0,'data-cash-crude'!BA124-INDEX('data-futures'!$E:$E,MATCH('basis-cash-crude'!BB$1,'data-futures'!$A:$A,0),1),""),"")</f>
        <v>-9.5899999999999963</v>
      </c>
      <c r="BC123">
        <f>+IFERROR(IF(VALUE('data-cash-crude'!BB124)&gt;0,'data-cash-crude'!BB124-INDEX('data-futures'!$E:$E,MATCH('basis-cash-crude'!BC$1,'data-futures'!$A:$A,0),1),""),"")</f>
        <v>-9.5999999999999943</v>
      </c>
      <c r="BD123">
        <f>+IFERROR(IF(VALUE('data-cash-crude'!BC124)&gt;0,'data-cash-crude'!BC124-INDEX('data-futures'!$E:$E,MATCH('basis-cash-crude'!BD$1,'data-futures'!$A:$A,0),1),""),"")</f>
        <v>-9.64</v>
      </c>
      <c r="BE123">
        <f>+IFERROR(IF(VALUE('data-cash-crude'!BD124)&gt;0,'data-cash-crude'!BD124-INDEX('data-futures'!$E:$E,MATCH('basis-cash-crude'!BE$1,'data-futures'!$A:$A,0),1),""),"")</f>
        <v>-9.5999999999999943</v>
      </c>
      <c r="BF123">
        <f>+IFERROR(IF(VALUE('data-cash-crude'!BE124)&gt;0,'data-cash-crude'!BE124-INDEX('data-futures'!$E:$E,MATCH('basis-cash-crude'!BF$1,'data-futures'!$A:$A,0),1),""),"")</f>
        <v>-9.5100000000000051</v>
      </c>
      <c r="BG123">
        <f>+IFERROR(IF(VALUE('data-cash-crude'!BF124)&gt;0,'data-cash-crude'!BF124-INDEX('data-futures'!$E:$E,MATCH('basis-cash-crude'!BG$1,'data-futures'!$A:$A,0),1),""),"")</f>
        <v>-9.39</v>
      </c>
      <c r="BH123">
        <f>+IFERROR(IF(VALUE('data-cash-crude'!BG124)&gt;0,'data-cash-crude'!BG124-INDEX('data-futures'!$E:$E,MATCH('basis-cash-crude'!BH$1,'data-futures'!$A:$A,0),1),""),"")</f>
        <v>-9.259999999999998</v>
      </c>
      <c r="BI123">
        <f>+IFERROR(IF(VALUE('data-cash-crude'!BH124)&gt;0,'data-cash-crude'!BH124-INDEX('data-futures'!$E:$E,MATCH('basis-cash-crude'!BI$1,'data-futures'!$A:$A,0),1),""),"")</f>
        <v>-9.3600000000000065</v>
      </c>
      <c r="BJ123">
        <f>+IFERROR(IF(VALUE('data-cash-crude'!BI124)&gt;0,'data-cash-crude'!BI124-INDEX('data-futures'!$E:$E,MATCH('basis-cash-crude'!BJ$1,'data-futures'!$A:$A,0),1),""),"")</f>
        <v>-9.5600000000000023</v>
      </c>
      <c r="BK123">
        <f>+IFERROR(IF(VALUE('data-cash-crude'!BJ124)&gt;0,'data-cash-crude'!BJ124-INDEX('data-futures'!$E:$E,MATCH('basis-cash-crude'!BK$1,'data-futures'!$A:$A,0),1),""),"")</f>
        <v>-9.5</v>
      </c>
      <c r="BL123">
        <f>+IFERROR(IF(VALUE('data-cash-crude'!BK124)&gt;0,'data-cash-crude'!BK124-INDEX('data-futures'!$E:$E,MATCH('basis-cash-crude'!BL$1,'data-futures'!$A:$A,0),1),""),"")</f>
        <v>-9.5799999999999983</v>
      </c>
      <c r="BM123">
        <f>+IFERROR(IF(VALUE('data-cash-crude'!BL124)&gt;0,'data-cash-crude'!BL124-INDEX('data-futures'!$E:$E,MATCH('basis-cash-crude'!BM$1,'data-futures'!$A:$A,0),1),""),"")</f>
        <v>-9.64</v>
      </c>
      <c r="BN123">
        <f>+IFERROR(IF(VALUE('data-cash-crude'!BM124)&gt;0,'data-cash-crude'!BM124-INDEX('data-futures'!$E:$E,MATCH('basis-cash-crude'!BN$1,'data-futures'!$A:$A,0),1),""),"")</f>
        <v>-9.4799999999999969</v>
      </c>
      <c r="BO123">
        <f>+IFERROR(IF(VALUE('data-cash-crude'!BN124)&gt;0,'data-cash-crude'!BN124-INDEX('data-futures'!$E:$E,MATCH('basis-cash-crude'!BO$1,'data-futures'!$A:$A,0),1),""),"")</f>
        <v>-9.7899999999999991</v>
      </c>
      <c r="BP123">
        <f>+IFERROR(IF(VALUE('data-cash-crude'!BO124)&gt;0,'data-cash-crude'!BO124-INDEX('data-futures'!$E:$E,MATCH('basis-cash-crude'!BP$1,'data-futures'!$A:$A,0),1),""),"")</f>
        <v>-9.75</v>
      </c>
      <c r="BQ123">
        <f>+IFERROR(IF(VALUE('data-cash-crude'!BP124)&gt;0,'data-cash-crude'!BP124-INDEX('data-futures'!$E:$E,MATCH('basis-cash-crude'!BQ$1,'data-futures'!$A:$A,0),1),""),"")</f>
        <v>-9.5399999999999991</v>
      </c>
      <c r="BR123">
        <f>+IFERROR(IF(VALUE('data-cash-crude'!BQ124)&gt;0,'data-cash-crude'!BQ124-INDEX('data-futures'!$E:$E,MATCH('basis-cash-crude'!BR$1,'data-futures'!$A:$A,0),1),""),"")</f>
        <v>-9.57</v>
      </c>
      <c r="BS123">
        <f>+IFERROR(IF(VALUE('data-cash-crude'!BR124)&gt;0,'data-cash-crude'!BR124-INDEX('data-futures'!$E:$E,MATCH('basis-cash-crude'!BS$1,'data-futures'!$A:$A,0),1),""),"")</f>
        <v>-9.4400000000000048</v>
      </c>
      <c r="BT123">
        <f>+IFERROR(IF(VALUE('data-cash-crude'!BS124)&gt;0,'data-cash-crude'!BS124-INDEX('data-futures'!$E:$E,MATCH('basis-cash-crude'!BT$1,'data-futures'!$A:$A,0),1),""),"")</f>
        <v>-9.7899999999999991</v>
      </c>
      <c r="BU123">
        <f>+IFERROR(IF(VALUE('data-cash-crude'!BT124)&gt;0,'data-cash-crude'!BT124-INDEX('data-futures'!$E:$E,MATCH('basis-cash-crude'!BU$1,'data-futures'!$A:$A,0),1),""),"")</f>
        <v>-9.7999999999999972</v>
      </c>
      <c r="BV123">
        <f>+IFERROR(IF(VALUE('data-cash-crude'!BU124)&gt;0,'data-cash-crude'!BU124-INDEX('data-futures'!$E:$E,MATCH('basis-cash-crude'!BV$1,'data-futures'!$A:$A,0),1),""),"")</f>
        <v>-9.4899999999999949</v>
      </c>
      <c r="BW123">
        <f>+IFERROR(IF(VALUE('data-cash-crude'!BV124)&gt;0,'data-cash-crude'!BV124-INDEX('data-futures'!$E:$E,MATCH('basis-cash-crude'!BW$1,'data-futures'!$A:$A,0),1),""),"")</f>
        <v>-9.6500000000000057</v>
      </c>
      <c r="BX123">
        <f>+IFERROR(IF(VALUE('data-cash-crude'!BW124)&gt;0,'data-cash-crude'!BW124-INDEX('data-futures'!$E:$E,MATCH('basis-cash-crude'!BX$1,'data-futures'!$A:$A,0),1),""),"")</f>
        <v>-9.7100000000000009</v>
      </c>
      <c r="BY123">
        <f>+IFERROR(IF(VALUE('data-cash-crude'!BX124)&gt;0,'data-cash-crude'!BX124-INDEX('data-futures'!$E:$E,MATCH('basis-cash-crude'!BY$1,'data-futures'!$A:$A,0),1),""),"")</f>
        <v>-9.779999999999994</v>
      </c>
      <c r="BZ123">
        <f>+IFERROR(IF(VALUE('data-cash-crude'!BY124)&gt;0,'data-cash-crude'!BY124-INDEX('data-futures'!$E:$E,MATCH('basis-cash-crude'!BZ$1,'data-futures'!$A:$A,0),1),""),"")</f>
        <v>-9.7700000000000031</v>
      </c>
      <c r="CA123">
        <f>+IFERROR(IF(VALUE('data-cash-crude'!BZ124)&gt;0,'data-cash-crude'!BZ124-INDEX('data-futures'!$E:$E,MATCH('basis-cash-crude'!CA$1,'data-futures'!$A:$A,0),1),""),"")</f>
        <v>-9.5600000000000023</v>
      </c>
      <c r="CB123">
        <f>+IFERROR(IF(VALUE('data-cash-crude'!CA124)&gt;0,'data-cash-crude'!CA124-INDEX('data-futures'!$E:$E,MATCH('basis-cash-crude'!CB$1,'data-futures'!$A:$A,0),1),""),"")</f>
        <v>-9.2899999999999991</v>
      </c>
      <c r="CC123">
        <f>+IFERROR(IF(VALUE('data-cash-crude'!CB124)&gt;0,'data-cash-crude'!CB124-INDEX('data-futures'!$E:$E,MATCH('basis-cash-crude'!CC$1,'data-futures'!$A:$A,0),1),""),"")</f>
        <v>-9.4399999999999977</v>
      </c>
      <c r="CD123">
        <f>+IFERROR(IF(VALUE('data-cash-crude'!CC124)&gt;0,'data-cash-crude'!CC124-INDEX('data-futures'!$E:$E,MATCH('basis-cash-crude'!CD$1,'data-futures'!$A:$A,0),1),""),"")</f>
        <v>-9.43</v>
      </c>
      <c r="CE123">
        <f>+IFERROR(IF(VALUE('data-cash-crude'!CD124)&gt;0,'data-cash-crude'!CD124-INDEX('data-futures'!$E:$E,MATCH('basis-cash-crude'!CE$1,'data-futures'!$A:$A,0),1),""),"")</f>
        <v>-9.269999999999996</v>
      </c>
      <c r="CF123">
        <f>+IFERROR(IF(VALUE('data-cash-crude'!CE124)&gt;0,'data-cash-crude'!CE124-INDEX('data-futures'!$E:$E,MATCH('basis-cash-crude'!CF$1,'data-futures'!$A:$A,0),1),""),"")</f>
        <v>-9.1899999999999977</v>
      </c>
      <c r="CG123">
        <f>+IFERROR(IF(VALUE('data-cash-crude'!CF124)&gt;0,'data-cash-crude'!CF124-INDEX('data-futures'!$E:$E,MATCH('basis-cash-crude'!CG$1,'data-futures'!$A:$A,0),1),""),"")</f>
        <v>-9.0100000000000051</v>
      </c>
      <c r="CH123">
        <f>+IFERROR(IF(VALUE('data-cash-crude'!CG124)&gt;0,'data-cash-crude'!CG124-INDEX('data-futures'!$E:$E,MATCH('basis-cash-crude'!CH$1,'data-futures'!$A:$A,0),1),""),"")</f>
        <v>-8.8500000000000014</v>
      </c>
      <c r="CI123">
        <f>+IFERROR(IF(VALUE('data-cash-crude'!CH124)&gt;0,'data-cash-crude'!CH124-INDEX('data-futures'!$E:$E,MATCH('basis-cash-crude'!CI$1,'data-futures'!$A:$A,0),1),""),"")</f>
        <v>-8.86</v>
      </c>
      <c r="CJ123">
        <f>+IFERROR(IF(VALUE('data-cash-crude'!CI124)&gt;0,'data-cash-crude'!CI124-INDEX('data-futures'!$E:$E,MATCH('basis-cash-crude'!CJ$1,'data-futures'!$A:$A,0),1),""),"")</f>
        <v>-8.7199999999999989</v>
      </c>
      <c r="CK123">
        <f>+IFERROR(IF(VALUE('data-cash-crude'!CJ124)&gt;0,'data-cash-crude'!CJ124-INDEX('data-futures'!$E:$E,MATCH('basis-cash-crude'!CK$1,'data-futures'!$A:$A,0),1),""),"")</f>
        <v>-8.5100000000000051</v>
      </c>
      <c r="CL123">
        <f>+IFERROR(IF(VALUE('data-cash-crude'!CK124)&gt;0,'data-cash-crude'!CK124-INDEX('data-futures'!$E:$E,MATCH('basis-cash-crude'!CL$1,'data-futures'!$A:$A,0),1),""),"")</f>
        <v>-8.470000000000006</v>
      </c>
      <c r="CM123">
        <f>+IFERROR(IF(VALUE('data-cash-crude'!CL124)&gt;0,'data-cash-crude'!CL124-INDEX('data-futures'!$E:$E,MATCH('basis-cash-crude'!CM$1,'data-futures'!$A:$A,0),1),""),"")</f>
        <v>-8.4200000000000017</v>
      </c>
      <c r="CN123">
        <f>+IFERROR(IF(VALUE('data-cash-crude'!CM124)&gt;0,'data-cash-crude'!CM124-INDEX('data-futures'!$E:$E,MATCH('basis-cash-crude'!CN$1,'data-futures'!$A:$A,0),1),""),"")</f>
        <v>-8.259999999999998</v>
      </c>
      <c r="CO123">
        <f>+IFERROR(IF(VALUE('data-cash-crude'!CN124)&gt;0,'data-cash-crude'!CN124-INDEX('data-futures'!$E:$E,MATCH('basis-cash-crude'!CO$1,'data-futures'!$A:$A,0),1),""),"")</f>
        <v>-8.1499999999999986</v>
      </c>
      <c r="CP123">
        <f>+IFERROR(IF(VALUE('data-cash-crude'!CO124)&gt;0,'data-cash-crude'!CO124-INDEX('data-futures'!$E:$E,MATCH('basis-cash-crude'!CP$1,'data-futures'!$A:$A,0),1),""),"")</f>
        <v>-8.2000000000000028</v>
      </c>
      <c r="CQ123">
        <f>+IFERROR(IF(VALUE('data-cash-crude'!CP124)&gt;0,'data-cash-crude'!CP124-INDEX('data-futures'!$E:$E,MATCH('basis-cash-crude'!CQ$1,'data-futures'!$A:$A,0),1),""),"")</f>
        <v>-8.1899999999999977</v>
      </c>
      <c r="CR123">
        <f>+IFERROR(IF(VALUE('data-cash-crude'!CQ124)&gt;0,'data-cash-crude'!CQ124-INDEX('data-futures'!$E:$E,MATCH('basis-cash-crude'!CR$1,'data-futures'!$A:$A,0),1),""),"")</f>
        <v>-7.8699999999999974</v>
      </c>
      <c r="CS123">
        <f>+IFERROR(IF(VALUE('data-cash-crude'!CR124)&gt;0,'data-cash-crude'!CR124-INDEX('data-futures'!$E:$E,MATCH('basis-cash-crude'!CS$1,'data-futures'!$A:$A,0),1),""),"")</f>
        <v>-7.1400000000000006</v>
      </c>
      <c r="CT123">
        <f>+IFERROR(IF(VALUE('data-cash-crude'!CS124)&gt;0,'data-cash-crude'!CS124-INDEX('data-futures'!$E:$E,MATCH('basis-cash-crude'!CT$1,'data-futures'!$A:$A,0),1),""),"")</f>
        <v>-6.3300000000000054</v>
      </c>
      <c r="CU123">
        <f>+IFERROR(IF(VALUE('data-cash-crude'!CT124)&gt;0,'data-cash-crude'!CT124-INDEX('data-futures'!$E:$E,MATCH('basis-cash-crude'!CU$1,'data-futures'!$A:$A,0),1),""),"")</f>
        <v>-8.6300000000000026</v>
      </c>
      <c r="CV123">
        <f>+IFERROR(IF(VALUE('data-cash-crude'!CU124)&gt;0,'data-cash-crude'!CU124-INDEX('data-futures'!$E:$E,MATCH('basis-cash-crude'!CV$1,'data-futures'!$A:$A,0),1),""),"")</f>
        <v>-8.7800000000000011</v>
      </c>
      <c r="CW123">
        <f>+IFERROR(IF(VALUE('data-cash-crude'!CV124)&gt;0,'data-cash-crude'!CV124-INDEX('data-futures'!$E:$E,MATCH('basis-cash-crude'!CW$1,'data-futures'!$A:$A,0),1),""),"")</f>
        <v>-8.57</v>
      </c>
      <c r="CX123" t="str">
        <f>+IFERROR(IF(VALUE('data-cash-crude'!CW124)&gt;0,'data-cash-crude'!CW124-INDEX('data-futures'!$E:$E,MATCH('basis-cash-crude'!CX$1,'data-futures'!$A:$A,0),1),""),"")</f>
        <v/>
      </c>
      <c r="CY123" t="str">
        <f>+IFERROR(IF(VALUE('data-cash-crude'!CX124)&gt;0,'data-cash-crude'!CX124-INDEX('data-futures'!$E:$E,MATCH('basis-cash-crude'!CY$1,'data-futures'!$A:$A,0),1),""),"")</f>
        <v/>
      </c>
      <c r="CZ123" t="str">
        <f>+IFERROR(IF(VALUE('data-cash-crude'!CY124)&gt;0,'data-cash-crude'!CY124-INDEX('data-futures'!$E:$E,MATCH('basis-cash-crude'!CZ$1,'data-futures'!$A:$A,0),1),""),"")</f>
        <v/>
      </c>
      <c r="DA123">
        <f>+IFERROR(IF(VALUE('data-cash-crude'!CZ124)&gt;0,'data-cash-crude'!CZ124-INDEX('data-futures'!$E:$E,MATCH('basis-cash-crude'!DA$1,'data-futures'!$A:$A,0),1),""),"")</f>
        <v>-8.4199999999999946</v>
      </c>
      <c r="DB123">
        <f>+IFERROR(IF(VALUE('data-cash-crude'!DA124)&gt;0,'data-cash-crude'!DA124-INDEX('data-futures'!$E:$E,MATCH('basis-cash-crude'!DB$1,'data-futures'!$A:$A,0),1),""),"")</f>
        <v>-8.3699999999999974</v>
      </c>
      <c r="DC123">
        <f>+IFERROR(IF(VALUE('data-cash-crude'!DB124)&gt;0,'data-cash-crude'!DB124-INDEX('data-futures'!$E:$E,MATCH('basis-cash-crude'!DC$1,'data-futures'!$A:$A,0),1),""),"")</f>
        <v>-8.4400000000000048</v>
      </c>
      <c r="DD123" t="str">
        <f>+IFERROR(IF(VALUE('data-cash-crude'!DC124)&gt;0,'data-cash-crude'!DC124-INDEX('data-futures'!$E:$E,MATCH('basis-cash-crude'!DD$1,'data-futures'!$A:$A,0),1),""),"")</f>
        <v/>
      </c>
      <c r="DE123">
        <f>+IFERROR(IF(VALUE('data-cash-crude'!DD124)&gt;0,'data-cash-crude'!DD124-INDEX('data-futures'!$E:$E,MATCH('basis-cash-crude'!DE$1,'data-futures'!$A:$A,0),1),""),"")</f>
        <v>-8.25</v>
      </c>
      <c r="DF123">
        <f>+IFERROR(IF(VALUE('data-cash-crude'!DE124)&gt;0,'data-cash-crude'!DE124-INDEX('data-futures'!$E:$E,MATCH('basis-cash-crude'!DF$1,'data-futures'!$A:$A,0),1),""),"")</f>
        <v>-8.019999999999996</v>
      </c>
      <c r="DG123">
        <f>+IFERROR(IF(VALUE('data-cash-crude'!DF124)&gt;0,'data-cash-crude'!DF124-INDEX('data-futures'!$E:$E,MATCH('basis-cash-crude'!DG$1,'data-futures'!$A:$A,0),1),""),"")</f>
        <v>-8.32</v>
      </c>
      <c r="DH123">
        <f>+IFERROR(IF(VALUE('data-cash-crude'!DG124)&gt;0,'data-cash-crude'!DG124-INDEX('data-futures'!$E:$E,MATCH('basis-cash-crude'!DH$1,'data-futures'!$A:$A,0),1),""),"")</f>
        <v>-8.480000000000004</v>
      </c>
      <c r="DI123">
        <f>+IFERROR(IF(VALUE('data-cash-crude'!DH124)&gt;0,'data-cash-crude'!DH124-INDEX('data-futures'!$E:$E,MATCH('basis-cash-crude'!DI$1,'data-futures'!$A:$A,0),1),""),"")</f>
        <v>-8.5600000000000023</v>
      </c>
      <c r="DJ123">
        <f>+IFERROR(IF(VALUE('data-cash-crude'!DI124)&gt;0,'data-cash-crude'!DI124-INDEX('data-futures'!$E:$E,MATCH('basis-cash-crude'!DJ$1,'data-futures'!$A:$A,0),1),""),"")</f>
        <v>-8.5399999999999991</v>
      </c>
      <c r="DK123">
        <f>+IFERROR(IF(VALUE('data-cash-crude'!DJ124)&gt;0,'data-cash-crude'!DJ124-INDEX('data-futures'!$E:$E,MATCH('basis-cash-crude'!DK$1,'data-futures'!$A:$A,0),1),""),"")</f>
        <v>-8.39</v>
      </c>
      <c r="DL123">
        <f>+IFERROR(IF(VALUE('data-cash-crude'!DK124)&gt;0,'data-cash-crude'!DK124-INDEX('data-futures'!$E:$E,MATCH('basis-cash-crude'!DL$1,'data-futures'!$A:$A,0),1),""),"")</f>
        <v>-8.39</v>
      </c>
      <c r="DM123">
        <f>+IFERROR(IF(VALUE('data-cash-crude'!DL124)&gt;0,'data-cash-crude'!DL124-INDEX('data-futures'!$E:$E,MATCH('basis-cash-crude'!DM$1,'data-futures'!$A:$A,0),1),""),"")</f>
        <v>-7.6400000000000006</v>
      </c>
      <c r="DN123">
        <f>+IFERROR(IF(VALUE('data-cash-crude'!DM124)&gt;0,'data-cash-crude'!DM124-INDEX('data-futures'!$E:$E,MATCH('basis-cash-crude'!DN$1,'data-futures'!$A:$A,0),1),""),"")</f>
        <v>-7.6499999999999986</v>
      </c>
      <c r="DO123">
        <f>+IFERROR(IF(VALUE('data-cash-crude'!DN124)&gt;0,'data-cash-crude'!DN124-INDEX('data-futures'!$E:$E,MATCH('basis-cash-crude'!DO$1,'data-futures'!$A:$A,0),1),""),"")</f>
        <v>-7.9200000000000017</v>
      </c>
      <c r="DP123">
        <f>+IFERROR(IF(VALUE('data-cash-crude'!DO124)&gt;0,'data-cash-crude'!DO124-INDEX('data-futures'!$E:$E,MATCH('basis-cash-crude'!DP$1,'data-futures'!$A:$A,0),1),""),"")</f>
        <v>-8.1499999999999986</v>
      </c>
      <c r="DQ123">
        <f>+IFERROR(IF(VALUE('data-cash-crude'!DP124)&gt;0,'data-cash-crude'!DP124-INDEX('data-futures'!$E:$E,MATCH('basis-cash-crude'!DQ$1,'data-futures'!$A:$A,0),1),""),"")</f>
        <v>-8.5</v>
      </c>
      <c r="DR123">
        <f>+IFERROR(IF(VALUE('data-cash-crude'!DQ124)&gt;0,'data-cash-crude'!DQ124-INDEX('data-futures'!$E:$E,MATCH('basis-cash-crude'!DR$1,'data-futures'!$A:$A,0),1),""),"")</f>
        <v>-8.3699999999999974</v>
      </c>
      <c r="DS123">
        <f>+IFERROR(IF(VALUE('data-cash-crude'!DR124)&gt;0,'data-cash-crude'!DR124-INDEX('data-futures'!$E:$E,MATCH('basis-cash-crude'!DS$1,'data-futures'!$A:$A,0),1),""),"")</f>
        <v>-8.2100000000000009</v>
      </c>
      <c r="DT123">
        <f>+IFERROR(IF(VALUE('data-cash-crude'!DS124)&gt;0,'data-cash-crude'!DS124-INDEX('data-futures'!$E:$E,MATCH('basis-cash-crude'!DT$1,'data-futures'!$A:$A,0),1),""),"")</f>
        <v>-8.3000000000000043</v>
      </c>
      <c r="DU123">
        <f>+IFERROR(IF(VALUE('data-cash-crude'!DT124)&gt;0,'data-cash-crude'!DT124-INDEX('data-futures'!$E:$E,MATCH('basis-cash-crude'!DU$1,'data-futures'!$A:$A,0),1),""),"")</f>
        <v>-8.759999999999998</v>
      </c>
      <c r="DV123">
        <f>+IFERROR(IF(VALUE('data-cash-crude'!DU124)&gt;0,'data-cash-crude'!DU124-INDEX('data-futures'!$E:$E,MATCH('basis-cash-crude'!DV$1,'data-futures'!$A:$A,0),1),""),"")</f>
        <v>-9.2700000000000031</v>
      </c>
      <c r="DW123">
        <f>+IFERROR(IF(VALUE('data-cash-crude'!DV124)&gt;0,'data-cash-crude'!DV124-INDEX('data-futures'!$E:$E,MATCH('basis-cash-crude'!DW$1,'data-futures'!$A:$A,0),1),""),"")</f>
        <v>-9.2100000000000009</v>
      </c>
      <c r="DX123">
        <f>+IFERROR(IF(VALUE('data-cash-crude'!DW124)&gt;0,'data-cash-crude'!DW124-INDEX('data-futures'!$E:$E,MATCH('basis-cash-crude'!DX$1,'data-futures'!$A:$A,0),1),""),"")</f>
        <v>-8.8999999999999986</v>
      </c>
      <c r="DY123">
        <f>+IFERROR(IF(VALUE('data-cash-crude'!DX124)&gt;0,'data-cash-crude'!DX124-INDEX('data-futures'!$E:$E,MATCH('basis-cash-crude'!DY$1,'data-futures'!$A:$A,0),1),""),"")</f>
        <v>-9.2199999999999989</v>
      </c>
      <c r="DZ123">
        <f>+IFERROR(IF(VALUE('data-cash-crude'!DY124)&gt;0,'data-cash-crude'!DY124-INDEX('data-futures'!$E:$E,MATCH('basis-cash-crude'!DZ$1,'data-futures'!$A:$A,0),1),""),"")</f>
        <v>-9.3400000000000034</v>
      </c>
      <c r="EA123">
        <f>+IFERROR(IF(VALUE('data-cash-crude'!DZ124)&gt;0,'data-cash-crude'!DZ124-INDEX('data-futures'!$E:$E,MATCH('basis-cash-crude'!EA$1,'data-futures'!$A:$A,0),1),""),"")</f>
        <v>-9.1000000000000014</v>
      </c>
      <c r="EB123">
        <f>+IFERROR(IF(VALUE('data-cash-crude'!EA124)&gt;0,'data-cash-crude'!EA124-INDEX('data-futures'!$E:$E,MATCH('basis-cash-crude'!EB$1,'data-futures'!$A:$A,0),1),""),"")</f>
        <v>-9.1300000000000026</v>
      </c>
      <c r="EC123">
        <f>+IFERROR(IF(VALUE('data-cash-crude'!EB124)&gt;0,'data-cash-crude'!EB124-INDEX('data-futures'!$E:$E,MATCH('basis-cash-crude'!EC$1,'data-futures'!$A:$A,0),1),""),"")</f>
        <v>-9.470000000000006</v>
      </c>
      <c r="ED123" t="str">
        <f>+IFERROR(IF(VALUE('data-cash-crude'!EC124)&gt;0,'data-cash-crude'!EC124-INDEX('data-futures'!$E:$E,MATCH('basis-cash-crude'!ED$1,'data-futures'!$A:$A,0),1),""),"")</f>
        <v/>
      </c>
      <c r="EE123" t="str">
        <f>+IFERROR(IF(VALUE('data-cash-crude'!ED124)&gt;0,'data-cash-crude'!ED124-INDEX('data-futures'!$E:$E,MATCH('basis-cash-crude'!EE$1,'data-futures'!$A:$A,0),1),""),"")</f>
        <v/>
      </c>
      <c r="EF123" t="str">
        <f>+IFERROR(IF(VALUE('data-cash-crude'!EE124)&gt;0,'data-cash-crude'!EE124-INDEX('data-futures'!$E:$E,MATCH('basis-cash-crude'!EF$1,'data-futures'!$A:$A,0),1),""),"")</f>
        <v/>
      </c>
      <c r="EG123" t="str">
        <f>+IFERROR(IF(VALUE('data-cash-crude'!EF124)&gt;0,'data-cash-crude'!EF124-INDEX('data-futures'!$E:$E,MATCH('basis-cash-crude'!EG$1,'data-futures'!$A:$A,0),1),""),"")</f>
        <v/>
      </c>
      <c r="EH123" t="str">
        <f>+IFERROR(IF(VALUE('data-cash-crude'!EG124)&gt;0,'data-cash-crude'!EG124-INDEX('data-futures'!$E:$E,MATCH('basis-cash-crude'!EH$1,'data-futures'!$A:$A,0),1),""),"")</f>
        <v/>
      </c>
      <c r="EI123" t="str">
        <f>+IFERROR(IF(VALUE('data-cash-crude'!EH124)&gt;0,'data-cash-crude'!EH124-INDEX('data-futures'!$E:$E,MATCH('basis-cash-crude'!EI$1,'data-futures'!$A:$A,0),1),""),"")</f>
        <v/>
      </c>
      <c r="EJ123" t="str">
        <f>+IFERROR(IF(VALUE('data-cash-crude'!EI124)&gt;0,'data-cash-crude'!EI124-INDEX('data-futures'!$E:$E,MATCH('basis-cash-crude'!EJ$1,'data-futures'!$A:$A,0),1),""),"")</f>
        <v/>
      </c>
      <c r="EK123" t="str">
        <f>+IFERROR(IF(VALUE('data-cash-crude'!EJ124)&gt;0,'data-cash-crude'!EJ124-INDEX('data-futures'!$E:$E,MATCH('basis-cash-crude'!EK$1,'data-futures'!$A:$A,0),1),""),"")</f>
        <v/>
      </c>
      <c r="EL123" t="str">
        <f>+IFERROR(IF(VALUE('data-cash-crude'!EK124)&gt;0,'data-cash-crude'!EK124-INDEX('data-futures'!$E:$E,MATCH('basis-cash-crude'!EL$1,'data-futures'!$A:$A,0),1),""),"")</f>
        <v/>
      </c>
      <c r="EM123" t="str">
        <f>+IFERROR(IF(VALUE('data-cash-crude'!EL124)&gt;0,'data-cash-crude'!EL124-INDEX('data-futures'!$E:$E,MATCH('basis-cash-crude'!EM$1,'data-futures'!$A:$A,0),1),""),"")</f>
        <v/>
      </c>
      <c r="EN123" t="str">
        <f>+IFERROR(IF(VALUE('data-cash-crude'!EM124)&gt;0,'data-cash-crude'!EM124-INDEX('data-futures'!$E:$E,MATCH('basis-cash-crude'!EN$1,'data-futures'!$A:$A,0),1),""),"")</f>
        <v/>
      </c>
      <c r="EO123" t="str">
        <f>+IFERROR(IF(VALUE('data-cash-crude'!EN124)&gt;0,'data-cash-crude'!EN124-INDEX('data-futures'!$E:$E,MATCH('basis-cash-crude'!EO$1,'data-futures'!$A:$A,0),1),""),"")</f>
        <v/>
      </c>
      <c r="EP123" t="str">
        <f>+IFERROR(IF(VALUE('data-cash-crude'!EO124)&gt;0,'data-cash-crude'!EO124-INDEX('data-futures'!$E:$E,MATCH('basis-cash-crude'!EP$1,'data-futures'!$A:$A,0),1),""),"")</f>
        <v/>
      </c>
      <c r="EQ123" t="str">
        <f>+IFERROR(IF(VALUE('data-cash-crude'!EP124)&gt;0,'data-cash-crude'!EP124-INDEX('data-futures'!$E:$E,MATCH('basis-cash-crude'!EQ$1,'data-futures'!$A:$A,0),1),""),"")</f>
        <v/>
      </c>
      <c r="ER123" t="str">
        <f>+IFERROR(IF(VALUE('data-cash-crude'!EQ124)&gt;0,'data-cash-crude'!EQ124-INDEX('data-futures'!$E:$E,MATCH('basis-cash-crude'!ER$1,'data-futures'!$A:$A,0),1),""),"")</f>
        <v/>
      </c>
      <c r="ES123" t="str">
        <f>+IFERROR(IF(VALUE('data-cash-crude'!ER124)&gt;0,'data-cash-crude'!ER124-INDEX('data-futures'!$E:$E,MATCH('basis-cash-crude'!ES$1,'data-futures'!$A:$A,0),1),""),"")</f>
        <v/>
      </c>
      <c r="ET123" t="str">
        <f>+IFERROR(IF(VALUE('data-cash-crude'!ES124)&gt;0,'data-cash-crude'!ES124-INDEX('data-futures'!$E:$E,MATCH('basis-cash-crude'!ET$1,'data-futures'!$A:$A,0),1),""),"")</f>
        <v/>
      </c>
      <c r="EU123" t="str">
        <f>+IFERROR(IF(VALUE('data-cash-crude'!ET124)&gt;0,'data-cash-crude'!ET124-INDEX('data-futures'!$E:$E,MATCH('basis-cash-crude'!EU$1,'data-futures'!$A:$A,0),1),""),"")</f>
        <v/>
      </c>
      <c r="EV123" t="str">
        <f>+IFERROR(IF(VALUE('data-cash-crude'!EU124)&gt;0,'data-cash-crude'!EU124-INDEX('data-futures'!$E:$E,MATCH('basis-cash-crude'!EV$1,'data-futures'!$A:$A,0),1),""),"")</f>
        <v/>
      </c>
      <c r="EW123" t="str">
        <f>+IFERROR(IF(VALUE('data-cash-crude'!EV124)&gt;0,'data-cash-crude'!EV124-INDEX('data-futures'!$E:$E,MATCH('basis-cash-crude'!EW$1,'data-futures'!$A:$A,0),1),""),"")</f>
        <v/>
      </c>
      <c r="EX123" t="str">
        <f>+IFERROR(IF(VALUE('data-cash-crude'!EW124)&gt;0,'data-cash-crude'!EW124-INDEX('data-futures'!$E:$E,MATCH('basis-cash-crude'!EX$1,'data-futures'!$A:$A,0),1),""),"")</f>
        <v/>
      </c>
      <c r="EY123" t="str">
        <f>+IFERROR(IF(VALUE('data-cash-crude'!EX124)&gt;0,'data-cash-crude'!EX124-INDEX('data-futures'!$E:$E,MATCH('basis-cash-crude'!EY$1,'data-futures'!$A:$A,0),1),""),"")</f>
        <v/>
      </c>
      <c r="EZ123" t="str">
        <f>+IFERROR(IF(VALUE('data-cash-crude'!EY124)&gt;0,'data-cash-crude'!EY124-INDEX('data-futures'!$E:$E,MATCH('basis-cash-crude'!EZ$1,'data-futures'!$A:$A,0),1),""),"")</f>
        <v/>
      </c>
      <c r="FA123" t="str">
        <f>+IFERROR(IF(VALUE('data-cash-crude'!EZ124)&gt;0,'data-cash-crude'!EZ124-INDEX('data-futures'!$E:$E,MATCH('basis-cash-crude'!FA$1,'data-futures'!$A:$A,0),1),""),"")</f>
        <v/>
      </c>
      <c r="FB123" t="str">
        <f>+IFERROR(IF(VALUE('data-cash-crude'!FA124)&gt;0,'data-cash-crude'!FA124-INDEX('data-futures'!$E:$E,MATCH('basis-cash-crude'!FB$1,'data-futures'!$A:$A,0),1),""),"")</f>
        <v/>
      </c>
      <c r="FC123" t="str">
        <f>+IFERROR(IF(VALUE('data-cash-crude'!FB124)&gt;0,'data-cash-crude'!FB124-INDEX('data-futures'!$E:$E,MATCH('basis-cash-crude'!FC$1,'data-futures'!$A:$A,0),1),""),"")</f>
        <v/>
      </c>
      <c r="FD123" t="str">
        <f>+IFERROR(IF(VALUE('data-cash-crude'!FC124)&gt;0,'data-cash-crude'!FC124-INDEX('data-futures'!$E:$E,MATCH('basis-cash-crude'!FD$1,'data-futures'!$A:$A,0),1),""),"")</f>
        <v/>
      </c>
      <c r="FE123" t="str">
        <f>+IFERROR(IF(VALUE('data-cash-crude'!FD124)&gt;0,'data-cash-crude'!FD124-INDEX('data-futures'!$E:$E,MATCH('basis-cash-crude'!FE$1,'data-futures'!$A:$A,0),1),""),"")</f>
        <v/>
      </c>
      <c r="FF123" t="str">
        <f>+IFERROR(IF(VALUE('data-cash-crude'!FE124)&gt;0,'data-cash-crude'!FE124-INDEX('data-futures'!$E:$E,MATCH('basis-cash-crude'!FF$1,'data-futures'!$A:$A,0),1),""),"")</f>
        <v/>
      </c>
      <c r="FG123" t="str">
        <f>+IFERROR(IF(VALUE('data-cash-crude'!FF124)&gt;0,'data-cash-crude'!FF124-INDEX('data-futures'!$E:$E,MATCH('basis-cash-crude'!FG$1,'data-futures'!$A:$A,0),1),""),"")</f>
        <v/>
      </c>
      <c r="FH123" t="str">
        <f>+IFERROR(IF(VALUE('data-cash-crude'!FG124)&gt;0,'data-cash-crude'!FG124-INDEX('data-futures'!$E:$E,MATCH('basis-cash-crude'!FH$1,'data-futures'!$A:$A,0),1),""),"")</f>
        <v/>
      </c>
      <c r="FI123" t="str">
        <f>+IFERROR(IF(VALUE('data-cash-crude'!FH124)&gt;0,'data-cash-crude'!FH124-INDEX('data-futures'!$E:$E,MATCH('basis-cash-crude'!FI$1,'data-futures'!$A:$A,0),1),""),"")</f>
        <v/>
      </c>
      <c r="FJ123" t="str">
        <f>+IFERROR(IF(VALUE('data-cash-crude'!FI124)&gt;0,'data-cash-crude'!FI124-INDEX('data-futures'!$E:$E,MATCH('basis-cash-crude'!FJ$1,'data-futures'!$A:$A,0),1),""),"")</f>
        <v/>
      </c>
      <c r="FK123" t="str">
        <f>+IFERROR(IF(VALUE('data-cash-crude'!FJ124)&gt;0,'data-cash-crude'!FJ124-INDEX('data-futures'!$E:$E,MATCH('basis-cash-crude'!FK$1,'data-futures'!$A:$A,0),1),""),"")</f>
        <v/>
      </c>
      <c r="FL123" t="str">
        <f>+IFERROR(IF(VALUE('data-cash-crude'!FK124)&gt;0,'data-cash-crude'!FK124-INDEX('data-futures'!$E:$E,MATCH('basis-cash-crude'!FL$1,'data-futures'!$A:$A,0),1),""),"")</f>
        <v/>
      </c>
    </row>
    <row r="124" spans="1:168" x14ac:dyDescent="0.2">
      <c r="A124">
        <f t="shared" si="3"/>
        <v>-3.6550000000000011</v>
      </c>
      <c r="B124">
        <f t="shared" si="4"/>
        <v>-3.5142307692307693</v>
      </c>
      <c r="C124">
        <f t="shared" si="5"/>
        <v>-3.2098809523809524</v>
      </c>
      <c r="D124" s="6" t="str">
        <f>+'data-cash-crude'!B125</f>
        <v>CLPA-7-103.CM</v>
      </c>
      <c r="E124">
        <f>+IFERROR(IF(VALUE('data-cash-crude'!D125)&gt;0,'data-cash-crude'!D125-INDEX('data-futures'!$E:$E,MATCH('basis-cash-crude'!E$1,'data-futures'!$A:$A,0),1),""),"")</f>
        <v>-3.6599999999999966</v>
      </c>
      <c r="F124">
        <f>+IFERROR(IF(VALUE('data-cash-crude'!E125)&gt;0,'data-cash-crude'!E125-INDEX('data-futures'!$E:$E,MATCH('basis-cash-crude'!F$1,'data-futures'!$A:$A,0),1),""),"")</f>
        <v>-3.6600000000000037</v>
      </c>
      <c r="G124">
        <f>+IFERROR(IF(VALUE('data-cash-crude'!F125)&gt;0,'data-cash-crude'!F125-INDEX('data-futures'!$E:$E,MATCH('basis-cash-crude'!G$1,'data-futures'!$A:$A,0),1),""),"")</f>
        <v>-3.6099999999999994</v>
      </c>
      <c r="H124">
        <f>+IFERROR(IF(VALUE('data-cash-crude'!G125)&gt;0,'data-cash-crude'!G125-INDEX('data-futures'!$E:$E,MATCH('basis-cash-crude'!H$1,'data-futures'!$A:$A,0),1),""),"")</f>
        <v>-3.6500000000000057</v>
      </c>
      <c r="I124" t="str">
        <f>+IFERROR(IF(VALUE('data-cash-crude'!H125)&gt;0,'data-cash-crude'!H125-INDEX('data-futures'!$E:$E,MATCH('basis-cash-crude'!I$1,'data-futures'!$A:$A,0),1),""),"")</f>
        <v/>
      </c>
      <c r="J124">
        <f>+IFERROR(IF(VALUE('data-cash-crude'!I125)&gt;0,'data-cash-crude'!I125-INDEX('data-futures'!$E:$E,MATCH('basis-cash-crude'!J$1,'data-futures'!$A:$A,0),1),""),"")</f>
        <v>-3.6499999999999986</v>
      </c>
      <c r="K124">
        <f>+IFERROR(IF(VALUE('data-cash-crude'!J125)&gt;0,'data-cash-crude'!J125-INDEX('data-futures'!$E:$E,MATCH('basis-cash-crude'!K$1,'data-futures'!$A:$A,0),1),""),"")</f>
        <v>-3.7000000000000028</v>
      </c>
      <c r="L124">
        <f>+IFERROR(IF(VALUE('data-cash-crude'!K125)&gt;0,'data-cash-crude'!K125-INDEX('data-futures'!$E:$E,MATCH('basis-cash-crude'!L$1,'data-futures'!$A:$A,0),1),""),"")</f>
        <v>-3.7100000000000009</v>
      </c>
      <c r="M124">
        <f>+IFERROR(IF(VALUE('data-cash-crude'!L125)&gt;0,'data-cash-crude'!L125-INDEX('data-futures'!$E:$E,MATCH('basis-cash-crude'!M$1,'data-futures'!$A:$A,0),1),""),"")</f>
        <v>-3.7299999999999969</v>
      </c>
      <c r="N124">
        <f>+IFERROR(IF(VALUE('data-cash-crude'!M125)&gt;0,'data-cash-crude'!M125-INDEX('data-futures'!$E:$E,MATCH('basis-cash-crude'!N$1,'data-futures'!$A:$A,0),1),""),"")</f>
        <v>-3.6499999999999986</v>
      </c>
      <c r="O124">
        <f>+IFERROR(IF(VALUE('data-cash-crude'!N125)&gt;0,'data-cash-crude'!N125-INDEX('data-futures'!$E:$E,MATCH('basis-cash-crude'!O$1,'data-futures'!$A:$A,0),1),""),"")</f>
        <v>-3.5600000000000023</v>
      </c>
      <c r="P124">
        <f>+IFERROR(IF(VALUE('data-cash-crude'!O125)&gt;0,'data-cash-crude'!O125-INDEX('data-futures'!$E:$E,MATCH('basis-cash-crude'!P$1,'data-futures'!$A:$A,0),1),""),"")</f>
        <v>-3.509999999999998</v>
      </c>
      <c r="Q124">
        <f>+IFERROR(IF(VALUE('data-cash-crude'!P125)&gt;0,'data-cash-crude'!P125-INDEX('data-futures'!$E:$E,MATCH('basis-cash-crude'!Q$1,'data-futures'!$A:$A,0),1),""),"")</f>
        <v>-3.5300000000000011</v>
      </c>
      <c r="R124">
        <f>+IFERROR(IF(VALUE('data-cash-crude'!Q125)&gt;0,'data-cash-crude'!Q125-INDEX('data-futures'!$E:$E,MATCH('basis-cash-crude'!R$1,'data-futures'!$A:$A,0),1),""),"")</f>
        <v>-3.4799999999999969</v>
      </c>
      <c r="S124">
        <f>+IFERROR(IF(VALUE('data-cash-crude'!R125)&gt;0,'data-cash-crude'!R125-INDEX('data-futures'!$E:$E,MATCH('basis-cash-crude'!S$1,'data-futures'!$A:$A,0),1),""),"")</f>
        <v>-3.8100000000000023</v>
      </c>
      <c r="T124">
        <f>+IFERROR(IF(VALUE('data-cash-crude'!S125)&gt;0,'data-cash-crude'!S125-INDEX('data-futures'!$E:$E,MATCH('basis-cash-crude'!T$1,'data-futures'!$A:$A,0),1),""),"")</f>
        <v>-3.3900000000000006</v>
      </c>
      <c r="U124">
        <f>+IFERROR(IF(VALUE('data-cash-crude'!T125)&gt;0,'data-cash-crude'!T125-INDEX('data-futures'!$E:$E,MATCH('basis-cash-crude'!U$1,'data-futures'!$A:$A,0),1),""),"")</f>
        <v>-3.4200000000000017</v>
      </c>
      <c r="V124">
        <f>+IFERROR(IF(VALUE('data-cash-crude'!U125)&gt;0,'data-cash-crude'!U125-INDEX('data-futures'!$E:$E,MATCH('basis-cash-crude'!V$1,'data-futures'!$A:$A,0),1),""),"")</f>
        <v>-3.3400000000000034</v>
      </c>
      <c r="W124">
        <f>+IFERROR(IF(VALUE('data-cash-crude'!V125)&gt;0,'data-cash-crude'!V125-INDEX('data-futures'!$E:$E,MATCH('basis-cash-crude'!W$1,'data-futures'!$A:$A,0),1),""),"")</f>
        <v>-3.4099999999999966</v>
      </c>
      <c r="X124">
        <f>+IFERROR(IF(VALUE('data-cash-crude'!W125)&gt;0,'data-cash-crude'!W125-INDEX('data-futures'!$E:$E,MATCH('basis-cash-crude'!X$1,'data-futures'!$A:$A,0),1),""),"")</f>
        <v>-3.5</v>
      </c>
      <c r="Y124">
        <f>+IFERROR(IF(VALUE('data-cash-crude'!X125)&gt;0,'data-cash-crude'!X125-INDEX('data-futures'!$E:$E,MATCH('basis-cash-crude'!Y$1,'data-futures'!$A:$A,0),1),""),"")</f>
        <v>-3.4499999999999957</v>
      </c>
      <c r="Z124" t="str">
        <f>+IFERROR(IF(VALUE('data-cash-crude'!Y125)&gt;0,'data-cash-crude'!Y125-INDEX('data-futures'!$E:$E,MATCH('basis-cash-crude'!Z$1,'data-futures'!$A:$A,0),1),""),"")</f>
        <v/>
      </c>
      <c r="AA124">
        <f>+IFERROR(IF(VALUE('data-cash-crude'!Z125)&gt;0,'data-cash-crude'!Z125-INDEX('data-futures'!$E:$E,MATCH('basis-cash-crude'!AA$1,'data-futures'!$A:$A,0),1),""),"")</f>
        <v>-3.509999999999998</v>
      </c>
      <c r="AB124" t="str">
        <f>+IFERROR(IF(VALUE('data-cash-crude'!AA125)&gt;0,'data-cash-crude'!AA125-INDEX('data-futures'!$E:$E,MATCH('basis-cash-crude'!AB$1,'data-futures'!$A:$A,0),1),""),"")</f>
        <v/>
      </c>
      <c r="AC124" t="str">
        <f>+IFERROR(IF(VALUE('data-cash-crude'!AB125)&gt;0,'data-cash-crude'!AB125-INDEX('data-futures'!$E:$E,MATCH('basis-cash-crude'!AC$1,'data-futures'!$A:$A,0),1),""),"")</f>
        <v/>
      </c>
      <c r="AD124">
        <f>+IFERROR(IF(VALUE('data-cash-crude'!AC125)&gt;0,'data-cash-crude'!AC125-INDEX('data-futures'!$E:$E,MATCH('basis-cash-crude'!AD$1,'data-futures'!$A:$A,0),1),""),"")</f>
        <v>-3.3500000000000014</v>
      </c>
      <c r="AE124">
        <f>+IFERROR(IF(VALUE('data-cash-crude'!AD125)&gt;0,'data-cash-crude'!AD125-INDEX('data-futures'!$E:$E,MATCH('basis-cash-crude'!AE$1,'data-futures'!$A:$A,0),1),""),"")</f>
        <v>-3.3300000000000054</v>
      </c>
      <c r="AF124">
        <f>+IFERROR(IF(VALUE('data-cash-crude'!AE125)&gt;0,'data-cash-crude'!AE125-INDEX('data-futures'!$E:$E,MATCH('basis-cash-crude'!AF$1,'data-futures'!$A:$A,0),1),""),"")</f>
        <v>-3.2000000000000028</v>
      </c>
      <c r="AG124">
        <f>+IFERROR(IF(VALUE('data-cash-crude'!AF125)&gt;0,'data-cash-crude'!AF125-INDEX('data-futures'!$E:$E,MATCH('basis-cash-crude'!AG$1,'data-futures'!$A:$A,0),1),""),"")</f>
        <v>-3.3200000000000003</v>
      </c>
      <c r="AH124">
        <f>+IFERROR(IF(VALUE('data-cash-crude'!AG125)&gt;0,'data-cash-crude'!AG125-INDEX('data-futures'!$E:$E,MATCH('basis-cash-crude'!AH$1,'data-futures'!$A:$A,0),1),""),"")</f>
        <v>-3.240000000000002</v>
      </c>
      <c r="AI124">
        <f>+IFERROR(IF(VALUE('data-cash-crude'!AH125)&gt;0,'data-cash-crude'!AH125-INDEX('data-futures'!$E:$E,MATCH('basis-cash-crude'!AI$1,'data-futures'!$A:$A,0),1),""),"")</f>
        <v>-3.2299999999999969</v>
      </c>
      <c r="AJ124">
        <f>+IFERROR(IF(VALUE('data-cash-crude'!AI125)&gt;0,'data-cash-crude'!AI125-INDEX('data-futures'!$E:$E,MATCH('basis-cash-crude'!AJ$1,'data-futures'!$A:$A,0),1),""),"")</f>
        <v>-3.2299999999999969</v>
      </c>
      <c r="AK124">
        <f>+IFERROR(IF(VALUE('data-cash-crude'!AJ125)&gt;0,'data-cash-crude'!AJ125-INDEX('data-futures'!$E:$E,MATCH('basis-cash-crude'!AK$1,'data-futures'!$A:$A,0),1),""),"")</f>
        <v>-3.25</v>
      </c>
      <c r="AL124">
        <f>+IFERROR(IF(VALUE('data-cash-crude'!AK125)&gt;0,'data-cash-crude'!AK125-INDEX('data-futures'!$E:$E,MATCH('basis-cash-crude'!AL$1,'data-futures'!$A:$A,0),1),""),"")</f>
        <v>-3.3100000000000023</v>
      </c>
      <c r="AM124">
        <f>+IFERROR(IF(VALUE('data-cash-crude'!AL125)&gt;0,'data-cash-crude'!AL125-INDEX('data-futures'!$E:$E,MATCH('basis-cash-crude'!AM$1,'data-futures'!$A:$A,0),1),""),"")</f>
        <v>-3.25</v>
      </c>
      <c r="AN124">
        <f>+IFERROR(IF(VALUE('data-cash-crude'!AM125)&gt;0,'data-cash-crude'!AM125-INDEX('data-futures'!$E:$E,MATCH('basis-cash-crude'!AN$1,'data-futures'!$A:$A,0),1),""),"")</f>
        <v>-3.3300000000000054</v>
      </c>
      <c r="AO124">
        <f>+IFERROR(IF(VALUE('data-cash-crude'!AN125)&gt;0,'data-cash-crude'!AN125-INDEX('data-futures'!$E:$E,MATCH('basis-cash-crude'!AO$1,'data-futures'!$A:$A,0),1),""),"")</f>
        <v>-3.3100000000000023</v>
      </c>
      <c r="AP124" t="str">
        <f>+IFERROR(IF(VALUE('data-cash-crude'!AO125)&gt;0,'data-cash-crude'!AO125-INDEX('data-futures'!$E:$E,MATCH('basis-cash-crude'!AP$1,'data-futures'!$A:$A,0),1),""),"")</f>
        <v/>
      </c>
      <c r="AQ124">
        <f>+IFERROR(IF(VALUE('data-cash-crude'!AP125)&gt;0,'data-cash-crude'!AP125-INDEX('data-futures'!$E:$E,MATCH('basis-cash-crude'!AQ$1,'data-futures'!$A:$A,0),1),""),"")</f>
        <v>-3.4100000000000037</v>
      </c>
      <c r="AR124">
        <f>+IFERROR(IF(VALUE('data-cash-crude'!AQ125)&gt;0,'data-cash-crude'!AQ125-INDEX('data-futures'!$E:$E,MATCH('basis-cash-crude'!AR$1,'data-futures'!$A:$A,0),1),""),"")</f>
        <v>-0.54999999999999716</v>
      </c>
      <c r="AS124" t="str">
        <f>+IFERROR(IF(VALUE('data-cash-crude'!AR125)&gt;0,'data-cash-crude'!AR125-INDEX('data-futures'!$E:$E,MATCH('basis-cash-crude'!AS$1,'data-futures'!$A:$A,0),1),""),"")</f>
        <v/>
      </c>
      <c r="AT124">
        <f>+IFERROR(IF(VALUE('data-cash-crude'!AS125)&gt;0,'data-cash-crude'!AS125-INDEX('data-futures'!$E:$E,MATCH('basis-cash-crude'!AT$1,'data-futures'!$A:$A,0),1),""),"")</f>
        <v>-3.4200000000000017</v>
      </c>
      <c r="AU124">
        <f>+IFERROR(IF(VALUE('data-cash-crude'!AT125)&gt;0,'data-cash-crude'!AT125-INDEX('data-futures'!$E:$E,MATCH('basis-cash-crude'!AU$1,'data-futures'!$A:$A,0),1),""),"")</f>
        <v>-3.3300000000000054</v>
      </c>
      <c r="AV124">
        <f>+IFERROR(IF(VALUE('data-cash-crude'!AU125)&gt;0,'data-cash-crude'!AU125-INDEX('data-futures'!$E:$E,MATCH('basis-cash-crude'!AV$1,'data-futures'!$A:$A,0),1),""),"")</f>
        <v>-3.3000000000000043</v>
      </c>
      <c r="AW124">
        <f>+IFERROR(IF(VALUE('data-cash-crude'!AV125)&gt;0,'data-cash-crude'!AV125-INDEX('data-futures'!$E:$E,MATCH('basis-cash-crude'!AW$1,'data-futures'!$A:$A,0),1),""),"")</f>
        <v>-3.2199999999999989</v>
      </c>
      <c r="AX124">
        <f>+IFERROR(IF(VALUE('data-cash-crude'!AW125)&gt;0,'data-cash-crude'!AW125-INDEX('data-futures'!$E:$E,MATCH('basis-cash-crude'!AX$1,'data-futures'!$A:$A,0),1),""),"")</f>
        <v>-3.0900000000000034</v>
      </c>
      <c r="AY124">
        <f>+IFERROR(IF(VALUE('data-cash-crude'!AX125)&gt;0,'data-cash-crude'!AX125-INDEX('data-futures'!$E:$E,MATCH('basis-cash-crude'!AY$1,'data-futures'!$A:$A,0),1),""),"")</f>
        <v>-3.1499999999999986</v>
      </c>
      <c r="AZ124">
        <f>+IFERROR(IF(VALUE('data-cash-crude'!AY125)&gt;0,'data-cash-crude'!AY125-INDEX('data-futures'!$E:$E,MATCH('basis-cash-crude'!AZ$1,'data-futures'!$A:$A,0),1),""),"")</f>
        <v>-3.4699999999999989</v>
      </c>
      <c r="BA124">
        <f>+IFERROR(IF(VALUE('data-cash-crude'!AZ125)&gt;0,'data-cash-crude'!AZ125-INDEX('data-futures'!$E:$E,MATCH('basis-cash-crude'!BA$1,'data-futures'!$A:$A,0),1),""),"")</f>
        <v>-3.240000000000002</v>
      </c>
      <c r="BB124">
        <f>+IFERROR(IF(VALUE('data-cash-crude'!BA125)&gt;0,'data-cash-crude'!BA125-INDEX('data-futures'!$E:$E,MATCH('basis-cash-crude'!BB$1,'data-futures'!$A:$A,0),1),""),"")</f>
        <v>-3.3399999999999963</v>
      </c>
      <c r="BC124">
        <f>+IFERROR(IF(VALUE('data-cash-crude'!BB125)&gt;0,'data-cash-crude'!BB125-INDEX('data-futures'!$E:$E,MATCH('basis-cash-crude'!BC$1,'data-futures'!$A:$A,0),1),""),"")</f>
        <v>-3.3499999999999943</v>
      </c>
      <c r="BD124">
        <f>+IFERROR(IF(VALUE('data-cash-crude'!BC125)&gt;0,'data-cash-crude'!BC125-INDEX('data-futures'!$E:$E,MATCH('basis-cash-crude'!BD$1,'data-futures'!$A:$A,0),1),""),"")</f>
        <v>-3.3900000000000006</v>
      </c>
      <c r="BE124">
        <f>+IFERROR(IF(VALUE('data-cash-crude'!BD125)&gt;0,'data-cash-crude'!BD125-INDEX('data-futures'!$E:$E,MATCH('basis-cash-crude'!BE$1,'data-futures'!$A:$A,0),1),""),"")</f>
        <v>-3.3499999999999943</v>
      </c>
      <c r="BF124">
        <f>+IFERROR(IF(VALUE('data-cash-crude'!BE125)&gt;0,'data-cash-crude'!BE125-INDEX('data-futures'!$E:$E,MATCH('basis-cash-crude'!BF$1,'data-futures'!$A:$A,0),1),""),"")</f>
        <v>-3.2600000000000051</v>
      </c>
      <c r="BG124">
        <f>+IFERROR(IF(VALUE('data-cash-crude'!BF125)&gt;0,'data-cash-crude'!BF125-INDEX('data-futures'!$E:$E,MATCH('basis-cash-crude'!BG$1,'data-futures'!$A:$A,0),1),""),"")</f>
        <v>-3.1400000000000006</v>
      </c>
      <c r="BH124">
        <f>+IFERROR(IF(VALUE('data-cash-crude'!BG125)&gt;0,'data-cash-crude'!BG125-INDEX('data-futures'!$E:$E,MATCH('basis-cash-crude'!BH$1,'data-futures'!$A:$A,0),1),""),"")</f>
        <v>-3.009999999999998</v>
      </c>
      <c r="BI124">
        <f>+IFERROR(IF(VALUE('data-cash-crude'!BH125)&gt;0,'data-cash-crude'!BH125-INDEX('data-futures'!$E:$E,MATCH('basis-cash-crude'!BI$1,'data-futures'!$A:$A,0),1),""),"")</f>
        <v>-3.1100000000000065</v>
      </c>
      <c r="BJ124">
        <f>+IFERROR(IF(VALUE('data-cash-crude'!BI125)&gt;0,'data-cash-crude'!BI125-INDEX('data-futures'!$E:$E,MATCH('basis-cash-crude'!BJ$1,'data-futures'!$A:$A,0),1),""),"")</f>
        <v>-3.3100000000000023</v>
      </c>
      <c r="BK124">
        <f>+IFERROR(IF(VALUE('data-cash-crude'!BJ125)&gt;0,'data-cash-crude'!BJ125-INDEX('data-futures'!$E:$E,MATCH('basis-cash-crude'!BK$1,'data-futures'!$A:$A,0),1),""),"")</f>
        <v>-3.25</v>
      </c>
      <c r="BL124">
        <f>+IFERROR(IF(VALUE('data-cash-crude'!BK125)&gt;0,'data-cash-crude'!BK125-INDEX('data-futures'!$E:$E,MATCH('basis-cash-crude'!BL$1,'data-futures'!$A:$A,0),1),""),"")</f>
        <v>-3.3299999999999983</v>
      </c>
      <c r="BM124">
        <f>+IFERROR(IF(VALUE('data-cash-crude'!BL125)&gt;0,'data-cash-crude'!BL125-INDEX('data-futures'!$E:$E,MATCH('basis-cash-crude'!BM$1,'data-futures'!$A:$A,0),1),""),"")</f>
        <v>-3.3900000000000006</v>
      </c>
      <c r="BN124">
        <f>+IFERROR(IF(VALUE('data-cash-crude'!BM125)&gt;0,'data-cash-crude'!BM125-INDEX('data-futures'!$E:$E,MATCH('basis-cash-crude'!BN$1,'data-futures'!$A:$A,0),1),""),"")</f>
        <v>-3.2299999999999969</v>
      </c>
      <c r="BO124">
        <f>+IFERROR(IF(VALUE('data-cash-crude'!BN125)&gt;0,'data-cash-crude'!BN125-INDEX('data-futures'!$E:$E,MATCH('basis-cash-crude'!BO$1,'data-futures'!$A:$A,0),1),""),"")</f>
        <v>-3.5399999999999991</v>
      </c>
      <c r="BP124">
        <f>+IFERROR(IF(VALUE('data-cash-crude'!BO125)&gt;0,'data-cash-crude'!BO125-INDEX('data-futures'!$E:$E,MATCH('basis-cash-crude'!BP$1,'data-futures'!$A:$A,0),1),""),"")</f>
        <v>-3.5</v>
      </c>
      <c r="BQ124">
        <f>+IFERROR(IF(VALUE('data-cash-crude'!BP125)&gt;0,'data-cash-crude'!BP125-INDEX('data-futures'!$E:$E,MATCH('basis-cash-crude'!BQ$1,'data-futures'!$A:$A,0),1),""),"")</f>
        <v>-3.2899999999999991</v>
      </c>
      <c r="BR124">
        <f>+IFERROR(IF(VALUE('data-cash-crude'!BQ125)&gt;0,'data-cash-crude'!BQ125-INDEX('data-futures'!$E:$E,MATCH('basis-cash-crude'!BR$1,'data-futures'!$A:$A,0),1),""),"")</f>
        <v>-3.3200000000000003</v>
      </c>
      <c r="BS124">
        <f>+IFERROR(IF(VALUE('data-cash-crude'!BR125)&gt;0,'data-cash-crude'!BR125-INDEX('data-futures'!$E:$E,MATCH('basis-cash-crude'!BS$1,'data-futures'!$A:$A,0),1),""),"")</f>
        <v>-3.1900000000000048</v>
      </c>
      <c r="BT124">
        <f>+IFERROR(IF(VALUE('data-cash-crude'!BS125)&gt;0,'data-cash-crude'!BS125-INDEX('data-futures'!$E:$E,MATCH('basis-cash-crude'!BT$1,'data-futures'!$A:$A,0),1),""),"")</f>
        <v>-3.5399999999999991</v>
      </c>
      <c r="BU124">
        <f>+IFERROR(IF(VALUE('data-cash-crude'!BT125)&gt;0,'data-cash-crude'!BT125-INDEX('data-futures'!$E:$E,MATCH('basis-cash-crude'!BU$1,'data-futures'!$A:$A,0),1),""),"")</f>
        <v>-3.5499999999999972</v>
      </c>
      <c r="BV124">
        <f>+IFERROR(IF(VALUE('data-cash-crude'!BU125)&gt;0,'data-cash-crude'!BU125-INDEX('data-futures'!$E:$E,MATCH('basis-cash-crude'!BV$1,'data-futures'!$A:$A,0),1),""),"")</f>
        <v>-3.2399999999999949</v>
      </c>
      <c r="BW124">
        <f>+IFERROR(IF(VALUE('data-cash-crude'!BV125)&gt;0,'data-cash-crude'!BV125-INDEX('data-futures'!$E:$E,MATCH('basis-cash-crude'!BW$1,'data-futures'!$A:$A,0),1),""),"")</f>
        <v>-3.4000000000000057</v>
      </c>
      <c r="BX124">
        <f>+IFERROR(IF(VALUE('data-cash-crude'!BW125)&gt;0,'data-cash-crude'!BW125-INDEX('data-futures'!$E:$E,MATCH('basis-cash-crude'!BX$1,'data-futures'!$A:$A,0),1),""),"")</f>
        <v>-3.4600000000000009</v>
      </c>
      <c r="BY124">
        <f>+IFERROR(IF(VALUE('data-cash-crude'!BX125)&gt;0,'data-cash-crude'!BX125-INDEX('data-futures'!$E:$E,MATCH('basis-cash-crude'!BY$1,'data-futures'!$A:$A,0),1),""),"")</f>
        <v>-3.529999999999994</v>
      </c>
      <c r="BZ124">
        <f>+IFERROR(IF(VALUE('data-cash-crude'!BY125)&gt;0,'data-cash-crude'!BY125-INDEX('data-futures'!$E:$E,MATCH('basis-cash-crude'!BZ$1,'data-futures'!$A:$A,0),1),""),"")</f>
        <v>-3.5200000000000031</v>
      </c>
      <c r="CA124">
        <f>+IFERROR(IF(VALUE('data-cash-crude'!BZ125)&gt;0,'data-cash-crude'!BZ125-INDEX('data-futures'!$E:$E,MATCH('basis-cash-crude'!CA$1,'data-futures'!$A:$A,0),1),""),"")</f>
        <v>-3.3100000000000023</v>
      </c>
      <c r="CB124">
        <f>+IFERROR(IF(VALUE('data-cash-crude'!CA125)&gt;0,'data-cash-crude'!CA125-INDEX('data-futures'!$E:$E,MATCH('basis-cash-crude'!CB$1,'data-futures'!$A:$A,0),1),""),"")</f>
        <v>-3.0399999999999991</v>
      </c>
      <c r="CC124">
        <f>+IFERROR(IF(VALUE('data-cash-crude'!CB125)&gt;0,'data-cash-crude'!CB125-INDEX('data-futures'!$E:$E,MATCH('basis-cash-crude'!CC$1,'data-futures'!$A:$A,0),1),""),"")</f>
        <v>-3.1899999999999977</v>
      </c>
      <c r="CD124">
        <f>+IFERROR(IF(VALUE('data-cash-crude'!CC125)&gt;0,'data-cash-crude'!CC125-INDEX('data-futures'!$E:$E,MATCH('basis-cash-crude'!CD$1,'data-futures'!$A:$A,0),1),""),"")</f>
        <v>-3.1799999999999997</v>
      </c>
      <c r="CE124">
        <f>+IFERROR(IF(VALUE('data-cash-crude'!CD125)&gt;0,'data-cash-crude'!CD125-INDEX('data-futures'!$E:$E,MATCH('basis-cash-crude'!CE$1,'data-futures'!$A:$A,0),1),""),"")</f>
        <v>-3.019999999999996</v>
      </c>
      <c r="CF124">
        <f>+IFERROR(IF(VALUE('data-cash-crude'!CE125)&gt;0,'data-cash-crude'!CE125-INDEX('data-futures'!$E:$E,MATCH('basis-cash-crude'!CF$1,'data-futures'!$A:$A,0),1),""),"")</f>
        <v>-2.9399999999999977</v>
      </c>
      <c r="CG124">
        <f>+IFERROR(IF(VALUE('data-cash-crude'!CF125)&gt;0,'data-cash-crude'!CF125-INDEX('data-futures'!$E:$E,MATCH('basis-cash-crude'!CG$1,'data-futures'!$A:$A,0),1),""),"")</f>
        <v>-2.7600000000000051</v>
      </c>
      <c r="CH124">
        <f>+IFERROR(IF(VALUE('data-cash-crude'!CG125)&gt;0,'data-cash-crude'!CG125-INDEX('data-futures'!$E:$E,MATCH('basis-cash-crude'!CH$1,'data-futures'!$A:$A,0),1),""),"")</f>
        <v>-2.6000000000000014</v>
      </c>
      <c r="CI124">
        <f>+IFERROR(IF(VALUE('data-cash-crude'!CH125)&gt;0,'data-cash-crude'!CH125-INDEX('data-futures'!$E:$E,MATCH('basis-cash-crude'!CI$1,'data-futures'!$A:$A,0),1),""),"")</f>
        <v>-2.6099999999999994</v>
      </c>
      <c r="CJ124">
        <f>+IFERROR(IF(VALUE('data-cash-crude'!CI125)&gt;0,'data-cash-crude'!CI125-INDEX('data-futures'!$E:$E,MATCH('basis-cash-crude'!CJ$1,'data-futures'!$A:$A,0),1),""),"")</f>
        <v>-2.4699999999999989</v>
      </c>
      <c r="CK124">
        <f>+IFERROR(IF(VALUE('data-cash-crude'!CJ125)&gt;0,'data-cash-crude'!CJ125-INDEX('data-futures'!$E:$E,MATCH('basis-cash-crude'!CK$1,'data-futures'!$A:$A,0),1),""),"")</f>
        <v>-2.2600000000000051</v>
      </c>
      <c r="CL124">
        <f>+IFERROR(IF(VALUE('data-cash-crude'!CK125)&gt;0,'data-cash-crude'!CK125-INDEX('data-futures'!$E:$E,MATCH('basis-cash-crude'!CL$1,'data-futures'!$A:$A,0),1),""),"")</f>
        <v>-2.220000000000006</v>
      </c>
      <c r="CM124">
        <f>+IFERROR(IF(VALUE('data-cash-crude'!CL125)&gt;0,'data-cash-crude'!CL125-INDEX('data-futures'!$E:$E,MATCH('basis-cash-crude'!CM$1,'data-futures'!$A:$A,0),1),""),"")</f>
        <v>-2.1700000000000017</v>
      </c>
      <c r="CN124">
        <f>+IFERROR(IF(VALUE('data-cash-crude'!CM125)&gt;0,'data-cash-crude'!CM125-INDEX('data-futures'!$E:$E,MATCH('basis-cash-crude'!CN$1,'data-futures'!$A:$A,0),1),""),"")</f>
        <v>-2.009999999999998</v>
      </c>
      <c r="CO124">
        <f>+IFERROR(IF(VALUE('data-cash-crude'!CN125)&gt;0,'data-cash-crude'!CN125-INDEX('data-futures'!$E:$E,MATCH('basis-cash-crude'!CO$1,'data-futures'!$A:$A,0),1),""),"")</f>
        <v>-1.8999999999999986</v>
      </c>
      <c r="CP124">
        <f>+IFERROR(IF(VALUE('data-cash-crude'!CO125)&gt;0,'data-cash-crude'!CO125-INDEX('data-futures'!$E:$E,MATCH('basis-cash-crude'!CP$1,'data-futures'!$A:$A,0),1),""),"")</f>
        <v>-1.9500000000000028</v>
      </c>
      <c r="CQ124">
        <f>+IFERROR(IF(VALUE('data-cash-crude'!CP125)&gt;0,'data-cash-crude'!CP125-INDEX('data-futures'!$E:$E,MATCH('basis-cash-crude'!CQ$1,'data-futures'!$A:$A,0),1),""),"")</f>
        <v>-1.9399999999999977</v>
      </c>
      <c r="CR124">
        <f>+IFERROR(IF(VALUE('data-cash-crude'!CQ125)&gt;0,'data-cash-crude'!CQ125-INDEX('data-futures'!$E:$E,MATCH('basis-cash-crude'!CR$1,'data-futures'!$A:$A,0),1),""),"")</f>
        <v>-1.6199999999999974</v>
      </c>
      <c r="CS124">
        <f>+IFERROR(IF(VALUE('data-cash-crude'!CR125)&gt;0,'data-cash-crude'!CR125-INDEX('data-futures'!$E:$E,MATCH('basis-cash-crude'!CS$1,'data-futures'!$A:$A,0),1),""),"")</f>
        <v>-0.89000000000000057</v>
      </c>
      <c r="CT124">
        <f>+IFERROR(IF(VALUE('data-cash-crude'!CS125)&gt;0,'data-cash-crude'!CS125-INDEX('data-futures'!$E:$E,MATCH('basis-cash-crude'!CT$1,'data-futures'!$A:$A,0),1),""),"")</f>
        <v>-8.00000000000054E-2</v>
      </c>
      <c r="CU124">
        <f>+IFERROR(IF(VALUE('data-cash-crude'!CT125)&gt;0,'data-cash-crude'!CT125-INDEX('data-futures'!$E:$E,MATCH('basis-cash-crude'!CU$1,'data-futures'!$A:$A,0),1),""),"")</f>
        <v>-2.3800000000000026</v>
      </c>
      <c r="CV124">
        <f>+IFERROR(IF(VALUE('data-cash-crude'!CU125)&gt;0,'data-cash-crude'!CU125-INDEX('data-futures'!$E:$E,MATCH('basis-cash-crude'!CV$1,'data-futures'!$A:$A,0),1),""),"")</f>
        <v>-2.5300000000000011</v>
      </c>
      <c r="CW124">
        <f>+IFERROR(IF(VALUE('data-cash-crude'!CV125)&gt;0,'data-cash-crude'!CV125-INDEX('data-futures'!$E:$E,MATCH('basis-cash-crude'!CW$1,'data-futures'!$A:$A,0),1),""),"")</f>
        <v>-2.3200000000000003</v>
      </c>
      <c r="CX124" t="str">
        <f>+IFERROR(IF(VALUE('data-cash-crude'!CW125)&gt;0,'data-cash-crude'!CW125-INDEX('data-futures'!$E:$E,MATCH('basis-cash-crude'!CX$1,'data-futures'!$A:$A,0),1),""),"")</f>
        <v/>
      </c>
      <c r="CY124" t="str">
        <f>+IFERROR(IF(VALUE('data-cash-crude'!CX125)&gt;0,'data-cash-crude'!CX125-INDEX('data-futures'!$E:$E,MATCH('basis-cash-crude'!CY$1,'data-futures'!$A:$A,0),1),""),"")</f>
        <v/>
      </c>
      <c r="CZ124" t="str">
        <f>+IFERROR(IF(VALUE('data-cash-crude'!CY125)&gt;0,'data-cash-crude'!CY125-INDEX('data-futures'!$E:$E,MATCH('basis-cash-crude'!CZ$1,'data-futures'!$A:$A,0),1),""),"")</f>
        <v/>
      </c>
      <c r="DA124">
        <f>+IFERROR(IF(VALUE('data-cash-crude'!CZ125)&gt;0,'data-cash-crude'!CZ125-INDEX('data-futures'!$E:$E,MATCH('basis-cash-crude'!DA$1,'data-futures'!$A:$A,0),1),""),"")</f>
        <v>-2.1699999999999946</v>
      </c>
      <c r="DB124">
        <f>+IFERROR(IF(VALUE('data-cash-crude'!DA125)&gt;0,'data-cash-crude'!DA125-INDEX('data-futures'!$E:$E,MATCH('basis-cash-crude'!DB$1,'data-futures'!$A:$A,0),1),""),"")</f>
        <v>-2.1199999999999974</v>
      </c>
      <c r="DC124">
        <f>+IFERROR(IF(VALUE('data-cash-crude'!DB125)&gt;0,'data-cash-crude'!DB125-INDEX('data-futures'!$E:$E,MATCH('basis-cash-crude'!DC$1,'data-futures'!$A:$A,0),1),""),"")</f>
        <v>-2.1900000000000048</v>
      </c>
      <c r="DD124" t="str">
        <f>+IFERROR(IF(VALUE('data-cash-crude'!DC125)&gt;0,'data-cash-crude'!DC125-INDEX('data-futures'!$E:$E,MATCH('basis-cash-crude'!DD$1,'data-futures'!$A:$A,0),1),""),"")</f>
        <v/>
      </c>
      <c r="DE124">
        <f>+IFERROR(IF(VALUE('data-cash-crude'!DD125)&gt;0,'data-cash-crude'!DD125-INDEX('data-futures'!$E:$E,MATCH('basis-cash-crude'!DE$1,'data-futures'!$A:$A,0),1),""),"")</f>
        <v>-2</v>
      </c>
      <c r="DF124">
        <f>+IFERROR(IF(VALUE('data-cash-crude'!DE125)&gt;0,'data-cash-crude'!DE125-INDEX('data-futures'!$E:$E,MATCH('basis-cash-crude'!DF$1,'data-futures'!$A:$A,0),1),""),"")</f>
        <v>-1.769999999999996</v>
      </c>
      <c r="DG124">
        <f>+IFERROR(IF(VALUE('data-cash-crude'!DF125)&gt;0,'data-cash-crude'!DF125-INDEX('data-futures'!$E:$E,MATCH('basis-cash-crude'!DG$1,'data-futures'!$A:$A,0),1),""),"")</f>
        <v>-2.0700000000000003</v>
      </c>
      <c r="DH124">
        <f>+IFERROR(IF(VALUE('data-cash-crude'!DG125)&gt;0,'data-cash-crude'!DG125-INDEX('data-futures'!$E:$E,MATCH('basis-cash-crude'!DH$1,'data-futures'!$A:$A,0),1),""),"")</f>
        <v>-2.230000000000004</v>
      </c>
      <c r="DI124">
        <f>+IFERROR(IF(VALUE('data-cash-crude'!DH125)&gt;0,'data-cash-crude'!DH125-INDEX('data-futures'!$E:$E,MATCH('basis-cash-crude'!DI$1,'data-futures'!$A:$A,0),1),""),"")</f>
        <v>-2.3100000000000023</v>
      </c>
      <c r="DJ124">
        <f>+IFERROR(IF(VALUE('data-cash-crude'!DI125)&gt;0,'data-cash-crude'!DI125-INDEX('data-futures'!$E:$E,MATCH('basis-cash-crude'!DJ$1,'data-futures'!$A:$A,0),1),""),"")</f>
        <v>-2.2899999999999991</v>
      </c>
      <c r="DK124">
        <f>+IFERROR(IF(VALUE('data-cash-crude'!DJ125)&gt;0,'data-cash-crude'!DJ125-INDEX('data-futures'!$E:$E,MATCH('basis-cash-crude'!DK$1,'data-futures'!$A:$A,0),1),""),"")</f>
        <v>-2.1400000000000006</v>
      </c>
      <c r="DL124">
        <f>+IFERROR(IF(VALUE('data-cash-crude'!DK125)&gt;0,'data-cash-crude'!DK125-INDEX('data-futures'!$E:$E,MATCH('basis-cash-crude'!DL$1,'data-futures'!$A:$A,0),1),""),"")</f>
        <v>-2.1400000000000006</v>
      </c>
      <c r="DM124">
        <f>+IFERROR(IF(VALUE('data-cash-crude'!DL125)&gt;0,'data-cash-crude'!DL125-INDEX('data-futures'!$E:$E,MATCH('basis-cash-crude'!DM$1,'data-futures'!$A:$A,0),1),""),"")</f>
        <v>-1.3900000000000006</v>
      </c>
      <c r="DN124">
        <f>+IFERROR(IF(VALUE('data-cash-crude'!DM125)&gt;0,'data-cash-crude'!DM125-INDEX('data-futures'!$E:$E,MATCH('basis-cash-crude'!DN$1,'data-futures'!$A:$A,0),1),""),"")</f>
        <v>-1.3999999999999986</v>
      </c>
      <c r="DO124">
        <f>+IFERROR(IF(VALUE('data-cash-crude'!DN125)&gt;0,'data-cash-crude'!DN125-INDEX('data-futures'!$E:$E,MATCH('basis-cash-crude'!DO$1,'data-futures'!$A:$A,0),1),""),"")</f>
        <v>-1.6700000000000017</v>
      </c>
      <c r="DP124">
        <f>+IFERROR(IF(VALUE('data-cash-crude'!DO125)&gt;0,'data-cash-crude'!DO125-INDEX('data-futures'!$E:$E,MATCH('basis-cash-crude'!DP$1,'data-futures'!$A:$A,0),1),""),"")</f>
        <v>-1.8999999999999986</v>
      </c>
      <c r="DQ124">
        <f>+IFERROR(IF(VALUE('data-cash-crude'!DP125)&gt;0,'data-cash-crude'!DP125-INDEX('data-futures'!$E:$E,MATCH('basis-cash-crude'!DQ$1,'data-futures'!$A:$A,0),1),""),"")</f>
        <v>-2.25</v>
      </c>
      <c r="DR124">
        <f>+IFERROR(IF(VALUE('data-cash-crude'!DQ125)&gt;0,'data-cash-crude'!DQ125-INDEX('data-futures'!$E:$E,MATCH('basis-cash-crude'!DR$1,'data-futures'!$A:$A,0),1),""),"")</f>
        <v>-2.1199999999999974</v>
      </c>
      <c r="DS124">
        <f>+IFERROR(IF(VALUE('data-cash-crude'!DR125)&gt;0,'data-cash-crude'!DR125-INDEX('data-futures'!$E:$E,MATCH('basis-cash-crude'!DS$1,'data-futures'!$A:$A,0),1),""),"")</f>
        <v>-1.9600000000000009</v>
      </c>
      <c r="DT124">
        <f>+IFERROR(IF(VALUE('data-cash-crude'!DS125)&gt;0,'data-cash-crude'!DS125-INDEX('data-futures'!$E:$E,MATCH('basis-cash-crude'!DT$1,'data-futures'!$A:$A,0),1),""),"")</f>
        <v>-2.0500000000000043</v>
      </c>
      <c r="DU124">
        <f>+IFERROR(IF(VALUE('data-cash-crude'!DT125)&gt;0,'data-cash-crude'!DT125-INDEX('data-futures'!$E:$E,MATCH('basis-cash-crude'!DU$1,'data-futures'!$A:$A,0),1),""),"")</f>
        <v>-2.509999999999998</v>
      </c>
      <c r="DV124">
        <f>+IFERROR(IF(VALUE('data-cash-crude'!DU125)&gt;0,'data-cash-crude'!DU125-INDEX('data-futures'!$E:$E,MATCH('basis-cash-crude'!DV$1,'data-futures'!$A:$A,0),1),""),"")</f>
        <v>-3.0200000000000031</v>
      </c>
      <c r="DW124">
        <f>+IFERROR(IF(VALUE('data-cash-crude'!DV125)&gt;0,'data-cash-crude'!DV125-INDEX('data-futures'!$E:$E,MATCH('basis-cash-crude'!DW$1,'data-futures'!$A:$A,0),1),""),"")</f>
        <v>-2.9600000000000009</v>
      </c>
      <c r="DX124">
        <f>+IFERROR(IF(VALUE('data-cash-crude'!DW125)&gt;0,'data-cash-crude'!DW125-INDEX('data-futures'!$E:$E,MATCH('basis-cash-crude'!DX$1,'data-futures'!$A:$A,0),1),""),"")</f>
        <v>-2.6499999999999986</v>
      </c>
      <c r="DY124">
        <f>+IFERROR(IF(VALUE('data-cash-crude'!DX125)&gt;0,'data-cash-crude'!DX125-INDEX('data-futures'!$E:$E,MATCH('basis-cash-crude'!DY$1,'data-futures'!$A:$A,0),1),""),"")</f>
        <v>-2.9699999999999989</v>
      </c>
      <c r="DZ124">
        <f>+IFERROR(IF(VALUE('data-cash-crude'!DY125)&gt;0,'data-cash-crude'!DY125-INDEX('data-futures'!$E:$E,MATCH('basis-cash-crude'!DZ$1,'data-futures'!$A:$A,0),1),""),"")</f>
        <v>-3.0900000000000034</v>
      </c>
      <c r="EA124">
        <f>+IFERROR(IF(VALUE('data-cash-crude'!DZ125)&gt;0,'data-cash-crude'!DZ125-INDEX('data-futures'!$E:$E,MATCH('basis-cash-crude'!EA$1,'data-futures'!$A:$A,0),1),""),"")</f>
        <v>-2.8500000000000014</v>
      </c>
      <c r="EB124">
        <f>+IFERROR(IF(VALUE('data-cash-crude'!EA125)&gt;0,'data-cash-crude'!EA125-INDEX('data-futures'!$E:$E,MATCH('basis-cash-crude'!EB$1,'data-futures'!$A:$A,0),1),""),"")</f>
        <v>-2.8800000000000026</v>
      </c>
      <c r="EC124">
        <f>+IFERROR(IF(VALUE('data-cash-crude'!EB125)&gt;0,'data-cash-crude'!EB125-INDEX('data-futures'!$E:$E,MATCH('basis-cash-crude'!EC$1,'data-futures'!$A:$A,0),1),""),"")</f>
        <v>-3.220000000000006</v>
      </c>
      <c r="ED124" t="str">
        <f>+IFERROR(IF(VALUE('data-cash-crude'!EC125)&gt;0,'data-cash-crude'!EC125-INDEX('data-futures'!$E:$E,MATCH('basis-cash-crude'!ED$1,'data-futures'!$A:$A,0),1),""),"")</f>
        <v/>
      </c>
      <c r="EE124" t="str">
        <f>+IFERROR(IF(VALUE('data-cash-crude'!ED125)&gt;0,'data-cash-crude'!ED125-INDEX('data-futures'!$E:$E,MATCH('basis-cash-crude'!EE$1,'data-futures'!$A:$A,0),1),""),"")</f>
        <v/>
      </c>
      <c r="EF124">
        <f>+IFERROR(IF(VALUE('data-cash-crude'!EE125)&gt;0,'data-cash-crude'!EE125-INDEX('data-futures'!$E:$E,MATCH('basis-cash-crude'!EF$1,'data-futures'!$A:$A,0),1),""),"")</f>
        <v>-2.9799999999999969</v>
      </c>
      <c r="EG124">
        <f>+IFERROR(IF(VALUE('data-cash-crude'!EF125)&gt;0,'data-cash-crude'!EF125-INDEX('data-futures'!$E:$E,MATCH('basis-cash-crude'!EG$1,'data-futures'!$A:$A,0),1),""),"")</f>
        <v>-2.8399999999999963</v>
      </c>
      <c r="EH124">
        <f>+IFERROR(IF(VALUE('data-cash-crude'!EG125)&gt;0,'data-cash-crude'!EG125-INDEX('data-futures'!$E:$E,MATCH('basis-cash-crude'!EH$1,'data-futures'!$A:$A,0),1),""),"")</f>
        <v>-2.8800000000000026</v>
      </c>
      <c r="EI124">
        <f>+IFERROR(IF(VALUE('data-cash-crude'!EH125)&gt;0,'data-cash-crude'!EH125-INDEX('data-futures'!$E:$E,MATCH('basis-cash-crude'!EI$1,'data-futures'!$A:$A,0),1),""),"")</f>
        <v>-2.9400000000000048</v>
      </c>
      <c r="EJ124">
        <f>+IFERROR(IF(VALUE('data-cash-crude'!EI125)&gt;0,'data-cash-crude'!EI125-INDEX('data-futures'!$E:$E,MATCH('basis-cash-crude'!EJ$1,'data-futures'!$A:$A,0),1),""),"")</f>
        <v>-2.7299999999999969</v>
      </c>
      <c r="EK124">
        <f>+IFERROR(IF(VALUE('data-cash-crude'!EJ125)&gt;0,'data-cash-crude'!EJ125-INDEX('data-futures'!$E:$E,MATCH('basis-cash-crude'!EK$1,'data-futures'!$A:$A,0),1),""),"")</f>
        <v>-2.2999999999999972</v>
      </c>
      <c r="EL124">
        <f>+IFERROR(IF(VALUE('data-cash-crude'!EK125)&gt;0,'data-cash-crude'!EK125-INDEX('data-futures'!$E:$E,MATCH('basis-cash-crude'!EL$1,'data-futures'!$A:$A,0),1),""),"")</f>
        <v>-2.2899999999999991</v>
      </c>
      <c r="EM124">
        <f>+IFERROR(IF(VALUE('data-cash-crude'!EL125)&gt;0,'data-cash-crude'!EL125-INDEX('data-futures'!$E:$E,MATCH('basis-cash-crude'!EM$1,'data-futures'!$A:$A,0),1),""),"")</f>
        <v>-2.3100000000000023</v>
      </c>
      <c r="EN124">
        <f>+IFERROR(IF(VALUE('data-cash-crude'!EM125)&gt;0,'data-cash-crude'!EM125-INDEX('data-futures'!$E:$E,MATCH('basis-cash-crude'!EN$1,'data-futures'!$A:$A,0),1),""),"")</f>
        <v>-2.2900000000000063</v>
      </c>
      <c r="EO124">
        <f>+IFERROR(IF(VALUE('data-cash-crude'!EN125)&gt;0,'data-cash-crude'!EN125-INDEX('data-futures'!$E:$E,MATCH('basis-cash-crude'!EO$1,'data-futures'!$A:$A,0),1),""),"")</f>
        <v>-2.5999999999999943</v>
      </c>
      <c r="EP124">
        <f>+IFERROR(IF(VALUE('data-cash-crude'!EO125)&gt;0,'data-cash-crude'!EO125-INDEX('data-futures'!$E:$E,MATCH('basis-cash-crude'!EP$1,'data-futures'!$A:$A,0),1),""),"")</f>
        <v>-2.3500000000000014</v>
      </c>
      <c r="EQ124">
        <f>+IFERROR(IF(VALUE('data-cash-crude'!EP125)&gt;0,'data-cash-crude'!EP125-INDEX('data-futures'!$E:$E,MATCH('basis-cash-crude'!EQ$1,'data-futures'!$A:$A,0),1),""),"")</f>
        <v>-2.5200000000000031</v>
      </c>
      <c r="ER124">
        <f>+IFERROR(IF(VALUE('data-cash-crude'!EQ125)&gt;0,'data-cash-crude'!EQ125-INDEX('data-futures'!$E:$E,MATCH('basis-cash-crude'!ER$1,'data-futures'!$A:$A,0),1),""),"")</f>
        <v>-2.9499999999999957</v>
      </c>
      <c r="ES124">
        <f>+IFERROR(IF(VALUE('data-cash-crude'!ER125)&gt;0,'data-cash-crude'!ER125-INDEX('data-futures'!$E:$E,MATCH('basis-cash-crude'!ES$1,'data-futures'!$A:$A,0),1),""),"")</f>
        <v>-3.25</v>
      </c>
      <c r="ET124">
        <f>+IFERROR(IF(VALUE('data-cash-crude'!ES125)&gt;0,'data-cash-crude'!ES125-INDEX('data-futures'!$E:$E,MATCH('basis-cash-crude'!ET$1,'data-futures'!$A:$A,0),1),""),"")</f>
        <v>-3.3300000000000054</v>
      </c>
      <c r="EU124">
        <f>+IFERROR(IF(VALUE('data-cash-crude'!ET125)&gt;0,'data-cash-crude'!ET125-INDEX('data-futures'!$E:$E,MATCH('basis-cash-crude'!EU$1,'data-futures'!$A:$A,0),1),""),"")</f>
        <v>-3.8600000000000065</v>
      </c>
      <c r="EV124">
        <f>+IFERROR(IF(VALUE('data-cash-crude'!EU125)&gt;0,'data-cash-crude'!EU125-INDEX('data-futures'!$E:$E,MATCH('basis-cash-crude'!EV$1,'data-futures'!$A:$A,0),1),""),"")</f>
        <v>-3.8299999999999983</v>
      </c>
      <c r="EW124">
        <f>+IFERROR(IF(VALUE('data-cash-crude'!EV125)&gt;0,'data-cash-crude'!EV125-INDEX('data-futures'!$E:$E,MATCH('basis-cash-crude'!EW$1,'data-futures'!$A:$A,0),1),""),"")</f>
        <v>-3.9399999999999977</v>
      </c>
      <c r="EX124">
        <f>+IFERROR(IF(VALUE('data-cash-crude'!EW125)&gt;0,'data-cash-crude'!EW125-INDEX('data-futures'!$E:$E,MATCH('basis-cash-crude'!EX$1,'data-futures'!$A:$A,0),1),""),"")</f>
        <v>-4.009999999999998</v>
      </c>
      <c r="EY124">
        <f>+IFERROR(IF(VALUE('data-cash-crude'!EX125)&gt;0,'data-cash-crude'!EX125-INDEX('data-futures'!$E:$E,MATCH('basis-cash-crude'!EY$1,'data-futures'!$A:$A,0),1),""),"")</f>
        <v>-3.8900000000000006</v>
      </c>
      <c r="EZ124">
        <f>+IFERROR(IF(VALUE('data-cash-crude'!EY125)&gt;0,'data-cash-crude'!EY125-INDEX('data-futures'!$E:$E,MATCH('basis-cash-crude'!EZ$1,'data-futures'!$A:$A,0),1),""),"")</f>
        <v>-3.6199999999999974</v>
      </c>
      <c r="FA124">
        <f>+IFERROR(IF(VALUE('data-cash-crude'!EZ125)&gt;0,'data-cash-crude'!EZ125-INDEX('data-futures'!$E:$E,MATCH('basis-cash-crude'!FA$1,'data-futures'!$A:$A,0),1),""),"")</f>
        <v>-3.3000000000000043</v>
      </c>
      <c r="FB124">
        <f>+IFERROR(IF(VALUE('data-cash-crude'!FA125)&gt;0,'data-cash-crude'!FA125-INDEX('data-futures'!$E:$E,MATCH('basis-cash-crude'!FB$1,'data-futures'!$A:$A,0),1),""),"")</f>
        <v>-3.2800000000000011</v>
      </c>
      <c r="FC124">
        <f>+IFERROR(IF(VALUE('data-cash-crude'!FB125)&gt;0,'data-cash-crude'!FB125-INDEX('data-futures'!$E:$E,MATCH('basis-cash-crude'!FC$1,'data-futures'!$A:$A,0),1),""),"")</f>
        <v>-3.3299999999999983</v>
      </c>
      <c r="FD124">
        <f>+IFERROR(IF(VALUE('data-cash-crude'!FC125)&gt;0,'data-cash-crude'!FC125-INDEX('data-futures'!$E:$E,MATCH('basis-cash-crude'!FD$1,'data-futures'!$A:$A,0),1),""),"")</f>
        <v>-3.240000000000002</v>
      </c>
      <c r="FE124">
        <f>+IFERROR(IF(VALUE('data-cash-crude'!FD125)&gt;0,'data-cash-crude'!FD125-INDEX('data-futures'!$E:$E,MATCH('basis-cash-crude'!FE$1,'data-futures'!$A:$A,0),1),""),"")</f>
        <v>-3.2199999999999989</v>
      </c>
      <c r="FF124">
        <f>+IFERROR(IF(VALUE('data-cash-crude'!FE125)&gt;0,'data-cash-crude'!FE125-INDEX('data-futures'!$E:$E,MATCH('basis-cash-crude'!FF$1,'data-futures'!$A:$A,0),1),""),"")</f>
        <v>-3.240000000000002</v>
      </c>
      <c r="FG124">
        <f>+IFERROR(IF(VALUE('data-cash-crude'!FF125)&gt;0,'data-cash-crude'!FF125-INDEX('data-futures'!$E:$E,MATCH('basis-cash-crude'!FG$1,'data-futures'!$A:$A,0),1),""),"")</f>
        <v>-3.0200000000000031</v>
      </c>
      <c r="FH124">
        <f>+IFERROR(IF(VALUE('data-cash-crude'!FG125)&gt;0,'data-cash-crude'!FG125-INDEX('data-futures'!$E:$E,MATCH('basis-cash-crude'!FH$1,'data-futures'!$A:$A,0),1),""),"")</f>
        <v>-2.8499999999999943</v>
      </c>
      <c r="FI124">
        <f>+IFERROR(IF(VALUE('data-cash-crude'!FH125)&gt;0,'data-cash-crude'!FH125-INDEX('data-futures'!$E:$E,MATCH('basis-cash-crude'!FI$1,'data-futures'!$A:$A,0),1),""),"")</f>
        <v>-2.990000000000002</v>
      </c>
      <c r="FJ124">
        <f>+IFERROR(IF(VALUE('data-cash-crude'!FI125)&gt;0,'data-cash-crude'!FI125-INDEX('data-futures'!$E:$E,MATCH('basis-cash-crude'!FJ$1,'data-futures'!$A:$A,0),1),""),"")</f>
        <v>-2.7199999999999989</v>
      </c>
      <c r="FK124">
        <f>+IFERROR(IF(VALUE('data-cash-crude'!FJ125)&gt;0,'data-cash-crude'!FJ125-INDEX('data-futures'!$E:$E,MATCH('basis-cash-crude'!FK$1,'data-futures'!$A:$A,0),1),""),"")</f>
        <v>-2.5900000000000034</v>
      </c>
      <c r="FL124">
        <f>+IFERROR(IF(VALUE('data-cash-crude'!FK125)&gt;0,'data-cash-crude'!FK125-INDEX('data-futures'!$E:$E,MATCH('basis-cash-crude'!FL$1,'data-futures'!$A:$A,0),1),""),"")</f>
        <v>-2.3300000000000054</v>
      </c>
    </row>
    <row r="125" spans="1:168" x14ac:dyDescent="0.2">
      <c r="A125">
        <f t="shared" si="3"/>
        <v>-3.6550000000000011</v>
      </c>
      <c r="B125">
        <f t="shared" si="4"/>
        <v>-3.5142307692307693</v>
      </c>
      <c r="C125">
        <f t="shared" si="5"/>
        <v>-3.2098809523809524</v>
      </c>
      <c r="D125" s="6" t="str">
        <f>+'data-cash-crude'!B126</f>
        <v>CLPA-7-105.CM</v>
      </c>
      <c r="E125">
        <f>+IFERROR(IF(VALUE('data-cash-crude'!D126)&gt;0,'data-cash-crude'!D126-INDEX('data-futures'!$E:$E,MATCH('basis-cash-crude'!E$1,'data-futures'!$A:$A,0),1),""),"")</f>
        <v>-3.6599999999999966</v>
      </c>
      <c r="F125">
        <f>+IFERROR(IF(VALUE('data-cash-crude'!E126)&gt;0,'data-cash-crude'!E126-INDEX('data-futures'!$E:$E,MATCH('basis-cash-crude'!F$1,'data-futures'!$A:$A,0),1),""),"")</f>
        <v>-3.6600000000000037</v>
      </c>
      <c r="G125">
        <f>+IFERROR(IF(VALUE('data-cash-crude'!F126)&gt;0,'data-cash-crude'!F126-INDEX('data-futures'!$E:$E,MATCH('basis-cash-crude'!G$1,'data-futures'!$A:$A,0),1),""),"")</f>
        <v>-3.6099999999999994</v>
      </c>
      <c r="H125">
        <f>+IFERROR(IF(VALUE('data-cash-crude'!G126)&gt;0,'data-cash-crude'!G126-INDEX('data-futures'!$E:$E,MATCH('basis-cash-crude'!H$1,'data-futures'!$A:$A,0),1),""),"")</f>
        <v>-3.6500000000000057</v>
      </c>
      <c r="I125" t="str">
        <f>+IFERROR(IF(VALUE('data-cash-crude'!H126)&gt;0,'data-cash-crude'!H126-INDEX('data-futures'!$E:$E,MATCH('basis-cash-crude'!I$1,'data-futures'!$A:$A,0),1),""),"")</f>
        <v/>
      </c>
      <c r="J125">
        <f>+IFERROR(IF(VALUE('data-cash-crude'!I126)&gt;0,'data-cash-crude'!I126-INDEX('data-futures'!$E:$E,MATCH('basis-cash-crude'!J$1,'data-futures'!$A:$A,0),1),""),"")</f>
        <v>-3.6499999999999986</v>
      </c>
      <c r="K125">
        <f>+IFERROR(IF(VALUE('data-cash-crude'!J126)&gt;0,'data-cash-crude'!J126-INDEX('data-futures'!$E:$E,MATCH('basis-cash-crude'!K$1,'data-futures'!$A:$A,0),1),""),"")</f>
        <v>-3.7000000000000028</v>
      </c>
      <c r="L125">
        <f>+IFERROR(IF(VALUE('data-cash-crude'!K126)&gt;0,'data-cash-crude'!K126-INDEX('data-futures'!$E:$E,MATCH('basis-cash-crude'!L$1,'data-futures'!$A:$A,0),1),""),"")</f>
        <v>-3.7100000000000009</v>
      </c>
      <c r="M125">
        <f>+IFERROR(IF(VALUE('data-cash-crude'!L126)&gt;0,'data-cash-crude'!L126-INDEX('data-futures'!$E:$E,MATCH('basis-cash-crude'!M$1,'data-futures'!$A:$A,0),1),""),"")</f>
        <v>-3.7299999999999969</v>
      </c>
      <c r="N125">
        <f>+IFERROR(IF(VALUE('data-cash-crude'!M126)&gt;0,'data-cash-crude'!M126-INDEX('data-futures'!$E:$E,MATCH('basis-cash-crude'!N$1,'data-futures'!$A:$A,0),1),""),"")</f>
        <v>-3.6499999999999986</v>
      </c>
      <c r="O125">
        <f>+IFERROR(IF(VALUE('data-cash-crude'!N126)&gt;0,'data-cash-crude'!N126-INDEX('data-futures'!$E:$E,MATCH('basis-cash-crude'!O$1,'data-futures'!$A:$A,0),1),""),"")</f>
        <v>-3.5600000000000023</v>
      </c>
      <c r="P125">
        <f>+IFERROR(IF(VALUE('data-cash-crude'!O126)&gt;0,'data-cash-crude'!O126-INDEX('data-futures'!$E:$E,MATCH('basis-cash-crude'!P$1,'data-futures'!$A:$A,0),1),""),"")</f>
        <v>-3.509999999999998</v>
      </c>
      <c r="Q125">
        <f>+IFERROR(IF(VALUE('data-cash-crude'!P126)&gt;0,'data-cash-crude'!P126-INDEX('data-futures'!$E:$E,MATCH('basis-cash-crude'!Q$1,'data-futures'!$A:$A,0),1),""),"")</f>
        <v>-3.5300000000000011</v>
      </c>
      <c r="R125">
        <f>+IFERROR(IF(VALUE('data-cash-crude'!Q126)&gt;0,'data-cash-crude'!Q126-INDEX('data-futures'!$E:$E,MATCH('basis-cash-crude'!R$1,'data-futures'!$A:$A,0),1),""),"")</f>
        <v>-3.4799999999999969</v>
      </c>
      <c r="S125">
        <f>+IFERROR(IF(VALUE('data-cash-crude'!R126)&gt;0,'data-cash-crude'!R126-INDEX('data-futures'!$E:$E,MATCH('basis-cash-crude'!S$1,'data-futures'!$A:$A,0),1),""),"")</f>
        <v>-3.8100000000000023</v>
      </c>
      <c r="T125">
        <f>+IFERROR(IF(VALUE('data-cash-crude'!S126)&gt;0,'data-cash-crude'!S126-INDEX('data-futures'!$E:$E,MATCH('basis-cash-crude'!T$1,'data-futures'!$A:$A,0),1),""),"")</f>
        <v>-3.3900000000000006</v>
      </c>
      <c r="U125">
        <f>+IFERROR(IF(VALUE('data-cash-crude'!T126)&gt;0,'data-cash-crude'!T126-INDEX('data-futures'!$E:$E,MATCH('basis-cash-crude'!U$1,'data-futures'!$A:$A,0),1),""),"")</f>
        <v>-3.4200000000000017</v>
      </c>
      <c r="V125">
        <f>+IFERROR(IF(VALUE('data-cash-crude'!U126)&gt;0,'data-cash-crude'!U126-INDEX('data-futures'!$E:$E,MATCH('basis-cash-crude'!V$1,'data-futures'!$A:$A,0),1),""),"")</f>
        <v>-3.3400000000000034</v>
      </c>
      <c r="W125">
        <f>+IFERROR(IF(VALUE('data-cash-crude'!V126)&gt;0,'data-cash-crude'!V126-INDEX('data-futures'!$E:$E,MATCH('basis-cash-crude'!W$1,'data-futures'!$A:$A,0),1),""),"")</f>
        <v>-3.4099999999999966</v>
      </c>
      <c r="X125">
        <f>+IFERROR(IF(VALUE('data-cash-crude'!W126)&gt;0,'data-cash-crude'!W126-INDEX('data-futures'!$E:$E,MATCH('basis-cash-crude'!X$1,'data-futures'!$A:$A,0),1),""),"")</f>
        <v>-3.5</v>
      </c>
      <c r="Y125">
        <f>+IFERROR(IF(VALUE('data-cash-crude'!X126)&gt;0,'data-cash-crude'!X126-INDEX('data-futures'!$E:$E,MATCH('basis-cash-crude'!Y$1,'data-futures'!$A:$A,0),1),""),"")</f>
        <v>-3.4499999999999957</v>
      </c>
      <c r="Z125" t="str">
        <f>+IFERROR(IF(VALUE('data-cash-crude'!Y126)&gt;0,'data-cash-crude'!Y126-INDEX('data-futures'!$E:$E,MATCH('basis-cash-crude'!Z$1,'data-futures'!$A:$A,0),1),""),"")</f>
        <v/>
      </c>
      <c r="AA125">
        <f>+IFERROR(IF(VALUE('data-cash-crude'!Z126)&gt;0,'data-cash-crude'!Z126-INDEX('data-futures'!$E:$E,MATCH('basis-cash-crude'!AA$1,'data-futures'!$A:$A,0),1),""),"")</f>
        <v>-3.509999999999998</v>
      </c>
      <c r="AB125" t="str">
        <f>+IFERROR(IF(VALUE('data-cash-crude'!AA126)&gt;0,'data-cash-crude'!AA126-INDEX('data-futures'!$E:$E,MATCH('basis-cash-crude'!AB$1,'data-futures'!$A:$A,0),1),""),"")</f>
        <v/>
      </c>
      <c r="AC125" t="str">
        <f>+IFERROR(IF(VALUE('data-cash-crude'!AB126)&gt;0,'data-cash-crude'!AB126-INDEX('data-futures'!$E:$E,MATCH('basis-cash-crude'!AC$1,'data-futures'!$A:$A,0),1),""),"")</f>
        <v/>
      </c>
      <c r="AD125">
        <f>+IFERROR(IF(VALUE('data-cash-crude'!AC126)&gt;0,'data-cash-crude'!AC126-INDEX('data-futures'!$E:$E,MATCH('basis-cash-crude'!AD$1,'data-futures'!$A:$A,0),1),""),"")</f>
        <v>-3.3500000000000014</v>
      </c>
      <c r="AE125">
        <f>+IFERROR(IF(VALUE('data-cash-crude'!AD126)&gt;0,'data-cash-crude'!AD126-INDEX('data-futures'!$E:$E,MATCH('basis-cash-crude'!AE$1,'data-futures'!$A:$A,0),1),""),"")</f>
        <v>-3.3300000000000054</v>
      </c>
      <c r="AF125">
        <f>+IFERROR(IF(VALUE('data-cash-crude'!AE126)&gt;0,'data-cash-crude'!AE126-INDEX('data-futures'!$E:$E,MATCH('basis-cash-crude'!AF$1,'data-futures'!$A:$A,0),1),""),"")</f>
        <v>-3.2000000000000028</v>
      </c>
      <c r="AG125">
        <f>+IFERROR(IF(VALUE('data-cash-crude'!AF126)&gt;0,'data-cash-crude'!AF126-INDEX('data-futures'!$E:$E,MATCH('basis-cash-crude'!AG$1,'data-futures'!$A:$A,0),1),""),"")</f>
        <v>-3.3200000000000003</v>
      </c>
      <c r="AH125">
        <f>+IFERROR(IF(VALUE('data-cash-crude'!AG126)&gt;0,'data-cash-crude'!AG126-INDEX('data-futures'!$E:$E,MATCH('basis-cash-crude'!AH$1,'data-futures'!$A:$A,0),1),""),"")</f>
        <v>-3.240000000000002</v>
      </c>
      <c r="AI125">
        <f>+IFERROR(IF(VALUE('data-cash-crude'!AH126)&gt;0,'data-cash-crude'!AH126-INDEX('data-futures'!$E:$E,MATCH('basis-cash-crude'!AI$1,'data-futures'!$A:$A,0),1),""),"")</f>
        <v>-3.2299999999999969</v>
      </c>
      <c r="AJ125">
        <f>+IFERROR(IF(VALUE('data-cash-crude'!AI126)&gt;0,'data-cash-crude'!AI126-INDEX('data-futures'!$E:$E,MATCH('basis-cash-crude'!AJ$1,'data-futures'!$A:$A,0),1),""),"")</f>
        <v>-3.2299999999999969</v>
      </c>
      <c r="AK125">
        <f>+IFERROR(IF(VALUE('data-cash-crude'!AJ126)&gt;0,'data-cash-crude'!AJ126-INDEX('data-futures'!$E:$E,MATCH('basis-cash-crude'!AK$1,'data-futures'!$A:$A,0),1),""),"")</f>
        <v>-3.25</v>
      </c>
      <c r="AL125">
        <f>+IFERROR(IF(VALUE('data-cash-crude'!AK126)&gt;0,'data-cash-crude'!AK126-INDEX('data-futures'!$E:$E,MATCH('basis-cash-crude'!AL$1,'data-futures'!$A:$A,0),1),""),"")</f>
        <v>-3.3100000000000023</v>
      </c>
      <c r="AM125">
        <f>+IFERROR(IF(VALUE('data-cash-crude'!AL126)&gt;0,'data-cash-crude'!AL126-INDEX('data-futures'!$E:$E,MATCH('basis-cash-crude'!AM$1,'data-futures'!$A:$A,0),1),""),"")</f>
        <v>-3.25</v>
      </c>
      <c r="AN125">
        <f>+IFERROR(IF(VALUE('data-cash-crude'!AM126)&gt;0,'data-cash-crude'!AM126-INDEX('data-futures'!$E:$E,MATCH('basis-cash-crude'!AN$1,'data-futures'!$A:$A,0),1),""),"")</f>
        <v>-3.3300000000000054</v>
      </c>
      <c r="AO125">
        <f>+IFERROR(IF(VALUE('data-cash-crude'!AN126)&gt;0,'data-cash-crude'!AN126-INDEX('data-futures'!$E:$E,MATCH('basis-cash-crude'!AO$1,'data-futures'!$A:$A,0),1),""),"")</f>
        <v>-3.3100000000000023</v>
      </c>
      <c r="AP125" t="str">
        <f>+IFERROR(IF(VALUE('data-cash-crude'!AO126)&gt;0,'data-cash-crude'!AO126-INDEX('data-futures'!$E:$E,MATCH('basis-cash-crude'!AP$1,'data-futures'!$A:$A,0),1),""),"")</f>
        <v/>
      </c>
      <c r="AQ125">
        <f>+IFERROR(IF(VALUE('data-cash-crude'!AP126)&gt;0,'data-cash-crude'!AP126-INDEX('data-futures'!$E:$E,MATCH('basis-cash-crude'!AQ$1,'data-futures'!$A:$A,0),1),""),"")</f>
        <v>-3.4100000000000037</v>
      </c>
      <c r="AR125">
        <f>+IFERROR(IF(VALUE('data-cash-crude'!AQ126)&gt;0,'data-cash-crude'!AQ126-INDEX('data-futures'!$E:$E,MATCH('basis-cash-crude'!AR$1,'data-futures'!$A:$A,0),1),""),"")</f>
        <v>-0.54999999999999716</v>
      </c>
      <c r="AS125" t="str">
        <f>+IFERROR(IF(VALUE('data-cash-crude'!AR126)&gt;0,'data-cash-crude'!AR126-INDEX('data-futures'!$E:$E,MATCH('basis-cash-crude'!AS$1,'data-futures'!$A:$A,0),1),""),"")</f>
        <v/>
      </c>
      <c r="AT125">
        <f>+IFERROR(IF(VALUE('data-cash-crude'!AS126)&gt;0,'data-cash-crude'!AS126-INDEX('data-futures'!$E:$E,MATCH('basis-cash-crude'!AT$1,'data-futures'!$A:$A,0),1),""),"")</f>
        <v>-3.4200000000000017</v>
      </c>
      <c r="AU125">
        <f>+IFERROR(IF(VALUE('data-cash-crude'!AT126)&gt;0,'data-cash-crude'!AT126-INDEX('data-futures'!$E:$E,MATCH('basis-cash-crude'!AU$1,'data-futures'!$A:$A,0),1),""),"")</f>
        <v>-3.3300000000000054</v>
      </c>
      <c r="AV125">
        <f>+IFERROR(IF(VALUE('data-cash-crude'!AU126)&gt;0,'data-cash-crude'!AU126-INDEX('data-futures'!$E:$E,MATCH('basis-cash-crude'!AV$1,'data-futures'!$A:$A,0),1),""),"")</f>
        <v>-3.3000000000000043</v>
      </c>
      <c r="AW125">
        <f>+IFERROR(IF(VALUE('data-cash-crude'!AV126)&gt;0,'data-cash-crude'!AV126-INDEX('data-futures'!$E:$E,MATCH('basis-cash-crude'!AW$1,'data-futures'!$A:$A,0),1),""),"")</f>
        <v>-3.2199999999999989</v>
      </c>
      <c r="AX125">
        <f>+IFERROR(IF(VALUE('data-cash-crude'!AW126)&gt;0,'data-cash-crude'!AW126-INDEX('data-futures'!$E:$E,MATCH('basis-cash-crude'!AX$1,'data-futures'!$A:$A,0),1),""),"")</f>
        <v>-3.0900000000000034</v>
      </c>
      <c r="AY125">
        <f>+IFERROR(IF(VALUE('data-cash-crude'!AX126)&gt;0,'data-cash-crude'!AX126-INDEX('data-futures'!$E:$E,MATCH('basis-cash-crude'!AY$1,'data-futures'!$A:$A,0),1),""),"")</f>
        <v>-3.1499999999999986</v>
      </c>
      <c r="AZ125">
        <f>+IFERROR(IF(VALUE('data-cash-crude'!AY126)&gt;0,'data-cash-crude'!AY126-INDEX('data-futures'!$E:$E,MATCH('basis-cash-crude'!AZ$1,'data-futures'!$A:$A,0),1),""),"")</f>
        <v>-3.4699999999999989</v>
      </c>
      <c r="BA125">
        <f>+IFERROR(IF(VALUE('data-cash-crude'!AZ126)&gt;0,'data-cash-crude'!AZ126-INDEX('data-futures'!$E:$E,MATCH('basis-cash-crude'!BA$1,'data-futures'!$A:$A,0),1),""),"")</f>
        <v>-3.240000000000002</v>
      </c>
      <c r="BB125">
        <f>+IFERROR(IF(VALUE('data-cash-crude'!BA126)&gt;0,'data-cash-crude'!BA126-INDEX('data-futures'!$E:$E,MATCH('basis-cash-crude'!BB$1,'data-futures'!$A:$A,0),1),""),"")</f>
        <v>-3.3399999999999963</v>
      </c>
      <c r="BC125">
        <f>+IFERROR(IF(VALUE('data-cash-crude'!BB126)&gt;0,'data-cash-crude'!BB126-INDEX('data-futures'!$E:$E,MATCH('basis-cash-crude'!BC$1,'data-futures'!$A:$A,0),1),""),"")</f>
        <v>-3.3499999999999943</v>
      </c>
      <c r="BD125">
        <f>+IFERROR(IF(VALUE('data-cash-crude'!BC126)&gt;0,'data-cash-crude'!BC126-INDEX('data-futures'!$E:$E,MATCH('basis-cash-crude'!BD$1,'data-futures'!$A:$A,0),1),""),"")</f>
        <v>-3.3900000000000006</v>
      </c>
      <c r="BE125">
        <f>+IFERROR(IF(VALUE('data-cash-crude'!BD126)&gt;0,'data-cash-crude'!BD126-INDEX('data-futures'!$E:$E,MATCH('basis-cash-crude'!BE$1,'data-futures'!$A:$A,0),1),""),"")</f>
        <v>-3.3499999999999943</v>
      </c>
      <c r="BF125">
        <f>+IFERROR(IF(VALUE('data-cash-crude'!BE126)&gt;0,'data-cash-crude'!BE126-INDEX('data-futures'!$E:$E,MATCH('basis-cash-crude'!BF$1,'data-futures'!$A:$A,0),1),""),"")</f>
        <v>-3.2600000000000051</v>
      </c>
      <c r="BG125">
        <f>+IFERROR(IF(VALUE('data-cash-crude'!BF126)&gt;0,'data-cash-crude'!BF126-INDEX('data-futures'!$E:$E,MATCH('basis-cash-crude'!BG$1,'data-futures'!$A:$A,0),1),""),"")</f>
        <v>-3.1400000000000006</v>
      </c>
      <c r="BH125">
        <f>+IFERROR(IF(VALUE('data-cash-crude'!BG126)&gt;0,'data-cash-crude'!BG126-INDEX('data-futures'!$E:$E,MATCH('basis-cash-crude'!BH$1,'data-futures'!$A:$A,0),1),""),"")</f>
        <v>-3.009999999999998</v>
      </c>
      <c r="BI125">
        <f>+IFERROR(IF(VALUE('data-cash-crude'!BH126)&gt;0,'data-cash-crude'!BH126-INDEX('data-futures'!$E:$E,MATCH('basis-cash-crude'!BI$1,'data-futures'!$A:$A,0),1),""),"")</f>
        <v>-3.1100000000000065</v>
      </c>
      <c r="BJ125">
        <f>+IFERROR(IF(VALUE('data-cash-crude'!BI126)&gt;0,'data-cash-crude'!BI126-INDEX('data-futures'!$E:$E,MATCH('basis-cash-crude'!BJ$1,'data-futures'!$A:$A,0),1),""),"")</f>
        <v>-3.3100000000000023</v>
      </c>
      <c r="BK125">
        <f>+IFERROR(IF(VALUE('data-cash-crude'!BJ126)&gt;0,'data-cash-crude'!BJ126-INDEX('data-futures'!$E:$E,MATCH('basis-cash-crude'!BK$1,'data-futures'!$A:$A,0),1),""),"")</f>
        <v>-3.25</v>
      </c>
      <c r="BL125">
        <f>+IFERROR(IF(VALUE('data-cash-crude'!BK126)&gt;0,'data-cash-crude'!BK126-INDEX('data-futures'!$E:$E,MATCH('basis-cash-crude'!BL$1,'data-futures'!$A:$A,0),1),""),"")</f>
        <v>-3.3299999999999983</v>
      </c>
      <c r="BM125">
        <f>+IFERROR(IF(VALUE('data-cash-crude'!BL126)&gt;0,'data-cash-crude'!BL126-INDEX('data-futures'!$E:$E,MATCH('basis-cash-crude'!BM$1,'data-futures'!$A:$A,0),1),""),"")</f>
        <v>-3.3900000000000006</v>
      </c>
      <c r="BN125">
        <f>+IFERROR(IF(VALUE('data-cash-crude'!BM126)&gt;0,'data-cash-crude'!BM126-INDEX('data-futures'!$E:$E,MATCH('basis-cash-crude'!BN$1,'data-futures'!$A:$A,0),1),""),"")</f>
        <v>-3.2299999999999969</v>
      </c>
      <c r="BO125">
        <f>+IFERROR(IF(VALUE('data-cash-crude'!BN126)&gt;0,'data-cash-crude'!BN126-INDEX('data-futures'!$E:$E,MATCH('basis-cash-crude'!BO$1,'data-futures'!$A:$A,0),1),""),"")</f>
        <v>-3.5399999999999991</v>
      </c>
      <c r="BP125">
        <f>+IFERROR(IF(VALUE('data-cash-crude'!BO126)&gt;0,'data-cash-crude'!BO126-INDEX('data-futures'!$E:$E,MATCH('basis-cash-crude'!BP$1,'data-futures'!$A:$A,0),1),""),"")</f>
        <v>-3.5</v>
      </c>
      <c r="BQ125">
        <f>+IFERROR(IF(VALUE('data-cash-crude'!BP126)&gt;0,'data-cash-crude'!BP126-INDEX('data-futures'!$E:$E,MATCH('basis-cash-crude'!BQ$1,'data-futures'!$A:$A,0),1),""),"")</f>
        <v>-3.2899999999999991</v>
      </c>
      <c r="BR125">
        <f>+IFERROR(IF(VALUE('data-cash-crude'!BQ126)&gt;0,'data-cash-crude'!BQ126-INDEX('data-futures'!$E:$E,MATCH('basis-cash-crude'!BR$1,'data-futures'!$A:$A,0),1),""),"")</f>
        <v>-3.3200000000000003</v>
      </c>
      <c r="BS125">
        <f>+IFERROR(IF(VALUE('data-cash-crude'!BR126)&gt;0,'data-cash-crude'!BR126-INDEX('data-futures'!$E:$E,MATCH('basis-cash-crude'!BS$1,'data-futures'!$A:$A,0),1),""),"")</f>
        <v>-3.1900000000000048</v>
      </c>
      <c r="BT125">
        <f>+IFERROR(IF(VALUE('data-cash-crude'!BS126)&gt;0,'data-cash-crude'!BS126-INDEX('data-futures'!$E:$E,MATCH('basis-cash-crude'!BT$1,'data-futures'!$A:$A,0),1),""),"")</f>
        <v>-3.5399999999999991</v>
      </c>
      <c r="BU125">
        <f>+IFERROR(IF(VALUE('data-cash-crude'!BT126)&gt;0,'data-cash-crude'!BT126-INDEX('data-futures'!$E:$E,MATCH('basis-cash-crude'!BU$1,'data-futures'!$A:$A,0),1),""),"")</f>
        <v>-3.5499999999999972</v>
      </c>
      <c r="BV125">
        <f>+IFERROR(IF(VALUE('data-cash-crude'!BU126)&gt;0,'data-cash-crude'!BU126-INDEX('data-futures'!$E:$E,MATCH('basis-cash-crude'!BV$1,'data-futures'!$A:$A,0),1),""),"")</f>
        <v>-3.2399999999999949</v>
      </c>
      <c r="BW125">
        <f>+IFERROR(IF(VALUE('data-cash-crude'!BV126)&gt;0,'data-cash-crude'!BV126-INDEX('data-futures'!$E:$E,MATCH('basis-cash-crude'!BW$1,'data-futures'!$A:$A,0),1),""),"")</f>
        <v>-3.4000000000000057</v>
      </c>
      <c r="BX125">
        <f>+IFERROR(IF(VALUE('data-cash-crude'!BW126)&gt;0,'data-cash-crude'!BW126-INDEX('data-futures'!$E:$E,MATCH('basis-cash-crude'!BX$1,'data-futures'!$A:$A,0),1),""),"")</f>
        <v>-3.4600000000000009</v>
      </c>
      <c r="BY125">
        <f>+IFERROR(IF(VALUE('data-cash-crude'!BX126)&gt;0,'data-cash-crude'!BX126-INDEX('data-futures'!$E:$E,MATCH('basis-cash-crude'!BY$1,'data-futures'!$A:$A,0),1),""),"")</f>
        <v>-3.529999999999994</v>
      </c>
      <c r="BZ125">
        <f>+IFERROR(IF(VALUE('data-cash-crude'!BY126)&gt;0,'data-cash-crude'!BY126-INDEX('data-futures'!$E:$E,MATCH('basis-cash-crude'!BZ$1,'data-futures'!$A:$A,0),1),""),"")</f>
        <v>-3.5200000000000031</v>
      </c>
      <c r="CA125">
        <f>+IFERROR(IF(VALUE('data-cash-crude'!BZ126)&gt;0,'data-cash-crude'!BZ126-INDEX('data-futures'!$E:$E,MATCH('basis-cash-crude'!CA$1,'data-futures'!$A:$A,0),1),""),"")</f>
        <v>-3.3100000000000023</v>
      </c>
      <c r="CB125">
        <f>+IFERROR(IF(VALUE('data-cash-crude'!CA126)&gt;0,'data-cash-crude'!CA126-INDEX('data-futures'!$E:$E,MATCH('basis-cash-crude'!CB$1,'data-futures'!$A:$A,0),1),""),"")</f>
        <v>-3.0399999999999991</v>
      </c>
      <c r="CC125">
        <f>+IFERROR(IF(VALUE('data-cash-crude'!CB126)&gt;0,'data-cash-crude'!CB126-INDEX('data-futures'!$E:$E,MATCH('basis-cash-crude'!CC$1,'data-futures'!$A:$A,0),1),""),"")</f>
        <v>-3.1899999999999977</v>
      </c>
      <c r="CD125">
        <f>+IFERROR(IF(VALUE('data-cash-crude'!CC126)&gt;0,'data-cash-crude'!CC126-INDEX('data-futures'!$E:$E,MATCH('basis-cash-crude'!CD$1,'data-futures'!$A:$A,0),1),""),"")</f>
        <v>-3.1799999999999997</v>
      </c>
      <c r="CE125">
        <f>+IFERROR(IF(VALUE('data-cash-crude'!CD126)&gt;0,'data-cash-crude'!CD126-INDEX('data-futures'!$E:$E,MATCH('basis-cash-crude'!CE$1,'data-futures'!$A:$A,0),1),""),"")</f>
        <v>-3.019999999999996</v>
      </c>
      <c r="CF125">
        <f>+IFERROR(IF(VALUE('data-cash-crude'!CE126)&gt;0,'data-cash-crude'!CE126-INDEX('data-futures'!$E:$E,MATCH('basis-cash-crude'!CF$1,'data-futures'!$A:$A,0),1),""),"")</f>
        <v>-2.9399999999999977</v>
      </c>
      <c r="CG125">
        <f>+IFERROR(IF(VALUE('data-cash-crude'!CF126)&gt;0,'data-cash-crude'!CF126-INDEX('data-futures'!$E:$E,MATCH('basis-cash-crude'!CG$1,'data-futures'!$A:$A,0),1),""),"")</f>
        <v>-2.7600000000000051</v>
      </c>
      <c r="CH125">
        <f>+IFERROR(IF(VALUE('data-cash-crude'!CG126)&gt;0,'data-cash-crude'!CG126-INDEX('data-futures'!$E:$E,MATCH('basis-cash-crude'!CH$1,'data-futures'!$A:$A,0),1),""),"")</f>
        <v>-2.6000000000000014</v>
      </c>
      <c r="CI125">
        <f>+IFERROR(IF(VALUE('data-cash-crude'!CH126)&gt;0,'data-cash-crude'!CH126-INDEX('data-futures'!$E:$E,MATCH('basis-cash-crude'!CI$1,'data-futures'!$A:$A,0),1),""),"")</f>
        <v>-2.6099999999999994</v>
      </c>
      <c r="CJ125">
        <f>+IFERROR(IF(VALUE('data-cash-crude'!CI126)&gt;0,'data-cash-crude'!CI126-INDEX('data-futures'!$E:$E,MATCH('basis-cash-crude'!CJ$1,'data-futures'!$A:$A,0),1),""),"")</f>
        <v>-2.4699999999999989</v>
      </c>
      <c r="CK125">
        <f>+IFERROR(IF(VALUE('data-cash-crude'!CJ126)&gt;0,'data-cash-crude'!CJ126-INDEX('data-futures'!$E:$E,MATCH('basis-cash-crude'!CK$1,'data-futures'!$A:$A,0),1),""),"")</f>
        <v>-2.2600000000000051</v>
      </c>
      <c r="CL125">
        <f>+IFERROR(IF(VALUE('data-cash-crude'!CK126)&gt;0,'data-cash-crude'!CK126-INDEX('data-futures'!$E:$E,MATCH('basis-cash-crude'!CL$1,'data-futures'!$A:$A,0),1),""),"")</f>
        <v>-2.220000000000006</v>
      </c>
      <c r="CM125">
        <f>+IFERROR(IF(VALUE('data-cash-crude'!CL126)&gt;0,'data-cash-crude'!CL126-INDEX('data-futures'!$E:$E,MATCH('basis-cash-crude'!CM$1,'data-futures'!$A:$A,0),1),""),"")</f>
        <v>-2.1700000000000017</v>
      </c>
      <c r="CN125">
        <f>+IFERROR(IF(VALUE('data-cash-crude'!CM126)&gt;0,'data-cash-crude'!CM126-INDEX('data-futures'!$E:$E,MATCH('basis-cash-crude'!CN$1,'data-futures'!$A:$A,0),1),""),"")</f>
        <v>-2.009999999999998</v>
      </c>
      <c r="CO125">
        <f>+IFERROR(IF(VALUE('data-cash-crude'!CN126)&gt;0,'data-cash-crude'!CN126-INDEX('data-futures'!$E:$E,MATCH('basis-cash-crude'!CO$1,'data-futures'!$A:$A,0),1),""),"")</f>
        <v>-1.8999999999999986</v>
      </c>
      <c r="CP125">
        <f>+IFERROR(IF(VALUE('data-cash-crude'!CO126)&gt;0,'data-cash-crude'!CO126-INDEX('data-futures'!$E:$E,MATCH('basis-cash-crude'!CP$1,'data-futures'!$A:$A,0),1),""),"")</f>
        <v>-1.9500000000000028</v>
      </c>
      <c r="CQ125">
        <f>+IFERROR(IF(VALUE('data-cash-crude'!CP126)&gt;0,'data-cash-crude'!CP126-INDEX('data-futures'!$E:$E,MATCH('basis-cash-crude'!CQ$1,'data-futures'!$A:$A,0),1),""),"")</f>
        <v>-1.9399999999999977</v>
      </c>
      <c r="CR125">
        <f>+IFERROR(IF(VALUE('data-cash-crude'!CQ126)&gt;0,'data-cash-crude'!CQ126-INDEX('data-futures'!$E:$E,MATCH('basis-cash-crude'!CR$1,'data-futures'!$A:$A,0),1),""),"")</f>
        <v>-1.6199999999999974</v>
      </c>
      <c r="CS125">
        <f>+IFERROR(IF(VALUE('data-cash-crude'!CR126)&gt;0,'data-cash-crude'!CR126-INDEX('data-futures'!$E:$E,MATCH('basis-cash-crude'!CS$1,'data-futures'!$A:$A,0),1),""),"")</f>
        <v>-0.89000000000000057</v>
      </c>
      <c r="CT125">
        <f>+IFERROR(IF(VALUE('data-cash-crude'!CS126)&gt;0,'data-cash-crude'!CS126-INDEX('data-futures'!$E:$E,MATCH('basis-cash-crude'!CT$1,'data-futures'!$A:$A,0),1),""),"")</f>
        <v>-8.00000000000054E-2</v>
      </c>
      <c r="CU125">
        <f>+IFERROR(IF(VALUE('data-cash-crude'!CT126)&gt;0,'data-cash-crude'!CT126-INDEX('data-futures'!$E:$E,MATCH('basis-cash-crude'!CU$1,'data-futures'!$A:$A,0),1),""),"")</f>
        <v>-2.3800000000000026</v>
      </c>
      <c r="CV125">
        <f>+IFERROR(IF(VALUE('data-cash-crude'!CU126)&gt;0,'data-cash-crude'!CU126-INDEX('data-futures'!$E:$E,MATCH('basis-cash-crude'!CV$1,'data-futures'!$A:$A,0),1),""),"")</f>
        <v>-2.5300000000000011</v>
      </c>
      <c r="CW125">
        <f>+IFERROR(IF(VALUE('data-cash-crude'!CV126)&gt;0,'data-cash-crude'!CV126-INDEX('data-futures'!$E:$E,MATCH('basis-cash-crude'!CW$1,'data-futures'!$A:$A,0),1),""),"")</f>
        <v>-2.3200000000000003</v>
      </c>
      <c r="CX125" t="str">
        <f>+IFERROR(IF(VALUE('data-cash-crude'!CW126)&gt;0,'data-cash-crude'!CW126-INDEX('data-futures'!$E:$E,MATCH('basis-cash-crude'!CX$1,'data-futures'!$A:$A,0),1),""),"")</f>
        <v/>
      </c>
      <c r="CY125" t="str">
        <f>+IFERROR(IF(VALUE('data-cash-crude'!CX126)&gt;0,'data-cash-crude'!CX126-INDEX('data-futures'!$E:$E,MATCH('basis-cash-crude'!CY$1,'data-futures'!$A:$A,0),1),""),"")</f>
        <v/>
      </c>
      <c r="CZ125" t="str">
        <f>+IFERROR(IF(VALUE('data-cash-crude'!CY126)&gt;0,'data-cash-crude'!CY126-INDEX('data-futures'!$E:$E,MATCH('basis-cash-crude'!CZ$1,'data-futures'!$A:$A,0),1),""),"")</f>
        <v/>
      </c>
      <c r="DA125">
        <f>+IFERROR(IF(VALUE('data-cash-crude'!CZ126)&gt;0,'data-cash-crude'!CZ126-INDEX('data-futures'!$E:$E,MATCH('basis-cash-crude'!DA$1,'data-futures'!$A:$A,0),1),""),"")</f>
        <v>-2.1699999999999946</v>
      </c>
      <c r="DB125">
        <f>+IFERROR(IF(VALUE('data-cash-crude'!DA126)&gt;0,'data-cash-crude'!DA126-INDEX('data-futures'!$E:$E,MATCH('basis-cash-crude'!DB$1,'data-futures'!$A:$A,0),1),""),"")</f>
        <v>-2.1199999999999974</v>
      </c>
      <c r="DC125">
        <f>+IFERROR(IF(VALUE('data-cash-crude'!DB126)&gt;0,'data-cash-crude'!DB126-INDEX('data-futures'!$E:$E,MATCH('basis-cash-crude'!DC$1,'data-futures'!$A:$A,0),1),""),"")</f>
        <v>-2.1900000000000048</v>
      </c>
      <c r="DD125" t="str">
        <f>+IFERROR(IF(VALUE('data-cash-crude'!DC126)&gt;0,'data-cash-crude'!DC126-INDEX('data-futures'!$E:$E,MATCH('basis-cash-crude'!DD$1,'data-futures'!$A:$A,0),1),""),"")</f>
        <v/>
      </c>
      <c r="DE125">
        <f>+IFERROR(IF(VALUE('data-cash-crude'!DD126)&gt;0,'data-cash-crude'!DD126-INDEX('data-futures'!$E:$E,MATCH('basis-cash-crude'!DE$1,'data-futures'!$A:$A,0),1),""),"")</f>
        <v>-2</v>
      </c>
      <c r="DF125">
        <f>+IFERROR(IF(VALUE('data-cash-crude'!DE126)&gt;0,'data-cash-crude'!DE126-INDEX('data-futures'!$E:$E,MATCH('basis-cash-crude'!DF$1,'data-futures'!$A:$A,0),1),""),"")</f>
        <v>-1.769999999999996</v>
      </c>
      <c r="DG125">
        <f>+IFERROR(IF(VALUE('data-cash-crude'!DF126)&gt;0,'data-cash-crude'!DF126-INDEX('data-futures'!$E:$E,MATCH('basis-cash-crude'!DG$1,'data-futures'!$A:$A,0),1),""),"")</f>
        <v>-2.0700000000000003</v>
      </c>
      <c r="DH125">
        <f>+IFERROR(IF(VALUE('data-cash-crude'!DG126)&gt;0,'data-cash-crude'!DG126-INDEX('data-futures'!$E:$E,MATCH('basis-cash-crude'!DH$1,'data-futures'!$A:$A,0),1),""),"")</f>
        <v>-2.230000000000004</v>
      </c>
      <c r="DI125">
        <f>+IFERROR(IF(VALUE('data-cash-crude'!DH126)&gt;0,'data-cash-crude'!DH126-INDEX('data-futures'!$E:$E,MATCH('basis-cash-crude'!DI$1,'data-futures'!$A:$A,0),1),""),"")</f>
        <v>-2.3100000000000023</v>
      </c>
      <c r="DJ125">
        <f>+IFERROR(IF(VALUE('data-cash-crude'!DI126)&gt;0,'data-cash-crude'!DI126-INDEX('data-futures'!$E:$E,MATCH('basis-cash-crude'!DJ$1,'data-futures'!$A:$A,0),1),""),"")</f>
        <v>-2.2899999999999991</v>
      </c>
      <c r="DK125">
        <f>+IFERROR(IF(VALUE('data-cash-crude'!DJ126)&gt;0,'data-cash-crude'!DJ126-INDEX('data-futures'!$E:$E,MATCH('basis-cash-crude'!DK$1,'data-futures'!$A:$A,0),1),""),"")</f>
        <v>-2.1400000000000006</v>
      </c>
      <c r="DL125">
        <f>+IFERROR(IF(VALUE('data-cash-crude'!DK126)&gt;0,'data-cash-crude'!DK126-INDEX('data-futures'!$E:$E,MATCH('basis-cash-crude'!DL$1,'data-futures'!$A:$A,0),1),""),"")</f>
        <v>-2.1400000000000006</v>
      </c>
      <c r="DM125">
        <f>+IFERROR(IF(VALUE('data-cash-crude'!DL126)&gt;0,'data-cash-crude'!DL126-INDEX('data-futures'!$E:$E,MATCH('basis-cash-crude'!DM$1,'data-futures'!$A:$A,0),1),""),"")</f>
        <v>-1.3900000000000006</v>
      </c>
      <c r="DN125">
        <f>+IFERROR(IF(VALUE('data-cash-crude'!DM126)&gt;0,'data-cash-crude'!DM126-INDEX('data-futures'!$E:$E,MATCH('basis-cash-crude'!DN$1,'data-futures'!$A:$A,0),1),""),"")</f>
        <v>-1.3999999999999986</v>
      </c>
      <c r="DO125">
        <f>+IFERROR(IF(VALUE('data-cash-crude'!DN126)&gt;0,'data-cash-crude'!DN126-INDEX('data-futures'!$E:$E,MATCH('basis-cash-crude'!DO$1,'data-futures'!$A:$A,0),1),""),"")</f>
        <v>-1.6700000000000017</v>
      </c>
      <c r="DP125">
        <f>+IFERROR(IF(VALUE('data-cash-crude'!DO126)&gt;0,'data-cash-crude'!DO126-INDEX('data-futures'!$E:$E,MATCH('basis-cash-crude'!DP$1,'data-futures'!$A:$A,0),1),""),"")</f>
        <v>-1.8999999999999986</v>
      </c>
      <c r="DQ125">
        <f>+IFERROR(IF(VALUE('data-cash-crude'!DP126)&gt;0,'data-cash-crude'!DP126-INDEX('data-futures'!$E:$E,MATCH('basis-cash-crude'!DQ$1,'data-futures'!$A:$A,0),1),""),"")</f>
        <v>-2.25</v>
      </c>
      <c r="DR125">
        <f>+IFERROR(IF(VALUE('data-cash-crude'!DQ126)&gt;0,'data-cash-crude'!DQ126-INDEX('data-futures'!$E:$E,MATCH('basis-cash-crude'!DR$1,'data-futures'!$A:$A,0),1),""),"")</f>
        <v>-2.1199999999999974</v>
      </c>
      <c r="DS125">
        <f>+IFERROR(IF(VALUE('data-cash-crude'!DR126)&gt;0,'data-cash-crude'!DR126-INDEX('data-futures'!$E:$E,MATCH('basis-cash-crude'!DS$1,'data-futures'!$A:$A,0),1),""),"")</f>
        <v>-1.9600000000000009</v>
      </c>
      <c r="DT125">
        <f>+IFERROR(IF(VALUE('data-cash-crude'!DS126)&gt;0,'data-cash-crude'!DS126-INDEX('data-futures'!$E:$E,MATCH('basis-cash-crude'!DT$1,'data-futures'!$A:$A,0),1),""),"")</f>
        <v>-2.0500000000000043</v>
      </c>
      <c r="DU125">
        <f>+IFERROR(IF(VALUE('data-cash-crude'!DT126)&gt;0,'data-cash-crude'!DT126-INDEX('data-futures'!$E:$E,MATCH('basis-cash-crude'!DU$1,'data-futures'!$A:$A,0),1),""),"")</f>
        <v>-2.509999999999998</v>
      </c>
      <c r="DV125">
        <f>+IFERROR(IF(VALUE('data-cash-crude'!DU126)&gt;0,'data-cash-crude'!DU126-INDEX('data-futures'!$E:$E,MATCH('basis-cash-crude'!DV$1,'data-futures'!$A:$A,0),1),""),"")</f>
        <v>-3.0200000000000031</v>
      </c>
      <c r="DW125">
        <f>+IFERROR(IF(VALUE('data-cash-crude'!DV126)&gt;0,'data-cash-crude'!DV126-INDEX('data-futures'!$E:$E,MATCH('basis-cash-crude'!DW$1,'data-futures'!$A:$A,0),1),""),"")</f>
        <v>-2.9600000000000009</v>
      </c>
      <c r="DX125">
        <f>+IFERROR(IF(VALUE('data-cash-crude'!DW126)&gt;0,'data-cash-crude'!DW126-INDEX('data-futures'!$E:$E,MATCH('basis-cash-crude'!DX$1,'data-futures'!$A:$A,0),1),""),"")</f>
        <v>-2.6499999999999986</v>
      </c>
      <c r="DY125">
        <f>+IFERROR(IF(VALUE('data-cash-crude'!DX126)&gt;0,'data-cash-crude'!DX126-INDEX('data-futures'!$E:$E,MATCH('basis-cash-crude'!DY$1,'data-futures'!$A:$A,0),1),""),"")</f>
        <v>-2.9699999999999989</v>
      </c>
      <c r="DZ125">
        <f>+IFERROR(IF(VALUE('data-cash-crude'!DY126)&gt;0,'data-cash-crude'!DY126-INDEX('data-futures'!$E:$E,MATCH('basis-cash-crude'!DZ$1,'data-futures'!$A:$A,0),1),""),"")</f>
        <v>-3.0900000000000034</v>
      </c>
      <c r="EA125">
        <f>+IFERROR(IF(VALUE('data-cash-crude'!DZ126)&gt;0,'data-cash-crude'!DZ126-INDEX('data-futures'!$E:$E,MATCH('basis-cash-crude'!EA$1,'data-futures'!$A:$A,0),1),""),"")</f>
        <v>-2.8500000000000014</v>
      </c>
      <c r="EB125">
        <f>+IFERROR(IF(VALUE('data-cash-crude'!EA126)&gt;0,'data-cash-crude'!EA126-INDEX('data-futures'!$E:$E,MATCH('basis-cash-crude'!EB$1,'data-futures'!$A:$A,0),1),""),"")</f>
        <v>-2.8800000000000026</v>
      </c>
      <c r="EC125">
        <f>+IFERROR(IF(VALUE('data-cash-crude'!EB126)&gt;0,'data-cash-crude'!EB126-INDEX('data-futures'!$E:$E,MATCH('basis-cash-crude'!EC$1,'data-futures'!$A:$A,0),1),""),"")</f>
        <v>-3.220000000000006</v>
      </c>
      <c r="ED125" t="str">
        <f>+IFERROR(IF(VALUE('data-cash-crude'!EC126)&gt;0,'data-cash-crude'!EC126-INDEX('data-futures'!$E:$E,MATCH('basis-cash-crude'!ED$1,'data-futures'!$A:$A,0),1),""),"")</f>
        <v/>
      </c>
      <c r="EE125" t="str">
        <f>+IFERROR(IF(VALUE('data-cash-crude'!ED126)&gt;0,'data-cash-crude'!ED126-INDEX('data-futures'!$E:$E,MATCH('basis-cash-crude'!EE$1,'data-futures'!$A:$A,0),1),""),"")</f>
        <v/>
      </c>
      <c r="EF125" t="str">
        <f>+IFERROR(IF(VALUE('data-cash-crude'!EE126)&gt;0,'data-cash-crude'!EE126-INDEX('data-futures'!$E:$E,MATCH('basis-cash-crude'!EF$1,'data-futures'!$A:$A,0),1),""),"")</f>
        <v/>
      </c>
      <c r="EG125" t="str">
        <f>+IFERROR(IF(VALUE('data-cash-crude'!EF126)&gt;0,'data-cash-crude'!EF126-INDEX('data-futures'!$E:$E,MATCH('basis-cash-crude'!EG$1,'data-futures'!$A:$A,0),1),""),"")</f>
        <v/>
      </c>
      <c r="EH125" t="str">
        <f>+IFERROR(IF(VALUE('data-cash-crude'!EG126)&gt;0,'data-cash-crude'!EG126-INDEX('data-futures'!$E:$E,MATCH('basis-cash-crude'!EH$1,'data-futures'!$A:$A,0),1),""),"")</f>
        <v/>
      </c>
      <c r="EI125" t="str">
        <f>+IFERROR(IF(VALUE('data-cash-crude'!EH126)&gt;0,'data-cash-crude'!EH126-INDEX('data-futures'!$E:$E,MATCH('basis-cash-crude'!EI$1,'data-futures'!$A:$A,0),1),""),"")</f>
        <v/>
      </c>
      <c r="EJ125" t="str">
        <f>+IFERROR(IF(VALUE('data-cash-crude'!EI126)&gt;0,'data-cash-crude'!EI126-INDEX('data-futures'!$E:$E,MATCH('basis-cash-crude'!EJ$1,'data-futures'!$A:$A,0),1),""),"")</f>
        <v/>
      </c>
      <c r="EK125" t="str">
        <f>+IFERROR(IF(VALUE('data-cash-crude'!EJ126)&gt;0,'data-cash-crude'!EJ126-INDEX('data-futures'!$E:$E,MATCH('basis-cash-crude'!EK$1,'data-futures'!$A:$A,0),1),""),"")</f>
        <v/>
      </c>
      <c r="EL125" t="str">
        <f>+IFERROR(IF(VALUE('data-cash-crude'!EK126)&gt;0,'data-cash-crude'!EK126-INDEX('data-futures'!$E:$E,MATCH('basis-cash-crude'!EL$1,'data-futures'!$A:$A,0),1),""),"")</f>
        <v/>
      </c>
      <c r="EM125" t="str">
        <f>+IFERROR(IF(VALUE('data-cash-crude'!EL126)&gt;0,'data-cash-crude'!EL126-INDEX('data-futures'!$E:$E,MATCH('basis-cash-crude'!EM$1,'data-futures'!$A:$A,0),1),""),"")</f>
        <v/>
      </c>
      <c r="EN125" t="str">
        <f>+IFERROR(IF(VALUE('data-cash-crude'!EM126)&gt;0,'data-cash-crude'!EM126-INDEX('data-futures'!$E:$E,MATCH('basis-cash-crude'!EN$1,'data-futures'!$A:$A,0),1),""),"")</f>
        <v/>
      </c>
      <c r="EO125" t="str">
        <f>+IFERROR(IF(VALUE('data-cash-crude'!EN126)&gt;0,'data-cash-crude'!EN126-INDEX('data-futures'!$E:$E,MATCH('basis-cash-crude'!EO$1,'data-futures'!$A:$A,0),1),""),"")</f>
        <v/>
      </c>
      <c r="EP125" t="str">
        <f>+IFERROR(IF(VALUE('data-cash-crude'!EO126)&gt;0,'data-cash-crude'!EO126-INDEX('data-futures'!$E:$E,MATCH('basis-cash-crude'!EP$1,'data-futures'!$A:$A,0),1),""),"")</f>
        <v/>
      </c>
      <c r="EQ125" t="str">
        <f>+IFERROR(IF(VALUE('data-cash-crude'!EP126)&gt;0,'data-cash-crude'!EP126-INDEX('data-futures'!$E:$E,MATCH('basis-cash-crude'!EQ$1,'data-futures'!$A:$A,0),1),""),"")</f>
        <v/>
      </c>
      <c r="ER125" t="str">
        <f>+IFERROR(IF(VALUE('data-cash-crude'!EQ126)&gt;0,'data-cash-crude'!EQ126-INDEX('data-futures'!$E:$E,MATCH('basis-cash-crude'!ER$1,'data-futures'!$A:$A,0),1),""),"")</f>
        <v/>
      </c>
      <c r="ES125" t="str">
        <f>+IFERROR(IF(VALUE('data-cash-crude'!ER126)&gt;0,'data-cash-crude'!ER126-INDEX('data-futures'!$E:$E,MATCH('basis-cash-crude'!ES$1,'data-futures'!$A:$A,0),1),""),"")</f>
        <v/>
      </c>
      <c r="ET125" t="str">
        <f>+IFERROR(IF(VALUE('data-cash-crude'!ES126)&gt;0,'data-cash-crude'!ES126-INDEX('data-futures'!$E:$E,MATCH('basis-cash-crude'!ET$1,'data-futures'!$A:$A,0),1),""),"")</f>
        <v/>
      </c>
      <c r="EU125" t="str">
        <f>+IFERROR(IF(VALUE('data-cash-crude'!ET126)&gt;0,'data-cash-crude'!ET126-INDEX('data-futures'!$E:$E,MATCH('basis-cash-crude'!EU$1,'data-futures'!$A:$A,0),1),""),"")</f>
        <v/>
      </c>
      <c r="EV125" t="str">
        <f>+IFERROR(IF(VALUE('data-cash-crude'!EU126)&gt;0,'data-cash-crude'!EU126-INDEX('data-futures'!$E:$E,MATCH('basis-cash-crude'!EV$1,'data-futures'!$A:$A,0),1),""),"")</f>
        <v/>
      </c>
      <c r="EW125" t="str">
        <f>+IFERROR(IF(VALUE('data-cash-crude'!EV126)&gt;0,'data-cash-crude'!EV126-INDEX('data-futures'!$E:$E,MATCH('basis-cash-crude'!EW$1,'data-futures'!$A:$A,0),1),""),"")</f>
        <v/>
      </c>
      <c r="EX125" t="str">
        <f>+IFERROR(IF(VALUE('data-cash-crude'!EW126)&gt;0,'data-cash-crude'!EW126-INDEX('data-futures'!$E:$E,MATCH('basis-cash-crude'!EX$1,'data-futures'!$A:$A,0),1),""),"")</f>
        <v/>
      </c>
      <c r="EY125" t="str">
        <f>+IFERROR(IF(VALUE('data-cash-crude'!EX126)&gt;0,'data-cash-crude'!EX126-INDEX('data-futures'!$E:$E,MATCH('basis-cash-crude'!EY$1,'data-futures'!$A:$A,0),1),""),"")</f>
        <v/>
      </c>
      <c r="EZ125" t="str">
        <f>+IFERROR(IF(VALUE('data-cash-crude'!EY126)&gt;0,'data-cash-crude'!EY126-INDEX('data-futures'!$E:$E,MATCH('basis-cash-crude'!EZ$1,'data-futures'!$A:$A,0),1),""),"")</f>
        <v/>
      </c>
      <c r="FA125" t="str">
        <f>+IFERROR(IF(VALUE('data-cash-crude'!EZ126)&gt;0,'data-cash-crude'!EZ126-INDEX('data-futures'!$E:$E,MATCH('basis-cash-crude'!FA$1,'data-futures'!$A:$A,0),1),""),"")</f>
        <v/>
      </c>
      <c r="FB125" t="str">
        <f>+IFERROR(IF(VALUE('data-cash-crude'!FA126)&gt;0,'data-cash-crude'!FA126-INDEX('data-futures'!$E:$E,MATCH('basis-cash-crude'!FB$1,'data-futures'!$A:$A,0),1),""),"")</f>
        <v/>
      </c>
      <c r="FC125" t="str">
        <f>+IFERROR(IF(VALUE('data-cash-crude'!FB126)&gt;0,'data-cash-crude'!FB126-INDEX('data-futures'!$E:$E,MATCH('basis-cash-crude'!FC$1,'data-futures'!$A:$A,0),1),""),"")</f>
        <v/>
      </c>
      <c r="FD125" t="str">
        <f>+IFERROR(IF(VALUE('data-cash-crude'!FC126)&gt;0,'data-cash-crude'!FC126-INDEX('data-futures'!$E:$E,MATCH('basis-cash-crude'!FD$1,'data-futures'!$A:$A,0),1),""),"")</f>
        <v/>
      </c>
      <c r="FE125" t="str">
        <f>+IFERROR(IF(VALUE('data-cash-crude'!FD126)&gt;0,'data-cash-crude'!FD126-INDEX('data-futures'!$E:$E,MATCH('basis-cash-crude'!FE$1,'data-futures'!$A:$A,0),1),""),"")</f>
        <v/>
      </c>
      <c r="FF125" t="str">
        <f>+IFERROR(IF(VALUE('data-cash-crude'!FE126)&gt;0,'data-cash-crude'!FE126-INDEX('data-futures'!$E:$E,MATCH('basis-cash-crude'!FF$1,'data-futures'!$A:$A,0),1),""),"")</f>
        <v/>
      </c>
      <c r="FG125" t="str">
        <f>+IFERROR(IF(VALUE('data-cash-crude'!FF126)&gt;0,'data-cash-crude'!FF126-INDEX('data-futures'!$E:$E,MATCH('basis-cash-crude'!FG$1,'data-futures'!$A:$A,0),1),""),"")</f>
        <v/>
      </c>
      <c r="FH125" t="str">
        <f>+IFERROR(IF(VALUE('data-cash-crude'!FG126)&gt;0,'data-cash-crude'!FG126-INDEX('data-futures'!$E:$E,MATCH('basis-cash-crude'!FH$1,'data-futures'!$A:$A,0),1),""),"")</f>
        <v/>
      </c>
      <c r="FI125" t="str">
        <f>+IFERROR(IF(VALUE('data-cash-crude'!FH126)&gt;0,'data-cash-crude'!FH126-INDEX('data-futures'!$E:$E,MATCH('basis-cash-crude'!FI$1,'data-futures'!$A:$A,0),1),""),"")</f>
        <v/>
      </c>
      <c r="FJ125" t="str">
        <f>+IFERROR(IF(VALUE('data-cash-crude'!FI126)&gt;0,'data-cash-crude'!FI126-INDEX('data-futures'!$E:$E,MATCH('basis-cash-crude'!FJ$1,'data-futures'!$A:$A,0),1),""),"")</f>
        <v/>
      </c>
      <c r="FK125" t="str">
        <f>+IFERROR(IF(VALUE('data-cash-crude'!FJ126)&gt;0,'data-cash-crude'!FJ126-INDEX('data-futures'!$E:$E,MATCH('basis-cash-crude'!FK$1,'data-futures'!$A:$A,0),1),""),"")</f>
        <v/>
      </c>
      <c r="FL125" t="str">
        <f>+IFERROR(IF(VALUE('data-cash-crude'!FK126)&gt;0,'data-cash-crude'!FK126-INDEX('data-futures'!$E:$E,MATCH('basis-cash-crude'!FL$1,'data-futures'!$A:$A,0),1),""),"")</f>
        <v/>
      </c>
    </row>
    <row r="126" spans="1:168" x14ac:dyDescent="0.2">
      <c r="A126">
        <f t="shared" si="3"/>
        <v>-4.7350000000000003</v>
      </c>
      <c r="B126">
        <f t="shared" si="4"/>
        <v>-4.5942307692307685</v>
      </c>
      <c r="C126">
        <f t="shared" si="5"/>
        <v>-4.2898809523809511</v>
      </c>
      <c r="D126" s="6" t="str">
        <f>+'data-cash-crude'!B127</f>
        <v>CLPA-7-112.CM</v>
      </c>
      <c r="E126">
        <f>+IFERROR(IF(VALUE('data-cash-crude'!D127)&gt;0,'data-cash-crude'!D127-INDEX('data-futures'!$E:$E,MATCH('basis-cash-crude'!E$1,'data-futures'!$A:$A,0),1),""),"")</f>
        <v>-4.7399999999999949</v>
      </c>
      <c r="F126">
        <f>+IFERROR(IF(VALUE('data-cash-crude'!E127)&gt;0,'data-cash-crude'!E127-INDEX('data-futures'!$E:$E,MATCH('basis-cash-crude'!F$1,'data-futures'!$A:$A,0),1),""),"")</f>
        <v>-4.740000000000002</v>
      </c>
      <c r="G126">
        <f>+IFERROR(IF(VALUE('data-cash-crude'!F127)&gt;0,'data-cash-crude'!F127-INDEX('data-futures'!$E:$E,MATCH('basis-cash-crude'!G$1,'data-futures'!$A:$A,0),1),""),"")</f>
        <v>-4.6900000000000048</v>
      </c>
      <c r="H126">
        <f>+IFERROR(IF(VALUE('data-cash-crude'!G127)&gt;0,'data-cash-crude'!G127-INDEX('data-futures'!$E:$E,MATCH('basis-cash-crude'!H$1,'data-futures'!$A:$A,0),1),""),"")</f>
        <v>-4.730000000000004</v>
      </c>
      <c r="I126" t="str">
        <f>+IFERROR(IF(VALUE('data-cash-crude'!H127)&gt;0,'data-cash-crude'!H127-INDEX('data-futures'!$E:$E,MATCH('basis-cash-crude'!I$1,'data-futures'!$A:$A,0),1),""),"")</f>
        <v/>
      </c>
      <c r="J126">
        <f>+IFERROR(IF(VALUE('data-cash-crude'!I127)&gt;0,'data-cash-crude'!I127-INDEX('data-futures'!$E:$E,MATCH('basis-cash-crude'!J$1,'data-futures'!$A:$A,0),1),""),"")</f>
        <v>-4.7299999999999969</v>
      </c>
      <c r="K126">
        <f>+IFERROR(IF(VALUE('data-cash-crude'!J127)&gt;0,'data-cash-crude'!J127-INDEX('data-futures'!$E:$E,MATCH('basis-cash-crude'!K$1,'data-futures'!$A:$A,0),1),""),"")</f>
        <v>-4.7800000000000011</v>
      </c>
      <c r="L126">
        <f>+IFERROR(IF(VALUE('data-cash-crude'!K127)&gt;0,'data-cash-crude'!K127-INDEX('data-futures'!$E:$E,MATCH('basis-cash-crude'!L$1,'data-futures'!$A:$A,0),1),""),"")</f>
        <v>-4.7900000000000063</v>
      </c>
      <c r="M126">
        <f>+IFERROR(IF(VALUE('data-cash-crude'!L127)&gt;0,'data-cash-crude'!L127-INDEX('data-futures'!$E:$E,MATCH('basis-cash-crude'!M$1,'data-futures'!$A:$A,0),1),""),"")</f>
        <v>-4.8099999999999952</v>
      </c>
      <c r="N126">
        <f>+IFERROR(IF(VALUE('data-cash-crude'!M127)&gt;0,'data-cash-crude'!M127-INDEX('data-futures'!$E:$E,MATCH('basis-cash-crude'!N$1,'data-futures'!$A:$A,0),1),""),"")</f>
        <v>-4.7299999999999969</v>
      </c>
      <c r="O126">
        <f>+IFERROR(IF(VALUE('data-cash-crude'!N127)&gt;0,'data-cash-crude'!N127-INDEX('data-futures'!$E:$E,MATCH('basis-cash-crude'!O$1,'data-futures'!$A:$A,0),1),""),"")</f>
        <v>-4.6400000000000006</v>
      </c>
      <c r="P126">
        <f>+IFERROR(IF(VALUE('data-cash-crude'!O127)&gt;0,'data-cash-crude'!O127-INDEX('data-futures'!$E:$E,MATCH('basis-cash-crude'!P$1,'data-futures'!$A:$A,0),1),""),"")</f>
        <v>-4.5899999999999963</v>
      </c>
      <c r="Q126">
        <f>+IFERROR(IF(VALUE('data-cash-crude'!P127)&gt;0,'data-cash-crude'!P127-INDEX('data-futures'!$E:$E,MATCH('basis-cash-crude'!Q$1,'data-futures'!$A:$A,0),1),""),"")</f>
        <v>-4.6099999999999994</v>
      </c>
      <c r="R126">
        <f>+IFERROR(IF(VALUE('data-cash-crude'!Q127)&gt;0,'data-cash-crude'!Q127-INDEX('data-futures'!$E:$E,MATCH('basis-cash-crude'!R$1,'data-futures'!$A:$A,0),1),""),"")</f>
        <v>-4.5599999999999952</v>
      </c>
      <c r="S126">
        <f>+IFERROR(IF(VALUE('data-cash-crude'!R127)&gt;0,'data-cash-crude'!R127-INDEX('data-futures'!$E:$E,MATCH('basis-cash-crude'!S$1,'data-futures'!$A:$A,0),1),""),"")</f>
        <v>-4.8900000000000006</v>
      </c>
      <c r="T126">
        <f>+IFERROR(IF(VALUE('data-cash-crude'!S127)&gt;0,'data-cash-crude'!S127-INDEX('data-futures'!$E:$E,MATCH('basis-cash-crude'!T$1,'data-futures'!$A:$A,0),1),""),"")</f>
        <v>-4.4699999999999989</v>
      </c>
      <c r="U126">
        <f>+IFERROR(IF(VALUE('data-cash-crude'!T127)&gt;0,'data-cash-crude'!T127-INDEX('data-futures'!$E:$E,MATCH('basis-cash-crude'!U$1,'data-futures'!$A:$A,0),1),""),"")</f>
        <v>-4.5</v>
      </c>
      <c r="V126">
        <f>+IFERROR(IF(VALUE('data-cash-crude'!U127)&gt;0,'data-cash-crude'!U127-INDEX('data-futures'!$E:$E,MATCH('basis-cash-crude'!V$1,'data-futures'!$A:$A,0),1),""),"")</f>
        <v>-4.4200000000000017</v>
      </c>
      <c r="W126">
        <f>+IFERROR(IF(VALUE('data-cash-crude'!V127)&gt;0,'data-cash-crude'!V127-INDEX('data-futures'!$E:$E,MATCH('basis-cash-crude'!W$1,'data-futures'!$A:$A,0),1),""),"")</f>
        <v>-4.4899999999999949</v>
      </c>
      <c r="X126">
        <f>+IFERROR(IF(VALUE('data-cash-crude'!W127)&gt;0,'data-cash-crude'!W127-INDEX('data-futures'!$E:$E,MATCH('basis-cash-crude'!X$1,'data-futures'!$A:$A,0),1),""),"")</f>
        <v>-4.5799999999999983</v>
      </c>
      <c r="Y126">
        <f>+IFERROR(IF(VALUE('data-cash-crude'!X127)&gt;0,'data-cash-crude'!X127-INDEX('data-futures'!$E:$E,MATCH('basis-cash-crude'!Y$1,'data-futures'!$A:$A,0),1),""),"")</f>
        <v>-4.529999999999994</v>
      </c>
      <c r="Z126" t="str">
        <f>+IFERROR(IF(VALUE('data-cash-crude'!Y127)&gt;0,'data-cash-crude'!Y127-INDEX('data-futures'!$E:$E,MATCH('basis-cash-crude'!Z$1,'data-futures'!$A:$A,0),1),""),"")</f>
        <v/>
      </c>
      <c r="AA126">
        <f>+IFERROR(IF(VALUE('data-cash-crude'!Z127)&gt;0,'data-cash-crude'!Z127-INDEX('data-futures'!$E:$E,MATCH('basis-cash-crude'!AA$1,'data-futures'!$A:$A,0),1),""),"")</f>
        <v>-4.5899999999999963</v>
      </c>
      <c r="AB126" t="str">
        <f>+IFERROR(IF(VALUE('data-cash-crude'!AA127)&gt;0,'data-cash-crude'!AA127-INDEX('data-futures'!$E:$E,MATCH('basis-cash-crude'!AB$1,'data-futures'!$A:$A,0),1),""),"")</f>
        <v/>
      </c>
      <c r="AC126" t="str">
        <f>+IFERROR(IF(VALUE('data-cash-crude'!AB127)&gt;0,'data-cash-crude'!AB127-INDEX('data-futures'!$E:$E,MATCH('basis-cash-crude'!AC$1,'data-futures'!$A:$A,0),1),""),"")</f>
        <v/>
      </c>
      <c r="AD126">
        <f>+IFERROR(IF(VALUE('data-cash-crude'!AC127)&gt;0,'data-cash-crude'!AC127-INDEX('data-futures'!$E:$E,MATCH('basis-cash-crude'!AD$1,'data-futures'!$A:$A,0),1),""),"")</f>
        <v>-4.43</v>
      </c>
      <c r="AE126">
        <f>+IFERROR(IF(VALUE('data-cash-crude'!AD127)&gt;0,'data-cash-crude'!AD127-INDEX('data-futures'!$E:$E,MATCH('basis-cash-crude'!AE$1,'data-futures'!$A:$A,0),1),""),"")</f>
        <v>-4.4100000000000037</v>
      </c>
      <c r="AF126">
        <f>+IFERROR(IF(VALUE('data-cash-crude'!AE127)&gt;0,'data-cash-crude'!AE127-INDEX('data-futures'!$E:$E,MATCH('basis-cash-crude'!AF$1,'data-futures'!$A:$A,0),1),""),"")</f>
        <v>-4.2800000000000011</v>
      </c>
      <c r="AG126">
        <f>+IFERROR(IF(VALUE('data-cash-crude'!AF127)&gt;0,'data-cash-crude'!AF127-INDEX('data-futures'!$E:$E,MATCH('basis-cash-crude'!AG$1,'data-futures'!$A:$A,0),1),""),"")</f>
        <v>-4.3999999999999986</v>
      </c>
      <c r="AH126">
        <f>+IFERROR(IF(VALUE('data-cash-crude'!AG127)&gt;0,'data-cash-crude'!AG127-INDEX('data-futures'!$E:$E,MATCH('basis-cash-crude'!AH$1,'data-futures'!$A:$A,0),1),""),"")</f>
        <v>-4.32</v>
      </c>
      <c r="AI126">
        <f>+IFERROR(IF(VALUE('data-cash-crude'!AH127)&gt;0,'data-cash-crude'!AH127-INDEX('data-futures'!$E:$E,MATCH('basis-cash-crude'!AI$1,'data-futures'!$A:$A,0),1),""),"")</f>
        <v>-4.3099999999999952</v>
      </c>
      <c r="AJ126">
        <f>+IFERROR(IF(VALUE('data-cash-crude'!AI127)&gt;0,'data-cash-crude'!AI127-INDEX('data-futures'!$E:$E,MATCH('basis-cash-crude'!AJ$1,'data-futures'!$A:$A,0),1),""),"")</f>
        <v>-4.3100000000000023</v>
      </c>
      <c r="AK126">
        <f>+IFERROR(IF(VALUE('data-cash-crude'!AJ127)&gt;0,'data-cash-crude'!AJ127-INDEX('data-futures'!$E:$E,MATCH('basis-cash-crude'!AK$1,'data-futures'!$A:$A,0),1),""),"")</f>
        <v>-4.3300000000000054</v>
      </c>
      <c r="AL126">
        <f>+IFERROR(IF(VALUE('data-cash-crude'!AK127)&gt;0,'data-cash-crude'!AK127-INDEX('data-futures'!$E:$E,MATCH('basis-cash-crude'!AL$1,'data-futures'!$A:$A,0),1),""),"")</f>
        <v>-4.3900000000000006</v>
      </c>
      <c r="AM126">
        <f>+IFERROR(IF(VALUE('data-cash-crude'!AL127)&gt;0,'data-cash-crude'!AL127-INDEX('data-futures'!$E:$E,MATCH('basis-cash-crude'!AM$1,'data-futures'!$A:$A,0),1),""),"")</f>
        <v>-4.3299999999999983</v>
      </c>
      <c r="AN126">
        <f>+IFERROR(IF(VALUE('data-cash-crude'!AM127)&gt;0,'data-cash-crude'!AM127-INDEX('data-futures'!$E:$E,MATCH('basis-cash-crude'!AN$1,'data-futures'!$A:$A,0),1),""),"")</f>
        <v>-4.4100000000000037</v>
      </c>
      <c r="AO126">
        <f>+IFERROR(IF(VALUE('data-cash-crude'!AN127)&gt;0,'data-cash-crude'!AN127-INDEX('data-futures'!$E:$E,MATCH('basis-cash-crude'!AO$1,'data-futures'!$A:$A,0),1),""),"")</f>
        <v>-4.3900000000000006</v>
      </c>
      <c r="AP126" t="str">
        <f>+IFERROR(IF(VALUE('data-cash-crude'!AO127)&gt;0,'data-cash-crude'!AO127-INDEX('data-futures'!$E:$E,MATCH('basis-cash-crude'!AP$1,'data-futures'!$A:$A,0),1),""),"")</f>
        <v/>
      </c>
      <c r="AQ126">
        <f>+IFERROR(IF(VALUE('data-cash-crude'!AP127)&gt;0,'data-cash-crude'!AP127-INDEX('data-futures'!$E:$E,MATCH('basis-cash-crude'!AQ$1,'data-futures'!$A:$A,0),1),""),"")</f>
        <v>-4.490000000000002</v>
      </c>
      <c r="AR126">
        <f>+IFERROR(IF(VALUE('data-cash-crude'!AQ127)&gt;0,'data-cash-crude'!AQ127-INDEX('data-futures'!$E:$E,MATCH('basis-cash-crude'!AR$1,'data-futures'!$A:$A,0),1),""),"")</f>
        <v>-1.6299999999999955</v>
      </c>
      <c r="AS126" t="str">
        <f>+IFERROR(IF(VALUE('data-cash-crude'!AR127)&gt;0,'data-cash-crude'!AR127-INDEX('data-futures'!$E:$E,MATCH('basis-cash-crude'!AS$1,'data-futures'!$A:$A,0),1),""),"")</f>
        <v/>
      </c>
      <c r="AT126">
        <f>+IFERROR(IF(VALUE('data-cash-crude'!AS127)&gt;0,'data-cash-crude'!AS127-INDEX('data-futures'!$E:$E,MATCH('basis-cash-crude'!AT$1,'data-futures'!$A:$A,0),1),""),"")</f>
        <v>-4.5</v>
      </c>
      <c r="AU126">
        <f>+IFERROR(IF(VALUE('data-cash-crude'!AT127)&gt;0,'data-cash-crude'!AT127-INDEX('data-futures'!$E:$E,MATCH('basis-cash-crude'!AU$1,'data-futures'!$A:$A,0),1),""),"")</f>
        <v>-4.4100000000000037</v>
      </c>
      <c r="AV126">
        <f>+IFERROR(IF(VALUE('data-cash-crude'!AU127)&gt;0,'data-cash-crude'!AU127-INDEX('data-futures'!$E:$E,MATCH('basis-cash-crude'!AV$1,'data-futures'!$A:$A,0),1),""),"")</f>
        <v>-4.3800000000000026</v>
      </c>
      <c r="AW126">
        <f>+IFERROR(IF(VALUE('data-cash-crude'!AV127)&gt;0,'data-cash-crude'!AV127-INDEX('data-futures'!$E:$E,MATCH('basis-cash-crude'!AW$1,'data-futures'!$A:$A,0),1),""),"")</f>
        <v>-4.3000000000000043</v>
      </c>
      <c r="AX126">
        <f>+IFERROR(IF(VALUE('data-cash-crude'!AW127)&gt;0,'data-cash-crude'!AW127-INDEX('data-futures'!$E:$E,MATCH('basis-cash-crude'!AX$1,'data-futures'!$A:$A,0),1),""),"")</f>
        <v>-4.1700000000000017</v>
      </c>
      <c r="AY126">
        <f>+IFERROR(IF(VALUE('data-cash-crude'!AX127)&gt;0,'data-cash-crude'!AX127-INDEX('data-futures'!$E:$E,MATCH('basis-cash-crude'!AY$1,'data-futures'!$A:$A,0),1),""),"")</f>
        <v>-4.2299999999999969</v>
      </c>
      <c r="AZ126">
        <f>+IFERROR(IF(VALUE('data-cash-crude'!AY127)&gt;0,'data-cash-crude'!AY127-INDEX('data-futures'!$E:$E,MATCH('basis-cash-crude'!AZ$1,'data-futures'!$A:$A,0),1),""),"")</f>
        <v>-4.5499999999999972</v>
      </c>
      <c r="BA126">
        <f>+IFERROR(IF(VALUE('data-cash-crude'!AZ127)&gt;0,'data-cash-crude'!AZ127-INDEX('data-futures'!$E:$E,MATCH('basis-cash-crude'!BA$1,'data-futures'!$A:$A,0),1),""),"")</f>
        <v>-4.32</v>
      </c>
      <c r="BB126">
        <f>+IFERROR(IF(VALUE('data-cash-crude'!BA127)&gt;0,'data-cash-crude'!BA127-INDEX('data-futures'!$E:$E,MATCH('basis-cash-crude'!BB$1,'data-futures'!$A:$A,0),1),""),"")</f>
        <v>-4.4199999999999946</v>
      </c>
      <c r="BC126">
        <f>+IFERROR(IF(VALUE('data-cash-crude'!BB127)&gt;0,'data-cash-crude'!BB127-INDEX('data-futures'!$E:$E,MATCH('basis-cash-crude'!BC$1,'data-futures'!$A:$A,0),1),""),"")</f>
        <v>-4.43</v>
      </c>
      <c r="BD126">
        <f>+IFERROR(IF(VALUE('data-cash-crude'!BC127)&gt;0,'data-cash-crude'!BC127-INDEX('data-futures'!$E:$E,MATCH('basis-cash-crude'!BD$1,'data-futures'!$A:$A,0),1),""),"")</f>
        <v>-4.4699999999999989</v>
      </c>
      <c r="BE126">
        <f>+IFERROR(IF(VALUE('data-cash-crude'!BD127)&gt;0,'data-cash-crude'!BD127-INDEX('data-futures'!$E:$E,MATCH('basis-cash-crude'!BE$1,'data-futures'!$A:$A,0),1),""),"")</f>
        <v>-4.43</v>
      </c>
      <c r="BF126">
        <f>+IFERROR(IF(VALUE('data-cash-crude'!BE127)&gt;0,'data-cash-crude'!BE127-INDEX('data-futures'!$E:$E,MATCH('basis-cash-crude'!BF$1,'data-futures'!$A:$A,0),1),""),"")</f>
        <v>-4.3400000000000034</v>
      </c>
      <c r="BG126">
        <f>+IFERROR(IF(VALUE('data-cash-crude'!BF127)&gt;0,'data-cash-crude'!BF127-INDEX('data-futures'!$E:$E,MATCH('basis-cash-crude'!BG$1,'data-futures'!$A:$A,0),1),""),"")</f>
        <v>-4.220000000000006</v>
      </c>
      <c r="BH126">
        <f>+IFERROR(IF(VALUE('data-cash-crude'!BG127)&gt;0,'data-cash-crude'!BG127-INDEX('data-futures'!$E:$E,MATCH('basis-cash-crude'!BH$1,'data-futures'!$A:$A,0),1),""),"")</f>
        <v>-4.0899999999999963</v>
      </c>
      <c r="BI126">
        <f>+IFERROR(IF(VALUE('data-cash-crude'!BH127)&gt;0,'data-cash-crude'!BH127-INDEX('data-futures'!$E:$E,MATCH('basis-cash-crude'!BI$1,'data-futures'!$A:$A,0),1),""),"")</f>
        <v>-4.1900000000000048</v>
      </c>
      <c r="BJ126">
        <f>+IFERROR(IF(VALUE('data-cash-crude'!BI127)&gt;0,'data-cash-crude'!BI127-INDEX('data-futures'!$E:$E,MATCH('basis-cash-crude'!BJ$1,'data-futures'!$A:$A,0),1),""),"")</f>
        <v>-4.3900000000000006</v>
      </c>
      <c r="BK126">
        <f>+IFERROR(IF(VALUE('data-cash-crude'!BJ127)&gt;0,'data-cash-crude'!BJ127-INDEX('data-futures'!$E:$E,MATCH('basis-cash-crude'!BK$1,'data-futures'!$A:$A,0),1),""),"")</f>
        <v>-4.3299999999999983</v>
      </c>
      <c r="BL126">
        <f>+IFERROR(IF(VALUE('data-cash-crude'!BK127)&gt;0,'data-cash-crude'!BK127-INDEX('data-futures'!$E:$E,MATCH('basis-cash-crude'!BL$1,'data-futures'!$A:$A,0),1),""),"")</f>
        <v>-4.4099999999999966</v>
      </c>
      <c r="BM126">
        <f>+IFERROR(IF(VALUE('data-cash-crude'!BL127)&gt;0,'data-cash-crude'!BL127-INDEX('data-futures'!$E:$E,MATCH('basis-cash-crude'!BM$1,'data-futures'!$A:$A,0),1),""),"")</f>
        <v>-4.4699999999999989</v>
      </c>
      <c r="BN126">
        <f>+IFERROR(IF(VALUE('data-cash-crude'!BM127)&gt;0,'data-cash-crude'!BM127-INDEX('data-futures'!$E:$E,MATCH('basis-cash-crude'!BN$1,'data-futures'!$A:$A,0),1),""),"")</f>
        <v>-4.3099999999999952</v>
      </c>
      <c r="BO126">
        <f>+IFERROR(IF(VALUE('data-cash-crude'!BN127)&gt;0,'data-cash-crude'!BN127-INDEX('data-futures'!$E:$E,MATCH('basis-cash-crude'!BO$1,'data-futures'!$A:$A,0),1),""),"")</f>
        <v>-4.6199999999999974</v>
      </c>
      <c r="BP126">
        <f>+IFERROR(IF(VALUE('data-cash-crude'!BO127)&gt;0,'data-cash-crude'!BO127-INDEX('data-futures'!$E:$E,MATCH('basis-cash-crude'!BP$1,'data-futures'!$A:$A,0),1),""),"")</f>
        <v>-4.5800000000000054</v>
      </c>
      <c r="BQ126">
        <f>+IFERROR(IF(VALUE('data-cash-crude'!BP127)&gt;0,'data-cash-crude'!BP127-INDEX('data-futures'!$E:$E,MATCH('basis-cash-crude'!BQ$1,'data-futures'!$A:$A,0),1),""),"")</f>
        <v>-4.3699999999999974</v>
      </c>
      <c r="BR126">
        <f>+IFERROR(IF(VALUE('data-cash-crude'!BQ127)&gt;0,'data-cash-crude'!BQ127-INDEX('data-futures'!$E:$E,MATCH('basis-cash-crude'!BR$1,'data-futures'!$A:$A,0),1),""),"")</f>
        <v>-4.3999999999999986</v>
      </c>
      <c r="BS126">
        <f>+IFERROR(IF(VALUE('data-cash-crude'!BR127)&gt;0,'data-cash-crude'!BR127-INDEX('data-futures'!$E:$E,MATCH('basis-cash-crude'!BS$1,'data-futures'!$A:$A,0),1),""),"")</f>
        <v>-4.2700000000000031</v>
      </c>
      <c r="BT126">
        <f>+IFERROR(IF(VALUE('data-cash-crude'!BS127)&gt;0,'data-cash-crude'!BS127-INDEX('data-futures'!$E:$E,MATCH('basis-cash-crude'!BT$1,'data-futures'!$A:$A,0),1),""),"")</f>
        <v>-4.6199999999999974</v>
      </c>
      <c r="BU126">
        <f>+IFERROR(IF(VALUE('data-cash-crude'!BT127)&gt;0,'data-cash-crude'!BT127-INDEX('data-futures'!$E:$E,MATCH('basis-cash-crude'!BU$1,'data-futures'!$A:$A,0),1),""),"")</f>
        <v>-4.6300000000000026</v>
      </c>
      <c r="BV126">
        <f>+IFERROR(IF(VALUE('data-cash-crude'!BU127)&gt;0,'data-cash-crude'!BU127-INDEX('data-futures'!$E:$E,MATCH('basis-cash-crude'!BV$1,'data-futures'!$A:$A,0),1),""),"")</f>
        <v>-4.32</v>
      </c>
      <c r="BW126">
        <f>+IFERROR(IF(VALUE('data-cash-crude'!BV127)&gt;0,'data-cash-crude'!BV127-INDEX('data-futures'!$E:$E,MATCH('basis-cash-crude'!BW$1,'data-futures'!$A:$A,0),1),""),"")</f>
        <v>-4.480000000000004</v>
      </c>
      <c r="BX126">
        <f>+IFERROR(IF(VALUE('data-cash-crude'!BW127)&gt;0,'data-cash-crude'!BW127-INDEX('data-futures'!$E:$E,MATCH('basis-cash-crude'!BX$1,'data-futures'!$A:$A,0),1),""),"")</f>
        <v>-4.5399999999999991</v>
      </c>
      <c r="BY126">
        <f>+IFERROR(IF(VALUE('data-cash-crude'!BX127)&gt;0,'data-cash-crude'!BX127-INDEX('data-futures'!$E:$E,MATCH('basis-cash-crude'!BY$1,'data-futures'!$A:$A,0),1),""),"")</f>
        <v>-4.6099999999999994</v>
      </c>
      <c r="BZ126">
        <f>+IFERROR(IF(VALUE('data-cash-crude'!BY127)&gt;0,'data-cash-crude'!BY127-INDEX('data-futures'!$E:$E,MATCH('basis-cash-crude'!BZ$1,'data-futures'!$A:$A,0),1),""),"")</f>
        <v>-4.6000000000000014</v>
      </c>
      <c r="CA126">
        <f>+IFERROR(IF(VALUE('data-cash-crude'!BZ127)&gt;0,'data-cash-crude'!BZ127-INDEX('data-futures'!$E:$E,MATCH('basis-cash-crude'!CA$1,'data-futures'!$A:$A,0),1),""),"")</f>
        <v>-4.3900000000000006</v>
      </c>
      <c r="CB126">
        <f>+IFERROR(IF(VALUE('data-cash-crude'!CA127)&gt;0,'data-cash-crude'!CA127-INDEX('data-futures'!$E:$E,MATCH('basis-cash-crude'!CB$1,'data-futures'!$A:$A,0),1),""),"")</f>
        <v>-4.1199999999999974</v>
      </c>
      <c r="CC126">
        <f>+IFERROR(IF(VALUE('data-cash-crude'!CB127)&gt;0,'data-cash-crude'!CB127-INDEX('data-futures'!$E:$E,MATCH('basis-cash-crude'!CC$1,'data-futures'!$A:$A,0),1),""),"")</f>
        <v>-4.269999999999996</v>
      </c>
      <c r="CD126">
        <f>+IFERROR(IF(VALUE('data-cash-crude'!CC127)&gt;0,'data-cash-crude'!CC127-INDEX('data-futures'!$E:$E,MATCH('basis-cash-crude'!CD$1,'data-futures'!$A:$A,0),1),""),"")</f>
        <v>-4.259999999999998</v>
      </c>
      <c r="CE126">
        <f>+IFERROR(IF(VALUE('data-cash-crude'!CD127)&gt;0,'data-cash-crude'!CD127-INDEX('data-futures'!$E:$E,MATCH('basis-cash-crude'!CE$1,'data-futures'!$A:$A,0),1),""),"")</f>
        <v>-4.1000000000000014</v>
      </c>
      <c r="CF126">
        <f>+IFERROR(IF(VALUE('data-cash-crude'!CE127)&gt;0,'data-cash-crude'!CE127-INDEX('data-futures'!$E:$E,MATCH('basis-cash-crude'!CF$1,'data-futures'!$A:$A,0),1),""),"")</f>
        <v>-4.0200000000000031</v>
      </c>
      <c r="CG126">
        <f>+IFERROR(IF(VALUE('data-cash-crude'!CF127)&gt;0,'data-cash-crude'!CF127-INDEX('data-futures'!$E:$E,MATCH('basis-cash-crude'!CG$1,'data-futures'!$A:$A,0),1),""),"")</f>
        <v>-3.8400000000000034</v>
      </c>
      <c r="CH126">
        <f>+IFERROR(IF(VALUE('data-cash-crude'!CG127)&gt;0,'data-cash-crude'!CG127-INDEX('data-futures'!$E:$E,MATCH('basis-cash-crude'!CH$1,'data-futures'!$A:$A,0),1),""),"")</f>
        <v>-3.6799999999999997</v>
      </c>
      <c r="CI126">
        <f>+IFERROR(IF(VALUE('data-cash-crude'!CH127)&gt;0,'data-cash-crude'!CH127-INDEX('data-futures'!$E:$E,MATCH('basis-cash-crude'!CI$1,'data-futures'!$A:$A,0),1),""),"")</f>
        <v>-3.6899999999999977</v>
      </c>
      <c r="CJ126">
        <f>+IFERROR(IF(VALUE('data-cash-crude'!CI127)&gt;0,'data-cash-crude'!CI127-INDEX('data-futures'!$E:$E,MATCH('basis-cash-crude'!CJ$1,'data-futures'!$A:$A,0),1),""),"")</f>
        <v>-3.5499999999999972</v>
      </c>
      <c r="CK126">
        <f>+IFERROR(IF(VALUE('data-cash-crude'!CJ127)&gt;0,'data-cash-crude'!CJ127-INDEX('data-futures'!$E:$E,MATCH('basis-cash-crude'!CK$1,'data-futures'!$A:$A,0),1),""),"")</f>
        <v>-3.3400000000000034</v>
      </c>
      <c r="CL126">
        <f>+IFERROR(IF(VALUE('data-cash-crude'!CK127)&gt;0,'data-cash-crude'!CK127-INDEX('data-futures'!$E:$E,MATCH('basis-cash-crude'!CL$1,'data-futures'!$A:$A,0),1),""),"")</f>
        <v>-3.3000000000000043</v>
      </c>
      <c r="CM126">
        <f>+IFERROR(IF(VALUE('data-cash-crude'!CL127)&gt;0,'data-cash-crude'!CL127-INDEX('data-futures'!$E:$E,MATCH('basis-cash-crude'!CM$1,'data-futures'!$A:$A,0),1),""),"")</f>
        <v>-3.25</v>
      </c>
      <c r="CN126">
        <f>+IFERROR(IF(VALUE('data-cash-crude'!CM127)&gt;0,'data-cash-crude'!CM127-INDEX('data-futures'!$E:$E,MATCH('basis-cash-crude'!CN$1,'data-futures'!$A:$A,0),1),""),"")</f>
        <v>-3.0900000000000034</v>
      </c>
      <c r="CO126">
        <f>+IFERROR(IF(VALUE('data-cash-crude'!CN127)&gt;0,'data-cash-crude'!CN127-INDEX('data-futures'!$E:$E,MATCH('basis-cash-crude'!CO$1,'data-futures'!$A:$A,0),1),""),"")</f>
        <v>-2.9799999999999969</v>
      </c>
      <c r="CP126">
        <f>+IFERROR(IF(VALUE('data-cash-crude'!CO127)&gt;0,'data-cash-crude'!CO127-INDEX('data-futures'!$E:$E,MATCH('basis-cash-crude'!CP$1,'data-futures'!$A:$A,0),1),""),"")</f>
        <v>-3.0300000000000011</v>
      </c>
      <c r="CQ126">
        <f>+IFERROR(IF(VALUE('data-cash-crude'!CP127)&gt;0,'data-cash-crude'!CP127-INDEX('data-futures'!$E:$E,MATCH('basis-cash-crude'!CQ$1,'data-futures'!$A:$A,0),1),""),"")</f>
        <v>-3.019999999999996</v>
      </c>
      <c r="CR126">
        <f>+IFERROR(IF(VALUE('data-cash-crude'!CQ127)&gt;0,'data-cash-crude'!CQ127-INDEX('data-futures'!$E:$E,MATCH('basis-cash-crude'!CR$1,'data-futures'!$A:$A,0),1),""),"")</f>
        <v>-2.6999999999999957</v>
      </c>
      <c r="CS126">
        <f>+IFERROR(IF(VALUE('data-cash-crude'!CR127)&gt;0,'data-cash-crude'!CR127-INDEX('data-futures'!$E:$E,MATCH('basis-cash-crude'!CS$1,'data-futures'!$A:$A,0),1),""),"")</f>
        <v>-1.9699999999999989</v>
      </c>
      <c r="CT126">
        <f>+IFERROR(IF(VALUE('data-cash-crude'!CS127)&gt;0,'data-cash-crude'!CS127-INDEX('data-futures'!$E:$E,MATCH('basis-cash-crude'!CT$1,'data-futures'!$A:$A,0),1),""),"")</f>
        <v>-1.1600000000000037</v>
      </c>
      <c r="CU126">
        <f>+IFERROR(IF(VALUE('data-cash-crude'!CT127)&gt;0,'data-cash-crude'!CT127-INDEX('data-futures'!$E:$E,MATCH('basis-cash-crude'!CU$1,'data-futures'!$A:$A,0),1),""),"")</f>
        <v>-3.4600000000000009</v>
      </c>
      <c r="CV126">
        <f>+IFERROR(IF(VALUE('data-cash-crude'!CU127)&gt;0,'data-cash-crude'!CU127-INDEX('data-futures'!$E:$E,MATCH('basis-cash-crude'!CV$1,'data-futures'!$A:$A,0),1),""),"")</f>
        <v>-3.6099999999999994</v>
      </c>
      <c r="CW126">
        <f>+IFERROR(IF(VALUE('data-cash-crude'!CV127)&gt;0,'data-cash-crude'!CV127-INDEX('data-futures'!$E:$E,MATCH('basis-cash-crude'!CW$1,'data-futures'!$A:$A,0),1),""),"")</f>
        <v>-3.4000000000000057</v>
      </c>
      <c r="CX126" t="str">
        <f>+IFERROR(IF(VALUE('data-cash-crude'!CW127)&gt;0,'data-cash-crude'!CW127-INDEX('data-futures'!$E:$E,MATCH('basis-cash-crude'!CX$1,'data-futures'!$A:$A,0),1),""),"")</f>
        <v/>
      </c>
      <c r="CY126" t="str">
        <f>+IFERROR(IF(VALUE('data-cash-crude'!CX127)&gt;0,'data-cash-crude'!CX127-INDEX('data-futures'!$E:$E,MATCH('basis-cash-crude'!CY$1,'data-futures'!$A:$A,0),1),""),"")</f>
        <v/>
      </c>
      <c r="CZ126" t="str">
        <f>+IFERROR(IF(VALUE('data-cash-crude'!CY127)&gt;0,'data-cash-crude'!CY127-INDEX('data-futures'!$E:$E,MATCH('basis-cash-crude'!CZ$1,'data-futures'!$A:$A,0),1),""),"")</f>
        <v/>
      </c>
      <c r="DA126">
        <f>+IFERROR(IF(VALUE('data-cash-crude'!CZ127)&gt;0,'data-cash-crude'!CZ127-INDEX('data-futures'!$E:$E,MATCH('basis-cash-crude'!DA$1,'data-futures'!$A:$A,0),1),""),"")</f>
        <v>-3.25</v>
      </c>
      <c r="DB126">
        <f>+IFERROR(IF(VALUE('data-cash-crude'!DA127)&gt;0,'data-cash-crude'!DA127-INDEX('data-futures'!$E:$E,MATCH('basis-cash-crude'!DB$1,'data-futures'!$A:$A,0),1),""),"")</f>
        <v>-3.2000000000000028</v>
      </c>
      <c r="DC126">
        <f>+IFERROR(IF(VALUE('data-cash-crude'!DB127)&gt;0,'data-cash-crude'!DB127-INDEX('data-futures'!$E:$E,MATCH('basis-cash-crude'!DC$1,'data-futures'!$A:$A,0),1),""),"")</f>
        <v>-3.2700000000000031</v>
      </c>
      <c r="DD126" t="str">
        <f>+IFERROR(IF(VALUE('data-cash-crude'!DC127)&gt;0,'data-cash-crude'!DC127-INDEX('data-futures'!$E:$E,MATCH('basis-cash-crude'!DD$1,'data-futures'!$A:$A,0),1),""),"")</f>
        <v/>
      </c>
      <c r="DE126">
        <f>+IFERROR(IF(VALUE('data-cash-crude'!DD127)&gt;0,'data-cash-crude'!DD127-INDEX('data-futures'!$E:$E,MATCH('basis-cash-crude'!DE$1,'data-futures'!$A:$A,0),1),""),"")</f>
        <v>-3.0799999999999983</v>
      </c>
      <c r="DF126">
        <f>+IFERROR(IF(VALUE('data-cash-crude'!DE127)&gt;0,'data-cash-crude'!DE127-INDEX('data-futures'!$E:$E,MATCH('basis-cash-crude'!DF$1,'data-futures'!$A:$A,0),1),""),"")</f>
        <v>-2.8499999999999943</v>
      </c>
      <c r="DG126">
        <f>+IFERROR(IF(VALUE('data-cash-crude'!DF127)&gt;0,'data-cash-crude'!DF127-INDEX('data-futures'!$E:$E,MATCH('basis-cash-crude'!DG$1,'data-futures'!$A:$A,0),1),""),"")</f>
        <v>-3.1500000000000057</v>
      </c>
      <c r="DH126">
        <f>+IFERROR(IF(VALUE('data-cash-crude'!DG127)&gt;0,'data-cash-crude'!DG127-INDEX('data-futures'!$E:$E,MATCH('basis-cash-crude'!DH$1,'data-futures'!$A:$A,0),1),""),"")</f>
        <v>-3.3100000000000023</v>
      </c>
      <c r="DI126">
        <f>+IFERROR(IF(VALUE('data-cash-crude'!DH127)&gt;0,'data-cash-crude'!DH127-INDEX('data-futures'!$E:$E,MATCH('basis-cash-crude'!DI$1,'data-futures'!$A:$A,0),1),""),"")</f>
        <v>-3.3900000000000006</v>
      </c>
      <c r="DJ126">
        <f>+IFERROR(IF(VALUE('data-cash-crude'!DI127)&gt;0,'data-cash-crude'!DI127-INDEX('data-futures'!$E:$E,MATCH('basis-cash-crude'!DJ$1,'data-futures'!$A:$A,0),1),""),"")</f>
        <v>-3.3699999999999974</v>
      </c>
      <c r="DK126">
        <f>+IFERROR(IF(VALUE('data-cash-crude'!DJ127)&gt;0,'data-cash-crude'!DJ127-INDEX('data-futures'!$E:$E,MATCH('basis-cash-crude'!DK$1,'data-futures'!$A:$A,0),1),""),"")</f>
        <v>-3.2199999999999989</v>
      </c>
      <c r="DL126">
        <f>+IFERROR(IF(VALUE('data-cash-crude'!DK127)&gt;0,'data-cash-crude'!DK127-INDEX('data-futures'!$E:$E,MATCH('basis-cash-crude'!DL$1,'data-futures'!$A:$A,0),1),""),"")</f>
        <v>-3.2199999999999989</v>
      </c>
      <c r="DM126">
        <f>+IFERROR(IF(VALUE('data-cash-crude'!DL127)&gt;0,'data-cash-crude'!DL127-INDEX('data-futures'!$E:$E,MATCH('basis-cash-crude'!DM$1,'data-futures'!$A:$A,0),1),""),"")</f>
        <v>-2.4699999999999989</v>
      </c>
      <c r="DN126">
        <f>+IFERROR(IF(VALUE('data-cash-crude'!DM127)&gt;0,'data-cash-crude'!DM127-INDEX('data-futures'!$E:$E,MATCH('basis-cash-crude'!DN$1,'data-futures'!$A:$A,0),1),""),"")</f>
        <v>-2.4799999999999969</v>
      </c>
      <c r="DO126">
        <f>+IFERROR(IF(VALUE('data-cash-crude'!DN127)&gt;0,'data-cash-crude'!DN127-INDEX('data-futures'!$E:$E,MATCH('basis-cash-crude'!DO$1,'data-futures'!$A:$A,0),1),""),"")</f>
        <v>-2.75</v>
      </c>
      <c r="DP126">
        <f>+IFERROR(IF(VALUE('data-cash-crude'!DO127)&gt;0,'data-cash-crude'!DO127-INDEX('data-futures'!$E:$E,MATCH('basis-cash-crude'!DP$1,'data-futures'!$A:$A,0),1),""),"")</f>
        <v>-2.9799999999999969</v>
      </c>
      <c r="DQ126">
        <f>+IFERROR(IF(VALUE('data-cash-crude'!DP127)&gt;0,'data-cash-crude'!DP127-INDEX('data-futures'!$E:$E,MATCH('basis-cash-crude'!DQ$1,'data-futures'!$A:$A,0),1),""),"")</f>
        <v>-3.3299999999999983</v>
      </c>
      <c r="DR126">
        <f>+IFERROR(IF(VALUE('data-cash-crude'!DQ127)&gt;0,'data-cash-crude'!DQ127-INDEX('data-futures'!$E:$E,MATCH('basis-cash-crude'!DR$1,'data-futures'!$A:$A,0),1),""),"")</f>
        <v>-3.1999999999999957</v>
      </c>
      <c r="DS126">
        <f>+IFERROR(IF(VALUE('data-cash-crude'!DR127)&gt;0,'data-cash-crude'!DR127-INDEX('data-futures'!$E:$E,MATCH('basis-cash-crude'!DS$1,'data-futures'!$A:$A,0),1),""),"")</f>
        <v>-3.0399999999999991</v>
      </c>
      <c r="DT126">
        <f>+IFERROR(IF(VALUE('data-cash-crude'!DS127)&gt;0,'data-cash-crude'!DS127-INDEX('data-futures'!$E:$E,MATCH('basis-cash-crude'!DT$1,'data-futures'!$A:$A,0),1),""),"")</f>
        <v>-3.1300000000000026</v>
      </c>
      <c r="DU126">
        <f>+IFERROR(IF(VALUE('data-cash-crude'!DT127)&gt;0,'data-cash-crude'!DT127-INDEX('data-futures'!$E:$E,MATCH('basis-cash-crude'!DU$1,'data-futures'!$A:$A,0),1),""),"")</f>
        <v>-3.5899999999999963</v>
      </c>
      <c r="DV126">
        <f>+IFERROR(IF(VALUE('data-cash-crude'!DU127)&gt;0,'data-cash-crude'!DU127-INDEX('data-futures'!$E:$E,MATCH('basis-cash-crude'!DV$1,'data-futures'!$A:$A,0),1),""),"")</f>
        <v>-4.1000000000000014</v>
      </c>
      <c r="DW126">
        <f>+IFERROR(IF(VALUE('data-cash-crude'!DV127)&gt;0,'data-cash-crude'!DV127-INDEX('data-futures'!$E:$E,MATCH('basis-cash-crude'!DW$1,'data-futures'!$A:$A,0),1),""),"")</f>
        <v>-4.0399999999999991</v>
      </c>
      <c r="DX126">
        <f>+IFERROR(IF(VALUE('data-cash-crude'!DW127)&gt;0,'data-cash-crude'!DW127-INDEX('data-futures'!$E:$E,MATCH('basis-cash-crude'!DX$1,'data-futures'!$A:$A,0),1),""),"")</f>
        <v>-3.7299999999999969</v>
      </c>
      <c r="DY126">
        <f>+IFERROR(IF(VALUE('data-cash-crude'!DX127)&gt;0,'data-cash-crude'!DX127-INDEX('data-futures'!$E:$E,MATCH('basis-cash-crude'!DY$1,'data-futures'!$A:$A,0),1),""),"")</f>
        <v>-4.0499999999999972</v>
      </c>
      <c r="DZ126">
        <f>+IFERROR(IF(VALUE('data-cash-crude'!DY127)&gt;0,'data-cash-crude'!DY127-INDEX('data-futures'!$E:$E,MATCH('basis-cash-crude'!DZ$1,'data-futures'!$A:$A,0),1),""),"")</f>
        <v>-4.1700000000000017</v>
      </c>
      <c r="EA126">
        <f>+IFERROR(IF(VALUE('data-cash-crude'!DZ127)&gt;0,'data-cash-crude'!DZ127-INDEX('data-futures'!$E:$E,MATCH('basis-cash-crude'!EA$1,'data-futures'!$A:$A,0),1),""),"")</f>
        <v>-3.9299999999999997</v>
      </c>
      <c r="EB126">
        <f>+IFERROR(IF(VALUE('data-cash-crude'!EA127)&gt;0,'data-cash-crude'!EA127-INDEX('data-futures'!$E:$E,MATCH('basis-cash-crude'!EB$1,'data-futures'!$A:$A,0),1),""),"")</f>
        <v>-3.9600000000000009</v>
      </c>
      <c r="EC126">
        <f>+IFERROR(IF(VALUE('data-cash-crude'!EB127)&gt;0,'data-cash-crude'!EB127-INDEX('data-futures'!$E:$E,MATCH('basis-cash-crude'!EC$1,'data-futures'!$A:$A,0),1),""),"")</f>
        <v>-4.3000000000000043</v>
      </c>
      <c r="ED126" t="str">
        <f>+IFERROR(IF(VALUE('data-cash-crude'!EC127)&gt;0,'data-cash-crude'!EC127-INDEX('data-futures'!$E:$E,MATCH('basis-cash-crude'!ED$1,'data-futures'!$A:$A,0),1),""),"")</f>
        <v/>
      </c>
      <c r="EE126" t="str">
        <f>+IFERROR(IF(VALUE('data-cash-crude'!ED127)&gt;0,'data-cash-crude'!ED127-INDEX('data-futures'!$E:$E,MATCH('basis-cash-crude'!EE$1,'data-futures'!$A:$A,0),1),""),"")</f>
        <v/>
      </c>
      <c r="EF126">
        <f>+IFERROR(IF(VALUE('data-cash-crude'!EE127)&gt;0,'data-cash-crude'!EE127-INDEX('data-futures'!$E:$E,MATCH('basis-cash-crude'!EF$1,'data-futures'!$A:$A,0),1),""),"")</f>
        <v>-4.0600000000000023</v>
      </c>
      <c r="EG126">
        <f>+IFERROR(IF(VALUE('data-cash-crude'!EF127)&gt;0,'data-cash-crude'!EF127-INDEX('data-futures'!$E:$E,MATCH('basis-cash-crude'!EG$1,'data-futures'!$A:$A,0),1),""),"")</f>
        <v>-3.9199999999999946</v>
      </c>
      <c r="EH126">
        <f>+IFERROR(IF(VALUE('data-cash-crude'!EG127)&gt;0,'data-cash-crude'!EG127-INDEX('data-futures'!$E:$E,MATCH('basis-cash-crude'!EH$1,'data-futures'!$A:$A,0),1),""),"")</f>
        <v>-3.9600000000000009</v>
      </c>
      <c r="EI126">
        <f>+IFERROR(IF(VALUE('data-cash-crude'!EH127)&gt;0,'data-cash-crude'!EH127-INDEX('data-futures'!$E:$E,MATCH('basis-cash-crude'!EI$1,'data-futures'!$A:$A,0),1),""),"")</f>
        <v>-4.0200000000000031</v>
      </c>
      <c r="EJ126">
        <f>+IFERROR(IF(VALUE('data-cash-crude'!EI127)&gt;0,'data-cash-crude'!EI127-INDEX('data-futures'!$E:$E,MATCH('basis-cash-crude'!EJ$1,'data-futures'!$A:$A,0),1),""),"")</f>
        <v>-3.8100000000000023</v>
      </c>
      <c r="EK126">
        <f>+IFERROR(IF(VALUE('data-cash-crude'!EJ127)&gt;0,'data-cash-crude'!EJ127-INDEX('data-futures'!$E:$E,MATCH('basis-cash-crude'!EK$1,'data-futures'!$A:$A,0),1),""),"")</f>
        <v>-3.3799999999999955</v>
      </c>
      <c r="EL126">
        <f>+IFERROR(IF(VALUE('data-cash-crude'!EK127)&gt;0,'data-cash-crude'!EK127-INDEX('data-futures'!$E:$E,MATCH('basis-cash-crude'!EL$1,'data-futures'!$A:$A,0),1),""),"")</f>
        <v>-3.3699999999999974</v>
      </c>
      <c r="EM126">
        <f>+IFERROR(IF(VALUE('data-cash-crude'!EL127)&gt;0,'data-cash-crude'!EL127-INDEX('data-futures'!$E:$E,MATCH('basis-cash-crude'!EM$1,'data-futures'!$A:$A,0),1),""),"")</f>
        <v>-3.3900000000000006</v>
      </c>
      <c r="EN126">
        <f>+IFERROR(IF(VALUE('data-cash-crude'!EM127)&gt;0,'data-cash-crude'!EM127-INDEX('data-futures'!$E:$E,MATCH('basis-cash-crude'!EN$1,'data-futures'!$A:$A,0),1),""),"")</f>
        <v>-3.3700000000000045</v>
      </c>
      <c r="EO126">
        <f>+IFERROR(IF(VALUE('data-cash-crude'!EN127)&gt;0,'data-cash-crude'!EN127-INDEX('data-futures'!$E:$E,MATCH('basis-cash-crude'!EO$1,'data-futures'!$A:$A,0),1),""),"")</f>
        <v>-3.6799999999999997</v>
      </c>
      <c r="EP126">
        <f>+IFERROR(IF(VALUE('data-cash-crude'!EO127)&gt;0,'data-cash-crude'!EO127-INDEX('data-futures'!$E:$E,MATCH('basis-cash-crude'!EP$1,'data-futures'!$A:$A,0),1),""),"")</f>
        <v>-3.4299999999999997</v>
      </c>
      <c r="EQ126">
        <f>+IFERROR(IF(VALUE('data-cash-crude'!EP127)&gt;0,'data-cash-crude'!EP127-INDEX('data-futures'!$E:$E,MATCH('basis-cash-crude'!EQ$1,'data-futures'!$A:$A,0),1),""),"")</f>
        <v>-3.6000000000000014</v>
      </c>
      <c r="ER126">
        <f>+IFERROR(IF(VALUE('data-cash-crude'!EQ127)&gt;0,'data-cash-crude'!EQ127-INDEX('data-futures'!$E:$E,MATCH('basis-cash-crude'!ER$1,'data-futures'!$A:$A,0),1),""),"")</f>
        <v>-4.029999999999994</v>
      </c>
      <c r="ES126">
        <f>+IFERROR(IF(VALUE('data-cash-crude'!ER127)&gt;0,'data-cash-crude'!ER127-INDEX('data-futures'!$E:$E,MATCH('basis-cash-crude'!ES$1,'data-futures'!$A:$A,0),1),""),"")</f>
        <v>-4.3300000000000054</v>
      </c>
      <c r="ET126">
        <f>+IFERROR(IF(VALUE('data-cash-crude'!ES127)&gt;0,'data-cash-crude'!ES127-INDEX('data-futures'!$E:$E,MATCH('basis-cash-crude'!ET$1,'data-futures'!$A:$A,0),1),""),"")</f>
        <v>-4.4100000000000037</v>
      </c>
      <c r="EU126">
        <f>+IFERROR(IF(VALUE('data-cash-crude'!ET127)&gt;0,'data-cash-crude'!ET127-INDEX('data-futures'!$E:$E,MATCH('basis-cash-crude'!EU$1,'data-futures'!$A:$A,0),1),""),"")</f>
        <v>-4.9400000000000048</v>
      </c>
      <c r="EV126">
        <f>+IFERROR(IF(VALUE('data-cash-crude'!EU127)&gt;0,'data-cash-crude'!EU127-INDEX('data-futures'!$E:$E,MATCH('basis-cash-crude'!EV$1,'data-futures'!$A:$A,0),1),""),"")</f>
        <v>-4.9099999999999966</v>
      </c>
      <c r="EW126">
        <f>+IFERROR(IF(VALUE('data-cash-crude'!EV127)&gt;0,'data-cash-crude'!EV127-INDEX('data-futures'!$E:$E,MATCH('basis-cash-crude'!EW$1,'data-futures'!$A:$A,0),1),""),"")</f>
        <v>-5.0200000000000031</v>
      </c>
      <c r="EX126">
        <f>+IFERROR(IF(VALUE('data-cash-crude'!EW127)&gt;0,'data-cash-crude'!EW127-INDEX('data-futures'!$E:$E,MATCH('basis-cash-crude'!EX$1,'data-futures'!$A:$A,0),1),""),"")</f>
        <v>-5.0899999999999963</v>
      </c>
      <c r="EY126">
        <f>+IFERROR(IF(VALUE('data-cash-crude'!EX127)&gt;0,'data-cash-crude'!EX127-INDEX('data-futures'!$E:$E,MATCH('basis-cash-crude'!EY$1,'data-futures'!$A:$A,0),1),""),"")</f>
        <v>-4.970000000000006</v>
      </c>
      <c r="EZ126">
        <f>+IFERROR(IF(VALUE('data-cash-crude'!EY127)&gt;0,'data-cash-crude'!EY127-INDEX('data-futures'!$E:$E,MATCH('basis-cash-crude'!EZ$1,'data-futures'!$A:$A,0),1),""),"")</f>
        <v>-4.7000000000000028</v>
      </c>
      <c r="FA126">
        <f>+IFERROR(IF(VALUE('data-cash-crude'!EZ127)&gt;0,'data-cash-crude'!EZ127-INDEX('data-futures'!$E:$E,MATCH('basis-cash-crude'!FA$1,'data-futures'!$A:$A,0),1),""),"")</f>
        <v>-4.3800000000000026</v>
      </c>
      <c r="FB126">
        <f>+IFERROR(IF(VALUE('data-cash-crude'!FA127)&gt;0,'data-cash-crude'!FA127-INDEX('data-futures'!$E:$E,MATCH('basis-cash-crude'!FB$1,'data-futures'!$A:$A,0),1),""),"")</f>
        <v>-4.3599999999999994</v>
      </c>
      <c r="FC126">
        <f>+IFERROR(IF(VALUE('data-cash-crude'!FB127)&gt;0,'data-cash-crude'!FB127-INDEX('data-futures'!$E:$E,MATCH('basis-cash-crude'!FC$1,'data-futures'!$A:$A,0),1),""),"")</f>
        <v>-4.4099999999999966</v>
      </c>
      <c r="FD126">
        <f>+IFERROR(IF(VALUE('data-cash-crude'!FC127)&gt;0,'data-cash-crude'!FC127-INDEX('data-futures'!$E:$E,MATCH('basis-cash-crude'!FD$1,'data-futures'!$A:$A,0),1),""),"")</f>
        <v>-4.32</v>
      </c>
      <c r="FE126">
        <f>+IFERROR(IF(VALUE('data-cash-crude'!FD127)&gt;0,'data-cash-crude'!FD127-INDEX('data-futures'!$E:$E,MATCH('basis-cash-crude'!FE$1,'data-futures'!$A:$A,0),1),""),"")</f>
        <v>-4.3000000000000043</v>
      </c>
      <c r="FF126">
        <f>+IFERROR(IF(VALUE('data-cash-crude'!FE127)&gt;0,'data-cash-crude'!FE127-INDEX('data-futures'!$E:$E,MATCH('basis-cash-crude'!FF$1,'data-futures'!$A:$A,0),1),""),"")</f>
        <v>-4.32</v>
      </c>
      <c r="FG126">
        <f>+IFERROR(IF(VALUE('data-cash-crude'!FF127)&gt;0,'data-cash-crude'!FF127-INDEX('data-futures'!$E:$E,MATCH('basis-cash-crude'!FG$1,'data-futures'!$A:$A,0),1),""),"")</f>
        <v>-4.1000000000000014</v>
      </c>
      <c r="FH126">
        <f>+IFERROR(IF(VALUE('data-cash-crude'!FG127)&gt;0,'data-cash-crude'!FG127-INDEX('data-futures'!$E:$E,MATCH('basis-cash-crude'!FH$1,'data-futures'!$A:$A,0),1),""),"")</f>
        <v>-3.9299999999999997</v>
      </c>
      <c r="FI126">
        <f>+IFERROR(IF(VALUE('data-cash-crude'!FH127)&gt;0,'data-cash-crude'!FH127-INDEX('data-futures'!$E:$E,MATCH('basis-cash-crude'!FI$1,'data-futures'!$A:$A,0),1),""),"")</f>
        <v>-4.07</v>
      </c>
      <c r="FJ126">
        <f>+IFERROR(IF(VALUE('data-cash-crude'!FI127)&gt;0,'data-cash-crude'!FI127-INDEX('data-futures'!$E:$E,MATCH('basis-cash-crude'!FJ$1,'data-futures'!$A:$A,0),1),""),"")</f>
        <v>-3.7999999999999972</v>
      </c>
      <c r="FK126">
        <f>+IFERROR(IF(VALUE('data-cash-crude'!FJ127)&gt;0,'data-cash-crude'!FJ127-INDEX('data-futures'!$E:$E,MATCH('basis-cash-crude'!FK$1,'data-futures'!$A:$A,0),1),""),"")</f>
        <v>-3.6700000000000017</v>
      </c>
      <c r="FL126">
        <f>+IFERROR(IF(VALUE('data-cash-crude'!FK127)&gt;0,'data-cash-crude'!FK127-INDEX('data-futures'!$E:$E,MATCH('basis-cash-crude'!FL$1,'data-futures'!$A:$A,0),1),""),"")</f>
        <v>-3.4100000000000037</v>
      </c>
    </row>
    <row r="127" spans="1:168" x14ac:dyDescent="0.2">
      <c r="A127">
        <f t="shared" si="3"/>
        <v>-3.5850000000000009</v>
      </c>
      <c r="B127">
        <f t="shared" si="4"/>
        <v>-3.4507999999999996</v>
      </c>
      <c r="C127">
        <f t="shared" si="5"/>
        <v>-3.1508536585365849</v>
      </c>
      <c r="D127" s="6" t="str">
        <f>+'data-cash-crude'!B128</f>
        <v>CLPA-7-114.CM</v>
      </c>
      <c r="E127">
        <f>+IFERROR(IF(VALUE('data-cash-crude'!D128)&gt;0,'data-cash-crude'!D128-INDEX('data-futures'!$E:$E,MATCH('basis-cash-crude'!E$1,'data-futures'!$A:$A,0),1),""),"")</f>
        <v>-3.5899999999999963</v>
      </c>
      <c r="F127">
        <f>+IFERROR(IF(VALUE('data-cash-crude'!E128)&gt;0,'data-cash-crude'!E128-INDEX('data-futures'!$E:$E,MATCH('basis-cash-crude'!F$1,'data-futures'!$A:$A,0),1),""),"")</f>
        <v>-3.5900000000000034</v>
      </c>
      <c r="G127">
        <f>+IFERROR(IF(VALUE('data-cash-crude'!F128)&gt;0,'data-cash-crude'!F128-INDEX('data-futures'!$E:$E,MATCH('basis-cash-crude'!G$1,'data-futures'!$A:$A,0),1),""),"")</f>
        <v>-3.5399999999999991</v>
      </c>
      <c r="H127">
        <f>+IFERROR(IF(VALUE('data-cash-crude'!G128)&gt;0,'data-cash-crude'!G128-INDEX('data-futures'!$E:$E,MATCH('basis-cash-crude'!H$1,'data-futures'!$A:$A,0),1),""),"")</f>
        <v>-3.5800000000000054</v>
      </c>
      <c r="I127" t="str">
        <f>+IFERROR(IF(VALUE('data-cash-crude'!H128)&gt;0,'data-cash-crude'!H128-INDEX('data-futures'!$E:$E,MATCH('basis-cash-crude'!I$1,'data-futures'!$A:$A,0),1),""),"")</f>
        <v/>
      </c>
      <c r="J127">
        <f>+IFERROR(IF(VALUE('data-cash-crude'!I128)&gt;0,'data-cash-crude'!I128-INDEX('data-futures'!$E:$E,MATCH('basis-cash-crude'!J$1,'data-futures'!$A:$A,0),1),""),"")</f>
        <v>-3.5799999999999983</v>
      </c>
      <c r="K127">
        <f>+IFERROR(IF(VALUE('data-cash-crude'!J128)&gt;0,'data-cash-crude'!J128-INDEX('data-futures'!$E:$E,MATCH('basis-cash-crude'!K$1,'data-futures'!$A:$A,0),1),""),"")</f>
        <v>-3.6300000000000026</v>
      </c>
      <c r="L127">
        <f>+IFERROR(IF(VALUE('data-cash-crude'!K128)&gt;0,'data-cash-crude'!K128-INDEX('data-futures'!$E:$E,MATCH('basis-cash-crude'!L$1,'data-futures'!$A:$A,0),1),""),"")</f>
        <v>-3.6400000000000006</v>
      </c>
      <c r="M127">
        <f>+IFERROR(IF(VALUE('data-cash-crude'!L128)&gt;0,'data-cash-crude'!L128-INDEX('data-futures'!$E:$E,MATCH('basis-cash-crude'!M$1,'data-futures'!$A:$A,0),1),""),"")</f>
        <v>-3.6599999999999966</v>
      </c>
      <c r="N127">
        <f>+IFERROR(IF(VALUE('data-cash-crude'!M128)&gt;0,'data-cash-crude'!M128-INDEX('data-futures'!$E:$E,MATCH('basis-cash-crude'!N$1,'data-futures'!$A:$A,0),1),""),"")</f>
        <v>-3.5799999999999983</v>
      </c>
      <c r="O127">
        <f>+IFERROR(IF(VALUE('data-cash-crude'!N128)&gt;0,'data-cash-crude'!N128-INDEX('data-futures'!$E:$E,MATCH('basis-cash-crude'!O$1,'data-futures'!$A:$A,0),1),""),"")</f>
        <v>-3.490000000000002</v>
      </c>
      <c r="P127">
        <f>+IFERROR(IF(VALUE('data-cash-crude'!O128)&gt;0,'data-cash-crude'!O128-INDEX('data-futures'!$E:$E,MATCH('basis-cash-crude'!P$1,'data-futures'!$A:$A,0),1),""),"")</f>
        <v>-3.4399999999999977</v>
      </c>
      <c r="Q127">
        <f>+IFERROR(IF(VALUE('data-cash-crude'!P128)&gt;0,'data-cash-crude'!P128-INDEX('data-futures'!$E:$E,MATCH('basis-cash-crude'!Q$1,'data-futures'!$A:$A,0),1),""),"")</f>
        <v>-3.4600000000000009</v>
      </c>
      <c r="R127">
        <f>+IFERROR(IF(VALUE('data-cash-crude'!Q128)&gt;0,'data-cash-crude'!Q128-INDEX('data-futures'!$E:$E,MATCH('basis-cash-crude'!R$1,'data-futures'!$A:$A,0),1),""),"")</f>
        <v>-3.4099999999999966</v>
      </c>
      <c r="S127">
        <f>+IFERROR(IF(VALUE('data-cash-crude'!R128)&gt;0,'data-cash-crude'!R128-INDEX('data-futures'!$E:$E,MATCH('basis-cash-crude'!S$1,'data-futures'!$A:$A,0),1),""),"")</f>
        <v>-3.740000000000002</v>
      </c>
      <c r="T127">
        <f>+IFERROR(IF(VALUE('data-cash-crude'!S128)&gt;0,'data-cash-crude'!S128-INDEX('data-futures'!$E:$E,MATCH('basis-cash-crude'!T$1,'data-futures'!$A:$A,0),1),""),"")</f>
        <v>-3.3200000000000003</v>
      </c>
      <c r="U127">
        <f>+IFERROR(IF(VALUE('data-cash-crude'!T128)&gt;0,'data-cash-crude'!T128-INDEX('data-futures'!$E:$E,MATCH('basis-cash-crude'!U$1,'data-futures'!$A:$A,0),1),""),"")</f>
        <v>-3.3500000000000014</v>
      </c>
      <c r="V127">
        <f>+IFERROR(IF(VALUE('data-cash-crude'!U128)&gt;0,'data-cash-crude'!U128-INDEX('data-futures'!$E:$E,MATCH('basis-cash-crude'!V$1,'data-futures'!$A:$A,0),1),""),"")</f>
        <v>-3.2700000000000031</v>
      </c>
      <c r="W127">
        <f>+IFERROR(IF(VALUE('data-cash-crude'!V128)&gt;0,'data-cash-crude'!V128-INDEX('data-futures'!$E:$E,MATCH('basis-cash-crude'!W$1,'data-futures'!$A:$A,0),1),""),"")</f>
        <v>-3.3399999999999963</v>
      </c>
      <c r="X127">
        <f>+IFERROR(IF(VALUE('data-cash-crude'!W128)&gt;0,'data-cash-crude'!W128-INDEX('data-futures'!$E:$E,MATCH('basis-cash-crude'!X$1,'data-futures'!$A:$A,0),1),""),"")</f>
        <v>-3.4299999999999997</v>
      </c>
      <c r="Y127">
        <f>+IFERROR(IF(VALUE('data-cash-crude'!X128)&gt;0,'data-cash-crude'!X128-INDEX('data-futures'!$E:$E,MATCH('basis-cash-crude'!Y$1,'data-futures'!$A:$A,0),1),""),"")</f>
        <v>-3.3799999999999955</v>
      </c>
      <c r="Z127" t="str">
        <f>+IFERROR(IF(VALUE('data-cash-crude'!Y128)&gt;0,'data-cash-crude'!Y128-INDEX('data-futures'!$E:$E,MATCH('basis-cash-crude'!Z$1,'data-futures'!$A:$A,0),1),""),"")</f>
        <v/>
      </c>
      <c r="AA127">
        <f>+IFERROR(IF(VALUE('data-cash-crude'!Z128)&gt;0,'data-cash-crude'!Z128-INDEX('data-futures'!$E:$E,MATCH('basis-cash-crude'!AA$1,'data-futures'!$A:$A,0),1),""),"")</f>
        <v>-3.4399999999999977</v>
      </c>
      <c r="AB127" t="str">
        <f>+IFERROR(IF(VALUE('data-cash-crude'!AA128)&gt;0,'data-cash-crude'!AA128-INDEX('data-futures'!$E:$E,MATCH('basis-cash-crude'!AB$1,'data-futures'!$A:$A,0),1),""),"")</f>
        <v/>
      </c>
      <c r="AC127" t="str">
        <f>+IFERROR(IF(VALUE('data-cash-crude'!AB128)&gt;0,'data-cash-crude'!AB128-INDEX('data-futures'!$E:$E,MATCH('basis-cash-crude'!AC$1,'data-futures'!$A:$A,0),1),""),"")</f>
        <v/>
      </c>
      <c r="AD127" t="str">
        <f>+IFERROR(IF(VALUE('data-cash-crude'!AC128)&gt;0,'data-cash-crude'!AC128-INDEX('data-futures'!$E:$E,MATCH('basis-cash-crude'!AD$1,'data-futures'!$A:$A,0),1),""),"")</f>
        <v/>
      </c>
      <c r="AE127">
        <f>+IFERROR(IF(VALUE('data-cash-crude'!AD128)&gt;0,'data-cash-crude'!AD128-INDEX('data-futures'!$E:$E,MATCH('basis-cash-crude'!AE$1,'data-futures'!$A:$A,0),1),""),"")</f>
        <v>-3.2600000000000051</v>
      </c>
      <c r="AF127">
        <f>+IFERROR(IF(VALUE('data-cash-crude'!AE128)&gt;0,'data-cash-crude'!AE128-INDEX('data-futures'!$E:$E,MATCH('basis-cash-crude'!AF$1,'data-futures'!$A:$A,0),1),""),"")</f>
        <v>-3.1300000000000026</v>
      </c>
      <c r="AG127">
        <f>+IFERROR(IF(VALUE('data-cash-crude'!AF128)&gt;0,'data-cash-crude'!AF128-INDEX('data-futures'!$E:$E,MATCH('basis-cash-crude'!AG$1,'data-futures'!$A:$A,0),1),""),"")</f>
        <v>-3.25</v>
      </c>
      <c r="AH127">
        <f>+IFERROR(IF(VALUE('data-cash-crude'!AG128)&gt;0,'data-cash-crude'!AG128-INDEX('data-futures'!$E:$E,MATCH('basis-cash-crude'!AH$1,'data-futures'!$A:$A,0),1),""),"")</f>
        <v>-3.1700000000000017</v>
      </c>
      <c r="AI127">
        <f>+IFERROR(IF(VALUE('data-cash-crude'!AH128)&gt;0,'data-cash-crude'!AH128-INDEX('data-futures'!$E:$E,MATCH('basis-cash-crude'!AI$1,'data-futures'!$A:$A,0),1),""),"")</f>
        <v>-3.1599999999999966</v>
      </c>
      <c r="AJ127">
        <f>+IFERROR(IF(VALUE('data-cash-crude'!AI128)&gt;0,'data-cash-crude'!AI128-INDEX('data-futures'!$E:$E,MATCH('basis-cash-crude'!AJ$1,'data-futures'!$A:$A,0),1),""),"")</f>
        <v>-3.1599999999999966</v>
      </c>
      <c r="AK127">
        <f>+IFERROR(IF(VALUE('data-cash-crude'!AJ128)&gt;0,'data-cash-crude'!AJ128-INDEX('data-futures'!$E:$E,MATCH('basis-cash-crude'!AK$1,'data-futures'!$A:$A,0),1),""),"")</f>
        <v>-3.1799999999999997</v>
      </c>
      <c r="AL127">
        <f>+IFERROR(IF(VALUE('data-cash-crude'!AK128)&gt;0,'data-cash-crude'!AK128-INDEX('data-futures'!$E:$E,MATCH('basis-cash-crude'!AL$1,'data-futures'!$A:$A,0),1),""),"")</f>
        <v>-3.240000000000002</v>
      </c>
      <c r="AM127">
        <f>+IFERROR(IF(VALUE('data-cash-crude'!AL128)&gt;0,'data-cash-crude'!AL128-INDEX('data-futures'!$E:$E,MATCH('basis-cash-crude'!AM$1,'data-futures'!$A:$A,0),1),""),"")</f>
        <v>-3.1799999999999997</v>
      </c>
      <c r="AN127">
        <f>+IFERROR(IF(VALUE('data-cash-crude'!AM128)&gt;0,'data-cash-crude'!AM128-INDEX('data-futures'!$E:$E,MATCH('basis-cash-crude'!AN$1,'data-futures'!$A:$A,0),1),""),"")</f>
        <v>-3.2600000000000051</v>
      </c>
      <c r="AO127">
        <f>+IFERROR(IF(VALUE('data-cash-crude'!AN128)&gt;0,'data-cash-crude'!AN128-INDEX('data-futures'!$E:$E,MATCH('basis-cash-crude'!AO$1,'data-futures'!$A:$A,0),1),""),"")</f>
        <v>-3.240000000000002</v>
      </c>
      <c r="AP127" t="str">
        <f>+IFERROR(IF(VALUE('data-cash-crude'!AO128)&gt;0,'data-cash-crude'!AO128-INDEX('data-futures'!$E:$E,MATCH('basis-cash-crude'!AP$1,'data-futures'!$A:$A,0),1),""),"")</f>
        <v/>
      </c>
      <c r="AQ127">
        <f>+IFERROR(IF(VALUE('data-cash-crude'!AP128)&gt;0,'data-cash-crude'!AP128-INDEX('data-futures'!$E:$E,MATCH('basis-cash-crude'!AQ$1,'data-futures'!$A:$A,0),1),""),"")</f>
        <v>-3.3400000000000034</v>
      </c>
      <c r="AR127">
        <f>+IFERROR(IF(VALUE('data-cash-crude'!AQ128)&gt;0,'data-cash-crude'!AQ128-INDEX('data-futures'!$E:$E,MATCH('basis-cash-crude'!AR$1,'data-futures'!$A:$A,0),1),""),"")</f>
        <v>-0.47999999999999687</v>
      </c>
      <c r="AS127" t="str">
        <f>+IFERROR(IF(VALUE('data-cash-crude'!AR128)&gt;0,'data-cash-crude'!AR128-INDEX('data-futures'!$E:$E,MATCH('basis-cash-crude'!AS$1,'data-futures'!$A:$A,0),1),""),"")</f>
        <v/>
      </c>
      <c r="AT127">
        <f>+IFERROR(IF(VALUE('data-cash-crude'!AS128)&gt;0,'data-cash-crude'!AS128-INDEX('data-futures'!$E:$E,MATCH('basis-cash-crude'!AT$1,'data-futures'!$A:$A,0),1),""),"")</f>
        <v>-3.3500000000000014</v>
      </c>
      <c r="AU127">
        <f>+IFERROR(IF(VALUE('data-cash-crude'!AT128)&gt;0,'data-cash-crude'!AT128-INDEX('data-futures'!$E:$E,MATCH('basis-cash-crude'!AU$1,'data-futures'!$A:$A,0),1),""),"")</f>
        <v>-3.2600000000000051</v>
      </c>
      <c r="AV127">
        <f>+IFERROR(IF(VALUE('data-cash-crude'!AU128)&gt;0,'data-cash-crude'!AU128-INDEX('data-futures'!$E:$E,MATCH('basis-cash-crude'!AV$1,'data-futures'!$A:$A,0),1),""),"")</f>
        <v>-3.230000000000004</v>
      </c>
      <c r="AW127">
        <f>+IFERROR(IF(VALUE('data-cash-crude'!AV128)&gt;0,'data-cash-crude'!AV128-INDEX('data-futures'!$E:$E,MATCH('basis-cash-crude'!AW$1,'data-futures'!$A:$A,0),1),""),"")</f>
        <v>-3.1499999999999986</v>
      </c>
      <c r="AX127">
        <f>+IFERROR(IF(VALUE('data-cash-crude'!AW128)&gt;0,'data-cash-crude'!AW128-INDEX('data-futures'!$E:$E,MATCH('basis-cash-crude'!AX$1,'data-futures'!$A:$A,0),1),""),"")</f>
        <v>-3.0200000000000031</v>
      </c>
      <c r="AY127">
        <f>+IFERROR(IF(VALUE('data-cash-crude'!AX128)&gt;0,'data-cash-crude'!AX128-INDEX('data-futures'!$E:$E,MATCH('basis-cash-crude'!AY$1,'data-futures'!$A:$A,0),1),""),"")</f>
        <v>-3.0799999999999983</v>
      </c>
      <c r="AZ127">
        <f>+IFERROR(IF(VALUE('data-cash-crude'!AY128)&gt;0,'data-cash-crude'!AY128-INDEX('data-futures'!$E:$E,MATCH('basis-cash-crude'!AZ$1,'data-futures'!$A:$A,0),1),""),"")</f>
        <v>-3.3999999999999986</v>
      </c>
      <c r="BA127">
        <f>+IFERROR(IF(VALUE('data-cash-crude'!AZ128)&gt;0,'data-cash-crude'!AZ128-INDEX('data-futures'!$E:$E,MATCH('basis-cash-crude'!BA$1,'data-futures'!$A:$A,0),1),""),"")</f>
        <v>-3.1700000000000017</v>
      </c>
      <c r="BB127">
        <f>+IFERROR(IF(VALUE('data-cash-crude'!BA128)&gt;0,'data-cash-crude'!BA128-INDEX('data-futures'!$E:$E,MATCH('basis-cash-crude'!BB$1,'data-futures'!$A:$A,0),1),""),"")</f>
        <v>-3.269999999999996</v>
      </c>
      <c r="BC127">
        <f>+IFERROR(IF(VALUE('data-cash-crude'!BB128)&gt;0,'data-cash-crude'!BB128-INDEX('data-futures'!$E:$E,MATCH('basis-cash-crude'!BC$1,'data-futures'!$A:$A,0),1),""),"")</f>
        <v>-3.279999999999994</v>
      </c>
      <c r="BD127">
        <f>+IFERROR(IF(VALUE('data-cash-crude'!BC128)&gt;0,'data-cash-crude'!BC128-INDEX('data-futures'!$E:$E,MATCH('basis-cash-crude'!BD$1,'data-futures'!$A:$A,0),1),""),"")</f>
        <v>-3.3200000000000003</v>
      </c>
      <c r="BE127">
        <f>+IFERROR(IF(VALUE('data-cash-crude'!BD128)&gt;0,'data-cash-crude'!BD128-INDEX('data-futures'!$E:$E,MATCH('basis-cash-crude'!BE$1,'data-futures'!$A:$A,0),1),""),"")</f>
        <v>-3.279999999999994</v>
      </c>
      <c r="BF127">
        <f>+IFERROR(IF(VALUE('data-cash-crude'!BE128)&gt;0,'data-cash-crude'!BE128-INDEX('data-futures'!$E:$E,MATCH('basis-cash-crude'!BF$1,'data-futures'!$A:$A,0),1),""),"")</f>
        <v>-3.1900000000000048</v>
      </c>
      <c r="BG127">
        <f>+IFERROR(IF(VALUE('data-cash-crude'!BF128)&gt;0,'data-cash-crude'!BF128-INDEX('data-futures'!$E:$E,MATCH('basis-cash-crude'!BG$1,'data-futures'!$A:$A,0),1),""),"")</f>
        <v>-3.0700000000000003</v>
      </c>
      <c r="BH127">
        <f>+IFERROR(IF(VALUE('data-cash-crude'!BG128)&gt;0,'data-cash-crude'!BG128-INDEX('data-futures'!$E:$E,MATCH('basis-cash-crude'!BH$1,'data-futures'!$A:$A,0),1),""),"")</f>
        <v>-2.9399999999999977</v>
      </c>
      <c r="BI127">
        <f>+IFERROR(IF(VALUE('data-cash-crude'!BH128)&gt;0,'data-cash-crude'!BH128-INDEX('data-futures'!$E:$E,MATCH('basis-cash-crude'!BI$1,'data-futures'!$A:$A,0),1),""),"")</f>
        <v>-3.0400000000000063</v>
      </c>
      <c r="BJ127">
        <f>+IFERROR(IF(VALUE('data-cash-crude'!BI128)&gt;0,'data-cash-crude'!BI128-INDEX('data-futures'!$E:$E,MATCH('basis-cash-crude'!BJ$1,'data-futures'!$A:$A,0),1),""),"")</f>
        <v>-3.240000000000002</v>
      </c>
      <c r="BK127">
        <f>+IFERROR(IF(VALUE('data-cash-crude'!BJ128)&gt;0,'data-cash-crude'!BJ128-INDEX('data-futures'!$E:$E,MATCH('basis-cash-crude'!BK$1,'data-futures'!$A:$A,0),1),""),"")</f>
        <v>-3.1799999999999997</v>
      </c>
      <c r="BL127">
        <f>+IFERROR(IF(VALUE('data-cash-crude'!BK128)&gt;0,'data-cash-crude'!BK128-INDEX('data-futures'!$E:$E,MATCH('basis-cash-crude'!BL$1,'data-futures'!$A:$A,0),1),""),"")</f>
        <v>-3.259999999999998</v>
      </c>
      <c r="BM127">
        <f>+IFERROR(IF(VALUE('data-cash-crude'!BL128)&gt;0,'data-cash-crude'!BL128-INDEX('data-futures'!$E:$E,MATCH('basis-cash-crude'!BM$1,'data-futures'!$A:$A,0),1),""),"")</f>
        <v>-3.3200000000000003</v>
      </c>
      <c r="BN127">
        <f>+IFERROR(IF(VALUE('data-cash-crude'!BM128)&gt;0,'data-cash-crude'!BM128-INDEX('data-futures'!$E:$E,MATCH('basis-cash-crude'!BN$1,'data-futures'!$A:$A,0),1),""),"")</f>
        <v>-3.1599999999999966</v>
      </c>
      <c r="BO127">
        <f>+IFERROR(IF(VALUE('data-cash-crude'!BN128)&gt;0,'data-cash-crude'!BN128-INDEX('data-futures'!$E:$E,MATCH('basis-cash-crude'!BO$1,'data-futures'!$A:$A,0),1),""),"")</f>
        <v>-3.4699999999999989</v>
      </c>
      <c r="BP127">
        <f>+IFERROR(IF(VALUE('data-cash-crude'!BO128)&gt;0,'data-cash-crude'!BO128-INDEX('data-futures'!$E:$E,MATCH('basis-cash-crude'!BP$1,'data-futures'!$A:$A,0),1),""),"")</f>
        <v>-3.4299999999999997</v>
      </c>
      <c r="BQ127">
        <f>+IFERROR(IF(VALUE('data-cash-crude'!BP128)&gt;0,'data-cash-crude'!BP128-INDEX('data-futures'!$E:$E,MATCH('basis-cash-crude'!BQ$1,'data-futures'!$A:$A,0),1),""),"")</f>
        <v>-3.2199999999999989</v>
      </c>
      <c r="BR127">
        <f>+IFERROR(IF(VALUE('data-cash-crude'!BQ128)&gt;0,'data-cash-crude'!BQ128-INDEX('data-futures'!$E:$E,MATCH('basis-cash-crude'!BR$1,'data-futures'!$A:$A,0),1),""),"")</f>
        <v>-3.25</v>
      </c>
      <c r="BS127">
        <f>+IFERROR(IF(VALUE('data-cash-crude'!BR128)&gt;0,'data-cash-crude'!BR128-INDEX('data-futures'!$E:$E,MATCH('basis-cash-crude'!BS$1,'data-futures'!$A:$A,0),1),""),"")</f>
        <v>-3.1200000000000045</v>
      </c>
      <c r="BT127">
        <f>+IFERROR(IF(VALUE('data-cash-crude'!BS128)&gt;0,'data-cash-crude'!BS128-INDEX('data-futures'!$E:$E,MATCH('basis-cash-crude'!BT$1,'data-futures'!$A:$A,0),1),""),"")</f>
        <v>-3.4699999999999989</v>
      </c>
      <c r="BU127">
        <f>+IFERROR(IF(VALUE('data-cash-crude'!BT128)&gt;0,'data-cash-crude'!BT128-INDEX('data-futures'!$E:$E,MATCH('basis-cash-crude'!BU$1,'data-futures'!$A:$A,0),1),""),"")</f>
        <v>-3.4799999999999969</v>
      </c>
      <c r="BV127">
        <f>+IFERROR(IF(VALUE('data-cash-crude'!BU128)&gt;0,'data-cash-crude'!BU128-INDEX('data-futures'!$E:$E,MATCH('basis-cash-crude'!BV$1,'data-futures'!$A:$A,0),1),""),"")</f>
        <v>-3.1699999999999946</v>
      </c>
      <c r="BW127">
        <f>+IFERROR(IF(VALUE('data-cash-crude'!BV128)&gt;0,'data-cash-crude'!BV128-INDEX('data-futures'!$E:$E,MATCH('basis-cash-crude'!BW$1,'data-futures'!$A:$A,0),1),""),"")</f>
        <v>-3.3300000000000054</v>
      </c>
      <c r="BX127">
        <f>+IFERROR(IF(VALUE('data-cash-crude'!BW128)&gt;0,'data-cash-crude'!BW128-INDEX('data-futures'!$E:$E,MATCH('basis-cash-crude'!BX$1,'data-futures'!$A:$A,0),1),""),"")</f>
        <v>-3.3900000000000006</v>
      </c>
      <c r="BY127">
        <f>+IFERROR(IF(VALUE('data-cash-crude'!BX128)&gt;0,'data-cash-crude'!BX128-INDEX('data-futures'!$E:$E,MATCH('basis-cash-crude'!BY$1,'data-futures'!$A:$A,0),1),""),"")</f>
        <v>-3.4599999999999937</v>
      </c>
      <c r="BZ127">
        <f>+IFERROR(IF(VALUE('data-cash-crude'!BY128)&gt;0,'data-cash-crude'!BY128-INDEX('data-futures'!$E:$E,MATCH('basis-cash-crude'!BZ$1,'data-futures'!$A:$A,0),1),""),"")</f>
        <v>-3.4500000000000028</v>
      </c>
      <c r="CA127">
        <f>+IFERROR(IF(VALUE('data-cash-crude'!BZ128)&gt;0,'data-cash-crude'!BZ128-INDEX('data-futures'!$E:$E,MATCH('basis-cash-crude'!CA$1,'data-futures'!$A:$A,0),1),""),"")</f>
        <v>-3.240000000000002</v>
      </c>
      <c r="CB127">
        <f>+IFERROR(IF(VALUE('data-cash-crude'!CA128)&gt;0,'data-cash-crude'!CA128-INDEX('data-futures'!$E:$E,MATCH('basis-cash-crude'!CB$1,'data-futures'!$A:$A,0),1),""),"")</f>
        <v>-2.9699999999999989</v>
      </c>
      <c r="CC127">
        <f>+IFERROR(IF(VALUE('data-cash-crude'!CB128)&gt;0,'data-cash-crude'!CB128-INDEX('data-futures'!$E:$E,MATCH('basis-cash-crude'!CC$1,'data-futures'!$A:$A,0),1),""),"")</f>
        <v>-3.1199999999999974</v>
      </c>
      <c r="CD127">
        <f>+IFERROR(IF(VALUE('data-cash-crude'!CC128)&gt;0,'data-cash-crude'!CC128-INDEX('data-futures'!$E:$E,MATCH('basis-cash-crude'!CD$1,'data-futures'!$A:$A,0),1),""),"")</f>
        <v>-3.1099999999999994</v>
      </c>
      <c r="CE127">
        <f>+IFERROR(IF(VALUE('data-cash-crude'!CD128)&gt;0,'data-cash-crude'!CD128-INDEX('data-futures'!$E:$E,MATCH('basis-cash-crude'!CE$1,'data-futures'!$A:$A,0),1),""),"")</f>
        <v>-2.9499999999999957</v>
      </c>
      <c r="CF127">
        <f>+IFERROR(IF(VALUE('data-cash-crude'!CE128)&gt;0,'data-cash-crude'!CE128-INDEX('data-futures'!$E:$E,MATCH('basis-cash-crude'!CF$1,'data-futures'!$A:$A,0),1),""),"")</f>
        <v>-2.8699999999999974</v>
      </c>
      <c r="CG127">
        <f>+IFERROR(IF(VALUE('data-cash-crude'!CF128)&gt;0,'data-cash-crude'!CF128-INDEX('data-futures'!$E:$E,MATCH('basis-cash-crude'!CG$1,'data-futures'!$A:$A,0),1),""),"")</f>
        <v>-2.6900000000000048</v>
      </c>
      <c r="CH127">
        <f>+IFERROR(IF(VALUE('data-cash-crude'!CG128)&gt;0,'data-cash-crude'!CG128-INDEX('data-futures'!$E:$E,MATCH('basis-cash-crude'!CH$1,'data-futures'!$A:$A,0),1),""),"")</f>
        <v>-2.5300000000000011</v>
      </c>
      <c r="CI127">
        <f>+IFERROR(IF(VALUE('data-cash-crude'!CH128)&gt;0,'data-cash-crude'!CH128-INDEX('data-futures'!$E:$E,MATCH('basis-cash-crude'!CI$1,'data-futures'!$A:$A,0),1),""),"")</f>
        <v>-2.5399999999999991</v>
      </c>
      <c r="CJ127">
        <f>+IFERROR(IF(VALUE('data-cash-crude'!CI128)&gt;0,'data-cash-crude'!CI128-INDEX('data-futures'!$E:$E,MATCH('basis-cash-crude'!CJ$1,'data-futures'!$A:$A,0),1),""),"")</f>
        <v>-2.3999999999999986</v>
      </c>
      <c r="CK127">
        <f>+IFERROR(IF(VALUE('data-cash-crude'!CJ128)&gt;0,'data-cash-crude'!CJ128-INDEX('data-futures'!$E:$E,MATCH('basis-cash-crude'!CK$1,'data-futures'!$A:$A,0),1),""),"")</f>
        <v>-2.1900000000000048</v>
      </c>
      <c r="CL127">
        <f>+IFERROR(IF(VALUE('data-cash-crude'!CK128)&gt;0,'data-cash-crude'!CK128-INDEX('data-futures'!$E:$E,MATCH('basis-cash-crude'!CL$1,'data-futures'!$A:$A,0),1),""),"")</f>
        <v>-2.1500000000000057</v>
      </c>
      <c r="CM127" t="str">
        <f>+IFERROR(IF(VALUE('data-cash-crude'!CL128)&gt;0,'data-cash-crude'!CL128-INDEX('data-futures'!$E:$E,MATCH('basis-cash-crude'!CM$1,'data-futures'!$A:$A,0),1),""),"")</f>
        <v/>
      </c>
      <c r="CN127">
        <f>+IFERROR(IF(VALUE('data-cash-crude'!CM128)&gt;0,'data-cash-crude'!CM128-INDEX('data-futures'!$E:$E,MATCH('basis-cash-crude'!CN$1,'data-futures'!$A:$A,0),1),""),"")</f>
        <v>-1.9399999999999977</v>
      </c>
      <c r="CO127">
        <f>+IFERROR(IF(VALUE('data-cash-crude'!CN128)&gt;0,'data-cash-crude'!CN128-INDEX('data-futures'!$E:$E,MATCH('basis-cash-crude'!CO$1,'data-futures'!$A:$A,0),1),""),"")</f>
        <v>-1.8299999999999983</v>
      </c>
      <c r="CP127">
        <f>+IFERROR(IF(VALUE('data-cash-crude'!CO128)&gt;0,'data-cash-crude'!CO128-INDEX('data-futures'!$E:$E,MATCH('basis-cash-crude'!CP$1,'data-futures'!$A:$A,0),1),""),"")</f>
        <v>-1.8800000000000026</v>
      </c>
      <c r="CQ127">
        <f>+IFERROR(IF(VALUE('data-cash-crude'!CP128)&gt;0,'data-cash-crude'!CP128-INDEX('data-futures'!$E:$E,MATCH('basis-cash-crude'!CQ$1,'data-futures'!$A:$A,0),1),""),"")</f>
        <v>-1.8699999999999974</v>
      </c>
      <c r="CR127">
        <f>+IFERROR(IF(VALUE('data-cash-crude'!CQ128)&gt;0,'data-cash-crude'!CQ128-INDEX('data-futures'!$E:$E,MATCH('basis-cash-crude'!CR$1,'data-futures'!$A:$A,0),1),""),"")</f>
        <v>-1.5499999999999972</v>
      </c>
      <c r="CS127">
        <f>+IFERROR(IF(VALUE('data-cash-crude'!CR128)&gt;0,'data-cash-crude'!CR128-INDEX('data-futures'!$E:$E,MATCH('basis-cash-crude'!CS$1,'data-futures'!$A:$A,0),1),""),"")</f>
        <v>-0.82000000000000028</v>
      </c>
      <c r="CT127">
        <f>+IFERROR(IF(VALUE('data-cash-crude'!CS128)&gt;0,'data-cash-crude'!CS128-INDEX('data-futures'!$E:$E,MATCH('basis-cash-crude'!CT$1,'data-futures'!$A:$A,0),1),""),"")</f>
        <v>-1.0000000000005116E-2</v>
      </c>
      <c r="CU127">
        <f>+IFERROR(IF(VALUE('data-cash-crude'!CT128)&gt;0,'data-cash-crude'!CT128-INDEX('data-futures'!$E:$E,MATCH('basis-cash-crude'!CU$1,'data-futures'!$A:$A,0),1),""),"")</f>
        <v>-2.3100000000000023</v>
      </c>
      <c r="CV127">
        <f>+IFERROR(IF(VALUE('data-cash-crude'!CU128)&gt;0,'data-cash-crude'!CU128-INDEX('data-futures'!$E:$E,MATCH('basis-cash-crude'!CV$1,'data-futures'!$A:$A,0),1),""),"")</f>
        <v>-2.4600000000000009</v>
      </c>
      <c r="CW127">
        <f>+IFERROR(IF(VALUE('data-cash-crude'!CV128)&gt;0,'data-cash-crude'!CV128-INDEX('data-futures'!$E:$E,MATCH('basis-cash-crude'!CW$1,'data-futures'!$A:$A,0),1),""),"")</f>
        <v>-2.25</v>
      </c>
      <c r="CX127" t="str">
        <f>+IFERROR(IF(VALUE('data-cash-crude'!CW128)&gt;0,'data-cash-crude'!CW128-INDEX('data-futures'!$E:$E,MATCH('basis-cash-crude'!CX$1,'data-futures'!$A:$A,0),1),""),"")</f>
        <v/>
      </c>
      <c r="CY127" t="str">
        <f>+IFERROR(IF(VALUE('data-cash-crude'!CX128)&gt;0,'data-cash-crude'!CX128-INDEX('data-futures'!$E:$E,MATCH('basis-cash-crude'!CY$1,'data-futures'!$A:$A,0),1),""),"")</f>
        <v/>
      </c>
      <c r="CZ127" t="str">
        <f>+IFERROR(IF(VALUE('data-cash-crude'!CY128)&gt;0,'data-cash-crude'!CY128-INDEX('data-futures'!$E:$E,MATCH('basis-cash-crude'!CZ$1,'data-futures'!$A:$A,0),1),""),"")</f>
        <v/>
      </c>
      <c r="DA127">
        <f>+IFERROR(IF(VALUE('data-cash-crude'!CZ128)&gt;0,'data-cash-crude'!CZ128-INDEX('data-futures'!$E:$E,MATCH('basis-cash-crude'!DA$1,'data-futures'!$A:$A,0),1),""),"")</f>
        <v>-2.0999999999999943</v>
      </c>
      <c r="DB127">
        <f>+IFERROR(IF(VALUE('data-cash-crude'!DA128)&gt;0,'data-cash-crude'!DA128-INDEX('data-futures'!$E:$E,MATCH('basis-cash-crude'!DB$1,'data-futures'!$A:$A,0),1),""),"")</f>
        <v>-2.0499999999999972</v>
      </c>
      <c r="DC127">
        <f>+IFERROR(IF(VALUE('data-cash-crude'!DB128)&gt;0,'data-cash-crude'!DB128-INDEX('data-futures'!$E:$E,MATCH('basis-cash-crude'!DC$1,'data-futures'!$A:$A,0),1),""),"")</f>
        <v>-2.1200000000000045</v>
      </c>
      <c r="DD127" t="str">
        <f>+IFERROR(IF(VALUE('data-cash-crude'!DC128)&gt;0,'data-cash-crude'!DC128-INDEX('data-futures'!$E:$E,MATCH('basis-cash-crude'!DD$1,'data-futures'!$A:$A,0),1),""),"")</f>
        <v/>
      </c>
      <c r="DE127">
        <f>+IFERROR(IF(VALUE('data-cash-crude'!DD128)&gt;0,'data-cash-crude'!DD128-INDEX('data-futures'!$E:$E,MATCH('basis-cash-crude'!DE$1,'data-futures'!$A:$A,0),1),""),"")</f>
        <v>-1.9299999999999997</v>
      </c>
      <c r="DF127">
        <f>+IFERROR(IF(VALUE('data-cash-crude'!DE128)&gt;0,'data-cash-crude'!DE128-INDEX('data-futures'!$E:$E,MATCH('basis-cash-crude'!DF$1,'data-futures'!$A:$A,0),1),""),"")</f>
        <v>-1.6999999999999957</v>
      </c>
      <c r="DG127">
        <f>+IFERROR(IF(VALUE('data-cash-crude'!DF128)&gt;0,'data-cash-crude'!DF128-INDEX('data-futures'!$E:$E,MATCH('basis-cash-crude'!DG$1,'data-futures'!$A:$A,0),1),""),"")</f>
        <v>-2</v>
      </c>
      <c r="DH127">
        <f>+IFERROR(IF(VALUE('data-cash-crude'!DG128)&gt;0,'data-cash-crude'!DG128-INDEX('data-futures'!$E:$E,MATCH('basis-cash-crude'!DH$1,'data-futures'!$A:$A,0),1),""),"")</f>
        <v>-2.1600000000000037</v>
      </c>
      <c r="DI127">
        <f>+IFERROR(IF(VALUE('data-cash-crude'!DH128)&gt;0,'data-cash-crude'!DH128-INDEX('data-futures'!$E:$E,MATCH('basis-cash-crude'!DI$1,'data-futures'!$A:$A,0),1),""),"")</f>
        <v>-2.240000000000002</v>
      </c>
      <c r="DJ127">
        <f>+IFERROR(IF(VALUE('data-cash-crude'!DI128)&gt;0,'data-cash-crude'!DI128-INDEX('data-futures'!$E:$E,MATCH('basis-cash-crude'!DJ$1,'data-futures'!$A:$A,0),1),""),"")</f>
        <v>-2.2199999999999989</v>
      </c>
      <c r="DK127">
        <f>+IFERROR(IF(VALUE('data-cash-crude'!DJ128)&gt;0,'data-cash-crude'!DJ128-INDEX('data-futures'!$E:$E,MATCH('basis-cash-crude'!DK$1,'data-futures'!$A:$A,0),1),""),"")</f>
        <v>-2.0700000000000003</v>
      </c>
      <c r="DL127">
        <f>+IFERROR(IF(VALUE('data-cash-crude'!DK128)&gt;0,'data-cash-crude'!DK128-INDEX('data-futures'!$E:$E,MATCH('basis-cash-crude'!DL$1,'data-futures'!$A:$A,0),1),""),"")</f>
        <v>-2.0700000000000003</v>
      </c>
      <c r="DM127">
        <f>+IFERROR(IF(VALUE('data-cash-crude'!DL128)&gt;0,'data-cash-crude'!DL128-INDEX('data-futures'!$E:$E,MATCH('basis-cash-crude'!DM$1,'data-futures'!$A:$A,0),1),""),"")</f>
        <v>-1.3200000000000003</v>
      </c>
      <c r="DN127">
        <f>+IFERROR(IF(VALUE('data-cash-crude'!DM128)&gt;0,'data-cash-crude'!DM128-INDEX('data-futures'!$E:$E,MATCH('basis-cash-crude'!DN$1,'data-futures'!$A:$A,0),1),""),"")</f>
        <v>-1.3299999999999983</v>
      </c>
      <c r="DO127">
        <f>+IFERROR(IF(VALUE('data-cash-crude'!DN128)&gt;0,'data-cash-crude'!DN128-INDEX('data-futures'!$E:$E,MATCH('basis-cash-crude'!DO$1,'data-futures'!$A:$A,0),1),""),"")</f>
        <v>-1.6000000000000014</v>
      </c>
      <c r="DP127">
        <f>+IFERROR(IF(VALUE('data-cash-crude'!DO128)&gt;0,'data-cash-crude'!DO128-INDEX('data-futures'!$E:$E,MATCH('basis-cash-crude'!DP$1,'data-futures'!$A:$A,0),1),""),"")</f>
        <v>-1.8299999999999983</v>
      </c>
      <c r="DQ127">
        <f>+IFERROR(IF(VALUE('data-cash-crude'!DP128)&gt;0,'data-cash-crude'!DP128-INDEX('data-futures'!$E:$E,MATCH('basis-cash-crude'!DQ$1,'data-futures'!$A:$A,0),1),""),"")</f>
        <v>-2.1799999999999997</v>
      </c>
      <c r="DR127">
        <f>+IFERROR(IF(VALUE('data-cash-crude'!DQ128)&gt;0,'data-cash-crude'!DQ128-INDEX('data-futures'!$E:$E,MATCH('basis-cash-crude'!DR$1,'data-futures'!$A:$A,0),1),""),"")</f>
        <v>-2.0499999999999972</v>
      </c>
      <c r="DS127">
        <f>+IFERROR(IF(VALUE('data-cash-crude'!DR128)&gt;0,'data-cash-crude'!DR128-INDEX('data-futures'!$E:$E,MATCH('basis-cash-crude'!DS$1,'data-futures'!$A:$A,0),1),""),"")</f>
        <v>-1.8900000000000006</v>
      </c>
      <c r="DT127">
        <f>+IFERROR(IF(VALUE('data-cash-crude'!DS128)&gt;0,'data-cash-crude'!DS128-INDEX('data-futures'!$E:$E,MATCH('basis-cash-crude'!DT$1,'data-futures'!$A:$A,0),1),""),"")</f>
        <v>-1.980000000000004</v>
      </c>
      <c r="DU127">
        <f>+IFERROR(IF(VALUE('data-cash-crude'!DT128)&gt;0,'data-cash-crude'!DT128-INDEX('data-futures'!$E:$E,MATCH('basis-cash-crude'!DU$1,'data-futures'!$A:$A,0),1),""),"")</f>
        <v>-2.4399999999999977</v>
      </c>
      <c r="DV127">
        <f>+IFERROR(IF(VALUE('data-cash-crude'!DU128)&gt;0,'data-cash-crude'!DU128-INDEX('data-futures'!$E:$E,MATCH('basis-cash-crude'!DV$1,'data-futures'!$A:$A,0),1),""),"")</f>
        <v>-2.9500000000000028</v>
      </c>
      <c r="DW127">
        <f>+IFERROR(IF(VALUE('data-cash-crude'!DV128)&gt;0,'data-cash-crude'!DV128-INDEX('data-futures'!$E:$E,MATCH('basis-cash-crude'!DW$1,'data-futures'!$A:$A,0),1),""),"")</f>
        <v>-2.8900000000000006</v>
      </c>
      <c r="DX127">
        <f>+IFERROR(IF(VALUE('data-cash-crude'!DW128)&gt;0,'data-cash-crude'!DW128-INDEX('data-futures'!$E:$E,MATCH('basis-cash-crude'!DX$1,'data-futures'!$A:$A,0),1),""),"")</f>
        <v>-2.5799999999999983</v>
      </c>
      <c r="DY127">
        <f>+IFERROR(IF(VALUE('data-cash-crude'!DX128)&gt;0,'data-cash-crude'!DX128-INDEX('data-futures'!$E:$E,MATCH('basis-cash-crude'!DY$1,'data-futures'!$A:$A,0),1),""),"")</f>
        <v>-2.8999999999999986</v>
      </c>
      <c r="DZ127">
        <f>+IFERROR(IF(VALUE('data-cash-crude'!DY128)&gt;0,'data-cash-crude'!DY128-INDEX('data-futures'!$E:$E,MATCH('basis-cash-crude'!DZ$1,'data-futures'!$A:$A,0),1),""),"")</f>
        <v>-3.0200000000000031</v>
      </c>
      <c r="EA127">
        <f>+IFERROR(IF(VALUE('data-cash-crude'!DZ128)&gt;0,'data-cash-crude'!DZ128-INDEX('data-futures'!$E:$E,MATCH('basis-cash-crude'!EA$1,'data-futures'!$A:$A,0),1),""),"")</f>
        <v>-2.7800000000000011</v>
      </c>
      <c r="EB127">
        <f>+IFERROR(IF(VALUE('data-cash-crude'!EA128)&gt;0,'data-cash-crude'!EA128-INDEX('data-futures'!$E:$E,MATCH('basis-cash-crude'!EB$1,'data-futures'!$A:$A,0),1),""),"")</f>
        <v>-2.8100000000000023</v>
      </c>
      <c r="EC127">
        <f>+IFERROR(IF(VALUE('data-cash-crude'!EB128)&gt;0,'data-cash-crude'!EB128-INDEX('data-futures'!$E:$E,MATCH('basis-cash-crude'!EC$1,'data-futures'!$A:$A,0),1),""),"")</f>
        <v>-3.1500000000000057</v>
      </c>
      <c r="ED127" t="str">
        <f>+IFERROR(IF(VALUE('data-cash-crude'!EC128)&gt;0,'data-cash-crude'!EC128-INDEX('data-futures'!$E:$E,MATCH('basis-cash-crude'!ED$1,'data-futures'!$A:$A,0),1),""),"")</f>
        <v/>
      </c>
      <c r="EE127" t="str">
        <f>+IFERROR(IF(VALUE('data-cash-crude'!ED128)&gt;0,'data-cash-crude'!ED128-INDEX('data-futures'!$E:$E,MATCH('basis-cash-crude'!EE$1,'data-futures'!$A:$A,0),1),""),"")</f>
        <v/>
      </c>
      <c r="EF127">
        <f>+IFERROR(IF(VALUE('data-cash-crude'!EE128)&gt;0,'data-cash-crude'!EE128-INDEX('data-futures'!$E:$E,MATCH('basis-cash-crude'!EF$1,'data-futures'!$A:$A,0),1),""),"")</f>
        <v>-2.9099999999999966</v>
      </c>
      <c r="EG127">
        <f>+IFERROR(IF(VALUE('data-cash-crude'!EF128)&gt;0,'data-cash-crude'!EF128-INDEX('data-futures'!$E:$E,MATCH('basis-cash-crude'!EG$1,'data-futures'!$A:$A,0),1),""),"")</f>
        <v>-2.769999999999996</v>
      </c>
      <c r="EH127">
        <f>+IFERROR(IF(VALUE('data-cash-crude'!EG128)&gt;0,'data-cash-crude'!EG128-INDEX('data-futures'!$E:$E,MATCH('basis-cash-crude'!EH$1,'data-futures'!$A:$A,0),1),""),"")</f>
        <v>-2.8100000000000023</v>
      </c>
      <c r="EI127">
        <f>+IFERROR(IF(VALUE('data-cash-crude'!EH128)&gt;0,'data-cash-crude'!EH128-INDEX('data-futures'!$E:$E,MATCH('basis-cash-crude'!EI$1,'data-futures'!$A:$A,0),1),""),"")</f>
        <v>-2.8700000000000045</v>
      </c>
      <c r="EJ127">
        <f>+IFERROR(IF(VALUE('data-cash-crude'!EI128)&gt;0,'data-cash-crude'!EI128-INDEX('data-futures'!$E:$E,MATCH('basis-cash-crude'!EJ$1,'data-futures'!$A:$A,0),1),""),"")</f>
        <v>-2.6599999999999966</v>
      </c>
      <c r="EK127">
        <f>+IFERROR(IF(VALUE('data-cash-crude'!EJ128)&gt;0,'data-cash-crude'!EJ128-INDEX('data-futures'!$E:$E,MATCH('basis-cash-crude'!EK$1,'data-futures'!$A:$A,0),1),""),"")</f>
        <v>-2.2299999999999969</v>
      </c>
      <c r="EL127">
        <f>+IFERROR(IF(VALUE('data-cash-crude'!EK128)&gt;0,'data-cash-crude'!EK128-INDEX('data-futures'!$E:$E,MATCH('basis-cash-crude'!EL$1,'data-futures'!$A:$A,0),1),""),"")</f>
        <v>-2.2199999999999989</v>
      </c>
      <c r="EM127">
        <f>+IFERROR(IF(VALUE('data-cash-crude'!EL128)&gt;0,'data-cash-crude'!EL128-INDEX('data-futures'!$E:$E,MATCH('basis-cash-crude'!EM$1,'data-futures'!$A:$A,0),1),""),"")</f>
        <v>-2.240000000000002</v>
      </c>
      <c r="EN127">
        <f>+IFERROR(IF(VALUE('data-cash-crude'!EM128)&gt;0,'data-cash-crude'!EM128-INDEX('data-futures'!$E:$E,MATCH('basis-cash-crude'!EN$1,'data-futures'!$A:$A,0),1),""),"")</f>
        <v>-2.220000000000006</v>
      </c>
      <c r="EO127">
        <f>+IFERROR(IF(VALUE('data-cash-crude'!EN128)&gt;0,'data-cash-crude'!EN128-INDEX('data-futures'!$E:$E,MATCH('basis-cash-crude'!EO$1,'data-futures'!$A:$A,0),1),""),"")</f>
        <v>-2.529999999999994</v>
      </c>
      <c r="EP127">
        <f>+IFERROR(IF(VALUE('data-cash-crude'!EO128)&gt;0,'data-cash-crude'!EO128-INDEX('data-futures'!$E:$E,MATCH('basis-cash-crude'!EP$1,'data-futures'!$A:$A,0),1),""),"")</f>
        <v>-2.2800000000000011</v>
      </c>
      <c r="EQ127">
        <f>+IFERROR(IF(VALUE('data-cash-crude'!EP128)&gt;0,'data-cash-crude'!EP128-INDEX('data-futures'!$E:$E,MATCH('basis-cash-crude'!EQ$1,'data-futures'!$A:$A,0),1),""),"")</f>
        <v>-2.4500000000000028</v>
      </c>
      <c r="ER127">
        <f>+IFERROR(IF(VALUE('data-cash-crude'!EQ128)&gt;0,'data-cash-crude'!EQ128-INDEX('data-futures'!$E:$E,MATCH('basis-cash-crude'!ER$1,'data-futures'!$A:$A,0),1),""),"")</f>
        <v>-2.8799999999999955</v>
      </c>
      <c r="ES127">
        <f>+IFERROR(IF(VALUE('data-cash-crude'!ER128)&gt;0,'data-cash-crude'!ER128-INDEX('data-futures'!$E:$E,MATCH('basis-cash-crude'!ES$1,'data-futures'!$A:$A,0),1),""),"")</f>
        <v>-3.1799999999999997</v>
      </c>
      <c r="ET127">
        <f>+IFERROR(IF(VALUE('data-cash-crude'!ES128)&gt;0,'data-cash-crude'!ES128-INDEX('data-futures'!$E:$E,MATCH('basis-cash-crude'!ET$1,'data-futures'!$A:$A,0),1),""),"")</f>
        <v>-3.2600000000000051</v>
      </c>
      <c r="EU127">
        <f>+IFERROR(IF(VALUE('data-cash-crude'!ET128)&gt;0,'data-cash-crude'!ET128-INDEX('data-futures'!$E:$E,MATCH('basis-cash-crude'!EU$1,'data-futures'!$A:$A,0),1),""),"")</f>
        <v>-3.7900000000000063</v>
      </c>
      <c r="EV127">
        <f>+IFERROR(IF(VALUE('data-cash-crude'!EU128)&gt;0,'data-cash-crude'!EU128-INDEX('data-futures'!$E:$E,MATCH('basis-cash-crude'!EV$1,'data-futures'!$A:$A,0),1),""),"")</f>
        <v>-3.759999999999998</v>
      </c>
      <c r="EW127">
        <f>+IFERROR(IF(VALUE('data-cash-crude'!EV128)&gt;0,'data-cash-crude'!EV128-INDEX('data-futures'!$E:$E,MATCH('basis-cash-crude'!EW$1,'data-futures'!$A:$A,0),1),""),"")</f>
        <v>-3.8699999999999974</v>
      </c>
      <c r="EX127">
        <f>+IFERROR(IF(VALUE('data-cash-crude'!EW128)&gt;0,'data-cash-crude'!EW128-INDEX('data-futures'!$E:$E,MATCH('basis-cash-crude'!EX$1,'data-futures'!$A:$A,0),1),""),"")</f>
        <v>-3.9399999999999977</v>
      </c>
      <c r="EY127">
        <f>+IFERROR(IF(VALUE('data-cash-crude'!EX128)&gt;0,'data-cash-crude'!EX128-INDEX('data-futures'!$E:$E,MATCH('basis-cash-crude'!EY$1,'data-futures'!$A:$A,0),1),""),"")</f>
        <v>-3.8200000000000003</v>
      </c>
      <c r="EZ127">
        <f>+IFERROR(IF(VALUE('data-cash-crude'!EY128)&gt;0,'data-cash-crude'!EY128-INDEX('data-futures'!$E:$E,MATCH('basis-cash-crude'!EZ$1,'data-futures'!$A:$A,0),1),""),"")</f>
        <v>-3.5499999999999972</v>
      </c>
      <c r="FA127">
        <f>+IFERROR(IF(VALUE('data-cash-crude'!EZ128)&gt;0,'data-cash-crude'!EZ128-INDEX('data-futures'!$E:$E,MATCH('basis-cash-crude'!FA$1,'data-futures'!$A:$A,0),1),""),"")</f>
        <v>-3.230000000000004</v>
      </c>
      <c r="FB127">
        <f>+IFERROR(IF(VALUE('data-cash-crude'!FA128)&gt;0,'data-cash-crude'!FA128-INDEX('data-futures'!$E:$E,MATCH('basis-cash-crude'!FB$1,'data-futures'!$A:$A,0),1),""),"")</f>
        <v>-3.2100000000000009</v>
      </c>
      <c r="FC127">
        <f>+IFERROR(IF(VALUE('data-cash-crude'!FB128)&gt;0,'data-cash-crude'!FB128-INDEX('data-futures'!$E:$E,MATCH('basis-cash-crude'!FC$1,'data-futures'!$A:$A,0),1),""),"")</f>
        <v>-3.259999999999998</v>
      </c>
      <c r="FD127">
        <f>+IFERROR(IF(VALUE('data-cash-crude'!FC128)&gt;0,'data-cash-crude'!FC128-INDEX('data-futures'!$E:$E,MATCH('basis-cash-crude'!FD$1,'data-futures'!$A:$A,0),1),""),"")</f>
        <v>-3.1700000000000017</v>
      </c>
      <c r="FE127">
        <f>+IFERROR(IF(VALUE('data-cash-crude'!FD128)&gt;0,'data-cash-crude'!FD128-INDEX('data-futures'!$E:$E,MATCH('basis-cash-crude'!FE$1,'data-futures'!$A:$A,0),1),""),"")</f>
        <v>-3.1499999999999986</v>
      </c>
      <c r="FF127">
        <f>+IFERROR(IF(VALUE('data-cash-crude'!FE128)&gt;0,'data-cash-crude'!FE128-INDEX('data-futures'!$E:$E,MATCH('basis-cash-crude'!FF$1,'data-futures'!$A:$A,0),1),""),"")</f>
        <v>-3.1700000000000017</v>
      </c>
      <c r="FG127">
        <f>+IFERROR(IF(VALUE('data-cash-crude'!FF128)&gt;0,'data-cash-crude'!FF128-INDEX('data-futures'!$E:$E,MATCH('basis-cash-crude'!FG$1,'data-futures'!$A:$A,0),1),""),"")</f>
        <v>-2.9500000000000028</v>
      </c>
      <c r="FH127">
        <f>+IFERROR(IF(VALUE('data-cash-crude'!FG128)&gt;0,'data-cash-crude'!FG128-INDEX('data-futures'!$E:$E,MATCH('basis-cash-crude'!FH$1,'data-futures'!$A:$A,0),1),""),"")</f>
        <v>-2.779999999999994</v>
      </c>
      <c r="FI127">
        <f>+IFERROR(IF(VALUE('data-cash-crude'!FH128)&gt;0,'data-cash-crude'!FH128-INDEX('data-futures'!$E:$E,MATCH('basis-cash-crude'!FI$1,'data-futures'!$A:$A,0),1),""),"")</f>
        <v>-2.9200000000000017</v>
      </c>
      <c r="FJ127">
        <f>+IFERROR(IF(VALUE('data-cash-crude'!FI128)&gt;0,'data-cash-crude'!FI128-INDEX('data-futures'!$E:$E,MATCH('basis-cash-crude'!FJ$1,'data-futures'!$A:$A,0),1),""),"")</f>
        <v>-2.6499999999999986</v>
      </c>
      <c r="FK127">
        <f>+IFERROR(IF(VALUE('data-cash-crude'!FJ128)&gt;0,'data-cash-crude'!FJ128-INDEX('data-futures'!$E:$E,MATCH('basis-cash-crude'!FK$1,'data-futures'!$A:$A,0),1),""),"")</f>
        <v>-2.5200000000000031</v>
      </c>
      <c r="FL127">
        <f>+IFERROR(IF(VALUE('data-cash-crude'!FK128)&gt;0,'data-cash-crude'!FK128-INDEX('data-futures'!$E:$E,MATCH('basis-cash-crude'!FL$1,'data-futures'!$A:$A,0),1),""),"")</f>
        <v>-2.2600000000000051</v>
      </c>
    </row>
    <row r="128" spans="1:168" x14ac:dyDescent="0.2">
      <c r="A128">
        <f t="shared" si="3"/>
        <v>-9.9050000000000011</v>
      </c>
      <c r="B128">
        <f t="shared" si="4"/>
        <v>-9.7642307692307693</v>
      </c>
      <c r="C128">
        <f t="shared" si="5"/>
        <v>-9.4598809523809511</v>
      </c>
      <c r="D128" s="6" t="str">
        <f>+'data-cash-crude'!B129</f>
        <v>CLPA-7-115.CM</v>
      </c>
      <c r="E128">
        <f>+IFERROR(IF(VALUE('data-cash-crude'!D129)&gt;0,'data-cash-crude'!D129-INDEX('data-futures'!$E:$E,MATCH('basis-cash-crude'!E$1,'data-futures'!$A:$A,0),1),""),"")</f>
        <v>-9.9099999999999966</v>
      </c>
      <c r="F128">
        <f>+IFERROR(IF(VALUE('data-cash-crude'!E129)&gt;0,'data-cash-crude'!E129-INDEX('data-futures'!$E:$E,MATCH('basis-cash-crude'!F$1,'data-futures'!$A:$A,0),1),""),"")</f>
        <v>-9.9100000000000037</v>
      </c>
      <c r="G128">
        <f>+IFERROR(IF(VALUE('data-cash-crude'!F129)&gt;0,'data-cash-crude'!F129-INDEX('data-futures'!$E:$E,MATCH('basis-cash-crude'!G$1,'data-futures'!$A:$A,0),1),""),"")</f>
        <v>-9.86</v>
      </c>
      <c r="H128">
        <f>+IFERROR(IF(VALUE('data-cash-crude'!G129)&gt;0,'data-cash-crude'!G129-INDEX('data-futures'!$E:$E,MATCH('basis-cash-crude'!H$1,'data-futures'!$A:$A,0),1),""),"")</f>
        <v>-9.9000000000000057</v>
      </c>
      <c r="I128" t="str">
        <f>+IFERROR(IF(VALUE('data-cash-crude'!H129)&gt;0,'data-cash-crude'!H129-INDEX('data-futures'!$E:$E,MATCH('basis-cash-crude'!I$1,'data-futures'!$A:$A,0),1),""),"")</f>
        <v/>
      </c>
      <c r="J128">
        <f>+IFERROR(IF(VALUE('data-cash-crude'!I129)&gt;0,'data-cash-crude'!I129-INDEX('data-futures'!$E:$E,MATCH('basis-cash-crude'!J$1,'data-futures'!$A:$A,0),1),""),"")</f>
        <v>-9.8999999999999986</v>
      </c>
      <c r="K128">
        <f>+IFERROR(IF(VALUE('data-cash-crude'!J129)&gt;0,'data-cash-crude'!J129-INDEX('data-futures'!$E:$E,MATCH('basis-cash-crude'!K$1,'data-futures'!$A:$A,0),1),""),"")</f>
        <v>-9.9500000000000028</v>
      </c>
      <c r="L128">
        <f>+IFERROR(IF(VALUE('data-cash-crude'!K129)&gt;0,'data-cash-crude'!K129-INDEX('data-futures'!$E:$E,MATCH('basis-cash-crude'!L$1,'data-futures'!$A:$A,0),1),""),"")</f>
        <v>-9.9600000000000009</v>
      </c>
      <c r="M128">
        <f>+IFERROR(IF(VALUE('data-cash-crude'!L129)&gt;0,'data-cash-crude'!L129-INDEX('data-futures'!$E:$E,MATCH('basis-cash-crude'!M$1,'data-futures'!$A:$A,0),1),""),"")</f>
        <v>-9.9799999999999969</v>
      </c>
      <c r="N128">
        <f>+IFERROR(IF(VALUE('data-cash-crude'!M129)&gt;0,'data-cash-crude'!M129-INDEX('data-futures'!$E:$E,MATCH('basis-cash-crude'!N$1,'data-futures'!$A:$A,0),1),""),"")</f>
        <v>-9.8999999999999986</v>
      </c>
      <c r="O128">
        <f>+IFERROR(IF(VALUE('data-cash-crude'!N129)&gt;0,'data-cash-crude'!N129-INDEX('data-futures'!$E:$E,MATCH('basis-cash-crude'!O$1,'data-futures'!$A:$A,0),1),""),"")</f>
        <v>-9.8100000000000023</v>
      </c>
      <c r="P128">
        <f>+IFERROR(IF(VALUE('data-cash-crude'!O129)&gt;0,'data-cash-crude'!O129-INDEX('data-futures'!$E:$E,MATCH('basis-cash-crude'!P$1,'data-futures'!$A:$A,0),1),""),"")</f>
        <v>-9.759999999999998</v>
      </c>
      <c r="Q128">
        <f>+IFERROR(IF(VALUE('data-cash-crude'!P129)&gt;0,'data-cash-crude'!P129-INDEX('data-futures'!$E:$E,MATCH('basis-cash-crude'!Q$1,'data-futures'!$A:$A,0),1),""),"")</f>
        <v>-9.7800000000000011</v>
      </c>
      <c r="R128">
        <f>+IFERROR(IF(VALUE('data-cash-crude'!Q129)&gt;0,'data-cash-crude'!Q129-INDEX('data-futures'!$E:$E,MATCH('basis-cash-crude'!R$1,'data-futures'!$A:$A,0),1),""),"")</f>
        <v>-9.7299999999999969</v>
      </c>
      <c r="S128">
        <f>+IFERROR(IF(VALUE('data-cash-crude'!R129)&gt;0,'data-cash-crude'!R129-INDEX('data-futures'!$E:$E,MATCH('basis-cash-crude'!S$1,'data-futures'!$A:$A,0),1),""),"")</f>
        <v>-10.060000000000002</v>
      </c>
      <c r="T128">
        <f>+IFERROR(IF(VALUE('data-cash-crude'!S129)&gt;0,'data-cash-crude'!S129-INDEX('data-futures'!$E:$E,MATCH('basis-cash-crude'!T$1,'data-futures'!$A:$A,0),1),""),"")</f>
        <v>-9.64</v>
      </c>
      <c r="U128">
        <f>+IFERROR(IF(VALUE('data-cash-crude'!T129)&gt;0,'data-cash-crude'!T129-INDEX('data-futures'!$E:$E,MATCH('basis-cash-crude'!U$1,'data-futures'!$A:$A,0),1),""),"")</f>
        <v>-9.6700000000000017</v>
      </c>
      <c r="V128">
        <f>+IFERROR(IF(VALUE('data-cash-crude'!U129)&gt;0,'data-cash-crude'!U129-INDEX('data-futures'!$E:$E,MATCH('basis-cash-crude'!V$1,'data-futures'!$A:$A,0),1),""),"")</f>
        <v>-9.5900000000000034</v>
      </c>
      <c r="W128">
        <f>+IFERROR(IF(VALUE('data-cash-crude'!V129)&gt;0,'data-cash-crude'!V129-INDEX('data-futures'!$E:$E,MATCH('basis-cash-crude'!W$1,'data-futures'!$A:$A,0),1),""),"")</f>
        <v>-9.6599999999999966</v>
      </c>
      <c r="X128">
        <f>+IFERROR(IF(VALUE('data-cash-crude'!W129)&gt;0,'data-cash-crude'!W129-INDEX('data-futures'!$E:$E,MATCH('basis-cash-crude'!X$1,'data-futures'!$A:$A,0),1),""),"")</f>
        <v>-9.75</v>
      </c>
      <c r="Y128">
        <f>+IFERROR(IF(VALUE('data-cash-crude'!X129)&gt;0,'data-cash-crude'!X129-INDEX('data-futures'!$E:$E,MATCH('basis-cash-crude'!Y$1,'data-futures'!$A:$A,0),1),""),"")</f>
        <v>-9.6999999999999957</v>
      </c>
      <c r="Z128" t="str">
        <f>+IFERROR(IF(VALUE('data-cash-crude'!Y129)&gt;0,'data-cash-crude'!Y129-INDEX('data-futures'!$E:$E,MATCH('basis-cash-crude'!Z$1,'data-futures'!$A:$A,0),1),""),"")</f>
        <v/>
      </c>
      <c r="AA128">
        <f>+IFERROR(IF(VALUE('data-cash-crude'!Z129)&gt;0,'data-cash-crude'!Z129-INDEX('data-futures'!$E:$E,MATCH('basis-cash-crude'!AA$1,'data-futures'!$A:$A,0),1),""),"")</f>
        <v>-9.759999999999998</v>
      </c>
      <c r="AB128" t="str">
        <f>+IFERROR(IF(VALUE('data-cash-crude'!AA129)&gt;0,'data-cash-crude'!AA129-INDEX('data-futures'!$E:$E,MATCH('basis-cash-crude'!AB$1,'data-futures'!$A:$A,0),1),""),"")</f>
        <v/>
      </c>
      <c r="AC128" t="str">
        <f>+IFERROR(IF(VALUE('data-cash-crude'!AB129)&gt;0,'data-cash-crude'!AB129-INDEX('data-futures'!$E:$E,MATCH('basis-cash-crude'!AC$1,'data-futures'!$A:$A,0),1),""),"")</f>
        <v/>
      </c>
      <c r="AD128">
        <f>+IFERROR(IF(VALUE('data-cash-crude'!AC129)&gt;0,'data-cash-crude'!AC129-INDEX('data-futures'!$E:$E,MATCH('basis-cash-crude'!AD$1,'data-futures'!$A:$A,0),1),""),"")</f>
        <v>-9.6000000000000014</v>
      </c>
      <c r="AE128">
        <f>+IFERROR(IF(VALUE('data-cash-crude'!AD129)&gt;0,'data-cash-crude'!AD129-INDEX('data-futures'!$E:$E,MATCH('basis-cash-crude'!AE$1,'data-futures'!$A:$A,0),1),""),"")</f>
        <v>-9.5800000000000054</v>
      </c>
      <c r="AF128">
        <f>+IFERROR(IF(VALUE('data-cash-crude'!AE129)&gt;0,'data-cash-crude'!AE129-INDEX('data-futures'!$E:$E,MATCH('basis-cash-crude'!AF$1,'data-futures'!$A:$A,0),1),""),"")</f>
        <v>-9.4500000000000028</v>
      </c>
      <c r="AG128">
        <f>+IFERROR(IF(VALUE('data-cash-crude'!AF129)&gt;0,'data-cash-crude'!AF129-INDEX('data-futures'!$E:$E,MATCH('basis-cash-crude'!AG$1,'data-futures'!$A:$A,0),1),""),"")</f>
        <v>-9.57</v>
      </c>
      <c r="AH128">
        <f>+IFERROR(IF(VALUE('data-cash-crude'!AG129)&gt;0,'data-cash-crude'!AG129-INDEX('data-futures'!$E:$E,MATCH('basis-cash-crude'!AH$1,'data-futures'!$A:$A,0),1),""),"")</f>
        <v>-9.490000000000002</v>
      </c>
      <c r="AI128">
        <f>+IFERROR(IF(VALUE('data-cash-crude'!AH129)&gt;0,'data-cash-crude'!AH129-INDEX('data-futures'!$E:$E,MATCH('basis-cash-crude'!AI$1,'data-futures'!$A:$A,0),1),""),"")</f>
        <v>-9.4799999999999969</v>
      </c>
      <c r="AJ128">
        <f>+IFERROR(IF(VALUE('data-cash-crude'!AI129)&gt;0,'data-cash-crude'!AI129-INDEX('data-futures'!$E:$E,MATCH('basis-cash-crude'!AJ$1,'data-futures'!$A:$A,0),1),""),"")</f>
        <v>-9.4799999999999969</v>
      </c>
      <c r="AK128">
        <f>+IFERROR(IF(VALUE('data-cash-crude'!AJ129)&gt;0,'data-cash-crude'!AJ129-INDEX('data-futures'!$E:$E,MATCH('basis-cash-crude'!AK$1,'data-futures'!$A:$A,0),1),""),"")</f>
        <v>-9.5</v>
      </c>
      <c r="AL128">
        <f>+IFERROR(IF(VALUE('data-cash-crude'!AK129)&gt;0,'data-cash-crude'!AK129-INDEX('data-futures'!$E:$E,MATCH('basis-cash-crude'!AL$1,'data-futures'!$A:$A,0),1),""),"")</f>
        <v>-9.5600000000000023</v>
      </c>
      <c r="AM128">
        <f>+IFERROR(IF(VALUE('data-cash-crude'!AL129)&gt;0,'data-cash-crude'!AL129-INDEX('data-futures'!$E:$E,MATCH('basis-cash-crude'!AM$1,'data-futures'!$A:$A,0),1),""),"")</f>
        <v>-9.5</v>
      </c>
      <c r="AN128">
        <f>+IFERROR(IF(VALUE('data-cash-crude'!AM129)&gt;0,'data-cash-crude'!AM129-INDEX('data-futures'!$E:$E,MATCH('basis-cash-crude'!AN$1,'data-futures'!$A:$A,0),1),""),"")</f>
        <v>-9.5800000000000054</v>
      </c>
      <c r="AO128">
        <f>+IFERROR(IF(VALUE('data-cash-crude'!AN129)&gt;0,'data-cash-crude'!AN129-INDEX('data-futures'!$E:$E,MATCH('basis-cash-crude'!AO$1,'data-futures'!$A:$A,0),1),""),"")</f>
        <v>-9.5600000000000023</v>
      </c>
      <c r="AP128" t="str">
        <f>+IFERROR(IF(VALUE('data-cash-crude'!AO129)&gt;0,'data-cash-crude'!AO129-INDEX('data-futures'!$E:$E,MATCH('basis-cash-crude'!AP$1,'data-futures'!$A:$A,0),1),""),"")</f>
        <v/>
      </c>
      <c r="AQ128">
        <f>+IFERROR(IF(VALUE('data-cash-crude'!AP129)&gt;0,'data-cash-crude'!AP129-INDEX('data-futures'!$E:$E,MATCH('basis-cash-crude'!AQ$1,'data-futures'!$A:$A,0),1),""),"")</f>
        <v>-9.6600000000000037</v>
      </c>
      <c r="AR128">
        <f>+IFERROR(IF(VALUE('data-cash-crude'!AQ129)&gt;0,'data-cash-crude'!AQ129-INDEX('data-futures'!$E:$E,MATCH('basis-cash-crude'!AR$1,'data-futures'!$A:$A,0),1),""),"")</f>
        <v>-6.7999999999999972</v>
      </c>
      <c r="AS128" t="str">
        <f>+IFERROR(IF(VALUE('data-cash-crude'!AR129)&gt;0,'data-cash-crude'!AR129-INDEX('data-futures'!$E:$E,MATCH('basis-cash-crude'!AS$1,'data-futures'!$A:$A,0),1),""),"")</f>
        <v/>
      </c>
      <c r="AT128">
        <f>+IFERROR(IF(VALUE('data-cash-crude'!AS129)&gt;0,'data-cash-crude'!AS129-INDEX('data-futures'!$E:$E,MATCH('basis-cash-crude'!AT$1,'data-futures'!$A:$A,0),1),""),"")</f>
        <v>-9.6700000000000017</v>
      </c>
      <c r="AU128">
        <f>+IFERROR(IF(VALUE('data-cash-crude'!AT129)&gt;0,'data-cash-crude'!AT129-INDEX('data-futures'!$E:$E,MATCH('basis-cash-crude'!AU$1,'data-futures'!$A:$A,0),1),""),"")</f>
        <v>-9.5800000000000054</v>
      </c>
      <c r="AV128">
        <f>+IFERROR(IF(VALUE('data-cash-crude'!AU129)&gt;0,'data-cash-crude'!AU129-INDEX('data-futures'!$E:$E,MATCH('basis-cash-crude'!AV$1,'data-futures'!$A:$A,0),1),""),"")</f>
        <v>-9.5500000000000043</v>
      </c>
      <c r="AW128">
        <f>+IFERROR(IF(VALUE('data-cash-crude'!AV129)&gt;0,'data-cash-crude'!AV129-INDEX('data-futures'!$E:$E,MATCH('basis-cash-crude'!AW$1,'data-futures'!$A:$A,0),1),""),"")</f>
        <v>-9.4699999999999989</v>
      </c>
      <c r="AX128">
        <f>+IFERROR(IF(VALUE('data-cash-crude'!AW129)&gt;0,'data-cash-crude'!AW129-INDEX('data-futures'!$E:$E,MATCH('basis-cash-crude'!AX$1,'data-futures'!$A:$A,0),1),""),"")</f>
        <v>-9.3400000000000034</v>
      </c>
      <c r="AY128">
        <f>+IFERROR(IF(VALUE('data-cash-crude'!AX129)&gt;0,'data-cash-crude'!AX129-INDEX('data-futures'!$E:$E,MATCH('basis-cash-crude'!AY$1,'data-futures'!$A:$A,0),1),""),"")</f>
        <v>-9.3999999999999986</v>
      </c>
      <c r="AZ128">
        <f>+IFERROR(IF(VALUE('data-cash-crude'!AY129)&gt;0,'data-cash-crude'!AY129-INDEX('data-futures'!$E:$E,MATCH('basis-cash-crude'!AZ$1,'data-futures'!$A:$A,0),1),""),"")</f>
        <v>-9.7199999999999989</v>
      </c>
      <c r="BA128">
        <f>+IFERROR(IF(VALUE('data-cash-crude'!AZ129)&gt;0,'data-cash-crude'!AZ129-INDEX('data-futures'!$E:$E,MATCH('basis-cash-crude'!BA$1,'data-futures'!$A:$A,0),1),""),"")</f>
        <v>-9.490000000000002</v>
      </c>
      <c r="BB128">
        <f>+IFERROR(IF(VALUE('data-cash-crude'!BA129)&gt;0,'data-cash-crude'!BA129-INDEX('data-futures'!$E:$E,MATCH('basis-cash-crude'!BB$1,'data-futures'!$A:$A,0),1),""),"")</f>
        <v>-9.5899999999999963</v>
      </c>
      <c r="BC128">
        <f>+IFERROR(IF(VALUE('data-cash-crude'!BB129)&gt;0,'data-cash-crude'!BB129-INDEX('data-futures'!$E:$E,MATCH('basis-cash-crude'!BC$1,'data-futures'!$A:$A,0),1),""),"")</f>
        <v>-9.5999999999999943</v>
      </c>
      <c r="BD128">
        <f>+IFERROR(IF(VALUE('data-cash-crude'!BC129)&gt;0,'data-cash-crude'!BC129-INDEX('data-futures'!$E:$E,MATCH('basis-cash-crude'!BD$1,'data-futures'!$A:$A,0),1),""),"")</f>
        <v>-9.64</v>
      </c>
      <c r="BE128">
        <f>+IFERROR(IF(VALUE('data-cash-crude'!BD129)&gt;0,'data-cash-crude'!BD129-INDEX('data-futures'!$E:$E,MATCH('basis-cash-crude'!BE$1,'data-futures'!$A:$A,0),1),""),"")</f>
        <v>-9.5999999999999943</v>
      </c>
      <c r="BF128">
        <f>+IFERROR(IF(VALUE('data-cash-crude'!BE129)&gt;0,'data-cash-crude'!BE129-INDEX('data-futures'!$E:$E,MATCH('basis-cash-crude'!BF$1,'data-futures'!$A:$A,0),1),""),"")</f>
        <v>-9.5100000000000051</v>
      </c>
      <c r="BG128">
        <f>+IFERROR(IF(VALUE('data-cash-crude'!BF129)&gt;0,'data-cash-crude'!BF129-INDEX('data-futures'!$E:$E,MATCH('basis-cash-crude'!BG$1,'data-futures'!$A:$A,0),1),""),"")</f>
        <v>-9.39</v>
      </c>
      <c r="BH128">
        <f>+IFERROR(IF(VALUE('data-cash-crude'!BG129)&gt;0,'data-cash-crude'!BG129-INDEX('data-futures'!$E:$E,MATCH('basis-cash-crude'!BH$1,'data-futures'!$A:$A,0),1),""),"")</f>
        <v>-9.259999999999998</v>
      </c>
      <c r="BI128">
        <f>+IFERROR(IF(VALUE('data-cash-crude'!BH129)&gt;0,'data-cash-crude'!BH129-INDEX('data-futures'!$E:$E,MATCH('basis-cash-crude'!BI$1,'data-futures'!$A:$A,0),1),""),"")</f>
        <v>-9.3600000000000065</v>
      </c>
      <c r="BJ128">
        <f>+IFERROR(IF(VALUE('data-cash-crude'!BI129)&gt;0,'data-cash-crude'!BI129-INDEX('data-futures'!$E:$E,MATCH('basis-cash-crude'!BJ$1,'data-futures'!$A:$A,0),1),""),"")</f>
        <v>-9.5600000000000023</v>
      </c>
      <c r="BK128">
        <f>+IFERROR(IF(VALUE('data-cash-crude'!BJ129)&gt;0,'data-cash-crude'!BJ129-INDEX('data-futures'!$E:$E,MATCH('basis-cash-crude'!BK$1,'data-futures'!$A:$A,0),1),""),"")</f>
        <v>-9.5</v>
      </c>
      <c r="BL128">
        <f>+IFERROR(IF(VALUE('data-cash-crude'!BK129)&gt;0,'data-cash-crude'!BK129-INDEX('data-futures'!$E:$E,MATCH('basis-cash-crude'!BL$1,'data-futures'!$A:$A,0),1),""),"")</f>
        <v>-9.5799999999999983</v>
      </c>
      <c r="BM128">
        <f>+IFERROR(IF(VALUE('data-cash-crude'!BL129)&gt;0,'data-cash-crude'!BL129-INDEX('data-futures'!$E:$E,MATCH('basis-cash-crude'!BM$1,'data-futures'!$A:$A,0),1),""),"")</f>
        <v>-9.64</v>
      </c>
      <c r="BN128">
        <f>+IFERROR(IF(VALUE('data-cash-crude'!BM129)&gt;0,'data-cash-crude'!BM129-INDEX('data-futures'!$E:$E,MATCH('basis-cash-crude'!BN$1,'data-futures'!$A:$A,0),1),""),"")</f>
        <v>-9.4799999999999969</v>
      </c>
      <c r="BO128">
        <f>+IFERROR(IF(VALUE('data-cash-crude'!BN129)&gt;0,'data-cash-crude'!BN129-INDEX('data-futures'!$E:$E,MATCH('basis-cash-crude'!BO$1,'data-futures'!$A:$A,0),1),""),"")</f>
        <v>-9.7899999999999991</v>
      </c>
      <c r="BP128">
        <f>+IFERROR(IF(VALUE('data-cash-crude'!BO129)&gt;0,'data-cash-crude'!BO129-INDEX('data-futures'!$E:$E,MATCH('basis-cash-crude'!BP$1,'data-futures'!$A:$A,0),1),""),"")</f>
        <v>-9.75</v>
      </c>
      <c r="BQ128">
        <f>+IFERROR(IF(VALUE('data-cash-crude'!BP129)&gt;0,'data-cash-crude'!BP129-INDEX('data-futures'!$E:$E,MATCH('basis-cash-crude'!BQ$1,'data-futures'!$A:$A,0),1),""),"")</f>
        <v>-9.5399999999999991</v>
      </c>
      <c r="BR128">
        <f>+IFERROR(IF(VALUE('data-cash-crude'!BQ129)&gt;0,'data-cash-crude'!BQ129-INDEX('data-futures'!$E:$E,MATCH('basis-cash-crude'!BR$1,'data-futures'!$A:$A,0),1),""),"")</f>
        <v>-9.57</v>
      </c>
      <c r="BS128">
        <f>+IFERROR(IF(VALUE('data-cash-crude'!BR129)&gt;0,'data-cash-crude'!BR129-INDEX('data-futures'!$E:$E,MATCH('basis-cash-crude'!BS$1,'data-futures'!$A:$A,0),1),""),"")</f>
        <v>-9.4400000000000048</v>
      </c>
      <c r="BT128">
        <f>+IFERROR(IF(VALUE('data-cash-crude'!BS129)&gt;0,'data-cash-crude'!BS129-INDEX('data-futures'!$E:$E,MATCH('basis-cash-crude'!BT$1,'data-futures'!$A:$A,0),1),""),"")</f>
        <v>-9.7899999999999991</v>
      </c>
      <c r="BU128">
        <f>+IFERROR(IF(VALUE('data-cash-crude'!BT129)&gt;0,'data-cash-crude'!BT129-INDEX('data-futures'!$E:$E,MATCH('basis-cash-crude'!BU$1,'data-futures'!$A:$A,0),1),""),"")</f>
        <v>-9.7999999999999972</v>
      </c>
      <c r="BV128">
        <f>+IFERROR(IF(VALUE('data-cash-crude'!BU129)&gt;0,'data-cash-crude'!BU129-INDEX('data-futures'!$E:$E,MATCH('basis-cash-crude'!BV$1,'data-futures'!$A:$A,0),1),""),"")</f>
        <v>-9.4899999999999949</v>
      </c>
      <c r="BW128">
        <f>+IFERROR(IF(VALUE('data-cash-crude'!BV129)&gt;0,'data-cash-crude'!BV129-INDEX('data-futures'!$E:$E,MATCH('basis-cash-crude'!BW$1,'data-futures'!$A:$A,0),1),""),"")</f>
        <v>-9.6500000000000057</v>
      </c>
      <c r="BX128">
        <f>+IFERROR(IF(VALUE('data-cash-crude'!BW129)&gt;0,'data-cash-crude'!BW129-INDEX('data-futures'!$E:$E,MATCH('basis-cash-crude'!BX$1,'data-futures'!$A:$A,0),1),""),"")</f>
        <v>-9.7100000000000009</v>
      </c>
      <c r="BY128">
        <f>+IFERROR(IF(VALUE('data-cash-crude'!BX129)&gt;0,'data-cash-crude'!BX129-INDEX('data-futures'!$E:$E,MATCH('basis-cash-crude'!BY$1,'data-futures'!$A:$A,0),1),""),"")</f>
        <v>-9.779999999999994</v>
      </c>
      <c r="BZ128">
        <f>+IFERROR(IF(VALUE('data-cash-crude'!BY129)&gt;0,'data-cash-crude'!BY129-INDEX('data-futures'!$E:$E,MATCH('basis-cash-crude'!BZ$1,'data-futures'!$A:$A,0),1),""),"")</f>
        <v>-9.7700000000000031</v>
      </c>
      <c r="CA128">
        <f>+IFERROR(IF(VALUE('data-cash-crude'!BZ129)&gt;0,'data-cash-crude'!BZ129-INDEX('data-futures'!$E:$E,MATCH('basis-cash-crude'!CA$1,'data-futures'!$A:$A,0),1),""),"")</f>
        <v>-9.5600000000000023</v>
      </c>
      <c r="CB128">
        <f>+IFERROR(IF(VALUE('data-cash-crude'!CA129)&gt;0,'data-cash-crude'!CA129-INDEX('data-futures'!$E:$E,MATCH('basis-cash-crude'!CB$1,'data-futures'!$A:$A,0),1),""),"")</f>
        <v>-9.2899999999999991</v>
      </c>
      <c r="CC128">
        <f>+IFERROR(IF(VALUE('data-cash-crude'!CB129)&gt;0,'data-cash-crude'!CB129-INDEX('data-futures'!$E:$E,MATCH('basis-cash-crude'!CC$1,'data-futures'!$A:$A,0),1),""),"")</f>
        <v>-9.4399999999999977</v>
      </c>
      <c r="CD128">
        <f>+IFERROR(IF(VALUE('data-cash-crude'!CC129)&gt;0,'data-cash-crude'!CC129-INDEX('data-futures'!$E:$E,MATCH('basis-cash-crude'!CD$1,'data-futures'!$A:$A,0),1),""),"")</f>
        <v>-9.43</v>
      </c>
      <c r="CE128">
        <f>+IFERROR(IF(VALUE('data-cash-crude'!CD129)&gt;0,'data-cash-crude'!CD129-INDEX('data-futures'!$E:$E,MATCH('basis-cash-crude'!CE$1,'data-futures'!$A:$A,0),1),""),"")</f>
        <v>-9.269999999999996</v>
      </c>
      <c r="CF128">
        <f>+IFERROR(IF(VALUE('data-cash-crude'!CE129)&gt;0,'data-cash-crude'!CE129-INDEX('data-futures'!$E:$E,MATCH('basis-cash-crude'!CF$1,'data-futures'!$A:$A,0),1),""),"")</f>
        <v>-9.1899999999999977</v>
      </c>
      <c r="CG128">
        <f>+IFERROR(IF(VALUE('data-cash-crude'!CF129)&gt;0,'data-cash-crude'!CF129-INDEX('data-futures'!$E:$E,MATCH('basis-cash-crude'!CG$1,'data-futures'!$A:$A,0),1),""),"")</f>
        <v>-9.0100000000000051</v>
      </c>
      <c r="CH128">
        <f>+IFERROR(IF(VALUE('data-cash-crude'!CG129)&gt;0,'data-cash-crude'!CG129-INDEX('data-futures'!$E:$E,MATCH('basis-cash-crude'!CH$1,'data-futures'!$A:$A,0),1),""),"")</f>
        <v>-8.8500000000000014</v>
      </c>
      <c r="CI128">
        <f>+IFERROR(IF(VALUE('data-cash-crude'!CH129)&gt;0,'data-cash-crude'!CH129-INDEX('data-futures'!$E:$E,MATCH('basis-cash-crude'!CI$1,'data-futures'!$A:$A,0),1),""),"")</f>
        <v>-8.86</v>
      </c>
      <c r="CJ128">
        <f>+IFERROR(IF(VALUE('data-cash-crude'!CI129)&gt;0,'data-cash-crude'!CI129-INDEX('data-futures'!$E:$E,MATCH('basis-cash-crude'!CJ$1,'data-futures'!$A:$A,0),1),""),"")</f>
        <v>-8.7199999999999989</v>
      </c>
      <c r="CK128">
        <f>+IFERROR(IF(VALUE('data-cash-crude'!CJ129)&gt;0,'data-cash-crude'!CJ129-INDEX('data-futures'!$E:$E,MATCH('basis-cash-crude'!CK$1,'data-futures'!$A:$A,0),1),""),"")</f>
        <v>-8.5100000000000051</v>
      </c>
      <c r="CL128">
        <f>+IFERROR(IF(VALUE('data-cash-crude'!CK129)&gt;0,'data-cash-crude'!CK129-INDEX('data-futures'!$E:$E,MATCH('basis-cash-crude'!CL$1,'data-futures'!$A:$A,0),1),""),"")</f>
        <v>-8.470000000000006</v>
      </c>
      <c r="CM128">
        <f>+IFERROR(IF(VALUE('data-cash-crude'!CL129)&gt;0,'data-cash-crude'!CL129-INDEX('data-futures'!$E:$E,MATCH('basis-cash-crude'!CM$1,'data-futures'!$A:$A,0),1),""),"")</f>
        <v>-8.4200000000000017</v>
      </c>
      <c r="CN128">
        <f>+IFERROR(IF(VALUE('data-cash-crude'!CM129)&gt;0,'data-cash-crude'!CM129-INDEX('data-futures'!$E:$E,MATCH('basis-cash-crude'!CN$1,'data-futures'!$A:$A,0),1),""),"")</f>
        <v>-8.259999999999998</v>
      </c>
      <c r="CO128">
        <f>+IFERROR(IF(VALUE('data-cash-crude'!CN129)&gt;0,'data-cash-crude'!CN129-INDEX('data-futures'!$E:$E,MATCH('basis-cash-crude'!CO$1,'data-futures'!$A:$A,0),1),""),"")</f>
        <v>-8.1499999999999986</v>
      </c>
      <c r="CP128">
        <f>+IFERROR(IF(VALUE('data-cash-crude'!CO129)&gt;0,'data-cash-crude'!CO129-INDEX('data-futures'!$E:$E,MATCH('basis-cash-crude'!CP$1,'data-futures'!$A:$A,0),1),""),"")</f>
        <v>-8.2000000000000028</v>
      </c>
      <c r="CQ128">
        <f>+IFERROR(IF(VALUE('data-cash-crude'!CP129)&gt;0,'data-cash-crude'!CP129-INDEX('data-futures'!$E:$E,MATCH('basis-cash-crude'!CQ$1,'data-futures'!$A:$A,0),1),""),"")</f>
        <v>-8.1899999999999977</v>
      </c>
      <c r="CR128">
        <f>+IFERROR(IF(VALUE('data-cash-crude'!CQ129)&gt;0,'data-cash-crude'!CQ129-INDEX('data-futures'!$E:$E,MATCH('basis-cash-crude'!CR$1,'data-futures'!$A:$A,0),1),""),"")</f>
        <v>-7.8699999999999974</v>
      </c>
      <c r="CS128">
        <f>+IFERROR(IF(VALUE('data-cash-crude'!CR129)&gt;0,'data-cash-crude'!CR129-INDEX('data-futures'!$E:$E,MATCH('basis-cash-crude'!CS$1,'data-futures'!$A:$A,0),1),""),"")</f>
        <v>-7.1400000000000006</v>
      </c>
      <c r="CT128">
        <f>+IFERROR(IF(VALUE('data-cash-crude'!CS129)&gt;0,'data-cash-crude'!CS129-INDEX('data-futures'!$E:$E,MATCH('basis-cash-crude'!CT$1,'data-futures'!$A:$A,0),1),""),"")</f>
        <v>-6.3300000000000054</v>
      </c>
      <c r="CU128">
        <f>+IFERROR(IF(VALUE('data-cash-crude'!CT129)&gt;0,'data-cash-crude'!CT129-INDEX('data-futures'!$E:$E,MATCH('basis-cash-crude'!CU$1,'data-futures'!$A:$A,0),1),""),"")</f>
        <v>-8.6300000000000026</v>
      </c>
      <c r="CV128">
        <f>+IFERROR(IF(VALUE('data-cash-crude'!CU129)&gt;0,'data-cash-crude'!CU129-INDEX('data-futures'!$E:$E,MATCH('basis-cash-crude'!CV$1,'data-futures'!$A:$A,0),1),""),"")</f>
        <v>-8.7800000000000011</v>
      </c>
      <c r="CW128">
        <f>+IFERROR(IF(VALUE('data-cash-crude'!CV129)&gt;0,'data-cash-crude'!CV129-INDEX('data-futures'!$E:$E,MATCH('basis-cash-crude'!CW$1,'data-futures'!$A:$A,0),1),""),"")</f>
        <v>-8.57</v>
      </c>
      <c r="CX128" t="str">
        <f>+IFERROR(IF(VALUE('data-cash-crude'!CW129)&gt;0,'data-cash-crude'!CW129-INDEX('data-futures'!$E:$E,MATCH('basis-cash-crude'!CX$1,'data-futures'!$A:$A,0),1),""),"")</f>
        <v/>
      </c>
      <c r="CY128" t="str">
        <f>+IFERROR(IF(VALUE('data-cash-crude'!CX129)&gt;0,'data-cash-crude'!CX129-INDEX('data-futures'!$E:$E,MATCH('basis-cash-crude'!CY$1,'data-futures'!$A:$A,0),1),""),"")</f>
        <v/>
      </c>
      <c r="CZ128" t="str">
        <f>+IFERROR(IF(VALUE('data-cash-crude'!CY129)&gt;0,'data-cash-crude'!CY129-INDEX('data-futures'!$E:$E,MATCH('basis-cash-crude'!CZ$1,'data-futures'!$A:$A,0),1),""),"")</f>
        <v/>
      </c>
      <c r="DA128">
        <f>+IFERROR(IF(VALUE('data-cash-crude'!CZ129)&gt;0,'data-cash-crude'!CZ129-INDEX('data-futures'!$E:$E,MATCH('basis-cash-crude'!DA$1,'data-futures'!$A:$A,0),1),""),"")</f>
        <v>-8.4199999999999946</v>
      </c>
      <c r="DB128">
        <f>+IFERROR(IF(VALUE('data-cash-crude'!DA129)&gt;0,'data-cash-crude'!DA129-INDEX('data-futures'!$E:$E,MATCH('basis-cash-crude'!DB$1,'data-futures'!$A:$A,0),1),""),"")</f>
        <v>-8.3699999999999974</v>
      </c>
      <c r="DC128">
        <f>+IFERROR(IF(VALUE('data-cash-crude'!DB129)&gt;0,'data-cash-crude'!DB129-INDEX('data-futures'!$E:$E,MATCH('basis-cash-crude'!DC$1,'data-futures'!$A:$A,0),1),""),"")</f>
        <v>-8.4400000000000048</v>
      </c>
      <c r="DD128" t="str">
        <f>+IFERROR(IF(VALUE('data-cash-crude'!DC129)&gt;0,'data-cash-crude'!DC129-INDEX('data-futures'!$E:$E,MATCH('basis-cash-crude'!DD$1,'data-futures'!$A:$A,0),1),""),"")</f>
        <v/>
      </c>
      <c r="DE128">
        <f>+IFERROR(IF(VALUE('data-cash-crude'!DD129)&gt;0,'data-cash-crude'!DD129-INDEX('data-futures'!$E:$E,MATCH('basis-cash-crude'!DE$1,'data-futures'!$A:$A,0),1),""),"")</f>
        <v>-8.25</v>
      </c>
      <c r="DF128">
        <f>+IFERROR(IF(VALUE('data-cash-crude'!DE129)&gt;0,'data-cash-crude'!DE129-INDEX('data-futures'!$E:$E,MATCH('basis-cash-crude'!DF$1,'data-futures'!$A:$A,0),1),""),"")</f>
        <v>-8.019999999999996</v>
      </c>
      <c r="DG128">
        <f>+IFERROR(IF(VALUE('data-cash-crude'!DF129)&gt;0,'data-cash-crude'!DF129-INDEX('data-futures'!$E:$E,MATCH('basis-cash-crude'!DG$1,'data-futures'!$A:$A,0),1),""),"")</f>
        <v>-8.32</v>
      </c>
      <c r="DH128">
        <f>+IFERROR(IF(VALUE('data-cash-crude'!DG129)&gt;0,'data-cash-crude'!DG129-INDEX('data-futures'!$E:$E,MATCH('basis-cash-crude'!DH$1,'data-futures'!$A:$A,0),1),""),"")</f>
        <v>-8.480000000000004</v>
      </c>
      <c r="DI128">
        <f>+IFERROR(IF(VALUE('data-cash-crude'!DH129)&gt;0,'data-cash-crude'!DH129-INDEX('data-futures'!$E:$E,MATCH('basis-cash-crude'!DI$1,'data-futures'!$A:$A,0),1),""),"")</f>
        <v>-8.5600000000000023</v>
      </c>
      <c r="DJ128">
        <f>+IFERROR(IF(VALUE('data-cash-crude'!DI129)&gt;0,'data-cash-crude'!DI129-INDEX('data-futures'!$E:$E,MATCH('basis-cash-crude'!DJ$1,'data-futures'!$A:$A,0),1),""),"")</f>
        <v>-8.5399999999999991</v>
      </c>
      <c r="DK128">
        <f>+IFERROR(IF(VALUE('data-cash-crude'!DJ129)&gt;0,'data-cash-crude'!DJ129-INDEX('data-futures'!$E:$E,MATCH('basis-cash-crude'!DK$1,'data-futures'!$A:$A,0),1),""),"")</f>
        <v>-8.39</v>
      </c>
      <c r="DL128">
        <f>+IFERROR(IF(VALUE('data-cash-crude'!DK129)&gt;0,'data-cash-crude'!DK129-INDEX('data-futures'!$E:$E,MATCH('basis-cash-crude'!DL$1,'data-futures'!$A:$A,0),1),""),"")</f>
        <v>-8.39</v>
      </c>
      <c r="DM128">
        <f>+IFERROR(IF(VALUE('data-cash-crude'!DL129)&gt;0,'data-cash-crude'!DL129-INDEX('data-futures'!$E:$E,MATCH('basis-cash-crude'!DM$1,'data-futures'!$A:$A,0),1),""),"")</f>
        <v>-7.6400000000000006</v>
      </c>
      <c r="DN128">
        <f>+IFERROR(IF(VALUE('data-cash-crude'!DM129)&gt;0,'data-cash-crude'!DM129-INDEX('data-futures'!$E:$E,MATCH('basis-cash-crude'!DN$1,'data-futures'!$A:$A,0),1),""),"")</f>
        <v>-7.6499999999999986</v>
      </c>
      <c r="DO128">
        <f>+IFERROR(IF(VALUE('data-cash-crude'!DN129)&gt;0,'data-cash-crude'!DN129-INDEX('data-futures'!$E:$E,MATCH('basis-cash-crude'!DO$1,'data-futures'!$A:$A,0),1),""),"")</f>
        <v>-7.9200000000000017</v>
      </c>
      <c r="DP128">
        <f>+IFERROR(IF(VALUE('data-cash-crude'!DO129)&gt;0,'data-cash-crude'!DO129-INDEX('data-futures'!$E:$E,MATCH('basis-cash-crude'!DP$1,'data-futures'!$A:$A,0),1),""),"")</f>
        <v>-8.1499999999999986</v>
      </c>
      <c r="DQ128">
        <f>+IFERROR(IF(VALUE('data-cash-crude'!DP129)&gt;0,'data-cash-crude'!DP129-INDEX('data-futures'!$E:$E,MATCH('basis-cash-crude'!DQ$1,'data-futures'!$A:$A,0),1),""),"")</f>
        <v>-8.5</v>
      </c>
      <c r="DR128">
        <f>+IFERROR(IF(VALUE('data-cash-crude'!DQ129)&gt;0,'data-cash-crude'!DQ129-INDEX('data-futures'!$E:$E,MATCH('basis-cash-crude'!DR$1,'data-futures'!$A:$A,0),1),""),"")</f>
        <v>-8.3699999999999974</v>
      </c>
      <c r="DS128">
        <f>+IFERROR(IF(VALUE('data-cash-crude'!DR129)&gt;0,'data-cash-crude'!DR129-INDEX('data-futures'!$E:$E,MATCH('basis-cash-crude'!DS$1,'data-futures'!$A:$A,0),1),""),"")</f>
        <v>-8.2100000000000009</v>
      </c>
      <c r="DT128">
        <f>+IFERROR(IF(VALUE('data-cash-crude'!DS129)&gt;0,'data-cash-crude'!DS129-INDEX('data-futures'!$E:$E,MATCH('basis-cash-crude'!DT$1,'data-futures'!$A:$A,0),1),""),"")</f>
        <v>-8.3000000000000043</v>
      </c>
      <c r="DU128">
        <f>+IFERROR(IF(VALUE('data-cash-crude'!DT129)&gt;0,'data-cash-crude'!DT129-INDEX('data-futures'!$E:$E,MATCH('basis-cash-crude'!DU$1,'data-futures'!$A:$A,0),1),""),"")</f>
        <v>-8.759999999999998</v>
      </c>
      <c r="DV128">
        <f>+IFERROR(IF(VALUE('data-cash-crude'!DU129)&gt;0,'data-cash-crude'!DU129-INDEX('data-futures'!$E:$E,MATCH('basis-cash-crude'!DV$1,'data-futures'!$A:$A,0),1),""),"")</f>
        <v>-9.2700000000000031</v>
      </c>
      <c r="DW128">
        <f>+IFERROR(IF(VALUE('data-cash-crude'!DV129)&gt;0,'data-cash-crude'!DV129-INDEX('data-futures'!$E:$E,MATCH('basis-cash-crude'!DW$1,'data-futures'!$A:$A,0),1),""),"")</f>
        <v>-9.2100000000000009</v>
      </c>
      <c r="DX128">
        <f>+IFERROR(IF(VALUE('data-cash-crude'!DW129)&gt;0,'data-cash-crude'!DW129-INDEX('data-futures'!$E:$E,MATCH('basis-cash-crude'!DX$1,'data-futures'!$A:$A,0),1),""),"")</f>
        <v>-8.8999999999999986</v>
      </c>
      <c r="DY128">
        <f>+IFERROR(IF(VALUE('data-cash-crude'!DX129)&gt;0,'data-cash-crude'!DX129-INDEX('data-futures'!$E:$E,MATCH('basis-cash-crude'!DY$1,'data-futures'!$A:$A,0),1),""),"")</f>
        <v>-9.2199999999999989</v>
      </c>
      <c r="DZ128">
        <f>+IFERROR(IF(VALUE('data-cash-crude'!DY129)&gt;0,'data-cash-crude'!DY129-INDEX('data-futures'!$E:$E,MATCH('basis-cash-crude'!DZ$1,'data-futures'!$A:$A,0),1),""),"")</f>
        <v>-9.3400000000000034</v>
      </c>
      <c r="EA128">
        <f>+IFERROR(IF(VALUE('data-cash-crude'!DZ129)&gt;0,'data-cash-crude'!DZ129-INDEX('data-futures'!$E:$E,MATCH('basis-cash-crude'!EA$1,'data-futures'!$A:$A,0),1),""),"")</f>
        <v>-9.1000000000000014</v>
      </c>
      <c r="EB128">
        <f>+IFERROR(IF(VALUE('data-cash-crude'!EA129)&gt;0,'data-cash-crude'!EA129-INDEX('data-futures'!$E:$E,MATCH('basis-cash-crude'!EB$1,'data-futures'!$A:$A,0),1),""),"")</f>
        <v>-9.1300000000000026</v>
      </c>
      <c r="EC128">
        <f>+IFERROR(IF(VALUE('data-cash-crude'!EB129)&gt;0,'data-cash-crude'!EB129-INDEX('data-futures'!$E:$E,MATCH('basis-cash-crude'!EC$1,'data-futures'!$A:$A,0),1),""),"")</f>
        <v>-9.470000000000006</v>
      </c>
      <c r="ED128" t="str">
        <f>+IFERROR(IF(VALUE('data-cash-crude'!EC129)&gt;0,'data-cash-crude'!EC129-INDEX('data-futures'!$E:$E,MATCH('basis-cash-crude'!ED$1,'data-futures'!$A:$A,0),1),""),"")</f>
        <v/>
      </c>
      <c r="EE128" t="str">
        <f>+IFERROR(IF(VALUE('data-cash-crude'!ED129)&gt;0,'data-cash-crude'!ED129-INDEX('data-futures'!$E:$E,MATCH('basis-cash-crude'!EE$1,'data-futures'!$A:$A,0),1),""),"")</f>
        <v/>
      </c>
      <c r="EF128">
        <f>+IFERROR(IF(VALUE('data-cash-crude'!EE129)&gt;0,'data-cash-crude'!EE129-INDEX('data-futures'!$E:$E,MATCH('basis-cash-crude'!EF$1,'data-futures'!$A:$A,0),1),""),"")</f>
        <v>-9.2299999999999969</v>
      </c>
      <c r="EG128">
        <f>+IFERROR(IF(VALUE('data-cash-crude'!EF129)&gt;0,'data-cash-crude'!EF129-INDEX('data-futures'!$E:$E,MATCH('basis-cash-crude'!EG$1,'data-futures'!$A:$A,0),1),""),"")</f>
        <v>-9.0899999999999963</v>
      </c>
      <c r="EH128">
        <f>+IFERROR(IF(VALUE('data-cash-crude'!EG129)&gt;0,'data-cash-crude'!EG129-INDEX('data-futures'!$E:$E,MATCH('basis-cash-crude'!EH$1,'data-futures'!$A:$A,0),1),""),"")</f>
        <v>-9.1300000000000026</v>
      </c>
      <c r="EI128">
        <f>+IFERROR(IF(VALUE('data-cash-crude'!EH129)&gt;0,'data-cash-crude'!EH129-INDEX('data-futures'!$E:$E,MATCH('basis-cash-crude'!EI$1,'data-futures'!$A:$A,0),1),""),"")</f>
        <v>-9.1900000000000048</v>
      </c>
      <c r="EJ128">
        <f>+IFERROR(IF(VALUE('data-cash-crude'!EI129)&gt;0,'data-cash-crude'!EI129-INDEX('data-futures'!$E:$E,MATCH('basis-cash-crude'!EJ$1,'data-futures'!$A:$A,0),1),""),"")</f>
        <v>-8.9799999999999969</v>
      </c>
      <c r="EK128">
        <f>+IFERROR(IF(VALUE('data-cash-crude'!EJ129)&gt;0,'data-cash-crude'!EJ129-INDEX('data-futures'!$E:$E,MATCH('basis-cash-crude'!EK$1,'data-futures'!$A:$A,0),1),""),"")</f>
        <v>-8.5499999999999972</v>
      </c>
      <c r="EL128">
        <f>+IFERROR(IF(VALUE('data-cash-crude'!EK129)&gt;0,'data-cash-crude'!EK129-INDEX('data-futures'!$E:$E,MATCH('basis-cash-crude'!EL$1,'data-futures'!$A:$A,0),1),""),"")</f>
        <v>-8.5399999999999991</v>
      </c>
      <c r="EM128">
        <f>+IFERROR(IF(VALUE('data-cash-crude'!EL129)&gt;0,'data-cash-crude'!EL129-INDEX('data-futures'!$E:$E,MATCH('basis-cash-crude'!EM$1,'data-futures'!$A:$A,0),1),""),"")</f>
        <v>-8.5600000000000023</v>
      </c>
      <c r="EN128">
        <f>+IFERROR(IF(VALUE('data-cash-crude'!EM129)&gt;0,'data-cash-crude'!EM129-INDEX('data-futures'!$E:$E,MATCH('basis-cash-crude'!EN$1,'data-futures'!$A:$A,0),1),""),"")</f>
        <v>-8.5400000000000063</v>
      </c>
      <c r="EO128">
        <f>+IFERROR(IF(VALUE('data-cash-crude'!EN129)&gt;0,'data-cash-crude'!EN129-INDEX('data-futures'!$E:$E,MATCH('basis-cash-crude'!EO$1,'data-futures'!$A:$A,0),1),""),"")</f>
        <v>-8.8499999999999943</v>
      </c>
      <c r="EP128">
        <f>+IFERROR(IF(VALUE('data-cash-crude'!EO129)&gt;0,'data-cash-crude'!EO129-INDEX('data-futures'!$E:$E,MATCH('basis-cash-crude'!EP$1,'data-futures'!$A:$A,0),1),""),"")</f>
        <v>-8.6000000000000014</v>
      </c>
      <c r="EQ128">
        <f>+IFERROR(IF(VALUE('data-cash-crude'!EP129)&gt;0,'data-cash-crude'!EP129-INDEX('data-futures'!$E:$E,MATCH('basis-cash-crude'!EQ$1,'data-futures'!$A:$A,0),1),""),"")</f>
        <v>-8.7700000000000031</v>
      </c>
      <c r="ER128">
        <f>+IFERROR(IF(VALUE('data-cash-crude'!EQ129)&gt;0,'data-cash-crude'!EQ129-INDEX('data-futures'!$E:$E,MATCH('basis-cash-crude'!ER$1,'data-futures'!$A:$A,0),1),""),"")</f>
        <v>-9.1999999999999957</v>
      </c>
      <c r="ES128">
        <f>+IFERROR(IF(VALUE('data-cash-crude'!ER129)&gt;0,'data-cash-crude'!ER129-INDEX('data-futures'!$E:$E,MATCH('basis-cash-crude'!ES$1,'data-futures'!$A:$A,0),1),""),"")</f>
        <v>-9.5</v>
      </c>
      <c r="ET128">
        <f>+IFERROR(IF(VALUE('data-cash-crude'!ES129)&gt;0,'data-cash-crude'!ES129-INDEX('data-futures'!$E:$E,MATCH('basis-cash-crude'!ET$1,'data-futures'!$A:$A,0),1),""),"")</f>
        <v>-9.5800000000000054</v>
      </c>
      <c r="EU128">
        <f>+IFERROR(IF(VALUE('data-cash-crude'!ET129)&gt;0,'data-cash-crude'!ET129-INDEX('data-futures'!$E:$E,MATCH('basis-cash-crude'!EU$1,'data-futures'!$A:$A,0),1),""),"")</f>
        <v>-10.110000000000007</v>
      </c>
      <c r="EV128">
        <f>+IFERROR(IF(VALUE('data-cash-crude'!EU129)&gt;0,'data-cash-crude'!EU129-INDEX('data-futures'!$E:$E,MATCH('basis-cash-crude'!EV$1,'data-futures'!$A:$A,0),1),""),"")</f>
        <v>-10.079999999999998</v>
      </c>
      <c r="EW128">
        <f>+IFERROR(IF(VALUE('data-cash-crude'!EV129)&gt;0,'data-cash-crude'!EV129-INDEX('data-futures'!$E:$E,MATCH('basis-cash-crude'!EW$1,'data-futures'!$A:$A,0),1),""),"")</f>
        <v>-10.189999999999998</v>
      </c>
      <c r="EX128">
        <f>+IFERROR(IF(VALUE('data-cash-crude'!EW129)&gt;0,'data-cash-crude'!EW129-INDEX('data-futures'!$E:$E,MATCH('basis-cash-crude'!EX$1,'data-futures'!$A:$A,0),1),""),"")</f>
        <v>-10.259999999999998</v>
      </c>
      <c r="EY128">
        <f>+IFERROR(IF(VALUE('data-cash-crude'!EX129)&gt;0,'data-cash-crude'!EX129-INDEX('data-futures'!$E:$E,MATCH('basis-cash-crude'!EY$1,'data-futures'!$A:$A,0),1),""),"")</f>
        <v>-10.14</v>
      </c>
      <c r="EZ128">
        <f>+IFERROR(IF(VALUE('data-cash-crude'!EY129)&gt;0,'data-cash-crude'!EY129-INDEX('data-futures'!$E:$E,MATCH('basis-cash-crude'!EZ$1,'data-futures'!$A:$A,0),1),""),"")</f>
        <v>-9.8699999999999974</v>
      </c>
      <c r="FA128">
        <f>+IFERROR(IF(VALUE('data-cash-crude'!EZ129)&gt;0,'data-cash-crude'!EZ129-INDEX('data-futures'!$E:$E,MATCH('basis-cash-crude'!FA$1,'data-futures'!$A:$A,0),1),""),"")</f>
        <v>-9.5500000000000043</v>
      </c>
      <c r="FB128">
        <f>+IFERROR(IF(VALUE('data-cash-crude'!FA129)&gt;0,'data-cash-crude'!FA129-INDEX('data-futures'!$E:$E,MATCH('basis-cash-crude'!FB$1,'data-futures'!$A:$A,0),1),""),"")</f>
        <v>-9.5300000000000011</v>
      </c>
      <c r="FC128">
        <f>+IFERROR(IF(VALUE('data-cash-crude'!FB129)&gt;0,'data-cash-crude'!FB129-INDEX('data-futures'!$E:$E,MATCH('basis-cash-crude'!FC$1,'data-futures'!$A:$A,0),1),""),"")</f>
        <v>-9.5799999999999983</v>
      </c>
      <c r="FD128">
        <f>+IFERROR(IF(VALUE('data-cash-crude'!FC129)&gt;0,'data-cash-crude'!FC129-INDEX('data-futures'!$E:$E,MATCH('basis-cash-crude'!FD$1,'data-futures'!$A:$A,0),1),""),"")</f>
        <v>-9.490000000000002</v>
      </c>
      <c r="FE128">
        <f>+IFERROR(IF(VALUE('data-cash-crude'!FD129)&gt;0,'data-cash-crude'!FD129-INDEX('data-futures'!$E:$E,MATCH('basis-cash-crude'!FE$1,'data-futures'!$A:$A,0),1),""),"")</f>
        <v>-9.4699999999999989</v>
      </c>
      <c r="FF128">
        <f>+IFERROR(IF(VALUE('data-cash-crude'!FE129)&gt;0,'data-cash-crude'!FE129-INDEX('data-futures'!$E:$E,MATCH('basis-cash-crude'!FF$1,'data-futures'!$A:$A,0),1),""),"")</f>
        <v>-9.490000000000002</v>
      </c>
      <c r="FG128">
        <f>+IFERROR(IF(VALUE('data-cash-crude'!FF129)&gt;0,'data-cash-crude'!FF129-INDEX('data-futures'!$E:$E,MATCH('basis-cash-crude'!FG$1,'data-futures'!$A:$A,0),1),""),"")</f>
        <v>-9.2700000000000031</v>
      </c>
      <c r="FH128">
        <f>+IFERROR(IF(VALUE('data-cash-crude'!FG129)&gt;0,'data-cash-crude'!FG129-INDEX('data-futures'!$E:$E,MATCH('basis-cash-crude'!FH$1,'data-futures'!$A:$A,0),1),""),"")</f>
        <v>-9.0999999999999943</v>
      </c>
      <c r="FI128">
        <f>+IFERROR(IF(VALUE('data-cash-crude'!FH129)&gt;0,'data-cash-crude'!FH129-INDEX('data-futures'!$E:$E,MATCH('basis-cash-crude'!FI$1,'data-futures'!$A:$A,0),1),""),"")</f>
        <v>-9.240000000000002</v>
      </c>
      <c r="FJ128">
        <f>+IFERROR(IF(VALUE('data-cash-crude'!FI129)&gt;0,'data-cash-crude'!FI129-INDEX('data-futures'!$E:$E,MATCH('basis-cash-crude'!FJ$1,'data-futures'!$A:$A,0),1),""),"")</f>
        <v>-8.9699999999999989</v>
      </c>
      <c r="FK128">
        <f>+IFERROR(IF(VALUE('data-cash-crude'!FJ129)&gt;0,'data-cash-crude'!FJ129-INDEX('data-futures'!$E:$E,MATCH('basis-cash-crude'!FK$1,'data-futures'!$A:$A,0),1),""),"")</f>
        <v>-8.8400000000000034</v>
      </c>
      <c r="FL128">
        <f>+IFERROR(IF(VALUE('data-cash-crude'!FK129)&gt;0,'data-cash-crude'!FK129-INDEX('data-futures'!$E:$E,MATCH('basis-cash-crude'!FL$1,'data-futures'!$A:$A,0),1),""),"")</f>
        <v>-8.5800000000000054</v>
      </c>
    </row>
    <row r="129" spans="1:168" x14ac:dyDescent="0.2">
      <c r="A129">
        <f t="shared" si="3"/>
        <v>-9.9050000000000011</v>
      </c>
      <c r="B129">
        <f t="shared" si="4"/>
        <v>-9.7708000000000013</v>
      </c>
      <c r="C129">
        <f t="shared" si="5"/>
        <v>-9.4581927710843363</v>
      </c>
      <c r="D129" s="6" t="str">
        <f>+'data-cash-crude'!B130</f>
        <v>CLPA-7-116.CM</v>
      </c>
      <c r="E129">
        <f>+IFERROR(IF(VALUE('data-cash-crude'!D130)&gt;0,'data-cash-crude'!D130-INDEX('data-futures'!$E:$E,MATCH('basis-cash-crude'!E$1,'data-futures'!$A:$A,0),1),""),"")</f>
        <v>-9.9099999999999966</v>
      </c>
      <c r="F129">
        <f>+IFERROR(IF(VALUE('data-cash-crude'!E130)&gt;0,'data-cash-crude'!E130-INDEX('data-futures'!$E:$E,MATCH('basis-cash-crude'!F$1,'data-futures'!$A:$A,0),1),""),"")</f>
        <v>-9.9100000000000037</v>
      </c>
      <c r="G129">
        <f>+IFERROR(IF(VALUE('data-cash-crude'!F130)&gt;0,'data-cash-crude'!F130-INDEX('data-futures'!$E:$E,MATCH('basis-cash-crude'!G$1,'data-futures'!$A:$A,0),1),""),"")</f>
        <v>-9.86</v>
      </c>
      <c r="H129">
        <f>+IFERROR(IF(VALUE('data-cash-crude'!G130)&gt;0,'data-cash-crude'!G130-INDEX('data-futures'!$E:$E,MATCH('basis-cash-crude'!H$1,'data-futures'!$A:$A,0),1),""),"")</f>
        <v>-9.9000000000000057</v>
      </c>
      <c r="I129" t="str">
        <f>+IFERROR(IF(VALUE('data-cash-crude'!H130)&gt;0,'data-cash-crude'!H130-INDEX('data-futures'!$E:$E,MATCH('basis-cash-crude'!I$1,'data-futures'!$A:$A,0),1),""),"")</f>
        <v/>
      </c>
      <c r="J129">
        <f>+IFERROR(IF(VALUE('data-cash-crude'!I130)&gt;0,'data-cash-crude'!I130-INDEX('data-futures'!$E:$E,MATCH('basis-cash-crude'!J$1,'data-futures'!$A:$A,0),1),""),"")</f>
        <v>-9.8999999999999986</v>
      </c>
      <c r="K129">
        <f>+IFERROR(IF(VALUE('data-cash-crude'!J130)&gt;0,'data-cash-crude'!J130-INDEX('data-futures'!$E:$E,MATCH('basis-cash-crude'!K$1,'data-futures'!$A:$A,0),1),""),"")</f>
        <v>-9.9500000000000028</v>
      </c>
      <c r="L129">
        <f>+IFERROR(IF(VALUE('data-cash-crude'!K130)&gt;0,'data-cash-crude'!K130-INDEX('data-futures'!$E:$E,MATCH('basis-cash-crude'!L$1,'data-futures'!$A:$A,0),1),""),"")</f>
        <v>-9.9600000000000009</v>
      </c>
      <c r="M129">
        <f>+IFERROR(IF(VALUE('data-cash-crude'!L130)&gt;0,'data-cash-crude'!L130-INDEX('data-futures'!$E:$E,MATCH('basis-cash-crude'!M$1,'data-futures'!$A:$A,0),1),""),"")</f>
        <v>-9.9799999999999969</v>
      </c>
      <c r="N129">
        <f>+IFERROR(IF(VALUE('data-cash-crude'!M130)&gt;0,'data-cash-crude'!M130-INDEX('data-futures'!$E:$E,MATCH('basis-cash-crude'!N$1,'data-futures'!$A:$A,0),1),""),"")</f>
        <v>-9.8999999999999986</v>
      </c>
      <c r="O129">
        <f>+IFERROR(IF(VALUE('data-cash-crude'!N130)&gt;0,'data-cash-crude'!N130-INDEX('data-futures'!$E:$E,MATCH('basis-cash-crude'!O$1,'data-futures'!$A:$A,0),1),""),"")</f>
        <v>-9.8100000000000023</v>
      </c>
      <c r="P129">
        <f>+IFERROR(IF(VALUE('data-cash-crude'!O130)&gt;0,'data-cash-crude'!O130-INDEX('data-futures'!$E:$E,MATCH('basis-cash-crude'!P$1,'data-futures'!$A:$A,0),1),""),"")</f>
        <v>-9.759999999999998</v>
      </c>
      <c r="Q129">
        <f>+IFERROR(IF(VALUE('data-cash-crude'!P130)&gt;0,'data-cash-crude'!P130-INDEX('data-futures'!$E:$E,MATCH('basis-cash-crude'!Q$1,'data-futures'!$A:$A,0),1),""),"")</f>
        <v>-9.7800000000000011</v>
      </c>
      <c r="R129">
        <f>+IFERROR(IF(VALUE('data-cash-crude'!Q130)&gt;0,'data-cash-crude'!Q130-INDEX('data-futures'!$E:$E,MATCH('basis-cash-crude'!R$1,'data-futures'!$A:$A,0),1),""),"")</f>
        <v>-9.7299999999999969</v>
      </c>
      <c r="S129">
        <f>+IFERROR(IF(VALUE('data-cash-crude'!R130)&gt;0,'data-cash-crude'!R130-INDEX('data-futures'!$E:$E,MATCH('basis-cash-crude'!S$1,'data-futures'!$A:$A,0),1),""),"")</f>
        <v>-10.060000000000002</v>
      </c>
      <c r="T129">
        <f>+IFERROR(IF(VALUE('data-cash-crude'!S130)&gt;0,'data-cash-crude'!S130-INDEX('data-futures'!$E:$E,MATCH('basis-cash-crude'!T$1,'data-futures'!$A:$A,0),1),""),"")</f>
        <v>-9.64</v>
      </c>
      <c r="U129">
        <f>+IFERROR(IF(VALUE('data-cash-crude'!T130)&gt;0,'data-cash-crude'!T130-INDEX('data-futures'!$E:$E,MATCH('basis-cash-crude'!U$1,'data-futures'!$A:$A,0),1),""),"")</f>
        <v>-9.6700000000000017</v>
      </c>
      <c r="V129">
        <f>+IFERROR(IF(VALUE('data-cash-crude'!U130)&gt;0,'data-cash-crude'!U130-INDEX('data-futures'!$E:$E,MATCH('basis-cash-crude'!V$1,'data-futures'!$A:$A,0),1),""),"")</f>
        <v>-9.5900000000000034</v>
      </c>
      <c r="W129">
        <f>+IFERROR(IF(VALUE('data-cash-crude'!V130)&gt;0,'data-cash-crude'!V130-INDEX('data-futures'!$E:$E,MATCH('basis-cash-crude'!W$1,'data-futures'!$A:$A,0),1),""),"")</f>
        <v>-9.6599999999999966</v>
      </c>
      <c r="X129">
        <f>+IFERROR(IF(VALUE('data-cash-crude'!W130)&gt;0,'data-cash-crude'!W130-INDEX('data-futures'!$E:$E,MATCH('basis-cash-crude'!X$1,'data-futures'!$A:$A,0),1),""),"")</f>
        <v>-9.75</v>
      </c>
      <c r="Y129">
        <f>+IFERROR(IF(VALUE('data-cash-crude'!X130)&gt;0,'data-cash-crude'!X130-INDEX('data-futures'!$E:$E,MATCH('basis-cash-crude'!Y$1,'data-futures'!$A:$A,0),1),""),"")</f>
        <v>-9.6999999999999957</v>
      </c>
      <c r="Z129" t="str">
        <f>+IFERROR(IF(VALUE('data-cash-crude'!Y130)&gt;0,'data-cash-crude'!Y130-INDEX('data-futures'!$E:$E,MATCH('basis-cash-crude'!Z$1,'data-futures'!$A:$A,0),1),""),"")</f>
        <v/>
      </c>
      <c r="AA129">
        <f>+IFERROR(IF(VALUE('data-cash-crude'!Z130)&gt;0,'data-cash-crude'!Z130-INDEX('data-futures'!$E:$E,MATCH('basis-cash-crude'!AA$1,'data-futures'!$A:$A,0),1),""),"")</f>
        <v>-9.759999999999998</v>
      </c>
      <c r="AB129" t="str">
        <f>+IFERROR(IF(VALUE('data-cash-crude'!AA130)&gt;0,'data-cash-crude'!AA130-INDEX('data-futures'!$E:$E,MATCH('basis-cash-crude'!AB$1,'data-futures'!$A:$A,0),1),""),"")</f>
        <v/>
      </c>
      <c r="AC129" t="str">
        <f>+IFERROR(IF(VALUE('data-cash-crude'!AB130)&gt;0,'data-cash-crude'!AB130-INDEX('data-futures'!$E:$E,MATCH('basis-cash-crude'!AC$1,'data-futures'!$A:$A,0),1),""),"")</f>
        <v/>
      </c>
      <c r="AD129" t="str">
        <f>+IFERROR(IF(VALUE('data-cash-crude'!AC130)&gt;0,'data-cash-crude'!AC130-INDEX('data-futures'!$E:$E,MATCH('basis-cash-crude'!AD$1,'data-futures'!$A:$A,0),1),""),"")</f>
        <v/>
      </c>
      <c r="AE129">
        <f>+IFERROR(IF(VALUE('data-cash-crude'!AD130)&gt;0,'data-cash-crude'!AD130-INDEX('data-futures'!$E:$E,MATCH('basis-cash-crude'!AE$1,'data-futures'!$A:$A,0),1),""),"")</f>
        <v>-9.5800000000000054</v>
      </c>
      <c r="AF129">
        <f>+IFERROR(IF(VALUE('data-cash-crude'!AE130)&gt;0,'data-cash-crude'!AE130-INDEX('data-futures'!$E:$E,MATCH('basis-cash-crude'!AF$1,'data-futures'!$A:$A,0),1),""),"")</f>
        <v>-9.4500000000000028</v>
      </c>
      <c r="AG129">
        <f>+IFERROR(IF(VALUE('data-cash-crude'!AF130)&gt;0,'data-cash-crude'!AF130-INDEX('data-futures'!$E:$E,MATCH('basis-cash-crude'!AG$1,'data-futures'!$A:$A,0),1),""),"")</f>
        <v>-9.57</v>
      </c>
      <c r="AH129">
        <f>+IFERROR(IF(VALUE('data-cash-crude'!AG130)&gt;0,'data-cash-crude'!AG130-INDEX('data-futures'!$E:$E,MATCH('basis-cash-crude'!AH$1,'data-futures'!$A:$A,0),1),""),"")</f>
        <v>-9.490000000000002</v>
      </c>
      <c r="AI129">
        <f>+IFERROR(IF(VALUE('data-cash-crude'!AH130)&gt;0,'data-cash-crude'!AH130-INDEX('data-futures'!$E:$E,MATCH('basis-cash-crude'!AI$1,'data-futures'!$A:$A,0),1),""),"")</f>
        <v>-9.4799999999999969</v>
      </c>
      <c r="AJ129">
        <f>+IFERROR(IF(VALUE('data-cash-crude'!AI130)&gt;0,'data-cash-crude'!AI130-INDEX('data-futures'!$E:$E,MATCH('basis-cash-crude'!AJ$1,'data-futures'!$A:$A,0),1),""),"")</f>
        <v>-9.4799999999999969</v>
      </c>
      <c r="AK129">
        <f>+IFERROR(IF(VALUE('data-cash-crude'!AJ130)&gt;0,'data-cash-crude'!AJ130-INDEX('data-futures'!$E:$E,MATCH('basis-cash-crude'!AK$1,'data-futures'!$A:$A,0),1),""),"")</f>
        <v>-9.5</v>
      </c>
      <c r="AL129">
        <f>+IFERROR(IF(VALUE('data-cash-crude'!AK130)&gt;0,'data-cash-crude'!AK130-INDEX('data-futures'!$E:$E,MATCH('basis-cash-crude'!AL$1,'data-futures'!$A:$A,0),1),""),"")</f>
        <v>-9.5600000000000023</v>
      </c>
      <c r="AM129">
        <f>+IFERROR(IF(VALUE('data-cash-crude'!AL130)&gt;0,'data-cash-crude'!AL130-INDEX('data-futures'!$E:$E,MATCH('basis-cash-crude'!AM$1,'data-futures'!$A:$A,0),1),""),"")</f>
        <v>-9.5</v>
      </c>
      <c r="AN129">
        <f>+IFERROR(IF(VALUE('data-cash-crude'!AM130)&gt;0,'data-cash-crude'!AM130-INDEX('data-futures'!$E:$E,MATCH('basis-cash-crude'!AN$1,'data-futures'!$A:$A,0),1),""),"")</f>
        <v>-9.5800000000000054</v>
      </c>
      <c r="AO129">
        <f>+IFERROR(IF(VALUE('data-cash-crude'!AN130)&gt;0,'data-cash-crude'!AN130-INDEX('data-futures'!$E:$E,MATCH('basis-cash-crude'!AO$1,'data-futures'!$A:$A,0),1),""),"")</f>
        <v>-9.5600000000000023</v>
      </c>
      <c r="AP129" t="str">
        <f>+IFERROR(IF(VALUE('data-cash-crude'!AO130)&gt;0,'data-cash-crude'!AO130-INDEX('data-futures'!$E:$E,MATCH('basis-cash-crude'!AP$1,'data-futures'!$A:$A,0),1),""),"")</f>
        <v/>
      </c>
      <c r="AQ129">
        <f>+IFERROR(IF(VALUE('data-cash-crude'!AP130)&gt;0,'data-cash-crude'!AP130-INDEX('data-futures'!$E:$E,MATCH('basis-cash-crude'!AQ$1,'data-futures'!$A:$A,0),1),""),"")</f>
        <v>-9.6600000000000037</v>
      </c>
      <c r="AR129">
        <f>+IFERROR(IF(VALUE('data-cash-crude'!AQ130)&gt;0,'data-cash-crude'!AQ130-INDEX('data-futures'!$E:$E,MATCH('basis-cash-crude'!AR$1,'data-futures'!$A:$A,0),1),""),"")</f>
        <v>-6.7999999999999972</v>
      </c>
      <c r="AS129" t="str">
        <f>+IFERROR(IF(VALUE('data-cash-crude'!AR130)&gt;0,'data-cash-crude'!AR130-INDEX('data-futures'!$E:$E,MATCH('basis-cash-crude'!AS$1,'data-futures'!$A:$A,0),1),""),"")</f>
        <v/>
      </c>
      <c r="AT129">
        <f>+IFERROR(IF(VALUE('data-cash-crude'!AS130)&gt;0,'data-cash-crude'!AS130-INDEX('data-futures'!$E:$E,MATCH('basis-cash-crude'!AT$1,'data-futures'!$A:$A,0),1),""),"")</f>
        <v>-9.6700000000000017</v>
      </c>
      <c r="AU129">
        <f>+IFERROR(IF(VALUE('data-cash-crude'!AT130)&gt;0,'data-cash-crude'!AT130-INDEX('data-futures'!$E:$E,MATCH('basis-cash-crude'!AU$1,'data-futures'!$A:$A,0),1),""),"")</f>
        <v>-9.5800000000000054</v>
      </c>
      <c r="AV129">
        <f>+IFERROR(IF(VALUE('data-cash-crude'!AU130)&gt;0,'data-cash-crude'!AU130-INDEX('data-futures'!$E:$E,MATCH('basis-cash-crude'!AV$1,'data-futures'!$A:$A,0),1),""),"")</f>
        <v>-9.5500000000000043</v>
      </c>
      <c r="AW129">
        <f>+IFERROR(IF(VALUE('data-cash-crude'!AV130)&gt;0,'data-cash-crude'!AV130-INDEX('data-futures'!$E:$E,MATCH('basis-cash-crude'!AW$1,'data-futures'!$A:$A,0),1),""),"")</f>
        <v>-9.4699999999999989</v>
      </c>
      <c r="AX129">
        <f>+IFERROR(IF(VALUE('data-cash-crude'!AW130)&gt;0,'data-cash-crude'!AW130-INDEX('data-futures'!$E:$E,MATCH('basis-cash-crude'!AX$1,'data-futures'!$A:$A,0),1),""),"")</f>
        <v>-9.3400000000000034</v>
      </c>
      <c r="AY129">
        <f>+IFERROR(IF(VALUE('data-cash-crude'!AX130)&gt;0,'data-cash-crude'!AX130-INDEX('data-futures'!$E:$E,MATCH('basis-cash-crude'!AY$1,'data-futures'!$A:$A,0),1),""),"")</f>
        <v>-9.3999999999999986</v>
      </c>
      <c r="AZ129">
        <f>+IFERROR(IF(VALUE('data-cash-crude'!AY130)&gt;0,'data-cash-crude'!AY130-INDEX('data-futures'!$E:$E,MATCH('basis-cash-crude'!AZ$1,'data-futures'!$A:$A,0),1),""),"")</f>
        <v>-9.7199999999999989</v>
      </c>
      <c r="BA129">
        <f>+IFERROR(IF(VALUE('data-cash-crude'!AZ130)&gt;0,'data-cash-crude'!AZ130-INDEX('data-futures'!$E:$E,MATCH('basis-cash-crude'!BA$1,'data-futures'!$A:$A,0),1),""),"")</f>
        <v>-9.490000000000002</v>
      </c>
      <c r="BB129">
        <f>+IFERROR(IF(VALUE('data-cash-crude'!BA130)&gt;0,'data-cash-crude'!BA130-INDEX('data-futures'!$E:$E,MATCH('basis-cash-crude'!BB$1,'data-futures'!$A:$A,0),1),""),"")</f>
        <v>-9.5899999999999963</v>
      </c>
      <c r="BC129">
        <f>+IFERROR(IF(VALUE('data-cash-crude'!BB130)&gt;0,'data-cash-crude'!BB130-INDEX('data-futures'!$E:$E,MATCH('basis-cash-crude'!BC$1,'data-futures'!$A:$A,0),1),""),"")</f>
        <v>-9.5999999999999943</v>
      </c>
      <c r="BD129">
        <f>+IFERROR(IF(VALUE('data-cash-crude'!BC130)&gt;0,'data-cash-crude'!BC130-INDEX('data-futures'!$E:$E,MATCH('basis-cash-crude'!BD$1,'data-futures'!$A:$A,0),1),""),"")</f>
        <v>-9.64</v>
      </c>
      <c r="BE129">
        <f>+IFERROR(IF(VALUE('data-cash-crude'!BD130)&gt;0,'data-cash-crude'!BD130-INDEX('data-futures'!$E:$E,MATCH('basis-cash-crude'!BE$1,'data-futures'!$A:$A,0),1),""),"")</f>
        <v>-9.5999999999999943</v>
      </c>
      <c r="BF129">
        <f>+IFERROR(IF(VALUE('data-cash-crude'!BE130)&gt;0,'data-cash-crude'!BE130-INDEX('data-futures'!$E:$E,MATCH('basis-cash-crude'!BF$1,'data-futures'!$A:$A,0),1),""),"")</f>
        <v>-9.5100000000000051</v>
      </c>
      <c r="BG129">
        <f>+IFERROR(IF(VALUE('data-cash-crude'!BF130)&gt;0,'data-cash-crude'!BF130-INDEX('data-futures'!$E:$E,MATCH('basis-cash-crude'!BG$1,'data-futures'!$A:$A,0),1),""),"")</f>
        <v>-9.39</v>
      </c>
      <c r="BH129">
        <f>+IFERROR(IF(VALUE('data-cash-crude'!BG130)&gt;0,'data-cash-crude'!BG130-INDEX('data-futures'!$E:$E,MATCH('basis-cash-crude'!BH$1,'data-futures'!$A:$A,0),1),""),"")</f>
        <v>-9.259999999999998</v>
      </c>
      <c r="BI129">
        <f>+IFERROR(IF(VALUE('data-cash-crude'!BH130)&gt;0,'data-cash-crude'!BH130-INDEX('data-futures'!$E:$E,MATCH('basis-cash-crude'!BI$1,'data-futures'!$A:$A,0),1),""),"")</f>
        <v>-9.3600000000000065</v>
      </c>
      <c r="BJ129">
        <f>+IFERROR(IF(VALUE('data-cash-crude'!BI130)&gt;0,'data-cash-crude'!BI130-INDEX('data-futures'!$E:$E,MATCH('basis-cash-crude'!BJ$1,'data-futures'!$A:$A,0),1),""),"")</f>
        <v>-9.5600000000000023</v>
      </c>
      <c r="BK129">
        <f>+IFERROR(IF(VALUE('data-cash-crude'!BJ130)&gt;0,'data-cash-crude'!BJ130-INDEX('data-futures'!$E:$E,MATCH('basis-cash-crude'!BK$1,'data-futures'!$A:$A,0),1),""),"")</f>
        <v>-9.5</v>
      </c>
      <c r="BL129">
        <f>+IFERROR(IF(VALUE('data-cash-crude'!BK130)&gt;0,'data-cash-crude'!BK130-INDEX('data-futures'!$E:$E,MATCH('basis-cash-crude'!BL$1,'data-futures'!$A:$A,0),1),""),"")</f>
        <v>-9.5799999999999983</v>
      </c>
      <c r="BM129">
        <f>+IFERROR(IF(VALUE('data-cash-crude'!BL130)&gt;0,'data-cash-crude'!BL130-INDEX('data-futures'!$E:$E,MATCH('basis-cash-crude'!BM$1,'data-futures'!$A:$A,0),1),""),"")</f>
        <v>-9.64</v>
      </c>
      <c r="BN129">
        <f>+IFERROR(IF(VALUE('data-cash-crude'!BM130)&gt;0,'data-cash-crude'!BM130-INDEX('data-futures'!$E:$E,MATCH('basis-cash-crude'!BN$1,'data-futures'!$A:$A,0),1),""),"")</f>
        <v>-9.4799999999999969</v>
      </c>
      <c r="BO129">
        <f>+IFERROR(IF(VALUE('data-cash-crude'!BN130)&gt;0,'data-cash-crude'!BN130-INDEX('data-futures'!$E:$E,MATCH('basis-cash-crude'!BO$1,'data-futures'!$A:$A,0),1),""),"")</f>
        <v>-9.7899999999999991</v>
      </c>
      <c r="BP129">
        <f>+IFERROR(IF(VALUE('data-cash-crude'!BO130)&gt;0,'data-cash-crude'!BO130-INDEX('data-futures'!$E:$E,MATCH('basis-cash-crude'!BP$1,'data-futures'!$A:$A,0),1),""),"")</f>
        <v>-9.75</v>
      </c>
      <c r="BQ129">
        <f>+IFERROR(IF(VALUE('data-cash-crude'!BP130)&gt;0,'data-cash-crude'!BP130-INDEX('data-futures'!$E:$E,MATCH('basis-cash-crude'!BQ$1,'data-futures'!$A:$A,0),1),""),"")</f>
        <v>-9.5399999999999991</v>
      </c>
      <c r="BR129">
        <f>+IFERROR(IF(VALUE('data-cash-crude'!BQ130)&gt;0,'data-cash-crude'!BQ130-INDEX('data-futures'!$E:$E,MATCH('basis-cash-crude'!BR$1,'data-futures'!$A:$A,0),1),""),"")</f>
        <v>-9.57</v>
      </c>
      <c r="BS129">
        <f>+IFERROR(IF(VALUE('data-cash-crude'!BR130)&gt;0,'data-cash-crude'!BR130-INDEX('data-futures'!$E:$E,MATCH('basis-cash-crude'!BS$1,'data-futures'!$A:$A,0),1),""),"")</f>
        <v>-9.4400000000000048</v>
      </c>
      <c r="BT129">
        <f>+IFERROR(IF(VALUE('data-cash-crude'!BS130)&gt;0,'data-cash-crude'!BS130-INDEX('data-futures'!$E:$E,MATCH('basis-cash-crude'!BT$1,'data-futures'!$A:$A,0),1),""),"")</f>
        <v>-9.7899999999999991</v>
      </c>
      <c r="BU129">
        <f>+IFERROR(IF(VALUE('data-cash-crude'!BT130)&gt;0,'data-cash-crude'!BT130-INDEX('data-futures'!$E:$E,MATCH('basis-cash-crude'!BU$1,'data-futures'!$A:$A,0),1),""),"")</f>
        <v>-9.7999999999999972</v>
      </c>
      <c r="BV129">
        <f>+IFERROR(IF(VALUE('data-cash-crude'!BU130)&gt;0,'data-cash-crude'!BU130-INDEX('data-futures'!$E:$E,MATCH('basis-cash-crude'!BV$1,'data-futures'!$A:$A,0),1),""),"")</f>
        <v>-9.4899999999999949</v>
      </c>
      <c r="BW129">
        <f>+IFERROR(IF(VALUE('data-cash-crude'!BV130)&gt;0,'data-cash-crude'!BV130-INDEX('data-futures'!$E:$E,MATCH('basis-cash-crude'!BW$1,'data-futures'!$A:$A,0),1),""),"")</f>
        <v>-9.6500000000000057</v>
      </c>
      <c r="BX129">
        <f>+IFERROR(IF(VALUE('data-cash-crude'!BW130)&gt;0,'data-cash-crude'!BW130-INDEX('data-futures'!$E:$E,MATCH('basis-cash-crude'!BX$1,'data-futures'!$A:$A,0),1),""),"")</f>
        <v>-9.7100000000000009</v>
      </c>
      <c r="BY129">
        <f>+IFERROR(IF(VALUE('data-cash-crude'!BX130)&gt;0,'data-cash-crude'!BX130-INDEX('data-futures'!$E:$E,MATCH('basis-cash-crude'!BY$1,'data-futures'!$A:$A,0),1),""),"")</f>
        <v>-9.779999999999994</v>
      </c>
      <c r="BZ129">
        <f>+IFERROR(IF(VALUE('data-cash-crude'!BY130)&gt;0,'data-cash-crude'!BY130-INDEX('data-futures'!$E:$E,MATCH('basis-cash-crude'!BZ$1,'data-futures'!$A:$A,0),1),""),"")</f>
        <v>-9.7700000000000031</v>
      </c>
      <c r="CA129">
        <f>+IFERROR(IF(VALUE('data-cash-crude'!BZ130)&gt;0,'data-cash-crude'!BZ130-INDEX('data-futures'!$E:$E,MATCH('basis-cash-crude'!CA$1,'data-futures'!$A:$A,0),1),""),"")</f>
        <v>-9.5600000000000023</v>
      </c>
      <c r="CB129">
        <f>+IFERROR(IF(VALUE('data-cash-crude'!CA130)&gt;0,'data-cash-crude'!CA130-INDEX('data-futures'!$E:$E,MATCH('basis-cash-crude'!CB$1,'data-futures'!$A:$A,0),1),""),"")</f>
        <v>-9.2899999999999991</v>
      </c>
      <c r="CC129">
        <f>+IFERROR(IF(VALUE('data-cash-crude'!CB130)&gt;0,'data-cash-crude'!CB130-INDEX('data-futures'!$E:$E,MATCH('basis-cash-crude'!CC$1,'data-futures'!$A:$A,0),1),""),"")</f>
        <v>-9.4399999999999977</v>
      </c>
      <c r="CD129">
        <f>+IFERROR(IF(VALUE('data-cash-crude'!CC130)&gt;0,'data-cash-crude'!CC130-INDEX('data-futures'!$E:$E,MATCH('basis-cash-crude'!CD$1,'data-futures'!$A:$A,0),1),""),"")</f>
        <v>-9.43</v>
      </c>
      <c r="CE129">
        <f>+IFERROR(IF(VALUE('data-cash-crude'!CD130)&gt;0,'data-cash-crude'!CD130-INDEX('data-futures'!$E:$E,MATCH('basis-cash-crude'!CE$1,'data-futures'!$A:$A,0),1),""),"")</f>
        <v>-9.269999999999996</v>
      </c>
      <c r="CF129">
        <f>+IFERROR(IF(VALUE('data-cash-crude'!CE130)&gt;0,'data-cash-crude'!CE130-INDEX('data-futures'!$E:$E,MATCH('basis-cash-crude'!CF$1,'data-futures'!$A:$A,0),1),""),"")</f>
        <v>-9.1899999999999977</v>
      </c>
      <c r="CG129">
        <f>+IFERROR(IF(VALUE('data-cash-crude'!CF130)&gt;0,'data-cash-crude'!CF130-INDEX('data-futures'!$E:$E,MATCH('basis-cash-crude'!CG$1,'data-futures'!$A:$A,0),1),""),"")</f>
        <v>-9.0100000000000051</v>
      </c>
      <c r="CH129">
        <f>+IFERROR(IF(VALUE('data-cash-crude'!CG130)&gt;0,'data-cash-crude'!CG130-INDEX('data-futures'!$E:$E,MATCH('basis-cash-crude'!CH$1,'data-futures'!$A:$A,0),1),""),"")</f>
        <v>-8.8500000000000014</v>
      </c>
      <c r="CI129">
        <f>+IFERROR(IF(VALUE('data-cash-crude'!CH130)&gt;0,'data-cash-crude'!CH130-INDEX('data-futures'!$E:$E,MATCH('basis-cash-crude'!CI$1,'data-futures'!$A:$A,0),1),""),"")</f>
        <v>-8.86</v>
      </c>
      <c r="CJ129">
        <f>+IFERROR(IF(VALUE('data-cash-crude'!CI130)&gt;0,'data-cash-crude'!CI130-INDEX('data-futures'!$E:$E,MATCH('basis-cash-crude'!CJ$1,'data-futures'!$A:$A,0),1),""),"")</f>
        <v>-8.7199999999999989</v>
      </c>
      <c r="CK129">
        <f>+IFERROR(IF(VALUE('data-cash-crude'!CJ130)&gt;0,'data-cash-crude'!CJ130-INDEX('data-futures'!$E:$E,MATCH('basis-cash-crude'!CK$1,'data-futures'!$A:$A,0),1),""),"")</f>
        <v>-8.5100000000000051</v>
      </c>
      <c r="CL129">
        <f>+IFERROR(IF(VALUE('data-cash-crude'!CK130)&gt;0,'data-cash-crude'!CK130-INDEX('data-futures'!$E:$E,MATCH('basis-cash-crude'!CL$1,'data-futures'!$A:$A,0),1),""),"")</f>
        <v>-8.470000000000006</v>
      </c>
      <c r="CM129">
        <f>+IFERROR(IF(VALUE('data-cash-crude'!CL130)&gt;0,'data-cash-crude'!CL130-INDEX('data-futures'!$E:$E,MATCH('basis-cash-crude'!CM$1,'data-futures'!$A:$A,0),1),""),"")</f>
        <v>-8.4200000000000017</v>
      </c>
      <c r="CN129">
        <f>+IFERROR(IF(VALUE('data-cash-crude'!CM130)&gt;0,'data-cash-crude'!CM130-INDEX('data-futures'!$E:$E,MATCH('basis-cash-crude'!CN$1,'data-futures'!$A:$A,0),1),""),"")</f>
        <v>-8.259999999999998</v>
      </c>
      <c r="CO129">
        <f>+IFERROR(IF(VALUE('data-cash-crude'!CN130)&gt;0,'data-cash-crude'!CN130-INDEX('data-futures'!$E:$E,MATCH('basis-cash-crude'!CO$1,'data-futures'!$A:$A,0),1),""),"")</f>
        <v>-8.1499999999999986</v>
      </c>
      <c r="CP129">
        <f>+IFERROR(IF(VALUE('data-cash-crude'!CO130)&gt;0,'data-cash-crude'!CO130-INDEX('data-futures'!$E:$E,MATCH('basis-cash-crude'!CP$1,'data-futures'!$A:$A,0),1),""),"")</f>
        <v>-8.2000000000000028</v>
      </c>
      <c r="CQ129">
        <f>+IFERROR(IF(VALUE('data-cash-crude'!CP130)&gt;0,'data-cash-crude'!CP130-INDEX('data-futures'!$E:$E,MATCH('basis-cash-crude'!CQ$1,'data-futures'!$A:$A,0),1),""),"")</f>
        <v>-8.1899999999999977</v>
      </c>
      <c r="CR129">
        <f>+IFERROR(IF(VALUE('data-cash-crude'!CQ130)&gt;0,'data-cash-crude'!CQ130-INDEX('data-futures'!$E:$E,MATCH('basis-cash-crude'!CR$1,'data-futures'!$A:$A,0),1),""),"")</f>
        <v>-7.8699999999999974</v>
      </c>
      <c r="CS129">
        <f>+IFERROR(IF(VALUE('data-cash-crude'!CR130)&gt;0,'data-cash-crude'!CR130-INDEX('data-futures'!$E:$E,MATCH('basis-cash-crude'!CS$1,'data-futures'!$A:$A,0),1),""),"")</f>
        <v>-7.1400000000000006</v>
      </c>
      <c r="CT129">
        <f>+IFERROR(IF(VALUE('data-cash-crude'!CS130)&gt;0,'data-cash-crude'!CS130-INDEX('data-futures'!$E:$E,MATCH('basis-cash-crude'!CT$1,'data-futures'!$A:$A,0),1),""),"")</f>
        <v>-6.3300000000000054</v>
      </c>
      <c r="CU129">
        <f>+IFERROR(IF(VALUE('data-cash-crude'!CT130)&gt;0,'data-cash-crude'!CT130-INDEX('data-futures'!$E:$E,MATCH('basis-cash-crude'!CU$1,'data-futures'!$A:$A,0),1),""),"")</f>
        <v>-8.6300000000000026</v>
      </c>
      <c r="CV129">
        <f>+IFERROR(IF(VALUE('data-cash-crude'!CU130)&gt;0,'data-cash-crude'!CU130-INDEX('data-futures'!$E:$E,MATCH('basis-cash-crude'!CV$1,'data-futures'!$A:$A,0),1),""),"")</f>
        <v>-8.7800000000000011</v>
      </c>
      <c r="CW129">
        <f>+IFERROR(IF(VALUE('data-cash-crude'!CV130)&gt;0,'data-cash-crude'!CV130-INDEX('data-futures'!$E:$E,MATCH('basis-cash-crude'!CW$1,'data-futures'!$A:$A,0),1),""),"")</f>
        <v>-8.57</v>
      </c>
      <c r="CX129" t="str">
        <f>+IFERROR(IF(VALUE('data-cash-crude'!CW130)&gt;0,'data-cash-crude'!CW130-INDEX('data-futures'!$E:$E,MATCH('basis-cash-crude'!CX$1,'data-futures'!$A:$A,0),1),""),"")</f>
        <v/>
      </c>
      <c r="CY129" t="str">
        <f>+IFERROR(IF(VALUE('data-cash-crude'!CX130)&gt;0,'data-cash-crude'!CX130-INDEX('data-futures'!$E:$E,MATCH('basis-cash-crude'!CY$1,'data-futures'!$A:$A,0),1),""),"")</f>
        <v/>
      </c>
      <c r="CZ129" t="str">
        <f>+IFERROR(IF(VALUE('data-cash-crude'!CY130)&gt;0,'data-cash-crude'!CY130-INDEX('data-futures'!$E:$E,MATCH('basis-cash-crude'!CZ$1,'data-futures'!$A:$A,0),1),""),"")</f>
        <v/>
      </c>
      <c r="DA129">
        <f>+IFERROR(IF(VALUE('data-cash-crude'!CZ130)&gt;0,'data-cash-crude'!CZ130-INDEX('data-futures'!$E:$E,MATCH('basis-cash-crude'!DA$1,'data-futures'!$A:$A,0),1),""),"")</f>
        <v>-8.4199999999999946</v>
      </c>
      <c r="DB129">
        <f>+IFERROR(IF(VALUE('data-cash-crude'!DA130)&gt;0,'data-cash-crude'!DA130-INDEX('data-futures'!$E:$E,MATCH('basis-cash-crude'!DB$1,'data-futures'!$A:$A,0),1),""),"")</f>
        <v>-8.3699999999999974</v>
      </c>
      <c r="DC129">
        <f>+IFERROR(IF(VALUE('data-cash-crude'!DB130)&gt;0,'data-cash-crude'!DB130-INDEX('data-futures'!$E:$E,MATCH('basis-cash-crude'!DC$1,'data-futures'!$A:$A,0),1),""),"")</f>
        <v>-8.4400000000000048</v>
      </c>
      <c r="DD129" t="str">
        <f>+IFERROR(IF(VALUE('data-cash-crude'!DC130)&gt;0,'data-cash-crude'!DC130-INDEX('data-futures'!$E:$E,MATCH('basis-cash-crude'!DD$1,'data-futures'!$A:$A,0),1),""),"")</f>
        <v/>
      </c>
      <c r="DE129">
        <f>+IFERROR(IF(VALUE('data-cash-crude'!DD130)&gt;0,'data-cash-crude'!DD130-INDEX('data-futures'!$E:$E,MATCH('basis-cash-crude'!DE$1,'data-futures'!$A:$A,0),1),""),"")</f>
        <v>-8.25</v>
      </c>
      <c r="DF129">
        <f>+IFERROR(IF(VALUE('data-cash-crude'!DE130)&gt;0,'data-cash-crude'!DE130-INDEX('data-futures'!$E:$E,MATCH('basis-cash-crude'!DF$1,'data-futures'!$A:$A,0),1),""),"")</f>
        <v>-8.019999999999996</v>
      </c>
      <c r="DG129">
        <f>+IFERROR(IF(VALUE('data-cash-crude'!DF130)&gt;0,'data-cash-crude'!DF130-INDEX('data-futures'!$E:$E,MATCH('basis-cash-crude'!DG$1,'data-futures'!$A:$A,0),1),""),"")</f>
        <v>-8.32</v>
      </c>
      <c r="DH129">
        <f>+IFERROR(IF(VALUE('data-cash-crude'!DG130)&gt;0,'data-cash-crude'!DG130-INDEX('data-futures'!$E:$E,MATCH('basis-cash-crude'!DH$1,'data-futures'!$A:$A,0),1),""),"")</f>
        <v>-8.480000000000004</v>
      </c>
      <c r="DI129">
        <f>+IFERROR(IF(VALUE('data-cash-crude'!DH130)&gt;0,'data-cash-crude'!DH130-INDEX('data-futures'!$E:$E,MATCH('basis-cash-crude'!DI$1,'data-futures'!$A:$A,0),1),""),"")</f>
        <v>-8.5600000000000023</v>
      </c>
      <c r="DJ129">
        <f>+IFERROR(IF(VALUE('data-cash-crude'!DI130)&gt;0,'data-cash-crude'!DI130-INDEX('data-futures'!$E:$E,MATCH('basis-cash-crude'!DJ$1,'data-futures'!$A:$A,0),1),""),"")</f>
        <v>-8.5399999999999991</v>
      </c>
      <c r="DK129">
        <f>+IFERROR(IF(VALUE('data-cash-crude'!DJ130)&gt;0,'data-cash-crude'!DJ130-INDEX('data-futures'!$E:$E,MATCH('basis-cash-crude'!DK$1,'data-futures'!$A:$A,0),1),""),"")</f>
        <v>-8.39</v>
      </c>
      <c r="DL129">
        <f>+IFERROR(IF(VALUE('data-cash-crude'!DK130)&gt;0,'data-cash-crude'!DK130-INDEX('data-futures'!$E:$E,MATCH('basis-cash-crude'!DL$1,'data-futures'!$A:$A,0),1),""),"")</f>
        <v>-8.39</v>
      </c>
      <c r="DM129">
        <f>+IFERROR(IF(VALUE('data-cash-crude'!DL130)&gt;0,'data-cash-crude'!DL130-INDEX('data-futures'!$E:$E,MATCH('basis-cash-crude'!DM$1,'data-futures'!$A:$A,0),1),""),"")</f>
        <v>-7.6400000000000006</v>
      </c>
      <c r="DN129">
        <f>+IFERROR(IF(VALUE('data-cash-crude'!DM130)&gt;0,'data-cash-crude'!DM130-INDEX('data-futures'!$E:$E,MATCH('basis-cash-crude'!DN$1,'data-futures'!$A:$A,0),1),""),"")</f>
        <v>-7.6499999999999986</v>
      </c>
      <c r="DO129">
        <f>+IFERROR(IF(VALUE('data-cash-crude'!DN130)&gt;0,'data-cash-crude'!DN130-INDEX('data-futures'!$E:$E,MATCH('basis-cash-crude'!DO$1,'data-futures'!$A:$A,0),1),""),"")</f>
        <v>-7.9200000000000017</v>
      </c>
      <c r="DP129">
        <f>+IFERROR(IF(VALUE('data-cash-crude'!DO130)&gt;0,'data-cash-crude'!DO130-INDEX('data-futures'!$E:$E,MATCH('basis-cash-crude'!DP$1,'data-futures'!$A:$A,0),1),""),"")</f>
        <v>-8.1499999999999986</v>
      </c>
      <c r="DQ129">
        <f>+IFERROR(IF(VALUE('data-cash-crude'!DP130)&gt;0,'data-cash-crude'!DP130-INDEX('data-futures'!$E:$E,MATCH('basis-cash-crude'!DQ$1,'data-futures'!$A:$A,0),1),""),"")</f>
        <v>-8.5</v>
      </c>
      <c r="DR129">
        <f>+IFERROR(IF(VALUE('data-cash-crude'!DQ130)&gt;0,'data-cash-crude'!DQ130-INDEX('data-futures'!$E:$E,MATCH('basis-cash-crude'!DR$1,'data-futures'!$A:$A,0),1),""),"")</f>
        <v>-8.3699999999999974</v>
      </c>
      <c r="DS129">
        <f>+IFERROR(IF(VALUE('data-cash-crude'!DR130)&gt;0,'data-cash-crude'!DR130-INDEX('data-futures'!$E:$E,MATCH('basis-cash-crude'!DS$1,'data-futures'!$A:$A,0),1),""),"")</f>
        <v>-8.2100000000000009</v>
      </c>
      <c r="DT129">
        <f>+IFERROR(IF(VALUE('data-cash-crude'!DS130)&gt;0,'data-cash-crude'!DS130-INDEX('data-futures'!$E:$E,MATCH('basis-cash-crude'!DT$1,'data-futures'!$A:$A,0),1),""),"")</f>
        <v>-8.3000000000000043</v>
      </c>
      <c r="DU129">
        <f>+IFERROR(IF(VALUE('data-cash-crude'!DT130)&gt;0,'data-cash-crude'!DT130-INDEX('data-futures'!$E:$E,MATCH('basis-cash-crude'!DU$1,'data-futures'!$A:$A,0),1),""),"")</f>
        <v>-8.759999999999998</v>
      </c>
      <c r="DV129">
        <f>+IFERROR(IF(VALUE('data-cash-crude'!DU130)&gt;0,'data-cash-crude'!DU130-INDEX('data-futures'!$E:$E,MATCH('basis-cash-crude'!DV$1,'data-futures'!$A:$A,0),1),""),"")</f>
        <v>-9.2700000000000031</v>
      </c>
      <c r="DW129">
        <f>+IFERROR(IF(VALUE('data-cash-crude'!DV130)&gt;0,'data-cash-crude'!DV130-INDEX('data-futures'!$E:$E,MATCH('basis-cash-crude'!DW$1,'data-futures'!$A:$A,0),1),""),"")</f>
        <v>-9.2100000000000009</v>
      </c>
      <c r="DX129">
        <f>+IFERROR(IF(VALUE('data-cash-crude'!DW130)&gt;0,'data-cash-crude'!DW130-INDEX('data-futures'!$E:$E,MATCH('basis-cash-crude'!DX$1,'data-futures'!$A:$A,0),1),""),"")</f>
        <v>-8.8999999999999986</v>
      </c>
      <c r="DY129">
        <f>+IFERROR(IF(VALUE('data-cash-crude'!DX130)&gt;0,'data-cash-crude'!DX130-INDEX('data-futures'!$E:$E,MATCH('basis-cash-crude'!DY$1,'data-futures'!$A:$A,0),1),""),"")</f>
        <v>-9.2199999999999989</v>
      </c>
      <c r="DZ129">
        <f>+IFERROR(IF(VALUE('data-cash-crude'!DY130)&gt;0,'data-cash-crude'!DY130-INDEX('data-futures'!$E:$E,MATCH('basis-cash-crude'!DZ$1,'data-futures'!$A:$A,0),1),""),"")</f>
        <v>-9.3400000000000034</v>
      </c>
      <c r="EA129">
        <f>+IFERROR(IF(VALUE('data-cash-crude'!DZ130)&gt;0,'data-cash-crude'!DZ130-INDEX('data-futures'!$E:$E,MATCH('basis-cash-crude'!EA$1,'data-futures'!$A:$A,0),1),""),"")</f>
        <v>-9.1000000000000014</v>
      </c>
      <c r="EB129">
        <f>+IFERROR(IF(VALUE('data-cash-crude'!EA130)&gt;0,'data-cash-crude'!EA130-INDEX('data-futures'!$E:$E,MATCH('basis-cash-crude'!EB$1,'data-futures'!$A:$A,0),1),""),"")</f>
        <v>-9.1300000000000026</v>
      </c>
      <c r="EC129">
        <f>+IFERROR(IF(VALUE('data-cash-crude'!EB130)&gt;0,'data-cash-crude'!EB130-INDEX('data-futures'!$E:$E,MATCH('basis-cash-crude'!EC$1,'data-futures'!$A:$A,0),1),""),"")</f>
        <v>-9.470000000000006</v>
      </c>
      <c r="ED129" t="str">
        <f>+IFERROR(IF(VALUE('data-cash-crude'!EC130)&gt;0,'data-cash-crude'!EC130-INDEX('data-futures'!$E:$E,MATCH('basis-cash-crude'!ED$1,'data-futures'!$A:$A,0),1),""),"")</f>
        <v/>
      </c>
      <c r="EE129" t="str">
        <f>+IFERROR(IF(VALUE('data-cash-crude'!ED130)&gt;0,'data-cash-crude'!ED130-INDEX('data-futures'!$E:$E,MATCH('basis-cash-crude'!EE$1,'data-futures'!$A:$A,0),1),""),"")</f>
        <v/>
      </c>
      <c r="EF129">
        <f>+IFERROR(IF(VALUE('data-cash-crude'!EE130)&gt;0,'data-cash-crude'!EE130-INDEX('data-futures'!$E:$E,MATCH('basis-cash-crude'!EF$1,'data-futures'!$A:$A,0),1),""),"")</f>
        <v>-9.2299999999999969</v>
      </c>
      <c r="EG129">
        <f>+IFERROR(IF(VALUE('data-cash-crude'!EF130)&gt;0,'data-cash-crude'!EF130-INDEX('data-futures'!$E:$E,MATCH('basis-cash-crude'!EG$1,'data-futures'!$A:$A,0),1),""),"")</f>
        <v>-9.0899999999999963</v>
      </c>
      <c r="EH129">
        <f>+IFERROR(IF(VALUE('data-cash-crude'!EG130)&gt;0,'data-cash-crude'!EG130-INDEX('data-futures'!$E:$E,MATCH('basis-cash-crude'!EH$1,'data-futures'!$A:$A,0),1),""),"")</f>
        <v>-9.1300000000000026</v>
      </c>
      <c r="EI129">
        <f>+IFERROR(IF(VALUE('data-cash-crude'!EH130)&gt;0,'data-cash-crude'!EH130-INDEX('data-futures'!$E:$E,MATCH('basis-cash-crude'!EI$1,'data-futures'!$A:$A,0),1),""),"")</f>
        <v>-9.1900000000000048</v>
      </c>
      <c r="EJ129">
        <f>+IFERROR(IF(VALUE('data-cash-crude'!EI130)&gt;0,'data-cash-crude'!EI130-INDEX('data-futures'!$E:$E,MATCH('basis-cash-crude'!EJ$1,'data-futures'!$A:$A,0),1),""),"")</f>
        <v>-8.9799999999999969</v>
      </c>
      <c r="EK129">
        <f>+IFERROR(IF(VALUE('data-cash-crude'!EJ130)&gt;0,'data-cash-crude'!EJ130-INDEX('data-futures'!$E:$E,MATCH('basis-cash-crude'!EK$1,'data-futures'!$A:$A,0),1),""),"")</f>
        <v>-8.5499999999999972</v>
      </c>
      <c r="EL129">
        <f>+IFERROR(IF(VALUE('data-cash-crude'!EK130)&gt;0,'data-cash-crude'!EK130-INDEX('data-futures'!$E:$E,MATCH('basis-cash-crude'!EL$1,'data-futures'!$A:$A,0),1),""),"")</f>
        <v>-8.5399999999999991</v>
      </c>
      <c r="EM129">
        <f>+IFERROR(IF(VALUE('data-cash-crude'!EL130)&gt;0,'data-cash-crude'!EL130-INDEX('data-futures'!$E:$E,MATCH('basis-cash-crude'!EM$1,'data-futures'!$A:$A,0),1),""),"")</f>
        <v>-8.5600000000000023</v>
      </c>
      <c r="EN129">
        <f>+IFERROR(IF(VALUE('data-cash-crude'!EM130)&gt;0,'data-cash-crude'!EM130-INDEX('data-futures'!$E:$E,MATCH('basis-cash-crude'!EN$1,'data-futures'!$A:$A,0),1),""),"")</f>
        <v>-8.5400000000000063</v>
      </c>
      <c r="EO129">
        <f>+IFERROR(IF(VALUE('data-cash-crude'!EN130)&gt;0,'data-cash-crude'!EN130-INDEX('data-futures'!$E:$E,MATCH('basis-cash-crude'!EO$1,'data-futures'!$A:$A,0),1),""),"")</f>
        <v>-8.8499999999999943</v>
      </c>
      <c r="EP129">
        <f>+IFERROR(IF(VALUE('data-cash-crude'!EO130)&gt;0,'data-cash-crude'!EO130-INDEX('data-futures'!$E:$E,MATCH('basis-cash-crude'!EP$1,'data-futures'!$A:$A,0),1),""),"")</f>
        <v>-8.6000000000000014</v>
      </c>
      <c r="EQ129">
        <f>+IFERROR(IF(VALUE('data-cash-crude'!EP130)&gt;0,'data-cash-crude'!EP130-INDEX('data-futures'!$E:$E,MATCH('basis-cash-crude'!EQ$1,'data-futures'!$A:$A,0),1),""),"")</f>
        <v>-8.7700000000000031</v>
      </c>
      <c r="ER129">
        <f>+IFERROR(IF(VALUE('data-cash-crude'!EQ130)&gt;0,'data-cash-crude'!EQ130-INDEX('data-futures'!$E:$E,MATCH('basis-cash-crude'!ER$1,'data-futures'!$A:$A,0),1),""),"")</f>
        <v>-9.1999999999999957</v>
      </c>
      <c r="ES129">
        <f>+IFERROR(IF(VALUE('data-cash-crude'!ER130)&gt;0,'data-cash-crude'!ER130-INDEX('data-futures'!$E:$E,MATCH('basis-cash-crude'!ES$1,'data-futures'!$A:$A,0),1),""),"")</f>
        <v>-9.5</v>
      </c>
      <c r="ET129">
        <f>+IFERROR(IF(VALUE('data-cash-crude'!ES130)&gt;0,'data-cash-crude'!ES130-INDEX('data-futures'!$E:$E,MATCH('basis-cash-crude'!ET$1,'data-futures'!$A:$A,0),1),""),"")</f>
        <v>-9.5800000000000054</v>
      </c>
      <c r="EU129">
        <f>+IFERROR(IF(VALUE('data-cash-crude'!ET130)&gt;0,'data-cash-crude'!ET130-INDEX('data-futures'!$E:$E,MATCH('basis-cash-crude'!EU$1,'data-futures'!$A:$A,0),1),""),"")</f>
        <v>-10.110000000000007</v>
      </c>
      <c r="EV129">
        <f>+IFERROR(IF(VALUE('data-cash-crude'!EU130)&gt;0,'data-cash-crude'!EU130-INDEX('data-futures'!$E:$E,MATCH('basis-cash-crude'!EV$1,'data-futures'!$A:$A,0),1),""),"")</f>
        <v>-10.079999999999998</v>
      </c>
      <c r="EW129">
        <f>+IFERROR(IF(VALUE('data-cash-crude'!EV130)&gt;0,'data-cash-crude'!EV130-INDEX('data-futures'!$E:$E,MATCH('basis-cash-crude'!EW$1,'data-futures'!$A:$A,0),1),""),"")</f>
        <v>-10.189999999999998</v>
      </c>
      <c r="EX129">
        <f>+IFERROR(IF(VALUE('data-cash-crude'!EW130)&gt;0,'data-cash-crude'!EW130-INDEX('data-futures'!$E:$E,MATCH('basis-cash-crude'!EX$1,'data-futures'!$A:$A,0),1),""),"")</f>
        <v>-10.259999999999998</v>
      </c>
      <c r="EY129">
        <f>+IFERROR(IF(VALUE('data-cash-crude'!EX130)&gt;0,'data-cash-crude'!EX130-INDEX('data-futures'!$E:$E,MATCH('basis-cash-crude'!EY$1,'data-futures'!$A:$A,0),1),""),"")</f>
        <v>-10.14</v>
      </c>
      <c r="EZ129">
        <f>+IFERROR(IF(VALUE('data-cash-crude'!EY130)&gt;0,'data-cash-crude'!EY130-INDEX('data-futures'!$E:$E,MATCH('basis-cash-crude'!EZ$1,'data-futures'!$A:$A,0),1),""),"")</f>
        <v>-9.8699999999999974</v>
      </c>
      <c r="FA129">
        <f>+IFERROR(IF(VALUE('data-cash-crude'!EZ130)&gt;0,'data-cash-crude'!EZ130-INDEX('data-futures'!$E:$E,MATCH('basis-cash-crude'!FA$1,'data-futures'!$A:$A,0),1),""),"")</f>
        <v>-9.5500000000000043</v>
      </c>
      <c r="FB129">
        <f>+IFERROR(IF(VALUE('data-cash-crude'!FA130)&gt;0,'data-cash-crude'!FA130-INDEX('data-futures'!$E:$E,MATCH('basis-cash-crude'!FB$1,'data-futures'!$A:$A,0),1),""),"")</f>
        <v>-9.5300000000000011</v>
      </c>
      <c r="FC129">
        <f>+IFERROR(IF(VALUE('data-cash-crude'!FB130)&gt;0,'data-cash-crude'!FB130-INDEX('data-futures'!$E:$E,MATCH('basis-cash-crude'!FC$1,'data-futures'!$A:$A,0),1),""),"")</f>
        <v>-9.5799999999999983</v>
      </c>
      <c r="FD129">
        <f>+IFERROR(IF(VALUE('data-cash-crude'!FC130)&gt;0,'data-cash-crude'!FC130-INDEX('data-futures'!$E:$E,MATCH('basis-cash-crude'!FD$1,'data-futures'!$A:$A,0),1),""),"")</f>
        <v>-9.490000000000002</v>
      </c>
      <c r="FE129">
        <f>+IFERROR(IF(VALUE('data-cash-crude'!FD130)&gt;0,'data-cash-crude'!FD130-INDEX('data-futures'!$E:$E,MATCH('basis-cash-crude'!FE$1,'data-futures'!$A:$A,0),1),""),"")</f>
        <v>-9.4699999999999989</v>
      </c>
      <c r="FF129">
        <f>+IFERROR(IF(VALUE('data-cash-crude'!FE130)&gt;0,'data-cash-crude'!FE130-INDEX('data-futures'!$E:$E,MATCH('basis-cash-crude'!FF$1,'data-futures'!$A:$A,0),1),""),"")</f>
        <v>-9.490000000000002</v>
      </c>
      <c r="FG129">
        <f>+IFERROR(IF(VALUE('data-cash-crude'!FF130)&gt;0,'data-cash-crude'!FF130-INDEX('data-futures'!$E:$E,MATCH('basis-cash-crude'!FG$1,'data-futures'!$A:$A,0),1),""),"")</f>
        <v>-9.2700000000000031</v>
      </c>
      <c r="FH129">
        <f>+IFERROR(IF(VALUE('data-cash-crude'!FG130)&gt;0,'data-cash-crude'!FG130-INDEX('data-futures'!$E:$E,MATCH('basis-cash-crude'!FH$1,'data-futures'!$A:$A,0),1),""),"")</f>
        <v>-9.0999999999999943</v>
      </c>
      <c r="FI129">
        <f>+IFERROR(IF(VALUE('data-cash-crude'!FH130)&gt;0,'data-cash-crude'!FH130-INDEX('data-futures'!$E:$E,MATCH('basis-cash-crude'!FI$1,'data-futures'!$A:$A,0),1),""),"")</f>
        <v>-9.240000000000002</v>
      </c>
      <c r="FJ129">
        <f>+IFERROR(IF(VALUE('data-cash-crude'!FI130)&gt;0,'data-cash-crude'!FI130-INDEX('data-futures'!$E:$E,MATCH('basis-cash-crude'!FJ$1,'data-futures'!$A:$A,0),1),""),"")</f>
        <v>-8.9699999999999989</v>
      </c>
      <c r="FK129">
        <f>+IFERROR(IF(VALUE('data-cash-crude'!FJ130)&gt;0,'data-cash-crude'!FJ130-INDEX('data-futures'!$E:$E,MATCH('basis-cash-crude'!FK$1,'data-futures'!$A:$A,0),1),""),"")</f>
        <v>-8.8400000000000034</v>
      </c>
      <c r="FL129">
        <f>+IFERROR(IF(VALUE('data-cash-crude'!FK130)&gt;0,'data-cash-crude'!FK130-INDEX('data-futures'!$E:$E,MATCH('basis-cash-crude'!FL$1,'data-futures'!$A:$A,0),1),""),"")</f>
        <v>-8.5800000000000054</v>
      </c>
    </row>
    <row r="130" spans="1:168" x14ac:dyDescent="0.2">
      <c r="A130">
        <f t="shared" si="3"/>
        <v>-17.234999999999999</v>
      </c>
      <c r="B130">
        <f t="shared" si="4"/>
        <v>-17.100799999999996</v>
      </c>
      <c r="C130">
        <f t="shared" si="5"/>
        <v>-16.788192771084326</v>
      </c>
      <c r="D130" s="6" t="str">
        <f>+'data-cash-crude'!B131</f>
        <v>CLPA-7-118.CM</v>
      </c>
      <c r="E130">
        <f>+IFERROR(IF(VALUE('data-cash-crude'!D131)&gt;0,'data-cash-crude'!D131-INDEX('data-futures'!$E:$E,MATCH('basis-cash-crude'!E$1,'data-futures'!$A:$A,0),1),""),"")</f>
        <v>-17.239999999999995</v>
      </c>
      <c r="F130">
        <f>+IFERROR(IF(VALUE('data-cash-crude'!E131)&gt;0,'data-cash-crude'!E131-INDEX('data-futures'!$E:$E,MATCH('basis-cash-crude'!F$1,'data-futures'!$A:$A,0),1),""),"")</f>
        <v>-17.240000000000002</v>
      </c>
      <c r="G130">
        <f>+IFERROR(IF(VALUE('data-cash-crude'!F131)&gt;0,'data-cash-crude'!F131-INDEX('data-futures'!$E:$E,MATCH('basis-cash-crude'!G$1,'data-futures'!$A:$A,0),1),""),"")</f>
        <v>-17.190000000000005</v>
      </c>
      <c r="H130">
        <f>+IFERROR(IF(VALUE('data-cash-crude'!G131)&gt;0,'data-cash-crude'!G131-INDEX('data-futures'!$E:$E,MATCH('basis-cash-crude'!H$1,'data-futures'!$A:$A,0),1),""),"")</f>
        <v>-17.230000000000004</v>
      </c>
      <c r="I130" t="str">
        <f>+IFERROR(IF(VALUE('data-cash-crude'!H131)&gt;0,'data-cash-crude'!H131-INDEX('data-futures'!$E:$E,MATCH('basis-cash-crude'!I$1,'data-futures'!$A:$A,0),1),""),"")</f>
        <v/>
      </c>
      <c r="J130">
        <f>+IFERROR(IF(VALUE('data-cash-crude'!I131)&gt;0,'data-cash-crude'!I131-INDEX('data-futures'!$E:$E,MATCH('basis-cash-crude'!J$1,'data-futures'!$A:$A,0),1),""),"")</f>
        <v>-17.229999999999997</v>
      </c>
      <c r="K130">
        <f>+IFERROR(IF(VALUE('data-cash-crude'!J131)&gt;0,'data-cash-crude'!J131-INDEX('data-futures'!$E:$E,MATCH('basis-cash-crude'!K$1,'data-futures'!$A:$A,0),1),""),"")</f>
        <v>-17.28</v>
      </c>
      <c r="L130">
        <f>+IFERROR(IF(VALUE('data-cash-crude'!K131)&gt;0,'data-cash-crude'!K131-INDEX('data-futures'!$E:$E,MATCH('basis-cash-crude'!L$1,'data-futures'!$A:$A,0),1),""),"")</f>
        <v>-17.290000000000006</v>
      </c>
      <c r="M130">
        <f>+IFERROR(IF(VALUE('data-cash-crude'!L131)&gt;0,'data-cash-crude'!L131-INDEX('data-futures'!$E:$E,MATCH('basis-cash-crude'!M$1,'data-futures'!$A:$A,0),1),""),"")</f>
        <v>-17.309999999999995</v>
      </c>
      <c r="N130">
        <f>+IFERROR(IF(VALUE('data-cash-crude'!M131)&gt;0,'data-cash-crude'!M131-INDEX('data-futures'!$E:$E,MATCH('basis-cash-crude'!N$1,'data-futures'!$A:$A,0),1),""),"")</f>
        <v>-17.229999999999997</v>
      </c>
      <c r="O130">
        <f>+IFERROR(IF(VALUE('data-cash-crude'!N131)&gt;0,'data-cash-crude'!N131-INDEX('data-futures'!$E:$E,MATCH('basis-cash-crude'!O$1,'data-futures'!$A:$A,0),1),""),"")</f>
        <v>-17.14</v>
      </c>
      <c r="P130">
        <f>+IFERROR(IF(VALUE('data-cash-crude'!O131)&gt;0,'data-cash-crude'!O131-INDEX('data-futures'!$E:$E,MATCH('basis-cash-crude'!P$1,'data-futures'!$A:$A,0),1),""),"")</f>
        <v>-17.089999999999996</v>
      </c>
      <c r="Q130">
        <f>+IFERROR(IF(VALUE('data-cash-crude'!P131)&gt;0,'data-cash-crude'!P131-INDEX('data-futures'!$E:$E,MATCH('basis-cash-crude'!Q$1,'data-futures'!$A:$A,0),1),""),"")</f>
        <v>-17.11</v>
      </c>
      <c r="R130">
        <f>+IFERROR(IF(VALUE('data-cash-crude'!Q131)&gt;0,'data-cash-crude'!Q131-INDEX('data-futures'!$E:$E,MATCH('basis-cash-crude'!R$1,'data-futures'!$A:$A,0),1),""),"")</f>
        <v>-17.059999999999995</v>
      </c>
      <c r="S130">
        <f>+IFERROR(IF(VALUE('data-cash-crude'!R131)&gt;0,'data-cash-crude'!R131-INDEX('data-futures'!$E:$E,MATCH('basis-cash-crude'!S$1,'data-futures'!$A:$A,0),1),""),"")</f>
        <v>-17.39</v>
      </c>
      <c r="T130">
        <f>+IFERROR(IF(VALUE('data-cash-crude'!S131)&gt;0,'data-cash-crude'!S131-INDEX('data-futures'!$E:$E,MATCH('basis-cash-crude'!T$1,'data-futures'!$A:$A,0),1),""),"")</f>
        <v>-16.97</v>
      </c>
      <c r="U130">
        <f>+IFERROR(IF(VALUE('data-cash-crude'!T131)&gt;0,'data-cash-crude'!T131-INDEX('data-futures'!$E:$E,MATCH('basis-cash-crude'!U$1,'data-futures'!$A:$A,0),1),""),"")</f>
        <v>-17</v>
      </c>
      <c r="V130">
        <f>+IFERROR(IF(VALUE('data-cash-crude'!U131)&gt;0,'data-cash-crude'!U131-INDEX('data-futures'!$E:$E,MATCH('basis-cash-crude'!V$1,'data-futures'!$A:$A,0),1),""),"")</f>
        <v>-16.920000000000002</v>
      </c>
      <c r="W130">
        <f>+IFERROR(IF(VALUE('data-cash-crude'!V131)&gt;0,'data-cash-crude'!V131-INDEX('data-futures'!$E:$E,MATCH('basis-cash-crude'!W$1,'data-futures'!$A:$A,0),1),""),"")</f>
        <v>-16.989999999999995</v>
      </c>
      <c r="X130">
        <f>+IFERROR(IF(VALUE('data-cash-crude'!W131)&gt;0,'data-cash-crude'!W131-INDEX('data-futures'!$E:$E,MATCH('basis-cash-crude'!X$1,'data-futures'!$A:$A,0),1),""),"")</f>
        <v>-17.079999999999998</v>
      </c>
      <c r="Y130">
        <f>+IFERROR(IF(VALUE('data-cash-crude'!X131)&gt;0,'data-cash-crude'!X131-INDEX('data-futures'!$E:$E,MATCH('basis-cash-crude'!Y$1,'data-futures'!$A:$A,0),1),""),"")</f>
        <v>-17.029999999999994</v>
      </c>
      <c r="Z130" t="str">
        <f>+IFERROR(IF(VALUE('data-cash-crude'!Y131)&gt;0,'data-cash-crude'!Y131-INDEX('data-futures'!$E:$E,MATCH('basis-cash-crude'!Z$1,'data-futures'!$A:$A,0),1),""),"")</f>
        <v/>
      </c>
      <c r="AA130">
        <f>+IFERROR(IF(VALUE('data-cash-crude'!Z131)&gt;0,'data-cash-crude'!Z131-INDEX('data-futures'!$E:$E,MATCH('basis-cash-crude'!AA$1,'data-futures'!$A:$A,0),1),""),"")</f>
        <v>-17.089999999999996</v>
      </c>
      <c r="AB130" t="str">
        <f>+IFERROR(IF(VALUE('data-cash-crude'!AA131)&gt;0,'data-cash-crude'!AA131-INDEX('data-futures'!$E:$E,MATCH('basis-cash-crude'!AB$1,'data-futures'!$A:$A,0),1),""),"")</f>
        <v/>
      </c>
      <c r="AC130" t="str">
        <f>+IFERROR(IF(VALUE('data-cash-crude'!AB131)&gt;0,'data-cash-crude'!AB131-INDEX('data-futures'!$E:$E,MATCH('basis-cash-crude'!AC$1,'data-futures'!$A:$A,0),1),""),"")</f>
        <v/>
      </c>
      <c r="AD130" t="str">
        <f>+IFERROR(IF(VALUE('data-cash-crude'!AC131)&gt;0,'data-cash-crude'!AC131-INDEX('data-futures'!$E:$E,MATCH('basis-cash-crude'!AD$1,'data-futures'!$A:$A,0),1),""),"")</f>
        <v/>
      </c>
      <c r="AE130">
        <f>+IFERROR(IF(VALUE('data-cash-crude'!AD131)&gt;0,'data-cash-crude'!AD131-INDEX('data-futures'!$E:$E,MATCH('basis-cash-crude'!AE$1,'data-futures'!$A:$A,0),1),""),"")</f>
        <v>-16.910000000000004</v>
      </c>
      <c r="AF130">
        <f>+IFERROR(IF(VALUE('data-cash-crude'!AE131)&gt;0,'data-cash-crude'!AE131-INDEX('data-futures'!$E:$E,MATCH('basis-cash-crude'!AF$1,'data-futures'!$A:$A,0),1),""),"")</f>
        <v>-16.78</v>
      </c>
      <c r="AG130">
        <f>+IFERROR(IF(VALUE('data-cash-crude'!AF131)&gt;0,'data-cash-crude'!AF131-INDEX('data-futures'!$E:$E,MATCH('basis-cash-crude'!AG$1,'data-futures'!$A:$A,0),1),""),"")</f>
        <v>-16.899999999999999</v>
      </c>
      <c r="AH130">
        <f>+IFERROR(IF(VALUE('data-cash-crude'!AG131)&gt;0,'data-cash-crude'!AG131-INDEX('data-futures'!$E:$E,MATCH('basis-cash-crude'!AH$1,'data-futures'!$A:$A,0),1),""),"")</f>
        <v>-16.82</v>
      </c>
      <c r="AI130">
        <f>+IFERROR(IF(VALUE('data-cash-crude'!AH131)&gt;0,'data-cash-crude'!AH131-INDEX('data-futures'!$E:$E,MATCH('basis-cash-crude'!AI$1,'data-futures'!$A:$A,0),1),""),"")</f>
        <v>-16.809999999999995</v>
      </c>
      <c r="AJ130">
        <f>+IFERROR(IF(VALUE('data-cash-crude'!AI131)&gt;0,'data-cash-crude'!AI131-INDEX('data-futures'!$E:$E,MATCH('basis-cash-crude'!AJ$1,'data-futures'!$A:$A,0),1),""),"")</f>
        <v>-16.810000000000002</v>
      </c>
      <c r="AK130">
        <f>+IFERROR(IF(VALUE('data-cash-crude'!AJ131)&gt;0,'data-cash-crude'!AJ131-INDEX('data-futures'!$E:$E,MATCH('basis-cash-crude'!AK$1,'data-futures'!$A:$A,0),1),""),"")</f>
        <v>-16.830000000000005</v>
      </c>
      <c r="AL130">
        <f>+IFERROR(IF(VALUE('data-cash-crude'!AK131)&gt;0,'data-cash-crude'!AK131-INDEX('data-futures'!$E:$E,MATCH('basis-cash-crude'!AL$1,'data-futures'!$A:$A,0),1),""),"")</f>
        <v>-16.89</v>
      </c>
      <c r="AM130">
        <f>+IFERROR(IF(VALUE('data-cash-crude'!AL131)&gt;0,'data-cash-crude'!AL131-INDEX('data-futures'!$E:$E,MATCH('basis-cash-crude'!AM$1,'data-futures'!$A:$A,0),1),""),"")</f>
        <v>-16.829999999999998</v>
      </c>
      <c r="AN130">
        <f>+IFERROR(IF(VALUE('data-cash-crude'!AM131)&gt;0,'data-cash-crude'!AM131-INDEX('data-futures'!$E:$E,MATCH('basis-cash-crude'!AN$1,'data-futures'!$A:$A,0),1),""),"")</f>
        <v>-16.910000000000004</v>
      </c>
      <c r="AO130">
        <f>+IFERROR(IF(VALUE('data-cash-crude'!AN131)&gt;0,'data-cash-crude'!AN131-INDEX('data-futures'!$E:$E,MATCH('basis-cash-crude'!AO$1,'data-futures'!$A:$A,0),1),""),"")</f>
        <v>-16.89</v>
      </c>
      <c r="AP130" t="str">
        <f>+IFERROR(IF(VALUE('data-cash-crude'!AO131)&gt;0,'data-cash-crude'!AO131-INDEX('data-futures'!$E:$E,MATCH('basis-cash-crude'!AP$1,'data-futures'!$A:$A,0),1),""),"")</f>
        <v/>
      </c>
      <c r="AQ130">
        <f>+IFERROR(IF(VALUE('data-cash-crude'!AP131)&gt;0,'data-cash-crude'!AP131-INDEX('data-futures'!$E:$E,MATCH('basis-cash-crude'!AQ$1,'data-futures'!$A:$A,0),1),""),"")</f>
        <v>-16.990000000000002</v>
      </c>
      <c r="AR130">
        <f>+IFERROR(IF(VALUE('data-cash-crude'!AQ131)&gt;0,'data-cash-crude'!AQ131-INDEX('data-futures'!$E:$E,MATCH('basis-cash-crude'!AR$1,'data-futures'!$A:$A,0),1),""),"")</f>
        <v>-14.129999999999995</v>
      </c>
      <c r="AS130" t="str">
        <f>+IFERROR(IF(VALUE('data-cash-crude'!AR131)&gt;0,'data-cash-crude'!AR131-INDEX('data-futures'!$E:$E,MATCH('basis-cash-crude'!AS$1,'data-futures'!$A:$A,0),1),""),"")</f>
        <v/>
      </c>
      <c r="AT130">
        <f>+IFERROR(IF(VALUE('data-cash-crude'!AS131)&gt;0,'data-cash-crude'!AS131-INDEX('data-futures'!$E:$E,MATCH('basis-cash-crude'!AT$1,'data-futures'!$A:$A,0),1),""),"")</f>
        <v>-17</v>
      </c>
      <c r="AU130">
        <f>+IFERROR(IF(VALUE('data-cash-crude'!AT131)&gt;0,'data-cash-crude'!AT131-INDEX('data-futures'!$E:$E,MATCH('basis-cash-crude'!AU$1,'data-futures'!$A:$A,0),1),""),"")</f>
        <v>-16.910000000000004</v>
      </c>
      <c r="AV130">
        <f>+IFERROR(IF(VALUE('data-cash-crude'!AU131)&gt;0,'data-cash-crude'!AU131-INDEX('data-futures'!$E:$E,MATCH('basis-cash-crude'!AV$1,'data-futures'!$A:$A,0),1),""),"")</f>
        <v>-16.880000000000003</v>
      </c>
      <c r="AW130">
        <f>+IFERROR(IF(VALUE('data-cash-crude'!AV131)&gt;0,'data-cash-crude'!AV131-INDEX('data-futures'!$E:$E,MATCH('basis-cash-crude'!AW$1,'data-futures'!$A:$A,0),1),""),"")</f>
        <v>-16.800000000000004</v>
      </c>
      <c r="AX130">
        <f>+IFERROR(IF(VALUE('data-cash-crude'!AW131)&gt;0,'data-cash-crude'!AW131-INDEX('data-futures'!$E:$E,MATCH('basis-cash-crude'!AX$1,'data-futures'!$A:$A,0),1),""),"")</f>
        <v>-16.670000000000002</v>
      </c>
      <c r="AY130">
        <f>+IFERROR(IF(VALUE('data-cash-crude'!AX131)&gt;0,'data-cash-crude'!AX131-INDEX('data-futures'!$E:$E,MATCH('basis-cash-crude'!AY$1,'data-futures'!$A:$A,0),1),""),"")</f>
        <v>-16.729999999999997</v>
      </c>
      <c r="AZ130">
        <f>+IFERROR(IF(VALUE('data-cash-crude'!AY131)&gt;0,'data-cash-crude'!AY131-INDEX('data-futures'!$E:$E,MATCH('basis-cash-crude'!AZ$1,'data-futures'!$A:$A,0),1),""),"")</f>
        <v>-17.049999999999997</v>
      </c>
      <c r="BA130">
        <f>+IFERROR(IF(VALUE('data-cash-crude'!AZ131)&gt;0,'data-cash-crude'!AZ131-INDEX('data-futures'!$E:$E,MATCH('basis-cash-crude'!BA$1,'data-futures'!$A:$A,0),1),""),"")</f>
        <v>-16.82</v>
      </c>
      <c r="BB130">
        <f>+IFERROR(IF(VALUE('data-cash-crude'!BA131)&gt;0,'data-cash-crude'!BA131-INDEX('data-futures'!$E:$E,MATCH('basis-cash-crude'!BB$1,'data-futures'!$A:$A,0),1),""),"")</f>
        <v>-16.919999999999995</v>
      </c>
      <c r="BC130">
        <f>+IFERROR(IF(VALUE('data-cash-crude'!BB131)&gt;0,'data-cash-crude'!BB131-INDEX('data-futures'!$E:$E,MATCH('basis-cash-crude'!BC$1,'data-futures'!$A:$A,0),1),""),"")</f>
        <v>-16.93</v>
      </c>
      <c r="BD130">
        <f>+IFERROR(IF(VALUE('data-cash-crude'!BC131)&gt;0,'data-cash-crude'!BC131-INDEX('data-futures'!$E:$E,MATCH('basis-cash-crude'!BD$1,'data-futures'!$A:$A,0),1),""),"")</f>
        <v>-16.97</v>
      </c>
      <c r="BE130">
        <f>+IFERROR(IF(VALUE('data-cash-crude'!BD131)&gt;0,'data-cash-crude'!BD131-INDEX('data-futures'!$E:$E,MATCH('basis-cash-crude'!BE$1,'data-futures'!$A:$A,0),1),""),"")</f>
        <v>-16.93</v>
      </c>
      <c r="BF130">
        <f>+IFERROR(IF(VALUE('data-cash-crude'!BE131)&gt;0,'data-cash-crude'!BE131-INDEX('data-futures'!$E:$E,MATCH('basis-cash-crude'!BF$1,'data-futures'!$A:$A,0),1),""),"")</f>
        <v>-16.840000000000003</v>
      </c>
      <c r="BG130">
        <f>+IFERROR(IF(VALUE('data-cash-crude'!BF131)&gt;0,'data-cash-crude'!BF131-INDEX('data-futures'!$E:$E,MATCH('basis-cash-crude'!BG$1,'data-futures'!$A:$A,0),1),""),"")</f>
        <v>-16.720000000000006</v>
      </c>
      <c r="BH130">
        <f>+IFERROR(IF(VALUE('data-cash-crude'!BG131)&gt;0,'data-cash-crude'!BG131-INDEX('data-futures'!$E:$E,MATCH('basis-cash-crude'!BH$1,'data-futures'!$A:$A,0),1),""),"")</f>
        <v>-16.589999999999996</v>
      </c>
      <c r="BI130">
        <f>+IFERROR(IF(VALUE('data-cash-crude'!BH131)&gt;0,'data-cash-crude'!BH131-INDEX('data-futures'!$E:$E,MATCH('basis-cash-crude'!BI$1,'data-futures'!$A:$A,0),1),""),"")</f>
        <v>-16.690000000000005</v>
      </c>
      <c r="BJ130">
        <f>+IFERROR(IF(VALUE('data-cash-crude'!BI131)&gt;0,'data-cash-crude'!BI131-INDEX('data-futures'!$E:$E,MATCH('basis-cash-crude'!BJ$1,'data-futures'!$A:$A,0),1),""),"")</f>
        <v>-16.89</v>
      </c>
      <c r="BK130">
        <f>+IFERROR(IF(VALUE('data-cash-crude'!BJ131)&gt;0,'data-cash-crude'!BJ131-INDEX('data-futures'!$E:$E,MATCH('basis-cash-crude'!BK$1,'data-futures'!$A:$A,0),1),""),"")</f>
        <v>-16.829999999999998</v>
      </c>
      <c r="BL130">
        <f>+IFERROR(IF(VALUE('data-cash-crude'!BK131)&gt;0,'data-cash-crude'!BK131-INDEX('data-futures'!$E:$E,MATCH('basis-cash-crude'!BL$1,'data-futures'!$A:$A,0),1),""),"")</f>
        <v>-16.909999999999997</v>
      </c>
      <c r="BM130">
        <f>+IFERROR(IF(VALUE('data-cash-crude'!BL131)&gt;0,'data-cash-crude'!BL131-INDEX('data-futures'!$E:$E,MATCH('basis-cash-crude'!BM$1,'data-futures'!$A:$A,0),1),""),"")</f>
        <v>-16.97</v>
      </c>
      <c r="BN130">
        <f>+IFERROR(IF(VALUE('data-cash-crude'!BM131)&gt;0,'data-cash-crude'!BM131-INDEX('data-futures'!$E:$E,MATCH('basis-cash-crude'!BN$1,'data-futures'!$A:$A,0),1),""),"")</f>
        <v>-16.809999999999995</v>
      </c>
      <c r="BO130">
        <f>+IFERROR(IF(VALUE('data-cash-crude'!BN131)&gt;0,'data-cash-crude'!BN131-INDEX('data-futures'!$E:$E,MATCH('basis-cash-crude'!BO$1,'data-futures'!$A:$A,0),1),""),"")</f>
        <v>-17.119999999999997</v>
      </c>
      <c r="BP130">
        <f>+IFERROR(IF(VALUE('data-cash-crude'!BO131)&gt;0,'data-cash-crude'!BO131-INDEX('data-futures'!$E:$E,MATCH('basis-cash-crude'!BP$1,'data-futures'!$A:$A,0),1),""),"")</f>
        <v>-17.080000000000005</v>
      </c>
      <c r="BQ130">
        <f>+IFERROR(IF(VALUE('data-cash-crude'!BP131)&gt;0,'data-cash-crude'!BP131-INDEX('data-futures'!$E:$E,MATCH('basis-cash-crude'!BQ$1,'data-futures'!$A:$A,0),1),""),"")</f>
        <v>-16.869999999999997</v>
      </c>
      <c r="BR130">
        <f>+IFERROR(IF(VALUE('data-cash-crude'!BQ131)&gt;0,'data-cash-crude'!BQ131-INDEX('data-futures'!$E:$E,MATCH('basis-cash-crude'!BR$1,'data-futures'!$A:$A,0),1),""),"")</f>
        <v>-16.899999999999999</v>
      </c>
      <c r="BS130">
        <f>+IFERROR(IF(VALUE('data-cash-crude'!BR131)&gt;0,'data-cash-crude'!BR131-INDEX('data-futures'!$E:$E,MATCH('basis-cash-crude'!BS$1,'data-futures'!$A:$A,0),1),""),"")</f>
        <v>-16.770000000000003</v>
      </c>
      <c r="BT130">
        <f>+IFERROR(IF(VALUE('data-cash-crude'!BS131)&gt;0,'data-cash-crude'!BS131-INDEX('data-futures'!$E:$E,MATCH('basis-cash-crude'!BT$1,'data-futures'!$A:$A,0),1),""),"")</f>
        <v>-17.119999999999997</v>
      </c>
      <c r="BU130">
        <f>+IFERROR(IF(VALUE('data-cash-crude'!BT131)&gt;0,'data-cash-crude'!BT131-INDEX('data-futures'!$E:$E,MATCH('basis-cash-crude'!BU$1,'data-futures'!$A:$A,0),1),""),"")</f>
        <v>-17.130000000000003</v>
      </c>
      <c r="BV130">
        <f>+IFERROR(IF(VALUE('data-cash-crude'!BU131)&gt;0,'data-cash-crude'!BU131-INDEX('data-futures'!$E:$E,MATCH('basis-cash-crude'!BV$1,'data-futures'!$A:$A,0),1),""),"")</f>
        <v>-16.82</v>
      </c>
      <c r="BW130">
        <f>+IFERROR(IF(VALUE('data-cash-crude'!BV131)&gt;0,'data-cash-crude'!BV131-INDEX('data-futures'!$E:$E,MATCH('basis-cash-crude'!BW$1,'data-futures'!$A:$A,0),1),""),"")</f>
        <v>-16.980000000000004</v>
      </c>
      <c r="BX130">
        <f>+IFERROR(IF(VALUE('data-cash-crude'!BW131)&gt;0,'data-cash-crude'!BW131-INDEX('data-futures'!$E:$E,MATCH('basis-cash-crude'!BX$1,'data-futures'!$A:$A,0),1),""),"")</f>
        <v>-17.04</v>
      </c>
      <c r="BY130">
        <f>+IFERROR(IF(VALUE('data-cash-crude'!BX131)&gt;0,'data-cash-crude'!BX131-INDEX('data-futures'!$E:$E,MATCH('basis-cash-crude'!BY$1,'data-futures'!$A:$A,0),1),""),"")</f>
        <v>-17.11</v>
      </c>
      <c r="BZ130">
        <f>+IFERROR(IF(VALUE('data-cash-crude'!BY131)&gt;0,'data-cash-crude'!BY131-INDEX('data-futures'!$E:$E,MATCH('basis-cash-crude'!BZ$1,'data-futures'!$A:$A,0),1),""),"")</f>
        <v>-17.100000000000001</v>
      </c>
      <c r="CA130">
        <f>+IFERROR(IF(VALUE('data-cash-crude'!BZ131)&gt;0,'data-cash-crude'!BZ131-INDEX('data-futures'!$E:$E,MATCH('basis-cash-crude'!CA$1,'data-futures'!$A:$A,0),1),""),"")</f>
        <v>-16.89</v>
      </c>
      <c r="CB130">
        <f>+IFERROR(IF(VALUE('data-cash-crude'!CA131)&gt;0,'data-cash-crude'!CA131-INDEX('data-futures'!$E:$E,MATCH('basis-cash-crude'!CB$1,'data-futures'!$A:$A,0),1),""),"")</f>
        <v>-16.619999999999997</v>
      </c>
      <c r="CC130">
        <f>+IFERROR(IF(VALUE('data-cash-crude'!CB131)&gt;0,'data-cash-crude'!CB131-INDEX('data-futures'!$E:$E,MATCH('basis-cash-crude'!CC$1,'data-futures'!$A:$A,0),1),""),"")</f>
        <v>-16.769999999999996</v>
      </c>
      <c r="CD130">
        <f>+IFERROR(IF(VALUE('data-cash-crude'!CC131)&gt;0,'data-cash-crude'!CC131-INDEX('data-futures'!$E:$E,MATCH('basis-cash-crude'!CD$1,'data-futures'!$A:$A,0),1),""),"")</f>
        <v>-16.759999999999998</v>
      </c>
      <c r="CE130">
        <f>+IFERROR(IF(VALUE('data-cash-crude'!CD131)&gt;0,'data-cash-crude'!CD131-INDEX('data-futures'!$E:$E,MATCH('basis-cash-crude'!CE$1,'data-futures'!$A:$A,0),1),""),"")</f>
        <v>-16.600000000000001</v>
      </c>
      <c r="CF130">
        <f>+IFERROR(IF(VALUE('data-cash-crude'!CE131)&gt;0,'data-cash-crude'!CE131-INDEX('data-futures'!$E:$E,MATCH('basis-cash-crude'!CF$1,'data-futures'!$A:$A,0),1),""),"")</f>
        <v>-16.520000000000003</v>
      </c>
      <c r="CG130">
        <f>+IFERROR(IF(VALUE('data-cash-crude'!CF131)&gt;0,'data-cash-crude'!CF131-INDEX('data-futures'!$E:$E,MATCH('basis-cash-crude'!CG$1,'data-futures'!$A:$A,0),1),""),"")</f>
        <v>-16.340000000000003</v>
      </c>
      <c r="CH130">
        <f>+IFERROR(IF(VALUE('data-cash-crude'!CG131)&gt;0,'data-cash-crude'!CG131-INDEX('data-futures'!$E:$E,MATCH('basis-cash-crude'!CH$1,'data-futures'!$A:$A,0),1),""),"")</f>
        <v>-16.18</v>
      </c>
      <c r="CI130">
        <f>+IFERROR(IF(VALUE('data-cash-crude'!CH131)&gt;0,'data-cash-crude'!CH131-INDEX('data-futures'!$E:$E,MATCH('basis-cash-crude'!CI$1,'data-futures'!$A:$A,0),1),""),"")</f>
        <v>-16.189999999999998</v>
      </c>
      <c r="CJ130">
        <f>+IFERROR(IF(VALUE('data-cash-crude'!CI131)&gt;0,'data-cash-crude'!CI131-INDEX('data-futures'!$E:$E,MATCH('basis-cash-crude'!CJ$1,'data-futures'!$A:$A,0),1),""),"")</f>
        <v>-16.049999999999997</v>
      </c>
      <c r="CK130">
        <f>+IFERROR(IF(VALUE('data-cash-crude'!CJ131)&gt;0,'data-cash-crude'!CJ131-INDEX('data-futures'!$E:$E,MATCH('basis-cash-crude'!CK$1,'data-futures'!$A:$A,0),1),""),"")</f>
        <v>-15.840000000000003</v>
      </c>
      <c r="CL130">
        <f>+IFERROR(IF(VALUE('data-cash-crude'!CK131)&gt;0,'data-cash-crude'!CK131-INDEX('data-futures'!$E:$E,MATCH('basis-cash-crude'!CL$1,'data-futures'!$A:$A,0),1),""),"")</f>
        <v>-15.800000000000004</v>
      </c>
      <c r="CM130">
        <f>+IFERROR(IF(VALUE('data-cash-crude'!CL131)&gt;0,'data-cash-crude'!CL131-INDEX('data-futures'!$E:$E,MATCH('basis-cash-crude'!CM$1,'data-futures'!$A:$A,0),1),""),"")</f>
        <v>-15.75</v>
      </c>
      <c r="CN130">
        <f>+IFERROR(IF(VALUE('data-cash-crude'!CM131)&gt;0,'data-cash-crude'!CM131-INDEX('data-futures'!$E:$E,MATCH('basis-cash-crude'!CN$1,'data-futures'!$A:$A,0),1),""),"")</f>
        <v>-15.590000000000003</v>
      </c>
      <c r="CO130">
        <f>+IFERROR(IF(VALUE('data-cash-crude'!CN131)&gt;0,'data-cash-crude'!CN131-INDEX('data-futures'!$E:$E,MATCH('basis-cash-crude'!CO$1,'data-futures'!$A:$A,0),1),""),"")</f>
        <v>-15.479999999999997</v>
      </c>
      <c r="CP130">
        <f>+IFERROR(IF(VALUE('data-cash-crude'!CO131)&gt;0,'data-cash-crude'!CO131-INDEX('data-futures'!$E:$E,MATCH('basis-cash-crude'!CP$1,'data-futures'!$A:$A,0),1),""),"")</f>
        <v>-15.530000000000001</v>
      </c>
      <c r="CQ130">
        <f>+IFERROR(IF(VALUE('data-cash-crude'!CP131)&gt;0,'data-cash-crude'!CP131-INDEX('data-futures'!$E:$E,MATCH('basis-cash-crude'!CQ$1,'data-futures'!$A:$A,0),1),""),"")</f>
        <v>-15.519999999999996</v>
      </c>
      <c r="CR130">
        <f>+IFERROR(IF(VALUE('data-cash-crude'!CQ131)&gt;0,'data-cash-crude'!CQ131-INDEX('data-futures'!$E:$E,MATCH('basis-cash-crude'!CR$1,'data-futures'!$A:$A,0),1),""),"")</f>
        <v>-15.199999999999996</v>
      </c>
      <c r="CS130">
        <f>+IFERROR(IF(VALUE('data-cash-crude'!CR131)&gt;0,'data-cash-crude'!CR131-INDEX('data-futures'!$E:$E,MATCH('basis-cash-crude'!CS$1,'data-futures'!$A:$A,0),1),""),"")</f>
        <v>-14.469999999999999</v>
      </c>
      <c r="CT130">
        <f>+IFERROR(IF(VALUE('data-cash-crude'!CS131)&gt;0,'data-cash-crude'!CS131-INDEX('data-futures'!$E:$E,MATCH('basis-cash-crude'!CT$1,'data-futures'!$A:$A,0),1),""),"")</f>
        <v>-13.660000000000004</v>
      </c>
      <c r="CU130">
        <f>+IFERROR(IF(VALUE('data-cash-crude'!CT131)&gt;0,'data-cash-crude'!CT131-INDEX('data-futures'!$E:$E,MATCH('basis-cash-crude'!CU$1,'data-futures'!$A:$A,0),1),""),"")</f>
        <v>-15.96</v>
      </c>
      <c r="CV130">
        <f>+IFERROR(IF(VALUE('data-cash-crude'!CU131)&gt;0,'data-cash-crude'!CU131-INDEX('data-futures'!$E:$E,MATCH('basis-cash-crude'!CV$1,'data-futures'!$A:$A,0),1),""),"")</f>
        <v>-16.11</v>
      </c>
      <c r="CW130">
        <f>+IFERROR(IF(VALUE('data-cash-crude'!CV131)&gt;0,'data-cash-crude'!CV131-INDEX('data-futures'!$E:$E,MATCH('basis-cash-crude'!CW$1,'data-futures'!$A:$A,0),1),""),"")</f>
        <v>-15.900000000000006</v>
      </c>
      <c r="CX130" t="str">
        <f>+IFERROR(IF(VALUE('data-cash-crude'!CW131)&gt;0,'data-cash-crude'!CW131-INDEX('data-futures'!$E:$E,MATCH('basis-cash-crude'!CX$1,'data-futures'!$A:$A,0),1),""),"")</f>
        <v/>
      </c>
      <c r="CY130" t="str">
        <f>+IFERROR(IF(VALUE('data-cash-crude'!CX131)&gt;0,'data-cash-crude'!CX131-INDEX('data-futures'!$E:$E,MATCH('basis-cash-crude'!CY$1,'data-futures'!$A:$A,0),1),""),"")</f>
        <v/>
      </c>
      <c r="CZ130" t="str">
        <f>+IFERROR(IF(VALUE('data-cash-crude'!CY131)&gt;0,'data-cash-crude'!CY131-INDEX('data-futures'!$E:$E,MATCH('basis-cash-crude'!CZ$1,'data-futures'!$A:$A,0),1),""),"")</f>
        <v/>
      </c>
      <c r="DA130">
        <f>+IFERROR(IF(VALUE('data-cash-crude'!CZ131)&gt;0,'data-cash-crude'!CZ131-INDEX('data-futures'!$E:$E,MATCH('basis-cash-crude'!DA$1,'data-futures'!$A:$A,0),1),""),"")</f>
        <v>-15.75</v>
      </c>
      <c r="DB130">
        <f>+IFERROR(IF(VALUE('data-cash-crude'!DA131)&gt;0,'data-cash-crude'!DA131-INDEX('data-futures'!$E:$E,MATCH('basis-cash-crude'!DB$1,'data-futures'!$A:$A,0),1),""),"")</f>
        <v>-15.700000000000003</v>
      </c>
      <c r="DC130">
        <f>+IFERROR(IF(VALUE('data-cash-crude'!DB131)&gt;0,'data-cash-crude'!DB131-INDEX('data-futures'!$E:$E,MATCH('basis-cash-crude'!DC$1,'data-futures'!$A:$A,0),1),""),"")</f>
        <v>-15.770000000000003</v>
      </c>
      <c r="DD130" t="str">
        <f>+IFERROR(IF(VALUE('data-cash-crude'!DC131)&gt;0,'data-cash-crude'!DC131-INDEX('data-futures'!$E:$E,MATCH('basis-cash-crude'!DD$1,'data-futures'!$A:$A,0),1),""),"")</f>
        <v/>
      </c>
      <c r="DE130">
        <f>+IFERROR(IF(VALUE('data-cash-crude'!DD131)&gt;0,'data-cash-crude'!DD131-INDEX('data-futures'!$E:$E,MATCH('basis-cash-crude'!DE$1,'data-futures'!$A:$A,0),1),""),"")</f>
        <v>-15.579999999999998</v>
      </c>
      <c r="DF130">
        <f>+IFERROR(IF(VALUE('data-cash-crude'!DE131)&gt;0,'data-cash-crude'!DE131-INDEX('data-futures'!$E:$E,MATCH('basis-cash-crude'!DF$1,'data-futures'!$A:$A,0),1),""),"")</f>
        <v>-15.349999999999994</v>
      </c>
      <c r="DG130">
        <f>+IFERROR(IF(VALUE('data-cash-crude'!DF131)&gt;0,'data-cash-crude'!DF131-INDEX('data-futures'!$E:$E,MATCH('basis-cash-crude'!DG$1,'data-futures'!$A:$A,0),1),""),"")</f>
        <v>-15.650000000000006</v>
      </c>
      <c r="DH130">
        <f>+IFERROR(IF(VALUE('data-cash-crude'!DG131)&gt;0,'data-cash-crude'!DG131-INDEX('data-futures'!$E:$E,MATCH('basis-cash-crude'!DH$1,'data-futures'!$A:$A,0),1),""),"")</f>
        <v>-15.810000000000002</v>
      </c>
      <c r="DI130">
        <f>+IFERROR(IF(VALUE('data-cash-crude'!DH131)&gt;0,'data-cash-crude'!DH131-INDEX('data-futures'!$E:$E,MATCH('basis-cash-crude'!DI$1,'data-futures'!$A:$A,0),1),""),"")</f>
        <v>-15.89</v>
      </c>
      <c r="DJ130">
        <f>+IFERROR(IF(VALUE('data-cash-crude'!DI131)&gt;0,'data-cash-crude'!DI131-INDEX('data-futures'!$E:$E,MATCH('basis-cash-crude'!DJ$1,'data-futures'!$A:$A,0),1),""),"")</f>
        <v>-15.869999999999997</v>
      </c>
      <c r="DK130">
        <f>+IFERROR(IF(VALUE('data-cash-crude'!DJ131)&gt;0,'data-cash-crude'!DJ131-INDEX('data-futures'!$E:$E,MATCH('basis-cash-crude'!DK$1,'data-futures'!$A:$A,0),1),""),"")</f>
        <v>-15.719999999999999</v>
      </c>
      <c r="DL130">
        <f>+IFERROR(IF(VALUE('data-cash-crude'!DK131)&gt;0,'data-cash-crude'!DK131-INDEX('data-futures'!$E:$E,MATCH('basis-cash-crude'!DL$1,'data-futures'!$A:$A,0),1),""),"")</f>
        <v>-15.719999999999999</v>
      </c>
      <c r="DM130">
        <f>+IFERROR(IF(VALUE('data-cash-crude'!DL131)&gt;0,'data-cash-crude'!DL131-INDEX('data-futures'!$E:$E,MATCH('basis-cash-crude'!DM$1,'data-futures'!$A:$A,0),1),""),"")</f>
        <v>-14.969999999999999</v>
      </c>
      <c r="DN130">
        <f>+IFERROR(IF(VALUE('data-cash-crude'!DM131)&gt;0,'data-cash-crude'!DM131-INDEX('data-futures'!$E:$E,MATCH('basis-cash-crude'!DN$1,'data-futures'!$A:$A,0),1),""),"")</f>
        <v>-14.979999999999997</v>
      </c>
      <c r="DO130">
        <f>+IFERROR(IF(VALUE('data-cash-crude'!DN131)&gt;0,'data-cash-crude'!DN131-INDEX('data-futures'!$E:$E,MATCH('basis-cash-crude'!DO$1,'data-futures'!$A:$A,0),1),""),"")</f>
        <v>-15.25</v>
      </c>
      <c r="DP130">
        <f>+IFERROR(IF(VALUE('data-cash-crude'!DO131)&gt;0,'data-cash-crude'!DO131-INDEX('data-futures'!$E:$E,MATCH('basis-cash-crude'!DP$1,'data-futures'!$A:$A,0),1),""),"")</f>
        <v>-15.479999999999997</v>
      </c>
      <c r="DQ130">
        <f>+IFERROR(IF(VALUE('data-cash-crude'!DP131)&gt;0,'data-cash-crude'!DP131-INDEX('data-futures'!$E:$E,MATCH('basis-cash-crude'!DQ$1,'data-futures'!$A:$A,0),1),""),"")</f>
        <v>-15.829999999999998</v>
      </c>
      <c r="DR130">
        <f>+IFERROR(IF(VALUE('data-cash-crude'!DQ131)&gt;0,'data-cash-crude'!DQ131-INDEX('data-futures'!$E:$E,MATCH('basis-cash-crude'!DR$1,'data-futures'!$A:$A,0),1),""),"")</f>
        <v>-15.699999999999996</v>
      </c>
      <c r="DS130">
        <f>+IFERROR(IF(VALUE('data-cash-crude'!DR131)&gt;0,'data-cash-crude'!DR131-INDEX('data-futures'!$E:$E,MATCH('basis-cash-crude'!DS$1,'data-futures'!$A:$A,0),1),""),"")</f>
        <v>-15.54</v>
      </c>
      <c r="DT130">
        <f>+IFERROR(IF(VALUE('data-cash-crude'!DS131)&gt;0,'data-cash-crude'!DS131-INDEX('data-futures'!$E:$E,MATCH('basis-cash-crude'!DT$1,'data-futures'!$A:$A,0),1),""),"")</f>
        <v>-15.630000000000003</v>
      </c>
      <c r="DU130">
        <f>+IFERROR(IF(VALUE('data-cash-crude'!DT131)&gt;0,'data-cash-crude'!DT131-INDEX('data-futures'!$E:$E,MATCH('basis-cash-crude'!DU$1,'data-futures'!$A:$A,0),1),""),"")</f>
        <v>-16.089999999999996</v>
      </c>
      <c r="DV130">
        <f>+IFERROR(IF(VALUE('data-cash-crude'!DU131)&gt;0,'data-cash-crude'!DU131-INDEX('data-futures'!$E:$E,MATCH('basis-cash-crude'!DV$1,'data-futures'!$A:$A,0),1),""),"")</f>
        <v>-16.600000000000001</v>
      </c>
      <c r="DW130">
        <f>+IFERROR(IF(VALUE('data-cash-crude'!DV131)&gt;0,'data-cash-crude'!DV131-INDEX('data-futures'!$E:$E,MATCH('basis-cash-crude'!DW$1,'data-futures'!$A:$A,0),1),""),"")</f>
        <v>-16.54</v>
      </c>
      <c r="DX130">
        <f>+IFERROR(IF(VALUE('data-cash-crude'!DW131)&gt;0,'data-cash-crude'!DW131-INDEX('data-futures'!$E:$E,MATCH('basis-cash-crude'!DX$1,'data-futures'!$A:$A,0),1),""),"")</f>
        <v>-16.229999999999997</v>
      </c>
      <c r="DY130">
        <f>+IFERROR(IF(VALUE('data-cash-crude'!DX131)&gt;0,'data-cash-crude'!DX131-INDEX('data-futures'!$E:$E,MATCH('basis-cash-crude'!DY$1,'data-futures'!$A:$A,0),1),""),"")</f>
        <v>-16.549999999999997</v>
      </c>
      <c r="DZ130">
        <f>+IFERROR(IF(VALUE('data-cash-crude'!DY131)&gt;0,'data-cash-crude'!DY131-INDEX('data-futures'!$E:$E,MATCH('basis-cash-crude'!DZ$1,'data-futures'!$A:$A,0),1),""),"")</f>
        <v>-16.670000000000002</v>
      </c>
      <c r="EA130">
        <f>+IFERROR(IF(VALUE('data-cash-crude'!DZ131)&gt;0,'data-cash-crude'!DZ131-INDEX('data-futures'!$E:$E,MATCH('basis-cash-crude'!EA$1,'data-futures'!$A:$A,0),1),""),"")</f>
        <v>-16.43</v>
      </c>
      <c r="EB130">
        <f>+IFERROR(IF(VALUE('data-cash-crude'!EA131)&gt;0,'data-cash-crude'!EA131-INDEX('data-futures'!$E:$E,MATCH('basis-cash-crude'!EB$1,'data-futures'!$A:$A,0),1),""),"")</f>
        <v>-16.46</v>
      </c>
      <c r="EC130">
        <f>+IFERROR(IF(VALUE('data-cash-crude'!EB131)&gt;0,'data-cash-crude'!EB131-INDEX('data-futures'!$E:$E,MATCH('basis-cash-crude'!EC$1,'data-futures'!$A:$A,0),1),""),"")</f>
        <v>-16.800000000000004</v>
      </c>
      <c r="ED130" t="str">
        <f>+IFERROR(IF(VALUE('data-cash-crude'!EC131)&gt;0,'data-cash-crude'!EC131-INDEX('data-futures'!$E:$E,MATCH('basis-cash-crude'!ED$1,'data-futures'!$A:$A,0),1),""),"")</f>
        <v/>
      </c>
      <c r="EE130" t="str">
        <f>+IFERROR(IF(VALUE('data-cash-crude'!ED131)&gt;0,'data-cash-crude'!ED131-INDEX('data-futures'!$E:$E,MATCH('basis-cash-crude'!EE$1,'data-futures'!$A:$A,0),1),""),"")</f>
        <v/>
      </c>
      <c r="EF130">
        <f>+IFERROR(IF(VALUE('data-cash-crude'!EE131)&gt;0,'data-cash-crude'!EE131-INDEX('data-futures'!$E:$E,MATCH('basis-cash-crude'!EF$1,'data-futures'!$A:$A,0),1),""),"")</f>
        <v>-16.560000000000002</v>
      </c>
      <c r="EG130">
        <f>+IFERROR(IF(VALUE('data-cash-crude'!EF131)&gt;0,'data-cash-crude'!EF131-INDEX('data-futures'!$E:$E,MATCH('basis-cash-crude'!EG$1,'data-futures'!$A:$A,0),1),""),"")</f>
        <v>-16.419999999999995</v>
      </c>
      <c r="EH130">
        <f>+IFERROR(IF(VALUE('data-cash-crude'!EG131)&gt;0,'data-cash-crude'!EG131-INDEX('data-futures'!$E:$E,MATCH('basis-cash-crude'!EH$1,'data-futures'!$A:$A,0),1),""),"")</f>
        <v>-16.46</v>
      </c>
      <c r="EI130">
        <f>+IFERROR(IF(VALUE('data-cash-crude'!EH131)&gt;0,'data-cash-crude'!EH131-INDEX('data-futures'!$E:$E,MATCH('basis-cash-crude'!EI$1,'data-futures'!$A:$A,0),1),""),"")</f>
        <v>-16.520000000000003</v>
      </c>
      <c r="EJ130">
        <f>+IFERROR(IF(VALUE('data-cash-crude'!EI131)&gt;0,'data-cash-crude'!EI131-INDEX('data-futures'!$E:$E,MATCH('basis-cash-crude'!EJ$1,'data-futures'!$A:$A,0),1),""),"")</f>
        <v>-16.310000000000002</v>
      </c>
      <c r="EK130">
        <f>+IFERROR(IF(VALUE('data-cash-crude'!EJ131)&gt;0,'data-cash-crude'!EJ131-INDEX('data-futures'!$E:$E,MATCH('basis-cash-crude'!EK$1,'data-futures'!$A:$A,0),1),""),"")</f>
        <v>-15.879999999999995</v>
      </c>
      <c r="EL130">
        <f>+IFERROR(IF(VALUE('data-cash-crude'!EK131)&gt;0,'data-cash-crude'!EK131-INDEX('data-futures'!$E:$E,MATCH('basis-cash-crude'!EL$1,'data-futures'!$A:$A,0),1),""),"")</f>
        <v>-15.869999999999997</v>
      </c>
      <c r="EM130">
        <f>+IFERROR(IF(VALUE('data-cash-crude'!EL131)&gt;0,'data-cash-crude'!EL131-INDEX('data-futures'!$E:$E,MATCH('basis-cash-crude'!EM$1,'data-futures'!$A:$A,0),1),""),"")</f>
        <v>-15.89</v>
      </c>
      <c r="EN130">
        <f>+IFERROR(IF(VALUE('data-cash-crude'!EM131)&gt;0,'data-cash-crude'!EM131-INDEX('data-futures'!$E:$E,MATCH('basis-cash-crude'!EN$1,'data-futures'!$A:$A,0),1),""),"")</f>
        <v>-15.870000000000005</v>
      </c>
      <c r="EO130">
        <f>+IFERROR(IF(VALUE('data-cash-crude'!EN131)&gt;0,'data-cash-crude'!EN131-INDEX('data-futures'!$E:$E,MATCH('basis-cash-crude'!EO$1,'data-futures'!$A:$A,0),1),""),"")</f>
        <v>-16.18</v>
      </c>
      <c r="EP130">
        <f>+IFERROR(IF(VALUE('data-cash-crude'!EO131)&gt;0,'data-cash-crude'!EO131-INDEX('data-futures'!$E:$E,MATCH('basis-cash-crude'!EP$1,'data-futures'!$A:$A,0),1),""),"")</f>
        <v>-15.93</v>
      </c>
      <c r="EQ130">
        <f>+IFERROR(IF(VALUE('data-cash-crude'!EP131)&gt;0,'data-cash-crude'!EP131-INDEX('data-futures'!$E:$E,MATCH('basis-cash-crude'!EQ$1,'data-futures'!$A:$A,0),1),""),"")</f>
        <v>-16.100000000000001</v>
      </c>
      <c r="ER130">
        <f>+IFERROR(IF(VALUE('data-cash-crude'!EQ131)&gt;0,'data-cash-crude'!EQ131-INDEX('data-futures'!$E:$E,MATCH('basis-cash-crude'!ER$1,'data-futures'!$A:$A,0),1),""),"")</f>
        <v>-16.529999999999994</v>
      </c>
      <c r="ES130">
        <f>+IFERROR(IF(VALUE('data-cash-crude'!ER131)&gt;0,'data-cash-crude'!ER131-INDEX('data-futures'!$E:$E,MATCH('basis-cash-crude'!ES$1,'data-futures'!$A:$A,0),1),""),"")</f>
        <v>-16.830000000000005</v>
      </c>
      <c r="ET130">
        <f>+IFERROR(IF(VALUE('data-cash-crude'!ES131)&gt;0,'data-cash-crude'!ES131-INDEX('data-futures'!$E:$E,MATCH('basis-cash-crude'!ET$1,'data-futures'!$A:$A,0),1),""),"")</f>
        <v>-16.910000000000004</v>
      </c>
      <c r="EU130">
        <f>+IFERROR(IF(VALUE('data-cash-crude'!ET131)&gt;0,'data-cash-crude'!ET131-INDEX('data-futures'!$E:$E,MATCH('basis-cash-crude'!EU$1,'data-futures'!$A:$A,0),1),""),"")</f>
        <v>-17.440000000000005</v>
      </c>
      <c r="EV130">
        <f>+IFERROR(IF(VALUE('data-cash-crude'!EU131)&gt;0,'data-cash-crude'!EU131-INDEX('data-futures'!$E:$E,MATCH('basis-cash-crude'!EV$1,'data-futures'!$A:$A,0),1),""),"")</f>
        <v>-17.409999999999997</v>
      </c>
      <c r="EW130">
        <f>+IFERROR(IF(VALUE('data-cash-crude'!EV131)&gt;0,'data-cash-crude'!EV131-INDEX('data-futures'!$E:$E,MATCH('basis-cash-crude'!EW$1,'data-futures'!$A:$A,0),1),""),"")</f>
        <v>-17.520000000000003</v>
      </c>
      <c r="EX130">
        <f>+IFERROR(IF(VALUE('data-cash-crude'!EW131)&gt;0,'data-cash-crude'!EW131-INDEX('data-futures'!$E:$E,MATCH('basis-cash-crude'!EX$1,'data-futures'!$A:$A,0),1),""),"")</f>
        <v>-17.589999999999996</v>
      </c>
      <c r="EY130">
        <f>+IFERROR(IF(VALUE('data-cash-crude'!EX131)&gt;0,'data-cash-crude'!EX131-INDEX('data-futures'!$E:$E,MATCH('basis-cash-crude'!EY$1,'data-futures'!$A:$A,0),1),""),"")</f>
        <v>-17.470000000000006</v>
      </c>
      <c r="EZ130">
        <f>+IFERROR(IF(VALUE('data-cash-crude'!EY131)&gt;0,'data-cash-crude'!EY131-INDEX('data-futures'!$E:$E,MATCH('basis-cash-crude'!EZ$1,'data-futures'!$A:$A,0),1),""),"")</f>
        <v>-17.200000000000003</v>
      </c>
      <c r="FA130">
        <f>+IFERROR(IF(VALUE('data-cash-crude'!EZ131)&gt;0,'data-cash-crude'!EZ131-INDEX('data-futures'!$E:$E,MATCH('basis-cash-crude'!FA$1,'data-futures'!$A:$A,0),1),""),"")</f>
        <v>-16.880000000000003</v>
      </c>
      <c r="FB130">
        <f>+IFERROR(IF(VALUE('data-cash-crude'!FA131)&gt;0,'data-cash-crude'!FA131-INDEX('data-futures'!$E:$E,MATCH('basis-cash-crude'!FB$1,'data-futures'!$A:$A,0),1),""),"")</f>
        <v>-16.86</v>
      </c>
      <c r="FC130">
        <f>+IFERROR(IF(VALUE('data-cash-crude'!FB131)&gt;0,'data-cash-crude'!FB131-INDEX('data-futures'!$E:$E,MATCH('basis-cash-crude'!FC$1,'data-futures'!$A:$A,0),1),""),"")</f>
        <v>-16.909999999999997</v>
      </c>
      <c r="FD130">
        <f>+IFERROR(IF(VALUE('data-cash-crude'!FC131)&gt;0,'data-cash-crude'!FC131-INDEX('data-futures'!$E:$E,MATCH('basis-cash-crude'!FD$1,'data-futures'!$A:$A,0),1),""),"")</f>
        <v>-16.82</v>
      </c>
      <c r="FE130">
        <f>+IFERROR(IF(VALUE('data-cash-crude'!FD131)&gt;0,'data-cash-crude'!FD131-INDEX('data-futures'!$E:$E,MATCH('basis-cash-crude'!FE$1,'data-futures'!$A:$A,0),1),""),"")</f>
        <v>-16.800000000000004</v>
      </c>
      <c r="FF130">
        <f>+IFERROR(IF(VALUE('data-cash-crude'!FE131)&gt;0,'data-cash-crude'!FE131-INDEX('data-futures'!$E:$E,MATCH('basis-cash-crude'!FF$1,'data-futures'!$A:$A,0),1),""),"")</f>
        <v>-16.82</v>
      </c>
      <c r="FG130">
        <f>+IFERROR(IF(VALUE('data-cash-crude'!FF131)&gt;0,'data-cash-crude'!FF131-INDEX('data-futures'!$E:$E,MATCH('basis-cash-crude'!FG$1,'data-futures'!$A:$A,0),1),""),"")</f>
        <v>-16.600000000000001</v>
      </c>
      <c r="FH130">
        <f>+IFERROR(IF(VALUE('data-cash-crude'!FG131)&gt;0,'data-cash-crude'!FG131-INDEX('data-futures'!$E:$E,MATCH('basis-cash-crude'!FH$1,'data-futures'!$A:$A,0),1),""),"")</f>
        <v>-16.43</v>
      </c>
      <c r="FI130">
        <f>+IFERROR(IF(VALUE('data-cash-crude'!FH131)&gt;0,'data-cash-crude'!FH131-INDEX('data-futures'!$E:$E,MATCH('basis-cash-crude'!FI$1,'data-futures'!$A:$A,0),1),""),"")</f>
        <v>-16.57</v>
      </c>
      <c r="FJ130">
        <f>+IFERROR(IF(VALUE('data-cash-crude'!FI131)&gt;0,'data-cash-crude'!FI131-INDEX('data-futures'!$E:$E,MATCH('basis-cash-crude'!FJ$1,'data-futures'!$A:$A,0),1),""),"")</f>
        <v>-16.299999999999997</v>
      </c>
      <c r="FK130">
        <f>+IFERROR(IF(VALUE('data-cash-crude'!FJ131)&gt;0,'data-cash-crude'!FJ131-INDEX('data-futures'!$E:$E,MATCH('basis-cash-crude'!FK$1,'data-futures'!$A:$A,0),1),""),"")</f>
        <v>-16.170000000000002</v>
      </c>
      <c r="FL130">
        <f>+IFERROR(IF(VALUE('data-cash-crude'!FK131)&gt;0,'data-cash-crude'!FK131-INDEX('data-futures'!$E:$E,MATCH('basis-cash-crude'!FL$1,'data-futures'!$A:$A,0),1),""),"")</f>
        <v>-15.910000000000004</v>
      </c>
    </row>
    <row r="131" spans="1:168" x14ac:dyDescent="0.2">
      <c r="A131">
        <f t="shared" ref="A131:A194" si="6">+IFERROR(AVERAGE(E131:K131),"")</f>
        <v>-4.0850000000000009</v>
      </c>
      <c r="B131">
        <f t="shared" ref="B131:B194" si="7">+IFERROR(AVERAGE(E131:AH131),"")</f>
        <v>-3.9442307692307703</v>
      </c>
      <c r="C131">
        <f t="shared" ref="C131:C194" si="8">+IFERROR(AVERAGE(E131:CP131),"")</f>
        <v>-3.6398809523809526</v>
      </c>
      <c r="D131" s="6" t="str">
        <f>+'data-cash-crude'!B132</f>
        <v>CLPA-7-121.CM</v>
      </c>
      <c r="E131">
        <f>+IFERROR(IF(VALUE('data-cash-crude'!D132)&gt;0,'data-cash-crude'!D132-INDEX('data-futures'!$E:$E,MATCH('basis-cash-crude'!E$1,'data-futures'!$A:$A,0),1),""),"")</f>
        <v>-4.0899999999999963</v>
      </c>
      <c r="F131">
        <f>+IFERROR(IF(VALUE('data-cash-crude'!E132)&gt;0,'data-cash-crude'!E132-INDEX('data-futures'!$E:$E,MATCH('basis-cash-crude'!F$1,'data-futures'!$A:$A,0),1),""),"")</f>
        <v>-4.0900000000000034</v>
      </c>
      <c r="G131">
        <f>+IFERROR(IF(VALUE('data-cash-crude'!F132)&gt;0,'data-cash-crude'!F132-INDEX('data-futures'!$E:$E,MATCH('basis-cash-crude'!G$1,'data-futures'!$A:$A,0),1),""),"")</f>
        <v>-4.0399999999999991</v>
      </c>
      <c r="H131">
        <f>+IFERROR(IF(VALUE('data-cash-crude'!G132)&gt;0,'data-cash-crude'!G132-INDEX('data-futures'!$E:$E,MATCH('basis-cash-crude'!H$1,'data-futures'!$A:$A,0),1),""),"")</f>
        <v>-4.0800000000000054</v>
      </c>
      <c r="I131" t="str">
        <f>+IFERROR(IF(VALUE('data-cash-crude'!H132)&gt;0,'data-cash-crude'!H132-INDEX('data-futures'!$E:$E,MATCH('basis-cash-crude'!I$1,'data-futures'!$A:$A,0),1),""),"")</f>
        <v/>
      </c>
      <c r="J131">
        <f>+IFERROR(IF(VALUE('data-cash-crude'!I132)&gt;0,'data-cash-crude'!I132-INDEX('data-futures'!$E:$E,MATCH('basis-cash-crude'!J$1,'data-futures'!$A:$A,0),1),""),"")</f>
        <v>-4.0799999999999983</v>
      </c>
      <c r="K131">
        <f>+IFERROR(IF(VALUE('data-cash-crude'!J132)&gt;0,'data-cash-crude'!J132-INDEX('data-futures'!$E:$E,MATCH('basis-cash-crude'!K$1,'data-futures'!$A:$A,0),1),""),"")</f>
        <v>-4.1300000000000026</v>
      </c>
      <c r="L131">
        <f>+IFERROR(IF(VALUE('data-cash-crude'!K132)&gt;0,'data-cash-crude'!K132-INDEX('data-futures'!$E:$E,MATCH('basis-cash-crude'!L$1,'data-futures'!$A:$A,0),1),""),"")</f>
        <v>-4.1400000000000006</v>
      </c>
      <c r="M131">
        <f>+IFERROR(IF(VALUE('data-cash-crude'!L132)&gt;0,'data-cash-crude'!L132-INDEX('data-futures'!$E:$E,MATCH('basis-cash-crude'!M$1,'data-futures'!$A:$A,0),1),""),"")</f>
        <v>-4.1599999999999966</v>
      </c>
      <c r="N131">
        <f>+IFERROR(IF(VALUE('data-cash-crude'!M132)&gt;0,'data-cash-crude'!M132-INDEX('data-futures'!$E:$E,MATCH('basis-cash-crude'!N$1,'data-futures'!$A:$A,0),1),""),"")</f>
        <v>-4.0799999999999983</v>
      </c>
      <c r="O131">
        <f>+IFERROR(IF(VALUE('data-cash-crude'!N132)&gt;0,'data-cash-crude'!N132-INDEX('data-futures'!$E:$E,MATCH('basis-cash-crude'!O$1,'data-futures'!$A:$A,0),1),""),"")</f>
        <v>-3.990000000000002</v>
      </c>
      <c r="P131">
        <f>+IFERROR(IF(VALUE('data-cash-crude'!O132)&gt;0,'data-cash-crude'!O132-INDEX('data-futures'!$E:$E,MATCH('basis-cash-crude'!P$1,'data-futures'!$A:$A,0),1),""),"")</f>
        <v>-3.9399999999999977</v>
      </c>
      <c r="Q131">
        <f>+IFERROR(IF(VALUE('data-cash-crude'!P132)&gt;0,'data-cash-crude'!P132-INDEX('data-futures'!$E:$E,MATCH('basis-cash-crude'!Q$1,'data-futures'!$A:$A,0),1),""),"")</f>
        <v>-3.9600000000000009</v>
      </c>
      <c r="R131">
        <f>+IFERROR(IF(VALUE('data-cash-crude'!Q132)&gt;0,'data-cash-crude'!Q132-INDEX('data-futures'!$E:$E,MATCH('basis-cash-crude'!R$1,'data-futures'!$A:$A,0),1),""),"")</f>
        <v>-3.9099999999999966</v>
      </c>
      <c r="S131">
        <f>+IFERROR(IF(VALUE('data-cash-crude'!R132)&gt;0,'data-cash-crude'!R132-INDEX('data-futures'!$E:$E,MATCH('basis-cash-crude'!S$1,'data-futures'!$A:$A,0),1),""),"")</f>
        <v>-4.240000000000002</v>
      </c>
      <c r="T131">
        <f>+IFERROR(IF(VALUE('data-cash-crude'!S132)&gt;0,'data-cash-crude'!S132-INDEX('data-futures'!$E:$E,MATCH('basis-cash-crude'!T$1,'data-futures'!$A:$A,0),1),""),"")</f>
        <v>-3.8200000000000003</v>
      </c>
      <c r="U131">
        <f>+IFERROR(IF(VALUE('data-cash-crude'!T132)&gt;0,'data-cash-crude'!T132-INDEX('data-futures'!$E:$E,MATCH('basis-cash-crude'!U$1,'data-futures'!$A:$A,0),1),""),"")</f>
        <v>-3.8500000000000014</v>
      </c>
      <c r="V131">
        <f>+IFERROR(IF(VALUE('data-cash-crude'!U132)&gt;0,'data-cash-crude'!U132-INDEX('data-futures'!$E:$E,MATCH('basis-cash-crude'!V$1,'data-futures'!$A:$A,0),1),""),"")</f>
        <v>-3.7700000000000031</v>
      </c>
      <c r="W131">
        <f>+IFERROR(IF(VALUE('data-cash-crude'!V132)&gt;0,'data-cash-crude'!V132-INDEX('data-futures'!$E:$E,MATCH('basis-cash-crude'!W$1,'data-futures'!$A:$A,0),1),""),"")</f>
        <v>-3.8399999999999963</v>
      </c>
      <c r="X131">
        <f>+IFERROR(IF(VALUE('data-cash-crude'!W132)&gt;0,'data-cash-crude'!W132-INDEX('data-futures'!$E:$E,MATCH('basis-cash-crude'!X$1,'data-futures'!$A:$A,0),1),""),"")</f>
        <v>-3.9299999999999997</v>
      </c>
      <c r="Y131">
        <f>+IFERROR(IF(VALUE('data-cash-crude'!X132)&gt;0,'data-cash-crude'!X132-INDEX('data-futures'!$E:$E,MATCH('basis-cash-crude'!Y$1,'data-futures'!$A:$A,0),1),""),"")</f>
        <v>-3.8799999999999955</v>
      </c>
      <c r="Z131" t="str">
        <f>+IFERROR(IF(VALUE('data-cash-crude'!Y132)&gt;0,'data-cash-crude'!Y132-INDEX('data-futures'!$E:$E,MATCH('basis-cash-crude'!Z$1,'data-futures'!$A:$A,0),1),""),"")</f>
        <v/>
      </c>
      <c r="AA131">
        <f>+IFERROR(IF(VALUE('data-cash-crude'!Z132)&gt;0,'data-cash-crude'!Z132-INDEX('data-futures'!$E:$E,MATCH('basis-cash-crude'!AA$1,'data-futures'!$A:$A,0),1),""),"")</f>
        <v>-3.9399999999999977</v>
      </c>
      <c r="AB131" t="str">
        <f>+IFERROR(IF(VALUE('data-cash-crude'!AA132)&gt;0,'data-cash-crude'!AA132-INDEX('data-futures'!$E:$E,MATCH('basis-cash-crude'!AB$1,'data-futures'!$A:$A,0),1),""),"")</f>
        <v/>
      </c>
      <c r="AC131" t="str">
        <f>+IFERROR(IF(VALUE('data-cash-crude'!AB132)&gt;0,'data-cash-crude'!AB132-INDEX('data-futures'!$E:$E,MATCH('basis-cash-crude'!AC$1,'data-futures'!$A:$A,0),1),""),"")</f>
        <v/>
      </c>
      <c r="AD131">
        <f>+IFERROR(IF(VALUE('data-cash-crude'!AC132)&gt;0,'data-cash-crude'!AC132-INDEX('data-futures'!$E:$E,MATCH('basis-cash-crude'!AD$1,'data-futures'!$A:$A,0),1),""),"")</f>
        <v>-3.7800000000000011</v>
      </c>
      <c r="AE131">
        <f>+IFERROR(IF(VALUE('data-cash-crude'!AD132)&gt;0,'data-cash-crude'!AD132-INDEX('data-futures'!$E:$E,MATCH('basis-cash-crude'!AE$1,'data-futures'!$A:$A,0),1),""),"")</f>
        <v>-3.7600000000000051</v>
      </c>
      <c r="AF131">
        <f>+IFERROR(IF(VALUE('data-cash-crude'!AE132)&gt;0,'data-cash-crude'!AE132-INDEX('data-futures'!$E:$E,MATCH('basis-cash-crude'!AF$1,'data-futures'!$A:$A,0),1),""),"")</f>
        <v>-3.6300000000000026</v>
      </c>
      <c r="AG131">
        <f>+IFERROR(IF(VALUE('data-cash-crude'!AF132)&gt;0,'data-cash-crude'!AF132-INDEX('data-futures'!$E:$E,MATCH('basis-cash-crude'!AG$1,'data-futures'!$A:$A,0),1),""),"")</f>
        <v>-3.75</v>
      </c>
      <c r="AH131">
        <f>+IFERROR(IF(VALUE('data-cash-crude'!AG132)&gt;0,'data-cash-crude'!AG132-INDEX('data-futures'!$E:$E,MATCH('basis-cash-crude'!AH$1,'data-futures'!$A:$A,0),1),""),"")</f>
        <v>-3.6700000000000017</v>
      </c>
      <c r="AI131">
        <f>+IFERROR(IF(VALUE('data-cash-crude'!AH132)&gt;0,'data-cash-crude'!AH132-INDEX('data-futures'!$E:$E,MATCH('basis-cash-crude'!AI$1,'data-futures'!$A:$A,0),1),""),"")</f>
        <v>-3.6599999999999966</v>
      </c>
      <c r="AJ131">
        <f>+IFERROR(IF(VALUE('data-cash-crude'!AI132)&gt;0,'data-cash-crude'!AI132-INDEX('data-futures'!$E:$E,MATCH('basis-cash-crude'!AJ$1,'data-futures'!$A:$A,0),1),""),"")</f>
        <v>-3.6599999999999966</v>
      </c>
      <c r="AK131">
        <f>+IFERROR(IF(VALUE('data-cash-crude'!AJ132)&gt;0,'data-cash-crude'!AJ132-INDEX('data-futures'!$E:$E,MATCH('basis-cash-crude'!AK$1,'data-futures'!$A:$A,0),1),""),"")</f>
        <v>-3.6799999999999997</v>
      </c>
      <c r="AL131">
        <f>+IFERROR(IF(VALUE('data-cash-crude'!AK132)&gt;0,'data-cash-crude'!AK132-INDEX('data-futures'!$E:$E,MATCH('basis-cash-crude'!AL$1,'data-futures'!$A:$A,0),1),""),"")</f>
        <v>-3.740000000000002</v>
      </c>
      <c r="AM131">
        <f>+IFERROR(IF(VALUE('data-cash-crude'!AL132)&gt;0,'data-cash-crude'!AL132-INDEX('data-futures'!$E:$E,MATCH('basis-cash-crude'!AM$1,'data-futures'!$A:$A,0),1),""),"")</f>
        <v>-3.6799999999999997</v>
      </c>
      <c r="AN131">
        <f>+IFERROR(IF(VALUE('data-cash-crude'!AM132)&gt;0,'data-cash-crude'!AM132-INDEX('data-futures'!$E:$E,MATCH('basis-cash-crude'!AN$1,'data-futures'!$A:$A,0),1),""),"")</f>
        <v>-3.7600000000000051</v>
      </c>
      <c r="AO131">
        <f>+IFERROR(IF(VALUE('data-cash-crude'!AN132)&gt;0,'data-cash-crude'!AN132-INDEX('data-futures'!$E:$E,MATCH('basis-cash-crude'!AO$1,'data-futures'!$A:$A,0),1),""),"")</f>
        <v>-3.740000000000002</v>
      </c>
      <c r="AP131" t="str">
        <f>+IFERROR(IF(VALUE('data-cash-crude'!AO132)&gt;0,'data-cash-crude'!AO132-INDEX('data-futures'!$E:$E,MATCH('basis-cash-crude'!AP$1,'data-futures'!$A:$A,0),1),""),"")</f>
        <v/>
      </c>
      <c r="AQ131">
        <f>+IFERROR(IF(VALUE('data-cash-crude'!AP132)&gt;0,'data-cash-crude'!AP132-INDEX('data-futures'!$E:$E,MATCH('basis-cash-crude'!AQ$1,'data-futures'!$A:$A,0),1),""),"")</f>
        <v>-3.8400000000000034</v>
      </c>
      <c r="AR131">
        <f>+IFERROR(IF(VALUE('data-cash-crude'!AQ132)&gt;0,'data-cash-crude'!AQ132-INDEX('data-futures'!$E:$E,MATCH('basis-cash-crude'!AR$1,'data-futures'!$A:$A,0),1),""),"")</f>
        <v>-0.97999999999999687</v>
      </c>
      <c r="AS131" t="str">
        <f>+IFERROR(IF(VALUE('data-cash-crude'!AR132)&gt;0,'data-cash-crude'!AR132-INDEX('data-futures'!$E:$E,MATCH('basis-cash-crude'!AS$1,'data-futures'!$A:$A,0),1),""),"")</f>
        <v/>
      </c>
      <c r="AT131">
        <f>+IFERROR(IF(VALUE('data-cash-crude'!AS132)&gt;0,'data-cash-crude'!AS132-INDEX('data-futures'!$E:$E,MATCH('basis-cash-crude'!AT$1,'data-futures'!$A:$A,0),1),""),"")</f>
        <v>-3.8500000000000014</v>
      </c>
      <c r="AU131">
        <f>+IFERROR(IF(VALUE('data-cash-crude'!AT132)&gt;0,'data-cash-crude'!AT132-INDEX('data-futures'!$E:$E,MATCH('basis-cash-crude'!AU$1,'data-futures'!$A:$A,0),1),""),"")</f>
        <v>-3.7600000000000051</v>
      </c>
      <c r="AV131">
        <f>+IFERROR(IF(VALUE('data-cash-crude'!AU132)&gt;0,'data-cash-crude'!AU132-INDEX('data-futures'!$E:$E,MATCH('basis-cash-crude'!AV$1,'data-futures'!$A:$A,0),1),""),"")</f>
        <v>-3.730000000000004</v>
      </c>
      <c r="AW131">
        <f>+IFERROR(IF(VALUE('data-cash-crude'!AV132)&gt;0,'data-cash-crude'!AV132-INDEX('data-futures'!$E:$E,MATCH('basis-cash-crude'!AW$1,'data-futures'!$A:$A,0),1),""),"")</f>
        <v>-3.6499999999999986</v>
      </c>
      <c r="AX131">
        <f>+IFERROR(IF(VALUE('data-cash-crude'!AW132)&gt;0,'data-cash-crude'!AW132-INDEX('data-futures'!$E:$E,MATCH('basis-cash-crude'!AX$1,'data-futures'!$A:$A,0),1),""),"")</f>
        <v>-3.5200000000000031</v>
      </c>
      <c r="AY131">
        <f>+IFERROR(IF(VALUE('data-cash-crude'!AX132)&gt;0,'data-cash-crude'!AX132-INDEX('data-futures'!$E:$E,MATCH('basis-cash-crude'!AY$1,'data-futures'!$A:$A,0),1),""),"")</f>
        <v>-3.5799999999999983</v>
      </c>
      <c r="AZ131">
        <f>+IFERROR(IF(VALUE('data-cash-crude'!AY132)&gt;0,'data-cash-crude'!AY132-INDEX('data-futures'!$E:$E,MATCH('basis-cash-crude'!AZ$1,'data-futures'!$A:$A,0),1),""),"")</f>
        <v>-3.8999999999999986</v>
      </c>
      <c r="BA131">
        <f>+IFERROR(IF(VALUE('data-cash-crude'!AZ132)&gt;0,'data-cash-crude'!AZ132-INDEX('data-futures'!$E:$E,MATCH('basis-cash-crude'!BA$1,'data-futures'!$A:$A,0),1),""),"")</f>
        <v>-3.6700000000000017</v>
      </c>
      <c r="BB131">
        <f>+IFERROR(IF(VALUE('data-cash-crude'!BA132)&gt;0,'data-cash-crude'!BA132-INDEX('data-futures'!$E:$E,MATCH('basis-cash-crude'!BB$1,'data-futures'!$A:$A,0),1),""),"")</f>
        <v>-3.769999999999996</v>
      </c>
      <c r="BC131">
        <f>+IFERROR(IF(VALUE('data-cash-crude'!BB132)&gt;0,'data-cash-crude'!BB132-INDEX('data-futures'!$E:$E,MATCH('basis-cash-crude'!BC$1,'data-futures'!$A:$A,0),1),""),"")</f>
        <v>-3.779999999999994</v>
      </c>
      <c r="BD131">
        <f>+IFERROR(IF(VALUE('data-cash-crude'!BC132)&gt;0,'data-cash-crude'!BC132-INDEX('data-futures'!$E:$E,MATCH('basis-cash-crude'!BD$1,'data-futures'!$A:$A,0),1),""),"")</f>
        <v>-3.8200000000000003</v>
      </c>
      <c r="BE131">
        <f>+IFERROR(IF(VALUE('data-cash-crude'!BD132)&gt;0,'data-cash-crude'!BD132-INDEX('data-futures'!$E:$E,MATCH('basis-cash-crude'!BE$1,'data-futures'!$A:$A,0),1),""),"")</f>
        <v>-3.779999999999994</v>
      </c>
      <c r="BF131">
        <f>+IFERROR(IF(VALUE('data-cash-crude'!BE132)&gt;0,'data-cash-crude'!BE132-INDEX('data-futures'!$E:$E,MATCH('basis-cash-crude'!BF$1,'data-futures'!$A:$A,0),1),""),"")</f>
        <v>-3.6900000000000048</v>
      </c>
      <c r="BG131">
        <f>+IFERROR(IF(VALUE('data-cash-crude'!BF132)&gt;0,'data-cash-crude'!BF132-INDEX('data-futures'!$E:$E,MATCH('basis-cash-crude'!BG$1,'data-futures'!$A:$A,0),1),""),"")</f>
        <v>-3.5700000000000003</v>
      </c>
      <c r="BH131">
        <f>+IFERROR(IF(VALUE('data-cash-crude'!BG132)&gt;0,'data-cash-crude'!BG132-INDEX('data-futures'!$E:$E,MATCH('basis-cash-crude'!BH$1,'data-futures'!$A:$A,0),1),""),"")</f>
        <v>-3.4399999999999977</v>
      </c>
      <c r="BI131">
        <f>+IFERROR(IF(VALUE('data-cash-crude'!BH132)&gt;0,'data-cash-crude'!BH132-INDEX('data-futures'!$E:$E,MATCH('basis-cash-crude'!BI$1,'data-futures'!$A:$A,0),1),""),"")</f>
        <v>-3.5400000000000063</v>
      </c>
      <c r="BJ131">
        <f>+IFERROR(IF(VALUE('data-cash-crude'!BI132)&gt;0,'data-cash-crude'!BI132-INDEX('data-futures'!$E:$E,MATCH('basis-cash-crude'!BJ$1,'data-futures'!$A:$A,0),1),""),"")</f>
        <v>-3.740000000000002</v>
      </c>
      <c r="BK131">
        <f>+IFERROR(IF(VALUE('data-cash-crude'!BJ132)&gt;0,'data-cash-crude'!BJ132-INDEX('data-futures'!$E:$E,MATCH('basis-cash-crude'!BK$1,'data-futures'!$A:$A,0),1),""),"")</f>
        <v>-3.6799999999999997</v>
      </c>
      <c r="BL131">
        <f>+IFERROR(IF(VALUE('data-cash-crude'!BK132)&gt;0,'data-cash-crude'!BK132-INDEX('data-futures'!$E:$E,MATCH('basis-cash-crude'!BL$1,'data-futures'!$A:$A,0),1),""),"")</f>
        <v>-3.759999999999998</v>
      </c>
      <c r="BM131">
        <f>+IFERROR(IF(VALUE('data-cash-crude'!BL132)&gt;0,'data-cash-crude'!BL132-INDEX('data-futures'!$E:$E,MATCH('basis-cash-crude'!BM$1,'data-futures'!$A:$A,0),1),""),"")</f>
        <v>-3.8200000000000003</v>
      </c>
      <c r="BN131">
        <f>+IFERROR(IF(VALUE('data-cash-crude'!BM132)&gt;0,'data-cash-crude'!BM132-INDEX('data-futures'!$E:$E,MATCH('basis-cash-crude'!BN$1,'data-futures'!$A:$A,0),1),""),"")</f>
        <v>-3.6599999999999966</v>
      </c>
      <c r="BO131">
        <f>+IFERROR(IF(VALUE('data-cash-crude'!BN132)&gt;0,'data-cash-crude'!BN132-INDEX('data-futures'!$E:$E,MATCH('basis-cash-crude'!BO$1,'data-futures'!$A:$A,0),1),""),"")</f>
        <v>-3.9699999999999989</v>
      </c>
      <c r="BP131">
        <f>+IFERROR(IF(VALUE('data-cash-crude'!BO132)&gt;0,'data-cash-crude'!BO132-INDEX('data-futures'!$E:$E,MATCH('basis-cash-crude'!BP$1,'data-futures'!$A:$A,0),1),""),"")</f>
        <v>-3.9299999999999997</v>
      </c>
      <c r="BQ131">
        <f>+IFERROR(IF(VALUE('data-cash-crude'!BP132)&gt;0,'data-cash-crude'!BP132-INDEX('data-futures'!$E:$E,MATCH('basis-cash-crude'!BQ$1,'data-futures'!$A:$A,0),1),""),"")</f>
        <v>-3.7199999999999989</v>
      </c>
      <c r="BR131">
        <f>+IFERROR(IF(VALUE('data-cash-crude'!BQ132)&gt;0,'data-cash-crude'!BQ132-INDEX('data-futures'!$E:$E,MATCH('basis-cash-crude'!BR$1,'data-futures'!$A:$A,0),1),""),"")</f>
        <v>-3.75</v>
      </c>
      <c r="BS131">
        <f>+IFERROR(IF(VALUE('data-cash-crude'!BR132)&gt;0,'data-cash-crude'!BR132-INDEX('data-futures'!$E:$E,MATCH('basis-cash-crude'!BS$1,'data-futures'!$A:$A,0),1),""),"")</f>
        <v>-3.6200000000000045</v>
      </c>
      <c r="BT131">
        <f>+IFERROR(IF(VALUE('data-cash-crude'!BS132)&gt;0,'data-cash-crude'!BS132-INDEX('data-futures'!$E:$E,MATCH('basis-cash-crude'!BT$1,'data-futures'!$A:$A,0),1),""),"")</f>
        <v>-3.9699999999999989</v>
      </c>
      <c r="BU131">
        <f>+IFERROR(IF(VALUE('data-cash-crude'!BT132)&gt;0,'data-cash-crude'!BT132-INDEX('data-futures'!$E:$E,MATCH('basis-cash-crude'!BU$1,'data-futures'!$A:$A,0),1),""),"")</f>
        <v>-3.9799999999999969</v>
      </c>
      <c r="BV131">
        <f>+IFERROR(IF(VALUE('data-cash-crude'!BU132)&gt;0,'data-cash-crude'!BU132-INDEX('data-futures'!$E:$E,MATCH('basis-cash-crude'!BV$1,'data-futures'!$A:$A,0),1),""),"")</f>
        <v>-3.6699999999999946</v>
      </c>
      <c r="BW131">
        <f>+IFERROR(IF(VALUE('data-cash-crude'!BV132)&gt;0,'data-cash-crude'!BV132-INDEX('data-futures'!$E:$E,MATCH('basis-cash-crude'!BW$1,'data-futures'!$A:$A,0),1),""),"")</f>
        <v>-3.8300000000000054</v>
      </c>
      <c r="BX131">
        <f>+IFERROR(IF(VALUE('data-cash-crude'!BW132)&gt;0,'data-cash-crude'!BW132-INDEX('data-futures'!$E:$E,MATCH('basis-cash-crude'!BX$1,'data-futures'!$A:$A,0),1),""),"")</f>
        <v>-3.8900000000000006</v>
      </c>
      <c r="BY131">
        <f>+IFERROR(IF(VALUE('data-cash-crude'!BX132)&gt;0,'data-cash-crude'!BX132-INDEX('data-futures'!$E:$E,MATCH('basis-cash-crude'!BY$1,'data-futures'!$A:$A,0),1),""),"")</f>
        <v>-3.9599999999999937</v>
      </c>
      <c r="BZ131">
        <f>+IFERROR(IF(VALUE('data-cash-crude'!BY132)&gt;0,'data-cash-crude'!BY132-INDEX('data-futures'!$E:$E,MATCH('basis-cash-crude'!BZ$1,'data-futures'!$A:$A,0),1),""),"")</f>
        <v>-3.9500000000000028</v>
      </c>
      <c r="CA131">
        <f>+IFERROR(IF(VALUE('data-cash-crude'!BZ132)&gt;0,'data-cash-crude'!BZ132-INDEX('data-futures'!$E:$E,MATCH('basis-cash-crude'!CA$1,'data-futures'!$A:$A,0),1),""),"")</f>
        <v>-3.740000000000002</v>
      </c>
      <c r="CB131">
        <f>+IFERROR(IF(VALUE('data-cash-crude'!CA132)&gt;0,'data-cash-crude'!CA132-INDEX('data-futures'!$E:$E,MATCH('basis-cash-crude'!CB$1,'data-futures'!$A:$A,0),1),""),"")</f>
        <v>-3.4699999999999989</v>
      </c>
      <c r="CC131">
        <f>+IFERROR(IF(VALUE('data-cash-crude'!CB132)&gt;0,'data-cash-crude'!CB132-INDEX('data-futures'!$E:$E,MATCH('basis-cash-crude'!CC$1,'data-futures'!$A:$A,0),1),""),"")</f>
        <v>-3.6199999999999974</v>
      </c>
      <c r="CD131">
        <f>+IFERROR(IF(VALUE('data-cash-crude'!CC132)&gt;0,'data-cash-crude'!CC132-INDEX('data-futures'!$E:$E,MATCH('basis-cash-crude'!CD$1,'data-futures'!$A:$A,0),1),""),"")</f>
        <v>-3.6099999999999994</v>
      </c>
      <c r="CE131">
        <f>+IFERROR(IF(VALUE('data-cash-crude'!CD132)&gt;0,'data-cash-crude'!CD132-INDEX('data-futures'!$E:$E,MATCH('basis-cash-crude'!CE$1,'data-futures'!$A:$A,0),1),""),"")</f>
        <v>-3.4499999999999957</v>
      </c>
      <c r="CF131">
        <f>+IFERROR(IF(VALUE('data-cash-crude'!CE132)&gt;0,'data-cash-crude'!CE132-INDEX('data-futures'!$E:$E,MATCH('basis-cash-crude'!CF$1,'data-futures'!$A:$A,0),1),""),"")</f>
        <v>-3.3699999999999974</v>
      </c>
      <c r="CG131">
        <f>+IFERROR(IF(VALUE('data-cash-crude'!CF132)&gt;0,'data-cash-crude'!CF132-INDEX('data-futures'!$E:$E,MATCH('basis-cash-crude'!CG$1,'data-futures'!$A:$A,0),1),""),"")</f>
        <v>-3.1900000000000048</v>
      </c>
      <c r="CH131">
        <f>+IFERROR(IF(VALUE('data-cash-crude'!CG132)&gt;0,'data-cash-crude'!CG132-INDEX('data-futures'!$E:$E,MATCH('basis-cash-crude'!CH$1,'data-futures'!$A:$A,0),1),""),"")</f>
        <v>-3.0300000000000011</v>
      </c>
      <c r="CI131">
        <f>+IFERROR(IF(VALUE('data-cash-crude'!CH132)&gt;0,'data-cash-crude'!CH132-INDEX('data-futures'!$E:$E,MATCH('basis-cash-crude'!CI$1,'data-futures'!$A:$A,0),1),""),"")</f>
        <v>-3.0399999999999991</v>
      </c>
      <c r="CJ131">
        <f>+IFERROR(IF(VALUE('data-cash-crude'!CI132)&gt;0,'data-cash-crude'!CI132-INDEX('data-futures'!$E:$E,MATCH('basis-cash-crude'!CJ$1,'data-futures'!$A:$A,0),1),""),"")</f>
        <v>-2.8999999999999986</v>
      </c>
      <c r="CK131">
        <f>+IFERROR(IF(VALUE('data-cash-crude'!CJ132)&gt;0,'data-cash-crude'!CJ132-INDEX('data-futures'!$E:$E,MATCH('basis-cash-crude'!CK$1,'data-futures'!$A:$A,0),1),""),"")</f>
        <v>-2.6900000000000048</v>
      </c>
      <c r="CL131">
        <f>+IFERROR(IF(VALUE('data-cash-crude'!CK132)&gt;0,'data-cash-crude'!CK132-INDEX('data-futures'!$E:$E,MATCH('basis-cash-crude'!CL$1,'data-futures'!$A:$A,0),1),""),"")</f>
        <v>-2.6500000000000057</v>
      </c>
      <c r="CM131">
        <f>+IFERROR(IF(VALUE('data-cash-crude'!CL132)&gt;0,'data-cash-crude'!CL132-INDEX('data-futures'!$E:$E,MATCH('basis-cash-crude'!CM$1,'data-futures'!$A:$A,0),1),""),"")</f>
        <v>-2.6000000000000014</v>
      </c>
      <c r="CN131">
        <f>+IFERROR(IF(VALUE('data-cash-crude'!CM132)&gt;0,'data-cash-crude'!CM132-INDEX('data-futures'!$E:$E,MATCH('basis-cash-crude'!CN$1,'data-futures'!$A:$A,0),1),""),"")</f>
        <v>-2.4399999999999977</v>
      </c>
      <c r="CO131">
        <f>+IFERROR(IF(VALUE('data-cash-crude'!CN132)&gt;0,'data-cash-crude'!CN132-INDEX('data-futures'!$E:$E,MATCH('basis-cash-crude'!CO$1,'data-futures'!$A:$A,0),1),""),"")</f>
        <v>-2.3299999999999983</v>
      </c>
      <c r="CP131">
        <f>+IFERROR(IF(VALUE('data-cash-crude'!CO132)&gt;0,'data-cash-crude'!CO132-INDEX('data-futures'!$E:$E,MATCH('basis-cash-crude'!CP$1,'data-futures'!$A:$A,0),1),""),"")</f>
        <v>-2.3800000000000026</v>
      </c>
      <c r="CQ131">
        <f>+IFERROR(IF(VALUE('data-cash-crude'!CP132)&gt;0,'data-cash-crude'!CP132-INDEX('data-futures'!$E:$E,MATCH('basis-cash-crude'!CQ$1,'data-futures'!$A:$A,0),1),""),"")</f>
        <v>-2.3699999999999974</v>
      </c>
      <c r="CR131">
        <f>+IFERROR(IF(VALUE('data-cash-crude'!CQ132)&gt;0,'data-cash-crude'!CQ132-INDEX('data-futures'!$E:$E,MATCH('basis-cash-crude'!CR$1,'data-futures'!$A:$A,0),1),""),"")</f>
        <v>-2.0499999999999972</v>
      </c>
      <c r="CS131">
        <f>+IFERROR(IF(VALUE('data-cash-crude'!CR132)&gt;0,'data-cash-crude'!CR132-INDEX('data-futures'!$E:$E,MATCH('basis-cash-crude'!CS$1,'data-futures'!$A:$A,0),1),""),"")</f>
        <v>-1.3200000000000003</v>
      </c>
      <c r="CT131">
        <f>+IFERROR(IF(VALUE('data-cash-crude'!CS132)&gt;0,'data-cash-crude'!CS132-INDEX('data-futures'!$E:$E,MATCH('basis-cash-crude'!CT$1,'data-futures'!$A:$A,0),1),""),"")</f>
        <v>-0.51000000000000512</v>
      </c>
      <c r="CU131">
        <f>+IFERROR(IF(VALUE('data-cash-crude'!CT132)&gt;0,'data-cash-crude'!CT132-INDEX('data-futures'!$E:$E,MATCH('basis-cash-crude'!CU$1,'data-futures'!$A:$A,0),1),""),"")</f>
        <v>-2.8100000000000023</v>
      </c>
      <c r="CV131">
        <f>+IFERROR(IF(VALUE('data-cash-crude'!CU132)&gt;0,'data-cash-crude'!CU132-INDEX('data-futures'!$E:$E,MATCH('basis-cash-crude'!CV$1,'data-futures'!$A:$A,0),1),""),"")</f>
        <v>-2.9600000000000009</v>
      </c>
      <c r="CW131">
        <f>+IFERROR(IF(VALUE('data-cash-crude'!CV132)&gt;0,'data-cash-crude'!CV132-INDEX('data-futures'!$E:$E,MATCH('basis-cash-crude'!CW$1,'data-futures'!$A:$A,0),1),""),"")</f>
        <v>-2.75</v>
      </c>
      <c r="CX131" t="str">
        <f>+IFERROR(IF(VALUE('data-cash-crude'!CW132)&gt;0,'data-cash-crude'!CW132-INDEX('data-futures'!$E:$E,MATCH('basis-cash-crude'!CX$1,'data-futures'!$A:$A,0),1),""),"")</f>
        <v/>
      </c>
      <c r="CY131" t="str">
        <f>+IFERROR(IF(VALUE('data-cash-crude'!CX132)&gt;0,'data-cash-crude'!CX132-INDEX('data-futures'!$E:$E,MATCH('basis-cash-crude'!CY$1,'data-futures'!$A:$A,0),1),""),"")</f>
        <v/>
      </c>
      <c r="CZ131" t="str">
        <f>+IFERROR(IF(VALUE('data-cash-crude'!CY132)&gt;0,'data-cash-crude'!CY132-INDEX('data-futures'!$E:$E,MATCH('basis-cash-crude'!CZ$1,'data-futures'!$A:$A,0),1),""),"")</f>
        <v/>
      </c>
      <c r="DA131">
        <f>+IFERROR(IF(VALUE('data-cash-crude'!CZ132)&gt;0,'data-cash-crude'!CZ132-INDEX('data-futures'!$E:$E,MATCH('basis-cash-crude'!DA$1,'data-futures'!$A:$A,0),1),""),"")</f>
        <v>-2.5999999999999943</v>
      </c>
      <c r="DB131">
        <f>+IFERROR(IF(VALUE('data-cash-crude'!DA132)&gt;0,'data-cash-crude'!DA132-INDEX('data-futures'!$E:$E,MATCH('basis-cash-crude'!DB$1,'data-futures'!$A:$A,0),1),""),"")</f>
        <v>-2.5499999999999972</v>
      </c>
      <c r="DC131">
        <f>+IFERROR(IF(VALUE('data-cash-crude'!DB132)&gt;0,'data-cash-crude'!DB132-INDEX('data-futures'!$E:$E,MATCH('basis-cash-crude'!DC$1,'data-futures'!$A:$A,0),1),""),"")</f>
        <v>-2.6200000000000045</v>
      </c>
      <c r="DD131" t="str">
        <f>+IFERROR(IF(VALUE('data-cash-crude'!DC132)&gt;0,'data-cash-crude'!DC132-INDEX('data-futures'!$E:$E,MATCH('basis-cash-crude'!DD$1,'data-futures'!$A:$A,0),1),""),"")</f>
        <v/>
      </c>
      <c r="DE131">
        <f>+IFERROR(IF(VALUE('data-cash-crude'!DD132)&gt;0,'data-cash-crude'!DD132-INDEX('data-futures'!$E:$E,MATCH('basis-cash-crude'!DE$1,'data-futures'!$A:$A,0),1),""),"")</f>
        <v>-2.4299999999999997</v>
      </c>
      <c r="DF131">
        <f>+IFERROR(IF(VALUE('data-cash-crude'!DE132)&gt;0,'data-cash-crude'!DE132-INDEX('data-futures'!$E:$E,MATCH('basis-cash-crude'!DF$1,'data-futures'!$A:$A,0),1),""),"")</f>
        <v>-2.1999999999999957</v>
      </c>
      <c r="DG131">
        <f>+IFERROR(IF(VALUE('data-cash-crude'!DF132)&gt;0,'data-cash-crude'!DF132-INDEX('data-futures'!$E:$E,MATCH('basis-cash-crude'!DG$1,'data-futures'!$A:$A,0),1),""),"")</f>
        <v>-2.5</v>
      </c>
      <c r="DH131">
        <f>+IFERROR(IF(VALUE('data-cash-crude'!DG132)&gt;0,'data-cash-crude'!DG132-INDEX('data-futures'!$E:$E,MATCH('basis-cash-crude'!DH$1,'data-futures'!$A:$A,0),1),""),"")</f>
        <v>-2.6600000000000037</v>
      </c>
      <c r="DI131">
        <f>+IFERROR(IF(VALUE('data-cash-crude'!DH132)&gt;0,'data-cash-crude'!DH132-INDEX('data-futures'!$E:$E,MATCH('basis-cash-crude'!DI$1,'data-futures'!$A:$A,0),1),""),"")</f>
        <v>-2.740000000000002</v>
      </c>
      <c r="DJ131">
        <f>+IFERROR(IF(VALUE('data-cash-crude'!DI132)&gt;0,'data-cash-crude'!DI132-INDEX('data-futures'!$E:$E,MATCH('basis-cash-crude'!DJ$1,'data-futures'!$A:$A,0),1),""),"")</f>
        <v>-2.7199999999999989</v>
      </c>
      <c r="DK131">
        <f>+IFERROR(IF(VALUE('data-cash-crude'!DJ132)&gt;0,'data-cash-crude'!DJ132-INDEX('data-futures'!$E:$E,MATCH('basis-cash-crude'!DK$1,'data-futures'!$A:$A,0),1),""),"")</f>
        <v>-2.5700000000000003</v>
      </c>
      <c r="DL131">
        <f>+IFERROR(IF(VALUE('data-cash-crude'!DK132)&gt;0,'data-cash-crude'!DK132-INDEX('data-futures'!$E:$E,MATCH('basis-cash-crude'!DL$1,'data-futures'!$A:$A,0),1),""),"")</f>
        <v>-2.5700000000000003</v>
      </c>
      <c r="DM131">
        <f>+IFERROR(IF(VALUE('data-cash-crude'!DL132)&gt;0,'data-cash-crude'!DL132-INDEX('data-futures'!$E:$E,MATCH('basis-cash-crude'!DM$1,'data-futures'!$A:$A,0),1),""),"")</f>
        <v>-1.8200000000000003</v>
      </c>
      <c r="DN131">
        <f>+IFERROR(IF(VALUE('data-cash-crude'!DM132)&gt;0,'data-cash-crude'!DM132-INDEX('data-futures'!$E:$E,MATCH('basis-cash-crude'!DN$1,'data-futures'!$A:$A,0),1),""),"")</f>
        <v>-1.8299999999999983</v>
      </c>
      <c r="DO131">
        <f>+IFERROR(IF(VALUE('data-cash-crude'!DN132)&gt;0,'data-cash-crude'!DN132-INDEX('data-futures'!$E:$E,MATCH('basis-cash-crude'!DO$1,'data-futures'!$A:$A,0),1),""),"")</f>
        <v>-2.1000000000000014</v>
      </c>
      <c r="DP131">
        <f>+IFERROR(IF(VALUE('data-cash-crude'!DO132)&gt;0,'data-cash-crude'!DO132-INDEX('data-futures'!$E:$E,MATCH('basis-cash-crude'!DP$1,'data-futures'!$A:$A,0),1),""),"")</f>
        <v>-2.3299999999999983</v>
      </c>
      <c r="DQ131">
        <f>+IFERROR(IF(VALUE('data-cash-crude'!DP132)&gt;0,'data-cash-crude'!DP132-INDEX('data-futures'!$E:$E,MATCH('basis-cash-crude'!DQ$1,'data-futures'!$A:$A,0),1),""),"")</f>
        <v>-2.6799999999999997</v>
      </c>
      <c r="DR131">
        <f>+IFERROR(IF(VALUE('data-cash-crude'!DQ132)&gt;0,'data-cash-crude'!DQ132-INDEX('data-futures'!$E:$E,MATCH('basis-cash-crude'!DR$1,'data-futures'!$A:$A,0),1),""),"")</f>
        <v>-2.5499999999999972</v>
      </c>
      <c r="DS131">
        <f>+IFERROR(IF(VALUE('data-cash-crude'!DR132)&gt;0,'data-cash-crude'!DR132-INDEX('data-futures'!$E:$E,MATCH('basis-cash-crude'!DS$1,'data-futures'!$A:$A,0),1),""),"")</f>
        <v>-2.3900000000000006</v>
      </c>
      <c r="DT131">
        <f>+IFERROR(IF(VALUE('data-cash-crude'!DS132)&gt;0,'data-cash-crude'!DS132-INDEX('data-futures'!$E:$E,MATCH('basis-cash-crude'!DT$1,'data-futures'!$A:$A,0),1),""),"")</f>
        <v>-2.480000000000004</v>
      </c>
      <c r="DU131">
        <f>+IFERROR(IF(VALUE('data-cash-crude'!DT132)&gt;0,'data-cash-crude'!DT132-INDEX('data-futures'!$E:$E,MATCH('basis-cash-crude'!DU$1,'data-futures'!$A:$A,0),1),""),"")</f>
        <v>-2.9399999999999977</v>
      </c>
      <c r="DV131">
        <f>+IFERROR(IF(VALUE('data-cash-crude'!DU132)&gt;0,'data-cash-crude'!DU132-INDEX('data-futures'!$E:$E,MATCH('basis-cash-crude'!DV$1,'data-futures'!$A:$A,0),1),""),"")</f>
        <v>-3.4500000000000028</v>
      </c>
      <c r="DW131">
        <f>+IFERROR(IF(VALUE('data-cash-crude'!DV132)&gt;0,'data-cash-crude'!DV132-INDEX('data-futures'!$E:$E,MATCH('basis-cash-crude'!DW$1,'data-futures'!$A:$A,0),1),""),"")</f>
        <v>-3.3900000000000006</v>
      </c>
      <c r="DX131">
        <f>+IFERROR(IF(VALUE('data-cash-crude'!DW132)&gt;0,'data-cash-crude'!DW132-INDEX('data-futures'!$E:$E,MATCH('basis-cash-crude'!DX$1,'data-futures'!$A:$A,0),1),""),"")</f>
        <v>-3.0799999999999983</v>
      </c>
      <c r="DY131">
        <f>+IFERROR(IF(VALUE('data-cash-crude'!DX132)&gt;0,'data-cash-crude'!DX132-INDEX('data-futures'!$E:$E,MATCH('basis-cash-crude'!DY$1,'data-futures'!$A:$A,0),1),""),"")</f>
        <v>-3.3999999999999986</v>
      </c>
      <c r="DZ131">
        <f>+IFERROR(IF(VALUE('data-cash-crude'!DY132)&gt;0,'data-cash-crude'!DY132-INDEX('data-futures'!$E:$E,MATCH('basis-cash-crude'!DZ$1,'data-futures'!$A:$A,0),1),""),"")</f>
        <v>-3.5200000000000031</v>
      </c>
      <c r="EA131">
        <f>+IFERROR(IF(VALUE('data-cash-crude'!DZ132)&gt;0,'data-cash-crude'!DZ132-INDEX('data-futures'!$E:$E,MATCH('basis-cash-crude'!EA$1,'data-futures'!$A:$A,0),1),""),"")</f>
        <v>-3.2800000000000011</v>
      </c>
      <c r="EB131">
        <f>+IFERROR(IF(VALUE('data-cash-crude'!EA132)&gt;0,'data-cash-crude'!EA132-INDEX('data-futures'!$E:$E,MATCH('basis-cash-crude'!EB$1,'data-futures'!$A:$A,0),1),""),"")</f>
        <v>-3.3100000000000023</v>
      </c>
      <c r="EC131">
        <f>+IFERROR(IF(VALUE('data-cash-crude'!EB132)&gt;0,'data-cash-crude'!EB132-INDEX('data-futures'!$E:$E,MATCH('basis-cash-crude'!EC$1,'data-futures'!$A:$A,0),1),""),"")</f>
        <v>-3.6500000000000057</v>
      </c>
      <c r="ED131" t="str">
        <f>+IFERROR(IF(VALUE('data-cash-crude'!EC132)&gt;0,'data-cash-crude'!EC132-INDEX('data-futures'!$E:$E,MATCH('basis-cash-crude'!ED$1,'data-futures'!$A:$A,0),1),""),"")</f>
        <v/>
      </c>
      <c r="EE131" t="str">
        <f>+IFERROR(IF(VALUE('data-cash-crude'!ED132)&gt;0,'data-cash-crude'!ED132-INDEX('data-futures'!$E:$E,MATCH('basis-cash-crude'!EE$1,'data-futures'!$A:$A,0),1),""),"")</f>
        <v/>
      </c>
      <c r="EF131">
        <f>+IFERROR(IF(VALUE('data-cash-crude'!EE132)&gt;0,'data-cash-crude'!EE132-INDEX('data-futures'!$E:$E,MATCH('basis-cash-crude'!EF$1,'data-futures'!$A:$A,0),1),""),"")</f>
        <v>-3.4099999999999966</v>
      </c>
      <c r="EG131">
        <f>+IFERROR(IF(VALUE('data-cash-crude'!EF132)&gt;0,'data-cash-crude'!EF132-INDEX('data-futures'!$E:$E,MATCH('basis-cash-crude'!EG$1,'data-futures'!$A:$A,0),1),""),"")</f>
        <v>-3.269999999999996</v>
      </c>
      <c r="EH131">
        <f>+IFERROR(IF(VALUE('data-cash-crude'!EG132)&gt;0,'data-cash-crude'!EG132-INDEX('data-futures'!$E:$E,MATCH('basis-cash-crude'!EH$1,'data-futures'!$A:$A,0),1),""),"")</f>
        <v>-3.3100000000000023</v>
      </c>
      <c r="EI131">
        <f>+IFERROR(IF(VALUE('data-cash-crude'!EH132)&gt;0,'data-cash-crude'!EH132-INDEX('data-futures'!$E:$E,MATCH('basis-cash-crude'!EI$1,'data-futures'!$A:$A,0),1),""),"")</f>
        <v>-3.3700000000000045</v>
      </c>
      <c r="EJ131">
        <f>+IFERROR(IF(VALUE('data-cash-crude'!EI132)&gt;0,'data-cash-crude'!EI132-INDEX('data-futures'!$E:$E,MATCH('basis-cash-crude'!EJ$1,'data-futures'!$A:$A,0),1),""),"")</f>
        <v>-3.1599999999999966</v>
      </c>
      <c r="EK131">
        <f>+IFERROR(IF(VALUE('data-cash-crude'!EJ132)&gt;0,'data-cash-crude'!EJ132-INDEX('data-futures'!$E:$E,MATCH('basis-cash-crude'!EK$1,'data-futures'!$A:$A,0),1),""),"")</f>
        <v>-2.7299999999999969</v>
      </c>
      <c r="EL131">
        <f>+IFERROR(IF(VALUE('data-cash-crude'!EK132)&gt;0,'data-cash-crude'!EK132-INDEX('data-futures'!$E:$E,MATCH('basis-cash-crude'!EL$1,'data-futures'!$A:$A,0),1),""),"")</f>
        <v>-2.7199999999999989</v>
      </c>
      <c r="EM131">
        <f>+IFERROR(IF(VALUE('data-cash-crude'!EL132)&gt;0,'data-cash-crude'!EL132-INDEX('data-futures'!$E:$E,MATCH('basis-cash-crude'!EM$1,'data-futures'!$A:$A,0),1),""),"")</f>
        <v>-2.740000000000002</v>
      </c>
      <c r="EN131">
        <f>+IFERROR(IF(VALUE('data-cash-crude'!EM132)&gt;0,'data-cash-crude'!EM132-INDEX('data-futures'!$E:$E,MATCH('basis-cash-crude'!EN$1,'data-futures'!$A:$A,0),1),""),"")</f>
        <v>-2.720000000000006</v>
      </c>
      <c r="EO131">
        <f>+IFERROR(IF(VALUE('data-cash-crude'!EN132)&gt;0,'data-cash-crude'!EN132-INDEX('data-futures'!$E:$E,MATCH('basis-cash-crude'!EO$1,'data-futures'!$A:$A,0),1),""),"")</f>
        <v>-3.029999999999994</v>
      </c>
      <c r="EP131">
        <f>+IFERROR(IF(VALUE('data-cash-crude'!EO132)&gt;0,'data-cash-crude'!EO132-INDEX('data-futures'!$E:$E,MATCH('basis-cash-crude'!EP$1,'data-futures'!$A:$A,0),1),""),"")</f>
        <v>-2.7800000000000011</v>
      </c>
      <c r="EQ131">
        <f>+IFERROR(IF(VALUE('data-cash-crude'!EP132)&gt;0,'data-cash-crude'!EP132-INDEX('data-futures'!$E:$E,MATCH('basis-cash-crude'!EQ$1,'data-futures'!$A:$A,0),1),""),"")</f>
        <v>-2.9500000000000028</v>
      </c>
      <c r="ER131">
        <f>+IFERROR(IF(VALUE('data-cash-crude'!EQ132)&gt;0,'data-cash-crude'!EQ132-INDEX('data-futures'!$E:$E,MATCH('basis-cash-crude'!ER$1,'data-futures'!$A:$A,0),1),""),"")</f>
        <v>-3.3799999999999955</v>
      </c>
      <c r="ES131">
        <f>+IFERROR(IF(VALUE('data-cash-crude'!ER132)&gt;0,'data-cash-crude'!ER132-INDEX('data-futures'!$E:$E,MATCH('basis-cash-crude'!ES$1,'data-futures'!$A:$A,0),1),""),"")</f>
        <v>-3.6799999999999997</v>
      </c>
      <c r="ET131">
        <f>+IFERROR(IF(VALUE('data-cash-crude'!ES132)&gt;0,'data-cash-crude'!ES132-INDEX('data-futures'!$E:$E,MATCH('basis-cash-crude'!ET$1,'data-futures'!$A:$A,0),1),""),"")</f>
        <v>-3.7600000000000051</v>
      </c>
      <c r="EU131">
        <f>+IFERROR(IF(VALUE('data-cash-crude'!ET132)&gt;0,'data-cash-crude'!ET132-INDEX('data-futures'!$E:$E,MATCH('basis-cash-crude'!EU$1,'data-futures'!$A:$A,0),1),""),"")</f>
        <v>-4.2900000000000063</v>
      </c>
      <c r="EV131">
        <f>+IFERROR(IF(VALUE('data-cash-crude'!EU132)&gt;0,'data-cash-crude'!EU132-INDEX('data-futures'!$E:$E,MATCH('basis-cash-crude'!EV$1,'data-futures'!$A:$A,0),1),""),"")</f>
        <v>-4.259999999999998</v>
      </c>
      <c r="EW131">
        <f>+IFERROR(IF(VALUE('data-cash-crude'!EV132)&gt;0,'data-cash-crude'!EV132-INDEX('data-futures'!$E:$E,MATCH('basis-cash-crude'!EW$1,'data-futures'!$A:$A,0),1),""),"")</f>
        <v>-4.3699999999999974</v>
      </c>
      <c r="EX131">
        <f>+IFERROR(IF(VALUE('data-cash-crude'!EW132)&gt;0,'data-cash-crude'!EW132-INDEX('data-futures'!$E:$E,MATCH('basis-cash-crude'!EX$1,'data-futures'!$A:$A,0),1),""),"")</f>
        <v>-4.4399999999999977</v>
      </c>
      <c r="EY131">
        <f>+IFERROR(IF(VALUE('data-cash-crude'!EX132)&gt;0,'data-cash-crude'!EX132-INDEX('data-futures'!$E:$E,MATCH('basis-cash-crude'!EY$1,'data-futures'!$A:$A,0),1),""),"")</f>
        <v>-4.32</v>
      </c>
      <c r="EZ131">
        <f>+IFERROR(IF(VALUE('data-cash-crude'!EY132)&gt;0,'data-cash-crude'!EY132-INDEX('data-futures'!$E:$E,MATCH('basis-cash-crude'!EZ$1,'data-futures'!$A:$A,0),1),""),"")</f>
        <v>-4.0499999999999972</v>
      </c>
      <c r="FA131">
        <f>+IFERROR(IF(VALUE('data-cash-crude'!EZ132)&gt;0,'data-cash-crude'!EZ132-INDEX('data-futures'!$E:$E,MATCH('basis-cash-crude'!FA$1,'data-futures'!$A:$A,0),1),""),"")</f>
        <v>-3.730000000000004</v>
      </c>
      <c r="FB131">
        <f>+IFERROR(IF(VALUE('data-cash-crude'!FA132)&gt;0,'data-cash-crude'!FA132-INDEX('data-futures'!$E:$E,MATCH('basis-cash-crude'!FB$1,'data-futures'!$A:$A,0),1),""),"")</f>
        <v>-3.7100000000000009</v>
      </c>
      <c r="FC131">
        <f>+IFERROR(IF(VALUE('data-cash-crude'!FB132)&gt;0,'data-cash-crude'!FB132-INDEX('data-futures'!$E:$E,MATCH('basis-cash-crude'!FC$1,'data-futures'!$A:$A,0),1),""),"")</f>
        <v>-3.759999999999998</v>
      </c>
      <c r="FD131">
        <f>+IFERROR(IF(VALUE('data-cash-crude'!FC132)&gt;0,'data-cash-crude'!FC132-INDEX('data-futures'!$E:$E,MATCH('basis-cash-crude'!FD$1,'data-futures'!$A:$A,0),1),""),"")</f>
        <v>-3.6700000000000017</v>
      </c>
      <c r="FE131">
        <f>+IFERROR(IF(VALUE('data-cash-crude'!FD132)&gt;0,'data-cash-crude'!FD132-INDEX('data-futures'!$E:$E,MATCH('basis-cash-crude'!FE$1,'data-futures'!$A:$A,0),1),""),"")</f>
        <v>-3.6499999999999986</v>
      </c>
      <c r="FF131">
        <f>+IFERROR(IF(VALUE('data-cash-crude'!FE132)&gt;0,'data-cash-crude'!FE132-INDEX('data-futures'!$E:$E,MATCH('basis-cash-crude'!FF$1,'data-futures'!$A:$A,0),1),""),"")</f>
        <v>-3.6700000000000017</v>
      </c>
      <c r="FG131">
        <f>+IFERROR(IF(VALUE('data-cash-crude'!FF132)&gt;0,'data-cash-crude'!FF132-INDEX('data-futures'!$E:$E,MATCH('basis-cash-crude'!FG$1,'data-futures'!$A:$A,0),1),""),"")</f>
        <v>-3.4500000000000028</v>
      </c>
      <c r="FH131">
        <f>+IFERROR(IF(VALUE('data-cash-crude'!FG132)&gt;0,'data-cash-crude'!FG132-INDEX('data-futures'!$E:$E,MATCH('basis-cash-crude'!FH$1,'data-futures'!$A:$A,0),1),""),"")</f>
        <v>-3.279999999999994</v>
      </c>
      <c r="FI131">
        <f>+IFERROR(IF(VALUE('data-cash-crude'!FH132)&gt;0,'data-cash-crude'!FH132-INDEX('data-futures'!$E:$E,MATCH('basis-cash-crude'!FI$1,'data-futures'!$A:$A,0),1),""),"")</f>
        <v>-3.4200000000000017</v>
      </c>
      <c r="FJ131">
        <f>+IFERROR(IF(VALUE('data-cash-crude'!FI132)&gt;0,'data-cash-crude'!FI132-INDEX('data-futures'!$E:$E,MATCH('basis-cash-crude'!FJ$1,'data-futures'!$A:$A,0),1),""),"")</f>
        <v>-3.1499999999999986</v>
      </c>
      <c r="FK131">
        <f>+IFERROR(IF(VALUE('data-cash-crude'!FJ132)&gt;0,'data-cash-crude'!FJ132-INDEX('data-futures'!$E:$E,MATCH('basis-cash-crude'!FK$1,'data-futures'!$A:$A,0),1),""),"")</f>
        <v>-3.0200000000000031</v>
      </c>
      <c r="FL131">
        <f>+IFERROR(IF(VALUE('data-cash-crude'!FK132)&gt;0,'data-cash-crude'!FK132-INDEX('data-futures'!$E:$E,MATCH('basis-cash-crude'!FL$1,'data-futures'!$A:$A,0),1),""),"")</f>
        <v>-2.7600000000000051</v>
      </c>
    </row>
    <row r="132" spans="1:168" x14ac:dyDescent="0.2">
      <c r="A132">
        <f t="shared" si="6"/>
        <v>-2.6050000000000018</v>
      </c>
      <c r="B132">
        <f t="shared" si="7"/>
        <v>-2.4642307692307712</v>
      </c>
      <c r="C132">
        <f t="shared" si="8"/>
        <v>-2.1598809523809548</v>
      </c>
      <c r="D132" s="6" t="str">
        <f>+'data-cash-crude'!B133</f>
        <v>CLPA-7-125.CM</v>
      </c>
      <c r="E132">
        <f>+IFERROR(IF(VALUE('data-cash-crude'!D133)&gt;0,'data-cash-crude'!D133-INDEX('data-futures'!$E:$E,MATCH('basis-cash-crude'!E$1,'data-futures'!$A:$A,0),1),""),"")</f>
        <v>-2.6099999999999994</v>
      </c>
      <c r="F132">
        <f>+IFERROR(IF(VALUE('data-cash-crude'!E133)&gt;0,'data-cash-crude'!E133-INDEX('data-futures'!$E:$E,MATCH('basis-cash-crude'!F$1,'data-futures'!$A:$A,0),1),""),"")</f>
        <v>-2.6100000000000065</v>
      </c>
      <c r="G132">
        <f>+IFERROR(IF(VALUE('data-cash-crude'!F133)&gt;0,'data-cash-crude'!F133-INDEX('data-futures'!$E:$E,MATCH('basis-cash-crude'!G$1,'data-futures'!$A:$A,0),1),""),"")</f>
        <v>-2.5600000000000023</v>
      </c>
      <c r="H132">
        <f>+IFERROR(IF(VALUE('data-cash-crude'!G133)&gt;0,'data-cash-crude'!G133-INDEX('data-futures'!$E:$E,MATCH('basis-cash-crude'!H$1,'data-futures'!$A:$A,0),1),""),"")</f>
        <v>-2.6000000000000014</v>
      </c>
      <c r="I132" t="str">
        <f>+IFERROR(IF(VALUE('data-cash-crude'!H133)&gt;0,'data-cash-crude'!H133-INDEX('data-futures'!$E:$E,MATCH('basis-cash-crude'!I$1,'data-futures'!$A:$A,0),1),""),"")</f>
        <v/>
      </c>
      <c r="J132">
        <f>+IFERROR(IF(VALUE('data-cash-crude'!I133)&gt;0,'data-cash-crude'!I133-INDEX('data-futures'!$E:$E,MATCH('basis-cash-crude'!J$1,'data-futures'!$A:$A,0),1),""),"")</f>
        <v>-2.6000000000000014</v>
      </c>
      <c r="K132">
        <f>+IFERROR(IF(VALUE('data-cash-crude'!J133)&gt;0,'data-cash-crude'!J133-INDEX('data-futures'!$E:$E,MATCH('basis-cash-crude'!K$1,'data-futures'!$A:$A,0),1),""),"")</f>
        <v>-2.6499999999999986</v>
      </c>
      <c r="L132">
        <f>+IFERROR(IF(VALUE('data-cash-crude'!K133)&gt;0,'data-cash-crude'!K133-INDEX('data-futures'!$E:$E,MATCH('basis-cash-crude'!L$1,'data-futures'!$A:$A,0),1),""),"")</f>
        <v>-2.6600000000000037</v>
      </c>
      <c r="M132">
        <f>+IFERROR(IF(VALUE('data-cash-crude'!L133)&gt;0,'data-cash-crude'!L133-INDEX('data-futures'!$E:$E,MATCH('basis-cash-crude'!M$1,'data-futures'!$A:$A,0),1),""),"")</f>
        <v>-2.6799999999999997</v>
      </c>
      <c r="N132">
        <f>+IFERROR(IF(VALUE('data-cash-crude'!M133)&gt;0,'data-cash-crude'!M133-INDEX('data-futures'!$E:$E,MATCH('basis-cash-crude'!N$1,'data-futures'!$A:$A,0),1),""),"")</f>
        <v>-2.6000000000000014</v>
      </c>
      <c r="O132">
        <f>+IFERROR(IF(VALUE('data-cash-crude'!N133)&gt;0,'data-cash-crude'!N133-INDEX('data-futures'!$E:$E,MATCH('basis-cash-crude'!O$1,'data-futures'!$A:$A,0),1),""),"")</f>
        <v>-2.5100000000000051</v>
      </c>
      <c r="P132">
        <f>+IFERROR(IF(VALUE('data-cash-crude'!O133)&gt;0,'data-cash-crude'!O133-INDEX('data-futures'!$E:$E,MATCH('basis-cash-crude'!P$1,'data-futures'!$A:$A,0),1),""),"")</f>
        <v>-2.4600000000000009</v>
      </c>
      <c r="Q132">
        <f>+IFERROR(IF(VALUE('data-cash-crude'!P133)&gt;0,'data-cash-crude'!P133-INDEX('data-futures'!$E:$E,MATCH('basis-cash-crude'!Q$1,'data-futures'!$A:$A,0),1),""),"")</f>
        <v>-2.480000000000004</v>
      </c>
      <c r="R132">
        <f>+IFERROR(IF(VALUE('data-cash-crude'!Q133)&gt;0,'data-cash-crude'!Q133-INDEX('data-futures'!$E:$E,MATCH('basis-cash-crude'!R$1,'data-futures'!$A:$A,0),1),""),"")</f>
        <v>-2.4299999999999997</v>
      </c>
      <c r="S132">
        <f>+IFERROR(IF(VALUE('data-cash-crude'!R133)&gt;0,'data-cash-crude'!R133-INDEX('data-futures'!$E:$E,MATCH('basis-cash-crude'!S$1,'data-futures'!$A:$A,0),1),""),"")</f>
        <v>-2.759999999999998</v>
      </c>
      <c r="T132">
        <f>+IFERROR(IF(VALUE('data-cash-crude'!S133)&gt;0,'data-cash-crude'!S133-INDEX('data-futures'!$E:$E,MATCH('basis-cash-crude'!T$1,'data-futures'!$A:$A,0),1),""),"")</f>
        <v>-2.3400000000000034</v>
      </c>
      <c r="U132">
        <f>+IFERROR(IF(VALUE('data-cash-crude'!T133)&gt;0,'data-cash-crude'!T133-INDEX('data-futures'!$E:$E,MATCH('basis-cash-crude'!U$1,'data-futures'!$A:$A,0),1),""),"")</f>
        <v>-2.3700000000000045</v>
      </c>
      <c r="V132">
        <f>+IFERROR(IF(VALUE('data-cash-crude'!U133)&gt;0,'data-cash-crude'!U133-INDEX('data-futures'!$E:$E,MATCH('basis-cash-crude'!V$1,'data-futures'!$A:$A,0),1),""),"")</f>
        <v>-2.2900000000000063</v>
      </c>
      <c r="W132">
        <f>+IFERROR(IF(VALUE('data-cash-crude'!V133)&gt;0,'data-cash-crude'!V133-INDEX('data-futures'!$E:$E,MATCH('basis-cash-crude'!W$1,'data-futures'!$A:$A,0),1),""),"")</f>
        <v>-2.3599999999999994</v>
      </c>
      <c r="X132">
        <f>+IFERROR(IF(VALUE('data-cash-crude'!W133)&gt;0,'data-cash-crude'!W133-INDEX('data-futures'!$E:$E,MATCH('basis-cash-crude'!X$1,'data-futures'!$A:$A,0),1),""),"")</f>
        <v>-2.4500000000000028</v>
      </c>
      <c r="Y132">
        <f>+IFERROR(IF(VALUE('data-cash-crude'!X133)&gt;0,'data-cash-crude'!X133-INDEX('data-futures'!$E:$E,MATCH('basis-cash-crude'!Y$1,'data-futures'!$A:$A,0),1),""),"")</f>
        <v>-2.3999999999999986</v>
      </c>
      <c r="Z132" t="str">
        <f>+IFERROR(IF(VALUE('data-cash-crude'!Y133)&gt;0,'data-cash-crude'!Y133-INDEX('data-futures'!$E:$E,MATCH('basis-cash-crude'!Z$1,'data-futures'!$A:$A,0),1),""),"")</f>
        <v/>
      </c>
      <c r="AA132">
        <f>+IFERROR(IF(VALUE('data-cash-crude'!Z133)&gt;0,'data-cash-crude'!Z133-INDEX('data-futures'!$E:$E,MATCH('basis-cash-crude'!AA$1,'data-futures'!$A:$A,0),1),""),"")</f>
        <v>-2.4600000000000009</v>
      </c>
      <c r="AB132" t="str">
        <f>+IFERROR(IF(VALUE('data-cash-crude'!AA133)&gt;0,'data-cash-crude'!AA133-INDEX('data-futures'!$E:$E,MATCH('basis-cash-crude'!AB$1,'data-futures'!$A:$A,0),1),""),"")</f>
        <v/>
      </c>
      <c r="AC132" t="str">
        <f>+IFERROR(IF(VALUE('data-cash-crude'!AB133)&gt;0,'data-cash-crude'!AB133-INDEX('data-futures'!$E:$E,MATCH('basis-cash-crude'!AC$1,'data-futures'!$A:$A,0),1),""),"")</f>
        <v/>
      </c>
      <c r="AD132">
        <f>+IFERROR(IF(VALUE('data-cash-crude'!AC133)&gt;0,'data-cash-crude'!AC133-INDEX('data-futures'!$E:$E,MATCH('basis-cash-crude'!AD$1,'data-futures'!$A:$A,0),1),""),"")</f>
        <v>-2.3000000000000043</v>
      </c>
      <c r="AE132">
        <f>+IFERROR(IF(VALUE('data-cash-crude'!AD133)&gt;0,'data-cash-crude'!AD133-INDEX('data-futures'!$E:$E,MATCH('basis-cash-crude'!AE$1,'data-futures'!$A:$A,0),1),""),"")</f>
        <v>-2.2800000000000011</v>
      </c>
      <c r="AF132">
        <f>+IFERROR(IF(VALUE('data-cash-crude'!AE133)&gt;0,'data-cash-crude'!AE133-INDEX('data-futures'!$E:$E,MATCH('basis-cash-crude'!AF$1,'data-futures'!$A:$A,0),1),""),"")</f>
        <v>-2.1499999999999986</v>
      </c>
      <c r="AG132">
        <f>+IFERROR(IF(VALUE('data-cash-crude'!AF133)&gt;0,'data-cash-crude'!AF133-INDEX('data-futures'!$E:$E,MATCH('basis-cash-crude'!AG$1,'data-futures'!$A:$A,0),1),""),"")</f>
        <v>-2.2700000000000031</v>
      </c>
      <c r="AH132">
        <f>+IFERROR(IF(VALUE('data-cash-crude'!AG133)&gt;0,'data-cash-crude'!AG133-INDEX('data-futures'!$E:$E,MATCH('basis-cash-crude'!AH$1,'data-futures'!$A:$A,0),1),""),"")</f>
        <v>-2.1900000000000048</v>
      </c>
      <c r="AI132">
        <f>+IFERROR(IF(VALUE('data-cash-crude'!AH133)&gt;0,'data-cash-crude'!AH133-INDEX('data-futures'!$E:$E,MATCH('basis-cash-crude'!AI$1,'data-futures'!$A:$A,0),1),""),"")</f>
        <v>-2.1799999999999997</v>
      </c>
      <c r="AJ132">
        <f>+IFERROR(IF(VALUE('data-cash-crude'!AI133)&gt;0,'data-cash-crude'!AI133-INDEX('data-futures'!$E:$E,MATCH('basis-cash-crude'!AJ$1,'data-futures'!$A:$A,0),1),""),"")</f>
        <v>-2.1799999999999997</v>
      </c>
      <c r="AK132">
        <f>+IFERROR(IF(VALUE('data-cash-crude'!AJ133)&gt;0,'data-cash-crude'!AJ133-INDEX('data-futures'!$E:$E,MATCH('basis-cash-crude'!AK$1,'data-futures'!$A:$A,0),1),""),"")</f>
        <v>-2.2000000000000028</v>
      </c>
      <c r="AL132">
        <f>+IFERROR(IF(VALUE('data-cash-crude'!AK133)&gt;0,'data-cash-crude'!AK133-INDEX('data-futures'!$E:$E,MATCH('basis-cash-crude'!AL$1,'data-futures'!$A:$A,0),1),""),"")</f>
        <v>-2.259999999999998</v>
      </c>
      <c r="AM132">
        <f>+IFERROR(IF(VALUE('data-cash-crude'!AL133)&gt;0,'data-cash-crude'!AL133-INDEX('data-futures'!$E:$E,MATCH('basis-cash-crude'!AM$1,'data-futures'!$A:$A,0),1),""),"")</f>
        <v>-2.2000000000000028</v>
      </c>
      <c r="AN132">
        <f>+IFERROR(IF(VALUE('data-cash-crude'!AM133)&gt;0,'data-cash-crude'!AM133-INDEX('data-futures'!$E:$E,MATCH('basis-cash-crude'!AN$1,'data-futures'!$A:$A,0),1),""),"")</f>
        <v>-2.2800000000000011</v>
      </c>
      <c r="AO132">
        <f>+IFERROR(IF(VALUE('data-cash-crude'!AN133)&gt;0,'data-cash-crude'!AN133-INDEX('data-futures'!$E:$E,MATCH('basis-cash-crude'!AO$1,'data-futures'!$A:$A,0),1),""),"")</f>
        <v>-2.259999999999998</v>
      </c>
      <c r="AP132" t="str">
        <f>+IFERROR(IF(VALUE('data-cash-crude'!AO133)&gt;0,'data-cash-crude'!AO133-INDEX('data-futures'!$E:$E,MATCH('basis-cash-crude'!AP$1,'data-futures'!$A:$A,0),1),""),"")</f>
        <v/>
      </c>
      <c r="AQ132">
        <f>+IFERROR(IF(VALUE('data-cash-crude'!AP133)&gt;0,'data-cash-crude'!AP133-INDEX('data-futures'!$E:$E,MATCH('basis-cash-crude'!AQ$1,'data-futures'!$A:$A,0),1),""),"")</f>
        <v>-2.3599999999999994</v>
      </c>
      <c r="AR132">
        <f>+IFERROR(IF(VALUE('data-cash-crude'!AQ133)&gt;0,'data-cash-crude'!AQ133-INDEX('data-futures'!$E:$E,MATCH('basis-cash-crude'!AR$1,'data-futures'!$A:$A,0),1),""),"")</f>
        <v>0.5</v>
      </c>
      <c r="AS132" t="str">
        <f>+IFERROR(IF(VALUE('data-cash-crude'!AR133)&gt;0,'data-cash-crude'!AR133-INDEX('data-futures'!$E:$E,MATCH('basis-cash-crude'!AS$1,'data-futures'!$A:$A,0),1),""),"")</f>
        <v/>
      </c>
      <c r="AT132">
        <f>+IFERROR(IF(VALUE('data-cash-crude'!AS133)&gt;0,'data-cash-crude'!AS133-INDEX('data-futures'!$E:$E,MATCH('basis-cash-crude'!AT$1,'data-futures'!$A:$A,0),1),""),"")</f>
        <v>-2.3700000000000045</v>
      </c>
      <c r="AU132">
        <f>+IFERROR(IF(VALUE('data-cash-crude'!AT133)&gt;0,'data-cash-crude'!AT133-INDEX('data-futures'!$E:$E,MATCH('basis-cash-crude'!AU$1,'data-futures'!$A:$A,0),1),""),"")</f>
        <v>-2.2800000000000011</v>
      </c>
      <c r="AV132">
        <f>+IFERROR(IF(VALUE('data-cash-crude'!AU133)&gt;0,'data-cash-crude'!AU133-INDEX('data-futures'!$E:$E,MATCH('basis-cash-crude'!AV$1,'data-futures'!$A:$A,0),1),""),"")</f>
        <v>-2.25</v>
      </c>
      <c r="AW132">
        <f>+IFERROR(IF(VALUE('data-cash-crude'!AV133)&gt;0,'data-cash-crude'!AV133-INDEX('data-futures'!$E:$E,MATCH('basis-cash-crude'!AW$1,'data-futures'!$A:$A,0),1),""),"")</f>
        <v>-2.1700000000000017</v>
      </c>
      <c r="AX132">
        <f>+IFERROR(IF(VALUE('data-cash-crude'!AW133)&gt;0,'data-cash-crude'!AW133-INDEX('data-futures'!$E:$E,MATCH('basis-cash-crude'!AX$1,'data-futures'!$A:$A,0),1),""),"")</f>
        <v>-2.0400000000000063</v>
      </c>
      <c r="AY132">
        <f>+IFERROR(IF(VALUE('data-cash-crude'!AX133)&gt;0,'data-cash-crude'!AX133-INDEX('data-futures'!$E:$E,MATCH('basis-cash-crude'!AY$1,'data-futures'!$A:$A,0),1),""),"")</f>
        <v>-2.1000000000000014</v>
      </c>
      <c r="AZ132">
        <f>+IFERROR(IF(VALUE('data-cash-crude'!AY133)&gt;0,'data-cash-crude'!AY133-INDEX('data-futures'!$E:$E,MATCH('basis-cash-crude'!AZ$1,'data-futures'!$A:$A,0),1),""),"")</f>
        <v>-2.4200000000000017</v>
      </c>
      <c r="BA132">
        <f>+IFERROR(IF(VALUE('data-cash-crude'!AZ133)&gt;0,'data-cash-crude'!AZ133-INDEX('data-futures'!$E:$E,MATCH('basis-cash-crude'!BA$1,'data-futures'!$A:$A,0),1),""),"")</f>
        <v>-2.1900000000000048</v>
      </c>
      <c r="BB132">
        <f>+IFERROR(IF(VALUE('data-cash-crude'!BA133)&gt;0,'data-cash-crude'!BA133-INDEX('data-futures'!$E:$E,MATCH('basis-cash-crude'!BB$1,'data-futures'!$A:$A,0),1),""),"")</f>
        <v>-2.2899999999999991</v>
      </c>
      <c r="BC132">
        <f>+IFERROR(IF(VALUE('data-cash-crude'!BB133)&gt;0,'data-cash-crude'!BB133-INDEX('data-futures'!$E:$E,MATCH('basis-cash-crude'!BC$1,'data-futures'!$A:$A,0),1),""),"")</f>
        <v>-2.2999999999999972</v>
      </c>
      <c r="BD132">
        <f>+IFERROR(IF(VALUE('data-cash-crude'!BC133)&gt;0,'data-cash-crude'!BC133-INDEX('data-futures'!$E:$E,MATCH('basis-cash-crude'!BD$1,'data-futures'!$A:$A,0),1),""),"")</f>
        <v>-2.3400000000000034</v>
      </c>
      <c r="BE132">
        <f>+IFERROR(IF(VALUE('data-cash-crude'!BD133)&gt;0,'data-cash-crude'!BD133-INDEX('data-futures'!$E:$E,MATCH('basis-cash-crude'!BE$1,'data-futures'!$A:$A,0),1),""),"")</f>
        <v>-2.2999999999999972</v>
      </c>
      <c r="BF132">
        <f>+IFERROR(IF(VALUE('data-cash-crude'!BE133)&gt;0,'data-cash-crude'!BE133-INDEX('data-futures'!$E:$E,MATCH('basis-cash-crude'!BF$1,'data-futures'!$A:$A,0),1),""),"")</f>
        <v>-2.2100000000000009</v>
      </c>
      <c r="BG132">
        <f>+IFERROR(IF(VALUE('data-cash-crude'!BF133)&gt;0,'data-cash-crude'!BF133-INDEX('data-futures'!$E:$E,MATCH('basis-cash-crude'!BG$1,'data-futures'!$A:$A,0),1),""),"")</f>
        <v>-2.0900000000000034</v>
      </c>
      <c r="BH132">
        <f>+IFERROR(IF(VALUE('data-cash-crude'!BG133)&gt;0,'data-cash-crude'!BG133-INDEX('data-futures'!$E:$E,MATCH('basis-cash-crude'!BH$1,'data-futures'!$A:$A,0),1),""),"")</f>
        <v>-1.9600000000000009</v>
      </c>
      <c r="BI132">
        <f>+IFERROR(IF(VALUE('data-cash-crude'!BH133)&gt;0,'data-cash-crude'!BH133-INDEX('data-futures'!$E:$E,MATCH('basis-cash-crude'!BI$1,'data-futures'!$A:$A,0),1),""),"")</f>
        <v>-2.0600000000000023</v>
      </c>
      <c r="BJ132">
        <f>+IFERROR(IF(VALUE('data-cash-crude'!BI133)&gt;0,'data-cash-crude'!BI133-INDEX('data-futures'!$E:$E,MATCH('basis-cash-crude'!BJ$1,'data-futures'!$A:$A,0),1),""),"")</f>
        <v>-2.2600000000000051</v>
      </c>
      <c r="BK132">
        <f>+IFERROR(IF(VALUE('data-cash-crude'!BJ133)&gt;0,'data-cash-crude'!BJ133-INDEX('data-futures'!$E:$E,MATCH('basis-cash-crude'!BK$1,'data-futures'!$A:$A,0),1),""),"")</f>
        <v>-2.2000000000000028</v>
      </c>
      <c r="BL132">
        <f>+IFERROR(IF(VALUE('data-cash-crude'!BK133)&gt;0,'data-cash-crude'!BK133-INDEX('data-futures'!$E:$E,MATCH('basis-cash-crude'!BL$1,'data-futures'!$A:$A,0),1),""),"")</f>
        <v>-2.2800000000000011</v>
      </c>
      <c r="BM132">
        <f>+IFERROR(IF(VALUE('data-cash-crude'!BL133)&gt;0,'data-cash-crude'!BL133-INDEX('data-futures'!$E:$E,MATCH('basis-cash-crude'!BM$1,'data-futures'!$A:$A,0),1),""),"")</f>
        <v>-2.3400000000000034</v>
      </c>
      <c r="BN132">
        <f>+IFERROR(IF(VALUE('data-cash-crude'!BM133)&gt;0,'data-cash-crude'!BM133-INDEX('data-futures'!$E:$E,MATCH('basis-cash-crude'!BN$1,'data-futures'!$A:$A,0),1),""),"")</f>
        <v>-2.1799999999999997</v>
      </c>
      <c r="BO132">
        <f>+IFERROR(IF(VALUE('data-cash-crude'!BN133)&gt;0,'data-cash-crude'!BN133-INDEX('data-futures'!$E:$E,MATCH('basis-cash-crude'!BO$1,'data-futures'!$A:$A,0),1),""),"")</f>
        <v>-2.490000000000002</v>
      </c>
      <c r="BP132">
        <f>+IFERROR(IF(VALUE('data-cash-crude'!BO133)&gt;0,'data-cash-crude'!BO133-INDEX('data-futures'!$E:$E,MATCH('basis-cash-crude'!BP$1,'data-futures'!$A:$A,0),1),""),"")</f>
        <v>-2.4500000000000028</v>
      </c>
      <c r="BQ132">
        <f>+IFERROR(IF(VALUE('data-cash-crude'!BP133)&gt;0,'data-cash-crude'!BP133-INDEX('data-futures'!$E:$E,MATCH('basis-cash-crude'!BQ$1,'data-futures'!$A:$A,0),1),""),"")</f>
        <v>-2.240000000000002</v>
      </c>
      <c r="BR132">
        <f>+IFERROR(IF(VALUE('data-cash-crude'!BQ133)&gt;0,'data-cash-crude'!BQ133-INDEX('data-futures'!$E:$E,MATCH('basis-cash-crude'!BR$1,'data-futures'!$A:$A,0),1),""),"")</f>
        <v>-2.2700000000000031</v>
      </c>
      <c r="BS132">
        <f>+IFERROR(IF(VALUE('data-cash-crude'!BR133)&gt;0,'data-cash-crude'!BR133-INDEX('data-futures'!$E:$E,MATCH('basis-cash-crude'!BS$1,'data-futures'!$A:$A,0),1),""),"")</f>
        <v>-2.1400000000000006</v>
      </c>
      <c r="BT132">
        <f>+IFERROR(IF(VALUE('data-cash-crude'!BS133)&gt;0,'data-cash-crude'!BS133-INDEX('data-futures'!$E:$E,MATCH('basis-cash-crude'!BT$1,'data-futures'!$A:$A,0),1),""),"")</f>
        <v>-2.490000000000002</v>
      </c>
      <c r="BU132">
        <f>+IFERROR(IF(VALUE('data-cash-crude'!BT133)&gt;0,'data-cash-crude'!BT133-INDEX('data-futures'!$E:$E,MATCH('basis-cash-crude'!BU$1,'data-futures'!$A:$A,0),1),""),"")</f>
        <v>-2.5</v>
      </c>
      <c r="BV132">
        <f>+IFERROR(IF(VALUE('data-cash-crude'!BU133)&gt;0,'data-cash-crude'!BU133-INDEX('data-futures'!$E:$E,MATCH('basis-cash-crude'!BV$1,'data-futures'!$A:$A,0),1),""),"")</f>
        <v>-2.1899999999999977</v>
      </c>
      <c r="BW132">
        <f>+IFERROR(IF(VALUE('data-cash-crude'!BV133)&gt;0,'data-cash-crude'!BV133-INDEX('data-futures'!$E:$E,MATCH('basis-cash-crude'!BW$1,'data-futures'!$A:$A,0),1),""),"")</f>
        <v>-2.3500000000000014</v>
      </c>
      <c r="BX132">
        <f>+IFERROR(IF(VALUE('data-cash-crude'!BW133)&gt;0,'data-cash-crude'!BW133-INDEX('data-futures'!$E:$E,MATCH('basis-cash-crude'!BX$1,'data-futures'!$A:$A,0),1),""),"")</f>
        <v>-2.4099999999999966</v>
      </c>
      <c r="BY132">
        <f>+IFERROR(IF(VALUE('data-cash-crude'!BX133)&gt;0,'data-cash-crude'!BX133-INDEX('data-futures'!$E:$E,MATCH('basis-cash-crude'!BY$1,'data-futures'!$A:$A,0),1),""),"")</f>
        <v>-2.4799999999999969</v>
      </c>
      <c r="BZ132">
        <f>+IFERROR(IF(VALUE('data-cash-crude'!BY133)&gt;0,'data-cash-crude'!BY133-INDEX('data-futures'!$E:$E,MATCH('basis-cash-crude'!BZ$1,'data-futures'!$A:$A,0),1),""),"")</f>
        <v>-2.470000000000006</v>
      </c>
      <c r="CA132">
        <f>+IFERROR(IF(VALUE('data-cash-crude'!BZ133)&gt;0,'data-cash-crude'!BZ133-INDEX('data-futures'!$E:$E,MATCH('basis-cash-crude'!CA$1,'data-futures'!$A:$A,0),1),""),"")</f>
        <v>-2.2600000000000051</v>
      </c>
      <c r="CB132">
        <f>+IFERROR(IF(VALUE('data-cash-crude'!CA133)&gt;0,'data-cash-crude'!CA133-INDEX('data-futures'!$E:$E,MATCH('basis-cash-crude'!CB$1,'data-futures'!$A:$A,0),1),""),"")</f>
        <v>-1.990000000000002</v>
      </c>
      <c r="CC132">
        <f>+IFERROR(IF(VALUE('data-cash-crude'!CB133)&gt;0,'data-cash-crude'!CB133-INDEX('data-futures'!$E:$E,MATCH('basis-cash-crude'!CC$1,'data-futures'!$A:$A,0),1),""),"")</f>
        <v>-2.1400000000000006</v>
      </c>
      <c r="CD132">
        <f>+IFERROR(IF(VALUE('data-cash-crude'!CC133)&gt;0,'data-cash-crude'!CC133-INDEX('data-futures'!$E:$E,MATCH('basis-cash-crude'!CD$1,'data-futures'!$A:$A,0),1),""),"")</f>
        <v>-2.1300000000000026</v>
      </c>
      <c r="CE132">
        <f>+IFERROR(IF(VALUE('data-cash-crude'!CD133)&gt;0,'data-cash-crude'!CD133-INDEX('data-futures'!$E:$E,MATCH('basis-cash-crude'!CE$1,'data-futures'!$A:$A,0),1),""),"")</f>
        <v>-1.9699999999999989</v>
      </c>
      <c r="CF132">
        <f>+IFERROR(IF(VALUE('data-cash-crude'!CE133)&gt;0,'data-cash-crude'!CE133-INDEX('data-futures'!$E:$E,MATCH('basis-cash-crude'!CF$1,'data-futures'!$A:$A,0),1),""),"")</f>
        <v>-1.8900000000000006</v>
      </c>
      <c r="CG132">
        <f>+IFERROR(IF(VALUE('data-cash-crude'!CF133)&gt;0,'data-cash-crude'!CF133-INDEX('data-futures'!$E:$E,MATCH('basis-cash-crude'!CG$1,'data-futures'!$A:$A,0),1),""),"")</f>
        <v>-1.7100000000000009</v>
      </c>
      <c r="CH132">
        <f>+IFERROR(IF(VALUE('data-cash-crude'!CG133)&gt;0,'data-cash-crude'!CG133-INDEX('data-futures'!$E:$E,MATCH('basis-cash-crude'!CH$1,'data-futures'!$A:$A,0),1),""),"")</f>
        <v>-1.5500000000000043</v>
      </c>
      <c r="CI132">
        <f>+IFERROR(IF(VALUE('data-cash-crude'!CH133)&gt;0,'data-cash-crude'!CH133-INDEX('data-futures'!$E:$E,MATCH('basis-cash-crude'!CI$1,'data-futures'!$A:$A,0),1),""),"")</f>
        <v>-1.5600000000000023</v>
      </c>
      <c r="CJ132">
        <f>+IFERROR(IF(VALUE('data-cash-crude'!CI133)&gt;0,'data-cash-crude'!CI133-INDEX('data-futures'!$E:$E,MATCH('basis-cash-crude'!CJ$1,'data-futures'!$A:$A,0),1),""),"")</f>
        <v>-1.4200000000000017</v>
      </c>
      <c r="CK132">
        <f>+IFERROR(IF(VALUE('data-cash-crude'!CJ133)&gt;0,'data-cash-crude'!CJ133-INDEX('data-futures'!$E:$E,MATCH('basis-cash-crude'!CK$1,'data-futures'!$A:$A,0),1),""),"")</f>
        <v>-1.2100000000000009</v>
      </c>
      <c r="CL132">
        <f>+IFERROR(IF(VALUE('data-cash-crude'!CK133)&gt;0,'data-cash-crude'!CK133-INDEX('data-futures'!$E:$E,MATCH('basis-cash-crude'!CL$1,'data-futures'!$A:$A,0),1),""),"")</f>
        <v>-1.1700000000000017</v>
      </c>
      <c r="CM132">
        <f>+IFERROR(IF(VALUE('data-cash-crude'!CL133)&gt;0,'data-cash-crude'!CL133-INDEX('data-futures'!$E:$E,MATCH('basis-cash-crude'!CM$1,'data-futures'!$A:$A,0),1),""),"")</f>
        <v>-1.1199999999999974</v>
      </c>
      <c r="CN132">
        <f>+IFERROR(IF(VALUE('data-cash-crude'!CM133)&gt;0,'data-cash-crude'!CM133-INDEX('data-futures'!$E:$E,MATCH('basis-cash-crude'!CN$1,'data-futures'!$A:$A,0),1),""),"")</f>
        <v>-0.96000000000000085</v>
      </c>
      <c r="CO132">
        <f>+IFERROR(IF(VALUE('data-cash-crude'!CN133)&gt;0,'data-cash-crude'!CN133-INDEX('data-futures'!$E:$E,MATCH('basis-cash-crude'!CO$1,'data-futures'!$A:$A,0),1),""),"")</f>
        <v>-0.85000000000000142</v>
      </c>
      <c r="CP132">
        <f>+IFERROR(IF(VALUE('data-cash-crude'!CO133)&gt;0,'data-cash-crude'!CO133-INDEX('data-futures'!$E:$E,MATCH('basis-cash-crude'!CP$1,'data-futures'!$A:$A,0),1),""),"")</f>
        <v>-0.90000000000000568</v>
      </c>
      <c r="CQ132">
        <f>+IFERROR(IF(VALUE('data-cash-crude'!CP133)&gt;0,'data-cash-crude'!CP133-INDEX('data-futures'!$E:$E,MATCH('basis-cash-crude'!CQ$1,'data-futures'!$A:$A,0),1),""),"")</f>
        <v>-0.89000000000000057</v>
      </c>
      <c r="CR132">
        <f>+IFERROR(IF(VALUE('data-cash-crude'!CQ133)&gt;0,'data-cash-crude'!CQ133-INDEX('data-futures'!$E:$E,MATCH('basis-cash-crude'!CR$1,'data-futures'!$A:$A,0),1),""),"")</f>
        <v>-0.57000000000000028</v>
      </c>
      <c r="CS132">
        <f>+IFERROR(IF(VALUE('data-cash-crude'!CR133)&gt;0,'data-cash-crude'!CR133-INDEX('data-futures'!$E:$E,MATCH('basis-cash-crude'!CS$1,'data-futures'!$A:$A,0),1),""),"")</f>
        <v>0.16000000000000369</v>
      </c>
      <c r="CT132">
        <f>+IFERROR(IF(VALUE('data-cash-crude'!CS133)&gt;0,'data-cash-crude'!CS133-INDEX('data-futures'!$E:$E,MATCH('basis-cash-crude'!CT$1,'data-futures'!$A:$A,0),1),""),"")</f>
        <v>0.96999999999999886</v>
      </c>
      <c r="CU132">
        <f>+IFERROR(IF(VALUE('data-cash-crude'!CT133)&gt;0,'data-cash-crude'!CT133-INDEX('data-futures'!$E:$E,MATCH('basis-cash-crude'!CU$1,'data-futures'!$A:$A,0),1),""),"")</f>
        <v>-1.3299999999999983</v>
      </c>
      <c r="CV132">
        <f>+IFERROR(IF(VALUE('data-cash-crude'!CU133)&gt;0,'data-cash-crude'!CU133-INDEX('data-futures'!$E:$E,MATCH('basis-cash-crude'!CV$1,'data-futures'!$A:$A,0),1),""),"")</f>
        <v>-1.480000000000004</v>
      </c>
      <c r="CW132">
        <f>+IFERROR(IF(VALUE('data-cash-crude'!CV133)&gt;0,'data-cash-crude'!CV133-INDEX('data-futures'!$E:$E,MATCH('basis-cash-crude'!CW$1,'data-futures'!$A:$A,0),1),""),"")</f>
        <v>-1.2700000000000031</v>
      </c>
      <c r="CX132" t="str">
        <f>+IFERROR(IF(VALUE('data-cash-crude'!CW133)&gt;0,'data-cash-crude'!CW133-INDEX('data-futures'!$E:$E,MATCH('basis-cash-crude'!CX$1,'data-futures'!$A:$A,0),1),""),"")</f>
        <v/>
      </c>
      <c r="CY132" t="str">
        <f>+IFERROR(IF(VALUE('data-cash-crude'!CX133)&gt;0,'data-cash-crude'!CX133-INDEX('data-futures'!$E:$E,MATCH('basis-cash-crude'!CY$1,'data-futures'!$A:$A,0),1),""),"")</f>
        <v/>
      </c>
      <c r="CZ132" t="str">
        <f>+IFERROR(IF(VALUE('data-cash-crude'!CY133)&gt;0,'data-cash-crude'!CY133-INDEX('data-futures'!$E:$E,MATCH('basis-cash-crude'!CZ$1,'data-futures'!$A:$A,0),1),""),"")</f>
        <v/>
      </c>
      <c r="DA132">
        <f>+IFERROR(IF(VALUE('data-cash-crude'!CZ133)&gt;0,'data-cash-crude'!CZ133-INDEX('data-futures'!$E:$E,MATCH('basis-cash-crude'!DA$1,'data-futures'!$A:$A,0),1),""),"")</f>
        <v>-1.1199999999999974</v>
      </c>
      <c r="DB132">
        <f>+IFERROR(IF(VALUE('data-cash-crude'!DA133)&gt;0,'data-cash-crude'!DA133-INDEX('data-futures'!$E:$E,MATCH('basis-cash-crude'!DB$1,'data-futures'!$A:$A,0),1),""),"")</f>
        <v>-1.0700000000000003</v>
      </c>
      <c r="DC132">
        <f>+IFERROR(IF(VALUE('data-cash-crude'!DB133)&gt;0,'data-cash-crude'!DB133-INDEX('data-futures'!$E:$E,MATCH('basis-cash-crude'!DC$1,'data-futures'!$A:$A,0),1),""),"")</f>
        <v>-1.1400000000000006</v>
      </c>
      <c r="DD132" t="str">
        <f>+IFERROR(IF(VALUE('data-cash-crude'!DC133)&gt;0,'data-cash-crude'!DC133-INDEX('data-futures'!$E:$E,MATCH('basis-cash-crude'!DD$1,'data-futures'!$A:$A,0),1),""),"")</f>
        <v/>
      </c>
      <c r="DE132">
        <f>+IFERROR(IF(VALUE('data-cash-crude'!DD133)&gt;0,'data-cash-crude'!DD133-INDEX('data-futures'!$E:$E,MATCH('basis-cash-crude'!DE$1,'data-futures'!$A:$A,0),1),""),"")</f>
        <v>-0.95000000000000284</v>
      </c>
      <c r="DF132">
        <f>+IFERROR(IF(VALUE('data-cash-crude'!DE133)&gt;0,'data-cash-crude'!DE133-INDEX('data-futures'!$E:$E,MATCH('basis-cash-crude'!DF$1,'data-futures'!$A:$A,0),1),""),"")</f>
        <v>-0.71999999999999886</v>
      </c>
      <c r="DG132">
        <f>+IFERROR(IF(VALUE('data-cash-crude'!DF133)&gt;0,'data-cash-crude'!DF133-INDEX('data-futures'!$E:$E,MATCH('basis-cash-crude'!DG$1,'data-futures'!$A:$A,0),1),""),"")</f>
        <v>-1.0200000000000031</v>
      </c>
      <c r="DH132">
        <f>+IFERROR(IF(VALUE('data-cash-crude'!DG133)&gt;0,'data-cash-crude'!DG133-INDEX('data-futures'!$E:$E,MATCH('basis-cash-crude'!DH$1,'data-futures'!$A:$A,0),1),""),"")</f>
        <v>-1.1799999999999997</v>
      </c>
      <c r="DI132">
        <f>+IFERROR(IF(VALUE('data-cash-crude'!DH133)&gt;0,'data-cash-crude'!DH133-INDEX('data-futures'!$E:$E,MATCH('basis-cash-crude'!DI$1,'data-futures'!$A:$A,0),1),""),"")</f>
        <v>-1.2600000000000051</v>
      </c>
      <c r="DJ132">
        <f>+IFERROR(IF(VALUE('data-cash-crude'!DI133)&gt;0,'data-cash-crude'!DI133-INDEX('data-futures'!$E:$E,MATCH('basis-cash-crude'!DJ$1,'data-futures'!$A:$A,0),1),""),"")</f>
        <v>-1.240000000000002</v>
      </c>
      <c r="DK132">
        <f>+IFERROR(IF(VALUE('data-cash-crude'!DJ133)&gt;0,'data-cash-crude'!DJ133-INDEX('data-futures'!$E:$E,MATCH('basis-cash-crude'!DK$1,'data-futures'!$A:$A,0),1),""),"")</f>
        <v>-1.0899999999999963</v>
      </c>
      <c r="DL132">
        <f>+IFERROR(IF(VALUE('data-cash-crude'!DK133)&gt;0,'data-cash-crude'!DK133-INDEX('data-futures'!$E:$E,MATCH('basis-cash-crude'!DL$1,'data-futures'!$A:$A,0),1),""),"")</f>
        <v>-1.0900000000000034</v>
      </c>
      <c r="DM132">
        <f>+IFERROR(IF(VALUE('data-cash-crude'!DL133)&gt;0,'data-cash-crude'!DL133-INDEX('data-futures'!$E:$E,MATCH('basis-cash-crude'!DM$1,'data-futures'!$A:$A,0),1),""),"")</f>
        <v>-0.33999999999999631</v>
      </c>
      <c r="DN132">
        <f>+IFERROR(IF(VALUE('data-cash-crude'!DM133)&gt;0,'data-cash-crude'!DM133-INDEX('data-futures'!$E:$E,MATCH('basis-cash-crude'!DN$1,'data-futures'!$A:$A,0),1),""),"")</f>
        <v>-0.35000000000000142</v>
      </c>
      <c r="DO132">
        <f>+IFERROR(IF(VALUE('data-cash-crude'!DN133)&gt;0,'data-cash-crude'!DN133-INDEX('data-futures'!$E:$E,MATCH('basis-cash-crude'!DO$1,'data-futures'!$A:$A,0),1),""),"")</f>
        <v>-0.61999999999999744</v>
      </c>
      <c r="DP132">
        <f>+IFERROR(IF(VALUE('data-cash-crude'!DO133)&gt;0,'data-cash-crude'!DO133-INDEX('data-futures'!$E:$E,MATCH('basis-cash-crude'!DP$1,'data-futures'!$A:$A,0),1),""),"")</f>
        <v>-0.84999999999999432</v>
      </c>
      <c r="DQ132">
        <f>+IFERROR(IF(VALUE('data-cash-crude'!DP133)&gt;0,'data-cash-crude'!DP133-INDEX('data-futures'!$E:$E,MATCH('basis-cash-crude'!DQ$1,'data-futures'!$A:$A,0),1),""),"")</f>
        <v>-1.2000000000000028</v>
      </c>
      <c r="DR132">
        <f>+IFERROR(IF(VALUE('data-cash-crude'!DQ133)&gt;0,'data-cash-crude'!DQ133-INDEX('data-futures'!$E:$E,MATCH('basis-cash-crude'!DR$1,'data-futures'!$A:$A,0),1),""),"")</f>
        <v>-1.0700000000000003</v>
      </c>
      <c r="DS132">
        <f>+IFERROR(IF(VALUE('data-cash-crude'!DR133)&gt;0,'data-cash-crude'!DR133-INDEX('data-futures'!$E:$E,MATCH('basis-cash-crude'!DS$1,'data-futures'!$A:$A,0),1),""),"")</f>
        <v>-0.90999999999999659</v>
      </c>
      <c r="DT132">
        <f>+IFERROR(IF(VALUE('data-cash-crude'!DS133)&gt;0,'data-cash-crude'!DS133-INDEX('data-futures'!$E:$E,MATCH('basis-cash-crude'!DT$1,'data-futures'!$A:$A,0),1),""),"")</f>
        <v>-1</v>
      </c>
      <c r="DU132">
        <f>+IFERROR(IF(VALUE('data-cash-crude'!DT133)&gt;0,'data-cash-crude'!DT133-INDEX('data-futures'!$E:$E,MATCH('basis-cash-crude'!DU$1,'data-futures'!$A:$A,0),1),""),"")</f>
        <v>-1.4600000000000009</v>
      </c>
      <c r="DV132">
        <f>+IFERROR(IF(VALUE('data-cash-crude'!DU133)&gt;0,'data-cash-crude'!DU133-INDEX('data-futures'!$E:$E,MATCH('basis-cash-crude'!DV$1,'data-futures'!$A:$A,0),1),""),"")</f>
        <v>-1.970000000000006</v>
      </c>
      <c r="DW132">
        <f>+IFERROR(IF(VALUE('data-cash-crude'!DV133)&gt;0,'data-cash-crude'!DV133-INDEX('data-futures'!$E:$E,MATCH('basis-cash-crude'!DW$1,'data-futures'!$A:$A,0),1),""),"")</f>
        <v>-1.9100000000000037</v>
      </c>
      <c r="DX132">
        <f>+IFERROR(IF(VALUE('data-cash-crude'!DW133)&gt;0,'data-cash-crude'!DW133-INDEX('data-futures'!$E:$E,MATCH('basis-cash-crude'!DX$1,'data-futures'!$A:$A,0),1),""),"")</f>
        <v>-1.6000000000000014</v>
      </c>
      <c r="DY132">
        <f>+IFERROR(IF(VALUE('data-cash-crude'!DX133)&gt;0,'data-cash-crude'!DX133-INDEX('data-futures'!$E:$E,MATCH('basis-cash-crude'!DY$1,'data-futures'!$A:$A,0),1),""),"")</f>
        <v>-1.9200000000000017</v>
      </c>
      <c r="DZ132">
        <f>+IFERROR(IF(VALUE('data-cash-crude'!DY133)&gt;0,'data-cash-crude'!DY133-INDEX('data-futures'!$E:$E,MATCH('basis-cash-crude'!DZ$1,'data-futures'!$A:$A,0),1),""),"")</f>
        <v>-2.0399999999999991</v>
      </c>
      <c r="EA132">
        <f>+IFERROR(IF(VALUE('data-cash-crude'!DZ133)&gt;0,'data-cash-crude'!DZ133-INDEX('data-futures'!$E:$E,MATCH('basis-cash-crude'!EA$1,'data-futures'!$A:$A,0),1),""),"")</f>
        <v>-1.8000000000000043</v>
      </c>
      <c r="EB132">
        <f>+IFERROR(IF(VALUE('data-cash-crude'!EA133)&gt;0,'data-cash-crude'!EA133-INDEX('data-futures'!$E:$E,MATCH('basis-cash-crude'!EB$1,'data-futures'!$A:$A,0),1),""),"")</f>
        <v>-1.8300000000000054</v>
      </c>
      <c r="EC132">
        <f>+IFERROR(IF(VALUE('data-cash-crude'!EB133)&gt;0,'data-cash-crude'!EB133-INDEX('data-futures'!$E:$E,MATCH('basis-cash-crude'!EC$1,'data-futures'!$A:$A,0),1),""),"")</f>
        <v>-2.1700000000000017</v>
      </c>
      <c r="ED132" t="str">
        <f>+IFERROR(IF(VALUE('data-cash-crude'!EC133)&gt;0,'data-cash-crude'!EC133-INDEX('data-futures'!$E:$E,MATCH('basis-cash-crude'!ED$1,'data-futures'!$A:$A,0),1),""),"")</f>
        <v/>
      </c>
      <c r="EE132" t="str">
        <f>+IFERROR(IF(VALUE('data-cash-crude'!ED133)&gt;0,'data-cash-crude'!ED133-INDEX('data-futures'!$E:$E,MATCH('basis-cash-crude'!EE$1,'data-futures'!$A:$A,0),1),""),"")</f>
        <v/>
      </c>
      <c r="EF132">
        <f>+IFERROR(IF(VALUE('data-cash-crude'!EE133)&gt;0,'data-cash-crude'!EE133-INDEX('data-futures'!$E:$E,MATCH('basis-cash-crude'!EF$1,'data-futures'!$A:$A,0),1),""),"")</f>
        <v>-1.9299999999999997</v>
      </c>
      <c r="EG132">
        <f>+IFERROR(IF(VALUE('data-cash-crude'!EF133)&gt;0,'data-cash-crude'!EF133-INDEX('data-futures'!$E:$E,MATCH('basis-cash-crude'!EG$1,'data-futures'!$A:$A,0),1),""),"")</f>
        <v>-1.7899999999999991</v>
      </c>
      <c r="EH132">
        <f>+IFERROR(IF(VALUE('data-cash-crude'!EG133)&gt;0,'data-cash-crude'!EG133-INDEX('data-futures'!$E:$E,MATCH('basis-cash-crude'!EH$1,'data-futures'!$A:$A,0),1),""),"")</f>
        <v>-1.8299999999999983</v>
      </c>
      <c r="EI132">
        <f>+IFERROR(IF(VALUE('data-cash-crude'!EH133)&gt;0,'data-cash-crude'!EH133-INDEX('data-futures'!$E:$E,MATCH('basis-cash-crude'!EI$1,'data-futures'!$A:$A,0),1),""),"")</f>
        <v>-1.8900000000000006</v>
      </c>
      <c r="EJ132">
        <f>+IFERROR(IF(VALUE('data-cash-crude'!EI133)&gt;0,'data-cash-crude'!EI133-INDEX('data-futures'!$E:$E,MATCH('basis-cash-crude'!EJ$1,'data-futures'!$A:$A,0),1),""),"")</f>
        <v>-1.6799999999999997</v>
      </c>
      <c r="EK132">
        <f>+IFERROR(IF(VALUE('data-cash-crude'!EJ133)&gt;0,'data-cash-crude'!EJ133-INDEX('data-futures'!$E:$E,MATCH('basis-cash-crude'!EK$1,'data-futures'!$A:$A,0),1),""),"")</f>
        <v>-1.25</v>
      </c>
      <c r="EL132">
        <f>+IFERROR(IF(VALUE('data-cash-crude'!EK133)&gt;0,'data-cash-crude'!EK133-INDEX('data-futures'!$E:$E,MATCH('basis-cash-crude'!EL$1,'data-futures'!$A:$A,0),1),""),"")</f>
        <v>-1.2399999999999949</v>
      </c>
      <c r="EM132">
        <f>+IFERROR(IF(VALUE('data-cash-crude'!EL133)&gt;0,'data-cash-crude'!EL133-INDEX('data-futures'!$E:$E,MATCH('basis-cash-crude'!EM$1,'data-futures'!$A:$A,0),1),""),"")</f>
        <v>-1.259999999999998</v>
      </c>
      <c r="EN132">
        <f>+IFERROR(IF(VALUE('data-cash-crude'!EM133)&gt;0,'data-cash-crude'!EM133-INDEX('data-futures'!$E:$E,MATCH('basis-cash-crude'!EN$1,'data-futures'!$A:$A,0),1),""),"")</f>
        <v>-1.240000000000002</v>
      </c>
      <c r="EO132">
        <f>+IFERROR(IF(VALUE('data-cash-crude'!EN133)&gt;0,'data-cash-crude'!EN133-INDEX('data-futures'!$E:$E,MATCH('basis-cash-crude'!EO$1,'data-futures'!$A:$A,0),1),""),"")</f>
        <v>-1.5499999999999972</v>
      </c>
      <c r="EP132">
        <f>+IFERROR(IF(VALUE('data-cash-crude'!EO133)&gt;0,'data-cash-crude'!EO133-INDEX('data-futures'!$E:$E,MATCH('basis-cash-crude'!EP$1,'data-futures'!$A:$A,0),1),""),"")</f>
        <v>-1.2999999999999972</v>
      </c>
      <c r="EQ132">
        <f>+IFERROR(IF(VALUE('data-cash-crude'!EP133)&gt;0,'data-cash-crude'!EP133-INDEX('data-futures'!$E:$E,MATCH('basis-cash-crude'!EQ$1,'data-futures'!$A:$A,0),1),""),"")</f>
        <v>-1.4699999999999989</v>
      </c>
      <c r="ER132">
        <f>+IFERROR(IF(VALUE('data-cash-crude'!EQ133)&gt;0,'data-cash-crude'!EQ133-INDEX('data-futures'!$E:$E,MATCH('basis-cash-crude'!ER$1,'data-futures'!$A:$A,0),1),""),"")</f>
        <v>-1.8999999999999986</v>
      </c>
      <c r="ES132">
        <f>+IFERROR(IF(VALUE('data-cash-crude'!ER133)&gt;0,'data-cash-crude'!ER133-INDEX('data-futures'!$E:$E,MATCH('basis-cash-crude'!ES$1,'data-futures'!$A:$A,0),1),""),"")</f>
        <v>-2.2000000000000028</v>
      </c>
      <c r="ET132">
        <f>+IFERROR(IF(VALUE('data-cash-crude'!ES133)&gt;0,'data-cash-crude'!ES133-INDEX('data-futures'!$E:$E,MATCH('basis-cash-crude'!ET$1,'data-futures'!$A:$A,0),1),""),"")</f>
        <v>-2.2800000000000011</v>
      </c>
      <c r="EU132">
        <f>+IFERROR(IF(VALUE('data-cash-crude'!ET133)&gt;0,'data-cash-crude'!ET133-INDEX('data-futures'!$E:$E,MATCH('basis-cash-crude'!EU$1,'data-futures'!$A:$A,0),1),""),"")</f>
        <v>-2.8100000000000023</v>
      </c>
      <c r="EV132">
        <f>+IFERROR(IF(VALUE('data-cash-crude'!EU133)&gt;0,'data-cash-crude'!EU133-INDEX('data-futures'!$E:$E,MATCH('basis-cash-crude'!EV$1,'data-futures'!$A:$A,0),1),""),"")</f>
        <v>-2.779999999999994</v>
      </c>
      <c r="EW132">
        <f>+IFERROR(IF(VALUE('data-cash-crude'!EV133)&gt;0,'data-cash-crude'!EV133-INDEX('data-futures'!$E:$E,MATCH('basis-cash-crude'!EW$1,'data-futures'!$A:$A,0),1),""),"")</f>
        <v>-2.8900000000000006</v>
      </c>
      <c r="EX132">
        <f>+IFERROR(IF(VALUE('data-cash-crude'!EW133)&gt;0,'data-cash-crude'!EW133-INDEX('data-futures'!$E:$E,MATCH('basis-cash-crude'!EX$1,'data-futures'!$A:$A,0),1),""),"")</f>
        <v>-2.9600000000000009</v>
      </c>
      <c r="EY132">
        <f>+IFERROR(IF(VALUE('data-cash-crude'!EX133)&gt;0,'data-cash-crude'!EX133-INDEX('data-futures'!$E:$E,MATCH('basis-cash-crude'!EY$1,'data-futures'!$A:$A,0),1),""),"")</f>
        <v>-2.8400000000000034</v>
      </c>
      <c r="EZ132">
        <f>+IFERROR(IF(VALUE('data-cash-crude'!EY133)&gt;0,'data-cash-crude'!EY133-INDEX('data-futures'!$E:$E,MATCH('basis-cash-crude'!EZ$1,'data-futures'!$A:$A,0),1),""),"")</f>
        <v>-2.5700000000000003</v>
      </c>
      <c r="FA132">
        <f>+IFERROR(IF(VALUE('data-cash-crude'!EZ133)&gt;0,'data-cash-crude'!EZ133-INDEX('data-futures'!$E:$E,MATCH('basis-cash-crude'!FA$1,'data-futures'!$A:$A,0),1),""),"")</f>
        <v>-2.25</v>
      </c>
      <c r="FB132">
        <f>+IFERROR(IF(VALUE('data-cash-crude'!FA133)&gt;0,'data-cash-crude'!FA133-INDEX('data-futures'!$E:$E,MATCH('basis-cash-crude'!FB$1,'data-futures'!$A:$A,0),1),""),"")</f>
        <v>-2.230000000000004</v>
      </c>
      <c r="FC132">
        <f>+IFERROR(IF(VALUE('data-cash-crude'!FB133)&gt;0,'data-cash-crude'!FB133-INDEX('data-futures'!$E:$E,MATCH('basis-cash-crude'!FC$1,'data-futures'!$A:$A,0),1),""),"")</f>
        <v>-2.2800000000000011</v>
      </c>
      <c r="FD132">
        <f>+IFERROR(IF(VALUE('data-cash-crude'!FC133)&gt;0,'data-cash-crude'!FC133-INDEX('data-futures'!$E:$E,MATCH('basis-cash-crude'!FD$1,'data-futures'!$A:$A,0),1),""),"")</f>
        <v>-2.1899999999999977</v>
      </c>
      <c r="FE132">
        <f>+IFERROR(IF(VALUE('data-cash-crude'!FD133)&gt;0,'data-cash-crude'!FD133-INDEX('data-futures'!$E:$E,MATCH('basis-cash-crude'!FE$1,'data-futures'!$A:$A,0),1),""),"")</f>
        <v>-2.1700000000000017</v>
      </c>
      <c r="FF132">
        <f>+IFERROR(IF(VALUE('data-cash-crude'!FE133)&gt;0,'data-cash-crude'!FE133-INDEX('data-futures'!$E:$E,MATCH('basis-cash-crude'!FF$1,'data-futures'!$A:$A,0),1),""),"")</f>
        <v>-2.1899999999999977</v>
      </c>
      <c r="FG132">
        <f>+IFERROR(IF(VALUE('data-cash-crude'!FF133)&gt;0,'data-cash-crude'!FF133-INDEX('data-futures'!$E:$E,MATCH('basis-cash-crude'!FG$1,'data-futures'!$A:$A,0),1),""),"")</f>
        <v>-1.970000000000006</v>
      </c>
      <c r="FH132">
        <f>+IFERROR(IF(VALUE('data-cash-crude'!FG133)&gt;0,'data-cash-crude'!FG133-INDEX('data-futures'!$E:$E,MATCH('basis-cash-crude'!FH$1,'data-futures'!$A:$A,0),1),""),"")</f>
        <v>-1.7999999999999972</v>
      </c>
      <c r="FI132">
        <f>+IFERROR(IF(VALUE('data-cash-crude'!FH133)&gt;0,'data-cash-crude'!FH133-INDEX('data-futures'!$E:$E,MATCH('basis-cash-crude'!FI$1,'data-futures'!$A:$A,0),1),""),"")</f>
        <v>-1.9400000000000048</v>
      </c>
      <c r="FJ132">
        <f>+IFERROR(IF(VALUE('data-cash-crude'!FI133)&gt;0,'data-cash-crude'!FI133-INDEX('data-futures'!$E:$E,MATCH('basis-cash-crude'!FJ$1,'data-futures'!$A:$A,0),1),""),"")</f>
        <v>-1.6700000000000017</v>
      </c>
      <c r="FK132">
        <f>+IFERROR(IF(VALUE('data-cash-crude'!FJ133)&gt;0,'data-cash-crude'!FJ133-INDEX('data-futures'!$E:$E,MATCH('basis-cash-crude'!FK$1,'data-futures'!$A:$A,0),1),""),"")</f>
        <v>-1.5399999999999991</v>
      </c>
      <c r="FL132">
        <f>+IFERROR(IF(VALUE('data-cash-crude'!FK133)&gt;0,'data-cash-crude'!FK133-INDEX('data-futures'!$E:$E,MATCH('basis-cash-crude'!FL$1,'data-futures'!$A:$A,0),1),""),"")</f>
        <v>-1.2800000000000011</v>
      </c>
    </row>
    <row r="133" spans="1:168" x14ac:dyDescent="0.2">
      <c r="A133">
        <f t="shared" si="6"/>
        <v>-3.3850000000000002</v>
      </c>
      <c r="B133">
        <f t="shared" si="7"/>
        <v>-3.2442307692307701</v>
      </c>
      <c r="C133">
        <f t="shared" si="8"/>
        <v>-2.9398809523809533</v>
      </c>
      <c r="D133" s="6" t="str">
        <f>+'data-cash-crude'!B134</f>
        <v>CLPA-7-130.CM</v>
      </c>
      <c r="E133">
        <f>+IFERROR(IF(VALUE('data-cash-crude'!D134)&gt;0,'data-cash-crude'!D134-INDEX('data-futures'!$E:$E,MATCH('basis-cash-crude'!E$1,'data-futures'!$A:$A,0),1),""),"")</f>
        <v>-3.3900000000000006</v>
      </c>
      <c r="F133">
        <f>+IFERROR(IF(VALUE('data-cash-crude'!E134)&gt;0,'data-cash-crude'!E134-INDEX('data-futures'!$E:$E,MATCH('basis-cash-crude'!F$1,'data-futures'!$A:$A,0),1),""),"")</f>
        <v>-3.3900000000000006</v>
      </c>
      <c r="G133">
        <f>+IFERROR(IF(VALUE('data-cash-crude'!F134)&gt;0,'data-cash-crude'!F134-INDEX('data-futures'!$E:$E,MATCH('basis-cash-crude'!G$1,'data-futures'!$A:$A,0),1),""),"")</f>
        <v>-3.3400000000000034</v>
      </c>
      <c r="H133">
        <f>+IFERROR(IF(VALUE('data-cash-crude'!G134)&gt;0,'data-cash-crude'!G134-INDEX('data-futures'!$E:$E,MATCH('basis-cash-crude'!H$1,'data-futures'!$A:$A,0),1),""),"")</f>
        <v>-3.3800000000000026</v>
      </c>
      <c r="I133" t="str">
        <f>+IFERROR(IF(VALUE('data-cash-crude'!H134)&gt;0,'data-cash-crude'!H134-INDEX('data-futures'!$E:$E,MATCH('basis-cash-crude'!I$1,'data-futures'!$A:$A,0),1),""),"")</f>
        <v/>
      </c>
      <c r="J133">
        <f>+IFERROR(IF(VALUE('data-cash-crude'!I134)&gt;0,'data-cash-crude'!I134-INDEX('data-futures'!$E:$E,MATCH('basis-cash-crude'!J$1,'data-futures'!$A:$A,0),1),""),"")</f>
        <v>-3.3799999999999955</v>
      </c>
      <c r="K133">
        <f>+IFERROR(IF(VALUE('data-cash-crude'!J134)&gt;0,'data-cash-crude'!J134-INDEX('data-futures'!$E:$E,MATCH('basis-cash-crude'!K$1,'data-futures'!$A:$A,0),1),""),"")</f>
        <v>-3.4299999999999997</v>
      </c>
      <c r="L133">
        <f>+IFERROR(IF(VALUE('data-cash-crude'!K134)&gt;0,'data-cash-crude'!K134-INDEX('data-futures'!$E:$E,MATCH('basis-cash-crude'!L$1,'data-futures'!$A:$A,0),1),""),"")</f>
        <v>-3.4400000000000048</v>
      </c>
      <c r="M133">
        <f>+IFERROR(IF(VALUE('data-cash-crude'!L134)&gt;0,'data-cash-crude'!L134-INDEX('data-futures'!$E:$E,MATCH('basis-cash-crude'!M$1,'data-futures'!$A:$A,0),1),""),"")</f>
        <v>-3.4600000000000009</v>
      </c>
      <c r="N133">
        <f>+IFERROR(IF(VALUE('data-cash-crude'!M134)&gt;0,'data-cash-crude'!M134-INDEX('data-futures'!$E:$E,MATCH('basis-cash-crude'!N$1,'data-futures'!$A:$A,0),1),""),"")</f>
        <v>-3.3799999999999955</v>
      </c>
      <c r="O133">
        <f>+IFERROR(IF(VALUE('data-cash-crude'!N134)&gt;0,'data-cash-crude'!N134-INDEX('data-futures'!$E:$E,MATCH('basis-cash-crude'!O$1,'data-futures'!$A:$A,0),1),""),"")</f>
        <v>-3.2899999999999991</v>
      </c>
      <c r="P133">
        <f>+IFERROR(IF(VALUE('data-cash-crude'!O134)&gt;0,'data-cash-crude'!O134-INDEX('data-futures'!$E:$E,MATCH('basis-cash-crude'!P$1,'data-futures'!$A:$A,0),1),""),"")</f>
        <v>-3.2399999999999949</v>
      </c>
      <c r="Q133">
        <f>+IFERROR(IF(VALUE('data-cash-crude'!P134)&gt;0,'data-cash-crude'!P134-INDEX('data-futures'!$E:$E,MATCH('basis-cash-crude'!Q$1,'data-futures'!$A:$A,0),1),""),"")</f>
        <v>-3.259999999999998</v>
      </c>
      <c r="R133">
        <f>+IFERROR(IF(VALUE('data-cash-crude'!Q134)&gt;0,'data-cash-crude'!Q134-INDEX('data-futures'!$E:$E,MATCH('basis-cash-crude'!R$1,'data-futures'!$A:$A,0),1),""),"")</f>
        <v>-3.2100000000000009</v>
      </c>
      <c r="S133">
        <f>+IFERROR(IF(VALUE('data-cash-crude'!R134)&gt;0,'data-cash-crude'!R134-INDEX('data-futures'!$E:$E,MATCH('basis-cash-crude'!S$1,'data-futures'!$A:$A,0),1),""),"")</f>
        <v>-3.5399999999999991</v>
      </c>
      <c r="T133">
        <f>+IFERROR(IF(VALUE('data-cash-crude'!S134)&gt;0,'data-cash-crude'!S134-INDEX('data-futures'!$E:$E,MATCH('basis-cash-crude'!T$1,'data-futures'!$A:$A,0),1),""),"")</f>
        <v>-3.1199999999999974</v>
      </c>
      <c r="U133">
        <f>+IFERROR(IF(VALUE('data-cash-crude'!T134)&gt;0,'data-cash-crude'!T134-INDEX('data-futures'!$E:$E,MATCH('basis-cash-crude'!U$1,'data-futures'!$A:$A,0),1),""),"")</f>
        <v>-3.1500000000000057</v>
      </c>
      <c r="V133">
        <f>+IFERROR(IF(VALUE('data-cash-crude'!U134)&gt;0,'data-cash-crude'!U134-INDEX('data-futures'!$E:$E,MATCH('basis-cash-crude'!V$1,'data-futures'!$A:$A,0),1),""),"")</f>
        <v>-3.0700000000000003</v>
      </c>
      <c r="W133">
        <f>+IFERROR(IF(VALUE('data-cash-crude'!V134)&gt;0,'data-cash-crude'!V134-INDEX('data-futures'!$E:$E,MATCH('basis-cash-crude'!W$1,'data-futures'!$A:$A,0),1),""),"")</f>
        <v>-3.1400000000000006</v>
      </c>
      <c r="X133">
        <f>+IFERROR(IF(VALUE('data-cash-crude'!W134)&gt;0,'data-cash-crude'!W134-INDEX('data-futures'!$E:$E,MATCH('basis-cash-crude'!X$1,'data-futures'!$A:$A,0),1),""),"")</f>
        <v>-3.230000000000004</v>
      </c>
      <c r="Y133">
        <f>+IFERROR(IF(VALUE('data-cash-crude'!X134)&gt;0,'data-cash-crude'!X134-INDEX('data-futures'!$E:$E,MATCH('basis-cash-crude'!Y$1,'data-futures'!$A:$A,0),1),""),"")</f>
        <v>-3.1799999999999997</v>
      </c>
      <c r="Z133" t="str">
        <f>+IFERROR(IF(VALUE('data-cash-crude'!Y134)&gt;0,'data-cash-crude'!Y134-INDEX('data-futures'!$E:$E,MATCH('basis-cash-crude'!Z$1,'data-futures'!$A:$A,0),1),""),"")</f>
        <v/>
      </c>
      <c r="AA133">
        <f>+IFERROR(IF(VALUE('data-cash-crude'!Z134)&gt;0,'data-cash-crude'!Z134-INDEX('data-futures'!$E:$E,MATCH('basis-cash-crude'!AA$1,'data-futures'!$A:$A,0),1),""),"")</f>
        <v>-3.2399999999999949</v>
      </c>
      <c r="AB133" t="str">
        <f>+IFERROR(IF(VALUE('data-cash-crude'!AA134)&gt;0,'data-cash-crude'!AA134-INDEX('data-futures'!$E:$E,MATCH('basis-cash-crude'!AB$1,'data-futures'!$A:$A,0),1),""),"")</f>
        <v/>
      </c>
      <c r="AC133" t="str">
        <f>+IFERROR(IF(VALUE('data-cash-crude'!AB134)&gt;0,'data-cash-crude'!AB134-INDEX('data-futures'!$E:$E,MATCH('basis-cash-crude'!AC$1,'data-futures'!$A:$A,0),1),""),"")</f>
        <v/>
      </c>
      <c r="AD133">
        <f>+IFERROR(IF(VALUE('data-cash-crude'!AC134)&gt;0,'data-cash-crude'!AC134-INDEX('data-futures'!$E:$E,MATCH('basis-cash-crude'!AD$1,'data-futures'!$A:$A,0),1),""),"")</f>
        <v>-3.0800000000000054</v>
      </c>
      <c r="AE133">
        <f>+IFERROR(IF(VALUE('data-cash-crude'!AD134)&gt;0,'data-cash-crude'!AD134-INDEX('data-futures'!$E:$E,MATCH('basis-cash-crude'!AE$1,'data-futures'!$A:$A,0),1),""),"")</f>
        <v>-3.0600000000000023</v>
      </c>
      <c r="AF133">
        <f>+IFERROR(IF(VALUE('data-cash-crude'!AE134)&gt;0,'data-cash-crude'!AE134-INDEX('data-futures'!$E:$E,MATCH('basis-cash-crude'!AF$1,'data-futures'!$A:$A,0),1),""),"")</f>
        <v>-2.9299999999999997</v>
      </c>
      <c r="AG133">
        <f>+IFERROR(IF(VALUE('data-cash-crude'!AF134)&gt;0,'data-cash-crude'!AF134-INDEX('data-futures'!$E:$E,MATCH('basis-cash-crude'!AG$1,'data-futures'!$A:$A,0),1),""),"")</f>
        <v>-3.0500000000000043</v>
      </c>
      <c r="AH133">
        <f>+IFERROR(IF(VALUE('data-cash-crude'!AG134)&gt;0,'data-cash-crude'!AG134-INDEX('data-futures'!$E:$E,MATCH('basis-cash-crude'!AH$1,'data-futures'!$A:$A,0),1),""),"")</f>
        <v>-2.9699999999999989</v>
      </c>
      <c r="AI133">
        <f>+IFERROR(IF(VALUE('data-cash-crude'!AH134)&gt;0,'data-cash-crude'!AH134-INDEX('data-futures'!$E:$E,MATCH('basis-cash-crude'!AI$1,'data-futures'!$A:$A,0),1),""),"")</f>
        <v>-2.9600000000000009</v>
      </c>
      <c r="AJ133">
        <f>+IFERROR(IF(VALUE('data-cash-crude'!AI134)&gt;0,'data-cash-crude'!AI134-INDEX('data-futures'!$E:$E,MATCH('basis-cash-crude'!AJ$1,'data-futures'!$A:$A,0),1),""),"")</f>
        <v>-2.9600000000000009</v>
      </c>
      <c r="AK133">
        <f>+IFERROR(IF(VALUE('data-cash-crude'!AJ134)&gt;0,'data-cash-crude'!AJ134-INDEX('data-futures'!$E:$E,MATCH('basis-cash-crude'!AK$1,'data-futures'!$A:$A,0),1),""),"")</f>
        <v>-2.980000000000004</v>
      </c>
      <c r="AL133">
        <f>+IFERROR(IF(VALUE('data-cash-crude'!AK134)&gt;0,'data-cash-crude'!AK134-INDEX('data-futures'!$E:$E,MATCH('basis-cash-crude'!AL$1,'data-futures'!$A:$A,0),1),""),"")</f>
        <v>-3.0399999999999991</v>
      </c>
      <c r="AM133">
        <f>+IFERROR(IF(VALUE('data-cash-crude'!AL134)&gt;0,'data-cash-crude'!AL134-INDEX('data-futures'!$E:$E,MATCH('basis-cash-crude'!AM$1,'data-futures'!$A:$A,0),1),""),"")</f>
        <v>-2.980000000000004</v>
      </c>
      <c r="AN133">
        <f>+IFERROR(IF(VALUE('data-cash-crude'!AM134)&gt;0,'data-cash-crude'!AM134-INDEX('data-futures'!$E:$E,MATCH('basis-cash-crude'!AN$1,'data-futures'!$A:$A,0),1),""),"")</f>
        <v>-3.0600000000000023</v>
      </c>
      <c r="AO133">
        <f>+IFERROR(IF(VALUE('data-cash-crude'!AN134)&gt;0,'data-cash-crude'!AN134-INDEX('data-futures'!$E:$E,MATCH('basis-cash-crude'!AO$1,'data-futures'!$A:$A,0),1),""),"")</f>
        <v>-3.0399999999999991</v>
      </c>
      <c r="AP133" t="str">
        <f>+IFERROR(IF(VALUE('data-cash-crude'!AO134)&gt;0,'data-cash-crude'!AO134-INDEX('data-futures'!$E:$E,MATCH('basis-cash-crude'!AP$1,'data-futures'!$A:$A,0),1),""),"")</f>
        <v/>
      </c>
      <c r="AQ133">
        <f>+IFERROR(IF(VALUE('data-cash-crude'!AP134)&gt;0,'data-cash-crude'!AP134-INDEX('data-futures'!$E:$E,MATCH('basis-cash-crude'!AQ$1,'data-futures'!$A:$A,0),1),""),"")</f>
        <v>-3.1400000000000006</v>
      </c>
      <c r="AR133">
        <f>+IFERROR(IF(VALUE('data-cash-crude'!AQ134)&gt;0,'data-cash-crude'!AQ134-INDEX('data-futures'!$E:$E,MATCH('basis-cash-crude'!AR$1,'data-futures'!$A:$A,0),1),""),"")</f>
        <v>-0.27999999999999403</v>
      </c>
      <c r="AS133" t="str">
        <f>+IFERROR(IF(VALUE('data-cash-crude'!AR134)&gt;0,'data-cash-crude'!AR134-INDEX('data-futures'!$E:$E,MATCH('basis-cash-crude'!AS$1,'data-futures'!$A:$A,0),1),""),"")</f>
        <v/>
      </c>
      <c r="AT133">
        <f>+IFERROR(IF(VALUE('data-cash-crude'!AS134)&gt;0,'data-cash-crude'!AS134-INDEX('data-futures'!$E:$E,MATCH('basis-cash-crude'!AT$1,'data-futures'!$A:$A,0),1),""),"")</f>
        <v>-3.1499999999999986</v>
      </c>
      <c r="AU133">
        <f>+IFERROR(IF(VALUE('data-cash-crude'!AT134)&gt;0,'data-cash-crude'!AT134-INDEX('data-futures'!$E:$E,MATCH('basis-cash-crude'!AU$1,'data-futures'!$A:$A,0),1),""),"")</f>
        <v>-3.0600000000000023</v>
      </c>
      <c r="AV133">
        <f>+IFERROR(IF(VALUE('data-cash-crude'!AU134)&gt;0,'data-cash-crude'!AU134-INDEX('data-futures'!$E:$E,MATCH('basis-cash-crude'!AV$1,'data-futures'!$A:$A,0),1),""),"")</f>
        <v>-3.0300000000000011</v>
      </c>
      <c r="AW133">
        <f>+IFERROR(IF(VALUE('data-cash-crude'!AV134)&gt;0,'data-cash-crude'!AV134-INDEX('data-futures'!$E:$E,MATCH('basis-cash-crude'!AW$1,'data-futures'!$A:$A,0),1),""),"")</f>
        <v>-2.9500000000000028</v>
      </c>
      <c r="AX133">
        <f>+IFERROR(IF(VALUE('data-cash-crude'!AW134)&gt;0,'data-cash-crude'!AW134-INDEX('data-futures'!$E:$E,MATCH('basis-cash-crude'!AX$1,'data-futures'!$A:$A,0),1),""),"")</f>
        <v>-2.8200000000000003</v>
      </c>
      <c r="AY133">
        <f>+IFERROR(IF(VALUE('data-cash-crude'!AX134)&gt;0,'data-cash-crude'!AX134-INDEX('data-futures'!$E:$E,MATCH('basis-cash-crude'!AY$1,'data-futures'!$A:$A,0),1),""),"")</f>
        <v>-2.8799999999999955</v>
      </c>
      <c r="AZ133">
        <f>+IFERROR(IF(VALUE('data-cash-crude'!AY134)&gt;0,'data-cash-crude'!AY134-INDEX('data-futures'!$E:$E,MATCH('basis-cash-crude'!AZ$1,'data-futures'!$A:$A,0),1),""),"")</f>
        <v>-3.2000000000000028</v>
      </c>
      <c r="BA133">
        <f>+IFERROR(IF(VALUE('data-cash-crude'!AZ134)&gt;0,'data-cash-crude'!AZ134-INDEX('data-futures'!$E:$E,MATCH('basis-cash-crude'!BA$1,'data-futures'!$A:$A,0),1),""),"")</f>
        <v>-2.9699999999999989</v>
      </c>
      <c r="BB133">
        <f>+IFERROR(IF(VALUE('data-cash-crude'!BA134)&gt;0,'data-cash-crude'!BA134-INDEX('data-futures'!$E:$E,MATCH('basis-cash-crude'!BB$1,'data-futures'!$A:$A,0),1),""),"")</f>
        <v>-3.0700000000000003</v>
      </c>
      <c r="BC133">
        <f>+IFERROR(IF(VALUE('data-cash-crude'!BB134)&gt;0,'data-cash-crude'!BB134-INDEX('data-futures'!$E:$E,MATCH('basis-cash-crude'!BC$1,'data-futures'!$A:$A,0),1),""),"")</f>
        <v>-3.0799999999999983</v>
      </c>
      <c r="BD133">
        <f>+IFERROR(IF(VALUE('data-cash-crude'!BC134)&gt;0,'data-cash-crude'!BC134-INDEX('data-futures'!$E:$E,MATCH('basis-cash-crude'!BD$1,'data-futures'!$A:$A,0),1),""),"")</f>
        <v>-3.1199999999999974</v>
      </c>
      <c r="BE133">
        <f>+IFERROR(IF(VALUE('data-cash-crude'!BD134)&gt;0,'data-cash-crude'!BD134-INDEX('data-futures'!$E:$E,MATCH('basis-cash-crude'!BE$1,'data-futures'!$A:$A,0),1),""),"")</f>
        <v>-3.0799999999999983</v>
      </c>
      <c r="BF133">
        <f>+IFERROR(IF(VALUE('data-cash-crude'!BE134)&gt;0,'data-cash-crude'!BE134-INDEX('data-futures'!$E:$E,MATCH('basis-cash-crude'!BF$1,'data-futures'!$A:$A,0),1),""),"")</f>
        <v>-2.990000000000002</v>
      </c>
      <c r="BG133">
        <f>+IFERROR(IF(VALUE('data-cash-crude'!BF134)&gt;0,'data-cash-crude'!BF134-INDEX('data-futures'!$E:$E,MATCH('basis-cash-crude'!BG$1,'data-futures'!$A:$A,0),1),""),"")</f>
        <v>-2.8700000000000045</v>
      </c>
      <c r="BH133">
        <f>+IFERROR(IF(VALUE('data-cash-crude'!BG134)&gt;0,'data-cash-crude'!BG134-INDEX('data-futures'!$E:$E,MATCH('basis-cash-crude'!BH$1,'data-futures'!$A:$A,0),1),""),"")</f>
        <v>-2.740000000000002</v>
      </c>
      <c r="BI133">
        <f>+IFERROR(IF(VALUE('data-cash-crude'!BH134)&gt;0,'data-cash-crude'!BH134-INDEX('data-futures'!$E:$E,MATCH('basis-cash-crude'!BI$1,'data-futures'!$A:$A,0),1),""),"")</f>
        <v>-2.8400000000000034</v>
      </c>
      <c r="BJ133">
        <f>+IFERROR(IF(VALUE('data-cash-crude'!BI134)&gt;0,'data-cash-crude'!BI134-INDEX('data-futures'!$E:$E,MATCH('basis-cash-crude'!BJ$1,'data-futures'!$A:$A,0),1),""),"")</f>
        <v>-3.0400000000000063</v>
      </c>
      <c r="BK133">
        <f>+IFERROR(IF(VALUE('data-cash-crude'!BJ134)&gt;0,'data-cash-crude'!BJ134-INDEX('data-futures'!$E:$E,MATCH('basis-cash-crude'!BK$1,'data-futures'!$A:$A,0),1),""),"")</f>
        <v>-2.9799999999999969</v>
      </c>
      <c r="BL133">
        <f>+IFERROR(IF(VALUE('data-cash-crude'!BK134)&gt;0,'data-cash-crude'!BK134-INDEX('data-futures'!$E:$E,MATCH('basis-cash-crude'!BL$1,'data-futures'!$A:$A,0),1),""),"")</f>
        <v>-3.0600000000000023</v>
      </c>
      <c r="BM133">
        <f>+IFERROR(IF(VALUE('data-cash-crude'!BL134)&gt;0,'data-cash-crude'!BL134-INDEX('data-futures'!$E:$E,MATCH('basis-cash-crude'!BM$1,'data-futures'!$A:$A,0),1),""),"")</f>
        <v>-3.1200000000000045</v>
      </c>
      <c r="BN133">
        <f>+IFERROR(IF(VALUE('data-cash-crude'!BM134)&gt;0,'data-cash-crude'!BM134-INDEX('data-futures'!$E:$E,MATCH('basis-cash-crude'!BN$1,'data-futures'!$A:$A,0),1),""),"")</f>
        <v>-2.9599999999999937</v>
      </c>
      <c r="BO133">
        <f>+IFERROR(IF(VALUE('data-cash-crude'!BN134)&gt;0,'data-cash-crude'!BN134-INDEX('data-futures'!$E:$E,MATCH('basis-cash-crude'!BO$1,'data-futures'!$A:$A,0),1),""),"")</f>
        <v>-3.269999999999996</v>
      </c>
      <c r="BP133">
        <f>+IFERROR(IF(VALUE('data-cash-crude'!BO134)&gt;0,'data-cash-crude'!BO134-INDEX('data-futures'!$E:$E,MATCH('basis-cash-crude'!BP$1,'data-futures'!$A:$A,0),1),""),"")</f>
        <v>-3.230000000000004</v>
      </c>
      <c r="BQ133">
        <f>+IFERROR(IF(VALUE('data-cash-crude'!BP134)&gt;0,'data-cash-crude'!BP134-INDEX('data-futures'!$E:$E,MATCH('basis-cash-crude'!BQ$1,'data-futures'!$A:$A,0),1),""),"")</f>
        <v>-3.0200000000000031</v>
      </c>
      <c r="BR133">
        <f>+IFERROR(IF(VALUE('data-cash-crude'!BQ134)&gt;0,'data-cash-crude'!BQ134-INDEX('data-futures'!$E:$E,MATCH('basis-cash-crude'!BR$1,'data-futures'!$A:$A,0),1),""),"")</f>
        <v>-3.0500000000000043</v>
      </c>
      <c r="BS133">
        <f>+IFERROR(IF(VALUE('data-cash-crude'!BR134)&gt;0,'data-cash-crude'!BR134-INDEX('data-futures'!$E:$E,MATCH('basis-cash-crude'!BS$1,'data-futures'!$A:$A,0),1),""),"")</f>
        <v>-2.9200000000000017</v>
      </c>
      <c r="BT133">
        <f>+IFERROR(IF(VALUE('data-cash-crude'!BS134)&gt;0,'data-cash-crude'!BS134-INDEX('data-futures'!$E:$E,MATCH('basis-cash-crude'!BT$1,'data-futures'!$A:$A,0),1),""),"")</f>
        <v>-3.2700000000000031</v>
      </c>
      <c r="BU133">
        <f>+IFERROR(IF(VALUE('data-cash-crude'!BT134)&gt;0,'data-cash-crude'!BT134-INDEX('data-futures'!$E:$E,MATCH('basis-cash-crude'!BU$1,'data-futures'!$A:$A,0),1),""),"")</f>
        <v>-3.2800000000000011</v>
      </c>
      <c r="BV133">
        <f>+IFERROR(IF(VALUE('data-cash-crude'!BU134)&gt;0,'data-cash-crude'!BU134-INDEX('data-futures'!$E:$E,MATCH('basis-cash-crude'!BV$1,'data-futures'!$A:$A,0),1),""),"")</f>
        <v>-2.9699999999999989</v>
      </c>
      <c r="BW133">
        <f>+IFERROR(IF(VALUE('data-cash-crude'!BV134)&gt;0,'data-cash-crude'!BV134-INDEX('data-futures'!$E:$E,MATCH('basis-cash-crude'!BW$1,'data-futures'!$A:$A,0),1),""),"")</f>
        <v>-3.1300000000000026</v>
      </c>
      <c r="BX133">
        <f>+IFERROR(IF(VALUE('data-cash-crude'!BW134)&gt;0,'data-cash-crude'!BW134-INDEX('data-futures'!$E:$E,MATCH('basis-cash-crude'!BX$1,'data-futures'!$A:$A,0),1),""),"")</f>
        <v>-3.1899999999999977</v>
      </c>
      <c r="BY133">
        <f>+IFERROR(IF(VALUE('data-cash-crude'!BX134)&gt;0,'data-cash-crude'!BX134-INDEX('data-futures'!$E:$E,MATCH('basis-cash-crude'!BY$1,'data-futures'!$A:$A,0),1),""),"")</f>
        <v>-3.259999999999998</v>
      </c>
      <c r="BZ133">
        <f>+IFERROR(IF(VALUE('data-cash-crude'!BY134)&gt;0,'data-cash-crude'!BY134-INDEX('data-futures'!$E:$E,MATCH('basis-cash-crude'!BZ$1,'data-futures'!$A:$A,0),1),""),"")</f>
        <v>-3.25</v>
      </c>
      <c r="CA133">
        <f>+IFERROR(IF(VALUE('data-cash-crude'!BZ134)&gt;0,'data-cash-crude'!BZ134-INDEX('data-futures'!$E:$E,MATCH('basis-cash-crude'!CA$1,'data-futures'!$A:$A,0),1),""),"")</f>
        <v>-3.0400000000000063</v>
      </c>
      <c r="CB133">
        <f>+IFERROR(IF(VALUE('data-cash-crude'!CA134)&gt;0,'data-cash-crude'!CA134-INDEX('data-futures'!$E:$E,MATCH('basis-cash-crude'!CB$1,'data-futures'!$A:$A,0),1),""),"")</f>
        <v>-2.769999999999996</v>
      </c>
      <c r="CC133">
        <f>+IFERROR(IF(VALUE('data-cash-crude'!CB134)&gt;0,'data-cash-crude'!CB134-INDEX('data-futures'!$E:$E,MATCH('basis-cash-crude'!CC$1,'data-futures'!$A:$A,0),1),""),"")</f>
        <v>-2.9199999999999946</v>
      </c>
      <c r="CD133">
        <f>+IFERROR(IF(VALUE('data-cash-crude'!CC134)&gt;0,'data-cash-crude'!CC134-INDEX('data-futures'!$E:$E,MATCH('basis-cash-crude'!CD$1,'data-futures'!$A:$A,0),1),""),"")</f>
        <v>-2.9099999999999966</v>
      </c>
      <c r="CE133">
        <f>+IFERROR(IF(VALUE('data-cash-crude'!CD134)&gt;0,'data-cash-crude'!CD134-INDEX('data-futures'!$E:$E,MATCH('basis-cash-crude'!CE$1,'data-futures'!$A:$A,0),1),""),"")</f>
        <v>-2.75</v>
      </c>
      <c r="CF133">
        <f>+IFERROR(IF(VALUE('data-cash-crude'!CE134)&gt;0,'data-cash-crude'!CE134-INDEX('data-futures'!$E:$E,MATCH('basis-cash-crude'!CF$1,'data-futures'!$A:$A,0),1),""),"")</f>
        <v>-2.6700000000000017</v>
      </c>
      <c r="CG133">
        <f>+IFERROR(IF(VALUE('data-cash-crude'!CF134)&gt;0,'data-cash-crude'!CF134-INDEX('data-futures'!$E:$E,MATCH('basis-cash-crude'!CG$1,'data-futures'!$A:$A,0),1),""),"")</f>
        <v>-2.490000000000002</v>
      </c>
      <c r="CH133">
        <f>+IFERROR(IF(VALUE('data-cash-crude'!CG134)&gt;0,'data-cash-crude'!CG134-INDEX('data-futures'!$E:$E,MATCH('basis-cash-crude'!CH$1,'data-futures'!$A:$A,0),1),""),"")</f>
        <v>-2.3300000000000054</v>
      </c>
      <c r="CI133">
        <f>+IFERROR(IF(VALUE('data-cash-crude'!CH134)&gt;0,'data-cash-crude'!CH134-INDEX('data-futures'!$E:$E,MATCH('basis-cash-crude'!CI$1,'data-futures'!$A:$A,0),1),""),"")</f>
        <v>-2.3399999999999963</v>
      </c>
      <c r="CJ133">
        <f>+IFERROR(IF(VALUE('data-cash-crude'!CI134)&gt;0,'data-cash-crude'!CI134-INDEX('data-futures'!$E:$E,MATCH('basis-cash-crude'!CJ$1,'data-futures'!$A:$A,0),1),""),"")</f>
        <v>-2.1999999999999957</v>
      </c>
      <c r="CK133">
        <f>+IFERROR(IF(VALUE('data-cash-crude'!CJ134)&gt;0,'data-cash-crude'!CJ134-INDEX('data-futures'!$E:$E,MATCH('basis-cash-crude'!CK$1,'data-futures'!$A:$A,0),1),""),"")</f>
        <v>-1.990000000000002</v>
      </c>
      <c r="CL133">
        <f>+IFERROR(IF(VALUE('data-cash-crude'!CK134)&gt;0,'data-cash-crude'!CK134-INDEX('data-futures'!$E:$E,MATCH('basis-cash-crude'!CL$1,'data-futures'!$A:$A,0),1),""),"")</f>
        <v>-1.9500000000000028</v>
      </c>
      <c r="CM133">
        <f>+IFERROR(IF(VALUE('data-cash-crude'!CL134)&gt;0,'data-cash-crude'!CL134-INDEX('data-futures'!$E:$E,MATCH('basis-cash-crude'!CM$1,'data-futures'!$A:$A,0),1),""),"")</f>
        <v>-1.8999999999999986</v>
      </c>
      <c r="CN133">
        <f>+IFERROR(IF(VALUE('data-cash-crude'!CM134)&gt;0,'data-cash-crude'!CM134-INDEX('data-futures'!$E:$E,MATCH('basis-cash-crude'!CN$1,'data-futures'!$A:$A,0),1),""),"")</f>
        <v>-1.740000000000002</v>
      </c>
      <c r="CO133">
        <f>+IFERROR(IF(VALUE('data-cash-crude'!CN134)&gt;0,'data-cash-crude'!CN134-INDEX('data-futures'!$E:$E,MATCH('basis-cash-crude'!CO$1,'data-futures'!$A:$A,0),1),""),"")</f>
        <v>-1.6300000000000026</v>
      </c>
      <c r="CP133">
        <f>+IFERROR(IF(VALUE('data-cash-crude'!CO134)&gt;0,'data-cash-crude'!CO134-INDEX('data-futures'!$E:$E,MATCH('basis-cash-crude'!CP$1,'data-futures'!$A:$A,0),1),""),"")</f>
        <v>-1.6799999999999997</v>
      </c>
      <c r="CQ133">
        <f>+IFERROR(IF(VALUE('data-cash-crude'!CP134)&gt;0,'data-cash-crude'!CP134-INDEX('data-futures'!$E:$E,MATCH('basis-cash-crude'!CQ$1,'data-futures'!$A:$A,0),1),""),"")</f>
        <v>-1.6699999999999946</v>
      </c>
      <c r="CR133">
        <f>+IFERROR(IF(VALUE('data-cash-crude'!CQ134)&gt;0,'data-cash-crude'!CQ134-INDEX('data-futures'!$E:$E,MATCH('basis-cash-crude'!CR$1,'data-futures'!$A:$A,0),1),""),"")</f>
        <v>-1.3499999999999943</v>
      </c>
      <c r="CS133">
        <f>+IFERROR(IF(VALUE('data-cash-crude'!CR134)&gt;0,'data-cash-crude'!CR134-INDEX('data-futures'!$E:$E,MATCH('basis-cash-crude'!CS$1,'data-futures'!$A:$A,0),1),""),"")</f>
        <v>-0.61999999999999744</v>
      </c>
      <c r="CT133">
        <f>+IFERROR(IF(VALUE('data-cash-crude'!CS134)&gt;0,'data-cash-crude'!CS134-INDEX('data-futures'!$E:$E,MATCH('basis-cash-crude'!CT$1,'data-futures'!$A:$A,0),1),""),"")</f>
        <v>0.18999999999999773</v>
      </c>
      <c r="CU133">
        <f>+IFERROR(IF(VALUE('data-cash-crude'!CT134)&gt;0,'data-cash-crude'!CT134-INDEX('data-futures'!$E:$E,MATCH('basis-cash-crude'!CU$1,'data-futures'!$A:$A,0),1),""),"")</f>
        <v>-2.1099999999999994</v>
      </c>
      <c r="CV133">
        <f>+IFERROR(IF(VALUE('data-cash-crude'!CU134)&gt;0,'data-cash-crude'!CU134-INDEX('data-futures'!$E:$E,MATCH('basis-cash-crude'!CV$1,'data-futures'!$A:$A,0),1),""),"")</f>
        <v>-2.259999999999998</v>
      </c>
      <c r="CW133">
        <f>+IFERROR(IF(VALUE('data-cash-crude'!CV134)&gt;0,'data-cash-crude'!CV134-INDEX('data-futures'!$E:$E,MATCH('basis-cash-crude'!CW$1,'data-futures'!$A:$A,0),1),""),"")</f>
        <v>-2.0500000000000043</v>
      </c>
      <c r="CX133" t="str">
        <f>+IFERROR(IF(VALUE('data-cash-crude'!CW134)&gt;0,'data-cash-crude'!CW134-INDEX('data-futures'!$E:$E,MATCH('basis-cash-crude'!CX$1,'data-futures'!$A:$A,0),1),""),"")</f>
        <v/>
      </c>
      <c r="CY133" t="str">
        <f>+IFERROR(IF(VALUE('data-cash-crude'!CX134)&gt;0,'data-cash-crude'!CX134-INDEX('data-futures'!$E:$E,MATCH('basis-cash-crude'!CY$1,'data-futures'!$A:$A,0),1),""),"")</f>
        <v/>
      </c>
      <c r="CZ133" t="str">
        <f>+IFERROR(IF(VALUE('data-cash-crude'!CY134)&gt;0,'data-cash-crude'!CY134-INDEX('data-futures'!$E:$E,MATCH('basis-cash-crude'!CZ$1,'data-futures'!$A:$A,0),1),""),"")</f>
        <v/>
      </c>
      <c r="DA133">
        <f>+IFERROR(IF(VALUE('data-cash-crude'!CZ134)&gt;0,'data-cash-crude'!CZ134-INDEX('data-futures'!$E:$E,MATCH('basis-cash-crude'!DA$1,'data-futures'!$A:$A,0),1),""),"")</f>
        <v>-1.8999999999999986</v>
      </c>
      <c r="DB133">
        <f>+IFERROR(IF(VALUE('data-cash-crude'!DA134)&gt;0,'data-cash-crude'!DA134-INDEX('data-futures'!$E:$E,MATCH('basis-cash-crude'!DB$1,'data-futures'!$A:$A,0),1),""),"")</f>
        <v>-1.8500000000000014</v>
      </c>
      <c r="DC133">
        <f>+IFERROR(IF(VALUE('data-cash-crude'!DB134)&gt;0,'data-cash-crude'!DB134-INDEX('data-futures'!$E:$E,MATCH('basis-cash-crude'!DC$1,'data-futures'!$A:$A,0),1),""),"")</f>
        <v>-1.9200000000000017</v>
      </c>
      <c r="DD133" t="str">
        <f>+IFERROR(IF(VALUE('data-cash-crude'!DC134)&gt;0,'data-cash-crude'!DC134-INDEX('data-futures'!$E:$E,MATCH('basis-cash-crude'!DD$1,'data-futures'!$A:$A,0),1),""),"")</f>
        <v/>
      </c>
      <c r="DE133">
        <f>+IFERROR(IF(VALUE('data-cash-crude'!DD134)&gt;0,'data-cash-crude'!DD134-INDEX('data-futures'!$E:$E,MATCH('basis-cash-crude'!DE$1,'data-futures'!$A:$A,0),1),""),"")</f>
        <v>-1.7299999999999969</v>
      </c>
      <c r="DF133">
        <f>+IFERROR(IF(VALUE('data-cash-crude'!DE134)&gt;0,'data-cash-crude'!DE134-INDEX('data-futures'!$E:$E,MATCH('basis-cash-crude'!DF$1,'data-futures'!$A:$A,0),1),""),"")</f>
        <v>-1.5</v>
      </c>
      <c r="DG133">
        <f>+IFERROR(IF(VALUE('data-cash-crude'!DF134)&gt;0,'data-cash-crude'!DF134-INDEX('data-futures'!$E:$E,MATCH('basis-cash-crude'!DG$1,'data-futures'!$A:$A,0),1),""),"")</f>
        <v>-1.8000000000000043</v>
      </c>
      <c r="DH133">
        <f>+IFERROR(IF(VALUE('data-cash-crude'!DG134)&gt;0,'data-cash-crude'!DG134-INDEX('data-futures'!$E:$E,MATCH('basis-cash-crude'!DH$1,'data-futures'!$A:$A,0),1),""),"")</f>
        <v>-1.9600000000000009</v>
      </c>
      <c r="DI133">
        <f>+IFERROR(IF(VALUE('data-cash-crude'!DH134)&gt;0,'data-cash-crude'!DH134-INDEX('data-futures'!$E:$E,MATCH('basis-cash-crude'!DI$1,'data-futures'!$A:$A,0),1),""),"")</f>
        <v>-2.0400000000000063</v>
      </c>
      <c r="DJ133">
        <f>+IFERROR(IF(VALUE('data-cash-crude'!DI134)&gt;0,'data-cash-crude'!DI134-INDEX('data-futures'!$E:$E,MATCH('basis-cash-crude'!DJ$1,'data-futures'!$A:$A,0),1),""),"")</f>
        <v>-2.0200000000000031</v>
      </c>
      <c r="DK133">
        <f>+IFERROR(IF(VALUE('data-cash-crude'!DJ134)&gt;0,'data-cash-crude'!DJ134-INDEX('data-futures'!$E:$E,MATCH('basis-cash-crude'!DK$1,'data-futures'!$A:$A,0),1),""),"")</f>
        <v>-1.8699999999999974</v>
      </c>
      <c r="DL133">
        <f>+IFERROR(IF(VALUE('data-cash-crude'!DK134)&gt;0,'data-cash-crude'!DK134-INDEX('data-futures'!$E:$E,MATCH('basis-cash-crude'!DL$1,'data-futures'!$A:$A,0),1),""),"")</f>
        <v>-1.8700000000000045</v>
      </c>
      <c r="DM133">
        <f>+IFERROR(IF(VALUE('data-cash-crude'!DL134)&gt;0,'data-cash-crude'!DL134-INDEX('data-futures'!$E:$E,MATCH('basis-cash-crude'!DM$1,'data-futures'!$A:$A,0),1),""),"")</f>
        <v>-1.1199999999999974</v>
      </c>
      <c r="DN133">
        <f>+IFERROR(IF(VALUE('data-cash-crude'!DM134)&gt;0,'data-cash-crude'!DM134-INDEX('data-futures'!$E:$E,MATCH('basis-cash-crude'!DN$1,'data-futures'!$A:$A,0),1),""),"")</f>
        <v>-1.1300000000000026</v>
      </c>
      <c r="DO133">
        <f>+IFERROR(IF(VALUE('data-cash-crude'!DN134)&gt;0,'data-cash-crude'!DN134-INDEX('data-futures'!$E:$E,MATCH('basis-cash-crude'!DO$1,'data-futures'!$A:$A,0),1),""),"")</f>
        <v>-1.3999999999999986</v>
      </c>
      <c r="DP133">
        <f>+IFERROR(IF(VALUE('data-cash-crude'!DO134)&gt;0,'data-cash-crude'!DO134-INDEX('data-futures'!$E:$E,MATCH('basis-cash-crude'!DP$1,'data-futures'!$A:$A,0),1),""),"")</f>
        <v>-1.6299999999999955</v>
      </c>
      <c r="DQ133">
        <f>+IFERROR(IF(VALUE('data-cash-crude'!DP134)&gt;0,'data-cash-crude'!DP134-INDEX('data-futures'!$E:$E,MATCH('basis-cash-crude'!DQ$1,'data-futures'!$A:$A,0),1),""),"")</f>
        <v>-1.980000000000004</v>
      </c>
      <c r="DR133">
        <f>+IFERROR(IF(VALUE('data-cash-crude'!DQ134)&gt;0,'data-cash-crude'!DQ134-INDEX('data-futures'!$E:$E,MATCH('basis-cash-crude'!DR$1,'data-futures'!$A:$A,0),1),""),"")</f>
        <v>-1.8499999999999943</v>
      </c>
      <c r="DS133">
        <f>+IFERROR(IF(VALUE('data-cash-crude'!DR134)&gt;0,'data-cash-crude'!DR134-INDEX('data-futures'!$E:$E,MATCH('basis-cash-crude'!DS$1,'data-futures'!$A:$A,0),1),""),"")</f>
        <v>-1.6899999999999977</v>
      </c>
      <c r="DT133">
        <f>+IFERROR(IF(VALUE('data-cash-crude'!DS134)&gt;0,'data-cash-crude'!DS134-INDEX('data-futures'!$E:$E,MATCH('basis-cash-crude'!DT$1,'data-futures'!$A:$A,0),1),""),"")</f>
        <v>-1.7800000000000011</v>
      </c>
      <c r="DU133">
        <f>+IFERROR(IF(VALUE('data-cash-crude'!DT134)&gt;0,'data-cash-crude'!DT134-INDEX('data-futures'!$E:$E,MATCH('basis-cash-crude'!DU$1,'data-futures'!$A:$A,0),1),""),"")</f>
        <v>-2.2399999999999949</v>
      </c>
      <c r="DV133">
        <f>+IFERROR(IF(VALUE('data-cash-crude'!DU134)&gt;0,'data-cash-crude'!DU134-INDEX('data-futures'!$E:$E,MATCH('basis-cash-crude'!DV$1,'data-futures'!$A:$A,0),1),""),"")</f>
        <v>-2.75</v>
      </c>
      <c r="DW133">
        <f>+IFERROR(IF(VALUE('data-cash-crude'!DV134)&gt;0,'data-cash-crude'!DV134-INDEX('data-futures'!$E:$E,MATCH('basis-cash-crude'!DW$1,'data-futures'!$A:$A,0),1),""),"")</f>
        <v>-2.6899999999999977</v>
      </c>
      <c r="DX133">
        <f>+IFERROR(IF(VALUE('data-cash-crude'!DW134)&gt;0,'data-cash-crude'!DW134-INDEX('data-futures'!$E:$E,MATCH('basis-cash-crude'!DX$1,'data-futures'!$A:$A,0),1),""),"")</f>
        <v>-2.3800000000000026</v>
      </c>
      <c r="DY133">
        <f>+IFERROR(IF(VALUE('data-cash-crude'!DX134)&gt;0,'data-cash-crude'!DX134-INDEX('data-futures'!$E:$E,MATCH('basis-cash-crude'!DY$1,'data-futures'!$A:$A,0),1),""),"")</f>
        <v>-2.7000000000000028</v>
      </c>
      <c r="DZ133">
        <f>+IFERROR(IF(VALUE('data-cash-crude'!DY134)&gt;0,'data-cash-crude'!DY134-INDEX('data-futures'!$E:$E,MATCH('basis-cash-crude'!DZ$1,'data-futures'!$A:$A,0),1),""),"")</f>
        <v>-2.8200000000000003</v>
      </c>
      <c r="EA133">
        <f>+IFERROR(IF(VALUE('data-cash-crude'!DZ134)&gt;0,'data-cash-crude'!DZ134-INDEX('data-futures'!$E:$E,MATCH('basis-cash-crude'!EA$1,'data-futures'!$A:$A,0),1),""),"")</f>
        <v>-2.5799999999999983</v>
      </c>
      <c r="EB133">
        <f>+IFERROR(IF(VALUE('data-cash-crude'!EA134)&gt;0,'data-cash-crude'!EA134-INDEX('data-futures'!$E:$E,MATCH('basis-cash-crude'!EB$1,'data-futures'!$A:$A,0),1),""),"")</f>
        <v>-2.6099999999999994</v>
      </c>
      <c r="EC133">
        <f>+IFERROR(IF(VALUE('data-cash-crude'!EB134)&gt;0,'data-cash-crude'!EB134-INDEX('data-futures'!$E:$E,MATCH('basis-cash-crude'!EC$1,'data-futures'!$A:$A,0),1),""),"")</f>
        <v>-2.9500000000000028</v>
      </c>
      <c r="ED133" t="str">
        <f>+IFERROR(IF(VALUE('data-cash-crude'!EC134)&gt;0,'data-cash-crude'!EC134-INDEX('data-futures'!$E:$E,MATCH('basis-cash-crude'!ED$1,'data-futures'!$A:$A,0),1),""),"")</f>
        <v/>
      </c>
      <c r="EE133" t="str">
        <f>+IFERROR(IF(VALUE('data-cash-crude'!ED134)&gt;0,'data-cash-crude'!ED134-INDEX('data-futures'!$E:$E,MATCH('basis-cash-crude'!EE$1,'data-futures'!$A:$A,0),1),""),"")</f>
        <v/>
      </c>
      <c r="EF133">
        <f>+IFERROR(IF(VALUE('data-cash-crude'!EE134)&gt;0,'data-cash-crude'!EE134-INDEX('data-futures'!$E:$E,MATCH('basis-cash-crude'!EF$1,'data-futures'!$A:$A,0),1),""),"")</f>
        <v>-2.7100000000000009</v>
      </c>
      <c r="EG133">
        <f>+IFERROR(IF(VALUE('data-cash-crude'!EF134)&gt;0,'data-cash-crude'!EF134-INDEX('data-futures'!$E:$E,MATCH('basis-cash-crude'!EG$1,'data-futures'!$A:$A,0),1),""),"")</f>
        <v>-2.5700000000000003</v>
      </c>
      <c r="EH133">
        <f>+IFERROR(IF(VALUE('data-cash-crude'!EG134)&gt;0,'data-cash-crude'!EG134-INDEX('data-futures'!$E:$E,MATCH('basis-cash-crude'!EH$1,'data-futures'!$A:$A,0),1),""),"")</f>
        <v>-2.6099999999999994</v>
      </c>
      <c r="EI133">
        <f>+IFERROR(IF(VALUE('data-cash-crude'!EH134)&gt;0,'data-cash-crude'!EH134-INDEX('data-futures'!$E:$E,MATCH('basis-cash-crude'!EI$1,'data-futures'!$A:$A,0),1),""),"")</f>
        <v>-2.6700000000000017</v>
      </c>
      <c r="EJ133">
        <f>+IFERROR(IF(VALUE('data-cash-crude'!EI134)&gt;0,'data-cash-crude'!EI134-INDEX('data-futures'!$E:$E,MATCH('basis-cash-crude'!EJ$1,'data-futures'!$A:$A,0),1),""),"")</f>
        <v>-2.4600000000000009</v>
      </c>
      <c r="EK133">
        <f>+IFERROR(IF(VALUE('data-cash-crude'!EJ134)&gt;0,'data-cash-crude'!EJ134-INDEX('data-futures'!$E:$E,MATCH('basis-cash-crude'!EK$1,'data-futures'!$A:$A,0),1),""),"")</f>
        <v>-2.029999999999994</v>
      </c>
      <c r="EL133">
        <f>+IFERROR(IF(VALUE('data-cash-crude'!EK134)&gt;0,'data-cash-crude'!EK134-INDEX('data-futures'!$E:$E,MATCH('basis-cash-crude'!EL$1,'data-futures'!$A:$A,0),1),""),"")</f>
        <v>-2.019999999999996</v>
      </c>
      <c r="EM133">
        <f>+IFERROR(IF(VALUE('data-cash-crude'!EL134)&gt;0,'data-cash-crude'!EL134-INDEX('data-futures'!$E:$E,MATCH('basis-cash-crude'!EM$1,'data-futures'!$A:$A,0),1),""),"")</f>
        <v>-2.0399999999999991</v>
      </c>
      <c r="EN133">
        <f>+IFERROR(IF(VALUE('data-cash-crude'!EM134)&gt;0,'data-cash-crude'!EM134-INDEX('data-futures'!$E:$E,MATCH('basis-cash-crude'!EN$1,'data-futures'!$A:$A,0),1),""),"")</f>
        <v>-2.0200000000000031</v>
      </c>
      <c r="EO133">
        <f>+IFERROR(IF(VALUE('data-cash-crude'!EN134)&gt;0,'data-cash-crude'!EN134-INDEX('data-futures'!$E:$E,MATCH('basis-cash-crude'!EO$1,'data-futures'!$A:$A,0),1),""),"")</f>
        <v>-2.3299999999999983</v>
      </c>
      <c r="EP133">
        <f>+IFERROR(IF(VALUE('data-cash-crude'!EO134)&gt;0,'data-cash-crude'!EO134-INDEX('data-futures'!$E:$E,MATCH('basis-cash-crude'!EP$1,'data-futures'!$A:$A,0),1),""),"")</f>
        <v>-2.0799999999999983</v>
      </c>
      <c r="EQ133">
        <f>+IFERROR(IF(VALUE('data-cash-crude'!EP134)&gt;0,'data-cash-crude'!EP134-INDEX('data-futures'!$E:$E,MATCH('basis-cash-crude'!EQ$1,'data-futures'!$A:$A,0),1),""),"")</f>
        <v>-2.25</v>
      </c>
      <c r="ER133">
        <f>+IFERROR(IF(VALUE('data-cash-crude'!EQ134)&gt;0,'data-cash-crude'!EQ134-INDEX('data-futures'!$E:$E,MATCH('basis-cash-crude'!ER$1,'data-futures'!$A:$A,0),1),""),"")</f>
        <v>-2.6799999999999997</v>
      </c>
      <c r="ES133">
        <f>+IFERROR(IF(VALUE('data-cash-crude'!ER134)&gt;0,'data-cash-crude'!ER134-INDEX('data-futures'!$E:$E,MATCH('basis-cash-crude'!ES$1,'data-futures'!$A:$A,0),1),""),"")</f>
        <v>-2.980000000000004</v>
      </c>
      <c r="ET133">
        <f>+IFERROR(IF(VALUE('data-cash-crude'!ES134)&gt;0,'data-cash-crude'!ES134-INDEX('data-futures'!$E:$E,MATCH('basis-cash-crude'!ET$1,'data-futures'!$A:$A,0),1),""),"")</f>
        <v>-3.0600000000000023</v>
      </c>
      <c r="EU133">
        <f>+IFERROR(IF(VALUE('data-cash-crude'!ET134)&gt;0,'data-cash-crude'!ET134-INDEX('data-futures'!$E:$E,MATCH('basis-cash-crude'!EU$1,'data-futures'!$A:$A,0),1),""),"")</f>
        <v>-3.5900000000000034</v>
      </c>
      <c r="EV133">
        <f>+IFERROR(IF(VALUE('data-cash-crude'!EU134)&gt;0,'data-cash-crude'!EU134-INDEX('data-futures'!$E:$E,MATCH('basis-cash-crude'!EV$1,'data-futures'!$A:$A,0),1),""),"")</f>
        <v>-3.5599999999999952</v>
      </c>
      <c r="EW133">
        <f>+IFERROR(IF(VALUE('data-cash-crude'!EV134)&gt;0,'data-cash-crude'!EV134-INDEX('data-futures'!$E:$E,MATCH('basis-cash-crude'!EW$1,'data-futures'!$A:$A,0),1),""),"")</f>
        <v>-3.6700000000000017</v>
      </c>
      <c r="EX133">
        <f>+IFERROR(IF(VALUE('data-cash-crude'!EW134)&gt;0,'data-cash-crude'!EW134-INDEX('data-futures'!$E:$E,MATCH('basis-cash-crude'!EX$1,'data-futures'!$A:$A,0),1),""),"")</f>
        <v>-3.740000000000002</v>
      </c>
      <c r="EY133">
        <f>+IFERROR(IF(VALUE('data-cash-crude'!EX134)&gt;0,'data-cash-crude'!EX134-INDEX('data-futures'!$E:$E,MATCH('basis-cash-crude'!EY$1,'data-futures'!$A:$A,0),1),""),"")</f>
        <v>-3.6200000000000045</v>
      </c>
      <c r="EZ133">
        <f>+IFERROR(IF(VALUE('data-cash-crude'!EY134)&gt;0,'data-cash-crude'!EY134-INDEX('data-futures'!$E:$E,MATCH('basis-cash-crude'!EZ$1,'data-futures'!$A:$A,0),1),""),"")</f>
        <v>-3.3500000000000014</v>
      </c>
      <c r="FA133">
        <f>+IFERROR(IF(VALUE('data-cash-crude'!EZ134)&gt;0,'data-cash-crude'!EZ134-INDEX('data-futures'!$E:$E,MATCH('basis-cash-crude'!FA$1,'data-futures'!$A:$A,0),1),""),"")</f>
        <v>-3.0300000000000011</v>
      </c>
      <c r="FB133">
        <f>+IFERROR(IF(VALUE('data-cash-crude'!FA134)&gt;0,'data-cash-crude'!FA134-INDEX('data-futures'!$E:$E,MATCH('basis-cash-crude'!FB$1,'data-futures'!$A:$A,0),1),""),"")</f>
        <v>-3.009999999999998</v>
      </c>
      <c r="FC133">
        <f>+IFERROR(IF(VALUE('data-cash-crude'!FB134)&gt;0,'data-cash-crude'!FB134-INDEX('data-futures'!$E:$E,MATCH('basis-cash-crude'!FC$1,'data-futures'!$A:$A,0),1),""),"")</f>
        <v>-3.0600000000000023</v>
      </c>
      <c r="FD133">
        <f>+IFERROR(IF(VALUE('data-cash-crude'!FC134)&gt;0,'data-cash-crude'!FC134-INDEX('data-futures'!$E:$E,MATCH('basis-cash-crude'!FD$1,'data-futures'!$A:$A,0),1),""),"")</f>
        <v>-2.9699999999999989</v>
      </c>
      <c r="FE133">
        <f>+IFERROR(IF(VALUE('data-cash-crude'!FD134)&gt;0,'data-cash-crude'!FD134-INDEX('data-futures'!$E:$E,MATCH('basis-cash-crude'!FE$1,'data-futures'!$A:$A,0),1),""),"")</f>
        <v>-2.9500000000000028</v>
      </c>
      <c r="FF133">
        <f>+IFERROR(IF(VALUE('data-cash-crude'!FE134)&gt;0,'data-cash-crude'!FE134-INDEX('data-futures'!$E:$E,MATCH('basis-cash-crude'!FF$1,'data-futures'!$A:$A,0),1),""),"")</f>
        <v>-2.9699999999999989</v>
      </c>
      <c r="FG133">
        <f>+IFERROR(IF(VALUE('data-cash-crude'!FF134)&gt;0,'data-cash-crude'!FF134-INDEX('data-futures'!$E:$E,MATCH('basis-cash-crude'!FG$1,'data-futures'!$A:$A,0),1),""),"")</f>
        <v>-2.75</v>
      </c>
      <c r="FH133">
        <f>+IFERROR(IF(VALUE('data-cash-crude'!FG134)&gt;0,'data-cash-crude'!FG134-INDEX('data-futures'!$E:$E,MATCH('basis-cash-crude'!FH$1,'data-futures'!$A:$A,0),1),""),"")</f>
        <v>-2.5799999999999983</v>
      </c>
      <c r="FI133">
        <f>+IFERROR(IF(VALUE('data-cash-crude'!FH134)&gt;0,'data-cash-crude'!FH134-INDEX('data-futures'!$E:$E,MATCH('basis-cash-crude'!FI$1,'data-futures'!$A:$A,0),1),""),"")</f>
        <v>-2.720000000000006</v>
      </c>
      <c r="FJ133">
        <f>+IFERROR(IF(VALUE('data-cash-crude'!FI134)&gt;0,'data-cash-crude'!FI134-INDEX('data-futures'!$E:$E,MATCH('basis-cash-crude'!FJ$1,'data-futures'!$A:$A,0),1),""),"")</f>
        <v>-2.4499999999999957</v>
      </c>
      <c r="FK133">
        <f>+IFERROR(IF(VALUE('data-cash-crude'!FJ134)&gt;0,'data-cash-crude'!FJ134-INDEX('data-futures'!$E:$E,MATCH('basis-cash-crude'!FK$1,'data-futures'!$A:$A,0),1),""),"")</f>
        <v>-2.3200000000000003</v>
      </c>
      <c r="FL133">
        <f>+IFERROR(IF(VALUE('data-cash-crude'!FK134)&gt;0,'data-cash-crude'!FK134-INDEX('data-futures'!$E:$E,MATCH('basis-cash-crude'!FL$1,'data-futures'!$A:$A,0),1),""),"")</f>
        <v>-2.0600000000000023</v>
      </c>
    </row>
    <row r="134" spans="1:168" x14ac:dyDescent="0.2">
      <c r="A134">
        <f t="shared" si="6"/>
        <v>-3.0450000000000004</v>
      </c>
      <c r="B134">
        <f t="shared" si="7"/>
        <v>-2.9108000000000005</v>
      </c>
      <c r="C134">
        <f t="shared" si="8"/>
        <v>-2.5981927710843373</v>
      </c>
      <c r="D134" s="6" t="str">
        <f>+'data-cash-crude'!B135</f>
        <v>CLPA-7-131.CM</v>
      </c>
      <c r="E134">
        <f>+IFERROR(IF(VALUE('data-cash-crude'!D135)&gt;0,'data-cash-crude'!D135-INDEX('data-futures'!$E:$E,MATCH('basis-cash-crude'!E$1,'data-futures'!$A:$A,0),1),""),"")</f>
        <v>-3.0499999999999972</v>
      </c>
      <c r="F134">
        <f>+IFERROR(IF(VALUE('data-cash-crude'!E135)&gt;0,'data-cash-crude'!E135-INDEX('data-futures'!$E:$E,MATCH('basis-cash-crude'!F$1,'data-futures'!$A:$A,0),1),""),"")</f>
        <v>-3.0500000000000043</v>
      </c>
      <c r="G134">
        <f>+IFERROR(IF(VALUE('data-cash-crude'!F135)&gt;0,'data-cash-crude'!F135-INDEX('data-futures'!$E:$E,MATCH('basis-cash-crude'!G$1,'data-futures'!$A:$A,0),1),""),"")</f>
        <v>-3</v>
      </c>
      <c r="H134">
        <f>+IFERROR(IF(VALUE('data-cash-crude'!G135)&gt;0,'data-cash-crude'!G135-INDEX('data-futures'!$E:$E,MATCH('basis-cash-crude'!H$1,'data-futures'!$A:$A,0),1),""),"")</f>
        <v>-3.0399999999999991</v>
      </c>
      <c r="I134" t="str">
        <f>+IFERROR(IF(VALUE('data-cash-crude'!H135)&gt;0,'data-cash-crude'!H135-INDEX('data-futures'!$E:$E,MATCH('basis-cash-crude'!I$1,'data-futures'!$A:$A,0),1),""),"")</f>
        <v/>
      </c>
      <c r="J134">
        <f>+IFERROR(IF(VALUE('data-cash-crude'!I135)&gt;0,'data-cash-crude'!I135-INDEX('data-futures'!$E:$E,MATCH('basis-cash-crude'!J$1,'data-futures'!$A:$A,0),1),""),"")</f>
        <v>-3.0399999999999991</v>
      </c>
      <c r="K134">
        <f>+IFERROR(IF(VALUE('data-cash-crude'!J135)&gt;0,'data-cash-crude'!J135-INDEX('data-futures'!$E:$E,MATCH('basis-cash-crude'!K$1,'data-futures'!$A:$A,0),1),""),"")</f>
        <v>-3.0900000000000034</v>
      </c>
      <c r="L134">
        <f>+IFERROR(IF(VALUE('data-cash-crude'!K135)&gt;0,'data-cash-crude'!K135-INDEX('data-futures'!$E:$E,MATCH('basis-cash-crude'!L$1,'data-futures'!$A:$A,0),1),""),"")</f>
        <v>-3.1000000000000014</v>
      </c>
      <c r="M134">
        <f>+IFERROR(IF(VALUE('data-cash-crude'!L135)&gt;0,'data-cash-crude'!L135-INDEX('data-futures'!$E:$E,MATCH('basis-cash-crude'!M$1,'data-futures'!$A:$A,0),1),""),"")</f>
        <v>-3.1199999999999974</v>
      </c>
      <c r="N134">
        <f>+IFERROR(IF(VALUE('data-cash-crude'!M135)&gt;0,'data-cash-crude'!M135-INDEX('data-futures'!$E:$E,MATCH('basis-cash-crude'!N$1,'data-futures'!$A:$A,0),1),""),"")</f>
        <v>-3.0399999999999991</v>
      </c>
      <c r="O134">
        <f>+IFERROR(IF(VALUE('data-cash-crude'!N135)&gt;0,'data-cash-crude'!N135-INDEX('data-futures'!$E:$E,MATCH('basis-cash-crude'!O$1,'data-futures'!$A:$A,0),1),""),"")</f>
        <v>-2.9500000000000028</v>
      </c>
      <c r="P134">
        <f>+IFERROR(IF(VALUE('data-cash-crude'!O135)&gt;0,'data-cash-crude'!O135-INDEX('data-futures'!$E:$E,MATCH('basis-cash-crude'!P$1,'data-futures'!$A:$A,0),1),""),"")</f>
        <v>-2.8999999999999986</v>
      </c>
      <c r="Q134">
        <f>+IFERROR(IF(VALUE('data-cash-crude'!P135)&gt;0,'data-cash-crude'!P135-INDEX('data-futures'!$E:$E,MATCH('basis-cash-crude'!Q$1,'data-futures'!$A:$A,0),1),""),"")</f>
        <v>-2.9200000000000017</v>
      </c>
      <c r="R134">
        <f>+IFERROR(IF(VALUE('data-cash-crude'!Q135)&gt;0,'data-cash-crude'!Q135-INDEX('data-futures'!$E:$E,MATCH('basis-cash-crude'!R$1,'data-futures'!$A:$A,0),1),""),"")</f>
        <v>-2.8699999999999974</v>
      </c>
      <c r="S134">
        <f>+IFERROR(IF(VALUE('data-cash-crude'!R135)&gt;0,'data-cash-crude'!R135-INDEX('data-futures'!$E:$E,MATCH('basis-cash-crude'!S$1,'data-futures'!$A:$A,0),1),""),"")</f>
        <v>-3.1999999999999957</v>
      </c>
      <c r="T134">
        <f>+IFERROR(IF(VALUE('data-cash-crude'!S135)&gt;0,'data-cash-crude'!S135-INDEX('data-futures'!$E:$E,MATCH('basis-cash-crude'!T$1,'data-futures'!$A:$A,0),1),""),"")</f>
        <v>-2.7800000000000011</v>
      </c>
      <c r="U134">
        <f>+IFERROR(IF(VALUE('data-cash-crude'!T135)&gt;0,'data-cash-crude'!T135-INDEX('data-futures'!$E:$E,MATCH('basis-cash-crude'!U$1,'data-futures'!$A:$A,0),1),""),"")</f>
        <v>-2.8100000000000023</v>
      </c>
      <c r="V134">
        <f>+IFERROR(IF(VALUE('data-cash-crude'!U135)&gt;0,'data-cash-crude'!U135-INDEX('data-futures'!$E:$E,MATCH('basis-cash-crude'!V$1,'data-futures'!$A:$A,0),1),""),"")</f>
        <v>-2.730000000000004</v>
      </c>
      <c r="W134">
        <f>+IFERROR(IF(VALUE('data-cash-crude'!V135)&gt;0,'data-cash-crude'!V135-INDEX('data-futures'!$E:$E,MATCH('basis-cash-crude'!W$1,'data-futures'!$A:$A,0),1),""),"")</f>
        <v>-2.7999999999999972</v>
      </c>
      <c r="X134">
        <f>+IFERROR(IF(VALUE('data-cash-crude'!W135)&gt;0,'data-cash-crude'!W135-INDEX('data-futures'!$E:$E,MATCH('basis-cash-crude'!X$1,'data-futures'!$A:$A,0),1),""),"")</f>
        <v>-2.8900000000000006</v>
      </c>
      <c r="Y134">
        <f>+IFERROR(IF(VALUE('data-cash-crude'!X135)&gt;0,'data-cash-crude'!X135-INDEX('data-futures'!$E:$E,MATCH('basis-cash-crude'!Y$1,'data-futures'!$A:$A,0),1),""),"")</f>
        <v>-2.8399999999999963</v>
      </c>
      <c r="Z134" t="str">
        <f>+IFERROR(IF(VALUE('data-cash-crude'!Y135)&gt;0,'data-cash-crude'!Y135-INDEX('data-futures'!$E:$E,MATCH('basis-cash-crude'!Z$1,'data-futures'!$A:$A,0),1),""),"")</f>
        <v/>
      </c>
      <c r="AA134">
        <f>+IFERROR(IF(VALUE('data-cash-crude'!Z135)&gt;0,'data-cash-crude'!Z135-INDEX('data-futures'!$E:$E,MATCH('basis-cash-crude'!AA$1,'data-futures'!$A:$A,0),1),""),"")</f>
        <v>-2.8999999999999986</v>
      </c>
      <c r="AB134" t="str">
        <f>+IFERROR(IF(VALUE('data-cash-crude'!AA135)&gt;0,'data-cash-crude'!AA135-INDEX('data-futures'!$E:$E,MATCH('basis-cash-crude'!AB$1,'data-futures'!$A:$A,0),1),""),"")</f>
        <v/>
      </c>
      <c r="AC134" t="str">
        <f>+IFERROR(IF(VALUE('data-cash-crude'!AB135)&gt;0,'data-cash-crude'!AB135-INDEX('data-futures'!$E:$E,MATCH('basis-cash-crude'!AC$1,'data-futures'!$A:$A,0),1),""),"")</f>
        <v/>
      </c>
      <c r="AD134" t="str">
        <f>+IFERROR(IF(VALUE('data-cash-crude'!AC135)&gt;0,'data-cash-crude'!AC135-INDEX('data-futures'!$E:$E,MATCH('basis-cash-crude'!AD$1,'data-futures'!$A:$A,0),1),""),"")</f>
        <v/>
      </c>
      <c r="AE134">
        <f>+IFERROR(IF(VALUE('data-cash-crude'!AD135)&gt;0,'data-cash-crude'!AD135-INDEX('data-futures'!$E:$E,MATCH('basis-cash-crude'!AE$1,'data-futures'!$A:$A,0),1),""),"")</f>
        <v>-2.7199999999999989</v>
      </c>
      <c r="AF134">
        <f>+IFERROR(IF(VALUE('data-cash-crude'!AE135)&gt;0,'data-cash-crude'!AE135-INDEX('data-futures'!$E:$E,MATCH('basis-cash-crude'!AF$1,'data-futures'!$A:$A,0),1),""),"")</f>
        <v>-2.5900000000000034</v>
      </c>
      <c r="AG134">
        <f>+IFERROR(IF(VALUE('data-cash-crude'!AF135)&gt;0,'data-cash-crude'!AF135-INDEX('data-futures'!$E:$E,MATCH('basis-cash-crude'!AG$1,'data-futures'!$A:$A,0),1),""),"")</f>
        <v>-2.7100000000000009</v>
      </c>
      <c r="AH134">
        <f>+IFERROR(IF(VALUE('data-cash-crude'!AG135)&gt;0,'data-cash-crude'!AG135-INDEX('data-futures'!$E:$E,MATCH('basis-cash-crude'!AH$1,'data-futures'!$A:$A,0),1),""),"")</f>
        <v>-2.6300000000000026</v>
      </c>
      <c r="AI134">
        <f>+IFERROR(IF(VALUE('data-cash-crude'!AH135)&gt;0,'data-cash-crude'!AH135-INDEX('data-futures'!$E:$E,MATCH('basis-cash-crude'!AI$1,'data-futures'!$A:$A,0),1),""),"")</f>
        <v>-2.6199999999999974</v>
      </c>
      <c r="AJ134">
        <f>+IFERROR(IF(VALUE('data-cash-crude'!AI135)&gt;0,'data-cash-crude'!AI135-INDEX('data-futures'!$E:$E,MATCH('basis-cash-crude'!AJ$1,'data-futures'!$A:$A,0),1),""),"")</f>
        <v>-2.6199999999999974</v>
      </c>
      <c r="AK134">
        <f>+IFERROR(IF(VALUE('data-cash-crude'!AJ135)&gt;0,'data-cash-crude'!AJ135-INDEX('data-futures'!$E:$E,MATCH('basis-cash-crude'!AK$1,'data-futures'!$A:$A,0),1),""),"")</f>
        <v>-2.6400000000000006</v>
      </c>
      <c r="AL134">
        <f>+IFERROR(IF(VALUE('data-cash-crude'!AK135)&gt;0,'data-cash-crude'!AK135-INDEX('data-futures'!$E:$E,MATCH('basis-cash-crude'!AL$1,'data-futures'!$A:$A,0),1),""),"")</f>
        <v>-2.7000000000000028</v>
      </c>
      <c r="AM134">
        <f>+IFERROR(IF(VALUE('data-cash-crude'!AL135)&gt;0,'data-cash-crude'!AL135-INDEX('data-futures'!$E:$E,MATCH('basis-cash-crude'!AM$1,'data-futures'!$A:$A,0),1),""),"")</f>
        <v>-2.6400000000000006</v>
      </c>
      <c r="AN134">
        <f>+IFERROR(IF(VALUE('data-cash-crude'!AM135)&gt;0,'data-cash-crude'!AM135-INDEX('data-futures'!$E:$E,MATCH('basis-cash-crude'!AN$1,'data-futures'!$A:$A,0),1),""),"")</f>
        <v>-2.7199999999999989</v>
      </c>
      <c r="AO134">
        <f>+IFERROR(IF(VALUE('data-cash-crude'!AN135)&gt;0,'data-cash-crude'!AN135-INDEX('data-futures'!$E:$E,MATCH('basis-cash-crude'!AO$1,'data-futures'!$A:$A,0),1),""),"")</f>
        <v>-2.6999999999999957</v>
      </c>
      <c r="AP134" t="str">
        <f>+IFERROR(IF(VALUE('data-cash-crude'!AO135)&gt;0,'data-cash-crude'!AO135-INDEX('data-futures'!$E:$E,MATCH('basis-cash-crude'!AP$1,'data-futures'!$A:$A,0),1),""),"")</f>
        <v/>
      </c>
      <c r="AQ134">
        <f>+IFERROR(IF(VALUE('data-cash-crude'!AP135)&gt;0,'data-cash-crude'!AP135-INDEX('data-futures'!$E:$E,MATCH('basis-cash-crude'!AQ$1,'data-futures'!$A:$A,0),1),""),"")</f>
        <v>-2.8000000000000043</v>
      </c>
      <c r="AR134">
        <f>+IFERROR(IF(VALUE('data-cash-crude'!AQ135)&gt;0,'data-cash-crude'!AQ135-INDEX('data-futures'!$E:$E,MATCH('basis-cash-crude'!AR$1,'data-futures'!$A:$A,0),1),""),"")</f>
        <v>6.0000000000002274E-2</v>
      </c>
      <c r="AS134" t="str">
        <f>+IFERROR(IF(VALUE('data-cash-crude'!AR135)&gt;0,'data-cash-crude'!AR135-INDEX('data-futures'!$E:$E,MATCH('basis-cash-crude'!AS$1,'data-futures'!$A:$A,0),1),""),"")</f>
        <v/>
      </c>
      <c r="AT134">
        <f>+IFERROR(IF(VALUE('data-cash-crude'!AS135)&gt;0,'data-cash-crude'!AS135-INDEX('data-futures'!$E:$E,MATCH('basis-cash-crude'!AT$1,'data-futures'!$A:$A,0),1),""),"")</f>
        <v>-2.8100000000000023</v>
      </c>
      <c r="AU134">
        <f>+IFERROR(IF(VALUE('data-cash-crude'!AT135)&gt;0,'data-cash-crude'!AT135-INDEX('data-futures'!$E:$E,MATCH('basis-cash-crude'!AU$1,'data-futures'!$A:$A,0),1),""),"")</f>
        <v>-2.7199999999999989</v>
      </c>
      <c r="AV134">
        <f>+IFERROR(IF(VALUE('data-cash-crude'!AU135)&gt;0,'data-cash-crude'!AU135-INDEX('data-futures'!$E:$E,MATCH('basis-cash-crude'!AV$1,'data-futures'!$A:$A,0),1),""),"")</f>
        <v>-2.6900000000000048</v>
      </c>
      <c r="AW134">
        <f>+IFERROR(IF(VALUE('data-cash-crude'!AV135)&gt;0,'data-cash-crude'!AV135-INDEX('data-futures'!$E:$E,MATCH('basis-cash-crude'!AW$1,'data-futures'!$A:$A,0),1),""),"")</f>
        <v>-2.6099999999999994</v>
      </c>
      <c r="AX134">
        <f>+IFERROR(IF(VALUE('data-cash-crude'!AW135)&gt;0,'data-cash-crude'!AW135-INDEX('data-futures'!$E:$E,MATCH('basis-cash-crude'!AX$1,'data-futures'!$A:$A,0),1),""),"")</f>
        <v>-2.480000000000004</v>
      </c>
      <c r="AY134">
        <f>+IFERROR(IF(VALUE('data-cash-crude'!AX135)&gt;0,'data-cash-crude'!AX135-INDEX('data-futures'!$E:$E,MATCH('basis-cash-crude'!AY$1,'data-futures'!$A:$A,0),1),""),"")</f>
        <v>-2.5399999999999991</v>
      </c>
      <c r="AZ134">
        <f>+IFERROR(IF(VALUE('data-cash-crude'!AY135)&gt;0,'data-cash-crude'!AY135-INDEX('data-futures'!$E:$E,MATCH('basis-cash-crude'!AZ$1,'data-futures'!$A:$A,0),1),""),"")</f>
        <v>-2.8599999999999994</v>
      </c>
      <c r="BA134">
        <f>+IFERROR(IF(VALUE('data-cash-crude'!AZ135)&gt;0,'data-cash-crude'!AZ135-INDEX('data-futures'!$E:$E,MATCH('basis-cash-crude'!BA$1,'data-futures'!$A:$A,0),1),""),"")</f>
        <v>-2.6300000000000026</v>
      </c>
      <c r="BB134">
        <f>+IFERROR(IF(VALUE('data-cash-crude'!BA135)&gt;0,'data-cash-crude'!BA135-INDEX('data-futures'!$E:$E,MATCH('basis-cash-crude'!BB$1,'data-futures'!$A:$A,0),1),""),"")</f>
        <v>-2.7299999999999969</v>
      </c>
      <c r="BC134">
        <f>+IFERROR(IF(VALUE('data-cash-crude'!BB135)&gt;0,'data-cash-crude'!BB135-INDEX('data-futures'!$E:$E,MATCH('basis-cash-crude'!BC$1,'data-futures'!$A:$A,0),1),""),"")</f>
        <v>-2.7399999999999949</v>
      </c>
      <c r="BD134">
        <f>+IFERROR(IF(VALUE('data-cash-crude'!BC135)&gt;0,'data-cash-crude'!BC135-INDEX('data-futures'!$E:$E,MATCH('basis-cash-crude'!BD$1,'data-futures'!$A:$A,0),1),""),"")</f>
        <v>-2.7800000000000011</v>
      </c>
      <c r="BE134">
        <f>+IFERROR(IF(VALUE('data-cash-crude'!BD135)&gt;0,'data-cash-crude'!BD135-INDEX('data-futures'!$E:$E,MATCH('basis-cash-crude'!BE$1,'data-futures'!$A:$A,0),1),""),"")</f>
        <v>-2.7399999999999949</v>
      </c>
      <c r="BF134">
        <f>+IFERROR(IF(VALUE('data-cash-crude'!BE135)&gt;0,'data-cash-crude'!BE135-INDEX('data-futures'!$E:$E,MATCH('basis-cash-crude'!BF$1,'data-futures'!$A:$A,0),1),""),"")</f>
        <v>-2.6499999999999986</v>
      </c>
      <c r="BG134">
        <f>+IFERROR(IF(VALUE('data-cash-crude'!BF135)&gt;0,'data-cash-crude'!BF135-INDEX('data-futures'!$E:$E,MATCH('basis-cash-crude'!BG$1,'data-futures'!$A:$A,0),1),""),"")</f>
        <v>-2.5300000000000011</v>
      </c>
      <c r="BH134">
        <f>+IFERROR(IF(VALUE('data-cash-crude'!BG135)&gt;0,'data-cash-crude'!BG135-INDEX('data-futures'!$E:$E,MATCH('basis-cash-crude'!BH$1,'data-futures'!$A:$A,0),1),""),"")</f>
        <v>-2.3999999999999986</v>
      </c>
      <c r="BI134">
        <f>+IFERROR(IF(VALUE('data-cash-crude'!BH135)&gt;0,'data-cash-crude'!BH135-INDEX('data-futures'!$E:$E,MATCH('basis-cash-crude'!BI$1,'data-futures'!$A:$A,0),1),""),"")</f>
        <v>-2.5</v>
      </c>
      <c r="BJ134">
        <f>+IFERROR(IF(VALUE('data-cash-crude'!BI135)&gt;0,'data-cash-crude'!BI135-INDEX('data-futures'!$E:$E,MATCH('basis-cash-crude'!BJ$1,'data-futures'!$A:$A,0),1),""),"")</f>
        <v>-2.7000000000000028</v>
      </c>
      <c r="BK134">
        <f>+IFERROR(IF(VALUE('data-cash-crude'!BJ135)&gt;0,'data-cash-crude'!BJ135-INDEX('data-futures'!$E:$E,MATCH('basis-cash-crude'!BK$1,'data-futures'!$A:$A,0),1),""),"")</f>
        <v>-2.6400000000000006</v>
      </c>
      <c r="BL134">
        <f>+IFERROR(IF(VALUE('data-cash-crude'!BK135)&gt;0,'data-cash-crude'!BK135-INDEX('data-futures'!$E:$E,MATCH('basis-cash-crude'!BL$1,'data-futures'!$A:$A,0),1),""),"")</f>
        <v>-2.7199999999999989</v>
      </c>
      <c r="BM134">
        <f>+IFERROR(IF(VALUE('data-cash-crude'!BL135)&gt;0,'data-cash-crude'!BL135-INDEX('data-futures'!$E:$E,MATCH('basis-cash-crude'!BM$1,'data-futures'!$A:$A,0),1),""),"")</f>
        <v>-2.7800000000000011</v>
      </c>
      <c r="BN134">
        <f>+IFERROR(IF(VALUE('data-cash-crude'!BM135)&gt;0,'data-cash-crude'!BM135-INDEX('data-futures'!$E:$E,MATCH('basis-cash-crude'!BN$1,'data-futures'!$A:$A,0),1),""),"")</f>
        <v>-2.6199999999999974</v>
      </c>
      <c r="BO134">
        <f>+IFERROR(IF(VALUE('data-cash-crude'!BN135)&gt;0,'data-cash-crude'!BN135-INDEX('data-futures'!$E:$E,MATCH('basis-cash-crude'!BO$1,'data-futures'!$A:$A,0),1),""),"")</f>
        <v>-2.9299999999999997</v>
      </c>
      <c r="BP134">
        <f>+IFERROR(IF(VALUE('data-cash-crude'!BO135)&gt;0,'data-cash-crude'!BO135-INDEX('data-futures'!$E:$E,MATCH('basis-cash-crude'!BP$1,'data-futures'!$A:$A,0),1),""),"")</f>
        <v>-2.8900000000000006</v>
      </c>
      <c r="BQ134">
        <f>+IFERROR(IF(VALUE('data-cash-crude'!BP135)&gt;0,'data-cash-crude'!BP135-INDEX('data-futures'!$E:$E,MATCH('basis-cash-crude'!BQ$1,'data-futures'!$A:$A,0),1),""),"")</f>
        <v>-2.6799999999999997</v>
      </c>
      <c r="BR134">
        <f>+IFERROR(IF(VALUE('data-cash-crude'!BQ135)&gt;0,'data-cash-crude'!BQ135-INDEX('data-futures'!$E:$E,MATCH('basis-cash-crude'!BR$1,'data-futures'!$A:$A,0),1),""),"")</f>
        <v>-2.7100000000000009</v>
      </c>
      <c r="BS134">
        <f>+IFERROR(IF(VALUE('data-cash-crude'!BR135)&gt;0,'data-cash-crude'!BR135-INDEX('data-futures'!$E:$E,MATCH('basis-cash-crude'!BS$1,'data-futures'!$A:$A,0),1),""),"")</f>
        <v>-2.5800000000000054</v>
      </c>
      <c r="BT134">
        <f>+IFERROR(IF(VALUE('data-cash-crude'!BS135)&gt;0,'data-cash-crude'!BS135-INDEX('data-futures'!$E:$E,MATCH('basis-cash-crude'!BT$1,'data-futures'!$A:$A,0),1),""),"")</f>
        <v>-2.9299999999999997</v>
      </c>
      <c r="BU134">
        <f>+IFERROR(IF(VALUE('data-cash-crude'!BT135)&gt;0,'data-cash-crude'!BT135-INDEX('data-futures'!$E:$E,MATCH('basis-cash-crude'!BU$1,'data-futures'!$A:$A,0),1),""),"")</f>
        <v>-2.9399999999999977</v>
      </c>
      <c r="BV134">
        <f>+IFERROR(IF(VALUE('data-cash-crude'!BU135)&gt;0,'data-cash-crude'!BU135-INDEX('data-futures'!$E:$E,MATCH('basis-cash-crude'!BV$1,'data-futures'!$A:$A,0),1),""),"")</f>
        <v>-2.6299999999999955</v>
      </c>
      <c r="BW134">
        <f>+IFERROR(IF(VALUE('data-cash-crude'!BV135)&gt;0,'data-cash-crude'!BV135-INDEX('data-futures'!$E:$E,MATCH('basis-cash-crude'!BW$1,'data-futures'!$A:$A,0),1),""),"")</f>
        <v>-2.7899999999999991</v>
      </c>
      <c r="BX134">
        <f>+IFERROR(IF(VALUE('data-cash-crude'!BW135)&gt;0,'data-cash-crude'!BW135-INDEX('data-futures'!$E:$E,MATCH('basis-cash-crude'!BX$1,'data-futures'!$A:$A,0),1),""),"")</f>
        <v>-2.8499999999999943</v>
      </c>
      <c r="BY134">
        <f>+IFERROR(IF(VALUE('data-cash-crude'!BX135)&gt;0,'data-cash-crude'!BX135-INDEX('data-futures'!$E:$E,MATCH('basis-cash-crude'!BY$1,'data-futures'!$A:$A,0),1),""),"")</f>
        <v>-2.9199999999999946</v>
      </c>
      <c r="BZ134">
        <f>+IFERROR(IF(VALUE('data-cash-crude'!BY135)&gt;0,'data-cash-crude'!BY135-INDEX('data-futures'!$E:$E,MATCH('basis-cash-crude'!BZ$1,'data-futures'!$A:$A,0),1),""),"")</f>
        <v>-2.9100000000000037</v>
      </c>
      <c r="CA134">
        <f>+IFERROR(IF(VALUE('data-cash-crude'!BZ135)&gt;0,'data-cash-crude'!BZ135-INDEX('data-futures'!$E:$E,MATCH('basis-cash-crude'!CA$1,'data-futures'!$A:$A,0),1),""),"")</f>
        <v>-2.7000000000000028</v>
      </c>
      <c r="CB134">
        <f>+IFERROR(IF(VALUE('data-cash-crude'!CA135)&gt;0,'data-cash-crude'!CA135-INDEX('data-futures'!$E:$E,MATCH('basis-cash-crude'!CB$1,'data-futures'!$A:$A,0),1),""),"")</f>
        <v>-2.4299999999999997</v>
      </c>
      <c r="CC134">
        <f>+IFERROR(IF(VALUE('data-cash-crude'!CB135)&gt;0,'data-cash-crude'!CB135-INDEX('data-futures'!$E:$E,MATCH('basis-cash-crude'!CC$1,'data-futures'!$A:$A,0),1),""),"")</f>
        <v>-2.5799999999999983</v>
      </c>
      <c r="CD134">
        <f>+IFERROR(IF(VALUE('data-cash-crude'!CC135)&gt;0,'data-cash-crude'!CC135-INDEX('data-futures'!$E:$E,MATCH('basis-cash-crude'!CD$1,'data-futures'!$A:$A,0),1),""),"")</f>
        <v>-2.5700000000000003</v>
      </c>
      <c r="CE134">
        <f>+IFERROR(IF(VALUE('data-cash-crude'!CD135)&gt;0,'data-cash-crude'!CD135-INDEX('data-futures'!$E:$E,MATCH('basis-cash-crude'!CE$1,'data-futures'!$A:$A,0),1),""),"")</f>
        <v>-2.4099999999999966</v>
      </c>
      <c r="CF134">
        <f>+IFERROR(IF(VALUE('data-cash-crude'!CE135)&gt;0,'data-cash-crude'!CE135-INDEX('data-futures'!$E:$E,MATCH('basis-cash-crude'!CF$1,'data-futures'!$A:$A,0),1),""),"")</f>
        <v>-2.3299999999999983</v>
      </c>
      <c r="CG134">
        <f>+IFERROR(IF(VALUE('data-cash-crude'!CF135)&gt;0,'data-cash-crude'!CF135-INDEX('data-futures'!$E:$E,MATCH('basis-cash-crude'!CG$1,'data-futures'!$A:$A,0),1),""),"")</f>
        <v>-2.1500000000000057</v>
      </c>
      <c r="CH134">
        <f>+IFERROR(IF(VALUE('data-cash-crude'!CG135)&gt;0,'data-cash-crude'!CG135-INDEX('data-futures'!$E:$E,MATCH('basis-cash-crude'!CH$1,'data-futures'!$A:$A,0),1),""),"")</f>
        <v>-1.990000000000002</v>
      </c>
      <c r="CI134">
        <f>+IFERROR(IF(VALUE('data-cash-crude'!CH135)&gt;0,'data-cash-crude'!CH135-INDEX('data-futures'!$E:$E,MATCH('basis-cash-crude'!CI$1,'data-futures'!$A:$A,0),1),""),"")</f>
        <v>-2</v>
      </c>
      <c r="CJ134">
        <f>+IFERROR(IF(VALUE('data-cash-crude'!CI135)&gt;0,'data-cash-crude'!CI135-INDEX('data-futures'!$E:$E,MATCH('basis-cash-crude'!CJ$1,'data-futures'!$A:$A,0),1),""),"")</f>
        <v>-1.8599999999999994</v>
      </c>
      <c r="CK134">
        <f>+IFERROR(IF(VALUE('data-cash-crude'!CJ135)&gt;0,'data-cash-crude'!CJ135-INDEX('data-futures'!$E:$E,MATCH('basis-cash-crude'!CK$1,'data-futures'!$A:$A,0),1),""),"")</f>
        <v>-1.6499999999999986</v>
      </c>
      <c r="CL134">
        <f>+IFERROR(IF(VALUE('data-cash-crude'!CK135)&gt;0,'data-cash-crude'!CK135-INDEX('data-futures'!$E:$E,MATCH('basis-cash-crude'!CL$1,'data-futures'!$A:$A,0),1),""),"")</f>
        <v>-1.6099999999999994</v>
      </c>
      <c r="CM134">
        <f>+IFERROR(IF(VALUE('data-cash-crude'!CL135)&gt;0,'data-cash-crude'!CL135-INDEX('data-futures'!$E:$E,MATCH('basis-cash-crude'!CM$1,'data-futures'!$A:$A,0),1),""),"")</f>
        <v>-1.5600000000000023</v>
      </c>
      <c r="CN134">
        <f>+IFERROR(IF(VALUE('data-cash-crude'!CM135)&gt;0,'data-cash-crude'!CM135-INDEX('data-futures'!$E:$E,MATCH('basis-cash-crude'!CN$1,'data-futures'!$A:$A,0),1),""),"")</f>
        <v>-1.3999999999999986</v>
      </c>
      <c r="CO134">
        <f>+IFERROR(IF(VALUE('data-cash-crude'!CN135)&gt;0,'data-cash-crude'!CN135-INDEX('data-futures'!$E:$E,MATCH('basis-cash-crude'!CO$1,'data-futures'!$A:$A,0),1),""),"")</f>
        <v>-1.2899999999999991</v>
      </c>
      <c r="CP134">
        <f>+IFERROR(IF(VALUE('data-cash-crude'!CO135)&gt;0,'data-cash-crude'!CO135-INDEX('data-futures'!$E:$E,MATCH('basis-cash-crude'!CP$1,'data-futures'!$A:$A,0),1),""),"")</f>
        <v>-1.3400000000000034</v>
      </c>
      <c r="CQ134">
        <f>+IFERROR(IF(VALUE('data-cash-crude'!CP135)&gt;0,'data-cash-crude'!CP135-INDEX('data-futures'!$E:$E,MATCH('basis-cash-crude'!CQ$1,'data-futures'!$A:$A,0),1),""),"")</f>
        <v>-1.3299999999999983</v>
      </c>
      <c r="CR134">
        <f>+IFERROR(IF(VALUE('data-cash-crude'!CQ135)&gt;0,'data-cash-crude'!CQ135-INDEX('data-futures'!$E:$E,MATCH('basis-cash-crude'!CR$1,'data-futures'!$A:$A,0),1),""),"")</f>
        <v>-1.009999999999998</v>
      </c>
      <c r="CS134">
        <f>+IFERROR(IF(VALUE('data-cash-crude'!CR135)&gt;0,'data-cash-crude'!CR135-INDEX('data-futures'!$E:$E,MATCH('basis-cash-crude'!CS$1,'data-futures'!$A:$A,0),1),""),"")</f>
        <v>-0.27999999999999403</v>
      </c>
      <c r="CT134">
        <f>+IFERROR(IF(VALUE('data-cash-crude'!CS135)&gt;0,'data-cash-crude'!CS135-INDEX('data-futures'!$E:$E,MATCH('basis-cash-crude'!CT$1,'data-futures'!$A:$A,0),1),""),"")</f>
        <v>0.53000000000000114</v>
      </c>
      <c r="CU134">
        <f>+IFERROR(IF(VALUE('data-cash-crude'!CT135)&gt;0,'data-cash-crude'!CT135-INDEX('data-futures'!$E:$E,MATCH('basis-cash-crude'!CU$1,'data-futures'!$A:$A,0),1),""),"")</f>
        <v>-1.769999999999996</v>
      </c>
      <c r="CV134">
        <f>+IFERROR(IF(VALUE('data-cash-crude'!CU135)&gt;0,'data-cash-crude'!CU135-INDEX('data-futures'!$E:$E,MATCH('basis-cash-crude'!CV$1,'data-futures'!$A:$A,0),1),""),"")</f>
        <v>-1.9200000000000017</v>
      </c>
      <c r="CW134">
        <f>+IFERROR(IF(VALUE('data-cash-crude'!CV135)&gt;0,'data-cash-crude'!CV135-INDEX('data-futures'!$E:$E,MATCH('basis-cash-crude'!CW$1,'data-futures'!$A:$A,0),1),""),"")</f>
        <v>-1.7100000000000009</v>
      </c>
      <c r="CX134" t="str">
        <f>+IFERROR(IF(VALUE('data-cash-crude'!CW135)&gt;0,'data-cash-crude'!CW135-INDEX('data-futures'!$E:$E,MATCH('basis-cash-crude'!CX$1,'data-futures'!$A:$A,0),1),""),"")</f>
        <v/>
      </c>
      <c r="CY134" t="str">
        <f>+IFERROR(IF(VALUE('data-cash-crude'!CX135)&gt;0,'data-cash-crude'!CX135-INDEX('data-futures'!$E:$E,MATCH('basis-cash-crude'!CY$1,'data-futures'!$A:$A,0),1),""),"")</f>
        <v/>
      </c>
      <c r="CZ134" t="str">
        <f>+IFERROR(IF(VALUE('data-cash-crude'!CY135)&gt;0,'data-cash-crude'!CY135-INDEX('data-futures'!$E:$E,MATCH('basis-cash-crude'!CZ$1,'data-futures'!$A:$A,0),1),""),"")</f>
        <v/>
      </c>
      <c r="DA134">
        <f>+IFERROR(IF(VALUE('data-cash-crude'!CZ135)&gt;0,'data-cash-crude'!CZ135-INDEX('data-futures'!$E:$E,MATCH('basis-cash-crude'!DA$1,'data-futures'!$A:$A,0),1),""),"")</f>
        <v>-1.5599999999999952</v>
      </c>
      <c r="DB134">
        <f>+IFERROR(IF(VALUE('data-cash-crude'!DA135)&gt;0,'data-cash-crude'!DA135-INDEX('data-futures'!$E:$E,MATCH('basis-cash-crude'!DB$1,'data-futures'!$A:$A,0),1),""),"")</f>
        <v>-1.509999999999998</v>
      </c>
      <c r="DC134">
        <f>+IFERROR(IF(VALUE('data-cash-crude'!DB135)&gt;0,'data-cash-crude'!DB135-INDEX('data-futures'!$E:$E,MATCH('basis-cash-crude'!DC$1,'data-futures'!$A:$A,0),1),""),"")</f>
        <v>-1.5800000000000054</v>
      </c>
      <c r="DD134" t="str">
        <f>+IFERROR(IF(VALUE('data-cash-crude'!DC135)&gt;0,'data-cash-crude'!DC135-INDEX('data-futures'!$E:$E,MATCH('basis-cash-crude'!DD$1,'data-futures'!$A:$A,0),1),""),"")</f>
        <v/>
      </c>
      <c r="DE134">
        <f>+IFERROR(IF(VALUE('data-cash-crude'!DD135)&gt;0,'data-cash-crude'!DD135-INDEX('data-futures'!$E:$E,MATCH('basis-cash-crude'!DE$1,'data-futures'!$A:$A,0),1),""),"")</f>
        <v>-1.3900000000000006</v>
      </c>
      <c r="DF134">
        <f>+IFERROR(IF(VALUE('data-cash-crude'!DE135)&gt;0,'data-cash-crude'!DE135-INDEX('data-futures'!$E:$E,MATCH('basis-cash-crude'!DF$1,'data-futures'!$A:$A,0),1),""),"")</f>
        <v>-1.1599999999999966</v>
      </c>
      <c r="DG134">
        <f>+IFERROR(IF(VALUE('data-cash-crude'!DF135)&gt;0,'data-cash-crude'!DF135-INDEX('data-futures'!$E:$E,MATCH('basis-cash-crude'!DG$1,'data-futures'!$A:$A,0),1),""),"")</f>
        <v>-1.4600000000000009</v>
      </c>
      <c r="DH134">
        <f>+IFERROR(IF(VALUE('data-cash-crude'!DG135)&gt;0,'data-cash-crude'!DG135-INDEX('data-futures'!$E:$E,MATCH('basis-cash-crude'!DH$1,'data-futures'!$A:$A,0),1),""),"")</f>
        <v>-1.6199999999999974</v>
      </c>
      <c r="DI134">
        <f>+IFERROR(IF(VALUE('data-cash-crude'!DH135)&gt;0,'data-cash-crude'!DH135-INDEX('data-futures'!$E:$E,MATCH('basis-cash-crude'!DI$1,'data-futures'!$A:$A,0),1),""),"")</f>
        <v>-1.7000000000000028</v>
      </c>
      <c r="DJ134">
        <f>+IFERROR(IF(VALUE('data-cash-crude'!DI135)&gt;0,'data-cash-crude'!DI135-INDEX('data-futures'!$E:$E,MATCH('basis-cash-crude'!DJ$1,'data-futures'!$A:$A,0),1),""),"")</f>
        <v>-1.6799999999999997</v>
      </c>
      <c r="DK134">
        <f>+IFERROR(IF(VALUE('data-cash-crude'!DJ135)&gt;0,'data-cash-crude'!DJ135-INDEX('data-futures'!$E:$E,MATCH('basis-cash-crude'!DK$1,'data-futures'!$A:$A,0),1),""),"")</f>
        <v>-1.529999999999994</v>
      </c>
      <c r="DL134">
        <f>+IFERROR(IF(VALUE('data-cash-crude'!DK135)&gt;0,'data-cash-crude'!DK135-INDEX('data-futures'!$E:$E,MATCH('basis-cash-crude'!DL$1,'data-futures'!$A:$A,0),1),""),"")</f>
        <v>-1.5300000000000011</v>
      </c>
      <c r="DM134">
        <f>+IFERROR(IF(VALUE('data-cash-crude'!DL135)&gt;0,'data-cash-crude'!DL135-INDEX('data-futures'!$E:$E,MATCH('basis-cash-crude'!DM$1,'data-futures'!$A:$A,0),1),""),"")</f>
        <v>-0.77999999999999403</v>
      </c>
      <c r="DN134">
        <f>+IFERROR(IF(VALUE('data-cash-crude'!DM135)&gt;0,'data-cash-crude'!DM135-INDEX('data-futures'!$E:$E,MATCH('basis-cash-crude'!DN$1,'data-futures'!$A:$A,0),1),""),"")</f>
        <v>-0.78999999999999915</v>
      </c>
      <c r="DO134">
        <f>+IFERROR(IF(VALUE('data-cash-crude'!DN135)&gt;0,'data-cash-crude'!DN135-INDEX('data-futures'!$E:$E,MATCH('basis-cash-crude'!DO$1,'data-futures'!$A:$A,0),1),""),"")</f>
        <v>-1.0599999999999952</v>
      </c>
      <c r="DP134">
        <f>+IFERROR(IF(VALUE('data-cash-crude'!DO135)&gt;0,'data-cash-crude'!DO135-INDEX('data-futures'!$E:$E,MATCH('basis-cash-crude'!DP$1,'data-futures'!$A:$A,0),1),""),"")</f>
        <v>-1.2899999999999991</v>
      </c>
      <c r="DQ134">
        <f>+IFERROR(IF(VALUE('data-cash-crude'!DP135)&gt;0,'data-cash-crude'!DP135-INDEX('data-futures'!$E:$E,MATCH('basis-cash-crude'!DQ$1,'data-futures'!$A:$A,0),1),""),"")</f>
        <v>-1.6400000000000006</v>
      </c>
      <c r="DR134">
        <f>+IFERROR(IF(VALUE('data-cash-crude'!DQ135)&gt;0,'data-cash-crude'!DQ135-INDEX('data-futures'!$E:$E,MATCH('basis-cash-crude'!DR$1,'data-futures'!$A:$A,0),1),""),"")</f>
        <v>-1.509999999999998</v>
      </c>
      <c r="DS134">
        <f>+IFERROR(IF(VALUE('data-cash-crude'!DR135)&gt;0,'data-cash-crude'!DR135-INDEX('data-futures'!$E:$E,MATCH('basis-cash-crude'!DS$1,'data-futures'!$A:$A,0),1),""),"")</f>
        <v>-1.3499999999999943</v>
      </c>
      <c r="DT134">
        <f>+IFERROR(IF(VALUE('data-cash-crude'!DS135)&gt;0,'data-cash-crude'!DS135-INDEX('data-futures'!$E:$E,MATCH('basis-cash-crude'!DT$1,'data-futures'!$A:$A,0),1),""),"")</f>
        <v>-1.4400000000000048</v>
      </c>
      <c r="DU134">
        <f>+IFERROR(IF(VALUE('data-cash-crude'!DT135)&gt;0,'data-cash-crude'!DT135-INDEX('data-futures'!$E:$E,MATCH('basis-cash-crude'!DU$1,'data-futures'!$A:$A,0),1),""),"")</f>
        <v>-1.8999999999999986</v>
      </c>
      <c r="DV134">
        <f>+IFERROR(IF(VALUE('data-cash-crude'!DU135)&gt;0,'data-cash-crude'!DU135-INDEX('data-futures'!$E:$E,MATCH('basis-cash-crude'!DV$1,'data-futures'!$A:$A,0),1),""),"")</f>
        <v>-2.4100000000000037</v>
      </c>
      <c r="DW134">
        <f>+IFERROR(IF(VALUE('data-cash-crude'!DV135)&gt;0,'data-cash-crude'!DV135-INDEX('data-futures'!$E:$E,MATCH('basis-cash-crude'!DW$1,'data-futures'!$A:$A,0),1),""),"")</f>
        <v>-2.3500000000000014</v>
      </c>
      <c r="DX134">
        <f>+IFERROR(IF(VALUE('data-cash-crude'!DW135)&gt;0,'data-cash-crude'!DW135-INDEX('data-futures'!$E:$E,MATCH('basis-cash-crude'!DX$1,'data-futures'!$A:$A,0),1),""),"")</f>
        <v>-2.0399999999999991</v>
      </c>
      <c r="DY134">
        <f>+IFERROR(IF(VALUE('data-cash-crude'!DX135)&gt;0,'data-cash-crude'!DX135-INDEX('data-futures'!$E:$E,MATCH('basis-cash-crude'!DY$1,'data-futures'!$A:$A,0),1),""),"")</f>
        <v>-2.3599999999999994</v>
      </c>
      <c r="DZ134">
        <f>+IFERROR(IF(VALUE('data-cash-crude'!DY135)&gt;0,'data-cash-crude'!DY135-INDEX('data-futures'!$E:$E,MATCH('basis-cash-crude'!DZ$1,'data-futures'!$A:$A,0),1),""),"")</f>
        <v>-2.480000000000004</v>
      </c>
      <c r="EA134">
        <f>+IFERROR(IF(VALUE('data-cash-crude'!DZ135)&gt;0,'data-cash-crude'!DZ135-INDEX('data-futures'!$E:$E,MATCH('basis-cash-crude'!EA$1,'data-futures'!$A:$A,0),1),""),"")</f>
        <v>-2.240000000000002</v>
      </c>
      <c r="EB134">
        <f>+IFERROR(IF(VALUE('data-cash-crude'!EA135)&gt;0,'data-cash-crude'!EA135-INDEX('data-futures'!$E:$E,MATCH('basis-cash-crude'!EB$1,'data-futures'!$A:$A,0),1),""),"")</f>
        <v>-2.2700000000000031</v>
      </c>
      <c r="EC134">
        <f>+IFERROR(IF(VALUE('data-cash-crude'!EB135)&gt;0,'data-cash-crude'!EB135-INDEX('data-futures'!$E:$E,MATCH('basis-cash-crude'!EC$1,'data-futures'!$A:$A,0),1),""),"")</f>
        <v>-2.6099999999999994</v>
      </c>
      <c r="ED134" t="str">
        <f>+IFERROR(IF(VALUE('data-cash-crude'!EC135)&gt;0,'data-cash-crude'!EC135-INDEX('data-futures'!$E:$E,MATCH('basis-cash-crude'!ED$1,'data-futures'!$A:$A,0),1),""),"")</f>
        <v/>
      </c>
      <c r="EE134" t="str">
        <f>+IFERROR(IF(VALUE('data-cash-crude'!ED135)&gt;0,'data-cash-crude'!ED135-INDEX('data-futures'!$E:$E,MATCH('basis-cash-crude'!EE$1,'data-futures'!$A:$A,0),1),""),"")</f>
        <v/>
      </c>
      <c r="EF134">
        <f>+IFERROR(IF(VALUE('data-cash-crude'!EE135)&gt;0,'data-cash-crude'!EE135-INDEX('data-futures'!$E:$E,MATCH('basis-cash-crude'!EF$1,'data-futures'!$A:$A,0),1),""),"")</f>
        <v>-2.3699999999999974</v>
      </c>
      <c r="EG134">
        <f>+IFERROR(IF(VALUE('data-cash-crude'!EF135)&gt;0,'data-cash-crude'!EF135-INDEX('data-futures'!$E:$E,MATCH('basis-cash-crude'!EG$1,'data-futures'!$A:$A,0),1),""),"")</f>
        <v>-2.2299999999999969</v>
      </c>
      <c r="EH134">
        <f>+IFERROR(IF(VALUE('data-cash-crude'!EG135)&gt;0,'data-cash-crude'!EG135-INDEX('data-futures'!$E:$E,MATCH('basis-cash-crude'!EH$1,'data-futures'!$A:$A,0),1),""),"")</f>
        <v>-2.2700000000000031</v>
      </c>
      <c r="EI134">
        <f>+IFERROR(IF(VALUE('data-cash-crude'!EH135)&gt;0,'data-cash-crude'!EH135-INDEX('data-futures'!$E:$E,MATCH('basis-cash-crude'!EI$1,'data-futures'!$A:$A,0),1),""),"")</f>
        <v>-2.3299999999999983</v>
      </c>
      <c r="EJ134">
        <f>+IFERROR(IF(VALUE('data-cash-crude'!EI135)&gt;0,'data-cash-crude'!EI135-INDEX('data-futures'!$E:$E,MATCH('basis-cash-crude'!EJ$1,'data-futures'!$A:$A,0),1),""),"")</f>
        <v>-2.1199999999999974</v>
      </c>
      <c r="EK134">
        <f>+IFERROR(IF(VALUE('data-cash-crude'!EJ135)&gt;0,'data-cash-crude'!EJ135-INDEX('data-futures'!$E:$E,MATCH('basis-cash-crude'!EK$1,'data-futures'!$A:$A,0),1),""),"")</f>
        <v>-1.6899999999999977</v>
      </c>
      <c r="EL134">
        <f>+IFERROR(IF(VALUE('data-cash-crude'!EK135)&gt;0,'data-cash-crude'!EK135-INDEX('data-futures'!$E:$E,MATCH('basis-cash-crude'!EL$1,'data-futures'!$A:$A,0),1),""),"")</f>
        <v>-1.6799999999999997</v>
      </c>
      <c r="EM134">
        <f>+IFERROR(IF(VALUE('data-cash-crude'!EL135)&gt;0,'data-cash-crude'!EL135-INDEX('data-futures'!$E:$E,MATCH('basis-cash-crude'!EM$1,'data-futures'!$A:$A,0),1),""),"")</f>
        <v>-1.6999999999999957</v>
      </c>
      <c r="EN134">
        <f>+IFERROR(IF(VALUE('data-cash-crude'!EM135)&gt;0,'data-cash-crude'!EM135-INDEX('data-futures'!$E:$E,MATCH('basis-cash-crude'!EN$1,'data-futures'!$A:$A,0),1),""),"")</f>
        <v>-1.6799999999999997</v>
      </c>
      <c r="EO134">
        <f>+IFERROR(IF(VALUE('data-cash-crude'!EN135)&gt;0,'data-cash-crude'!EN135-INDEX('data-futures'!$E:$E,MATCH('basis-cash-crude'!EO$1,'data-futures'!$A:$A,0),1),""),"")</f>
        <v>-1.9899999999999949</v>
      </c>
      <c r="EP134">
        <f>+IFERROR(IF(VALUE('data-cash-crude'!EO135)&gt;0,'data-cash-crude'!EO135-INDEX('data-futures'!$E:$E,MATCH('basis-cash-crude'!EP$1,'data-futures'!$A:$A,0),1),""),"")</f>
        <v>-1.7399999999999949</v>
      </c>
      <c r="EQ134">
        <f>+IFERROR(IF(VALUE('data-cash-crude'!EP135)&gt;0,'data-cash-crude'!EP135-INDEX('data-futures'!$E:$E,MATCH('basis-cash-crude'!EQ$1,'data-futures'!$A:$A,0),1),""),"")</f>
        <v>-1.9099999999999966</v>
      </c>
      <c r="ER134">
        <f>+IFERROR(IF(VALUE('data-cash-crude'!EQ135)&gt;0,'data-cash-crude'!EQ135-INDEX('data-futures'!$E:$E,MATCH('basis-cash-crude'!ER$1,'data-futures'!$A:$A,0),1),""),"")</f>
        <v>-2.3399999999999963</v>
      </c>
      <c r="ES134">
        <f>+IFERROR(IF(VALUE('data-cash-crude'!ER135)&gt;0,'data-cash-crude'!ER135-INDEX('data-futures'!$E:$E,MATCH('basis-cash-crude'!ES$1,'data-futures'!$A:$A,0),1),""),"")</f>
        <v>-2.6400000000000006</v>
      </c>
      <c r="ET134">
        <f>+IFERROR(IF(VALUE('data-cash-crude'!ES135)&gt;0,'data-cash-crude'!ES135-INDEX('data-futures'!$E:$E,MATCH('basis-cash-crude'!ET$1,'data-futures'!$A:$A,0),1),""),"")</f>
        <v>-2.7199999999999989</v>
      </c>
      <c r="EU134">
        <f>+IFERROR(IF(VALUE('data-cash-crude'!ET135)&gt;0,'data-cash-crude'!ET135-INDEX('data-futures'!$E:$E,MATCH('basis-cash-crude'!EU$1,'data-futures'!$A:$A,0),1),""),"")</f>
        <v>-3.25</v>
      </c>
      <c r="EV134">
        <f>+IFERROR(IF(VALUE('data-cash-crude'!EU135)&gt;0,'data-cash-crude'!EU135-INDEX('data-futures'!$E:$E,MATCH('basis-cash-crude'!EV$1,'data-futures'!$A:$A,0),1),""),"")</f>
        <v>-3.2199999999999989</v>
      </c>
      <c r="EW134">
        <f>+IFERROR(IF(VALUE('data-cash-crude'!EV135)&gt;0,'data-cash-crude'!EV135-INDEX('data-futures'!$E:$E,MATCH('basis-cash-crude'!EW$1,'data-futures'!$A:$A,0),1),""),"")</f>
        <v>-3.3299999999999983</v>
      </c>
      <c r="EX134">
        <f>+IFERROR(IF(VALUE('data-cash-crude'!EW135)&gt;0,'data-cash-crude'!EW135-INDEX('data-futures'!$E:$E,MATCH('basis-cash-crude'!EX$1,'data-futures'!$A:$A,0),1),""),"")</f>
        <v>-3.3999999999999986</v>
      </c>
      <c r="EY134">
        <f>+IFERROR(IF(VALUE('data-cash-crude'!EX135)&gt;0,'data-cash-crude'!EX135-INDEX('data-futures'!$E:$E,MATCH('basis-cash-crude'!EY$1,'data-futures'!$A:$A,0),1),""),"")</f>
        <v>-3.2800000000000011</v>
      </c>
      <c r="EZ134">
        <f>+IFERROR(IF(VALUE('data-cash-crude'!EY135)&gt;0,'data-cash-crude'!EY135-INDEX('data-futures'!$E:$E,MATCH('basis-cash-crude'!EZ$1,'data-futures'!$A:$A,0),1),""),"")</f>
        <v>-3.009999999999998</v>
      </c>
      <c r="FA134">
        <f>+IFERROR(IF(VALUE('data-cash-crude'!EZ135)&gt;0,'data-cash-crude'!EZ135-INDEX('data-futures'!$E:$E,MATCH('basis-cash-crude'!FA$1,'data-futures'!$A:$A,0),1),""),"")</f>
        <v>-2.6900000000000048</v>
      </c>
      <c r="FB134">
        <f>+IFERROR(IF(VALUE('data-cash-crude'!FA135)&gt;0,'data-cash-crude'!FA135-INDEX('data-futures'!$E:$E,MATCH('basis-cash-crude'!FB$1,'data-futures'!$A:$A,0),1),""),"")</f>
        <v>-2.6700000000000017</v>
      </c>
      <c r="FC134">
        <f>+IFERROR(IF(VALUE('data-cash-crude'!FB135)&gt;0,'data-cash-crude'!FB135-INDEX('data-futures'!$E:$E,MATCH('basis-cash-crude'!FC$1,'data-futures'!$A:$A,0),1),""),"")</f>
        <v>-2.7199999999999989</v>
      </c>
      <c r="FD134">
        <f>+IFERROR(IF(VALUE('data-cash-crude'!FC135)&gt;0,'data-cash-crude'!FC135-INDEX('data-futures'!$E:$E,MATCH('basis-cash-crude'!FD$1,'data-futures'!$A:$A,0),1),""),"")</f>
        <v>-2.6300000000000026</v>
      </c>
      <c r="FE134">
        <f>+IFERROR(IF(VALUE('data-cash-crude'!FD135)&gt;0,'data-cash-crude'!FD135-INDEX('data-futures'!$E:$E,MATCH('basis-cash-crude'!FE$1,'data-futures'!$A:$A,0),1),""),"")</f>
        <v>-2.6099999999999994</v>
      </c>
      <c r="FF134">
        <f>+IFERROR(IF(VALUE('data-cash-crude'!FE135)&gt;0,'data-cash-crude'!FE135-INDEX('data-futures'!$E:$E,MATCH('basis-cash-crude'!FF$1,'data-futures'!$A:$A,0),1),""),"")</f>
        <v>-2.6300000000000026</v>
      </c>
      <c r="FG134">
        <f>+IFERROR(IF(VALUE('data-cash-crude'!FF135)&gt;0,'data-cash-crude'!FF135-INDEX('data-futures'!$E:$E,MATCH('basis-cash-crude'!FG$1,'data-futures'!$A:$A,0),1),""),"")</f>
        <v>-2.4100000000000037</v>
      </c>
      <c r="FH134">
        <f>+IFERROR(IF(VALUE('data-cash-crude'!FG135)&gt;0,'data-cash-crude'!FG135-INDEX('data-futures'!$E:$E,MATCH('basis-cash-crude'!FH$1,'data-futures'!$A:$A,0),1),""),"")</f>
        <v>-2.2399999999999949</v>
      </c>
      <c r="FI134">
        <f>+IFERROR(IF(VALUE('data-cash-crude'!FH135)&gt;0,'data-cash-crude'!FH135-INDEX('data-futures'!$E:$E,MATCH('basis-cash-crude'!FI$1,'data-futures'!$A:$A,0),1),""),"")</f>
        <v>-2.3800000000000026</v>
      </c>
      <c r="FJ134">
        <f>+IFERROR(IF(VALUE('data-cash-crude'!FI135)&gt;0,'data-cash-crude'!FI135-INDEX('data-futures'!$E:$E,MATCH('basis-cash-crude'!FJ$1,'data-futures'!$A:$A,0),1),""),"")</f>
        <v>-2.1099999999999994</v>
      </c>
      <c r="FK134">
        <f>+IFERROR(IF(VALUE('data-cash-crude'!FJ135)&gt;0,'data-cash-crude'!FJ135-INDEX('data-futures'!$E:$E,MATCH('basis-cash-crude'!FK$1,'data-futures'!$A:$A,0),1),""),"")</f>
        <v>-1.9799999999999969</v>
      </c>
      <c r="FL134">
        <f>+IFERROR(IF(VALUE('data-cash-crude'!FK135)&gt;0,'data-cash-crude'!FK135-INDEX('data-futures'!$E:$E,MATCH('basis-cash-crude'!FL$1,'data-futures'!$A:$A,0),1),""),"")</f>
        <v>-1.7199999999999989</v>
      </c>
    </row>
    <row r="135" spans="1:168" x14ac:dyDescent="0.2">
      <c r="A135">
        <f t="shared" si="6"/>
        <v>-4.2150000000000007</v>
      </c>
      <c r="B135">
        <f t="shared" si="7"/>
        <v>-4.0808000000000018</v>
      </c>
      <c r="C135">
        <f t="shared" si="8"/>
        <v>-3.7681927710843386</v>
      </c>
      <c r="D135" s="6" t="str">
        <f>+'data-cash-crude'!B136</f>
        <v>CLPA-7-154.CM</v>
      </c>
      <c r="E135">
        <f>+IFERROR(IF(VALUE('data-cash-crude'!D136)&gt;0,'data-cash-crude'!D136-INDEX('data-futures'!$E:$E,MATCH('basis-cash-crude'!E$1,'data-futures'!$A:$A,0),1),""),"")</f>
        <v>-4.2199999999999989</v>
      </c>
      <c r="F135">
        <f>+IFERROR(IF(VALUE('data-cash-crude'!E136)&gt;0,'data-cash-crude'!E136-INDEX('data-futures'!$E:$E,MATCH('basis-cash-crude'!F$1,'data-futures'!$A:$A,0),1),""),"")</f>
        <v>-4.220000000000006</v>
      </c>
      <c r="G135">
        <f>+IFERROR(IF(VALUE('data-cash-crude'!F136)&gt;0,'data-cash-crude'!F136-INDEX('data-futures'!$E:$E,MATCH('basis-cash-crude'!G$1,'data-futures'!$A:$A,0),1),""),"")</f>
        <v>-4.1700000000000017</v>
      </c>
      <c r="H135">
        <f>+IFERROR(IF(VALUE('data-cash-crude'!G136)&gt;0,'data-cash-crude'!G136-INDEX('data-futures'!$E:$E,MATCH('basis-cash-crude'!H$1,'data-futures'!$A:$A,0),1),""),"")</f>
        <v>-4.2100000000000009</v>
      </c>
      <c r="I135" t="str">
        <f>+IFERROR(IF(VALUE('data-cash-crude'!H136)&gt;0,'data-cash-crude'!H136-INDEX('data-futures'!$E:$E,MATCH('basis-cash-crude'!I$1,'data-futures'!$A:$A,0),1),""),"")</f>
        <v/>
      </c>
      <c r="J135">
        <f>+IFERROR(IF(VALUE('data-cash-crude'!I136)&gt;0,'data-cash-crude'!I136-INDEX('data-futures'!$E:$E,MATCH('basis-cash-crude'!J$1,'data-futures'!$A:$A,0),1),""),"")</f>
        <v>-4.2100000000000009</v>
      </c>
      <c r="K135">
        <f>+IFERROR(IF(VALUE('data-cash-crude'!J136)&gt;0,'data-cash-crude'!J136-INDEX('data-futures'!$E:$E,MATCH('basis-cash-crude'!K$1,'data-futures'!$A:$A,0),1),""),"")</f>
        <v>-4.259999999999998</v>
      </c>
      <c r="L135">
        <f>+IFERROR(IF(VALUE('data-cash-crude'!K136)&gt;0,'data-cash-crude'!K136-INDEX('data-futures'!$E:$E,MATCH('basis-cash-crude'!L$1,'data-futures'!$A:$A,0),1),""),"")</f>
        <v>-4.2700000000000031</v>
      </c>
      <c r="M135">
        <f>+IFERROR(IF(VALUE('data-cash-crude'!L136)&gt;0,'data-cash-crude'!L136-INDEX('data-futures'!$E:$E,MATCH('basis-cash-crude'!M$1,'data-futures'!$A:$A,0),1),""),"")</f>
        <v>-4.2899999999999991</v>
      </c>
      <c r="N135">
        <f>+IFERROR(IF(VALUE('data-cash-crude'!M136)&gt;0,'data-cash-crude'!M136-INDEX('data-futures'!$E:$E,MATCH('basis-cash-crude'!N$1,'data-futures'!$A:$A,0),1),""),"")</f>
        <v>-4.2100000000000009</v>
      </c>
      <c r="O135">
        <f>+IFERROR(IF(VALUE('data-cash-crude'!N136)&gt;0,'data-cash-crude'!N136-INDEX('data-futures'!$E:$E,MATCH('basis-cash-crude'!O$1,'data-futures'!$A:$A,0),1),""),"")</f>
        <v>-4.1200000000000045</v>
      </c>
      <c r="P135">
        <f>+IFERROR(IF(VALUE('data-cash-crude'!O136)&gt;0,'data-cash-crude'!O136-INDEX('data-futures'!$E:$E,MATCH('basis-cash-crude'!P$1,'data-futures'!$A:$A,0),1),""),"")</f>
        <v>-4.07</v>
      </c>
      <c r="Q135">
        <f>+IFERROR(IF(VALUE('data-cash-crude'!P136)&gt;0,'data-cash-crude'!P136-INDEX('data-futures'!$E:$E,MATCH('basis-cash-crude'!Q$1,'data-futures'!$A:$A,0),1),""),"")</f>
        <v>-4.0900000000000034</v>
      </c>
      <c r="R135">
        <f>+IFERROR(IF(VALUE('data-cash-crude'!Q136)&gt;0,'data-cash-crude'!Q136-INDEX('data-futures'!$E:$E,MATCH('basis-cash-crude'!R$1,'data-futures'!$A:$A,0),1),""),"")</f>
        <v>-4.0399999999999991</v>
      </c>
      <c r="S135">
        <f>+IFERROR(IF(VALUE('data-cash-crude'!R136)&gt;0,'data-cash-crude'!R136-INDEX('data-futures'!$E:$E,MATCH('basis-cash-crude'!S$1,'data-futures'!$A:$A,0),1),""),"")</f>
        <v>-4.3699999999999974</v>
      </c>
      <c r="T135">
        <f>+IFERROR(IF(VALUE('data-cash-crude'!S136)&gt;0,'data-cash-crude'!S136-INDEX('data-futures'!$E:$E,MATCH('basis-cash-crude'!T$1,'data-futures'!$A:$A,0),1),""),"")</f>
        <v>-3.9500000000000028</v>
      </c>
      <c r="U135">
        <f>+IFERROR(IF(VALUE('data-cash-crude'!T136)&gt;0,'data-cash-crude'!T136-INDEX('data-futures'!$E:$E,MATCH('basis-cash-crude'!U$1,'data-futures'!$A:$A,0),1),""),"")</f>
        <v>-3.980000000000004</v>
      </c>
      <c r="V135">
        <f>+IFERROR(IF(VALUE('data-cash-crude'!U136)&gt;0,'data-cash-crude'!U136-INDEX('data-futures'!$E:$E,MATCH('basis-cash-crude'!V$1,'data-futures'!$A:$A,0),1),""),"")</f>
        <v>-3.9000000000000057</v>
      </c>
      <c r="W135">
        <f>+IFERROR(IF(VALUE('data-cash-crude'!V136)&gt;0,'data-cash-crude'!V136-INDEX('data-futures'!$E:$E,MATCH('basis-cash-crude'!W$1,'data-futures'!$A:$A,0),1),""),"")</f>
        <v>-3.9699999999999989</v>
      </c>
      <c r="X135">
        <f>+IFERROR(IF(VALUE('data-cash-crude'!W136)&gt;0,'data-cash-crude'!W136-INDEX('data-futures'!$E:$E,MATCH('basis-cash-crude'!X$1,'data-futures'!$A:$A,0),1),""),"")</f>
        <v>-4.0600000000000023</v>
      </c>
      <c r="Y135">
        <f>+IFERROR(IF(VALUE('data-cash-crude'!X136)&gt;0,'data-cash-crude'!X136-INDEX('data-futures'!$E:$E,MATCH('basis-cash-crude'!Y$1,'data-futures'!$A:$A,0),1),""),"")</f>
        <v>-4.009999999999998</v>
      </c>
      <c r="Z135" t="str">
        <f>+IFERROR(IF(VALUE('data-cash-crude'!Y136)&gt;0,'data-cash-crude'!Y136-INDEX('data-futures'!$E:$E,MATCH('basis-cash-crude'!Z$1,'data-futures'!$A:$A,0),1),""),"")</f>
        <v/>
      </c>
      <c r="AA135">
        <f>+IFERROR(IF(VALUE('data-cash-crude'!Z136)&gt;0,'data-cash-crude'!Z136-INDEX('data-futures'!$E:$E,MATCH('basis-cash-crude'!AA$1,'data-futures'!$A:$A,0),1),""),"")</f>
        <v>-4.07</v>
      </c>
      <c r="AB135" t="str">
        <f>+IFERROR(IF(VALUE('data-cash-crude'!AA136)&gt;0,'data-cash-crude'!AA136-INDEX('data-futures'!$E:$E,MATCH('basis-cash-crude'!AB$1,'data-futures'!$A:$A,0),1),""),"")</f>
        <v/>
      </c>
      <c r="AC135" t="str">
        <f>+IFERROR(IF(VALUE('data-cash-crude'!AB136)&gt;0,'data-cash-crude'!AB136-INDEX('data-futures'!$E:$E,MATCH('basis-cash-crude'!AC$1,'data-futures'!$A:$A,0),1),""),"")</f>
        <v/>
      </c>
      <c r="AD135" t="str">
        <f>+IFERROR(IF(VALUE('data-cash-crude'!AC136)&gt;0,'data-cash-crude'!AC136-INDEX('data-futures'!$E:$E,MATCH('basis-cash-crude'!AD$1,'data-futures'!$A:$A,0),1),""),"")</f>
        <v/>
      </c>
      <c r="AE135">
        <f>+IFERROR(IF(VALUE('data-cash-crude'!AD136)&gt;0,'data-cash-crude'!AD136-INDEX('data-futures'!$E:$E,MATCH('basis-cash-crude'!AE$1,'data-futures'!$A:$A,0),1),""),"")</f>
        <v>-3.8900000000000006</v>
      </c>
      <c r="AF135">
        <f>+IFERROR(IF(VALUE('data-cash-crude'!AE136)&gt;0,'data-cash-crude'!AE136-INDEX('data-futures'!$E:$E,MATCH('basis-cash-crude'!AF$1,'data-futures'!$A:$A,0),1),""),"")</f>
        <v>-3.759999999999998</v>
      </c>
      <c r="AG135">
        <f>+IFERROR(IF(VALUE('data-cash-crude'!AF136)&gt;0,'data-cash-crude'!AF136-INDEX('data-futures'!$E:$E,MATCH('basis-cash-crude'!AG$1,'data-futures'!$A:$A,0),1),""),"")</f>
        <v>-3.8800000000000026</v>
      </c>
      <c r="AH135">
        <f>+IFERROR(IF(VALUE('data-cash-crude'!AG136)&gt;0,'data-cash-crude'!AG136-INDEX('data-futures'!$E:$E,MATCH('basis-cash-crude'!AH$1,'data-futures'!$A:$A,0),1),""),"")</f>
        <v>-3.8000000000000043</v>
      </c>
      <c r="AI135">
        <f>+IFERROR(IF(VALUE('data-cash-crude'!AH136)&gt;0,'data-cash-crude'!AH136-INDEX('data-futures'!$E:$E,MATCH('basis-cash-crude'!AI$1,'data-futures'!$A:$A,0),1),""),"")</f>
        <v>-3.7899999999999991</v>
      </c>
      <c r="AJ135">
        <f>+IFERROR(IF(VALUE('data-cash-crude'!AI136)&gt;0,'data-cash-crude'!AI136-INDEX('data-futures'!$E:$E,MATCH('basis-cash-crude'!AJ$1,'data-futures'!$A:$A,0),1),""),"")</f>
        <v>-3.7899999999999991</v>
      </c>
      <c r="AK135">
        <f>+IFERROR(IF(VALUE('data-cash-crude'!AJ136)&gt;0,'data-cash-crude'!AJ136-INDEX('data-futures'!$E:$E,MATCH('basis-cash-crude'!AK$1,'data-futures'!$A:$A,0),1),""),"")</f>
        <v>-3.8100000000000023</v>
      </c>
      <c r="AL135">
        <f>+IFERROR(IF(VALUE('data-cash-crude'!AK136)&gt;0,'data-cash-crude'!AK136-INDEX('data-futures'!$E:$E,MATCH('basis-cash-crude'!AL$1,'data-futures'!$A:$A,0),1),""),"")</f>
        <v>-3.8699999999999974</v>
      </c>
      <c r="AM135">
        <f>+IFERROR(IF(VALUE('data-cash-crude'!AL136)&gt;0,'data-cash-crude'!AL136-INDEX('data-futures'!$E:$E,MATCH('basis-cash-crude'!AM$1,'data-futures'!$A:$A,0),1),""),"")</f>
        <v>-3.8100000000000023</v>
      </c>
      <c r="AN135">
        <f>+IFERROR(IF(VALUE('data-cash-crude'!AM136)&gt;0,'data-cash-crude'!AM136-INDEX('data-futures'!$E:$E,MATCH('basis-cash-crude'!AN$1,'data-futures'!$A:$A,0),1),""),"")</f>
        <v>-3.8900000000000006</v>
      </c>
      <c r="AO135">
        <f>+IFERROR(IF(VALUE('data-cash-crude'!AN136)&gt;0,'data-cash-crude'!AN136-INDEX('data-futures'!$E:$E,MATCH('basis-cash-crude'!AO$1,'data-futures'!$A:$A,0),1),""),"")</f>
        <v>-3.8699999999999974</v>
      </c>
      <c r="AP135" t="str">
        <f>+IFERROR(IF(VALUE('data-cash-crude'!AO136)&gt;0,'data-cash-crude'!AO136-INDEX('data-futures'!$E:$E,MATCH('basis-cash-crude'!AP$1,'data-futures'!$A:$A,0),1),""),"")</f>
        <v/>
      </c>
      <c r="AQ135">
        <f>+IFERROR(IF(VALUE('data-cash-crude'!AP136)&gt;0,'data-cash-crude'!AP136-INDEX('data-futures'!$E:$E,MATCH('basis-cash-crude'!AQ$1,'data-futures'!$A:$A,0),1),""),"")</f>
        <v>-3.9699999999999989</v>
      </c>
      <c r="AR135">
        <f>+IFERROR(IF(VALUE('data-cash-crude'!AQ136)&gt;0,'data-cash-crude'!AQ136-INDEX('data-futures'!$E:$E,MATCH('basis-cash-crude'!AR$1,'data-futures'!$A:$A,0),1),""),"")</f>
        <v>-1.1099999999999994</v>
      </c>
      <c r="AS135" t="str">
        <f>+IFERROR(IF(VALUE('data-cash-crude'!AR136)&gt;0,'data-cash-crude'!AR136-INDEX('data-futures'!$E:$E,MATCH('basis-cash-crude'!AS$1,'data-futures'!$A:$A,0),1),""),"")</f>
        <v/>
      </c>
      <c r="AT135">
        <f>+IFERROR(IF(VALUE('data-cash-crude'!AS136)&gt;0,'data-cash-crude'!AS136-INDEX('data-futures'!$E:$E,MATCH('basis-cash-crude'!AT$1,'data-futures'!$A:$A,0),1),""),"")</f>
        <v>-3.980000000000004</v>
      </c>
      <c r="AU135">
        <f>+IFERROR(IF(VALUE('data-cash-crude'!AT136)&gt;0,'data-cash-crude'!AT136-INDEX('data-futures'!$E:$E,MATCH('basis-cash-crude'!AU$1,'data-futures'!$A:$A,0),1),""),"")</f>
        <v>-3.8900000000000006</v>
      </c>
      <c r="AV135">
        <f>+IFERROR(IF(VALUE('data-cash-crude'!AU136)&gt;0,'data-cash-crude'!AU136-INDEX('data-futures'!$E:$E,MATCH('basis-cash-crude'!AV$1,'data-futures'!$A:$A,0),1),""),"")</f>
        <v>-3.8599999999999994</v>
      </c>
      <c r="AW135">
        <f>+IFERROR(IF(VALUE('data-cash-crude'!AV136)&gt;0,'data-cash-crude'!AV136-INDEX('data-futures'!$E:$E,MATCH('basis-cash-crude'!AW$1,'data-futures'!$A:$A,0),1),""),"")</f>
        <v>-3.7800000000000011</v>
      </c>
      <c r="AX135">
        <f>+IFERROR(IF(VALUE('data-cash-crude'!AW136)&gt;0,'data-cash-crude'!AW136-INDEX('data-futures'!$E:$E,MATCH('basis-cash-crude'!AX$1,'data-futures'!$A:$A,0),1),""),"")</f>
        <v>-3.6500000000000057</v>
      </c>
      <c r="AY135">
        <f>+IFERROR(IF(VALUE('data-cash-crude'!AX136)&gt;0,'data-cash-crude'!AX136-INDEX('data-futures'!$E:$E,MATCH('basis-cash-crude'!AY$1,'data-futures'!$A:$A,0),1),""),"")</f>
        <v>-3.7100000000000009</v>
      </c>
      <c r="AZ135">
        <f>+IFERROR(IF(VALUE('data-cash-crude'!AY136)&gt;0,'data-cash-crude'!AY136-INDEX('data-futures'!$E:$E,MATCH('basis-cash-crude'!AZ$1,'data-futures'!$A:$A,0),1),""),"")</f>
        <v>-4.0300000000000011</v>
      </c>
      <c r="BA135">
        <f>+IFERROR(IF(VALUE('data-cash-crude'!AZ136)&gt;0,'data-cash-crude'!AZ136-INDEX('data-futures'!$E:$E,MATCH('basis-cash-crude'!BA$1,'data-futures'!$A:$A,0),1),""),"")</f>
        <v>-3.8000000000000043</v>
      </c>
      <c r="BB135">
        <f>+IFERROR(IF(VALUE('data-cash-crude'!BA136)&gt;0,'data-cash-crude'!BA136-INDEX('data-futures'!$E:$E,MATCH('basis-cash-crude'!BB$1,'data-futures'!$A:$A,0),1),""),"")</f>
        <v>-3.8999999999999986</v>
      </c>
      <c r="BC135">
        <f>+IFERROR(IF(VALUE('data-cash-crude'!BB136)&gt;0,'data-cash-crude'!BB136-INDEX('data-futures'!$E:$E,MATCH('basis-cash-crude'!BC$1,'data-futures'!$A:$A,0),1),""),"")</f>
        <v>-3.9099999999999966</v>
      </c>
      <c r="BD135">
        <f>+IFERROR(IF(VALUE('data-cash-crude'!BC136)&gt;0,'data-cash-crude'!BC136-INDEX('data-futures'!$E:$E,MATCH('basis-cash-crude'!BD$1,'data-futures'!$A:$A,0),1),""),"")</f>
        <v>-3.9500000000000028</v>
      </c>
      <c r="BE135">
        <f>+IFERROR(IF(VALUE('data-cash-crude'!BD136)&gt;0,'data-cash-crude'!BD136-INDEX('data-futures'!$E:$E,MATCH('basis-cash-crude'!BE$1,'data-futures'!$A:$A,0),1),""),"")</f>
        <v>-3.9099999999999966</v>
      </c>
      <c r="BF135">
        <f>+IFERROR(IF(VALUE('data-cash-crude'!BE136)&gt;0,'data-cash-crude'!BE136-INDEX('data-futures'!$E:$E,MATCH('basis-cash-crude'!BF$1,'data-futures'!$A:$A,0),1),""),"")</f>
        <v>-3.8200000000000003</v>
      </c>
      <c r="BG135">
        <f>+IFERROR(IF(VALUE('data-cash-crude'!BF136)&gt;0,'data-cash-crude'!BF136-INDEX('data-futures'!$E:$E,MATCH('basis-cash-crude'!BG$1,'data-futures'!$A:$A,0),1),""),"")</f>
        <v>-3.7000000000000028</v>
      </c>
      <c r="BH135">
        <f>+IFERROR(IF(VALUE('data-cash-crude'!BG136)&gt;0,'data-cash-crude'!BG136-INDEX('data-futures'!$E:$E,MATCH('basis-cash-crude'!BH$1,'data-futures'!$A:$A,0),1),""),"")</f>
        <v>-3.5700000000000003</v>
      </c>
      <c r="BI135">
        <f>+IFERROR(IF(VALUE('data-cash-crude'!BH136)&gt;0,'data-cash-crude'!BH136-INDEX('data-futures'!$E:$E,MATCH('basis-cash-crude'!BI$1,'data-futures'!$A:$A,0),1),""),"")</f>
        <v>-3.6700000000000017</v>
      </c>
      <c r="BJ135">
        <f>+IFERROR(IF(VALUE('data-cash-crude'!BI136)&gt;0,'data-cash-crude'!BI136-INDEX('data-futures'!$E:$E,MATCH('basis-cash-crude'!BJ$1,'data-futures'!$A:$A,0),1),""),"")</f>
        <v>-3.8700000000000045</v>
      </c>
      <c r="BK135">
        <f>+IFERROR(IF(VALUE('data-cash-crude'!BJ136)&gt;0,'data-cash-crude'!BJ136-INDEX('data-futures'!$E:$E,MATCH('basis-cash-crude'!BK$1,'data-futures'!$A:$A,0),1),""),"")</f>
        <v>-3.8100000000000023</v>
      </c>
      <c r="BL135">
        <f>+IFERROR(IF(VALUE('data-cash-crude'!BK136)&gt;0,'data-cash-crude'!BK136-INDEX('data-futures'!$E:$E,MATCH('basis-cash-crude'!BL$1,'data-futures'!$A:$A,0),1),""),"")</f>
        <v>-3.8900000000000006</v>
      </c>
      <c r="BM135">
        <f>+IFERROR(IF(VALUE('data-cash-crude'!BL136)&gt;0,'data-cash-crude'!BL136-INDEX('data-futures'!$E:$E,MATCH('basis-cash-crude'!BM$1,'data-futures'!$A:$A,0),1),""),"")</f>
        <v>-3.9500000000000028</v>
      </c>
      <c r="BN135">
        <f>+IFERROR(IF(VALUE('data-cash-crude'!BM136)&gt;0,'data-cash-crude'!BM136-INDEX('data-futures'!$E:$E,MATCH('basis-cash-crude'!BN$1,'data-futures'!$A:$A,0),1),""),"")</f>
        <v>-3.7899999999999991</v>
      </c>
      <c r="BO135">
        <f>+IFERROR(IF(VALUE('data-cash-crude'!BN136)&gt;0,'data-cash-crude'!BN136-INDEX('data-futures'!$E:$E,MATCH('basis-cash-crude'!BO$1,'data-futures'!$A:$A,0),1),""),"")</f>
        <v>-4.1000000000000014</v>
      </c>
      <c r="BP135">
        <f>+IFERROR(IF(VALUE('data-cash-crude'!BO136)&gt;0,'data-cash-crude'!BO136-INDEX('data-futures'!$E:$E,MATCH('basis-cash-crude'!BP$1,'data-futures'!$A:$A,0),1),""),"")</f>
        <v>-4.0600000000000023</v>
      </c>
      <c r="BQ135">
        <f>+IFERROR(IF(VALUE('data-cash-crude'!BP136)&gt;0,'data-cash-crude'!BP136-INDEX('data-futures'!$E:$E,MATCH('basis-cash-crude'!BQ$1,'data-futures'!$A:$A,0),1),""),"")</f>
        <v>-3.8500000000000014</v>
      </c>
      <c r="BR135">
        <f>+IFERROR(IF(VALUE('data-cash-crude'!BQ136)&gt;0,'data-cash-crude'!BQ136-INDEX('data-futures'!$E:$E,MATCH('basis-cash-crude'!BR$1,'data-futures'!$A:$A,0),1),""),"")</f>
        <v>-3.8800000000000026</v>
      </c>
      <c r="BS135">
        <f>+IFERROR(IF(VALUE('data-cash-crude'!BR136)&gt;0,'data-cash-crude'!BR136-INDEX('data-futures'!$E:$E,MATCH('basis-cash-crude'!BS$1,'data-futures'!$A:$A,0),1),""),"")</f>
        <v>-3.75</v>
      </c>
      <c r="BT135">
        <f>+IFERROR(IF(VALUE('data-cash-crude'!BS136)&gt;0,'data-cash-crude'!BS136-INDEX('data-futures'!$E:$E,MATCH('basis-cash-crude'!BT$1,'data-futures'!$A:$A,0),1),""),"")</f>
        <v>-4.1000000000000014</v>
      </c>
      <c r="BU135">
        <f>+IFERROR(IF(VALUE('data-cash-crude'!BT136)&gt;0,'data-cash-crude'!BT136-INDEX('data-futures'!$E:$E,MATCH('basis-cash-crude'!BU$1,'data-futures'!$A:$A,0),1),""),"")</f>
        <v>-4.1099999999999994</v>
      </c>
      <c r="BV135">
        <f>+IFERROR(IF(VALUE('data-cash-crude'!BU136)&gt;0,'data-cash-crude'!BU136-INDEX('data-futures'!$E:$E,MATCH('basis-cash-crude'!BV$1,'data-futures'!$A:$A,0),1),""),"")</f>
        <v>-3.7999999999999972</v>
      </c>
      <c r="BW135">
        <f>+IFERROR(IF(VALUE('data-cash-crude'!BV136)&gt;0,'data-cash-crude'!BV136-INDEX('data-futures'!$E:$E,MATCH('basis-cash-crude'!BW$1,'data-futures'!$A:$A,0),1),""),"")</f>
        <v>-3.9600000000000009</v>
      </c>
      <c r="BX135">
        <f>+IFERROR(IF(VALUE('data-cash-crude'!BW136)&gt;0,'data-cash-crude'!BW136-INDEX('data-futures'!$E:$E,MATCH('basis-cash-crude'!BX$1,'data-futures'!$A:$A,0),1),""),"")</f>
        <v>-4.019999999999996</v>
      </c>
      <c r="BY135">
        <f>+IFERROR(IF(VALUE('data-cash-crude'!BX136)&gt;0,'data-cash-crude'!BX136-INDEX('data-futures'!$E:$E,MATCH('basis-cash-crude'!BY$1,'data-futures'!$A:$A,0),1),""),"")</f>
        <v>-4.0899999999999963</v>
      </c>
      <c r="BZ135">
        <f>+IFERROR(IF(VALUE('data-cash-crude'!BY136)&gt;0,'data-cash-crude'!BY136-INDEX('data-futures'!$E:$E,MATCH('basis-cash-crude'!BZ$1,'data-futures'!$A:$A,0),1),""),"")</f>
        <v>-4.0800000000000054</v>
      </c>
      <c r="CA135">
        <f>+IFERROR(IF(VALUE('data-cash-crude'!BZ136)&gt;0,'data-cash-crude'!BZ136-INDEX('data-futures'!$E:$E,MATCH('basis-cash-crude'!CA$1,'data-futures'!$A:$A,0),1),""),"")</f>
        <v>-3.8700000000000045</v>
      </c>
      <c r="CB135">
        <f>+IFERROR(IF(VALUE('data-cash-crude'!CA136)&gt;0,'data-cash-crude'!CA136-INDEX('data-futures'!$E:$E,MATCH('basis-cash-crude'!CB$1,'data-futures'!$A:$A,0),1),""),"")</f>
        <v>-3.6000000000000014</v>
      </c>
      <c r="CC135">
        <f>+IFERROR(IF(VALUE('data-cash-crude'!CB136)&gt;0,'data-cash-crude'!CB136-INDEX('data-futures'!$E:$E,MATCH('basis-cash-crude'!CC$1,'data-futures'!$A:$A,0),1),""),"")</f>
        <v>-3.75</v>
      </c>
      <c r="CD135">
        <f>+IFERROR(IF(VALUE('data-cash-crude'!CC136)&gt;0,'data-cash-crude'!CC136-INDEX('data-futures'!$E:$E,MATCH('basis-cash-crude'!CD$1,'data-futures'!$A:$A,0),1),""),"")</f>
        <v>-3.740000000000002</v>
      </c>
      <c r="CE135">
        <f>+IFERROR(IF(VALUE('data-cash-crude'!CD136)&gt;0,'data-cash-crude'!CD136-INDEX('data-futures'!$E:$E,MATCH('basis-cash-crude'!CE$1,'data-futures'!$A:$A,0),1),""),"")</f>
        <v>-3.5799999999999983</v>
      </c>
      <c r="CF135">
        <f>+IFERROR(IF(VALUE('data-cash-crude'!CE136)&gt;0,'data-cash-crude'!CE136-INDEX('data-futures'!$E:$E,MATCH('basis-cash-crude'!CF$1,'data-futures'!$A:$A,0),1),""),"")</f>
        <v>-3.5</v>
      </c>
      <c r="CG135">
        <f>+IFERROR(IF(VALUE('data-cash-crude'!CF136)&gt;0,'data-cash-crude'!CF136-INDEX('data-futures'!$E:$E,MATCH('basis-cash-crude'!CG$1,'data-futures'!$A:$A,0),1),""),"")</f>
        <v>-3.3200000000000003</v>
      </c>
      <c r="CH135">
        <f>+IFERROR(IF(VALUE('data-cash-crude'!CG136)&gt;0,'data-cash-crude'!CG136-INDEX('data-futures'!$E:$E,MATCH('basis-cash-crude'!CH$1,'data-futures'!$A:$A,0),1),""),"")</f>
        <v>-3.1600000000000037</v>
      </c>
      <c r="CI135">
        <f>+IFERROR(IF(VALUE('data-cash-crude'!CH136)&gt;0,'data-cash-crude'!CH136-INDEX('data-futures'!$E:$E,MATCH('basis-cash-crude'!CI$1,'data-futures'!$A:$A,0),1),""),"")</f>
        <v>-3.1700000000000017</v>
      </c>
      <c r="CJ135">
        <f>+IFERROR(IF(VALUE('data-cash-crude'!CI136)&gt;0,'data-cash-crude'!CI136-INDEX('data-futures'!$E:$E,MATCH('basis-cash-crude'!CJ$1,'data-futures'!$A:$A,0),1),""),"")</f>
        <v>-3.0300000000000011</v>
      </c>
      <c r="CK135">
        <f>+IFERROR(IF(VALUE('data-cash-crude'!CJ136)&gt;0,'data-cash-crude'!CJ136-INDEX('data-futures'!$E:$E,MATCH('basis-cash-crude'!CK$1,'data-futures'!$A:$A,0),1),""),"")</f>
        <v>-2.8200000000000003</v>
      </c>
      <c r="CL135">
        <f>+IFERROR(IF(VALUE('data-cash-crude'!CK136)&gt;0,'data-cash-crude'!CK136-INDEX('data-futures'!$E:$E,MATCH('basis-cash-crude'!CL$1,'data-futures'!$A:$A,0),1),""),"")</f>
        <v>-2.7800000000000011</v>
      </c>
      <c r="CM135">
        <f>+IFERROR(IF(VALUE('data-cash-crude'!CL136)&gt;0,'data-cash-crude'!CL136-INDEX('data-futures'!$E:$E,MATCH('basis-cash-crude'!CM$1,'data-futures'!$A:$A,0),1),""),"")</f>
        <v>-2.7299999999999969</v>
      </c>
      <c r="CN135">
        <f>+IFERROR(IF(VALUE('data-cash-crude'!CM136)&gt;0,'data-cash-crude'!CM136-INDEX('data-futures'!$E:$E,MATCH('basis-cash-crude'!CN$1,'data-futures'!$A:$A,0),1),""),"")</f>
        <v>-2.5700000000000003</v>
      </c>
      <c r="CO135">
        <f>+IFERROR(IF(VALUE('data-cash-crude'!CN136)&gt;0,'data-cash-crude'!CN136-INDEX('data-futures'!$E:$E,MATCH('basis-cash-crude'!CO$1,'data-futures'!$A:$A,0),1),""),"")</f>
        <v>-2.4600000000000009</v>
      </c>
      <c r="CP135">
        <f>+IFERROR(IF(VALUE('data-cash-crude'!CO136)&gt;0,'data-cash-crude'!CO136-INDEX('data-futures'!$E:$E,MATCH('basis-cash-crude'!CP$1,'data-futures'!$A:$A,0),1),""),"")</f>
        <v>-2.5100000000000051</v>
      </c>
      <c r="CQ135">
        <f>+IFERROR(IF(VALUE('data-cash-crude'!CP136)&gt;0,'data-cash-crude'!CP136-INDEX('data-futures'!$E:$E,MATCH('basis-cash-crude'!CQ$1,'data-futures'!$A:$A,0),1),""),"")</f>
        <v>-2.5</v>
      </c>
      <c r="CR135">
        <f>+IFERROR(IF(VALUE('data-cash-crude'!CQ136)&gt;0,'data-cash-crude'!CQ136-INDEX('data-futures'!$E:$E,MATCH('basis-cash-crude'!CR$1,'data-futures'!$A:$A,0),1),""),"")</f>
        <v>-2.1799999999999997</v>
      </c>
      <c r="CS135">
        <f>+IFERROR(IF(VALUE('data-cash-crude'!CR136)&gt;0,'data-cash-crude'!CR136-INDEX('data-futures'!$E:$E,MATCH('basis-cash-crude'!CS$1,'data-futures'!$A:$A,0),1),""),"")</f>
        <v>-1.4499999999999957</v>
      </c>
      <c r="CT135">
        <f>+IFERROR(IF(VALUE('data-cash-crude'!CS136)&gt;0,'data-cash-crude'!CS136-INDEX('data-futures'!$E:$E,MATCH('basis-cash-crude'!CT$1,'data-futures'!$A:$A,0),1),""),"")</f>
        <v>-0.64000000000000057</v>
      </c>
      <c r="CU135">
        <f>+IFERROR(IF(VALUE('data-cash-crude'!CT136)&gt;0,'data-cash-crude'!CT136-INDEX('data-futures'!$E:$E,MATCH('basis-cash-crude'!CU$1,'data-futures'!$A:$A,0),1),""),"")</f>
        <v>-2.9399999999999977</v>
      </c>
      <c r="CV135">
        <f>+IFERROR(IF(VALUE('data-cash-crude'!CU136)&gt;0,'data-cash-crude'!CU136-INDEX('data-futures'!$E:$E,MATCH('basis-cash-crude'!CV$1,'data-futures'!$A:$A,0),1),""),"")</f>
        <v>-3.0900000000000034</v>
      </c>
      <c r="CW135">
        <f>+IFERROR(IF(VALUE('data-cash-crude'!CV136)&gt;0,'data-cash-crude'!CV136-INDEX('data-futures'!$E:$E,MATCH('basis-cash-crude'!CW$1,'data-futures'!$A:$A,0),1),""),"")</f>
        <v>-2.8800000000000026</v>
      </c>
      <c r="CX135" t="str">
        <f>+IFERROR(IF(VALUE('data-cash-crude'!CW136)&gt;0,'data-cash-crude'!CW136-INDEX('data-futures'!$E:$E,MATCH('basis-cash-crude'!CX$1,'data-futures'!$A:$A,0),1),""),"")</f>
        <v/>
      </c>
      <c r="CY135" t="str">
        <f>+IFERROR(IF(VALUE('data-cash-crude'!CX136)&gt;0,'data-cash-crude'!CX136-INDEX('data-futures'!$E:$E,MATCH('basis-cash-crude'!CY$1,'data-futures'!$A:$A,0),1),""),"")</f>
        <v/>
      </c>
      <c r="CZ135" t="str">
        <f>+IFERROR(IF(VALUE('data-cash-crude'!CY136)&gt;0,'data-cash-crude'!CY136-INDEX('data-futures'!$E:$E,MATCH('basis-cash-crude'!CZ$1,'data-futures'!$A:$A,0),1),""),"")</f>
        <v/>
      </c>
      <c r="DA135">
        <f>+IFERROR(IF(VALUE('data-cash-crude'!CZ136)&gt;0,'data-cash-crude'!CZ136-INDEX('data-futures'!$E:$E,MATCH('basis-cash-crude'!DA$1,'data-futures'!$A:$A,0),1),""),"")</f>
        <v>-2.7299999999999969</v>
      </c>
      <c r="DB135">
        <f>+IFERROR(IF(VALUE('data-cash-crude'!DA136)&gt;0,'data-cash-crude'!DA136-INDEX('data-futures'!$E:$E,MATCH('basis-cash-crude'!DB$1,'data-futures'!$A:$A,0),1),""),"")</f>
        <v>-2.6799999999999997</v>
      </c>
      <c r="DC135">
        <f>+IFERROR(IF(VALUE('data-cash-crude'!DB136)&gt;0,'data-cash-crude'!DB136-INDEX('data-futures'!$E:$E,MATCH('basis-cash-crude'!DC$1,'data-futures'!$A:$A,0),1),""),"")</f>
        <v>-2.75</v>
      </c>
      <c r="DD135" t="str">
        <f>+IFERROR(IF(VALUE('data-cash-crude'!DC136)&gt;0,'data-cash-crude'!DC136-INDEX('data-futures'!$E:$E,MATCH('basis-cash-crude'!DD$1,'data-futures'!$A:$A,0),1),""),"")</f>
        <v/>
      </c>
      <c r="DE135">
        <f>+IFERROR(IF(VALUE('data-cash-crude'!DD136)&gt;0,'data-cash-crude'!DD136-INDEX('data-futures'!$E:$E,MATCH('basis-cash-crude'!DE$1,'data-futures'!$A:$A,0),1),""),"")</f>
        <v>-2.5600000000000023</v>
      </c>
      <c r="DF135">
        <f>+IFERROR(IF(VALUE('data-cash-crude'!DE136)&gt;0,'data-cash-crude'!DE136-INDEX('data-futures'!$E:$E,MATCH('basis-cash-crude'!DF$1,'data-futures'!$A:$A,0),1),""),"")</f>
        <v>-2.3299999999999983</v>
      </c>
      <c r="DG135">
        <f>+IFERROR(IF(VALUE('data-cash-crude'!DF136)&gt;0,'data-cash-crude'!DF136-INDEX('data-futures'!$E:$E,MATCH('basis-cash-crude'!DG$1,'data-futures'!$A:$A,0),1),""),"")</f>
        <v>-2.6300000000000026</v>
      </c>
      <c r="DH135">
        <f>+IFERROR(IF(VALUE('data-cash-crude'!DG136)&gt;0,'data-cash-crude'!DG136-INDEX('data-futures'!$E:$E,MATCH('basis-cash-crude'!DH$1,'data-futures'!$A:$A,0),1),""),"")</f>
        <v>-2.7899999999999991</v>
      </c>
      <c r="DI135">
        <f>+IFERROR(IF(VALUE('data-cash-crude'!DH136)&gt;0,'data-cash-crude'!DH136-INDEX('data-futures'!$E:$E,MATCH('basis-cash-crude'!DI$1,'data-futures'!$A:$A,0),1),""),"")</f>
        <v>-2.8700000000000045</v>
      </c>
      <c r="DJ135">
        <f>+IFERROR(IF(VALUE('data-cash-crude'!DI136)&gt;0,'data-cash-crude'!DI136-INDEX('data-futures'!$E:$E,MATCH('basis-cash-crude'!DJ$1,'data-futures'!$A:$A,0),1),""),"")</f>
        <v>-2.8500000000000014</v>
      </c>
      <c r="DK135">
        <f>+IFERROR(IF(VALUE('data-cash-crude'!DJ136)&gt;0,'data-cash-crude'!DJ136-INDEX('data-futures'!$E:$E,MATCH('basis-cash-crude'!DK$1,'data-futures'!$A:$A,0),1),""),"")</f>
        <v>-2.6999999999999957</v>
      </c>
      <c r="DL135">
        <f>+IFERROR(IF(VALUE('data-cash-crude'!DK136)&gt;0,'data-cash-crude'!DK136-INDEX('data-futures'!$E:$E,MATCH('basis-cash-crude'!DL$1,'data-futures'!$A:$A,0),1),""),"")</f>
        <v>-2.7000000000000028</v>
      </c>
      <c r="DM135">
        <f>+IFERROR(IF(VALUE('data-cash-crude'!DL136)&gt;0,'data-cash-crude'!DL136-INDEX('data-futures'!$E:$E,MATCH('basis-cash-crude'!DM$1,'data-futures'!$A:$A,0),1),""),"")</f>
        <v>-1.9499999999999957</v>
      </c>
      <c r="DN135">
        <f>+IFERROR(IF(VALUE('data-cash-crude'!DM136)&gt;0,'data-cash-crude'!DM136-INDEX('data-futures'!$E:$E,MATCH('basis-cash-crude'!DN$1,'data-futures'!$A:$A,0),1),""),"")</f>
        <v>-1.9600000000000009</v>
      </c>
      <c r="DO135">
        <f>+IFERROR(IF(VALUE('data-cash-crude'!DN136)&gt;0,'data-cash-crude'!DN136-INDEX('data-futures'!$E:$E,MATCH('basis-cash-crude'!DO$1,'data-futures'!$A:$A,0),1),""),"")</f>
        <v>-2.2299999999999969</v>
      </c>
      <c r="DP135">
        <f>+IFERROR(IF(VALUE('data-cash-crude'!DO136)&gt;0,'data-cash-crude'!DO136-INDEX('data-futures'!$E:$E,MATCH('basis-cash-crude'!DP$1,'data-futures'!$A:$A,0),1),""),"")</f>
        <v>-2.4599999999999937</v>
      </c>
      <c r="DQ135">
        <f>+IFERROR(IF(VALUE('data-cash-crude'!DP136)&gt;0,'data-cash-crude'!DP136-INDEX('data-futures'!$E:$E,MATCH('basis-cash-crude'!DQ$1,'data-futures'!$A:$A,0),1),""),"")</f>
        <v>-2.8100000000000023</v>
      </c>
      <c r="DR135">
        <f>+IFERROR(IF(VALUE('data-cash-crude'!DQ136)&gt;0,'data-cash-crude'!DQ136-INDEX('data-futures'!$E:$E,MATCH('basis-cash-crude'!DR$1,'data-futures'!$A:$A,0),1),""),"")</f>
        <v>-2.6799999999999997</v>
      </c>
      <c r="DS135">
        <f>+IFERROR(IF(VALUE('data-cash-crude'!DR136)&gt;0,'data-cash-crude'!DR136-INDEX('data-futures'!$E:$E,MATCH('basis-cash-crude'!DS$1,'data-futures'!$A:$A,0),1),""),"")</f>
        <v>-2.519999999999996</v>
      </c>
      <c r="DT135">
        <f>+IFERROR(IF(VALUE('data-cash-crude'!DS136)&gt;0,'data-cash-crude'!DS136-INDEX('data-futures'!$E:$E,MATCH('basis-cash-crude'!DT$1,'data-futures'!$A:$A,0),1),""),"")</f>
        <v>-2.6099999999999994</v>
      </c>
      <c r="DU135">
        <f>+IFERROR(IF(VALUE('data-cash-crude'!DT136)&gt;0,'data-cash-crude'!DT136-INDEX('data-futures'!$E:$E,MATCH('basis-cash-crude'!DU$1,'data-futures'!$A:$A,0),1),""),"")</f>
        <v>-3.0700000000000003</v>
      </c>
      <c r="DV135">
        <f>+IFERROR(IF(VALUE('data-cash-crude'!DU136)&gt;0,'data-cash-crude'!DU136-INDEX('data-futures'!$E:$E,MATCH('basis-cash-crude'!DV$1,'data-futures'!$A:$A,0),1),""),"")</f>
        <v>-3.5800000000000054</v>
      </c>
      <c r="DW135">
        <f>+IFERROR(IF(VALUE('data-cash-crude'!DV136)&gt;0,'data-cash-crude'!DV136-INDEX('data-futures'!$E:$E,MATCH('basis-cash-crude'!DW$1,'data-futures'!$A:$A,0),1),""),"")</f>
        <v>-3.5200000000000031</v>
      </c>
      <c r="DX135">
        <f>+IFERROR(IF(VALUE('data-cash-crude'!DW136)&gt;0,'data-cash-crude'!DW136-INDEX('data-futures'!$E:$E,MATCH('basis-cash-crude'!DX$1,'data-futures'!$A:$A,0),1),""),"")</f>
        <v>-3.2100000000000009</v>
      </c>
      <c r="DY135">
        <f>+IFERROR(IF(VALUE('data-cash-crude'!DX136)&gt;0,'data-cash-crude'!DX136-INDEX('data-futures'!$E:$E,MATCH('basis-cash-crude'!DY$1,'data-futures'!$A:$A,0),1),""),"")</f>
        <v>-3.5300000000000011</v>
      </c>
      <c r="DZ135">
        <f>+IFERROR(IF(VALUE('data-cash-crude'!DY136)&gt;0,'data-cash-crude'!DY136-INDEX('data-futures'!$E:$E,MATCH('basis-cash-crude'!DZ$1,'data-futures'!$A:$A,0),1),""),"")</f>
        <v>-3.6499999999999986</v>
      </c>
      <c r="EA135">
        <f>+IFERROR(IF(VALUE('data-cash-crude'!DZ136)&gt;0,'data-cash-crude'!DZ136-INDEX('data-futures'!$E:$E,MATCH('basis-cash-crude'!EA$1,'data-futures'!$A:$A,0),1),""),"")</f>
        <v>-3.4100000000000037</v>
      </c>
      <c r="EB135">
        <f>+IFERROR(IF(VALUE('data-cash-crude'!EA136)&gt;0,'data-cash-crude'!EA136-INDEX('data-futures'!$E:$E,MATCH('basis-cash-crude'!EB$1,'data-futures'!$A:$A,0),1),""),"")</f>
        <v>-3.4400000000000048</v>
      </c>
      <c r="EC135">
        <f>+IFERROR(IF(VALUE('data-cash-crude'!EB136)&gt;0,'data-cash-crude'!EB136-INDEX('data-futures'!$E:$E,MATCH('basis-cash-crude'!EC$1,'data-futures'!$A:$A,0),1),""),"")</f>
        <v>-3.7800000000000011</v>
      </c>
      <c r="ED135" t="str">
        <f>+IFERROR(IF(VALUE('data-cash-crude'!EC136)&gt;0,'data-cash-crude'!EC136-INDEX('data-futures'!$E:$E,MATCH('basis-cash-crude'!ED$1,'data-futures'!$A:$A,0),1),""),"")</f>
        <v/>
      </c>
      <c r="EE135" t="str">
        <f>+IFERROR(IF(VALUE('data-cash-crude'!ED136)&gt;0,'data-cash-crude'!ED136-INDEX('data-futures'!$E:$E,MATCH('basis-cash-crude'!EE$1,'data-futures'!$A:$A,0),1),""),"")</f>
        <v/>
      </c>
      <c r="EF135" t="str">
        <f>+IFERROR(IF(VALUE('data-cash-crude'!EE136)&gt;0,'data-cash-crude'!EE136-INDEX('data-futures'!$E:$E,MATCH('basis-cash-crude'!EF$1,'data-futures'!$A:$A,0),1),""),"")</f>
        <v/>
      </c>
      <c r="EG135" t="str">
        <f>+IFERROR(IF(VALUE('data-cash-crude'!EF136)&gt;0,'data-cash-crude'!EF136-INDEX('data-futures'!$E:$E,MATCH('basis-cash-crude'!EG$1,'data-futures'!$A:$A,0),1),""),"")</f>
        <v/>
      </c>
      <c r="EH135" t="str">
        <f>+IFERROR(IF(VALUE('data-cash-crude'!EG136)&gt;0,'data-cash-crude'!EG136-INDEX('data-futures'!$E:$E,MATCH('basis-cash-crude'!EH$1,'data-futures'!$A:$A,0),1),""),"")</f>
        <v/>
      </c>
      <c r="EI135" t="str">
        <f>+IFERROR(IF(VALUE('data-cash-crude'!EH136)&gt;0,'data-cash-crude'!EH136-INDEX('data-futures'!$E:$E,MATCH('basis-cash-crude'!EI$1,'data-futures'!$A:$A,0),1),""),"")</f>
        <v/>
      </c>
      <c r="EJ135" t="str">
        <f>+IFERROR(IF(VALUE('data-cash-crude'!EI136)&gt;0,'data-cash-crude'!EI136-INDEX('data-futures'!$E:$E,MATCH('basis-cash-crude'!EJ$1,'data-futures'!$A:$A,0),1),""),"")</f>
        <v/>
      </c>
      <c r="EK135" t="str">
        <f>+IFERROR(IF(VALUE('data-cash-crude'!EJ136)&gt;0,'data-cash-crude'!EJ136-INDEX('data-futures'!$E:$E,MATCH('basis-cash-crude'!EK$1,'data-futures'!$A:$A,0),1),""),"")</f>
        <v/>
      </c>
      <c r="EL135" t="str">
        <f>+IFERROR(IF(VALUE('data-cash-crude'!EK136)&gt;0,'data-cash-crude'!EK136-INDEX('data-futures'!$E:$E,MATCH('basis-cash-crude'!EL$1,'data-futures'!$A:$A,0),1),""),"")</f>
        <v/>
      </c>
      <c r="EM135" t="str">
        <f>+IFERROR(IF(VALUE('data-cash-crude'!EL136)&gt;0,'data-cash-crude'!EL136-INDEX('data-futures'!$E:$E,MATCH('basis-cash-crude'!EM$1,'data-futures'!$A:$A,0),1),""),"")</f>
        <v/>
      </c>
      <c r="EN135" t="str">
        <f>+IFERROR(IF(VALUE('data-cash-crude'!EM136)&gt;0,'data-cash-crude'!EM136-INDEX('data-futures'!$E:$E,MATCH('basis-cash-crude'!EN$1,'data-futures'!$A:$A,0),1),""),"")</f>
        <v/>
      </c>
      <c r="EO135" t="str">
        <f>+IFERROR(IF(VALUE('data-cash-crude'!EN136)&gt;0,'data-cash-crude'!EN136-INDEX('data-futures'!$E:$E,MATCH('basis-cash-crude'!EO$1,'data-futures'!$A:$A,0),1),""),"")</f>
        <v/>
      </c>
      <c r="EP135" t="str">
        <f>+IFERROR(IF(VALUE('data-cash-crude'!EO136)&gt;0,'data-cash-crude'!EO136-INDEX('data-futures'!$E:$E,MATCH('basis-cash-crude'!EP$1,'data-futures'!$A:$A,0),1),""),"")</f>
        <v/>
      </c>
      <c r="EQ135" t="str">
        <f>+IFERROR(IF(VALUE('data-cash-crude'!EP136)&gt;0,'data-cash-crude'!EP136-INDEX('data-futures'!$E:$E,MATCH('basis-cash-crude'!EQ$1,'data-futures'!$A:$A,0),1),""),"")</f>
        <v/>
      </c>
      <c r="ER135" t="str">
        <f>+IFERROR(IF(VALUE('data-cash-crude'!EQ136)&gt;0,'data-cash-crude'!EQ136-INDEX('data-futures'!$E:$E,MATCH('basis-cash-crude'!ER$1,'data-futures'!$A:$A,0),1),""),"")</f>
        <v/>
      </c>
      <c r="ES135" t="str">
        <f>+IFERROR(IF(VALUE('data-cash-crude'!ER136)&gt;0,'data-cash-crude'!ER136-INDEX('data-futures'!$E:$E,MATCH('basis-cash-crude'!ES$1,'data-futures'!$A:$A,0),1),""),"")</f>
        <v/>
      </c>
      <c r="ET135" t="str">
        <f>+IFERROR(IF(VALUE('data-cash-crude'!ES136)&gt;0,'data-cash-crude'!ES136-INDEX('data-futures'!$E:$E,MATCH('basis-cash-crude'!ET$1,'data-futures'!$A:$A,0),1),""),"")</f>
        <v/>
      </c>
      <c r="EU135" t="str">
        <f>+IFERROR(IF(VALUE('data-cash-crude'!ET136)&gt;0,'data-cash-crude'!ET136-INDEX('data-futures'!$E:$E,MATCH('basis-cash-crude'!EU$1,'data-futures'!$A:$A,0),1),""),"")</f>
        <v/>
      </c>
      <c r="EV135" t="str">
        <f>+IFERROR(IF(VALUE('data-cash-crude'!EU136)&gt;0,'data-cash-crude'!EU136-INDEX('data-futures'!$E:$E,MATCH('basis-cash-crude'!EV$1,'data-futures'!$A:$A,0),1),""),"")</f>
        <v/>
      </c>
      <c r="EW135" t="str">
        <f>+IFERROR(IF(VALUE('data-cash-crude'!EV136)&gt;0,'data-cash-crude'!EV136-INDEX('data-futures'!$E:$E,MATCH('basis-cash-crude'!EW$1,'data-futures'!$A:$A,0),1),""),"")</f>
        <v/>
      </c>
      <c r="EX135" t="str">
        <f>+IFERROR(IF(VALUE('data-cash-crude'!EW136)&gt;0,'data-cash-crude'!EW136-INDEX('data-futures'!$E:$E,MATCH('basis-cash-crude'!EX$1,'data-futures'!$A:$A,0),1),""),"")</f>
        <v/>
      </c>
      <c r="EY135" t="str">
        <f>+IFERROR(IF(VALUE('data-cash-crude'!EX136)&gt;0,'data-cash-crude'!EX136-INDEX('data-futures'!$E:$E,MATCH('basis-cash-crude'!EY$1,'data-futures'!$A:$A,0),1),""),"")</f>
        <v/>
      </c>
      <c r="EZ135" t="str">
        <f>+IFERROR(IF(VALUE('data-cash-crude'!EY136)&gt;0,'data-cash-crude'!EY136-INDEX('data-futures'!$E:$E,MATCH('basis-cash-crude'!EZ$1,'data-futures'!$A:$A,0),1),""),"")</f>
        <v/>
      </c>
      <c r="FA135" t="str">
        <f>+IFERROR(IF(VALUE('data-cash-crude'!EZ136)&gt;0,'data-cash-crude'!EZ136-INDEX('data-futures'!$E:$E,MATCH('basis-cash-crude'!FA$1,'data-futures'!$A:$A,0),1),""),"")</f>
        <v/>
      </c>
      <c r="FB135" t="str">
        <f>+IFERROR(IF(VALUE('data-cash-crude'!FA136)&gt;0,'data-cash-crude'!FA136-INDEX('data-futures'!$E:$E,MATCH('basis-cash-crude'!FB$1,'data-futures'!$A:$A,0),1),""),"")</f>
        <v/>
      </c>
      <c r="FC135" t="str">
        <f>+IFERROR(IF(VALUE('data-cash-crude'!FB136)&gt;0,'data-cash-crude'!FB136-INDEX('data-futures'!$E:$E,MATCH('basis-cash-crude'!FC$1,'data-futures'!$A:$A,0),1),""),"")</f>
        <v/>
      </c>
      <c r="FD135" t="str">
        <f>+IFERROR(IF(VALUE('data-cash-crude'!FC136)&gt;0,'data-cash-crude'!FC136-INDEX('data-futures'!$E:$E,MATCH('basis-cash-crude'!FD$1,'data-futures'!$A:$A,0),1),""),"")</f>
        <v/>
      </c>
      <c r="FE135" t="str">
        <f>+IFERROR(IF(VALUE('data-cash-crude'!FD136)&gt;0,'data-cash-crude'!FD136-INDEX('data-futures'!$E:$E,MATCH('basis-cash-crude'!FE$1,'data-futures'!$A:$A,0),1),""),"")</f>
        <v/>
      </c>
      <c r="FF135" t="str">
        <f>+IFERROR(IF(VALUE('data-cash-crude'!FE136)&gt;0,'data-cash-crude'!FE136-INDEX('data-futures'!$E:$E,MATCH('basis-cash-crude'!FF$1,'data-futures'!$A:$A,0),1),""),"")</f>
        <v/>
      </c>
      <c r="FG135" t="str">
        <f>+IFERROR(IF(VALUE('data-cash-crude'!FF136)&gt;0,'data-cash-crude'!FF136-INDEX('data-futures'!$E:$E,MATCH('basis-cash-crude'!FG$1,'data-futures'!$A:$A,0),1),""),"")</f>
        <v/>
      </c>
      <c r="FH135" t="str">
        <f>+IFERROR(IF(VALUE('data-cash-crude'!FG136)&gt;0,'data-cash-crude'!FG136-INDEX('data-futures'!$E:$E,MATCH('basis-cash-crude'!FH$1,'data-futures'!$A:$A,0),1),""),"")</f>
        <v/>
      </c>
      <c r="FI135" t="str">
        <f>+IFERROR(IF(VALUE('data-cash-crude'!FH136)&gt;0,'data-cash-crude'!FH136-INDEX('data-futures'!$E:$E,MATCH('basis-cash-crude'!FI$1,'data-futures'!$A:$A,0),1),""),"")</f>
        <v/>
      </c>
      <c r="FJ135" t="str">
        <f>+IFERROR(IF(VALUE('data-cash-crude'!FI136)&gt;0,'data-cash-crude'!FI136-INDEX('data-futures'!$E:$E,MATCH('basis-cash-crude'!FJ$1,'data-futures'!$A:$A,0),1),""),"")</f>
        <v/>
      </c>
      <c r="FK135" t="str">
        <f>+IFERROR(IF(VALUE('data-cash-crude'!FJ136)&gt;0,'data-cash-crude'!FJ136-INDEX('data-futures'!$E:$E,MATCH('basis-cash-crude'!FK$1,'data-futures'!$A:$A,0),1),""),"")</f>
        <v/>
      </c>
      <c r="FL135" t="str">
        <f>+IFERROR(IF(VALUE('data-cash-crude'!FK136)&gt;0,'data-cash-crude'!FK136-INDEX('data-futures'!$E:$E,MATCH('basis-cash-crude'!FL$1,'data-futures'!$A:$A,0),1),""),"")</f>
        <v/>
      </c>
    </row>
    <row r="136" spans="1:168" x14ac:dyDescent="0.2">
      <c r="A136">
        <f t="shared" si="6"/>
        <v>-4.705000000000001</v>
      </c>
      <c r="B136">
        <f t="shared" si="7"/>
        <v>-4.56423076923077</v>
      </c>
      <c r="C136">
        <f t="shared" si="8"/>
        <v>-4.2598809523809527</v>
      </c>
      <c r="D136" s="6" t="str">
        <f>+'data-cash-crude'!B137</f>
        <v>CLPA-7-155.CM</v>
      </c>
      <c r="E136">
        <f>+IFERROR(IF(VALUE('data-cash-crude'!D137)&gt;0,'data-cash-crude'!D137-INDEX('data-futures'!$E:$E,MATCH('basis-cash-crude'!E$1,'data-futures'!$A:$A,0),1),""),"")</f>
        <v>-4.7100000000000009</v>
      </c>
      <c r="F136">
        <f>+IFERROR(IF(VALUE('data-cash-crude'!E137)&gt;0,'data-cash-crude'!E137-INDEX('data-futures'!$E:$E,MATCH('basis-cash-crude'!F$1,'data-futures'!$A:$A,0),1),""),"")</f>
        <v>-4.7100000000000009</v>
      </c>
      <c r="G136">
        <f>+IFERROR(IF(VALUE('data-cash-crude'!F137)&gt;0,'data-cash-crude'!F137-INDEX('data-futures'!$E:$E,MATCH('basis-cash-crude'!G$1,'data-futures'!$A:$A,0),1),""),"")</f>
        <v>-4.6600000000000037</v>
      </c>
      <c r="H136">
        <f>+IFERROR(IF(VALUE('data-cash-crude'!G137)&gt;0,'data-cash-crude'!G137-INDEX('data-futures'!$E:$E,MATCH('basis-cash-crude'!H$1,'data-futures'!$A:$A,0),1),""),"")</f>
        <v>-4.7000000000000028</v>
      </c>
      <c r="I136" t="str">
        <f>+IFERROR(IF(VALUE('data-cash-crude'!H137)&gt;0,'data-cash-crude'!H137-INDEX('data-futures'!$E:$E,MATCH('basis-cash-crude'!I$1,'data-futures'!$A:$A,0),1),""),"")</f>
        <v/>
      </c>
      <c r="J136">
        <f>+IFERROR(IF(VALUE('data-cash-crude'!I137)&gt;0,'data-cash-crude'!I137-INDEX('data-futures'!$E:$E,MATCH('basis-cash-crude'!J$1,'data-futures'!$A:$A,0),1),""),"")</f>
        <v>-4.6999999999999957</v>
      </c>
      <c r="K136">
        <f>+IFERROR(IF(VALUE('data-cash-crude'!J137)&gt;0,'data-cash-crude'!J137-INDEX('data-futures'!$E:$E,MATCH('basis-cash-crude'!K$1,'data-futures'!$A:$A,0),1),""),"")</f>
        <v>-4.75</v>
      </c>
      <c r="L136">
        <f>+IFERROR(IF(VALUE('data-cash-crude'!K137)&gt;0,'data-cash-crude'!K137-INDEX('data-futures'!$E:$E,MATCH('basis-cash-crude'!L$1,'data-futures'!$A:$A,0),1),""),"")</f>
        <v>-4.7600000000000051</v>
      </c>
      <c r="M136">
        <f>+IFERROR(IF(VALUE('data-cash-crude'!L137)&gt;0,'data-cash-crude'!L137-INDEX('data-futures'!$E:$E,MATCH('basis-cash-crude'!M$1,'data-futures'!$A:$A,0),1),""),"")</f>
        <v>-4.7800000000000011</v>
      </c>
      <c r="N136">
        <f>+IFERROR(IF(VALUE('data-cash-crude'!M137)&gt;0,'data-cash-crude'!M137-INDEX('data-futures'!$E:$E,MATCH('basis-cash-crude'!N$1,'data-futures'!$A:$A,0),1),""),"")</f>
        <v>-4.6999999999999957</v>
      </c>
      <c r="O136">
        <f>+IFERROR(IF(VALUE('data-cash-crude'!N137)&gt;0,'data-cash-crude'!N137-INDEX('data-futures'!$E:$E,MATCH('basis-cash-crude'!O$1,'data-futures'!$A:$A,0),1),""),"")</f>
        <v>-4.6099999999999994</v>
      </c>
      <c r="P136">
        <f>+IFERROR(IF(VALUE('data-cash-crude'!O137)&gt;0,'data-cash-crude'!O137-INDEX('data-futures'!$E:$E,MATCH('basis-cash-crude'!P$1,'data-futures'!$A:$A,0),1),""),"")</f>
        <v>-4.5599999999999952</v>
      </c>
      <c r="Q136">
        <f>+IFERROR(IF(VALUE('data-cash-crude'!P137)&gt;0,'data-cash-crude'!P137-INDEX('data-futures'!$E:$E,MATCH('basis-cash-crude'!Q$1,'data-futures'!$A:$A,0),1),""),"")</f>
        <v>-4.5799999999999983</v>
      </c>
      <c r="R136">
        <f>+IFERROR(IF(VALUE('data-cash-crude'!Q137)&gt;0,'data-cash-crude'!Q137-INDEX('data-futures'!$E:$E,MATCH('basis-cash-crude'!R$1,'data-futures'!$A:$A,0),1),""),"")</f>
        <v>-4.5300000000000011</v>
      </c>
      <c r="S136">
        <f>+IFERROR(IF(VALUE('data-cash-crude'!R137)&gt;0,'data-cash-crude'!R137-INDEX('data-futures'!$E:$E,MATCH('basis-cash-crude'!S$1,'data-futures'!$A:$A,0),1),""),"")</f>
        <v>-4.8599999999999994</v>
      </c>
      <c r="T136">
        <f>+IFERROR(IF(VALUE('data-cash-crude'!S137)&gt;0,'data-cash-crude'!S137-INDEX('data-futures'!$E:$E,MATCH('basis-cash-crude'!T$1,'data-futures'!$A:$A,0),1),""),"")</f>
        <v>-4.4399999999999977</v>
      </c>
      <c r="U136">
        <f>+IFERROR(IF(VALUE('data-cash-crude'!T137)&gt;0,'data-cash-crude'!T137-INDEX('data-futures'!$E:$E,MATCH('basis-cash-crude'!U$1,'data-futures'!$A:$A,0),1),""),"")</f>
        <v>-4.470000000000006</v>
      </c>
      <c r="V136">
        <f>+IFERROR(IF(VALUE('data-cash-crude'!U137)&gt;0,'data-cash-crude'!U137-INDEX('data-futures'!$E:$E,MATCH('basis-cash-crude'!V$1,'data-futures'!$A:$A,0),1),""),"")</f>
        <v>-4.3900000000000006</v>
      </c>
      <c r="W136">
        <f>+IFERROR(IF(VALUE('data-cash-crude'!V137)&gt;0,'data-cash-crude'!V137-INDEX('data-futures'!$E:$E,MATCH('basis-cash-crude'!W$1,'data-futures'!$A:$A,0),1),""),"")</f>
        <v>-4.4600000000000009</v>
      </c>
      <c r="X136">
        <f>+IFERROR(IF(VALUE('data-cash-crude'!W137)&gt;0,'data-cash-crude'!W137-INDEX('data-futures'!$E:$E,MATCH('basis-cash-crude'!X$1,'data-futures'!$A:$A,0),1),""),"")</f>
        <v>-4.5500000000000043</v>
      </c>
      <c r="Y136">
        <f>+IFERROR(IF(VALUE('data-cash-crude'!X137)&gt;0,'data-cash-crude'!X137-INDEX('data-futures'!$E:$E,MATCH('basis-cash-crude'!Y$1,'data-futures'!$A:$A,0),1),""),"")</f>
        <v>-4.5</v>
      </c>
      <c r="Z136" t="str">
        <f>+IFERROR(IF(VALUE('data-cash-crude'!Y137)&gt;0,'data-cash-crude'!Y137-INDEX('data-futures'!$E:$E,MATCH('basis-cash-crude'!Z$1,'data-futures'!$A:$A,0),1),""),"")</f>
        <v/>
      </c>
      <c r="AA136">
        <f>+IFERROR(IF(VALUE('data-cash-crude'!Z137)&gt;0,'data-cash-crude'!Z137-INDEX('data-futures'!$E:$E,MATCH('basis-cash-crude'!AA$1,'data-futures'!$A:$A,0),1),""),"")</f>
        <v>-4.5599999999999952</v>
      </c>
      <c r="AB136" t="str">
        <f>+IFERROR(IF(VALUE('data-cash-crude'!AA137)&gt;0,'data-cash-crude'!AA137-INDEX('data-futures'!$E:$E,MATCH('basis-cash-crude'!AB$1,'data-futures'!$A:$A,0),1),""),"")</f>
        <v/>
      </c>
      <c r="AC136" t="str">
        <f>+IFERROR(IF(VALUE('data-cash-crude'!AB137)&gt;0,'data-cash-crude'!AB137-INDEX('data-futures'!$E:$E,MATCH('basis-cash-crude'!AC$1,'data-futures'!$A:$A,0),1),""),"")</f>
        <v/>
      </c>
      <c r="AD136">
        <f>+IFERROR(IF(VALUE('data-cash-crude'!AC137)&gt;0,'data-cash-crude'!AC137-INDEX('data-futures'!$E:$E,MATCH('basis-cash-crude'!AD$1,'data-futures'!$A:$A,0),1),""),"")</f>
        <v>-4.4000000000000057</v>
      </c>
      <c r="AE136">
        <f>+IFERROR(IF(VALUE('data-cash-crude'!AD137)&gt;0,'data-cash-crude'!AD137-INDEX('data-futures'!$E:$E,MATCH('basis-cash-crude'!AE$1,'data-futures'!$A:$A,0),1),""),"")</f>
        <v>-4.3800000000000026</v>
      </c>
      <c r="AF136">
        <f>+IFERROR(IF(VALUE('data-cash-crude'!AE137)&gt;0,'data-cash-crude'!AE137-INDEX('data-futures'!$E:$E,MATCH('basis-cash-crude'!AF$1,'data-futures'!$A:$A,0),1),""),"")</f>
        <v>-4.25</v>
      </c>
      <c r="AG136">
        <f>+IFERROR(IF(VALUE('data-cash-crude'!AF137)&gt;0,'data-cash-crude'!AF137-INDEX('data-futures'!$E:$E,MATCH('basis-cash-crude'!AG$1,'data-futures'!$A:$A,0),1),""),"")</f>
        <v>-4.3700000000000045</v>
      </c>
      <c r="AH136">
        <f>+IFERROR(IF(VALUE('data-cash-crude'!AG137)&gt;0,'data-cash-crude'!AG137-INDEX('data-futures'!$E:$E,MATCH('basis-cash-crude'!AH$1,'data-futures'!$A:$A,0),1),""),"")</f>
        <v>-4.2899999999999991</v>
      </c>
      <c r="AI136">
        <f>+IFERROR(IF(VALUE('data-cash-crude'!AH137)&gt;0,'data-cash-crude'!AH137-INDEX('data-futures'!$E:$E,MATCH('basis-cash-crude'!AI$1,'data-futures'!$A:$A,0),1),""),"")</f>
        <v>-4.2800000000000011</v>
      </c>
      <c r="AJ136">
        <f>+IFERROR(IF(VALUE('data-cash-crude'!AI137)&gt;0,'data-cash-crude'!AI137-INDEX('data-futures'!$E:$E,MATCH('basis-cash-crude'!AJ$1,'data-futures'!$A:$A,0),1),""),"")</f>
        <v>-4.2800000000000011</v>
      </c>
      <c r="AK136">
        <f>+IFERROR(IF(VALUE('data-cash-crude'!AJ137)&gt;0,'data-cash-crude'!AJ137-INDEX('data-futures'!$E:$E,MATCH('basis-cash-crude'!AK$1,'data-futures'!$A:$A,0),1),""),"")</f>
        <v>-4.3000000000000043</v>
      </c>
      <c r="AL136">
        <f>+IFERROR(IF(VALUE('data-cash-crude'!AK137)&gt;0,'data-cash-crude'!AK137-INDEX('data-futures'!$E:$E,MATCH('basis-cash-crude'!AL$1,'data-futures'!$A:$A,0),1),""),"")</f>
        <v>-4.3599999999999994</v>
      </c>
      <c r="AM136">
        <f>+IFERROR(IF(VALUE('data-cash-crude'!AL137)&gt;0,'data-cash-crude'!AL137-INDEX('data-futures'!$E:$E,MATCH('basis-cash-crude'!AM$1,'data-futures'!$A:$A,0),1),""),"")</f>
        <v>-4.3000000000000043</v>
      </c>
      <c r="AN136">
        <f>+IFERROR(IF(VALUE('data-cash-crude'!AM137)&gt;0,'data-cash-crude'!AM137-INDEX('data-futures'!$E:$E,MATCH('basis-cash-crude'!AN$1,'data-futures'!$A:$A,0),1),""),"")</f>
        <v>-4.3800000000000026</v>
      </c>
      <c r="AO136">
        <f>+IFERROR(IF(VALUE('data-cash-crude'!AN137)&gt;0,'data-cash-crude'!AN137-INDEX('data-futures'!$E:$E,MATCH('basis-cash-crude'!AO$1,'data-futures'!$A:$A,0),1),""),"")</f>
        <v>-4.3599999999999994</v>
      </c>
      <c r="AP136" t="str">
        <f>+IFERROR(IF(VALUE('data-cash-crude'!AO137)&gt;0,'data-cash-crude'!AO137-INDEX('data-futures'!$E:$E,MATCH('basis-cash-crude'!AP$1,'data-futures'!$A:$A,0),1),""),"")</f>
        <v/>
      </c>
      <c r="AQ136">
        <f>+IFERROR(IF(VALUE('data-cash-crude'!AP137)&gt;0,'data-cash-crude'!AP137-INDEX('data-futures'!$E:$E,MATCH('basis-cash-crude'!AQ$1,'data-futures'!$A:$A,0),1),""),"")</f>
        <v>-4.4600000000000009</v>
      </c>
      <c r="AR136">
        <f>+IFERROR(IF(VALUE('data-cash-crude'!AQ137)&gt;0,'data-cash-crude'!AQ137-INDEX('data-futures'!$E:$E,MATCH('basis-cash-crude'!AR$1,'data-futures'!$A:$A,0),1),""),"")</f>
        <v>-1.5999999999999943</v>
      </c>
      <c r="AS136" t="str">
        <f>+IFERROR(IF(VALUE('data-cash-crude'!AR137)&gt;0,'data-cash-crude'!AR137-INDEX('data-futures'!$E:$E,MATCH('basis-cash-crude'!AS$1,'data-futures'!$A:$A,0),1),""),"")</f>
        <v/>
      </c>
      <c r="AT136">
        <f>+IFERROR(IF(VALUE('data-cash-crude'!AS137)&gt;0,'data-cash-crude'!AS137-INDEX('data-futures'!$E:$E,MATCH('basis-cash-crude'!AT$1,'data-futures'!$A:$A,0),1),""),"")</f>
        <v>-4.4699999999999989</v>
      </c>
      <c r="AU136">
        <f>+IFERROR(IF(VALUE('data-cash-crude'!AT137)&gt;0,'data-cash-crude'!AT137-INDEX('data-futures'!$E:$E,MATCH('basis-cash-crude'!AU$1,'data-futures'!$A:$A,0),1),""),"")</f>
        <v>-4.3800000000000026</v>
      </c>
      <c r="AV136">
        <f>+IFERROR(IF(VALUE('data-cash-crude'!AU137)&gt;0,'data-cash-crude'!AU137-INDEX('data-futures'!$E:$E,MATCH('basis-cash-crude'!AV$1,'data-futures'!$A:$A,0),1),""),"")</f>
        <v>-4.3500000000000014</v>
      </c>
      <c r="AW136">
        <f>+IFERROR(IF(VALUE('data-cash-crude'!AV137)&gt;0,'data-cash-crude'!AV137-INDEX('data-futures'!$E:$E,MATCH('basis-cash-crude'!AW$1,'data-futures'!$A:$A,0),1),""),"")</f>
        <v>-4.2700000000000031</v>
      </c>
      <c r="AX136">
        <f>+IFERROR(IF(VALUE('data-cash-crude'!AW137)&gt;0,'data-cash-crude'!AW137-INDEX('data-futures'!$E:$E,MATCH('basis-cash-crude'!AX$1,'data-futures'!$A:$A,0),1),""),"")</f>
        <v>-4.1400000000000006</v>
      </c>
      <c r="AY136">
        <f>+IFERROR(IF(VALUE('data-cash-crude'!AX137)&gt;0,'data-cash-crude'!AX137-INDEX('data-futures'!$E:$E,MATCH('basis-cash-crude'!AY$1,'data-futures'!$A:$A,0),1),""),"")</f>
        <v>-4.1999999999999957</v>
      </c>
      <c r="AZ136">
        <f>+IFERROR(IF(VALUE('data-cash-crude'!AY137)&gt;0,'data-cash-crude'!AY137-INDEX('data-futures'!$E:$E,MATCH('basis-cash-crude'!AZ$1,'data-futures'!$A:$A,0),1),""),"")</f>
        <v>-4.5200000000000031</v>
      </c>
      <c r="BA136">
        <f>+IFERROR(IF(VALUE('data-cash-crude'!AZ137)&gt;0,'data-cash-crude'!AZ137-INDEX('data-futures'!$E:$E,MATCH('basis-cash-crude'!BA$1,'data-futures'!$A:$A,0),1),""),"")</f>
        <v>-4.2899999999999991</v>
      </c>
      <c r="BB136">
        <f>+IFERROR(IF(VALUE('data-cash-crude'!BA137)&gt;0,'data-cash-crude'!BA137-INDEX('data-futures'!$E:$E,MATCH('basis-cash-crude'!BB$1,'data-futures'!$A:$A,0),1),""),"")</f>
        <v>-4.3900000000000006</v>
      </c>
      <c r="BC136">
        <f>+IFERROR(IF(VALUE('data-cash-crude'!BB137)&gt;0,'data-cash-crude'!BB137-INDEX('data-futures'!$E:$E,MATCH('basis-cash-crude'!BC$1,'data-futures'!$A:$A,0),1),""),"")</f>
        <v>-4.3999999999999986</v>
      </c>
      <c r="BD136">
        <f>+IFERROR(IF(VALUE('data-cash-crude'!BC137)&gt;0,'data-cash-crude'!BC137-INDEX('data-futures'!$E:$E,MATCH('basis-cash-crude'!BD$1,'data-futures'!$A:$A,0),1),""),"")</f>
        <v>-4.4399999999999977</v>
      </c>
      <c r="BE136">
        <f>+IFERROR(IF(VALUE('data-cash-crude'!BD137)&gt;0,'data-cash-crude'!BD137-INDEX('data-futures'!$E:$E,MATCH('basis-cash-crude'!BE$1,'data-futures'!$A:$A,0),1),""),"")</f>
        <v>-4.3999999999999986</v>
      </c>
      <c r="BF136">
        <f>+IFERROR(IF(VALUE('data-cash-crude'!BE137)&gt;0,'data-cash-crude'!BE137-INDEX('data-futures'!$E:$E,MATCH('basis-cash-crude'!BF$1,'data-futures'!$A:$A,0),1),""),"")</f>
        <v>-4.3100000000000023</v>
      </c>
      <c r="BG136">
        <f>+IFERROR(IF(VALUE('data-cash-crude'!BF137)&gt;0,'data-cash-crude'!BF137-INDEX('data-futures'!$E:$E,MATCH('basis-cash-crude'!BG$1,'data-futures'!$A:$A,0),1),""),"")</f>
        <v>-4.1900000000000048</v>
      </c>
      <c r="BH136">
        <f>+IFERROR(IF(VALUE('data-cash-crude'!BG137)&gt;0,'data-cash-crude'!BG137-INDEX('data-futures'!$E:$E,MATCH('basis-cash-crude'!BH$1,'data-futures'!$A:$A,0),1),""),"")</f>
        <v>-4.0600000000000023</v>
      </c>
      <c r="BI136">
        <f>+IFERROR(IF(VALUE('data-cash-crude'!BH137)&gt;0,'data-cash-crude'!BH137-INDEX('data-futures'!$E:$E,MATCH('basis-cash-crude'!BI$1,'data-futures'!$A:$A,0),1),""),"")</f>
        <v>-4.1600000000000037</v>
      </c>
      <c r="BJ136">
        <f>+IFERROR(IF(VALUE('data-cash-crude'!BI137)&gt;0,'data-cash-crude'!BI137-INDEX('data-futures'!$E:$E,MATCH('basis-cash-crude'!BJ$1,'data-futures'!$A:$A,0),1),""),"")</f>
        <v>-4.3600000000000065</v>
      </c>
      <c r="BK136">
        <f>+IFERROR(IF(VALUE('data-cash-crude'!BJ137)&gt;0,'data-cash-crude'!BJ137-INDEX('data-futures'!$E:$E,MATCH('basis-cash-crude'!BK$1,'data-futures'!$A:$A,0),1),""),"")</f>
        <v>-4.2999999999999972</v>
      </c>
      <c r="BL136">
        <f>+IFERROR(IF(VALUE('data-cash-crude'!BK137)&gt;0,'data-cash-crude'!BK137-INDEX('data-futures'!$E:$E,MATCH('basis-cash-crude'!BL$1,'data-futures'!$A:$A,0),1),""),"")</f>
        <v>-4.3800000000000026</v>
      </c>
      <c r="BM136">
        <f>+IFERROR(IF(VALUE('data-cash-crude'!BL137)&gt;0,'data-cash-crude'!BL137-INDEX('data-futures'!$E:$E,MATCH('basis-cash-crude'!BM$1,'data-futures'!$A:$A,0),1),""),"")</f>
        <v>-4.4400000000000048</v>
      </c>
      <c r="BN136">
        <f>+IFERROR(IF(VALUE('data-cash-crude'!BM137)&gt;0,'data-cash-crude'!BM137-INDEX('data-futures'!$E:$E,MATCH('basis-cash-crude'!BN$1,'data-futures'!$A:$A,0),1),""),"")</f>
        <v>-4.279999999999994</v>
      </c>
      <c r="BO136">
        <f>+IFERROR(IF(VALUE('data-cash-crude'!BN137)&gt;0,'data-cash-crude'!BN137-INDEX('data-futures'!$E:$E,MATCH('basis-cash-crude'!BO$1,'data-futures'!$A:$A,0),1),""),"")</f>
        <v>-4.5899999999999963</v>
      </c>
      <c r="BP136">
        <f>+IFERROR(IF(VALUE('data-cash-crude'!BO137)&gt;0,'data-cash-crude'!BO137-INDEX('data-futures'!$E:$E,MATCH('basis-cash-crude'!BP$1,'data-futures'!$A:$A,0),1),""),"")</f>
        <v>-4.5500000000000043</v>
      </c>
      <c r="BQ136">
        <f>+IFERROR(IF(VALUE('data-cash-crude'!BP137)&gt;0,'data-cash-crude'!BP137-INDEX('data-futures'!$E:$E,MATCH('basis-cash-crude'!BQ$1,'data-futures'!$A:$A,0),1),""),"")</f>
        <v>-4.3400000000000034</v>
      </c>
      <c r="BR136">
        <f>+IFERROR(IF(VALUE('data-cash-crude'!BQ137)&gt;0,'data-cash-crude'!BQ137-INDEX('data-futures'!$E:$E,MATCH('basis-cash-crude'!BR$1,'data-futures'!$A:$A,0),1),""),"")</f>
        <v>-4.3700000000000045</v>
      </c>
      <c r="BS136">
        <f>+IFERROR(IF(VALUE('data-cash-crude'!BR137)&gt;0,'data-cash-crude'!BR137-INDEX('data-futures'!$E:$E,MATCH('basis-cash-crude'!BS$1,'data-futures'!$A:$A,0),1),""),"")</f>
        <v>-4.240000000000002</v>
      </c>
      <c r="BT136">
        <f>+IFERROR(IF(VALUE('data-cash-crude'!BS137)&gt;0,'data-cash-crude'!BS137-INDEX('data-futures'!$E:$E,MATCH('basis-cash-crude'!BT$1,'data-futures'!$A:$A,0),1),""),"")</f>
        <v>-4.5900000000000034</v>
      </c>
      <c r="BU136">
        <f>+IFERROR(IF(VALUE('data-cash-crude'!BT137)&gt;0,'data-cash-crude'!BT137-INDEX('data-futures'!$E:$E,MATCH('basis-cash-crude'!BU$1,'data-futures'!$A:$A,0),1),""),"")</f>
        <v>-4.6000000000000014</v>
      </c>
      <c r="BV136">
        <f>+IFERROR(IF(VALUE('data-cash-crude'!BU137)&gt;0,'data-cash-crude'!BU137-INDEX('data-futures'!$E:$E,MATCH('basis-cash-crude'!BV$1,'data-futures'!$A:$A,0),1),""),"")</f>
        <v>-4.2899999999999991</v>
      </c>
      <c r="BW136">
        <f>+IFERROR(IF(VALUE('data-cash-crude'!BV137)&gt;0,'data-cash-crude'!BV137-INDEX('data-futures'!$E:$E,MATCH('basis-cash-crude'!BW$1,'data-futures'!$A:$A,0),1),""),"")</f>
        <v>-4.4500000000000028</v>
      </c>
      <c r="BX136">
        <f>+IFERROR(IF(VALUE('data-cash-crude'!BW137)&gt;0,'data-cash-crude'!BW137-INDEX('data-futures'!$E:$E,MATCH('basis-cash-crude'!BX$1,'data-futures'!$A:$A,0),1),""),"")</f>
        <v>-4.509999999999998</v>
      </c>
      <c r="BY136">
        <f>+IFERROR(IF(VALUE('data-cash-crude'!BX137)&gt;0,'data-cash-crude'!BX137-INDEX('data-futures'!$E:$E,MATCH('basis-cash-crude'!BY$1,'data-futures'!$A:$A,0),1),""),"")</f>
        <v>-4.5799999999999983</v>
      </c>
      <c r="BZ136">
        <f>+IFERROR(IF(VALUE('data-cash-crude'!BY137)&gt;0,'data-cash-crude'!BY137-INDEX('data-futures'!$E:$E,MATCH('basis-cash-crude'!BZ$1,'data-futures'!$A:$A,0),1),""),"")</f>
        <v>-4.57</v>
      </c>
      <c r="CA136">
        <f>+IFERROR(IF(VALUE('data-cash-crude'!BZ137)&gt;0,'data-cash-crude'!BZ137-INDEX('data-futures'!$E:$E,MATCH('basis-cash-crude'!CA$1,'data-futures'!$A:$A,0),1),""),"")</f>
        <v>-4.3600000000000065</v>
      </c>
      <c r="CB136">
        <f>+IFERROR(IF(VALUE('data-cash-crude'!CA137)&gt;0,'data-cash-crude'!CA137-INDEX('data-futures'!$E:$E,MATCH('basis-cash-crude'!CB$1,'data-futures'!$A:$A,0),1),""),"")</f>
        <v>-4.0899999999999963</v>
      </c>
      <c r="CC136">
        <f>+IFERROR(IF(VALUE('data-cash-crude'!CB137)&gt;0,'data-cash-crude'!CB137-INDEX('data-futures'!$E:$E,MATCH('basis-cash-crude'!CC$1,'data-futures'!$A:$A,0),1),""),"")</f>
        <v>-4.2399999999999949</v>
      </c>
      <c r="CD136">
        <f>+IFERROR(IF(VALUE('data-cash-crude'!CC137)&gt;0,'data-cash-crude'!CC137-INDEX('data-futures'!$E:$E,MATCH('basis-cash-crude'!CD$1,'data-futures'!$A:$A,0),1),""),"")</f>
        <v>-4.2299999999999969</v>
      </c>
      <c r="CE136">
        <f>+IFERROR(IF(VALUE('data-cash-crude'!CD137)&gt;0,'data-cash-crude'!CD137-INDEX('data-futures'!$E:$E,MATCH('basis-cash-crude'!CE$1,'data-futures'!$A:$A,0),1),""),"")</f>
        <v>-4.07</v>
      </c>
      <c r="CF136">
        <f>+IFERROR(IF(VALUE('data-cash-crude'!CE137)&gt;0,'data-cash-crude'!CE137-INDEX('data-futures'!$E:$E,MATCH('basis-cash-crude'!CF$1,'data-futures'!$A:$A,0),1),""),"")</f>
        <v>-3.990000000000002</v>
      </c>
      <c r="CG136">
        <f>+IFERROR(IF(VALUE('data-cash-crude'!CF137)&gt;0,'data-cash-crude'!CF137-INDEX('data-futures'!$E:$E,MATCH('basis-cash-crude'!CG$1,'data-futures'!$A:$A,0),1),""),"")</f>
        <v>-3.8100000000000023</v>
      </c>
      <c r="CH136">
        <f>+IFERROR(IF(VALUE('data-cash-crude'!CG137)&gt;0,'data-cash-crude'!CG137-INDEX('data-futures'!$E:$E,MATCH('basis-cash-crude'!CH$1,'data-futures'!$A:$A,0),1),""),"")</f>
        <v>-3.6500000000000057</v>
      </c>
      <c r="CI136">
        <f>+IFERROR(IF(VALUE('data-cash-crude'!CH137)&gt;0,'data-cash-crude'!CH137-INDEX('data-futures'!$E:$E,MATCH('basis-cash-crude'!CI$1,'data-futures'!$A:$A,0),1),""),"")</f>
        <v>-3.6599999999999966</v>
      </c>
      <c r="CJ136">
        <f>+IFERROR(IF(VALUE('data-cash-crude'!CI137)&gt;0,'data-cash-crude'!CI137-INDEX('data-futures'!$E:$E,MATCH('basis-cash-crude'!CJ$1,'data-futures'!$A:$A,0),1),""),"")</f>
        <v>-3.519999999999996</v>
      </c>
      <c r="CK136">
        <f>+IFERROR(IF(VALUE('data-cash-crude'!CJ137)&gt;0,'data-cash-crude'!CJ137-INDEX('data-futures'!$E:$E,MATCH('basis-cash-crude'!CK$1,'data-futures'!$A:$A,0),1),""),"")</f>
        <v>-3.3100000000000023</v>
      </c>
      <c r="CL136">
        <f>+IFERROR(IF(VALUE('data-cash-crude'!CK137)&gt;0,'data-cash-crude'!CK137-INDEX('data-futures'!$E:$E,MATCH('basis-cash-crude'!CL$1,'data-futures'!$A:$A,0),1),""),"")</f>
        <v>-3.2700000000000031</v>
      </c>
      <c r="CM136">
        <f>+IFERROR(IF(VALUE('data-cash-crude'!CL137)&gt;0,'data-cash-crude'!CL137-INDEX('data-futures'!$E:$E,MATCH('basis-cash-crude'!CM$1,'data-futures'!$A:$A,0),1),""),"")</f>
        <v>-3.2199999999999989</v>
      </c>
      <c r="CN136">
        <f>+IFERROR(IF(VALUE('data-cash-crude'!CM137)&gt;0,'data-cash-crude'!CM137-INDEX('data-futures'!$E:$E,MATCH('basis-cash-crude'!CN$1,'data-futures'!$A:$A,0),1),""),"")</f>
        <v>-3.0600000000000023</v>
      </c>
      <c r="CO136">
        <f>+IFERROR(IF(VALUE('data-cash-crude'!CN137)&gt;0,'data-cash-crude'!CN137-INDEX('data-futures'!$E:$E,MATCH('basis-cash-crude'!CO$1,'data-futures'!$A:$A,0),1),""),"")</f>
        <v>-2.9500000000000028</v>
      </c>
      <c r="CP136">
        <f>+IFERROR(IF(VALUE('data-cash-crude'!CO137)&gt;0,'data-cash-crude'!CO137-INDEX('data-futures'!$E:$E,MATCH('basis-cash-crude'!CP$1,'data-futures'!$A:$A,0),1),""),"")</f>
        <v>-3</v>
      </c>
      <c r="CQ136">
        <f>+IFERROR(IF(VALUE('data-cash-crude'!CP137)&gt;0,'data-cash-crude'!CP137-INDEX('data-futures'!$E:$E,MATCH('basis-cash-crude'!CQ$1,'data-futures'!$A:$A,0),1),""),"")</f>
        <v>-2.9899999999999949</v>
      </c>
      <c r="CR136">
        <f>+IFERROR(IF(VALUE('data-cash-crude'!CQ137)&gt;0,'data-cash-crude'!CQ137-INDEX('data-futures'!$E:$E,MATCH('basis-cash-crude'!CR$1,'data-futures'!$A:$A,0),1),""),"")</f>
        <v>-2.6699999999999946</v>
      </c>
      <c r="CS136">
        <f>+IFERROR(IF(VALUE('data-cash-crude'!CR137)&gt;0,'data-cash-crude'!CR137-INDEX('data-futures'!$E:$E,MATCH('basis-cash-crude'!CS$1,'data-futures'!$A:$A,0),1),""),"")</f>
        <v>-1.9399999999999977</v>
      </c>
      <c r="CT136">
        <f>+IFERROR(IF(VALUE('data-cash-crude'!CS137)&gt;0,'data-cash-crude'!CS137-INDEX('data-futures'!$E:$E,MATCH('basis-cash-crude'!CT$1,'data-futures'!$A:$A,0),1),""),"")</f>
        <v>-1.1300000000000026</v>
      </c>
      <c r="CU136">
        <f>+IFERROR(IF(VALUE('data-cash-crude'!CT137)&gt;0,'data-cash-crude'!CT137-INDEX('data-futures'!$E:$E,MATCH('basis-cash-crude'!CU$1,'data-futures'!$A:$A,0),1),""),"")</f>
        <v>-3.4299999999999997</v>
      </c>
      <c r="CV136">
        <f>+IFERROR(IF(VALUE('data-cash-crude'!CU137)&gt;0,'data-cash-crude'!CU137-INDEX('data-futures'!$E:$E,MATCH('basis-cash-crude'!CV$1,'data-futures'!$A:$A,0),1),""),"")</f>
        <v>-3.5799999999999983</v>
      </c>
      <c r="CW136">
        <f>+IFERROR(IF(VALUE('data-cash-crude'!CV137)&gt;0,'data-cash-crude'!CV137-INDEX('data-futures'!$E:$E,MATCH('basis-cash-crude'!CW$1,'data-futures'!$A:$A,0),1),""),"")</f>
        <v>-3.3700000000000045</v>
      </c>
      <c r="CX136" t="str">
        <f>+IFERROR(IF(VALUE('data-cash-crude'!CW137)&gt;0,'data-cash-crude'!CW137-INDEX('data-futures'!$E:$E,MATCH('basis-cash-crude'!CX$1,'data-futures'!$A:$A,0),1),""),"")</f>
        <v/>
      </c>
      <c r="CY136" t="str">
        <f>+IFERROR(IF(VALUE('data-cash-crude'!CX137)&gt;0,'data-cash-crude'!CX137-INDEX('data-futures'!$E:$E,MATCH('basis-cash-crude'!CY$1,'data-futures'!$A:$A,0),1),""),"")</f>
        <v/>
      </c>
      <c r="CZ136" t="str">
        <f>+IFERROR(IF(VALUE('data-cash-crude'!CY137)&gt;0,'data-cash-crude'!CY137-INDEX('data-futures'!$E:$E,MATCH('basis-cash-crude'!CZ$1,'data-futures'!$A:$A,0),1),""),"")</f>
        <v/>
      </c>
      <c r="DA136">
        <f>+IFERROR(IF(VALUE('data-cash-crude'!CZ137)&gt;0,'data-cash-crude'!CZ137-INDEX('data-futures'!$E:$E,MATCH('basis-cash-crude'!DA$1,'data-futures'!$A:$A,0),1),""),"")</f>
        <v>-3.2199999999999989</v>
      </c>
      <c r="DB136">
        <f>+IFERROR(IF(VALUE('data-cash-crude'!DA137)&gt;0,'data-cash-crude'!DA137-INDEX('data-futures'!$E:$E,MATCH('basis-cash-crude'!DB$1,'data-futures'!$A:$A,0),1),""),"")</f>
        <v>-3.1700000000000017</v>
      </c>
      <c r="DC136">
        <f>+IFERROR(IF(VALUE('data-cash-crude'!DB137)&gt;0,'data-cash-crude'!DB137-INDEX('data-futures'!$E:$E,MATCH('basis-cash-crude'!DC$1,'data-futures'!$A:$A,0),1),""),"")</f>
        <v>-3.240000000000002</v>
      </c>
      <c r="DD136" t="str">
        <f>+IFERROR(IF(VALUE('data-cash-crude'!DC137)&gt;0,'data-cash-crude'!DC137-INDEX('data-futures'!$E:$E,MATCH('basis-cash-crude'!DD$1,'data-futures'!$A:$A,0),1),""),"")</f>
        <v/>
      </c>
      <c r="DE136">
        <f>+IFERROR(IF(VALUE('data-cash-crude'!DD137)&gt;0,'data-cash-crude'!DD137-INDEX('data-futures'!$E:$E,MATCH('basis-cash-crude'!DE$1,'data-futures'!$A:$A,0),1),""),"")</f>
        <v>-3.0499999999999972</v>
      </c>
      <c r="DF136">
        <f>+IFERROR(IF(VALUE('data-cash-crude'!DE137)&gt;0,'data-cash-crude'!DE137-INDEX('data-futures'!$E:$E,MATCH('basis-cash-crude'!DF$1,'data-futures'!$A:$A,0),1),""),"")</f>
        <v>-2.8200000000000003</v>
      </c>
      <c r="DG136">
        <f>+IFERROR(IF(VALUE('data-cash-crude'!DF137)&gt;0,'data-cash-crude'!DF137-INDEX('data-futures'!$E:$E,MATCH('basis-cash-crude'!DG$1,'data-futures'!$A:$A,0),1),""),"")</f>
        <v>-3.1200000000000045</v>
      </c>
      <c r="DH136">
        <f>+IFERROR(IF(VALUE('data-cash-crude'!DG137)&gt;0,'data-cash-crude'!DG137-INDEX('data-futures'!$E:$E,MATCH('basis-cash-crude'!DH$1,'data-futures'!$A:$A,0),1),""),"")</f>
        <v>-3.2800000000000011</v>
      </c>
      <c r="DI136">
        <f>+IFERROR(IF(VALUE('data-cash-crude'!DH137)&gt;0,'data-cash-crude'!DH137-INDEX('data-futures'!$E:$E,MATCH('basis-cash-crude'!DI$1,'data-futures'!$A:$A,0),1),""),"")</f>
        <v>-3.3600000000000065</v>
      </c>
      <c r="DJ136">
        <f>+IFERROR(IF(VALUE('data-cash-crude'!DI137)&gt;0,'data-cash-crude'!DI137-INDEX('data-futures'!$E:$E,MATCH('basis-cash-crude'!DJ$1,'data-futures'!$A:$A,0),1),""),"")</f>
        <v>-3.3400000000000034</v>
      </c>
      <c r="DK136">
        <f>+IFERROR(IF(VALUE('data-cash-crude'!DJ137)&gt;0,'data-cash-crude'!DJ137-INDEX('data-futures'!$E:$E,MATCH('basis-cash-crude'!DK$1,'data-futures'!$A:$A,0),1),""),"")</f>
        <v>-3.1899999999999977</v>
      </c>
      <c r="DL136">
        <f>+IFERROR(IF(VALUE('data-cash-crude'!DK137)&gt;0,'data-cash-crude'!DK137-INDEX('data-futures'!$E:$E,MATCH('basis-cash-crude'!DL$1,'data-futures'!$A:$A,0),1),""),"")</f>
        <v>-3.1900000000000048</v>
      </c>
      <c r="DM136">
        <f>+IFERROR(IF(VALUE('data-cash-crude'!DL137)&gt;0,'data-cash-crude'!DL137-INDEX('data-futures'!$E:$E,MATCH('basis-cash-crude'!DM$1,'data-futures'!$A:$A,0),1),""),"")</f>
        <v>-2.4399999999999977</v>
      </c>
      <c r="DN136">
        <f>+IFERROR(IF(VALUE('data-cash-crude'!DM137)&gt;0,'data-cash-crude'!DM137-INDEX('data-futures'!$E:$E,MATCH('basis-cash-crude'!DN$1,'data-futures'!$A:$A,0),1),""),"")</f>
        <v>-2.4500000000000028</v>
      </c>
      <c r="DO136">
        <f>+IFERROR(IF(VALUE('data-cash-crude'!DN137)&gt;0,'data-cash-crude'!DN137-INDEX('data-futures'!$E:$E,MATCH('basis-cash-crude'!DO$1,'data-futures'!$A:$A,0),1),""),"")</f>
        <v>-2.7199999999999989</v>
      </c>
      <c r="DP136">
        <f>+IFERROR(IF(VALUE('data-cash-crude'!DO137)&gt;0,'data-cash-crude'!DO137-INDEX('data-futures'!$E:$E,MATCH('basis-cash-crude'!DP$1,'data-futures'!$A:$A,0),1),""),"")</f>
        <v>-2.9499999999999957</v>
      </c>
      <c r="DQ136">
        <f>+IFERROR(IF(VALUE('data-cash-crude'!DP137)&gt;0,'data-cash-crude'!DP137-INDEX('data-futures'!$E:$E,MATCH('basis-cash-crude'!DQ$1,'data-futures'!$A:$A,0),1),""),"")</f>
        <v>-3.3000000000000043</v>
      </c>
      <c r="DR136">
        <f>+IFERROR(IF(VALUE('data-cash-crude'!DQ137)&gt;0,'data-cash-crude'!DQ137-INDEX('data-futures'!$E:$E,MATCH('basis-cash-crude'!DR$1,'data-futures'!$A:$A,0),1),""),"")</f>
        <v>-3.1699999999999946</v>
      </c>
      <c r="DS136">
        <f>+IFERROR(IF(VALUE('data-cash-crude'!DR137)&gt;0,'data-cash-crude'!DR137-INDEX('data-futures'!$E:$E,MATCH('basis-cash-crude'!DS$1,'data-futures'!$A:$A,0),1),""),"")</f>
        <v>-3.009999999999998</v>
      </c>
      <c r="DT136">
        <f>+IFERROR(IF(VALUE('data-cash-crude'!DS137)&gt;0,'data-cash-crude'!DS137-INDEX('data-futures'!$E:$E,MATCH('basis-cash-crude'!DT$1,'data-futures'!$A:$A,0),1),""),"")</f>
        <v>-3.1000000000000014</v>
      </c>
      <c r="DU136">
        <f>+IFERROR(IF(VALUE('data-cash-crude'!DT137)&gt;0,'data-cash-crude'!DT137-INDEX('data-futures'!$E:$E,MATCH('basis-cash-crude'!DU$1,'data-futures'!$A:$A,0),1),""),"")</f>
        <v>-3.5599999999999952</v>
      </c>
      <c r="DV136">
        <f>+IFERROR(IF(VALUE('data-cash-crude'!DU137)&gt;0,'data-cash-crude'!DU137-INDEX('data-futures'!$E:$E,MATCH('basis-cash-crude'!DV$1,'data-futures'!$A:$A,0),1),""),"")</f>
        <v>-4.07</v>
      </c>
      <c r="DW136">
        <f>+IFERROR(IF(VALUE('data-cash-crude'!DV137)&gt;0,'data-cash-crude'!DV137-INDEX('data-futures'!$E:$E,MATCH('basis-cash-crude'!DW$1,'data-futures'!$A:$A,0),1),""),"")</f>
        <v>-4.009999999999998</v>
      </c>
      <c r="DX136">
        <f>+IFERROR(IF(VALUE('data-cash-crude'!DW137)&gt;0,'data-cash-crude'!DW137-INDEX('data-futures'!$E:$E,MATCH('basis-cash-crude'!DX$1,'data-futures'!$A:$A,0),1),""),"")</f>
        <v>-3.7000000000000028</v>
      </c>
      <c r="DY136">
        <f>+IFERROR(IF(VALUE('data-cash-crude'!DX137)&gt;0,'data-cash-crude'!DX137-INDEX('data-futures'!$E:$E,MATCH('basis-cash-crude'!DY$1,'data-futures'!$A:$A,0),1),""),"")</f>
        <v>-4.0200000000000031</v>
      </c>
      <c r="DZ136">
        <f>+IFERROR(IF(VALUE('data-cash-crude'!DY137)&gt;0,'data-cash-crude'!DY137-INDEX('data-futures'!$E:$E,MATCH('basis-cash-crude'!DZ$1,'data-futures'!$A:$A,0),1),""),"")</f>
        <v>-4.1400000000000006</v>
      </c>
      <c r="EA136">
        <f>+IFERROR(IF(VALUE('data-cash-crude'!DZ137)&gt;0,'data-cash-crude'!DZ137-INDEX('data-futures'!$E:$E,MATCH('basis-cash-crude'!EA$1,'data-futures'!$A:$A,0),1),""),"")</f>
        <v>-3.8999999999999986</v>
      </c>
      <c r="EB136">
        <f>+IFERROR(IF(VALUE('data-cash-crude'!EA137)&gt;0,'data-cash-crude'!EA137-INDEX('data-futures'!$E:$E,MATCH('basis-cash-crude'!EB$1,'data-futures'!$A:$A,0),1),""),"")</f>
        <v>-3.9299999999999997</v>
      </c>
      <c r="EC136">
        <f>+IFERROR(IF(VALUE('data-cash-crude'!EB137)&gt;0,'data-cash-crude'!EB137-INDEX('data-futures'!$E:$E,MATCH('basis-cash-crude'!EC$1,'data-futures'!$A:$A,0),1),""),"")</f>
        <v>-4.2700000000000031</v>
      </c>
      <c r="ED136" t="str">
        <f>+IFERROR(IF(VALUE('data-cash-crude'!EC137)&gt;0,'data-cash-crude'!EC137-INDEX('data-futures'!$E:$E,MATCH('basis-cash-crude'!ED$1,'data-futures'!$A:$A,0),1),""),"")</f>
        <v/>
      </c>
      <c r="EE136" t="str">
        <f>+IFERROR(IF(VALUE('data-cash-crude'!ED137)&gt;0,'data-cash-crude'!ED137-INDEX('data-futures'!$E:$E,MATCH('basis-cash-crude'!EE$1,'data-futures'!$A:$A,0),1),""),"")</f>
        <v/>
      </c>
      <c r="EF136">
        <f>+IFERROR(IF(VALUE('data-cash-crude'!EE137)&gt;0,'data-cash-crude'!EE137-INDEX('data-futures'!$E:$E,MATCH('basis-cash-crude'!EF$1,'data-futures'!$A:$A,0),1),""),"")</f>
        <v>-4.0300000000000011</v>
      </c>
      <c r="EG136">
        <f>+IFERROR(IF(VALUE('data-cash-crude'!EF137)&gt;0,'data-cash-crude'!EF137-INDEX('data-futures'!$E:$E,MATCH('basis-cash-crude'!EG$1,'data-futures'!$A:$A,0),1),""),"")</f>
        <v>-3.8900000000000006</v>
      </c>
      <c r="EH136">
        <f>+IFERROR(IF(VALUE('data-cash-crude'!EG137)&gt;0,'data-cash-crude'!EG137-INDEX('data-futures'!$E:$E,MATCH('basis-cash-crude'!EH$1,'data-futures'!$A:$A,0),1),""),"")</f>
        <v>-3.9299999999999997</v>
      </c>
      <c r="EI136">
        <f>+IFERROR(IF(VALUE('data-cash-crude'!EH137)&gt;0,'data-cash-crude'!EH137-INDEX('data-futures'!$E:$E,MATCH('basis-cash-crude'!EI$1,'data-futures'!$A:$A,0),1),""),"")</f>
        <v>-3.990000000000002</v>
      </c>
      <c r="EJ136">
        <f>+IFERROR(IF(VALUE('data-cash-crude'!EI137)&gt;0,'data-cash-crude'!EI137-INDEX('data-futures'!$E:$E,MATCH('basis-cash-crude'!EJ$1,'data-futures'!$A:$A,0),1),""),"")</f>
        <v>-3.7800000000000011</v>
      </c>
      <c r="EK136">
        <f>+IFERROR(IF(VALUE('data-cash-crude'!EJ137)&gt;0,'data-cash-crude'!EJ137-INDEX('data-futures'!$E:$E,MATCH('basis-cash-crude'!EK$1,'data-futures'!$A:$A,0),1),""),"")</f>
        <v>-3.3499999999999943</v>
      </c>
      <c r="EL136">
        <f>+IFERROR(IF(VALUE('data-cash-crude'!EK137)&gt;0,'data-cash-crude'!EK137-INDEX('data-futures'!$E:$E,MATCH('basis-cash-crude'!EL$1,'data-futures'!$A:$A,0),1),""),"")</f>
        <v>-3.3399999999999963</v>
      </c>
      <c r="EM136">
        <f>+IFERROR(IF(VALUE('data-cash-crude'!EL137)&gt;0,'data-cash-crude'!EL137-INDEX('data-futures'!$E:$E,MATCH('basis-cash-crude'!EM$1,'data-futures'!$A:$A,0),1),""),"")</f>
        <v>-3.3599999999999994</v>
      </c>
      <c r="EN136">
        <f>+IFERROR(IF(VALUE('data-cash-crude'!EM137)&gt;0,'data-cash-crude'!EM137-INDEX('data-futures'!$E:$E,MATCH('basis-cash-crude'!EN$1,'data-futures'!$A:$A,0),1),""),"")</f>
        <v>-3.3400000000000034</v>
      </c>
      <c r="EO136">
        <f>+IFERROR(IF(VALUE('data-cash-crude'!EN137)&gt;0,'data-cash-crude'!EN137-INDEX('data-futures'!$E:$E,MATCH('basis-cash-crude'!EO$1,'data-futures'!$A:$A,0),1),""),"")</f>
        <v>-3.6499999999999986</v>
      </c>
      <c r="EP136">
        <f>+IFERROR(IF(VALUE('data-cash-crude'!EO137)&gt;0,'data-cash-crude'!EO137-INDEX('data-futures'!$E:$E,MATCH('basis-cash-crude'!EP$1,'data-futures'!$A:$A,0),1),""),"")</f>
        <v>-3.3999999999999986</v>
      </c>
      <c r="EQ136">
        <f>+IFERROR(IF(VALUE('data-cash-crude'!EP137)&gt;0,'data-cash-crude'!EP137-INDEX('data-futures'!$E:$E,MATCH('basis-cash-crude'!EQ$1,'data-futures'!$A:$A,0),1),""),"")</f>
        <v>-3.5700000000000003</v>
      </c>
      <c r="ER136">
        <f>+IFERROR(IF(VALUE('data-cash-crude'!EQ137)&gt;0,'data-cash-crude'!EQ137-INDEX('data-futures'!$E:$E,MATCH('basis-cash-crude'!ER$1,'data-futures'!$A:$A,0),1),""),"")</f>
        <v>-4</v>
      </c>
      <c r="ES136">
        <f>+IFERROR(IF(VALUE('data-cash-crude'!ER137)&gt;0,'data-cash-crude'!ER137-INDEX('data-futures'!$E:$E,MATCH('basis-cash-crude'!ES$1,'data-futures'!$A:$A,0),1),""),"")</f>
        <v>-4.3000000000000043</v>
      </c>
      <c r="ET136">
        <f>+IFERROR(IF(VALUE('data-cash-crude'!ES137)&gt;0,'data-cash-crude'!ES137-INDEX('data-futures'!$E:$E,MATCH('basis-cash-crude'!ET$1,'data-futures'!$A:$A,0),1),""),"")</f>
        <v>-4.3800000000000026</v>
      </c>
      <c r="EU136">
        <f>+IFERROR(IF(VALUE('data-cash-crude'!ET137)&gt;0,'data-cash-crude'!ET137-INDEX('data-futures'!$E:$E,MATCH('basis-cash-crude'!EU$1,'data-futures'!$A:$A,0),1),""),"")</f>
        <v>-4.9100000000000037</v>
      </c>
      <c r="EV136">
        <f>+IFERROR(IF(VALUE('data-cash-crude'!EU137)&gt;0,'data-cash-crude'!EU137-INDEX('data-futures'!$E:$E,MATCH('basis-cash-crude'!EV$1,'data-futures'!$A:$A,0),1),""),"")</f>
        <v>-4.8799999999999955</v>
      </c>
      <c r="EW136">
        <f>+IFERROR(IF(VALUE('data-cash-crude'!EV137)&gt;0,'data-cash-crude'!EV137-INDEX('data-futures'!$E:$E,MATCH('basis-cash-crude'!EW$1,'data-futures'!$A:$A,0),1),""),"")</f>
        <v>-4.990000000000002</v>
      </c>
      <c r="EX136">
        <f>+IFERROR(IF(VALUE('data-cash-crude'!EW137)&gt;0,'data-cash-crude'!EW137-INDEX('data-futures'!$E:$E,MATCH('basis-cash-crude'!EX$1,'data-futures'!$A:$A,0),1),""),"")</f>
        <v>-5.0600000000000023</v>
      </c>
      <c r="EY136">
        <f>+IFERROR(IF(VALUE('data-cash-crude'!EX137)&gt;0,'data-cash-crude'!EX137-INDEX('data-futures'!$E:$E,MATCH('basis-cash-crude'!EY$1,'data-futures'!$A:$A,0),1),""),"")</f>
        <v>-4.9400000000000048</v>
      </c>
      <c r="EZ136">
        <f>+IFERROR(IF(VALUE('data-cash-crude'!EY137)&gt;0,'data-cash-crude'!EY137-INDEX('data-futures'!$E:$E,MATCH('basis-cash-crude'!EZ$1,'data-futures'!$A:$A,0),1),""),"")</f>
        <v>-4.6700000000000017</v>
      </c>
      <c r="FA136">
        <f>+IFERROR(IF(VALUE('data-cash-crude'!EZ137)&gt;0,'data-cash-crude'!EZ137-INDEX('data-futures'!$E:$E,MATCH('basis-cash-crude'!FA$1,'data-futures'!$A:$A,0),1),""),"")</f>
        <v>-4.3500000000000014</v>
      </c>
      <c r="FB136">
        <f>+IFERROR(IF(VALUE('data-cash-crude'!FA137)&gt;0,'data-cash-crude'!FA137-INDEX('data-futures'!$E:$E,MATCH('basis-cash-crude'!FB$1,'data-futures'!$A:$A,0),1),""),"")</f>
        <v>-4.3299999999999983</v>
      </c>
      <c r="FC136">
        <f>+IFERROR(IF(VALUE('data-cash-crude'!FB137)&gt;0,'data-cash-crude'!FB137-INDEX('data-futures'!$E:$E,MATCH('basis-cash-crude'!FC$1,'data-futures'!$A:$A,0),1),""),"")</f>
        <v>-4.3800000000000026</v>
      </c>
      <c r="FD136">
        <f>+IFERROR(IF(VALUE('data-cash-crude'!FC137)&gt;0,'data-cash-crude'!FC137-INDEX('data-futures'!$E:$E,MATCH('basis-cash-crude'!FD$1,'data-futures'!$A:$A,0),1),""),"")</f>
        <v>-4.2899999999999991</v>
      </c>
      <c r="FE136">
        <f>+IFERROR(IF(VALUE('data-cash-crude'!FD137)&gt;0,'data-cash-crude'!FD137-INDEX('data-futures'!$E:$E,MATCH('basis-cash-crude'!FE$1,'data-futures'!$A:$A,0),1),""),"")</f>
        <v>-4.2700000000000031</v>
      </c>
      <c r="FF136">
        <f>+IFERROR(IF(VALUE('data-cash-crude'!FE137)&gt;0,'data-cash-crude'!FE137-INDEX('data-futures'!$E:$E,MATCH('basis-cash-crude'!FF$1,'data-futures'!$A:$A,0),1),""),"")</f>
        <v>-4.2899999999999991</v>
      </c>
      <c r="FG136">
        <f>+IFERROR(IF(VALUE('data-cash-crude'!FF137)&gt;0,'data-cash-crude'!FF137-INDEX('data-futures'!$E:$E,MATCH('basis-cash-crude'!FG$1,'data-futures'!$A:$A,0),1),""),"")</f>
        <v>-4.07</v>
      </c>
      <c r="FH136">
        <f>+IFERROR(IF(VALUE('data-cash-crude'!FG137)&gt;0,'data-cash-crude'!FG137-INDEX('data-futures'!$E:$E,MATCH('basis-cash-crude'!FH$1,'data-futures'!$A:$A,0),1),""),"")</f>
        <v>-3.8999999999999986</v>
      </c>
      <c r="FI136">
        <f>+IFERROR(IF(VALUE('data-cash-crude'!FH137)&gt;0,'data-cash-crude'!FH137-INDEX('data-futures'!$E:$E,MATCH('basis-cash-crude'!FI$1,'data-futures'!$A:$A,0),1),""),"")</f>
        <v>-4.0400000000000063</v>
      </c>
      <c r="FJ136">
        <f>+IFERROR(IF(VALUE('data-cash-crude'!FI137)&gt;0,'data-cash-crude'!FI137-INDEX('data-futures'!$E:$E,MATCH('basis-cash-crude'!FJ$1,'data-futures'!$A:$A,0),1),""),"")</f>
        <v>-3.769999999999996</v>
      </c>
      <c r="FK136">
        <f>+IFERROR(IF(VALUE('data-cash-crude'!FJ137)&gt;0,'data-cash-crude'!FJ137-INDEX('data-futures'!$E:$E,MATCH('basis-cash-crude'!FK$1,'data-futures'!$A:$A,0),1),""),"")</f>
        <v>-3.6400000000000006</v>
      </c>
      <c r="FL136">
        <f>+IFERROR(IF(VALUE('data-cash-crude'!FK137)&gt;0,'data-cash-crude'!FK137-INDEX('data-futures'!$E:$E,MATCH('basis-cash-crude'!FL$1,'data-futures'!$A:$A,0),1),""),"")</f>
        <v>-3.3800000000000026</v>
      </c>
    </row>
    <row r="137" spans="1:168" x14ac:dyDescent="0.2">
      <c r="A137">
        <f t="shared" si="6"/>
        <v>-10.905000000000001</v>
      </c>
      <c r="B137">
        <f t="shared" si="7"/>
        <v>-10.764230769230769</v>
      </c>
      <c r="C137">
        <f t="shared" si="8"/>
        <v>-10.459880952380951</v>
      </c>
      <c r="D137" s="6" t="str">
        <f>+'data-cash-crude'!B138</f>
        <v>CLPA-7-38.CM</v>
      </c>
      <c r="E137">
        <f>+IFERROR(IF(VALUE('data-cash-crude'!D138)&gt;0,'data-cash-crude'!D138-INDEX('data-futures'!$E:$E,MATCH('basis-cash-crude'!E$1,'data-futures'!$A:$A,0),1),""),"")</f>
        <v>-10.909999999999997</v>
      </c>
      <c r="F137">
        <f>+IFERROR(IF(VALUE('data-cash-crude'!E138)&gt;0,'data-cash-crude'!E138-INDEX('data-futures'!$E:$E,MATCH('basis-cash-crude'!F$1,'data-futures'!$A:$A,0),1),""),"")</f>
        <v>-10.910000000000004</v>
      </c>
      <c r="G137">
        <f>+IFERROR(IF(VALUE('data-cash-crude'!F138)&gt;0,'data-cash-crude'!F138-INDEX('data-futures'!$E:$E,MATCH('basis-cash-crude'!G$1,'data-futures'!$A:$A,0),1),""),"")</f>
        <v>-10.86</v>
      </c>
      <c r="H137">
        <f>+IFERROR(IF(VALUE('data-cash-crude'!G138)&gt;0,'data-cash-crude'!G138-INDEX('data-futures'!$E:$E,MATCH('basis-cash-crude'!H$1,'data-futures'!$A:$A,0),1),""),"")</f>
        <v>-10.900000000000006</v>
      </c>
      <c r="I137" t="str">
        <f>+IFERROR(IF(VALUE('data-cash-crude'!H138)&gt;0,'data-cash-crude'!H138-INDEX('data-futures'!$E:$E,MATCH('basis-cash-crude'!I$1,'data-futures'!$A:$A,0),1),""),"")</f>
        <v/>
      </c>
      <c r="J137">
        <f>+IFERROR(IF(VALUE('data-cash-crude'!I138)&gt;0,'data-cash-crude'!I138-INDEX('data-futures'!$E:$E,MATCH('basis-cash-crude'!J$1,'data-futures'!$A:$A,0),1),""),"")</f>
        <v>-10.899999999999999</v>
      </c>
      <c r="K137">
        <f>+IFERROR(IF(VALUE('data-cash-crude'!J138)&gt;0,'data-cash-crude'!J138-INDEX('data-futures'!$E:$E,MATCH('basis-cash-crude'!K$1,'data-futures'!$A:$A,0),1),""),"")</f>
        <v>-10.950000000000003</v>
      </c>
      <c r="L137">
        <f>+IFERROR(IF(VALUE('data-cash-crude'!K138)&gt;0,'data-cash-crude'!K138-INDEX('data-futures'!$E:$E,MATCH('basis-cash-crude'!L$1,'data-futures'!$A:$A,0),1),""),"")</f>
        <v>-10.96</v>
      </c>
      <c r="M137">
        <f>+IFERROR(IF(VALUE('data-cash-crude'!L138)&gt;0,'data-cash-crude'!L138-INDEX('data-futures'!$E:$E,MATCH('basis-cash-crude'!M$1,'data-futures'!$A:$A,0),1),""),"")</f>
        <v>-10.979999999999997</v>
      </c>
      <c r="N137">
        <f>+IFERROR(IF(VALUE('data-cash-crude'!M138)&gt;0,'data-cash-crude'!M138-INDEX('data-futures'!$E:$E,MATCH('basis-cash-crude'!N$1,'data-futures'!$A:$A,0),1),""),"")</f>
        <v>-10.899999999999999</v>
      </c>
      <c r="O137">
        <f>+IFERROR(IF(VALUE('data-cash-crude'!N138)&gt;0,'data-cash-crude'!N138-INDEX('data-futures'!$E:$E,MATCH('basis-cash-crude'!O$1,'data-futures'!$A:$A,0),1),""),"")</f>
        <v>-10.810000000000002</v>
      </c>
      <c r="P137">
        <f>+IFERROR(IF(VALUE('data-cash-crude'!O138)&gt;0,'data-cash-crude'!O138-INDEX('data-futures'!$E:$E,MATCH('basis-cash-crude'!P$1,'data-futures'!$A:$A,0),1),""),"")</f>
        <v>-10.759999999999998</v>
      </c>
      <c r="Q137">
        <f>+IFERROR(IF(VALUE('data-cash-crude'!P138)&gt;0,'data-cash-crude'!P138-INDEX('data-futures'!$E:$E,MATCH('basis-cash-crude'!Q$1,'data-futures'!$A:$A,0),1),""),"")</f>
        <v>-10.780000000000001</v>
      </c>
      <c r="R137">
        <f>+IFERROR(IF(VALUE('data-cash-crude'!Q138)&gt;0,'data-cash-crude'!Q138-INDEX('data-futures'!$E:$E,MATCH('basis-cash-crude'!R$1,'data-futures'!$A:$A,0),1),""),"")</f>
        <v>-10.729999999999997</v>
      </c>
      <c r="S137">
        <f>+IFERROR(IF(VALUE('data-cash-crude'!R138)&gt;0,'data-cash-crude'!R138-INDEX('data-futures'!$E:$E,MATCH('basis-cash-crude'!S$1,'data-futures'!$A:$A,0),1),""),"")</f>
        <v>-11.060000000000002</v>
      </c>
      <c r="T137">
        <f>+IFERROR(IF(VALUE('data-cash-crude'!S138)&gt;0,'data-cash-crude'!S138-INDEX('data-futures'!$E:$E,MATCH('basis-cash-crude'!T$1,'data-futures'!$A:$A,0),1),""),"")</f>
        <v>-10.64</v>
      </c>
      <c r="U137">
        <f>+IFERROR(IF(VALUE('data-cash-crude'!T138)&gt;0,'data-cash-crude'!T138-INDEX('data-futures'!$E:$E,MATCH('basis-cash-crude'!U$1,'data-futures'!$A:$A,0),1),""),"")</f>
        <v>-10.670000000000002</v>
      </c>
      <c r="V137">
        <f>+IFERROR(IF(VALUE('data-cash-crude'!U138)&gt;0,'data-cash-crude'!U138-INDEX('data-futures'!$E:$E,MATCH('basis-cash-crude'!V$1,'data-futures'!$A:$A,0),1),""),"")</f>
        <v>-10.590000000000003</v>
      </c>
      <c r="W137">
        <f>+IFERROR(IF(VALUE('data-cash-crude'!V138)&gt;0,'data-cash-crude'!V138-INDEX('data-futures'!$E:$E,MATCH('basis-cash-crude'!W$1,'data-futures'!$A:$A,0),1),""),"")</f>
        <v>-10.659999999999997</v>
      </c>
      <c r="X137">
        <f>+IFERROR(IF(VALUE('data-cash-crude'!W138)&gt;0,'data-cash-crude'!W138-INDEX('data-futures'!$E:$E,MATCH('basis-cash-crude'!X$1,'data-futures'!$A:$A,0),1),""),"")</f>
        <v>-10.75</v>
      </c>
      <c r="Y137">
        <f>+IFERROR(IF(VALUE('data-cash-crude'!X138)&gt;0,'data-cash-crude'!X138-INDEX('data-futures'!$E:$E,MATCH('basis-cash-crude'!Y$1,'data-futures'!$A:$A,0),1),""),"")</f>
        <v>-10.699999999999996</v>
      </c>
      <c r="Z137" t="str">
        <f>+IFERROR(IF(VALUE('data-cash-crude'!Y138)&gt;0,'data-cash-crude'!Y138-INDEX('data-futures'!$E:$E,MATCH('basis-cash-crude'!Z$1,'data-futures'!$A:$A,0),1),""),"")</f>
        <v/>
      </c>
      <c r="AA137">
        <f>+IFERROR(IF(VALUE('data-cash-crude'!Z138)&gt;0,'data-cash-crude'!Z138-INDEX('data-futures'!$E:$E,MATCH('basis-cash-crude'!AA$1,'data-futures'!$A:$A,0),1),""),"")</f>
        <v>-10.759999999999998</v>
      </c>
      <c r="AB137" t="str">
        <f>+IFERROR(IF(VALUE('data-cash-crude'!AA138)&gt;0,'data-cash-crude'!AA138-INDEX('data-futures'!$E:$E,MATCH('basis-cash-crude'!AB$1,'data-futures'!$A:$A,0),1),""),"")</f>
        <v/>
      </c>
      <c r="AC137" t="str">
        <f>+IFERROR(IF(VALUE('data-cash-crude'!AB138)&gt;0,'data-cash-crude'!AB138-INDEX('data-futures'!$E:$E,MATCH('basis-cash-crude'!AC$1,'data-futures'!$A:$A,0),1),""),"")</f>
        <v/>
      </c>
      <c r="AD137">
        <f>+IFERROR(IF(VALUE('data-cash-crude'!AC138)&gt;0,'data-cash-crude'!AC138-INDEX('data-futures'!$E:$E,MATCH('basis-cash-crude'!AD$1,'data-futures'!$A:$A,0),1),""),"")</f>
        <v>-10.600000000000001</v>
      </c>
      <c r="AE137">
        <f>+IFERROR(IF(VALUE('data-cash-crude'!AD138)&gt;0,'data-cash-crude'!AD138-INDEX('data-futures'!$E:$E,MATCH('basis-cash-crude'!AE$1,'data-futures'!$A:$A,0),1),""),"")</f>
        <v>-10.580000000000005</v>
      </c>
      <c r="AF137">
        <f>+IFERROR(IF(VALUE('data-cash-crude'!AE138)&gt;0,'data-cash-crude'!AE138-INDEX('data-futures'!$E:$E,MATCH('basis-cash-crude'!AF$1,'data-futures'!$A:$A,0),1),""),"")</f>
        <v>-10.450000000000003</v>
      </c>
      <c r="AG137">
        <f>+IFERROR(IF(VALUE('data-cash-crude'!AF138)&gt;0,'data-cash-crude'!AF138-INDEX('data-futures'!$E:$E,MATCH('basis-cash-crude'!AG$1,'data-futures'!$A:$A,0),1),""),"")</f>
        <v>-10.57</v>
      </c>
      <c r="AH137">
        <f>+IFERROR(IF(VALUE('data-cash-crude'!AG138)&gt;0,'data-cash-crude'!AG138-INDEX('data-futures'!$E:$E,MATCH('basis-cash-crude'!AH$1,'data-futures'!$A:$A,0),1),""),"")</f>
        <v>-10.490000000000002</v>
      </c>
      <c r="AI137">
        <f>+IFERROR(IF(VALUE('data-cash-crude'!AH138)&gt;0,'data-cash-crude'!AH138-INDEX('data-futures'!$E:$E,MATCH('basis-cash-crude'!AI$1,'data-futures'!$A:$A,0),1),""),"")</f>
        <v>-10.479999999999997</v>
      </c>
      <c r="AJ137">
        <f>+IFERROR(IF(VALUE('data-cash-crude'!AI138)&gt;0,'data-cash-crude'!AI138-INDEX('data-futures'!$E:$E,MATCH('basis-cash-crude'!AJ$1,'data-futures'!$A:$A,0),1),""),"")</f>
        <v>-10.479999999999997</v>
      </c>
      <c r="AK137">
        <f>+IFERROR(IF(VALUE('data-cash-crude'!AJ138)&gt;0,'data-cash-crude'!AJ138-INDEX('data-futures'!$E:$E,MATCH('basis-cash-crude'!AK$1,'data-futures'!$A:$A,0),1),""),"")</f>
        <v>-10.5</v>
      </c>
      <c r="AL137">
        <f>+IFERROR(IF(VALUE('data-cash-crude'!AK138)&gt;0,'data-cash-crude'!AK138-INDEX('data-futures'!$E:$E,MATCH('basis-cash-crude'!AL$1,'data-futures'!$A:$A,0),1),""),"")</f>
        <v>-10.560000000000002</v>
      </c>
      <c r="AM137">
        <f>+IFERROR(IF(VALUE('data-cash-crude'!AL138)&gt;0,'data-cash-crude'!AL138-INDEX('data-futures'!$E:$E,MATCH('basis-cash-crude'!AM$1,'data-futures'!$A:$A,0),1),""),"")</f>
        <v>-10.5</v>
      </c>
      <c r="AN137">
        <f>+IFERROR(IF(VALUE('data-cash-crude'!AM138)&gt;0,'data-cash-crude'!AM138-INDEX('data-futures'!$E:$E,MATCH('basis-cash-crude'!AN$1,'data-futures'!$A:$A,0),1),""),"")</f>
        <v>-10.580000000000005</v>
      </c>
      <c r="AO137">
        <f>+IFERROR(IF(VALUE('data-cash-crude'!AN138)&gt;0,'data-cash-crude'!AN138-INDEX('data-futures'!$E:$E,MATCH('basis-cash-crude'!AO$1,'data-futures'!$A:$A,0),1),""),"")</f>
        <v>-10.560000000000002</v>
      </c>
      <c r="AP137" t="str">
        <f>+IFERROR(IF(VALUE('data-cash-crude'!AO138)&gt;0,'data-cash-crude'!AO138-INDEX('data-futures'!$E:$E,MATCH('basis-cash-crude'!AP$1,'data-futures'!$A:$A,0),1),""),"")</f>
        <v/>
      </c>
      <c r="AQ137">
        <f>+IFERROR(IF(VALUE('data-cash-crude'!AP138)&gt;0,'data-cash-crude'!AP138-INDEX('data-futures'!$E:$E,MATCH('basis-cash-crude'!AQ$1,'data-futures'!$A:$A,0),1),""),"")</f>
        <v>-10.660000000000004</v>
      </c>
      <c r="AR137">
        <f>+IFERROR(IF(VALUE('data-cash-crude'!AQ138)&gt;0,'data-cash-crude'!AQ138-INDEX('data-futures'!$E:$E,MATCH('basis-cash-crude'!AR$1,'data-futures'!$A:$A,0),1),""),"")</f>
        <v>-7.7999999999999972</v>
      </c>
      <c r="AS137" t="str">
        <f>+IFERROR(IF(VALUE('data-cash-crude'!AR138)&gt;0,'data-cash-crude'!AR138-INDEX('data-futures'!$E:$E,MATCH('basis-cash-crude'!AS$1,'data-futures'!$A:$A,0),1),""),"")</f>
        <v/>
      </c>
      <c r="AT137">
        <f>+IFERROR(IF(VALUE('data-cash-crude'!AS138)&gt;0,'data-cash-crude'!AS138-INDEX('data-futures'!$E:$E,MATCH('basis-cash-crude'!AT$1,'data-futures'!$A:$A,0),1),""),"")</f>
        <v>-10.670000000000002</v>
      </c>
      <c r="AU137">
        <f>+IFERROR(IF(VALUE('data-cash-crude'!AT138)&gt;0,'data-cash-crude'!AT138-INDEX('data-futures'!$E:$E,MATCH('basis-cash-crude'!AU$1,'data-futures'!$A:$A,0),1),""),"")</f>
        <v>-10.580000000000005</v>
      </c>
      <c r="AV137">
        <f>+IFERROR(IF(VALUE('data-cash-crude'!AU138)&gt;0,'data-cash-crude'!AU138-INDEX('data-futures'!$E:$E,MATCH('basis-cash-crude'!AV$1,'data-futures'!$A:$A,0),1),""),"")</f>
        <v>-10.550000000000004</v>
      </c>
      <c r="AW137">
        <f>+IFERROR(IF(VALUE('data-cash-crude'!AV138)&gt;0,'data-cash-crude'!AV138-INDEX('data-futures'!$E:$E,MATCH('basis-cash-crude'!AW$1,'data-futures'!$A:$A,0),1),""),"")</f>
        <v>-10.469999999999999</v>
      </c>
      <c r="AX137">
        <f>+IFERROR(IF(VALUE('data-cash-crude'!AW138)&gt;0,'data-cash-crude'!AW138-INDEX('data-futures'!$E:$E,MATCH('basis-cash-crude'!AX$1,'data-futures'!$A:$A,0),1),""),"")</f>
        <v>-10.340000000000003</v>
      </c>
      <c r="AY137">
        <f>+IFERROR(IF(VALUE('data-cash-crude'!AX138)&gt;0,'data-cash-crude'!AX138-INDEX('data-futures'!$E:$E,MATCH('basis-cash-crude'!AY$1,'data-futures'!$A:$A,0),1),""),"")</f>
        <v>-10.399999999999999</v>
      </c>
      <c r="AZ137">
        <f>+IFERROR(IF(VALUE('data-cash-crude'!AY138)&gt;0,'data-cash-crude'!AY138-INDEX('data-futures'!$E:$E,MATCH('basis-cash-crude'!AZ$1,'data-futures'!$A:$A,0),1),""),"")</f>
        <v>-10.719999999999999</v>
      </c>
      <c r="BA137">
        <f>+IFERROR(IF(VALUE('data-cash-crude'!AZ138)&gt;0,'data-cash-crude'!AZ138-INDEX('data-futures'!$E:$E,MATCH('basis-cash-crude'!BA$1,'data-futures'!$A:$A,0),1),""),"")</f>
        <v>-10.490000000000002</v>
      </c>
      <c r="BB137">
        <f>+IFERROR(IF(VALUE('data-cash-crude'!BA138)&gt;0,'data-cash-crude'!BA138-INDEX('data-futures'!$E:$E,MATCH('basis-cash-crude'!BB$1,'data-futures'!$A:$A,0),1),""),"")</f>
        <v>-10.589999999999996</v>
      </c>
      <c r="BC137">
        <f>+IFERROR(IF(VALUE('data-cash-crude'!BB138)&gt;0,'data-cash-crude'!BB138-INDEX('data-futures'!$E:$E,MATCH('basis-cash-crude'!BC$1,'data-futures'!$A:$A,0),1),""),"")</f>
        <v>-10.599999999999994</v>
      </c>
      <c r="BD137">
        <f>+IFERROR(IF(VALUE('data-cash-crude'!BC138)&gt;0,'data-cash-crude'!BC138-INDEX('data-futures'!$E:$E,MATCH('basis-cash-crude'!BD$1,'data-futures'!$A:$A,0),1),""),"")</f>
        <v>-10.64</v>
      </c>
      <c r="BE137">
        <f>+IFERROR(IF(VALUE('data-cash-crude'!BD138)&gt;0,'data-cash-crude'!BD138-INDEX('data-futures'!$E:$E,MATCH('basis-cash-crude'!BE$1,'data-futures'!$A:$A,0),1),""),"")</f>
        <v>-10.599999999999994</v>
      </c>
      <c r="BF137">
        <f>+IFERROR(IF(VALUE('data-cash-crude'!BE138)&gt;0,'data-cash-crude'!BE138-INDEX('data-futures'!$E:$E,MATCH('basis-cash-crude'!BF$1,'data-futures'!$A:$A,0),1),""),"")</f>
        <v>-10.510000000000005</v>
      </c>
      <c r="BG137">
        <f>+IFERROR(IF(VALUE('data-cash-crude'!BF138)&gt;0,'data-cash-crude'!BF138-INDEX('data-futures'!$E:$E,MATCH('basis-cash-crude'!BG$1,'data-futures'!$A:$A,0),1),""),"")</f>
        <v>-10.39</v>
      </c>
      <c r="BH137">
        <f>+IFERROR(IF(VALUE('data-cash-crude'!BG138)&gt;0,'data-cash-crude'!BG138-INDEX('data-futures'!$E:$E,MATCH('basis-cash-crude'!BH$1,'data-futures'!$A:$A,0),1),""),"")</f>
        <v>-10.259999999999998</v>
      </c>
      <c r="BI137">
        <f>+IFERROR(IF(VALUE('data-cash-crude'!BH138)&gt;0,'data-cash-crude'!BH138-INDEX('data-futures'!$E:$E,MATCH('basis-cash-crude'!BI$1,'data-futures'!$A:$A,0),1),""),"")</f>
        <v>-10.360000000000007</v>
      </c>
      <c r="BJ137">
        <f>+IFERROR(IF(VALUE('data-cash-crude'!BI138)&gt;0,'data-cash-crude'!BI138-INDEX('data-futures'!$E:$E,MATCH('basis-cash-crude'!BJ$1,'data-futures'!$A:$A,0),1),""),"")</f>
        <v>-10.560000000000002</v>
      </c>
      <c r="BK137">
        <f>+IFERROR(IF(VALUE('data-cash-crude'!BJ138)&gt;0,'data-cash-crude'!BJ138-INDEX('data-futures'!$E:$E,MATCH('basis-cash-crude'!BK$1,'data-futures'!$A:$A,0),1),""),"")</f>
        <v>-10.5</v>
      </c>
      <c r="BL137">
        <f>+IFERROR(IF(VALUE('data-cash-crude'!BK138)&gt;0,'data-cash-crude'!BK138-INDEX('data-futures'!$E:$E,MATCH('basis-cash-crude'!BL$1,'data-futures'!$A:$A,0),1),""),"")</f>
        <v>-10.579999999999998</v>
      </c>
      <c r="BM137">
        <f>+IFERROR(IF(VALUE('data-cash-crude'!BL138)&gt;0,'data-cash-crude'!BL138-INDEX('data-futures'!$E:$E,MATCH('basis-cash-crude'!BM$1,'data-futures'!$A:$A,0),1),""),"")</f>
        <v>-10.64</v>
      </c>
      <c r="BN137">
        <f>+IFERROR(IF(VALUE('data-cash-crude'!BM138)&gt;0,'data-cash-crude'!BM138-INDEX('data-futures'!$E:$E,MATCH('basis-cash-crude'!BN$1,'data-futures'!$A:$A,0),1),""),"")</f>
        <v>-10.479999999999997</v>
      </c>
      <c r="BO137">
        <f>+IFERROR(IF(VALUE('data-cash-crude'!BN138)&gt;0,'data-cash-crude'!BN138-INDEX('data-futures'!$E:$E,MATCH('basis-cash-crude'!BO$1,'data-futures'!$A:$A,0),1),""),"")</f>
        <v>-10.79</v>
      </c>
      <c r="BP137">
        <f>+IFERROR(IF(VALUE('data-cash-crude'!BO138)&gt;0,'data-cash-crude'!BO138-INDEX('data-futures'!$E:$E,MATCH('basis-cash-crude'!BP$1,'data-futures'!$A:$A,0),1),""),"")</f>
        <v>-10.75</v>
      </c>
      <c r="BQ137">
        <f>+IFERROR(IF(VALUE('data-cash-crude'!BP138)&gt;0,'data-cash-crude'!BP138-INDEX('data-futures'!$E:$E,MATCH('basis-cash-crude'!BQ$1,'data-futures'!$A:$A,0),1),""),"")</f>
        <v>-10.54</v>
      </c>
      <c r="BR137">
        <f>+IFERROR(IF(VALUE('data-cash-crude'!BQ138)&gt;0,'data-cash-crude'!BQ138-INDEX('data-futures'!$E:$E,MATCH('basis-cash-crude'!BR$1,'data-futures'!$A:$A,0),1),""),"")</f>
        <v>-10.57</v>
      </c>
      <c r="BS137">
        <f>+IFERROR(IF(VALUE('data-cash-crude'!BR138)&gt;0,'data-cash-crude'!BR138-INDEX('data-futures'!$E:$E,MATCH('basis-cash-crude'!BS$1,'data-futures'!$A:$A,0),1),""),"")</f>
        <v>-10.440000000000005</v>
      </c>
      <c r="BT137">
        <f>+IFERROR(IF(VALUE('data-cash-crude'!BS138)&gt;0,'data-cash-crude'!BS138-INDEX('data-futures'!$E:$E,MATCH('basis-cash-crude'!BT$1,'data-futures'!$A:$A,0),1),""),"")</f>
        <v>-10.79</v>
      </c>
      <c r="BU137">
        <f>+IFERROR(IF(VALUE('data-cash-crude'!BT138)&gt;0,'data-cash-crude'!BT138-INDEX('data-futures'!$E:$E,MATCH('basis-cash-crude'!BU$1,'data-futures'!$A:$A,0),1),""),"")</f>
        <v>-10.799999999999997</v>
      </c>
      <c r="BV137">
        <f>+IFERROR(IF(VALUE('data-cash-crude'!BU138)&gt;0,'data-cash-crude'!BU138-INDEX('data-futures'!$E:$E,MATCH('basis-cash-crude'!BV$1,'data-futures'!$A:$A,0),1),""),"")</f>
        <v>-10.489999999999995</v>
      </c>
      <c r="BW137">
        <f>+IFERROR(IF(VALUE('data-cash-crude'!BV138)&gt;0,'data-cash-crude'!BV138-INDEX('data-futures'!$E:$E,MATCH('basis-cash-crude'!BW$1,'data-futures'!$A:$A,0),1),""),"")</f>
        <v>-10.650000000000006</v>
      </c>
      <c r="BX137">
        <f>+IFERROR(IF(VALUE('data-cash-crude'!BW138)&gt;0,'data-cash-crude'!BW138-INDEX('data-futures'!$E:$E,MATCH('basis-cash-crude'!BX$1,'data-futures'!$A:$A,0),1),""),"")</f>
        <v>-10.71</v>
      </c>
      <c r="BY137">
        <f>+IFERROR(IF(VALUE('data-cash-crude'!BX138)&gt;0,'data-cash-crude'!BX138-INDEX('data-futures'!$E:$E,MATCH('basis-cash-crude'!BY$1,'data-futures'!$A:$A,0),1),""),"")</f>
        <v>-10.779999999999994</v>
      </c>
      <c r="BZ137">
        <f>+IFERROR(IF(VALUE('data-cash-crude'!BY138)&gt;0,'data-cash-crude'!BY138-INDEX('data-futures'!$E:$E,MATCH('basis-cash-crude'!BZ$1,'data-futures'!$A:$A,0),1),""),"")</f>
        <v>-10.770000000000003</v>
      </c>
      <c r="CA137">
        <f>+IFERROR(IF(VALUE('data-cash-crude'!BZ138)&gt;0,'data-cash-crude'!BZ138-INDEX('data-futures'!$E:$E,MATCH('basis-cash-crude'!CA$1,'data-futures'!$A:$A,0),1),""),"")</f>
        <v>-10.560000000000002</v>
      </c>
      <c r="CB137">
        <f>+IFERROR(IF(VALUE('data-cash-crude'!CA138)&gt;0,'data-cash-crude'!CA138-INDEX('data-futures'!$E:$E,MATCH('basis-cash-crude'!CB$1,'data-futures'!$A:$A,0),1),""),"")</f>
        <v>-10.29</v>
      </c>
      <c r="CC137">
        <f>+IFERROR(IF(VALUE('data-cash-crude'!CB138)&gt;0,'data-cash-crude'!CB138-INDEX('data-futures'!$E:$E,MATCH('basis-cash-crude'!CC$1,'data-futures'!$A:$A,0),1),""),"")</f>
        <v>-10.439999999999998</v>
      </c>
      <c r="CD137">
        <f>+IFERROR(IF(VALUE('data-cash-crude'!CC138)&gt;0,'data-cash-crude'!CC138-INDEX('data-futures'!$E:$E,MATCH('basis-cash-crude'!CD$1,'data-futures'!$A:$A,0),1),""),"")</f>
        <v>-10.43</v>
      </c>
      <c r="CE137">
        <f>+IFERROR(IF(VALUE('data-cash-crude'!CD138)&gt;0,'data-cash-crude'!CD138-INDEX('data-futures'!$E:$E,MATCH('basis-cash-crude'!CE$1,'data-futures'!$A:$A,0),1),""),"")</f>
        <v>-10.269999999999996</v>
      </c>
      <c r="CF137">
        <f>+IFERROR(IF(VALUE('data-cash-crude'!CE138)&gt;0,'data-cash-crude'!CE138-INDEX('data-futures'!$E:$E,MATCH('basis-cash-crude'!CF$1,'data-futures'!$A:$A,0),1),""),"")</f>
        <v>-10.189999999999998</v>
      </c>
      <c r="CG137">
        <f>+IFERROR(IF(VALUE('data-cash-crude'!CF138)&gt;0,'data-cash-crude'!CF138-INDEX('data-futures'!$E:$E,MATCH('basis-cash-crude'!CG$1,'data-futures'!$A:$A,0),1),""),"")</f>
        <v>-10.010000000000005</v>
      </c>
      <c r="CH137">
        <f>+IFERROR(IF(VALUE('data-cash-crude'!CG138)&gt;0,'data-cash-crude'!CG138-INDEX('data-futures'!$E:$E,MATCH('basis-cash-crude'!CH$1,'data-futures'!$A:$A,0),1),""),"")</f>
        <v>-9.8500000000000014</v>
      </c>
      <c r="CI137">
        <f>+IFERROR(IF(VALUE('data-cash-crude'!CH138)&gt;0,'data-cash-crude'!CH138-INDEX('data-futures'!$E:$E,MATCH('basis-cash-crude'!CI$1,'data-futures'!$A:$A,0),1),""),"")</f>
        <v>-9.86</v>
      </c>
      <c r="CJ137">
        <f>+IFERROR(IF(VALUE('data-cash-crude'!CI138)&gt;0,'data-cash-crude'!CI138-INDEX('data-futures'!$E:$E,MATCH('basis-cash-crude'!CJ$1,'data-futures'!$A:$A,0),1),""),"")</f>
        <v>-9.7199999999999989</v>
      </c>
      <c r="CK137">
        <f>+IFERROR(IF(VALUE('data-cash-crude'!CJ138)&gt;0,'data-cash-crude'!CJ138-INDEX('data-futures'!$E:$E,MATCH('basis-cash-crude'!CK$1,'data-futures'!$A:$A,0),1),""),"")</f>
        <v>-9.5100000000000051</v>
      </c>
      <c r="CL137">
        <f>+IFERROR(IF(VALUE('data-cash-crude'!CK138)&gt;0,'data-cash-crude'!CK138-INDEX('data-futures'!$E:$E,MATCH('basis-cash-crude'!CL$1,'data-futures'!$A:$A,0),1),""),"")</f>
        <v>-9.470000000000006</v>
      </c>
      <c r="CM137">
        <f>+IFERROR(IF(VALUE('data-cash-crude'!CL138)&gt;0,'data-cash-crude'!CL138-INDEX('data-futures'!$E:$E,MATCH('basis-cash-crude'!CM$1,'data-futures'!$A:$A,0),1),""),"")</f>
        <v>-9.4200000000000017</v>
      </c>
      <c r="CN137">
        <f>+IFERROR(IF(VALUE('data-cash-crude'!CM138)&gt;0,'data-cash-crude'!CM138-INDEX('data-futures'!$E:$E,MATCH('basis-cash-crude'!CN$1,'data-futures'!$A:$A,0),1),""),"")</f>
        <v>-9.259999999999998</v>
      </c>
      <c r="CO137">
        <f>+IFERROR(IF(VALUE('data-cash-crude'!CN138)&gt;0,'data-cash-crude'!CN138-INDEX('data-futures'!$E:$E,MATCH('basis-cash-crude'!CO$1,'data-futures'!$A:$A,0),1),""),"")</f>
        <v>-9.1499999999999986</v>
      </c>
      <c r="CP137">
        <f>+IFERROR(IF(VALUE('data-cash-crude'!CO138)&gt;0,'data-cash-crude'!CO138-INDEX('data-futures'!$E:$E,MATCH('basis-cash-crude'!CP$1,'data-futures'!$A:$A,0),1),""),"")</f>
        <v>-9.2000000000000028</v>
      </c>
      <c r="CQ137">
        <f>+IFERROR(IF(VALUE('data-cash-crude'!CP138)&gt;0,'data-cash-crude'!CP138-INDEX('data-futures'!$E:$E,MATCH('basis-cash-crude'!CQ$1,'data-futures'!$A:$A,0),1),""),"")</f>
        <v>-9.1899999999999977</v>
      </c>
      <c r="CR137">
        <f>+IFERROR(IF(VALUE('data-cash-crude'!CQ138)&gt;0,'data-cash-crude'!CQ138-INDEX('data-futures'!$E:$E,MATCH('basis-cash-crude'!CR$1,'data-futures'!$A:$A,0),1),""),"")</f>
        <v>-8.8699999999999974</v>
      </c>
      <c r="CS137">
        <f>+IFERROR(IF(VALUE('data-cash-crude'!CR138)&gt;0,'data-cash-crude'!CR138-INDEX('data-futures'!$E:$E,MATCH('basis-cash-crude'!CS$1,'data-futures'!$A:$A,0),1),""),"")</f>
        <v>-8.14</v>
      </c>
      <c r="CT137">
        <f>+IFERROR(IF(VALUE('data-cash-crude'!CS138)&gt;0,'data-cash-crude'!CS138-INDEX('data-futures'!$E:$E,MATCH('basis-cash-crude'!CT$1,'data-futures'!$A:$A,0),1),""),"")</f>
        <v>-7.3300000000000054</v>
      </c>
      <c r="CU137">
        <f>+IFERROR(IF(VALUE('data-cash-crude'!CT138)&gt;0,'data-cash-crude'!CT138-INDEX('data-futures'!$E:$E,MATCH('basis-cash-crude'!CU$1,'data-futures'!$A:$A,0),1),""),"")</f>
        <v>-9.6300000000000026</v>
      </c>
      <c r="CV137">
        <f>+IFERROR(IF(VALUE('data-cash-crude'!CU138)&gt;0,'data-cash-crude'!CU138-INDEX('data-futures'!$E:$E,MATCH('basis-cash-crude'!CV$1,'data-futures'!$A:$A,0),1),""),"")</f>
        <v>-9.7800000000000011</v>
      </c>
      <c r="CW137">
        <f>+IFERROR(IF(VALUE('data-cash-crude'!CV138)&gt;0,'data-cash-crude'!CV138-INDEX('data-futures'!$E:$E,MATCH('basis-cash-crude'!CW$1,'data-futures'!$A:$A,0),1),""),"")</f>
        <v>-9.57</v>
      </c>
      <c r="CX137" t="str">
        <f>+IFERROR(IF(VALUE('data-cash-crude'!CW138)&gt;0,'data-cash-crude'!CW138-INDEX('data-futures'!$E:$E,MATCH('basis-cash-crude'!CX$1,'data-futures'!$A:$A,0),1),""),"")</f>
        <v/>
      </c>
      <c r="CY137" t="str">
        <f>+IFERROR(IF(VALUE('data-cash-crude'!CX138)&gt;0,'data-cash-crude'!CX138-INDEX('data-futures'!$E:$E,MATCH('basis-cash-crude'!CY$1,'data-futures'!$A:$A,0),1),""),"")</f>
        <v/>
      </c>
      <c r="CZ137" t="str">
        <f>+IFERROR(IF(VALUE('data-cash-crude'!CY138)&gt;0,'data-cash-crude'!CY138-INDEX('data-futures'!$E:$E,MATCH('basis-cash-crude'!CZ$1,'data-futures'!$A:$A,0),1),""),"")</f>
        <v/>
      </c>
      <c r="DA137">
        <f>+IFERROR(IF(VALUE('data-cash-crude'!CZ138)&gt;0,'data-cash-crude'!CZ138-INDEX('data-futures'!$E:$E,MATCH('basis-cash-crude'!DA$1,'data-futures'!$A:$A,0),1),""),"")</f>
        <v>-9.4199999999999946</v>
      </c>
      <c r="DB137">
        <f>+IFERROR(IF(VALUE('data-cash-crude'!DA138)&gt;0,'data-cash-crude'!DA138-INDEX('data-futures'!$E:$E,MATCH('basis-cash-crude'!DB$1,'data-futures'!$A:$A,0),1),""),"")</f>
        <v>-9.3699999999999974</v>
      </c>
      <c r="DC137">
        <f>+IFERROR(IF(VALUE('data-cash-crude'!DB138)&gt;0,'data-cash-crude'!DB138-INDEX('data-futures'!$E:$E,MATCH('basis-cash-crude'!DC$1,'data-futures'!$A:$A,0),1),""),"")</f>
        <v>-9.4400000000000048</v>
      </c>
      <c r="DD137" t="str">
        <f>+IFERROR(IF(VALUE('data-cash-crude'!DC138)&gt;0,'data-cash-crude'!DC138-INDEX('data-futures'!$E:$E,MATCH('basis-cash-crude'!DD$1,'data-futures'!$A:$A,0),1),""),"")</f>
        <v/>
      </c>
      <c r="DE137">
        <f>+IFERROR(IF(VALUE('data-cash-crude'!DD138)&gt;0,'data-cash-crude'!DD138-INDEX('data-futures'!$E:$E,MATCH('basis-cash-crude'!DE$1,'data-futures'!$A:$A,0),1),""),"")</f>
        <v>-9.25</v>
      </c>
      <c r="DF137">
        <f>+IFERROR(IF(VALUE('data-cash-crude'!DE138)&gt;0,'data-cash-crude'!DE138-INDEX('data-futures'!$E:$E,MATCH('basis-cash-crude'!DF$1,'data-futures'!$A:$A,0),1),""),"")</f>
        <v>-9.019999999999996</v>
      </c>
      <c r="DG137">
        <f>+IFERROR(IF(VALUE('data-cash-crude'!DF138)&gt;0,'data-cash-crude'!DF138-INDEX('data-futures'!$E:$E,MATCH('basis-cash-crude'!DG$1,'data-futures'!$A:$A,0),1),""),"")</f>
        <v>-9.32</v>
      </c>
      <c r="DH137">
        <f>+IFERROR(IF(VALUE('data-cash-crude'!DG138)&gt;0,'data-cash-crude'!DG138-INDEX('data-futures'!$E:$E,MATCH('basis-cash-crude'!DH$1,'data-futures'!$A:$A,0),1),""),"")</f>
        <v>-9.480000000000004</v>
      </c>
      <c r="DI137">
        <f>+IFERROR(IF(VALUE('data-cash-crude'!DH138)&gt;0,'data-cash-crude'!DH138-INDEX('data-futures'!$E:$E,MATCH('basis-cash-crude'!DI$1,'data-futures'!$A:$A,0),1),""),"")</f>
        <v>-9.5600000000000023</v>
      </c>
      <c r="DJ137">
        <f>+IFERROR(IF(VALUE('data-cash-crude'!DI138)&gt;0,'data-cash-crude'!DI138-INDEX('data-futures'!$E:$E,MATCH('basis-cash-crude'!DJ$1,'data-futures'!$A:$A,0),1),""),"")</f>
        <v>-9.5399999999999991</v>
      </c>
      <c r="DK137">
        <f>+IFERROR(IF(VALUE('data-cash-crude'!DJ138)&gt;0,'data-cash-crude'!DJ138-INDEX('data-futures'!$E:$E,MATCH('basis-cash-crude'!DK$1,'data-futures'!$A:$A,0),1),""),"")</f>
        <v>-9.39</v>
      </c>
      <c r="DL137">
        <f>+IFERROR(IF(VALUE('data-cash-crude'!DK138)&gt;0,'data-cash-crude'!DK138-INDEX('data-futures'!$E:$E,MATCH('basis-cash-crude'!DL$1,'data-futures'!$A:$A,0),1),""),"")</f>
        <v>-9.39</v>
      </c>
      <c r="DM137">
        <f>+IFERROR(IF(VALUE('data-cash-crude'!DL138)&gt;0,'data-cash-crude'!DL138-INDEX('data-futures'!$E:$E,MATCH('basis-cash-crude'!DM$1,'data-futures'!$A:$A,0),1),""),"")</f>
        <v>-8.64</v>
      </c>
      <c r="DN137">
        <f>+IFERROR(IF(VALUE('data-cash-crude'!DM138)&gt;0,'data-cash-crude'!DM138-INDEX('data-futures'!$E:$E,MATCH('basis-cash-crude'!DN$1,'data-futures'!$A:$A,0),1),""),"")</f>
        <v>-8.6499999999999986</v>
      </c>
      <c r="DO137">
        <f>+IFERROR(IF(VALUE('data-cash-crude'!DN138)&gt;0,'data-cash-crude'!DN138-INDEX('data-futures'!$E:$E,MATCH('basis-cash-crude'!DO$1,'data-futures'!$A:$A,0),1),""),"")</f>
        <v>-8.9200000000000017</v>
      </c>
      <c r="DP137">
        <f>+IFERROR(IF(VALUE('data-cash-crude'!DO138)&gt;0,'data-cash-crude'!DO138-INDEX('data-futures'!$E:$E,MATCH('basis-cash-crude'!DP$1,'data-futures'!$A:$A,0),1),""),"")</f>
        <v>-9.1499999999999986</v>
      </c>
      <c r="DQ137">
        <f>+IFERROR(IF(VALUE('data-cash-crude'!DP138)&gt;0,'data-cash-crude'!DP138-INDEX('data-futures'!$E:$E,MATCH('basis-cash-crude'!DQ$1,'data-futures'!$A:$A,0),1),""),"")</f>
        <v>-9.5</v>
      </c>
      <c r="DR137">
        <f>+IFERROR(IF(VALUE('data-cash-crude'!DQ138)&gt;0,'data-cash-crude'!DQ138-INDEX('data-futures'!$E:$E,MATCH('basis-cash-crude'!DR$1,'data-futures'!$A:$A,0),1),""),"")</f>
        <v>-9.3699999999999974</v>
      </c>
      <c r="DS137">
        <f>+IFERROR(IF(VALUE('data-cash-crude'!DR138)&gt;0,'data-cash-crude'!DR138-INDEX('data-futures'!$E:$E,MATCH('basis-cash-crude'!DS$1,'data-futures'!$A:$A,0),1),""),"")</f>
        <v>-9.2100000000000009</v>
      </c>
      <c r="DT137">
        <f>+IFERROR(IF(VALUE('data-cash-crude'!DS138)&gt;0,'data-cash-crude'!DS138-INDEX('data-futures'!$E:$E,MATCH('basis-cash-crude'!DT$1,'data-futures'!$A:$A,0),1),""),"")</f>
        <v>-9.3000000000000043</v>
      </c>
      <c r="DU137">
        <f>+IFERROR(IF(VALUE('data-cash-crude'!DT138)&gt;0,'data-cash-crude'!DT138-INDEX('data-futures'!$E:$E,MATCH('basis-cash-crude'!DU$1,'data-futures'!$A:$A,0),1),""),"")</f>
        <v>-9.759999999999998</v>
      </c>
      <c r="DV137">
        <f>+IFERROR(IF(VALUE('data-cash-crude'!DU138)&gt;0,'data-cash-crude'!DU138-INDEX('data-futures'!$E:$E,MATCH('basis-cash-crude'!DV$1,'data-futures'!$A:$A,0),1),""),"")</f>
        <v>-10.270000000000003</v>
      </c>
      <c r="DW137">
        <f>+IFERROR(IF(VALUE('data-cash-crude'!DV138)&gt;0,'data-cash-crude'!DV138-INDEX('data-futures'!$E:$E,MATCH('basis-cash-crude'!DW$1,'data-futures'!$A:$A,0),1),""),"")</f>
        <v>-10.210000000000001</v>
      </c>
      <c r="DX137">
        <f>+IFERROR(IF(VALUE('data-cash-crude'!DW138)&gt;0,'data-cash-crude'!DW138-INDEX('data-futures'!$E:$E,MATCH('basis-cash-crude'!DX$1,'data-futures'!$A:$A,0),1),""),"")</f>
        <v>-9.8999999999999986</v>
      </c>
      <c r="DY137">
        <f>+IFERROR(IF(VALUE('data-cash-crude'!DX138)&gt;0,'data-cash-crude'!DX138-INDEX('data-futures'!$E:$E,MATCH('basis-cash-crude'!DY$1,'data-futures'!$A:$A,0),1),""),"")</f>
        <v>-10.219999999999999</v>
      </c>
      <c r="DZ137">
        <f>+IFERROR(IF(VALUE('data-cash-crude'!DY138)&gt;0,'data-cash-crude'!DY138-INDEX('data-futures'!$E:$E,MATCH('basis-cash-crude'!DZ$1,'data-futures'!$A:$A,0),1),""),"")</f>
        <v>-10.340000000000003</v>
      </c>
      <c r="EA137">
        <f>+IFERROR(IF(VALUE('data-cash-crude'!DZ138)&gt;0,'data-cash-crude'!DZ138-INDEX('data-futures'!$E:$E,MATCH('basis-cash-crude'!EA$1,'data-futures'!$A:$A,0),1),""),"")</f>
        <v>-10.100000000000001</v>
      </c>
      <c r="EB137">
        <f>+IFERROR(IF(VALUE('data-cash-crude'!EA138)&gt;0,'data-cash-crude'!EA138-INDEX('data-futures'!$E:$E,MATCH('basis-cash-crude'!EB$1,'data-futures'!$A:$A,0),1),""),"")</f>
        <v>-10.130000000000003</v>
      </c>
      <c r="EC137">
        <f>+IFERROR(IF(VALUE('data-cash-crude'!EB138)&gt;0,'data-cash-crude'!EB138-INDEX('data-futures'!$E:$E,MATCH('basis-cash-crude'!EC$1,'data-futures'!$A:$A,0),1),""),"")</f>
        <v>-10.470000000000006</v>
      </c>
      <c r="ED137" t="str">
        <f>+IFERROR(IF(VALUE('data-cash-crude'!EC138)&gt;0,'data-cash-crude'!EC138-INDEX('data-futures'!$E:$E,MATCH('basis-cash-crude'!ED$1,'data-futures'!$A:$A,0),1),""),"")</f>
        <v/>
      </c>
      <c r="EE137" t="str">
        <f>+IFERROR(IF(VALUE('data-cash-crude'!ED138)&gt;0,'data-cash-crude'!ED138-INDEX('data-futures'!$E:$E,MATCH('basis-cash-crude'!EE$1,'data-futures'!$A:$A,0),1),""),"")</f>
        <v/>
      </c>
      <c r="EF137">
        <f>+IFERROR(IF(VALUE('data-cash-crude'!EE138)&gt;0,'data-cash-crude'!EE138-INDEX('data-futures'!$E:$E,MATCH('basis-cash-crude'!EF$1,'data-futures'!$A:$A,0),1),""),"")</f>
        <v>-10.229999999999997</v>
      </c>
      <c r="EG137">
        <f>+IFERROR(IF(VALUE('data-cash-crude'!EF138)&gt;0,'data-cash-crude'!EF138-INDEX('data-futures'!$E:$E,MATCH('basis-cash-crude'!EG$1,'data-futures'!$A:$A,0),1),""),"")</f>
        <v>-10.089999999999996</v>
      </c>
      <c r="EH137">
        <f>+IFERROR(IF(VALUE('data-cash-crude'!EG138)&gt;0,'data-cash-crude'!EG138-INDEX('data-futures'!$E:$E,MATCH('basis-cash-crude'!EH$1,'data-futures'!$A:$A,0),1),""),"")</f>
        <v>-10.130000000000003</v>
      </c>
      <c r="EI137">
        <f>+IFERROR(IF(VALUE('data-cash-crude'!EH138)&gt;0,'data-cash-crude'!EH138-INDEX('data-futures'!$E:$E,MATCH('basis-cash-crude'!EI$1,'data-futures'!$A:$A,0),1),""),"")</f>
        <v>-10.190000000000005</v>
      </c>
      <c r="EJ137">
        <f>+IFERROR(IF(VALUE('data-cash-crude'!EI138)&gt;0,'data-cash-crude'!EI138-INDEX('data-futures'!$E:$E,MATCH('basis-cash-crude'!EJ$1,'data-futures'!$A:$A,0),1),""),"")</f>
        <v>-9.9799999999999969</v>
      </c>
      <c r="EK137">
        <f>+IFERROR(IF(VALUE('data-cash-crude'!EJ138)&gt;0,'data-cash-crude'!EJ138-INDEX('data-futures'!$E:$E,MATCH('basis-cash-crude'!EK$1,'data-futures'!$A:$A,0),1),""),"")</f>
        <v>-9.5499999999999972</v>
      </c>
      <c r="EL137">
        <f>+IFERROR(IF(VALUE('data-cash-crude'!EK138)&gt;0,'data-cash-crude'!EK138-INDEX('data-futures'!$E:$E,MATCH('basis-cash-crude'!EL$1,'data-futures'!$A:$A,0),1),""),"")</f>
        <v>-9.5399999999999991</v>
      </c>
      <c r="EM137">
        <f>+IFERROR(IF(VALUE('data-cash-crude'!EL138)&gt;0,'data-cash-crude'!EL138-INDEX('data-futures'!$E:$E,MATCH('basis-cash-crude'!EM$1,'data-futures'!$A:$A,0),1),""),"")</f>
        <v>-9.5600000000000023</v>
      </c>
      <c r="EN137">
        <f>+IFERROR(IF(VALUE('data-cash-crude'!EM138)&gt;0,'data-cash-crude'!EM138-INDEX('data-futures'!$E:$E,MATCH('basis-cash-crude'!EN$1,'data-futures'!$A:$A,0),1),""),"")</f>
        <v>-9.5400000000000063</v>
      </c>
      <c r="EO137">
        <f>+IFERROR(IF(VALUE('data-cash-crude'!EN138)&gt;0,'data-cash-crude'!EN138-INDEX('data-futures'!$E:$E,MATCH('basis-cash-crude'!EO$1,'data-futures'!$A:$A,0),1),""),"")</f>
        <v>-9.8499999999999943</v>
      </c>
      <c r="EP137">
        <f>+IFERROR(IF(VALUE('data-cash-crude'!EO138)&gt;0,'data-cash-crude'!EO138-INDEX('data-futures'!$E:$E,MATCH('basis-cash-crude'!EP$1,'data-futures'!$A:$A,0),1),""),"")</f>
        <v>-9.6000000000000014</v>
      </c>
      <c r="EQ137">
        <f>+IFERROR(IF(VALUE('data-cash-crude'!EP138)&gt;0,'data-cash-crude'!EP138-INDEX('data-futures'!$E:$E,MATCH('basis-cash-crude'!EQ$1,'data-futures'!$A:$A,0),1),""),"")</f>
        <v>-9.7700000000000031</v>
      </c>
      <c r="ER137">
        <f>+IFERROR(IF(VALUE('data-cash-crude'!EQ138)&gt;0,'data-cash-crude'!EQ138-INDEX('data-futures'!$E:$E,MATCH('basis-cash-crude'!ER$1,'data-futures'!$A:$A,0),1),""),"")</f>
        <v>-10.199999999999996</v>
      </c>
      <c r="ES137">
        <f>+IFERROR(IF(VALUE('data-cash-crude'!ER138)&gt;0,'data-cash-crude'!ER138-INDEX('data-futures'!$E:$E,MATCH('basis-cash-crude'!ES$1,'data-futures'!$A:$A,0),1),""),"")</f>
        <v>-10.5</v>
      </c>
      <c r="ET137">
        <f>+IFERROR(IF(VALUE('data-cash-crude'!ES138)&gt;0,'data-cash-crude'!ES138-INDEX('data-futures'!$E:$E,MATCH('basis-cash-crude'!ET$1,'data-futures'!$A:$A,0),1),""),"")</f>
        <v>-10.580000000000005</v>
      </c>
      <c r="EU137">
        <f>+IFERROR(IF(VALUE('data-cash-crude'!ET138)&gt;0,'data-cash-crude'!ET138-INDEX('data-futures'!$E:$E,MATCH('basis-cash-crude'!EU$1,'data-futures'!$A:$A,0),1),""),"")</f>
        <v>-11.110000000000007</v>
      </c>
      <c r="EV137">
        <f>+IFERROR(IF(VALUE('data-cash-crude'!EU138)&gt;0,'data-cash-crude'!EU138-INDEX('data-futures'!$E:$E,MATCH('basis-cash-crude'!EV$1,'data-futures'!$A:$A,0),1),""),"")</f>
        <v>-11.079999999999998</v>
      </c>
      <c r="EW137">
        <f>+IFERROR(IF(VALUE('data-cash-crude'!EV138)&gt;0,'data-cash-crude'!EV138-INDEX('data-futures'!$E:$E,MATCH('basis-cash-crude'!EW$1,'data-futures'!$A:$A,0),1),""),"")</f>
        <v>-11.189999999999998</v>
      </c>
      <c r="EX137">
        <f>+IFERROR(IF(VALUE('data-cash-crude'!EW138)&gt;0,'data-cash-crude'!EW138-INDEX('data-futures'!$E:$E,MATCH('basis-cash-crude'!EX$1,'data-futures'!$A:$A,0),1),""),"")</f>
        <v>-11.259999999999998</v>
      </c>
      <c r="EY137">
        <f>+IFERROR(IF(VALUE('data-cash-crude'!EX138)&gt;0,'data-cash-crude'!EX138-INDEX('data-futures'!$E:$E,MATCH('basis-cash-crude'!EY$1,'data-futures'!$A:$A,0),1),""),"")</f>
        <v>-11.14</v>
      </c>
      <c r="EZ137">
        <f>+IFERROR(IF(VALUE('data-cash-crude'!EY138)&gt;0,'data-cash-crude'!EY138-INDEX('data-futures'!$E:$E,MATCH('basis-cash-crude'!EZ$1,'data-futures'!$A:$A,0),1),""),"")</f>
        <v>-10.869999999999997</v>
      </c>
      <c r="FA137">
        <f>+IFERROR(IF(VALUE('data-cash-crude'!EZ138)&gt;0,'data-cash-crude'!EZ138-INDEX('data-futures'!$E:$E,MATCH('basis-cash-crude'!FA$1,'data-futures'!$A:$A,0),1),""),"")</f>
        <v>-10.550000000000004</v>
      </c>
      <c r="FB137">
        <f>+IFERROR(IF(VALUE('data-cash-crude'!FA138)&gt;0,'data-cash-crude'!FA138-INDEX('data-futures'!$E:$E,MATCH('basis-cash-crude'!FB$1,'data-futures'!$A:$A,0),1),""),"")</f>
        <v>-10.530000000000001</v>
      </c>
      <c r="FC137">
        <f>+IFERROR(IF(VALUE('data-cash-crude'!FB138)&gt;0,'data-cash-crude'!FB138-INDEX('data-futures'!$E:$E,MATCH('basis-cash-crude'!FC$1,'data-futures'!$A:$A,0),1),""),"")</f>
        <v>-10.579999999999998</v>
      </c>
      <c r="FD137">
        <f>+IFERROR(IF(VALUE('data-cash-crude'!FC138)&gt;0,'data-cash-crude'!FC138-INDEX('data-futures'!$E:$E,MATCH('basis-cash-crude'!FD$1,'data-futures'!$A:$A,0),1),""),"")</f>
        <v>-10.490000000000002</v>
      </c>
      <c r="FE137">
        <f>+IFERROR(IF(VALUE('data-cash-crude'!FD138)&gt;0,'data-cash-crude'!FD138-INDEX('data-futures'!$E:$E,MATCH('basis-cash-crude'!FE$1,'data-futures'!$A:$A,0),1),""),"")</f>
        <v>-10.469999999999999</v>
      </c>
      <c r="FF137">
        <f>+IFERROR(IF(VALUE('data-cash-crude'!FE138)&gt;0,'data-cash-crude'!FE138-INDEX('data-futures'!$E:$E,MATCH('basis-cash-crude'!FF$1,'data-futures'!$A:$A,0),1),""),"")</f>
        <v>-10.490000000000002</v>
      </c>
      <c r="FG137">
        <f>+IFERROR(IF(VALUE('data-cash-crude'!FF138)&gt;0,'data-cash-crude'!FF138-INDEX('data-futures'!$E:$E,MATCH('basis-cash-crude'!FG$1,'data-futures'!$A:$A,0),1),""),"")</f>
        <v>-10.270000000000003</v>
      </c>
      <c r="FH137">
        <f>+IFERROR(IF(VALUE('data-cash-crude'!FG138)&gt;0,'data-cash-crude'!FG138-INDEX('data-futures'!$E:$E,MATCH('basis-cash-crude'!FH$1,'data-futures'!$A:$A,0),1),""),"")</f>
        <v>-10.099999999999994</v>
      </c>
      <c r="FI137">
        <f>+IFERROR(IF(VALUE('data-cash-crude'!FH138)&gt;0,'data-cash-crude'!FH138-INDEX('data-futures'!$E:$E,MATCH('basis-cash-crude'!FI$1,'data-futures'!$A:$A,0),1),""),"")</f>
        <v>-10.240000000000002</v>
      </c>
      <c r="FJ137">
        <f>+IFERROR(IF(VALUE('data-cash-crude'!FI138)&gt;0,'data-cash-crude'!FI138-INDEX('data-futures'!$E:$E,MATCH('basis-cash-crude'!FJ$1,'data-futures'!$A:$A,0),1),""),"")</f>
        <v>-9.9699999999999989</v>
      </c>
      <c r="FK137">
        <f>+IFERROR(IF(VALUE('data-cash-crude'!FJ138)&gt;0,'data-cash-crude'!FJ138-INDEX('data-futures'!$E:$E,MATCH('basis-cash-crude'!FK$1,'data-futures'!$A:$A,0),1),""),"")</f>
        <v>-9.8400000000000034</v>
      </c>
      <c r="FL137">
        <f>+IFERROR(IF(VALUE('data-cash-crude'!FK138)&gt;0,'data-cash-crude'!FK138-INDEX('data-futures'!$E:$E,MATCH('basis-cash-crude'!FL$1,'data-futures'!$A:$A,0),1),""),"")</f>
        <v>-9.5800000000000054</v>
      </c>
    </row>
    <row r="138" spans="1:168" x14ac:dyDescent="0.2">
      <c r="A138">
        <f t="shared" si="6"/>
        <v>-10.855000000000002</v>
      </c>
      <c r="B138">
        <f t="shared" si="7"/>
        <v>-10.720800000000002</v>
      </c>
      <c r="C138">
        <f t="shared" si="8"/>
        <v>-10.408192771084339</v>
      </c>
      <c r="D138" s="6" t="str">
        <f>+'data-cash-crude'!B139</f>
        <v>CLPA-7-41.CM</v>
      </c>
      <c r="E138">
        <f>+IFERROR(IF(VALUE('data-cash-crude'!D139)&gt;0,'data-cash-crude'!D139-INDEX('data-futures'!$E:$E,MATCH('basis-cash-crude'!E$1,'data-futures'!$A:$A,0),1),""),"")</f>
        <v>-10.86</v>
      </c>
      <c r="F138">
        <f>+IFERROR(IF(VALUE('data-cash-crude'!E139)&gt;0,'data-cash-crude'!E139-INDEX('data-futures'!$E:$E,MATCH('basis-cash-crude'!F$1,'data-futures'!$A:$A,0),1),""),"")</f>
        <v>-10.860000000000007</v>
      </c>
      <c r="G138">
        <f>+IFERROR(IF(VALUE('data-cash-crude'!F139)&gt;0,'data-cash-crude'!F139-INDEX('data-futures'!$E:$E,MATCH('basis-cash-crude'!G$1,'data-futures'!$A:$A,0),1),""),"")</f>
        <v>-10.810000000000002</v>
      </c>
      <c r="H138">
        <f>+IFERROR(IF(VALUE('data-cash-crude'!G139)&gt;0,'data-cash-crude'!G139-INDEX('data-futures'!$E:$E,MATCH('basis-cash-crude'!H$1,'data-futures'!$A:$A,0),1),""),"")</f>
        <v>-10.850000000000001</v>
      </c>
      <c r="I138" t="str">
        <f>+IFERROR(IF(VALUE('data-cash-crude'!H139)&gt;0,'data-cash-crude'!H139-INDEX('data-futures'!$E:$E,MATCH('basis-cash-crude'!I$1,'data-futures'!$A:$A,0),1),""),"")</f>
        <v/>
      </c>
      <c r="J138">
        <f>+IFERROR(IF(VALUE('data-cash-crude'!I139)&gt;0,'data-cash-crude'!I139-INDEX('data-futures'!$E:$E,MATCH('basis-cash-crude'!J$1,'data-futures'!$A:$A,0),1),""),"")</f>
        <v>-10.850000000000001</v>
      </c>
      <c r="K138">
        <f>+IFERROR(IF(VALUE('data-cash-crude'!J139)&gt;0,'data-cash-crude'!J139-INDEX('data-futures'!$E:$E,MATCH('basis-cash-crude'!K$1,'data-futures'!$A:$A,0),1),""),"")</f>
        <v>-10.899999999999999</v>
      </c>
      <c r="L138">
        <f>+IFERROR(IF(VALUE('data-cash-crude'!K139)&gt;0,'data-cash-crude'!K139-INDEX('data-futures'!$E:$E,MATCH('basis-cash-crude'!L$1,'data-futures'!$A:$A,0),1),""),"")</f>
        <v>-10.910000000000004</v>
      </c>
      <c r="M138">
        <f>+IFERROR(IF(VALUE('data-cash-crude'!L139)&gt;0,'data-cash-crude'!L139-INDEX('data-futures'!$E:$E,MATCH('basis-cash-crude'!M$1,'data-futures'!$A:$A,0),1),""),"")</f>
        <v>-10.93</v>
      </c>
      <c r="N138">
        <f>+IFERROR(IF(VALUE('data-cash-crude'!M139)&gt;0,'data-cash-crude'!M139-INDEX('data-futures'!$E:$E,MATCH('basis-cash-crude'!N$1,'data-futures'!$A:$A,0),1),""),"")</f>
        <v>-10.850000000000001</v>
      </c>
      <c r="O138">
        <f>+IFERROR(IF(VALUE('data-cash-crude'!N139)&gt;0,'data-cash-crude'!N139-INDEX('data-futures'!$E:$E,MATCH('basis-cash-crude'!O$1,'data-futures'!$A:$A,0),1),""),"")</f>
        <v>-10.760000000000005</v>
      </c>
      <c r="P138">
        <f>+IFERROR(IF(VALUE('data-cash-crude'!O139)&gt;0,'data-cash-crude'!O139-INDEX('data-futures'!$E:$E,MATCH('basis-cash-crude'!P$1,'data-futures'!$A:$A,0),1),""),"")</f>
        <v>-10.71</v>
      </c>
      <c r="Q138">
        <f>+IFERROR(IF(VALUE('data-cash-crude'!P139)&gt;0,'data-cash-crude'!P139-INDEX('data-futures'!$E:$E,MATCH('basis-cash-crude'!Q$1,'data-futures'!$A:$A,0),1),""),"")</f>
        <v>-10.730000000000004</v>
      </c>
      <c r="R138">
        <f>+IFERROR(IF(VALUE('data-cash-crude'!Q139)&gt;0,'data-cash-crude'!Q139-INDEX('data-futures'!$E:$E,MATCH('basis-cash-crude'!R$1,'data-futures'!$A:$A,0),1),""),"")</f>
        <v>-10.68</v>
      </c>
      <c r="S138">
        <f>+IFERROR(IF(VALUE('data-cash-crude'!R139)&gt;0,'data-cash-crude'!R139-INDEX('data-futures'!$E:$E,MATCH('basis-cash-crude'!S$1,'data-futures'!$A:$A,0),1),""),"")</f>
        <v>-11.009999999999998</v>
      </c>
      <c r="T138">
        <f>+IFERROR(IF(VALUE('data-cash-crude'!S139)&gt;0,'data-cash-crude'!S139-INDEX('data-futures'!$E:$E,MATCH('basis-cash-crude'!T$1,'data-futures'!$A:$A,0),1),""),"")</f>
        <v>-10.590000000000003</v>
      </c>
      <c r="U138">
        <f>+IFERROR(IF(VALUE('data-cash-crude'!T139)&gt;0,'data-cash-crude'!T139-INDEX('data-futures'!$E:$E,MATCH('basis-cash-crude'!U$1,'data-futures'!$A:$A,0),1),""),"")</f>
        <v>-10.620000000000005</v>
      </c>
      <c r="V138">
        <f>+IFERROR(IF(VALUE('data-cash-crude'!U139)&gt;0,'data-cash-crude'!U139-INDEX('data-futures'!$E:$E,MATCH('basis-cash-crude'!V$1,'data-futures'!$A:$A,0),1),""),"")</f>
        <v>-10.540000000000006</v>
      </c>
      <c r="W138">
        <f>+IFERROR(IF(VALUE('data-cash-crude'!V139)&gt;0,'data-cash-crude'!V139-INDEX('data-futures'!$E:$E,MATCH('basis-cash-crude'!W$1,'data-futures'!$A:$A,0),1),""),"")</f>
        <v>-10.61</v>
      </c>
      <c r="X138">
        <f>+IFERROR(IF(VALUE('data-cash-crude'!W139)&gt;0,'data-cash-crude'!W139-INDEX('data-futures'!$E:$E,MATCH('basis-cash-crude'!X$1,'data-futures'!$A:$A,0),1),""),"")</f>
        <v>-10.700000000000003</v>
      </c>
      <c r="Y138">
        <f>+IFERROR(IF(VALUE('data-cash-crude'!X139)&gt;0,'data-cash-crude'!X139-INDEX('data-futures'!$E:$E,MATCH('basis-cash-crude'!Y$1,'data-futures'!$A:$A,0),1),""),"")</f>
        <v>-10.649999999999999</v>
      </c>
      <c r="Z138" t="str">
        <f>+IFERROR(IF(VALUE('data-cash-crude'!Y139)&gt;0,'data-cash-crude'!Y139-INDEX('data-futures'!$E:$E,MATCH('basis-cash-crude'!Z$1,'data-futures'!$A:$A,0),1),""),"")</f>
        <v/>
      </c>
      <c r="AA138">
        <f>+IFERROR(IF(VALUE('data-cash-crude'!Z139)&gt;0,'data-cash-crude'!Z139-INDEX('data-futures'!$E:$E,MATCH('basis-cash-crude'!AA$1,'data-futures'!$A:$A,0),1),""),"")</f>
        <v>-10.71</v>
      </c>
      <c r="AB138" t="str">
        <f>+IFERROR(IF(VALUE('data-cash-crude'!AA139)&gt;0,'data-cash-crude'!AA139-INDEX('data-futures'!$E:$E,MATCH('basis-cash-crude'!AB$1,'data-futures'!$A:$A,0),1),""),"")</f>
        <v/>
      </c>
      <c r="AC138" t="str">
        <f>+IFERROR(IF(VALUE('data-cash-crude'!AB139)&gt;0,'data-cash-crude'!AB139-INDEX('data-futures'!$E:$E,MATCH('basis-cash-crude'!AC$1,'data-futures'!$A:$A,0),1),""),"")</f>
        <v/>
      </c>
      <c r="AD138" t="str">
        <f>+IFERROR(IF(VALUE('data-cash-crude'!AC139)&gt;0,'data-cash-crude'!AC139-INDEX('data-futures'!$E:$E,MATCH('basis-cash-crude'!AD$1,'data-futures'!$A:$A,0),1),""),"")</f>
        <v/>
      </c>
      <c r="AE138">
        <f>+IFERROR(IF(VALUE('data-cash-crude'!AD139)&gt;0,'data-cash-crude'!AD139-INDEX('data-futures'!$E:$E,MATCH('basis-cash-crude'!AE$1,'data-futures'!$A:$A,0),1),""),"")</f>
        <v>-10.530000000000001</v>
      </c>
      <c r="AF138">
        <f>+IFERROR(IF(VALUE('data-cash-crude'!AE139)&gt;0,'data-cash-crude'!AE139-INDEX('data-futures'!$E:$E,MATCH('basis-cash-crude'!AF$1,'data-futures'!$A:$A,0),1),""),"")</f>
        <v>-10.399999999999999</v>
      </c>
      <c r="AG138">
        <f>+IFERROR(IF(VALUE('data-cash-crude'!AF139)&gt;0,'data-cash-crude'!AF139-INDEX('data-futures'!$E:$E,MATCH('basis-cash-crude'!AG$1,'data-futures'!$A:$A,0),1),""),"")</f>
        <v>-10.520000000000003</v>
      </c>
      <c r="AH138">
        <f>+IFERROR(IF(VALUE('data-cash-crude'!AG139)&gt;0,'data-cash-crude'!AG139-INDEX('data-futures'!$E:$E,MATCH('basis-cash-crude'!AH$1,'data-futures'!$A:$A,0),1),""),"")</f>
        <v>-10.440000000000005</v>
      </c>
      <c r="AI138">
        <f>+IFERROR(IF(VALUE('data-cash-crude'!AH139)&gt;0,'data-cash-crude'!AH139-INDEX('data-futures'!$E:$E,MATCH('basis-cash-crude'!AI$1,'data-futures'!$A:$A,0),1),""),"")</f>
        <v>-10.43</v>
      </c>
      <c r="AJ138">
        <f>+IFERROR(IF(VALUE('data-cash-crude'!AI139)&gt;0,'data-cash-crude'!AI139-INDEX('data-futures'!$E:$E,MATCH('basis-cash-crude'!AJ$1,'data-futures'!$A:$A,0),1),""),"")</f>
        <v>-10.43</v>
      </c>
      <c r="AK138">
        <f>+IFERROR(IF(VALUE('data-cash-crude'!AJ139)&gt;0,'data-cash-crude'!AJ139-INDEX('data-futures'!$E:$E,MATCH('basis-cash-crude'!AK$1,'data-futures'!$A:$A,0),1),""),"")</f>
        <v>-10.450000000000003</v>
      </c>
      <c r="AL138">
        <f>+IFERROR(IF(VALUE('data-cash-crude'!AK139)&gt;0,'data-cash-crude'!AK139-INDEX('data-futures'!$E:$E,MATCH('basis-cash-crude'!AL$1,'data-futures'!$A:$A,0),1),""),"")</f>
        <v>-10.509999999999998</v>
      </c>
      <c r="AM138">
        <f>+IFERROR(IF(VALUE('data-cash-crude'!AL139)&gt;0,'data-cash-crude'!AL139-INDEX('data-futures'!$E:$E,MATCH('basis-cash-crude'!AM$1,'data-futures'!$A:$A,0),1),""),"")</f>
        <v>-10.450000000000003</v>
      </c>
      <c r="AN138">
        <f>+IFERROR(IF(VALUE('data-cash-crude'!AM139)&gt;0,'data-cash-crude'!AM139-INDEX('data-futures'!$E:$E,MATCH('basis-cash-crude'!AN$1,'data-futures'!$A:$A,0),1),""),"")</f>
        <v>-10.530000000000001</v>
      </c>
      <c r="AO138">
        <f>+IFERROR(IF(VALUE('data-cash-crude'!AN139)&gt;0,'data-cash-crude'!AN139-INDEX('data-futures'!$E:$E,MATCH('basis-cash-crude'!AO$1,'data-futures'!$A:$A,0),1),""),"")</f>
        <v>-10.509999999999998</v>
      </c>
      <c r="AP138" t="str">
        <f>+IFERROR(IF(VALUE('data-cash-crude'!AO139)&gt;0,'data-cash-crude'!AO139-INDEX('data-futures'!$E:$E,MATCH('basis-cash-crude'!AP$1,'data-futures'!$A:$A,0),1),""),"")</f>
        <v/>
      </c>
      <c r="AQ138">
        <f>+IFERROR(IF(VALUE('data-cash-crude'!AP139)&gt;0,'data-cash-crude'!AP139-INDEX('data-futures'!$E:$E,MATCH('basis-cash-crude'!AQ$1,'data-futures'!$A:$A,0),1),""),"")</f>
        <v>-10.61</v>
      </c>
      <c r="AR138">
        <f>+IFERROR(IF(VALUE('data-cash-crude'!AQ139)&gt;0,'data-cash-crude'!AQ139-INDEX('data-futures'!$E:$E,MATCH('basis-cash-crude'!AR$1,'data-futures'!$A:$A,0),1),""),"")</f>
        <v>-7.75</v>
      </c>
      <c r="AS138" t="str">
        <f>+IFERROR(IF(VALUE('data-cash-crude'!AR139)&gt;0,'data-cash-crude'!AR139-INDEX('data-futures'!$E:$E,MATCH('basis-cash-crude'!AS$1,'data-futures'!$A:$A,0),1),""),"")</f>
        <v/>
      </c>
      <c r="AT138">
        <f>+IFERROR(IF(VALUE('data-cash-crude'!AS139)&gt;0,'data-cash-crude'!AS139-INDEX('data-futures'!$E:$E,MATCH('basis-cash-crude'!AT$1,'data-futures'!$A:$A,0),1),""),"")</f>
        <v>-10.620000000000005</v>
      </c>
      <c r="AU138">
        <f>+IFERROR(IF(VALUE('data-cash-crude'!AT139)&gt;0,'data-cash-crude'!AT139-INDEX('data-futures'!$E:$E,MATCH('basis-cash-crude'!AU$1,'data-futures'!$A:$A,0),1),""),"")</f>
        <v>-10.530000000000001</v>
      </c>
      <c r="AV138">
        <f>+IFERROR(IF(VALUE('data-cash-crude'!AU139)&gt;0,'data-cash-crude'!AU139-INDEX('data-futures'!$E:$E,MATCH('basis-cash-crude'!AV$1,'data-futures'!$A:$A,0),1),""),"")</f>
        <v>-10.5</v>
      </c>
      <c r="AW138">
        <f>+IFERROR(IF(VALUE('data-cash-crude'!AV139)&gt;0,'data-cash-crude'!AV139-INDEX('data-futures'!$E:$E,MATCH('basis-cash-crude'!AW$1,'data-futures'!$A:$A,0),1),""),"")</f>
        <v>-10.420000000000002</v>
      </c>
      <c r="AX138">
        <f>+IFERROR(IF(VALUE('data-cash-crude'!AW139)&gt;0,'data-cash-crude'!AW139-INDEX('data-futures'!$E:$E,MATCH('basis-cash-crude'!AX$1,'data-futures'!$A:$A,0),1),""),"")</f>
        <v>-10.290000000000006</v>
      </c>
      <c r="AY138">
        <f>+IFERROR(IF(VALUE('data-cash-crude'!AX139)&gt;0,'data-cash-crude'!AX139-INDEX('data-futures'!$E:$E,MATCH('basis-cash-crude'!AY$1,'data-futures'!$A:$A,0),1),""),"")</f>
        <v>-10.350000000000001</v>
      </c>
      <c r="AZ138">
        <f>+IFERROR(IF(VALUE('data-cash-crude'!AY139)&gt;0,'data-cash-crude'!AY139-INDEX('data-futures'!$E:$E,MATCH('basis-cash-crude'!AZ$1,'data-futures'!$A:$A,0),1),""),"")</f>
        <v>-10.670000000000002</v>
      </c>
      <c r="BA138">
        <f>+IFERROR(IF(VALUE('data-cash-crude'!AZ139)&gt;0,'data-cash-crude'!AZ139-INDEX('data-futures'!$E:$E,MATCH('basis-cash-crude'!BA$1,'data-futures'!$A:$A,0),1),""),"")</f>
        <v>-10.440000000000005</v>
      </c>
      <c r="BB138">
        <f>+IFERROR(IF(VALUE('data-cash-crude'!BA139)&gt;0,'data-cash-crude'!BA139-INDEX('data-futures'!$E:$E,MATCH('basis-cash-crude'!BB$1,'data-futures'!$A:$A,0),1),""),"")</f>
        <v>-10.54</v>
      </c>
      <c r="BC138">
        <f>+IFERROR(IF(VALUE('data-cash-crude'!BB139)&gt;0,'data-cash-crude'!BB139-INDEX('data-futures'!$E:$E,MATCH('basis-cash-crude'!BC$1,'data-futures'!$A:$A,0),1),""),"")</f>
        <v>-10.549999999999997</v>
      </c>
      <c r="BD138">
        <f>+IFERROR(IF(VALUE('data-cash-crude'!BC139)&gt;0,'data-cash-crude'!BC139-INDEX('data-futures'!$E:$E,MATCH('basis-cash-crude'!BD$1,'data-futures'!$A:$A,0),1),""),"")</f>
        <v>-10.590000000000003</v>
      </c>
      <c r="BE138">
        <f>+IFERROR(IF(VALUE('data-cash-crude'!BD139)&gt;0,'data-cash-crude'!BD139-INDEX('data-futures'!$E:$E,MATCH('basis-cash-crude'!BE$1,'data-futures'!$A:$A,0),1),""),"")</f>
        <v>-10.549999999999997</v>
      </c>
      <c r="BF138">
        <f>+IFERROR(IF(VALUE('data-cash-crude'!BE139)&gt;0,'data-cash-crude'!BE139-INDEX('data-futures'!$E:$E,MATCH('basis-cash-crude'!BF$1,'data-futures'!$A:$A,0),1),""),"")</f>
        <v>-10.46</v>
      </c>
      <c r="BG138">
        <f>+IFERROR(IF(VALUE('data-cash-crude'!BF139)&gt;0,'data-cash-crude'!BF139-INDEX('data-futures'!$E:$E,MATCH('basis-cash-crude'!BG$1,'data-futures'!$A:$A,0),1),""),"")</f>
        <v>-10.340000000000003</v>
      </c>
      <c r="BH138">
        <f>+IFERROR(IF(VALUE('data-cash-crude'!BG139)&gt;0,'data-cash-crude'!BG139-INDEX('data-futures'!$E:$E,MATCH('basis-cash-crude'!BH$1,'data-futures'!$A:$A,0),1),""),"")</f>
        <v>-10.210000000000001</v>
      </c>
      <c r="BI138">
        <f>+IFERROR(IF(VALUE('data-cash-crude'!BH139)&gt;0,'data-cash-crude'!BH139-INDEX('data-futures'!$E:$E,MATCH('basis-cash-crude'!BI$1,'data-futures'!$A:$A,0),1),""),"")</f>
        <v>-10.310000000000002</v>
      </c>
      <c r="BJ138">
        <f>+IFERROR(IF(VALUE('data-cash-crude'!BI139)&gt;0,'data-cash-crude'!BI139-INDEX('data-futures'!$E:$E,MATCH('basis-cash-crude'!BJ$1,'data-futures'!$A:$A,0),1),""),"")</f>
        <v>-10.510000000000005</v>
      </c>
      <c r="BK138">
        <f>+IFERROR(IF(VALUE('data-cash-crude'!BJ139)&gt;0,'data-cash-crude'!BJ139-INDEX('data-futures'!$E:$E,MATCH('basis-cash-crude'!BK$1,'data-futures'!$A:$A,0),1),""),"")</f>
        <v>-10.450000000000003</v>
      </c>
      <c r="BL138">
        <f>+IFERROR(IF(VALUE('data-cash-crude'!BK139)&gt;0,'data-cash-crude'!BK139-INDEX('data-futures'!$E:$E,MATCH('basis-cash-crude'!BL$1,'data-futures'!$A:$A,0),1),""),"")</f>
        <v>-10.530000000000001</v>
      </c>
      <c r="BM138">
        <f>+IFERROR(IF(VALUE('data-cash-crude'!BL139)&gt;0,'data-cash-crude'!BL139-INDEX('data-futures'!$E:$E,MATCH('basis-cash-crude'!BM$1,'data-futures'!$A:$A,0),1),""),"")</f>
        <v>-10.590000000000003</v>
      </c>
      <c r="BN138">
        <f>+IFERROR(IF(VALUE('data-cash-crude'!BM139)&gt;0,'data-cash-crude'!BM139-INDEX('data-futures'!$E:$E,MATCH('basis-cash-crude'!BN$1,'data-futures'!$A:$A,0),1),""),"")</f>
        <v>-10.43</v>
      </c>
      <c r="BO138">
        <f>+IFERROR(IF(VALUE('data-cash-crude'!BN139)&gt;0,'data-cash-crude'!BN139-INDEX('data-futures'!$E:$E,MATCH('basis-cash-crude'!BO$1,'data-futures'!$A:$A,0),1),""),"")</f>
        <v>-10.740000000000002</v>
      </c>
      <c r="BP138">
        <f>+IFERROR(IF(VALUE('data-cash-crude'!BO139)&gt;0,'data-cash-crude'!BO139-INDEX('data-futures'!$E:$E,MATCH('basis-cash-crude'!BP$1,'data-futures'!$A:$A,0),1),""),"")</f>
        <v>-10.700000000000003</v>
      </c>
      <c r="BQ138">
        <f>+IFERROR(IF(VALUE('data-cash-crude'!BP139)&gt;0,'data-cash-crude'!BP139-INDEX('data-futures'!$E:$E,MATCH('basis-cash-crude'!BQ$1,'data-futures'!$A:$A,0),1),""),"")</f>
        <v>-10.490000000000002</v>
      </c>
      <c r="BR138">
        <f>+IFERROR(IF(VALUE('data-cash-crude'!BQ139)&gt;0,'data-cash-crude'!BQ139-INDEX('data-futures'!$E:$E,MATCH('basis-cash-crude'!BR$1,'data-futures'!$A:$A,0),1),""),"")</f>
        <v>-10.520000000000003</v>
      </c>
      <c r="BS138">
        <f>+IFERROR(IF(VALUE('data-cash-crude'!BR139)&gt;0,'data-cash-crude'!BR139-INDEX('data-futures'!$E:$E,MATCH('basis-cash-crude'!BS$1,'data-futures'!$A:$A,0),1),""),"")</f>
        <v>-10.39</v>
      </c>
      <c r="BT138">
        <f>+IFERROR(IF(VALUE('data-cash-crude'!BS139)&gt;0,'data-cash-crude'!BS139-INDEX('data-futures'!$E:$E,MATCH('basis-cash-crude'!BT$1,'data-futures'!$A:$A,0),1),""),"")</f>
        <v>-10.740000000000002</v>
      </c>
      <c r="BU138">
        <f>+IFERROR(IF(VALUE('data-cash-crude'!BT139)&gt;0,'data-cash-crude'!BT139-INDEX('data-futures'!$E:$E,MATCH('basis-cash-crude'!BU$1,'data-futures'!$A:$A,0),1),""),"")</f>
        <v>-10.75</v>
      </c>
      <c r="BV138">
        <f>+IFERROR(IF(VALUE('data-cash-crude'!BU139)&gt;0,'data-cash-crude'!BU139-INDEX('data-futures'!$E:$E,MATCH('basis-cash-crude'!BV$1,'data-futures'!$A:$A,0),1),""),"")</f>
        <v>-10.439999999999998</v>
      </c>
      <c r="BW138">
        <f>+IFERROR(IF(VALUE('data-cash-crude'!BV139)&gt;0,'data-cash-crude'!BV139-INDEX('data-futures'!$E:$E,MATCH('basis-cash-crude'!BW$1,'data-futures'!$A:$A,0),1),""),"")</f>
        <v>-10.600000000000001</v>
      </c>
      <c r="BX138">
        <f>+IFERROR(IF(VALUE('data-cash-crude'!BW139)&gt;0,'data-cash-crude'!BW139-INDEX('data-futures'!$E:$E,MATCH('basis-cash-crude'!BX$1,'data-futures'!$A:$A,0),1),""),"")</f>
        <v>-10.659999999999997</v>
      </c>
      <c r="BY138">
        <f>+IFERROR(IF(VALUE('data-cash-crude'!BX139)&gt;0,'data-cash-crude'!BX139-INDEX('data-futures'!$E:$E,MATCH('basis-cash-crude'!BY$1,'data-futures'!$A:$A,0),1),""),"")</f>
        <v>-10.729999999999997</v>
      </c>
      <c r="BZ138">
        <f>+IFERROR(IF(VALUE('data-cash-crude'!BY139)&gt;0,'data-cash-crude'!BY139-INDEX('data-futures'!$E:$E,MATCH('basis-cash-crude'!BZ$1,'data-futures'!$A:$A,0),1),""),"")</f>
        <v>-10.720000000000006</v>
      </c>
      <c r="CA138">
        <f>+IFERROR(IF(VALUE('data-cash-crude'!BZ139)&gt;0,'data-cash-crude'!BZ139-INDEX('data-futures'!$E:$E,MATCH('basis-cash-crude'!CA$1,'data-futures'!$A:$A,0),1),""),"")</f>
        <v>-10.510000000000005</v>
      </c>
      <c r="CB138">
        <f>+IFERROR(IF(VALUE('data-cash-crude'!CA139)&gt;0,'data-cash-crude'!CA139-INDEX('data-futures'!$E:$E,MATCH('basis-cash-crude'!CB$1,'data-futures'!$A:$A,0),1),""),"")</f>
        <v>-10.240000000000002</v>
      </c>
      <c r="CC138">
        <f>+IFERROR(IF(VALUE('data-cash-crude'!CB139)&gt;0,'data-cash-crude'!CB139-INDEX('data-futures'!$E:$E,MATCH('basis-cash-crude'!CC$1,'data-futures'!$A:$A,0),1),""),"")</f>
        <v>-10.39</v>
      </c>
      <c r="CD138">
        <f>+IFERROR(IF(VALUE('data-cash-crude'!CC139)&gt;0,'data-cash-crude'!CC139-INDEX('data-futures'!$E:$E,MATCH('basis-cash-crude'!CD$1,'data-futures'!$A:$A,0),1),""),"")</f>
        <v>-10.380000000000003</v>
      </c>
      <c r="CE138">
        <f>+IFERROR(IF(VALUE('data-cash-crude'!CD139)&gt;0,'data-cash-crude'!CD139-INDEX('data-futures'!$E:$E,MATCH('basis-cash-crude'!CE$1,'data-futures'!$A:$A,0),1),""),"")</f>
        <v>-10.219999999999999</v>
      </c>
      <c r="CF138">
        <f>+IFERROR(IF(VALUE('data-cash-crude'!CE139)&gt;0,'data-cash-crude'!CE139-INDEX('data-futures'!$E:$E,MATCH('basis-cash-crude'!CF$1,'data-futures'!$A:$A,0),1),""),"")</f>
        <v>-10.14</v>
      </c>
      <c r="CG138">
        <f>+IFERROR(IF(VALUE('data-cash-crude'!CF139)&gt;0,'data-cash-crude'!CF139-INDEX('data-futures'!$E:$E,MATCH('basis-cash-crude'!CG$1,'data-futures'!$A:$A,0),1),""),"")</f>
        <v>-9.9600000000000009</v>
      </c>
      <c r="CH138">
        <f>+IFERROR(IF(VALUE('data-cash-crude'!CG139)&gt;0,'data-cash-crude'!CG139-INDEX('data-futures'!$E:$E,MATCH('basis-cash-crude'!CH$1,'data-futures'!$A:$A,0),1),""),"")</f>
        <v>-9.8000000000000043</v>
      </c>
      <c r="CI138">
        <f>+IFERROR(IF(VALUE('data-cash-crude'!CH139)&gt;0,'data-cash-crude'!CH139-INDEX('data-futures'!$E:$E,MATCH('basis-cash-crude'!CI$1,'data-futures'!$A:$A,0),1),""),"")</f>
        <v>-9.8100000000000023</v>
      </c>
      <c r="CJ138">
        <f>+IFERROR(IF(VALUE('data-cash-crude'!CI139)&gt;0,'data-cash-crude'!CI139-INDEX('data-futures'!$E:$E,MATCH('basis-cash-crude'!CJ$1,'data-futures'!$A:$A,0),1),""),"")</f>
        <v>-9.6700000000000017</v>
      </c>
      <c r="CK138">
        <f>+IFERROR(IF(VALUE('data-cash-crude'!CJ139)&gt;0,'data-cash-crude'!CJ139-INDEX('data-futures'!$E:$E,MATCH('basis-cash-crude'!CK$1,'data-futures'!$A:$A,0),1),""),"")</f>
        <v>-9.4600000000000009</v>
      </c>
      <c r="CL138">
        <f>+IFERROR(IF(VALUE('data-cash-crude'!CK139)&gt;0,'data-cash-crude'!CK139-INDEX('data-futures'!$E:$E,MATCH('basis-cash-crude'!CL$1,'data-futures'!$A:$A,0),1),""),"")</f>
        <v>-9.4200000000000017</v>
      </c>
      <c r="CM138">
        <f>+IFERROR(IF(VALUE('data-cash-crude'!CL139)&gt;0,'data-cash-crude'!CL139-INDEX('data-futures'!$E:$E,MATCH('basis-cash-crude'!CM$1,'data-futures'!$A:$A,0),1),""),"")</f>
        <v>-9.3699999999999974</v>
      </c>
      <c r="CN138">
        <f>+IFERROR(IF(VALUE('data-cash-crude'!CM139)&gt;0,'data-cash-crude'!CM139-INDEX('data-futures'!$E:$E,MATCH('basis-cash-crude'!CN$1,'data-futures'!$A:$A,0),1),""),"")</f>
        <v>-9.2100000000000009</v>
      </c>
      <c r="CO138">
        <f>+IFERROR(IF(VALUE('data-cash-crude'!CN139)&gt;0,'data-cash-crude'!CN139-INDEX('data-futures'!$E:$E,MATCH('basis-cash-crude'!CO$1,'data-futures'!$A:$A,0),1),""),"")</f>
        <v>-9.1000000000000014</v>
      </c>
      <c r="CP138">
        <f>+IFERROR(IF(VALUE('data-cash-crude'!CO139)&gt;0,'data-cash-crude'!CO139-INDEX('data-futures'!$E:$E,MATCH('basis-cash-crude'!CP$1,'data-futures'!$A:$A,0),1),""),"")</f>
        <v>-9.1500000000000057</v>
      </c>
      <c r="CQ138">
        <f>+IFERROR(IF(VALUE('data-cash-crude'!CP139)&gt;0,'data-cash-crude'!CP139-INDEX('data-futures'!$E:$E,MATCH('basis-cash-crude'!CQ$1,'data-futures'!$A:$A,0),1),""),"")</f>
        <v>-9.14</v>
      </c>
      <c r="CR138">
        <f>+IFERROR(IF(VALUE('data-cash-crude'!CQ139)&gt;0,'data-cash-crude'!CQ139-INDEX('data-futures'!$E:$E,MATCH('basis-cash-crude'!CR$1,'data-futures'!$A:$A,0),1),""),"")</f>
        <v>-8.82</v>
      </c>
      <c r="CS138">
        <f>+IFERROR(IF(VALUE('data-cash-crude'!CR139)&gt;0,'data-cash-crude'!CR139-INDEX('data-futures'!$E:$E,MATCH('basis-cash-crude'!CS$1,'data-futures'!$A:$A,0),1),""),"")</f>
        <v>-8.0899999999999963</v>
      </c>
      <c r="CT138">
        <f>+IFERROR(IF(VALUE('data-cash-crude'!CS139)&gt;0,'data-cash-crude'!CS139-INDEX('data-futures'!$E:$E,MATCH('basis-cash-crude'!CT$1,'data-futures'!$A:$A,0),1),""),"")</f>
        <v>-7.2800000000000011</v>
      </c>
      <c r="CU138">
        <f>+IFERROR(IF(VALUE('data-cash-crude'!CT139)&gt;0,'data-cash-crude'!CT139-INDEX('data-futures'!$E:$E,MATCH('basis-cash-crude'!CU$1,'data-futures'!$A:$A,0),1),""),"")</f>
        <v>-9.5799999999999983</v>
      </c>
      <c r="CV138">
        <f>+IFERROR(IF(VALUE('data-cash-crude'!CU139)&gt;0,'data-cash-crude'!CU139-INDEX('data-futures'!$E:$E,MATCH('basis-cash-crude'!CV$1,'data-futures'!$A:$A,0),1),""),"")</f>
        <v>-9.730000000000004</v>
      </c>
      <c r="CW138">
        <f>+IFERROR(IF(VALUE('data-cash-crude'!CV139)&gt;0,'data-cash-crude'!CV139-INDEX('data-futures'!$E:$E,MATCH('basis-cash-crude'!CW$1,'data-futures'!$A:$A,0),1),""),"")</f>
        <v>-9.5200000000000031</v>
      </c>
      <c r="CX138" t="str">
        <f>+IFERROR(IF(VALUE('data-cash-crude'!CW139)&gt;0,'data-cash-crude'!CW139-INDEX('data-futures'!$E:$E,MATCH('basis-cash-crude'!CX$1,'data-futures'!$A:$A,0),1),""),"")</f>
        <v/>
      </c>
      <c r="CY138" t="str">
        <f>+IFERROR(IF(VALUE('data-cash-crude'!CX139)&gt;0,'data-cash-crude'!CX139-INDEX('data-futures'!$E:$E,MATCH('basis-cash-crude'!CY$1,'data-futures'!$A:$A,0),1),""),"")</f>
        <v/>
      </c>
      <c r="CZ138" t="str">
        <f>+IFERROR(IF(VALUE('data-cash-crude'!CY139)&gt;0,'data-cash-crude'!CY139-INDEX('data-futures'!$E:$E,MATCH('basis-cash-crude'!CZ$1,'data-futures'!$A:$A,0),1),""),"")</f>
        <v/>
      </c>
      <c r="DA138">
        <f>+IFERROR(IF(VALUE('data-cash-crude'!CZ139)&gt;0,'data-cash-crude'!CZ139-INDEX('data-futures'!$E:$E,MATCH('basis-cash-crude'!DA$1,'data-futures'!$A:$A,0),1),""),"")</f>
        <v>-9.3699999999999974</v>
      </c>
      <c r="DB138">
        <f>+IFERROR(IF(VALUE('data-cash-crude'!DA139)&gt;0,'data-cash-crude'!DA139-INDEX('data-futures'!$E:$E,MATCH('basis-cash-crude'!DB$1,'data-futures'!$A:$A,0),1),""),"")</f>
        <v>-9.32</v>
      </c>
      <c r="DC138">
        <f>+IFERROR(IF(VALUE('data-cash-crude'!DB139)&gt;0,'data-cash-crude'!DB139-INDEX('data-futures'!$E:$E,MATCH('basis-cash-crude'!DC$1,'data-futures'!$A:$A,0),1),""),"")</f>
        <v>-9.39</v>
      </c>
      <c r="DD138" t="str">
        <f>+IFERROR(IF(VALUE('data-cash-crude'!DC139)&gt;0,'data-cash-crude'!DC139-INDEX('data-futures'!$E:$E,MATCH('basis-cash-crude'!DD$1,'data-futures'!$A:$A,0),1),""),"")</f>
        <v/>
      </c>
      <c r="DE138">
        <f>+IFERROR(IF(VALUE('data-cash-crude'!DD139)&gt;0,'data-cash-crude'!DD139-INDEX('data-futures'!$E:$E,MATCH('basis-cash-crude'!DE$1,'data-futures'!$A:$A,0),1),""),"")</f>
        <v>-9.2000000000000028</v>
      </c>
      <c r="DF138">
        <f>+IFERROR(IF(VALUE('data-cash-crude'!DE139)&gt;0,'data-cash-crude'!DE139-INDEX('data-futures'!$E:$E,MATCH('basis-cash-crude'!DF$1,'data-futures'!$A:$A,0),1),""),"")</f>
        <v>-8.9699999999999989</v>
      </c>
      <c r="DG138">
        <f>+IFERROR(IF(VALUE('data-cash-crude'!DF139)&gt;0,'data-cash-crude'!DF139-INDEX('data-futures'!$E:$E,MATCH('basis-cash-crude'!DG$1,'data-futures'!$A:$A,0),1),""),"")</f>
        <v>-9.2700000000000031</v>
      </c>
      <c r="DH138">
        <f>+IFERROR(IF(VALUE('data-cash-crude'!DG139)&gt;0,'data-cash-crude'!DG139-INDEX('data-futures'!$E:$E,MATCH('basis-cash-crude'!DH$1,'data-futures'!$A:$A,0),1),""),"")</f>
        <v>-9.43</v>
      </c>
      <c r="DI138">
        <f>+IFERROR(IF(VALUE('data-cash-crude'!DH139)&gt;0,'data-cash-crude'!DH139-INDEX('data-futures'!$E:$E,MATCH('basis-cash-crude'!DI$1,'data-futures'!$A:$A,0),1),""),"")</f>
        <v>-9.5100000000000051</v>
      </c>
      <c r="DJ138">
        <f>+IFERROR(IF(VALUE('data-cash-crude'!DI139)&gt;0,'data-cash-crude'!DI139-INDEX('data-futures'!$E:$E,MATCH('basis-cash-crude'!DJ$1,'data-futures'!$A:$A,0),1),""),"")</f>
        <v>-9.490000000000002</v>
      </c>
      <c r="DK138">
        <f>+IFERROR(IF(VALUE('data-cash-crude'!DJ139)&gt;0,'data-cash-crude'!DJ139-INDEX('data-futures'!$E:$E,MATCH('basis-cash-crude'!DK$1,'data-futures'!$A:$A,0),1),""),"")</f>
        <v>-9.3399999999999963</v>
      </c>
      <c r="DL138">
        <f>+IFERROR(IF(VALUE('data-cash-crude'!DK139)&gt;0,'data-cash-crude'!DK139-INDEX('data-futures'!$E:$E,MATCH('basis-cash-crude'!DL$1,'data-futures'!$A:$A,0),1),""),"")</f>
        <v>-9.3400000000000034</v>
      </c>
      <c r="DM138">
        <f>+IFERROR(IF(VALUE('data-cash-crude'!DL139)&gt;0,'data-cash-crude'!DL139-INDEX('data-futures'!$E:$E,MATCH('basis-cash-crude'!DM$1,'data-futures'!$A:$A,0),1),""),"")</f>
        <v>-8.5899999999999963</v>
      </c>
      <c r="DN138">
        <f>+IFERROR(IF(VALUE('data-cash-crude'!DM139)&gt;0,'data-cash-crude'!DM139-INDEX('data-futures'!$E:$E,MATCH('basis-cash-crude'!DN$1,'data-futures'!$A:$A,0),1),""),"")</f>
        <v>-8.6000000000000014</v>
      </c>
      <c r="DO138">
        <f>+IFERROR(IF(VALUE('data-cash-crude'!DN139)&gt;0,'data-cash-crude'!DN139-INDEX('data-futures'!$E:$E,MATCH('basis-cash-crude'!DO$1,'data-futures'!$A:$A,0),1),""),"")</f>
        <v>-8.8699999999999974</v>
      </c>
      <c r="DP138">
        <f>+IFERROR(IF(VALUE('data-cash-crude'!DO139)&gt;0,'data-cash-crude'!DO139-INDEX('data-futures'!$E:$E,MATCH('basis-cash-crude'!DP$1,'data-futures'!$A:$A,0),1),""),"")</f>
        <v>-9.0999999999999943</v>
      </c>
      <c r="DQ138">
        <f>+IFERROR(IF(VALUE('data-cash-crude'!DP139)&gt;0,'data-cash-crude'!DP139-INDEX('data-futures'!$E:$E,MATCH('basis-cash-crude'!DQ$1,'data-futures'!$A:$A,0),1),""),"")</f>
        <v>-9.4500000000000028</v>
      </c>
      <c r="DR138">
        <f>+IFERROR(IF(VALUE('data-cash-crude'!DQ139)&gt;0,'data-cash-crude'!DQ139-INDEX('data-futures'!$E:$E,MATCH('basis-cash-crude'!DR$1,'data-futures'!$A:$A,0),1),""),"")</f>
        <v>-9.32</v>
      </c>
      <c r="DS138">
        <f>+IFERROR(IF(VALUE('data-cash-crude'!DR139)&gt;0,'data-cash-crude'!DR139-INDEX('data-futures'!$E:$E,MATCH('basis-cash-crude'!DS$1,'data-futures'!$A:$A,0),1),""),"")</f>
        <v>-9.1599999999999966</v>
      </c>
      <c r="DT138">
        <f>+IFERROR(IF(VALUE('data-cash-crude'!DS139)&gt;0,'data-cash-crude'!DS139-INDEX('data-futures'!$E:$E,MATCH('basis-cash-crude'!DT$1,'data-futures'!$A:$A,0),1),""),"")</f>
        <v>-9.25</v>
      </c>
      <c r="DU138">
        <f>+IFERROR(IF(VALUE('data-cash-crude'!DT139)&gt;0,'data-cash-crude'!DT139-INDEX('data-futures'!$E:$E,MATCH('basis-cash-crude'!DU$1,'data-futures'!$A:$A,0),1),""),"")</f>
        <v>-9.7100000000000009</v>
      </c>
      <c r="DV138">
        <f>+IFERROR(IF(VALUE('data-cash-crude'!DU139)&gt;0,'data-cash-crude'!DU139-INDEX('data-futures'!$E:$E,MATCH('basis-cash-crude'!DV$1,'data-futures'!$A:$A,0),1),""),"")</f>
        <v>-10.220000000000006</v>
      </c>
      <c r="DW138">
        <f>+IFERROR(IF(VALUE('data-cash-crude'!DV139)&gt;0,'data-cash-crude'!DV139-INDEX('data-futures'!$E:$E,MATCH('basis-cash-crude'!DW$1,'data-futures'!$A:$A,0),1),""),"")</f>
        <v>-10.160000000000004</v>
      </c>
      <c r="DX138">
        <f>+IFERROR(IF(VALUE('data-cash-crude'!DW139)&gt;0,'data-cash-crude'!DW139-INDEX('data-futures'!$E:$E,MATCH('basis-cash-crude'!DX$1,'data-futures'!$A:$A,0),1),""),"")</f>
        <v>-9.8500000000000014</v>
      </c>
      <c r="DY138">
        <f>+IFERROR(IF(VALUE('data-cash-crude'!DX139)&gt;0,'data-cash-crude'!DX139-INDEX('data-futures'!$E:$E,MATCH('basis-cash-crude'!DY$1,'data-futures'!$A:$A,0),1),""),"")</f>
        <v>-10.170000000000002</v>
      </c>
      <c r="DZ138">
        <f>+IFERROR(IF(VALUE('data-cash-crude'!DY139)&gt;0,'data-cash-crude'!DY139-INDEX('data-futures'!$E:$E,MATCH('basis-cash-crude'!DZ$1,'data-futures'!$A:$A,0),1),""),"")</f>
        <v>-10.29</v>
      </c>
      <c r="EA138">
        <f>+IFERROR(IF(VALUE('data-cash-crude'!DZ139)&gt;0,'data-cash-crude'!DZ139-INDEX('data-futures'!$E:$E,MATCH('basis-cash-crude'!EA$1,'data-futures'!$A:$A,0),1),""),"")</f>
        <v>-10.050000000000004</v>
      </c>
      <c r="EB138">
        <f>+IFERROR(IF(VALUE('data-cash-crude'!EA139)&gt;0,'data-cash-crude'!EA139-INDEX('data-futures'!$E:$E,MATCH('basis-cash-crude'!EB$1,'data-futures'!$A:$A,0),1),""),"")</f>
        <v>-10.080000000000005</v>
      </c>
      <c r="EC138">
        <f>+IFERROR(IF(VALUE('data-cash-crude'!EB139)&gt;0,'data-cash-crude'!EB139-INDEX('data-futures'!$E:$E,MATCH('basis-cash-crude'!EC$1,'data-futures'!$A:$A,0),1),""),"")</f>
        <v>-10.420000000000002</v>
      </c>
      <c r="ED138" t="str">
        <f>+IFERROR(IF(VALUE('data-cash-crude'!EC139)&gt;0,'data-cash-crude'!EC139-INDEX('data-futures'!$E:$E,MATCH('basis-cash-crude'!ED$1,'data-futures'!$A:$A,0),1),""),"")</f>
        <v/>
      </c>
      <c r="EE138" t="str">
        <f>+IFERROR(IF(VALUE('data-cash-crude'!ED139)&gt;0,'data-cash-crude'!ED139-INDEX('data-futures'!$E:$E,MATCH('basis-cash-crude'!EE$1,'data-futures'!$A:$A,0),1),""),"")</f>
        <v/>
      </c>
      <c r="EF138" t="str">
        <f>+IFERROR(IF(VALUE('data-cash-crude'!EE139)&gt;0,'data-cash-crude'!EE139-INDEX('data-futures'!$E:$E,MATCH('basis-cash-crude'!EF$1,'data-futures'!$A:$A,0),1),""),"")</f>
        <v/>
      </c>
      <c r="EG138" t="str">
        <f>+IFERROR(IF(VALUE('data-cash-crude'!EF139)&gt;0,'data-cash-crude'!EF139-INDEX('data-futures'!$E:$E,MATCH('basis-cash-crude'!EG$1,'data-futures'!$A:$A,0),1),""),"")</f>
        <v/>
      </c>
      <c r="EH138" t="str">
        <f>+IFERROR(IF(VALUE('data-cash-crude'!EG139)&gt;0,'data-cash-crude'!EG139-INDEX('data-futures'!$E:$E,MATCH('basis-cash-crude'!EH$1,'data-futures'!$A:$A,0),1),""),"")</f>
        <v/>
      </c>
      <c r="EI138" t="str">
        <f>+IFERROR(IF(VALUE('data-cash-crude'!EH139)&gt;0,'data-cash-crude'!EH139-INDEX('data-futures'!$E:$E,MATCH('basis-cash-crude'!EI$1,'data-futures'!$A:$A,0),1),""),"")</f>
        <v/>
      </c>
      <c r="EJ138" t="str">
        <f>+IFERROR(IF(VALUE('data-cash-crude'!EI139)&gt;0,'data-cash-crude'!EI139-INDEX('data-futures'!$E:$E,MATCH('basis-cash-crude'!EJ$1,'data-futures'!$A:$A,0),1),""),"")</f>
        <v/>
      </c>
      <c r="EK138" t="str">
        <f>+IFERROR(IF(VALUE('data-cash-crude'!EJ139)&gt;0,'data-cash-crude'!EJ139-INDEX('data-futures'!$E:$E,MATCH('basis-cash-crude'!EK$1,'data-futures'!$A:$A,0),1),""),"")</f>
        <v/>
      </c>
      <c r="EL138" t="str">
        <f>+IFERROR(IF(VALUE('data-cash-crude'!EK139)&gt;0,'data-cash-crude'!EK139-INDEX('data-futures'!$E:$E,MATCH('basis-cash-crude'!EL$1,'data-futures'!$A:$A,0),1),""),"")</f>
        <v/>
      </c>
      <c r="EM138" t="str">
        <f>+IFERROR(IF(VALUE('data-cash-crude'!EL139)&gt;0,'data-cash-crude'!EL139-INDEX('data-futures'!$E:$E,MATCH('basis-cash-crude'!EM$1,'data-futures'!$A:$A,0),1),""),"")</f>
        <v/>
      </c>
      <c r="EN138" t="str">
        <f>+IFERROR(IF(VALUE('data-cash-crude'!EM139)&gt;0,'data-cash-crude'!EM139-INDEX('data-futures'!$E:$E,MATCH('basis-cash-crude'!EN$1,'data-futures'!$A:$A,0),1),""),"")</f>
        <v/>
      </c>
      <c r="EO138" t="str">
        <f>+IFERROR(IF(VALUE('data-cash-crude'!EN139)&gt;0,'data-cash-crude'!EN139-INDEX('data-futures'!$E:$E,MATCH('basis-cash-crude'!EO$1,'data-futures'!$A:$A,0),1),""),"")</f>
        <v/>
      </c>
      <c r="EP138" t="str">
        <f>+IFERROR(IF(VALUE('data-cash-crude'!EO139)&gt;0,'data-cash-crude'!EO139-INDEX('data-futures'!$E:$E,MATCH('basis-cash-crude'!EP$1,'data-futures'!$A:$A,0),1),""),"")</f>
        <v/>
      </c>
      <c r="EQ138" t="str">
        <f>+IFERROR(IF(VALUE('data-cash-crude'!EP139)&gt;0,'data-cash-crude'!EP139-INDEX('data-futures'!$E:$E,MATCH('basis-cash-crude'!EQ$1,'data-futures'!$A:$A,0),1),""),"")</f>
        <v/>
      </c>
      <c r="ER138" t="str">
        <f>+IFERROR(IF(VALUE('data-cash-crude'!EQ139)&gt;0,'data-cash-crude'!EQ139-INDEX('data-futures'!$E:$E,MATCH('basis-cash-crude'!ER$1,'data-futures'!$A:$A,0),1),""),"")</f>
        <v/>
      </c>
      <c r="ES138" t="str">
        <f>+IFERROR(IF(VALUE('data-cash-crude'!ER139)&gt;0,'data-cash-crude'!ER139-INDEX('data-futures'!$E:$E,MATCH('basis-cash-crude'!ES$1,'data-futures'!$A:$A,0),1),""),"")</f>
        <v/>
      </c>
      <c r="ET138" t="str">
        <f>+IFERROR(IF(VALUE('data-cash-crude'!ES139)&gt;0,'data-cash-crude'!ES139-INDEX('data-futures'!$E:$E,MATCH('basis-cash-crude'!ET$1,'data-futures'!$A:$A,0),1),""),"")</f>
        <v/>
      </c>
      <c r="EU138" t="str">
        <f>+IFERROR(IF(VALUE('data-cash-crude'!ET139)&gt;0,'data-cash-crude'!ET139-INDEX('data-futures'!$E:$E,MATCH('basis-cash-crude'!EU$1,'data-futures'!$A:$A,0),1),""),"")</f>
        <v/>
      </c>
      <c r="EV138" t="str">
        <f>+IFERROR(IF(VALUE('data-cash-crude'!EU139)&gt;0,'data-cash-crude'!EU139-INDEX('data-futures'!$E:$E,MATCH('basis-cash-crude'!EV$1,'data-futures'!$A:$A,0),1),""),"")</f>
        <v/>
      </c>
      <c r="EW138" t="str">
        <f>+IFERROR(IF(VALUE('data-cash-crude'!EV139)&gt;0,'data-cash-crude'!EV139-INDEX('data-futures'!$E:$E,MATCH('basis-cash-crude'!EW$1,'data-futures'!$A:$A,0),1),""),"")</f>
        <v/>
      </c>
      <c r="EX138" t="str">
        <f>+IFERROR(IF(VALUE('data-cash-crude'!EW139)&gt;0,'data-cash-crude'!EW139-INDEX('data-futures'!$E:$E,MATCH('basis-cash-crude'!EX$1,'data-futures'!$A:$A,0),1),""),"")</f>
        <v/>
      </c>
      <c r="EY138" t="str">
        <f>+IFERROR(IF(VALUE('data-cash-crude'!EX139)&gt;0,'data-cash-crude'!EX139-INDEX('data-futures'!$E:$E,MATCH('basis-cash-crude'!EY$1,'data-futures'!$A:$A,0),1),""),"")</f>
        <v/>
      </c>
      <c r="EZ138" t="str">
        <f>+IFERROR(IF(VALUE('data-cash-crude'!EY139)&gt;0,'data-cash-crude'!EY139-INDEX('data-futures'!$E:$E,MATCH('basis-cash-crude'!EZ$1,'data-futures'!$A:$A,0),1),""),"")</f>
        <v/>
      </c>
      <c r="FA138" t="str">
        <f>+IFERROR(IF(VALUE('data-cash-crude'!EZ139)&gt;0,'data-cash-crude'!EZ139-INDEX('data-futures'!$E:$E,MATCH('basis-cash-crude'!FA$1,'data-futures'!$A:$A,0),1),""),"")</f>
        <v/>
      </c>
      <c r="FB138" t="str">
        <f>+IFERROR(IF(VALUE('data-cash-crude'!FA139)&gt;0,'data-cash-crude'!FA139-INDEX('data-futures'!$E:$E,MATCH('basis-cash-crude'!FB$1,'data-futures'!$A:$A,0),1),""),"")</f>
        <v/>
      </c>
      <c r="FC138" t="str">
        <f>+IFERROR(IF(VALUE('data-cash-crude'!FB139)&gt;0,'data-cash-crude'!FB139-INDEX('data-futures'!$E:$E,MATCH('basis-cash-crude'!FC$1,'data-futures'!$A:$A,0),1),""),"")</f>
        <v/>
      </c>
      <c r="FD138" t="str">
        <f>+IFERROR(IF(VALUE('data-cash-crude'!FC139)&gt;0,'data-cash-crude'!FC139-INDEX('data-futures'!$E:$E,MATCH('basis-cash-crude'!FD$1,'data-futures'!$A:$A,0),1),""),"")</f>
        <v/>
      </c>
      <c r="FE138" t="str">
        <f>+IFERROR(IF(VALUE('data-cash-crude'!FD139)&gt;0,'data-cash-crude'!FD139-INDEX('data-futures'!$E:$E,MATCH('basis-cash-crude'!FE$1,'data-futures'!$A:$A,0),1),""),"")</f>
        <v/>
      </c>
      <c r="FF138" t="str">
        <f>+IFERROR(IF(VALUE('data-cash-crude'!FE139)&gt;0,'data-cash-crude'!FE139-INDEX('data-futures'!$E:$E,MATCH('basis-cash-crude'!FF$1,'data-futures'!$A:$A,0),1),""),"")</f>
        <v/>
      </c>
      <c r="FG138" t="str">
        <f>+IFERROR(IF(VALUE('data-cash-crude'!FF139)&gt;0,'data-cash-crude'!FF139-INDEX('data-futures'!$E:$E,MATCH('basis-cash-crude'!FG$1,'data-futures'!$A:$A,0),1),""),"")</f>
        <v/>
      </c>
      <c r="FH138" t="str">
        <f>+IFERROR(IF(VALUE('data-cash-crude'!FG139)&gt;0,'data-cash-crude'!FG139-INDEX('data-futures'!$E:$E,MATCH('basis-cash-crude'!FH$1,'data-futures'!$A:$A,0),1),""),"")</f>
        <v/>
      </c>
      <c r="FI138" t="str">
        <f>+IFERROR(IF(VALUE('data-cash-crude'!FH139)&gt;0,'data-cash-crude'!FH139-INDEX('data-futures'!$E:$E,MATCH('basis-cash-crude'!FI$1,'data-futures'!$A:$A,0),1),""),"")</f>
        <v/>
      </c>
      <c r="FJ138" t="str">
        <f>+IFERROR(IF(VALUE('data-cash-crude'!FI139)&gt;0,'data-cash-crude'!FI139-INDEX('data-futures'!$E:$E,MATCH('basis-cash-crude'!FJ$1,'data-futures'!$A:$A,0),1),""),"")</f>
        <v/>
      </c>
      <c r="FK138" t="str">
        <f>+IFERROR(IF(VALUE('data-cash-crude'!FJ139)&gt;0,'data-cash-crude'!FJ139-INDEX('data-futures'!$E:$E,MATCH('basis-cash-crude'!FK$1,'data-futures'!$A:$A,0),1),""),"")</f>
        <v/>
      </c>
      <c r="FL138" t="str">
        <f>+IFERROR(IF(VALUE('data-cash-crude'!FK139)&gt;0,'data-cash-crude'!FK139-INDEX('data-futures'!$E:$E,MATCH('basis-cash-crude'!FL$1,'data-futures'!$A:$A,0),1),""),"")</f>
        <v/>
      </c>
    </row>
    <row r="139" spans="1:168" x14ac:dyDescent="0.2">
      <c r="A139">
        <f t="shared" si="6"/>
        <v>-6.7650000000000006</v>
      </c>
      <c r="B139">
        <f t="shared" si="7"/>
        <v>-6.6242307692307696</v>
      </c>
      <c r="C139">
        <f t="shared" si="8"/>
        <v>-6.3198809523809514</v>
      </c>
      <c r="D139" s="6" t="str">
        <f>+'data-cash-crude'!B140</f>
        <v>CLPA-7-5.CM</v>
      </c>
      <c r="E139">
        <f>+IFERROR(IF(VALUE('data-cash-crude'!D140)&gt;0,'data-cash-crude'!D140-INDEX('data-futures'!$E:$E,MATCH('basis-cash-crude'!E$1,'data-futures'!$A:$A,0),1),""),"")</f>
        <v>-6.769999999999996</v>
      </c>
      <c r="F139">
        <f>+IFERROR(IF(VALUE('data-cash-crude'!E140)&gt;0,'data-cash-crude'!E140-INDEX('data-futures'!$E:$E,MATCH('basis-cash-crude'!F$1,'data-futures'!$A:$A,0),1),""),"")</f>
        <v>-6.7700000000000031</v>
      </c>
      <c r="G139">
        <f>+IFERROR(IF(VALUE('data-cash-crude'!F140)&gt;0,'data-cash-crude'!F140-INDEX('data-futures'!$E:$E,MATCH('basis-cash-crude'!G$1,'data-futures'!$A:$A,0),1),""),"")</f>
        <v>-6.7199999999999989</v>
      </c>
      <c r="H139">
        <f>+IFERROR(IF(VALUE('data-cash-crude'!G140)&gt;0,'data-cash-crude'!G140-INDEX('data-futures'!$E:$E,MATCH('basis-cash-crude'!H$1,'data-futures'!$A:$A,0),1),""),"")</f>
        <v>-6.7600000000000051</v>
      </c>
      <c r="I139" t="str">
        <f>+IFERROR(IF(VALUE('data-cash-crude'!H140)&gt;0,'data-cash-crude'!H140-INDEX('data-futures'!$E:$E,MATCH('basis-cash-crude'!I$1,'data-futures'!$A:$A,0),1),""),"")</f>
        <v/>
      </c>
      <c r="J139">
        <f>+IFERROR(IF(VALUE('data-cash-crude'!I140)&gt;0,'data-cash-crude'!I140-INDEX('data-futures'!$E:$E,MATCH('basis-cash-crude'!J$1,'data-futures'!$A:$A,0),1),""),"")</f>
        <v>-6.759999999999998</v>
      </c>
      <c r="K139">
        <f>+IFERROR(IF(VALUE('data-cash-crude'!J140)&gt;0,'data-cash-crude'!J140-INDEX('data-futures'!$E:$E,MATCH('basis-cash-crude'!K$1,'data-futures'!$A:$A,0),1),""),"")</f>
        <v>-6.8100000000000023</v>
      </c>
      <c r="L139">
        <f>+IFERROR(IF(VALUE('data-cash-crude'!K140)&gt;0,'data-cash-crude'!K140-INDEX('data-futures'!$E:$E,MATCH('basis-cash-crude'!L$1,'data-futures'!$A:$A,0),1),""),"")</f>
        <v>-6.82</v>
      </c>
      <c r="M139">
        <f>+IFERROR(IF(VALUE('data-cash-crude'!L140)&gt;0,'data-cash-crude'!L140-INDEX('data-futures'!$E:$E,MATCH('basis-cash-crude'!M$1,'data-futures'!$A:$A,0),1),""),"")</f>
        <v>-6.8399999999999963</v>
      </c>
      <c r="N139">
        <f>+IFERROR(IF(VALUE('data-cash-crude'!M140)&gt;0,'data-cash-crude'!M140-INDEX('data-futures'!$E:$E,MATCH('basis-cash-crude'!N$1,'data-futures'!$A:$A,0),1),""),"")</f>
        <v>-6.759999999999998</v>
      </c>
      <c r="O139">
        <f>+IFERROR(IF(VALUE('data-cash-crude'!N140)&gt;0,'data-cash-crude'!N140-INDEX('data-futures'!$E:$E,MATCH('basis-cash-crude'!O$1,'data-futures'!$A:$A,0),1),""),"")</f>
        <v>-6.6700000000000017</v>
      </c>
      <c r="P139">
        <f>+IFERROR(IF(VALUE('data-cash-crude'!O140)&gt;0,'data-cash-crude'!O140-INDEX('data-futures'!$E:$E,MATCH('basis-cash-crude'!P$1,'data-futures'!$A:$A,0),1),""),"")</f>
        <v>-6.6199999999999974</v>
      </c>
      <c r="Q139">
        <f>+IFERROR(IF(VALUE('data-cash-crude'!P140)&gt;0,'data-cash-crude'!P140-INDEX('data-futures'!$E:$E,MATCH('basis-cash-crude'!Q$1,'data-futures'!$A:$A,0),1),""),"")</f>
        <v>-6.6400000000000006</v>
      </c>
      <c r="R139">
        <f>+IFERROR(IF(VALUE('data-cash-crude'!Q140)&gt;0,'data-cash-crude'!Q140-INDEX('data-futures'!$E:$E,MATCH('basis-cash-crude'!R$1,'data-futures'!$A:$A,0),1),""),"")</f>
        <v>-6.5899999999999963</v>
      </c>
      <c r="S139">
        <f>+IFERROR(IF(VALUE('data-cash-crude'!R140)&gt;0,'data-cash-crude'!R140-INDEX('data-futures'!$E:$E,MATCH('basis-cash-crude'!S$1,'data-futures'!$A:$A,0),1),""),"")</f>
        <v>-6.9200000000000017</v>
      </c>
      <c r="T139">
        <f>+IFERROR(IF(VALUE('data-cash-crude'!S140)&gt;0,'data-cash-crude'!S140-INDEX('data-futures'!$E:$E,MATCH('basis-cash-crude'!T$1,'data-futures'!$A:$A,0),1),""),"")</f>
        <v>-6.5</v>
      </c>
      <c r="U139">
        <f>+IFERROR(IF(VALUE('data-cash-crude'!T140)&gt;0,'data-cash-crude'!T140-INDEX('data-futures'!$E:$E,MATCH('basis-cash-crude'!U$1,'data-futures'!$A:$A,0),1),""),"")</f>
        <v>-6.5300000000000011</v>
      </c>
      <c r="V139">
        <f>+IFERROR(IF(VALUE('data-cash-crude'!U140)&gt;0,'data-cash-crude'!U140-INDEX('data-futures'!$E:$E,MATCH('basis-cash-crude'!V$1,'data-futures'!$A:$A,0),1),""),"")</f>
        <v>-6.4500000000000028</v>
      </c>
      <c r="W139">
        <f>+IFERROR(IF(VALUE('data-cash-crude'!V140)&gt;0,'data-cash-crude'!V140-INDEX('data-futures'!$E:$E,MATCH('basis-cash-crude'!W$1,'data-futures'!$A:$A,0),1),""),"")</f>
        <v>-6.519999999999996</v>
      </c>
      <c r="X139">
        <f>+IFERROR(IF(VALUE('data-cash-crude'!W140)&gt;0,'data-cash-crude'!W140-INDEX('data-futures'!$E:$E,MATCH('basis-cash-crude'!X$1,'data-futures'!$A:$A,0),1),""),"")</f>
        <v>-6.6099999999999994</v>
      </c>
      <c r="Y139">
        <f>+IFERROR(IF(VALUE('data-cash-crude'!X140)&gt;0,'data-cash-crude'!X140-INDEX('data-futures'!$E:$E,MATCH('basis-cash-crude'!Y$1,'data-futures'!$A:$A,0),1),""),"")</f>
        <v>-6.5599999999999952</v>
      </c>
      <c r="Z139" t="str">
        <f>+IFERROR(IF(VALUE('data-cash-crude'!Y140)&gt;0,'data-cash-crude'!Y140-INDEX('data-futures'!$E:$E,MATCH('basis-cash-crude'!Z$1,'data-futures'!$A:$A,0),1),""),"")</f>
        <v/>
      </c>
      <c r="AA139">
        <f>+IFERROR(IF(VALUE('data-cash-crude'!Z140)&gt;0,'data-cash-crude'!Z140-INDEX('data-futures'!$E:$E,MATCH('basis-cash-crude'!AA$1,'data-futures'!$A:$A,0),1),""),"")</f>
        <v>-6.6199999999999974</v>
      </c>
      <c r="AB139" t="str">
        <f>+IFERROR(IF(VALUE('data-cash-crude'!AA140)&gt;0,'data-cash-crude'!AA140-INDEX('data-futures'!$E:$E,MATCH('basis-cash-crude'!AB$1,'data-futures'!$A:$A,0),1),""),"")</f>
        <v/>
      </c>
      <c r="AC139" t="str">
        <f>+IFERROR(IF(VALUE('data-cash-crude'!AB140)&gt;0,'data-cash-crude'!AB140-INDEX('data-futures'!$E:$E,MATCH('basis-cash-crude'!AC$1,'data-futures'!$A:$A,0),1),""),"")</f>
        <v/>
      </c>
      <c r="AD139">
        <f>+IFERROR(IF(VALUE('data-cash-crude'!AC140)&gt;0,'data-cash-crude'!AC140-INDEX('data-futures'!$E:$E,MATCH('basis-cash-crude'!AD$1,'data-futures'!$A:$A,0),1),""),"")</f>
        <v>-6.4600000000000009</v>
      </c>
      <c r="AE139">
        <f>+IFERROR(IF(VALUE('data-cash-crude'!AD140)&gt;0,'data-cash-crude'!AD140-INDEX('data-futures'!$E:$E,MATCH('basis-cash-crude'!AE$1,'data-futures'!$A:$A,0),1),""),"")</f>
        <v>-6.4400000000000048</v>
      </c>
      <c r="AF139">
        <f>+IFERROR(IF(VALUE('data-cash-crude'!AE140)&gt;0,'data-cash-crude'!AE140-INDEX('data-futures'!$E:$E,MATCH('basis-cash-crude'!AF$1,'data-futures'!$A:$A,0),1),""),"")</f>
        <v>-6.3100000000000023</v>
      </c>
      <c r="AG139">
        <f>+IFERROR(IF(VALUE('data-cash-crude'!AF140)&gt;0,'data-cash-crude'!AF140-INDEX('data-futures'!$E:$E,MATCH('basis-cash-crude'!AG$1,'data-futures'!$A:$A,0),1),""),"")</f>
        <v>-6.43</v>
      </c>
      <c r="AH139">
        <f>+IFERROR(IF(VALUE('data-cash-crude'!AG140)&gt;0,'data-cash-crude'!AG140-INDEX('data-futures'!$E:$E,MATCH('basis-cash-crude'!AH$1,'data-futures'!$A:$A,0),1),""),"")</f>
        <v>-6.3500000000000014</v>
      </c>
      <c r="AI139">
        <f>+IFERROR(IF(VALUE('data-cash-crude'!AH140)&gt;0,'data-cash-crude'!AH140-INDEX('data-futures'!$E:$E,MATCH('basis-cash-crude'!AI$1,'data-futures'!$A:$A,0),1),""),"")</f>
        <v>-6.3399999999999963</v>
      </c>
      <c r="AJ139">
        <f>+IFERROR(IF(VALUE('data-cash-crude'!AI140)&gt;0,'data-cash-crude'!AI140-INDEX('data-futures'!$E:$E,MATCH('basis-cash-crude'!AJ$1,'data-futures'!$A:$A,0),1),""),"")</f>
        <v>-6.3399999999999963</v>
      </c>
      <c r="AK139">
        <f>+IFERROR(IF(VALUE('data-cash-crude'!AJ140)&gt;0,'data-cash-crude'!AJ140-INDEX('data-futures'!$E:$E,MATCH('basis-cash-crude'!AK$1,'data-futures'!$A:$A,0),1),""),"")</f>
        <v>-6.3599999999999994</v>
      </c>
      <c r="AL139">
        <f>+IFERROR(IF(VALUE('data-cash-crude'!AK140)&gt;0,'data-cash-crude'!AK140-INDEX('data-futures'!$E:$E,MATCH('basis-cash-crude'!AL$1,'data-futures'!$A:$A,0),1),""),"")</f>
        <v>-6.4200000000000017</v>
      </c>
      <c r="AM139">
        <f>+IFERROR(IF(VALUE('data-cash-crude'!AL140)&gt;0,'data-cash-crude'!AL140-INDEX('data-futures'!$E:$E,MATCH('basis-cash-crude'!AM$1,'data-futures'!$A:$A,0),1),""),"")</f>
        <v>-6.3599999999999994</v>
      </c>
      <c r="AN139">
        <f>+IFERROR(IF(VALUE('data-cash-crude'!AM140)&gt;0,'data-cash-crude'!AM140-INDEX('data-futures'!$E:$E,MATCH('basis-cash-crude'!AN$1,'data-futures'!$A:$A,0),1),""),"")</f>
        <v>-6.4400000000000048</v>
      </c>
      <c r="AO139">
        <f>+IFERROR(IF(VALUE('data-cash-crude'!AN140)&gt;0,'data-cash-crude'!AN140-INDEX('data-futures'!$E:$E,MATCH('basis-cash-crude'!AO$1,'data-futures'!$A:$A,0),1),""),"")</f>
        <v>-6.4200000000000017</v>
      </c>
      <c r="AP139" t="str">
        <f>+IFERROR(IF(VALUE('data-cash-crude'!AO140)&gt;0,'data-cash-crude'!AO140-INDEX('data-futures'!$E:$E,MATCH('basis-cash-crude'!AP$1,'data-futures'!$A:$A,0),1),""),"")</f>
        <v/>
      </c>
      <c r="AQ139">
        <f>+IFERROR(IF(VALUE('data-cash-crude'!AP140)&gt;0,'data-cash-crude'!AP140-INDEX('data-futures'!$E:$E,MATCH('basis-cash-crude'!AQ$1,'data-futures'!$A:$A,0),1),""),"")</f>
        <v>-6.5200000000000031</v>
      </c>
      <c r="AR139">
        <f>+IFERROR(IF(VALUE('data-cash-crude'!AQ140)&gt;0,'data-cash-crude'!AQ140-INDEX('data-futures'!$E:$E,MATCH('basis-cash-crude'!AR$1,'data-futures'!$A:$A,0),1),""),"")</f>
        <v>-3.6599999999999966</v>
      </c>
      <c r="AS139" t="str">
        <f>+IFERROR(IF(VALUE('data-cash-crude'!AR140)&gt;0,'data-cash-crude'!AR140-INDEX('data-futures'!$E:$E,MATCH('basis-cash-crude'!AS$1,'data-futures'!$A:$A,0),1),""),"")</f>
        <v/>
      </c>
      <c r="AT139">
        <f>+IFERROR(IF(VALUE('data-cash-crude'!AS140)&gt;0,'data-cash-crude'!AS140-INDEX('data-futures'!$E:$E,MATCH('basis-cash-crude'!AT$1,'data-futures'!$A:$A,0),1),""),"")</f>
        <v>-6.5300000000000011</v>
      </c>
      <c r="AU139">
        <f>+IFERROR(IF(VALUE('data-cash-crude'!AT140)&gt;0,'data-cash-crude'!AT140-INDEX('data-futures'!$E:$E,MATCH('basis-cash-crude'!AU$1,'data-futures'!$A:$A,0),1),""),"")</f>
        <v>-6.4400000000000048</v>
      </c>
      <c r="AV139">
        <f>+IFERROR(IF(VALUE('data-cash-crude'!AU140)&gt;0,'data-cash-crude'!AU140-INDEX('data-futures'!$E:$E,MATCH('basis-cash-crude'!AV$1,'data-futures'!$A:$A,0),1),""),"")</f>
        <v>-6.4100000000000037</v>
      </c>
      <c r="AW139">
        <f>+IFERROR(IF(VALUE('data-cash-crude'!AV140)&gt;0,'data-cash-crude'!AV140-INDEX('data-futures'!$E:$E,MATCH('basis-cash-crude'!AW$1,'data-futures'!$A:$A,0),1),""),"")</f>
        <v>-6.3299999999999983</v>
      </c>
      <c r="AX139">
        <f>+IFERROR(IF(VALUE('data-cash-crude'!AW140)&gt;0,'data-cash-crude'!AW140-INDEX('data-futures'!$E:$E,MATCH('basis-cash-crude'!AX$1,'data-futures'!$A:$A,0),1),""),"")</f>
        <v>-6.2000000000000028</v>
      </c>
      <c r="AY139">
        <f>+IFERROR(IF(VALUE('data-cash-crude'!AX140)&gt;0,'data-cash-crude'!AX140-INDEX('data-futures'!$E:$E,MATCH('basis-cash-crude'!AY$1,'data-futures'!$A:$A,0),1),""),"")</f>
        <v>-6.259999999999998</v>
      </c>
      <c r="AZ139">
        <f>+IFERROR(IF(VALUE('data-cash-crude'!AY140)&gt;0,'data-cash-crude'!AY140-INDEX('data-futures'!$E:$E,MATCH('basis-cash-crude'!AZ$1,'data-futures'!$A:$A,0),1),""),"")</f>
        <v>-6.5799999999999983</v>
      </c>
      <c r="BA139">
        <f>+IFERROR(IF(VALUE('data-cash-crude'!AZ140)&gt;0,'data-cash-crude'!AZ140-INDEX('data-futures'!$E:$E,MATCH('basis-cash-crude'!BA$1,'data-futures'!$A:$A,0),1),""),"")</f>
        <v>-6.3500000000000014</v>
      </c>
      <c r="BB139">
        <f>+IFERROR(IF(VALUE('data-cash-crude'!BA140)&gt;0,'data-cash-crude'!BA140-INDEX('data-futures'!$E:$E,MATCH('basis-cash-crude'!BB$1,'data-futures'!$A:$A,0),1),""),"")</f>
        <v>-6.4499999999999957</v>
      </c>
      <c r="BC139">
        <f>+IFERROR(IF(VALUE('data-cash-crude'!BB140)&gt;0,'data-cash-crude'!BB140-INDEX('data-futures'!$E:$E,MATCH('basis-cash-crude'!BC$1,'data-futures'!$A:$A,0),1),""),"")</f>
        <v>-6.4599999999999937</v>
      </c>
      <c r="BD139">
        <f>+IFERROR(IF(VALUE('data-cash-crude'!BC140)&gt;0,'data-cash-crude'!BC140-INDEX('data-futures'!$E:$E,MATCH('basis-cash-crude'!BD$1,'data-futures'!$A:$A,0),1),""),"")</f>
        <v>-6.5</v>
      </c>
      <c r="BE139">
        <f>+IFERROR(IF(VALUE('data-cash-crude'!BD140)&gt;0,'data-cash-crude'!BD140-INDEX('data-futures'!$E:$E,MATCH('basis-cash-crude'!BE$1,'data-futures'!$A:$A,0),1),""),"")</f>
        <v>-6.4599999999999937</v>
      </c>
      <c r="BF139">
        <f>+IFERROR(IF(VALUE('data-cash-crude'!BE140)&gt;0,'data-cash-crude'!BE140-INDEX('data-futures'!$E:$E,MATCH('basis-cash-crude'!BF$1,'data-futures'!$A:$A,0),1),""),"")</f>
        <v>-6.3700000000000045</v>
      </c>
      <c r="BG139">
        <f>+IFERROR(IF(VALUE('data-cash-crude'!BF140)&gt;0,'data-cash-crude'!BF140-INDEX('data-futures'!$E:$E,MATCH('basis-cash-crude'!BG$1,'data-futures'!$A:$A,0),1),""),"")</f>
        <v>-6.25</v>
      </c>
      <c r="BH139">
        <f>+IFERROR(IF(VALUE('data-cash-crude'!BG140)&gt;0,'data-cash-crude'!BG140-INDEX('data-futures'!$E:$E,MATCH('basis-cash-crude'!BH$1,'data-futures'!$A:$A,0),1),""),"")</f>
        <v>-6.1199999999999974</v>
      </c>
      <c r="BI139">
        <f>+IFERROR(IF(VALUE('data-cash-crude'!BH140)&gt;0,'data-cash-crude'!BH140-INDEX('data-futures'!$E:$E,MATCH('basis-cash-crude'!BI$1,'data-futures'!$A:$A,0),1),""),"")</f>
        <v>-6.220000000000006</v>
      </c>
      <c r="BJ139">
        <f>+IFERROR(IF(VALUE('data-cash-crude'!BI140)&gt;0,'data-cash-crude'!BI140-INDEX('data-futures'!$E:$E,MATCH('basis-cash-crude'!BJ$1,'data-futures'!$A:$A,0),1),""),"")</f>
        <v>-6.4200000000000017</v>
      </c>
      <c r="BK139">
        <f>+IFERROR(IF(VALUE('data-cash-crude'!BJ140)&gt;0,'data-cash-crude'!BJ140-INDEX('data-futures'!$E:$E,MATCH('basis-cash-crude'!BK$1,'data-futures'!$A:$A,0),1),""),"")</f>
        <v>-6.3599999999999994</v>
      </c>
      <c r="BL139">
        <f>+IFERROR(IF(VALUE('data-cash-crude'!BK140)&gt;0,'data-cash-crude'!BK140-INDEX('data-futures'!$E:$E,MATCH('basis-cash-crude'!BL$1,'data-futures'!$A:$A,0),1),""),"")</f>
        <v>-6.4399999999999977</v>
      </c>
      <c r="BM139">
        <f>+IFERROR(IF(VALUE('data-cash-crude'!BL140)&gt;0,'data-cash-crude'!BL140-INDEX('data-futures'!$E:$E,MATCH('basis-cash-crude'!BM$1,'data-futures'!$A:$A,0),1),""),"")</f>
        <v>-6.5</v>
      </c>
      <c r="BN139">
        <f>+IFERROR(IF(VALUE('data-cash-crude'!BM140)&gt;0,'data-cash-crude'!BM140-INDEX('data-futures'!$E:$E,MATCH('basis-cash-crude'!BN$1,'data-futures'!$A:$A,0),1),""),"")</f>
        <v>-6.3399999999999963</v>
      </c>
      <c r="BO139">
        <f>+IFERROR(IF(VALUE('data-cash-crude'!BN140)&gt;0,'data-cash-crude'!BN140-INDEX('data-futures'!$E:$E,MATCH('basis-cash-crude'!BO$1,'data-futures'!$A:$A,0),1),""),"")</f>
        <v>-6.6499999999999986</v>
      </c>
      <c r="BP139">
        <f>+IFERROR(IF(VALUE('data-cash-crude'!BO140)&gt;0,'data-cash-crude'!BO140-INDEX('data-futures'!$E:$E,MATCH('basis-cash-crude'!BP$1,'data-futures'!$A:$A,0),1),""),"")</f>
        <v>-6.6099999999999994</v>
      </c>
      <c r="BQ139">
        <f>+IFERROR(IF(VALUE('data-cash-crude'!BP140)&gt;0,'data-cash-crude'!BP140-INDEX('data-futures'!$E:$E,MATCH('basis-cash-crude'!BQ$1,'data-futures'!$A:$A,0),1),""),"")</f>
        <v>-6.3999999999999986</v>
      </c>
      <c r="BR139">
        <f>+IFERROR(IF(VALUE('data-cash-crude'!BQ140)&gt;0,'data-cash-crude'!BQ140-INDEX('data-futures'!$E:$E,MATCH('basis-cash-crude'!BR$1,'data-futures'!$A:$A,0),1),""),"")</f>
        <v>-6.43</v>
      </c>
      <c r="BS139">
        <f>+IFERROR(IF(VALUE('data-cash-crude'!BR140)&gt;0,'data-cash-crude'!BR140-INDEX('data-futures'!$E:$E,MATCH('basis-cash-crude'!BS$1,'data-futures'!$A:$A,0),1),""),"")</f>
        <v>-6.3000000000000043</v>
      </c>
      <c r="BT139">
        <f>+IFERROR(IF(VALUE('data-cash-crude'!BS140)&gt;0,'data-cash-crude'!BS140-INDEX('data-futures'!$E:$E,MATCH('basis-cash-crude'!BT$1,'data-futures'!$A:$A,0),1),""),"")</f>
        <v>-6.6499999999999986</v>
      </c>
      <c r="BU139">
        <f>+IFERROR(IF(VALUE('data-cash-crude'!BT140)&gt;0,'data-cash-crude'!BT140-INDEX('data-futures'!$E:$E,MATCH('basis-cash-crude'!BU$1,'data-futures'!$A:$A,0),1),""),"")</f>
        <v>-6.6599999999999966</v>
      </c>
      <c r="BV139">
        <f>+IFERROR(IF(VALUE('data-cash-crude'!BU140)&gt;0,'data-cash-crude'!BU140-INDEX('data-futures'!$E:$E,MATCH('basis-cash-crude'!BV$1,'data-futures'!$A:$A,0),1),""),"")</f>
        <v>-6.3499999999999943</v>
      </c>
      <c r="BW139">
        <f>+IFERROR(IF(VALUE('data-cash-crude'!BV140)&gt;0,'data-cash-crude'!BV140-INDEX('data-futures'!$E:$E,MATCH('basis-cash-crude'!BW$1,'data-futures'!$A:$A,0),1),""),"")</f>
        <v>-6.5100000000000051</v>
      </c>
      <c r="BX139">
        <f>+IFERROR(IF(VALUE('data-cash-crude'!BW140)&gt;0,'data-cash-crude'!BW140-INDEX('data-futures'!$E:$E,MATCH('basis-cash-crude'!BX$1,'data-futures'!$A:$A,0),1),""),"")</f>
        <v>-6.57</v>
      </c>
      <c r="BY139">
        <f>+IFERROR(IF(VALUE('data-cash-crude'!BX140)&gt;0,'data-cash-crude'!BX140-INDEX('data-futures'!$E:$E,MATCH('basis-cash-crude'!BY$1,'data-futures'!$A:$A,0),1),""),"")</f>
        <v>-6.6399999999999935</v>
      </c>
      <c r="BZ139">
        <f>+IFERROR(IF(VALUE('data-cash-crude'!BY140)&gt;0,'data-cash-crude'!BY140-INDEX('data-futures'!$E:$E,MATCH('basis-cash-crude'!BZ$1,'data-futures'!$A:$A,0),1),""),"")</f>
        <v>-6.6300000000000026</v>
      </c>
      <c r="CA139">
        <f>+IFERROR(IF(VALUE('data-cash-crude'!BZ140)&gt;0,'data-cash-crude'!BZ140-INDEX('data-futures'!$E:$E,MATCH('basis-cash-crude'!CA$1,'data-futures'!$A:$A,0),1),""),"")</f>
        <v>-6.4200000000000017</v>
      </c>
      <c r="CB139">
        <f>+IFERROR(IF(VALUE('data-cash-crude'!CA140)&gt;0,'data-cash-crude'!CA140-INDEX('data-futures'!$E:$E,MATCH('basis-cash-crude'!CB$1,'data-futures'!$A:$A,0),1),""),"")</f>
        <v>-6.1499999999999986</v>
      </c>
      <c r="CC139">
        <f>+IFERROR(IF(VALUE('data-cash-crude'!CB140)&gt;0,'data-cash-crude'!CB140-INDEX('data-futures'!$E:$E,MATCH('basis-cash-crude'!CC$1,'data-futures'!$A:$A,0),1),""),"")</f>
        <v>-6.2999999999999972</v>
      </c>
      <c r="CD139">
        <f>+IFERROR(IF(VALUE('data-cash-crude'!CC140)&gt;0,'data-cash-crude'!CC140-INDEX('data-futures'!$E:$E,MATCH('basis-cash-crude'!CD$1,'data-futures'!$A:$A,0),1),""),"")</f>
        <v>-6.2899999999999991</v>
      </c>
      <c r="CE139">
        <f>+IFERROR(IF(VALUE('data-cash-crude'!CD140)&gt;0,'data-cash-crude'!CD140-INDEX('data-futures'!$E:$E,MATCH('basis-cash-crude'!CE$1,'data-futures'!$A:$A,0),1),""),"")</f>
        <v>-6.1299999999999955</v>
      </c>
      <c r="CF139">
        <f>+IFERROR(IF(VALUE('data-cash-crude'!CE140)&gt;0,'data-cash-crude'!CE140-INDEX('data-futures'!$E:$E,MATCH('basis-cash-crude'!CF$1,'data-futures'!$A:$A,0),1),""),"")</f>
        <v>-6.0499999999999972</v>
      </c>
      <c r="CG139">
        <f>+IFERROR(IF(VALUE('data-cash-crude'!CF140)&gt;0,'data-cash-crude'!CF140-INDEX('data-futures'!$E:$E,MATCH('basis-cash-crude'!CG$1,'data-futures'!$A:$A,0),1),""),"")</f>
        <v>-5.8700000000000045</v>
      </c>
      <c r="CH139">
        <f>+IFERROR(IF(VALUE('data-cash-crude'!CG140)&gt;0,'data-cash-crude'!CG140-INDEX('data-futures'!$E:$E,MATCH('basis-cash-crude'!CH$1,'data-futures'!$A:$A,0),1),""),"")</f>
        <v>-5.7100000000000009</v>
      </c>
      <c r="CI139">
        <f>+IFERROR(IF(VALUE('data-cash-crude'!CH140)&gt;0,'data-cash-crude'!CH140-INDEX('data-futures'!$E:$E,MATCH('basis-cash-crude'!CI$1,'data-futures'!$A:$A,0),1),""),"")</f>
        <v>-5.7199999999999989</v>
      </c>
      <c r="CJ139">
        <f>+IFERROR(IF(VALUE('data-cash-crude'!CI140)&gt;0,'data-cash-crude'!CI140-INDEX('data-futures'!$E:$E,MATCH('basis-cash-crude'!CJ$1,'data-futures'!$A:$A,0),1),""),"")</f>
        <v>-5.5799999999999983</v>
      </c>
      <c r="CK139">
        <f>+IFERROR(IF(VALUE('data-cash-crude'!CJ140)&gt;0,'data-cash-crude'!CJ140-INDEX('data-futures'!$E:$E,MATCH('basis-cash-crude'!CK$1,'data-futures'!$A:$A,0),1),""),"")</f>
        <v>-5.3700000000000045</v>
      </c>
      <c r="CL139">
        <f>+IFERROR(IF(VALUE('data-cash-crude'!CK140)&gt;0,'data-cash-crude'!CK140-INDEX('data-futures'!$E:$E,MATCH('basis-cash-crude'!CL$1,'data-futures'!$A:$A,0),1),""),"")</f>
        <v>-5.3300000000000054</v>
      </c>
      <c r="CM139">
        <f>+IFERROR(IF(VALUE('data-cash-crude'!CL140)&gt;0,'data-cash-crude'!CL140-INDEX('data-futures'!$E:$E,MATCH('basis-cash-crude'!CM$1,'data-futures'!$A:$A,0),1),""),"")</f>
        <v>-5.2800000000000011</v>
      </c>
      <c r="CN139">
        <f>+IFERROR(IF(VALUE('data-cash-crude'!CM140)&gt;0,'data-cash-crude'!CM140-INDEX('data-futures'!$E:$E,MATCH('basis-cash-crude'!CN$1,'data-futures'!$A:$A,0),1),""),"")</f>
        <v>-5.1199999999999974</v>
      </c>
      <c r="CO139">
        <f>+IFERROR(IF(VALUE('data-cash-crude'!CN140)&gt;0,'data-cash-crude'!CN140-INDEX('data-futures'!$E:$E,MATCH('basis-cash-crude'!CO$1,'data-futures'!$A:$A,0),1),""),"")</f>
        <v>-5.009999999999998</v>
      </c>
      <c r="CP139">
        <f>+IFERROR(IF(VALUE('data-cash-crude'!CO140)&gt;0,'data-cash-crude'!CO140-INDEX('data-futures'!$E:$E,MATCH('basis-cash-crude'!CP$1,'data-futures'!$A:$A,0),1),""),"")</f>
        <v>-5.0600000000000023</v>
      </c>
      <c r="CQ139">
        <f>+IFERROR(IF(VALUE('data-cash-crude'!CP140)&gt;0,'data-cash-crude'!CP140-INDEX('data-futures'!$E:$E,MATCH('basis-cash-crude'!CQ$1,'data-futures'!$A:$A,0),1),""),"")</f>
        <v>-5.0499999999999972</v>
      </c>
      <c r="CR139">
        <f>+IFERROR(IF(VALUE('data-cash-crude'!CQ140)&gt;0,'data-cash-crude'!CQ140-INDEX('data-futures'!$E:$E,MATCH('basis-cash-crude'!CR$1,'data-futures'!$A:$A,0),1),""),"")</f>
        <v>-4.7299999999999969</v>
      </c>
      <c r="CS139">
        <f>+IFERROR(IF(VALUE('data-cash-crude'!CR140)&gt;0,'data-cash-crude'!CR140-INDEX('data-futures'!$E:$E,MATCH('basis-cash-crude'!CS$1,'data-futures'!$A:$A,0),1),""),"")</f>
        <v>-4</v>
      </c>
      <c r="CT139">
        <f>+IFERROR(IF(VALUE('data-cash-crude'!CS140)&gt;0,'data-cash-crude'!CS140-INDEX('data-futures'!$E:$E,MATCH('basis-cash-crude'!CT$1,'data-futures'!$A:$A,0),1),""),"")</f>
        <v>-3.1900000000000048</v>
      </c>
      <c r="CU139">
        <f>+IFERROR(IF(VALUE('data-cash-crude'!CT140)&gt;0,'data-cash-crude'!CT140-INDEX('data-futures'!$E:$E,MATCH('basis-cash-crude'!CU$1,'data-futures'!$A:$A,0),1),""),"")</f>
        <v>-5.490000000000002</v>
      </c>
      <c r="CV139">
        <f>+IFERROR(IF(VALUE('data-cash-crude'!CU140)&gt;0,'data-cash-crude'!CU140-INDEX('data-futures'!$E:$E,MATCH('basis-cash-crude'!CV$1,'data-futures'!$A:$A,0),1),""),"")</f>
        <v>-5.6400000000000006</v>
      </c>
      <c r="CW139">
        <f>+IFERROR(IF(VALUE('data-cash-crude'!CV140)&gt;0,'data-cash-crude'!CV140-INDEX('data-futures'!$E:$E,MATCH('basis-cash-crude'!CW$1,'data-futures'!$A:$A,0),1),""),"")</f>
        <v>-5.43</v>
      </c>
      <c r="CX139" t="str">
        <f>+IFERROR(IF(VALUE('data-cash-crude'!CW140)&gt;0,'data-cash-crude'!CW140-INDEX('data-futures'!$E:$E,MATCH('basis-cash-crude'!CX$1,'data-futures'!$A:$A,0),1),""),"")</f>
        <v/>
      </c>
      <c r="CY139" t="str">
        <f>+IFERROR(IF(VALUE('data-cash-crude'!CX140)&gt;0,'data-cash-crude'!CX140-INDEX('data-futures'!$E:$E,MATCH('basis-cash-crude'!CY$1,'data-futures'!$A:$A,0),1),""),"")</f>
        <v/>
      </c>
      <c r="CZ139" t="str">
        <f>+IFERROR(IF(VALUE('data-cash-crude'!CY140)&gt;0,'data-cash-crude'!CY140-INDEX('data-futures'!$E:$E,MATCH('basis-cash-crude'!CZ$1,'data-futures'!$A:$A,0),1),""),"")</f>
        <v/>
      </c>
      <c r="DA139">
        <f>+IFERROR(IF(VALUE('data-cash-crude'!CZ140)&gt;0,'data-cash-crude'!CZ140-INDEX('data-futures'!$E:$E,MATCH('basis-cash-crude'!DA$1,'data-futures'!$A:$A,0),1),""),"")</f>
        <v>-5.279999999999994</v>
      </c>
      <c r="DB139">
        <f>+IFERROR(IF(VALUE('data-cash-crude'!DA140)&gt;0,'data-cash-crude'!DA140-INDEX('data-futures'!$E:$E,MATCH('basis-cash-crude'!DB$1,'data-futures'!$A:$A,0),1),""),"")</f>
        <v>-5.2299999999999969</v>
      </c>
      <c r="DC139">
        <f>+IFERROR(IF(VALUE('data-cash-crude'!DB140)&gt;0,'data-cash-crude'!DB140-INDEX('data-futures'!$E:$E,MATCH('basis-cash-crude'!DC$1,'data-futures'!$A:$A,0),1),""),"")</f>
        <v>-5.3000000000000043</v>
      </c>
      <c r="DD139" t="str">
        <f>+IFERROR(IF(VALUE('data-cash-crude'!DC140)&gt;0,'data-cash-crude'!DC140-INDEX('data-futures'!$E:$E,MATCH('basis-cash-crude'!DD$1,'data-futures'!$A:$A,0),1),""),"")</f>
        <v/>
      </c>
      <c r="DE139">
        <f>+IFERROR(IF(VALUE('data-cash-crude'!DD140)&gt;0,'data-cash-crude'!DD140-INDEX('data-futures'!$E:$E,MATCH('basis-cash-crude'!DE$1,'data-futures'!$A:$A,0),1),""),"")</f>
        <v>-5.1099999999999994</v>
      </c>
      <c r="DF139">
        <f>+IFERROR(IF(VALUE('data-cash-crude'!DE140)&gt;0,'data-cash-crude'!DE140-INDEX('data-futures'!$E:$E,MATCH('basis-cash-crude'!DF$1,'data-futures'!$A:$A,0),1),""),"")</f>
        <v>-4.8799999999999955</v>
      </c>
      <c r="DG139">
        <f>+IFERROR(IF(VALUE('data-cash-crude'!DF140)&gt;0,'data-cash-crude'!DF140-INDEX('data-futures'!$E:$E,MATCH('basis-cash-crude'!DG$1,'data-futures'!$A:$A,0),1),""),"")</f>
        <v>-5.18</v>
      </c>
      <c r="DH139">
        <f>+IFERROR(IF(VALUE('data-cash-crude'!DG140)&gt;0,'data-cash-crude'!DG140-INDEX('data-futures'!$E:$E,MATCH('basis-cash-crude'!DH$1,'data-futures'!$A:$A,0),1),""),"")</f>
        <v>-5.3400000000000034</v>
      </c>
      <c r="DI139">
        <f>+IFERROR(IF(VALUE('data-cash-crude'!DH140)&gt;0,'data-cash-crude'!DH140-INDEX('data-futures'!$E:$E,MATCH('basis-cash-crude'!DI$1,'data-futures'!$A:$A,0),1),""),"")</f>
        <v>-5.4200000000000017</v>
      </c>
      <c r="DJ139">
        <f>+IFERROR(IF(VALUE('data-cash-crude'!DI140)&gt;0,'data-cash-crude'!DI140-INDEX('data-futures'!$E:$E,MATCH('basis-cash-crude'!DJ$1,'data-futures'!$A:$A,0),1),""),"")</f>
        <v>-5.3999999999999986</v>
      </c>
      <c r="DK139">
        <f>+IFERROR(IF(VALUE('data-cash-crude'!DJ140)&gt;0,'data-cash-crude'!DJ140-INDEX('data-futures'!$E:$E,MATCH('basis-cash-crude'!DK$1,'data-futures'!$A:$A,0),1),""),"")</f>
        <v>-5.25</v>
      </c>
      <c r="DL139">
        <f>+IFERROR(IF(VALUE('data-cash-crude'!DK140)&gt;0,'data-cash-crude'!DK140-INDEX('data-futures'!$E:$E,MATCH('basis-cash-crude'!DL$1,'data-futures'!$A:$A,0),1),""),"")</f>
        <v>-5.25</v>
      </c>
      <c r="DM139">
        <f>+IFERROR(IF(VALUE('data-cash-crude'!DL140)&gt;0,'data-cash-crude'!DL140-INDEX('data-futures'!$E:$E,MATCH('basis-cash-crude'!DM$1,'data-futures'!$A:$A,0),1),""),"")</f>
        <v>-4.5</v>
      </c>
      <c r="DN139">
        <f>+IFERROR(IF(VALUE('data-cash-crude'!DM140)&gt;0,'data-cash-crude'!DM140-INDEX('data-futures'!$E:$E,MATCH('basis-cash-crude'!DN$1,'data-futures'!$A:$A,0),1),""),"")</f>
        <v>-4.509999999999998</v>
      </c>
      <c r="DO139">
        <f>+IFERROR(IF(VALUE('data-cash-crude'!DN140)&gt;0,'data-cash-crude'!DN140-INDEX('data-futures'!$E:$E,MATCH('basis-cash-crude'!DO$1,'data-futures'!$A:$A,0),1),""),"")</f>
        <v>-4.7800000000000011</v>
      </c>
      <c r="DP139">
        <f>+IFERROR(IF(VALUE('data-cash-crude'!DO140)&gt;0,'data-cash-crude'!DO140-INDEX('data-futures'!$E:$E,MATCH('basis-cash-crude'!DP$1,'data-futures'!$A:$A,0),1),""),"")</f>
        <v>-5.009999999999998</v>
      </c>
      <c r="DQ139">
        <f>+IFERROR(IF(VALUE('data-cash-crude'!DP140)&gt;0,'data-cash-crude'!DP140-INDEX('data-futures'!$E:$E,MATCH('basis-cash-crude'!DQ$1,'data-futures'!$A:$A,0),1),""),"")</f>
        <v>-5.3599999999999994</v>
      </c>
      <c r="DR139">
        <f>+IFERROR(IF(VALUE('data-cash-crude'!DQ140)&gt;0,'data-cash-crude'!DQ140-INDEX('data-futures'!$E:$E,MATCH('basis-cash-crude'!DR$1,'data-futures'!$A:$A,0),1),""),"")</f>
        <v>-5.2299999999999969</v>
      </c>
      <c r="DS139">
        <f>+IFERROR(IF(VALUE('data-cash-crude'!DR140)&gt;0,'data-cash-crude'!DR140-INDEX('data-futures'!$E:$E,MATCH('basis-cash-crude'!DS$1,'data-futures'!$A:$A,0),1),""),"")</f>
        <v>-5.07</v>
      </c>
      <c r="DT139">
        <f>+IFERROR(IF(VALUE('data-cash-crude'!DS140)&gt;0,'data-cash-crude'!DS140-INDEX('data-futures'!$E:$E,MATCH('basis-cash-crude'!DT$1,'data-futures'!$A:$A,0),1),""),"")</f>
        <v>-5.1600000000000037</v>
      </c>
      <c r="DU139">
        <f>+IFERROR(IF(VALUE('data-cash-crude'!DT140)&gt;0,'data-cash-crude'!DT140-INDEX('data-futures'!$E:$E,MATCH('basis-cash-crude'!DU$1,'data-futures'!$A:$A,0),1),""),"")</f>
        <v>-5.6199999999999974</v>
      </c>
      <c r="DV139">
        <f>+IFERROR(IF(VALUE('data-cash-crude'!DU140)&gt;0,'data-cash-crude'!DU140-INDEX('data-futures'!$E:$E,MATCH('basis-cash-crude'!DV$1,'data-futures'!$A:$A,0),1),""),"")</f>
        <v>-6.1300000000000026</v>
      </c>
      <c r="DW139">
        <f>+IFERROR(IF(VALUE('data-cash-crude'!DV140)&gt;0,'data-cash-crude'!DV140-INDEX('data-futures'!$E:$E,MATCH('basis-cash-crude'!DW$1,'data-futures'!$A:$A,0),1),""),"")</f>
        <v>-6.07</v>
      </c>
      <c r="DX139">
        <f>+IFERROR(IF(VALUE('data-cash-crude'!DW140)&gt;0,'data-cash-crude'!DW140-INDEX('data-futures'!$E:$E,MATCH('basis-cash-crude'!DX$1,'data-futures'!$A:$A,0),1),""),"")</f>
        <v>-5.759999999999998</v>
      </c>
      <c r="DY139">
        <f>+IFERROR(IF(VALUE('data-cash-crude'!DX140)&gt;0,'data-cash-crude'!DX140-INDEX('data-futures'!$E:$E,MATCH('basis-cash-crude'!DY$1,'data-futures'!$A:$A,0),1),""),"")</f>
        <v>-6.0799999999999983</v>
      </c>
      <c r="DZ139">
        <f>+IFERROR(IF(VALUE('data-cash-crude'!DY140)&gt;0,'data-cash-crude'!DY140-INDEX('data-futures'!$E:$E,MATCH('basis-cash-crude'!DZ$1,'data-futures'!$A:$A,0),1),""),"")</f>
        <v>-6.2000000000000028</v>
      </c>
      <c r="EA139">
        <f>+IFERROR(IF(VALUE('data-cash-crude'!DZ140)&gt;0,'data-cash-crude'!DZ140-INDEX('data-futures'!$E:$E,MATCH('basis-cash-crude'!EA$1,'data-futures'!$A:$A,0),1),""),"")</f>
        <v>-5.9600000000000009</v>
      </c>
      <c r="EB139">
        <f>+IFERROR(IF(VALUE('data-cash-crude'!EA140)&gt;0,'data-cash-crude'!EA140-INDEX('data-futures'!$E:$E,MATCH('basis-cash-crude'!EB$1,'data-futures'!$A:$A,0),1),""),"")</f>
        <v>-5.990000000000002</v>
      </c>
      <c r="EC139">
        <f>+IFERROR(IF(VALUE('data-cash-crude'!EB140)&gt;0,'data-cash-crude'!EB140-INDEX('data-futures'!$E:$E,MATCH('basis-cash-crude'!EC$1,'data-futures'!$A:$A,0),1),""),"")</f>
        <v>-6.3300000000000054</v>
      </c>
      <c r="ED139" t="str">
        <f>+IFERROR(IF(VALUE('data-cash-crude'!EC140)&gt;0,'data-cash-crude'!EC140-INDEX('data-futures'!$E:$E,MATCH('basis-cash-crude'!ED$1,'data-futures'!$A:$A,0),1),""),"")</f>
        <v/>
      </c>
      <c r="EE139" t="str">
        <f>+IFERROR(IF(VALUE('data-cash-crude'!ED140)&gt;0,'data-cash-crude'!ED140-INDEX('data-futures'!$E:$E,MATCH('basis-cash-crude'!EE$1,'data-futures'!$A:$A,0),1),""),"")</f>
        <v/>
      </c>
      <c r="EF139">
        <f>+IFERROR(IF(VALUE('data-cash-crude'!EE140)&gt;0,'data-cash-crude'!EE140-INDEX('data-futures'!$E:$E,MATCH('basis-cash-crude'!EF$1,'data-futures'!$A:$A,0),1),""),"")</f>
        <v>-6.0899999999999963</v>
      </c>
      <c r="EG139">
        <f>+IFERROR(IF(VALUE('data-cash-crude'!EF140)&gt;0,'data-cash-crude'!EF140-INDEX('data-futures'!$E:$E,MATCH('basis-cash-crude'!EG$1,'data-futures'!$A:$A,0),1),""),"")</f>
        <v>-5.9499999999999957</v>
      </c>
      <c r="EH139">
        <f>+IFERROR(IF(VALUE('data-cash-crude'!EG140)&gt;0,'data-cash-crude'!EG140-INDEX('data-futures'!$E:$E,MATCH('basis-cash-crude'!EH$1,'data-futures'!$A:$A,0),1),""),"")</f>
        <v>-5.990000000000002</v>
      </c>
      <c r="EI139">
        <f>+IFERROR(IF(VALUE('data-cash-crude'!EH140)&gt;0,'data-cash-crude'!EH140-INDEX('data-futures'!$E:$E,MATCH('basis-cash-crude'!EI$1,'data-futures'!$A:$A,0),1),""),"")</f>
        <v>-6.0500000000000043</v>
      </c>
      <c r="EJ139">
        <f>+IFERROR(IF(VALUE('data-cash-crude'!EI140)&gt;0,'data-cash-crude'!EI140-INDEX('data-futures'!$E:$E,MATCH('basis-cash-crude'!EJ$1,'data-futures'!$A:$A,0),1),""),"")</f>
        <v>-5.8399999999999963</v>
      </c>
      <c r="EK139">
        <f>+IFERROR(IF(VALUE('data-cash-crude'!EJ140)&gt;0,'data-cash-crude'!EJ140-INDEX('data-futures'!$E:$E,MATCH('basis-cash-crude'!EK$1,'data-futures'!$A:$A,0),1),""),"")</f>
        <v>-5.4099999999999966</v>
      </c>
      <c r="EL139">
        <f>+IFERROR(IF(VALUE('data-cash-crude'!EK140)&gt;0,'data-cash-crude'!EK140-INDEX('data-futures'!$E:$E,MATCH('basis-cash-crude'!EL$1,'data-futures'!$A:$A,0),1),""),"")</f>
        <v>-5.3999999999999986</v>
      </c>
      <c r="EM139">
        <f>+IFERROR(IF(VALUE('data-cash-crude'!EL140)&gt;0,'data-cash-crude'!EL140-INDEX('data-futures'!$E:$E,MATCH('basis-cash-crude'!EM$1,'data-futures'!$A:$A,0),1),""),"")</f>
        <v>-5.4200000000000017</v>
      </c>
      <c r="EN139">
        <f>+IFERROR(IF(VALUE('data-cash-crude'!EM140)&gt;0,'data-cash-crude'!EM140-INDEX('data-futures'!$E:$E,MATCH('basis-cash-crude'!EN$1,'data-futures'!$A:$A,0),1),""),"")</f>
        <v>-5.4000000000000057</v>
      </c>
      <c r="EO139">
        <f>+IFERROR(IF(VALUE('data-cash-crude'!EN140)&gt;0,'data-cash-crude'!EN140-INDEX('data-futures'!$E:$E,MATCH('basis-cash-crude'!EO$1,'data-futures'!$A:$A,0),1),""),"")</f>
        <v>-5.7099999999999937</v>
      </c>
      <c r="EP139">
        <f>+IFERROR(IF(VALUE('data-cash-crude'!EO140)&gt;0,'data-cash-crude'!EO140-INDEX('data-futures'!$E:$E,MATCH('basis-cash-crude'!EP$1,'data-futures'!$A:$A,0),1),""),"")</f>
        <v>-5.4600000000000009</v>
      </c>
      <c r="EQ139">
        <f>+IFERROR(IF(VALUE('data-cash-crude'!EP140)&gt;0,'data-cash-crude'!EP140-INDEX('data-futures'!$E:$E,MATCH('basis-cash-crude'!EQ$1,'data-futures'!$A:$A,0),1),""),"")</f>
        <v>-5.6300000000000026</v>
      </c>
      <c r="ER139">
        <f>+IFERROR(IF(VALUE('data-cash-crude'!EQ140)&gt;0,'data-cash-crude'!EQ140-INDEX('data-futures'!$E:$E,MATCH('basis-cash-crude'!ER$1,'data-futures'!$A:$A,0),1),""),"")</f>
        <v>-6.0599999999999952</v>
      </c>
      <c r="ES139">
        <f>+IFERROR(IF(VALUE('data-cash-crude'!ER140)&gt;0,'data-cash-crude'!ER140-INDEX('data-futures'!$E:$E,MATCH('basis-cash-crude'!ES$1,'data-futures'!$A:$A,0),1),""),"")</f>
        <v>-6.3599999999999994</v>
      </c>
      <c r="ET139">
        <f>+IFERROR(IF(VALUE('data-cash-crude'!ES140)&gt;0,'data-cash-crude'!ES140-INDEX('data-futures'!$E:$E,MATCH('basis-cash-crude'!ET$1,'data-futures'!$A:$A,0),1),""),"")</f>
        <v>-6.4400000000000048</v>
      </c>
      <c r="EU139">
        <f>+IFERROR(IF(VALUE('data-cash-crude'!ET140)&gt;0,'data-cash-crude'!ET140-INDEX('data-futures'!$E:$E,MATCH('basis-cash-crude'!EU$1,'data-futures'!$A:$A,0),1),""),"")</f>
        <v>-6.970000000000006</v>
      </c>
      <c r="EV139">
        <f>+IFERROR(IF(VALUE('data-cash-crude'!EU140)&gt;0,'data-cash-crude'!EU140-INDEX('data-futures'!$E:$E,MATCH('basis-cash-crude'!EV$1,'data-futures'!$A:$A,0),1),""),"")</f>
        <v>-6.9399999999999977</v>
      </c>
      <c r="EW139">
        <f>+IFERROR(IF(VALUE('data-cash-crude'!EV140)&gt;0,'data-cash-crude'!EV140-INDEX('data-futures'!$E:$E,MATCH('basis-cash-crude'!EW$1,'data-futures'!$A:$A,0),1),""),"")</f>
        <v>-7.0499999999999972</v>
      </c>
      <c r="EX139">
        <f>+IFERROR(IF(VALUE('data-cash-crude'!EW140)&gt;0,'data-cash-crude'!EW140-INDEX('data-futures'!$E:$E,MATCH('basis-cash-crude'!EX$1,'data-futures'!$A:$A,0),1),""),"")</f>
        <v>-7.1199999999999974</v>
      </c>
      <c r="EY139">
        <f>+IFERROR(IF(VALUE('data-cash-crude'!EX140)&gt;0,'data-cash-crude'!EX140-INDEX('data-futures'!$E:$E,MATCH('basis-cash-crude'!EY$1,'data-futures'!$A:$A,0),1),""),"")</f>
        <v>-7</v>
      </c>
      <c r="EZ139">
        <f>+IFERROR(IF(VALUE('data-cash-crude'!EY140)&gt;0,'data-cash-crude'!EY140-INDEX('data-futures'!$E:$E,MATCH('basis-cash-crude'!EZ$1,'data-futures'!$A:$A,0),1),""),"")</f>
        <v>-6.7299999999999969</v>
      </c>
      <c r="FA139">
        <f>+IFERROR(IF(VALUE('data-cash-crude'!EZ140)&gt;0,'data-cash-crude'!EZ140-INDEX('data-futures'!$E:$E,MATCH('basis-cash-crude'!FA$1,'data-futures'!$A:$A,0),1),""),"")</f>
        <v>-6.4100000000000037</v>
      </c>
      <c r="FB139">
        <f>+IFERROR(IF(VALUE('data-cash-crude'!FA140)&gt;0,'data-cash-crude'!FA140-INDEX('data-futures'!$E:$E,MATCH('basis-cash-crude'!FB$1,'data-futures'!$A:$A,0),1),""),"")</f>
        <v>-6.3900000000000006</v>
      </c>
      <c r="FC139">
        <f>+IFERROR(IF(VALUE('data-cash-crude'!FB140)&gt;0,'data-cash-crude'!FB140-INDEX('data-futures'!$E:$E,MATCH('basis-cash-crude'!FC$1,'data-futures'!$A:$A,0),1),""),"")</f>
        <v>-6.4399999999999977</v>
      </c>
      <c r="FD139">
        <f>+IFERROR(IF(VALUE('data-cash-crude'!FC140)&gt;0,'data-cash-crude'!FC140-INDEX('data-futures'!$E:$E,MATCH('basis-cash-crude'!FD$1,'data-futures'!$A:$A,0),1),""),"")</f>
        <v>-6.3500000000000014</v>
      </c>
      <c r="FE139">
        <f>+IFERROR(IF(VALUE('data-cash-crude'!FD140)&gt;0,'data-cash-crude'!FD140-INDEX('data-futures'!$E:$E,MATCH('basis-cash-crude'!FE$1,'data-futures'!$A:$A,0),1),""),"")</f>
        <v>-6.3299999999999983</v>
      </c>
      <c r="FF139">
        <f>+IFERROR(IF(VALUE('data-cash-crude'!FE140)&gt;0,'data-cash-crude'!FE140-INDEX('data-futures'!$E:$E,MATCH('basis-cash-crude'!FF$1,'data-futures'!$A:$A,0),1),""),"")</f>
        <v>-6.3500000000000014</v>
      </c>
      <c r="FG139">
        <f>+IFERROR(IF(VALUE('data-cash-crude'!FF140)&gt;0,'data-cash-crude'!FF140-INDEX('data-futures'!$E:$E,MATCH('basis-cash-crude'!FG$1,'data-futures'!$A:$A,0),1),""),"")</f>
        <v>-6.1300000000000026</v>
      </c>
      <c r="FH139">
        <f>+IFERROR(IF(VALUE('data-cash-crude'!FG140)&gt;0,'data-cash-crude'!FG140-INDEX('data-futures'!$E:$E,MATCH('basis-cash-crude'!FH$1,'data-futures'!$A:$A,0),1),""),"")</f>
        <v>-5.9599999999999937</v>
      </c>
      <c r="FI139">
        <f>+IFERROR(IF(VALUE('data-cash-crude'!FH140)&gt;0,'data-cash-crude'!FH140-INDEX('data-futures'!$E:$E,MATCH('basis-cash-crude'!FI$1,'data-futures'!$A:$A,0),1),""),"")</f>
        <v>-6.1000000000000014</v>
      </c>
      <c r="FJ139">
        <f>+IFERROR(IF(VALUE('data-cash-crude'!FI140)&gt;0,'data-cash-crude'!FI140-INDEX('data-futures'!$E:$E,MATCH('basis-cash-crude'!FJ$1,'data-futures'!$A:$A,0),1),""),"")</f>
        <v>-5.8299999999999983</v>
      </c>
      <c r="FK139">
        <f>+IFERROR(IF(VALUE('data-cash-crude'!FJ140)&gt;0,'data-cash-crude'!FJ140-INDEX('data-futures'!$E:$E,MATCH('basis-cash-crude'!FK$1,'data-futures'!$A:$A,0),1),""),"")</f>
        <v>-5.7000000000000028</v>
      </c>
      <c r="FL139">
        <f>+IFERROR(IF(VALUE('data-cash-crude'!FK140)&gt;0,'data-cash-crude'!FK140-INDEX('data-futures'!$E:$E,MATCH('basis-cash-crude'!FL$1,'data-futures'!$A:$A,0),1),""),"")</f>
        <v>-5.4400000000000048</v>
      </c>
    </row>
    <row r="140" spans="1:168" x14ac:dyDescent="0.2">
      <c r="A140">
        <f t="shared" si="6"/>
        <v>-3.5150000000000006</v>
      </c>
      <c r="B140">
        <f t="shared" si="7"/>
        <v>-3.37423076923077</v>
      </c>
      <c r="C140">
        <f t="shared" si="8"/>
        <v>-3.0698809523809523</v>
      </c>
      <c r="D140" s="6" t="str">
        <f>+'data-cash-crude'!B141</f>
        <v>CLPA-7-50.CM</v>
      </c>
      <c r="E140">
        <f>+IFERROR(IF(VALUE('data-cash-crude'!D141)&gt;0,'data-cash-crude'!D141-INDEX('data-futures'!$E:$E,MATCH('basis-cash-crude'!E$1,'data-futures'!$A:$A,0),1),""),"")</f>
        <v>-3.519999999999996</v>
      </c>
      <c r="F140">
        <f>+IFERROR(IF(VALUE('data-cash-crude'!E141)&gt;0,'data-cash-crude'!E141-INDEX('data-futures'!$E:$E,MATCH('basis-cash-crude'!F$1,'data-futures'!$A:$A,0),1),""),"")</f>
        <v>-3.5200000000000031</v>
      </c>
      <c r="G140">
        <f>+IFERROR(IF(VALUE('data-cash-crude'!F141)&gt;0,'data-cash-crude'!F141-INDEX('data-futures'!$E:$E,MATCH('basis-cash-crude'!G$1,'data-futures'!$A:$A,0),1),""),"")</f>
        <v>-3.4699999999999989</v>
      </c>
      <c r="H140">
        <f>+IFERROR(IF(VALUE('data-cash-crude'!G141)&gt;0,'data-cash-crude'!G141-INDEX('data-futures'!$E:$E,MATCH('basis-cash-crude'!H$1,'data-futures'!$A:$A,0),1),""),"")</f>
        <v>-3.5100000000000051</v>
      </c>
      <c r="I140" t="str">
        <f>+IFERROR(IF(VALUE('data-cash-crude'!H141)&gt;0,'data-cash-crude'!H141-INDEX('data-futures'!$E:$E,MATCH('basis-cash-crude'!I$1,'data-futures'!$A:$A,0),1),""),"")</f>
        <v/>
      </c>
      <c r="J140">
        <f>+IFERROR(IF(VALUE('data-cash-crude'!I141)&gt;0,'data-cash-crude'!I141-INDEX('data-futures'!$E:$E,MATCH('basis-cash-crude'!J$1,'data-futures'!$A:$A,0),1),""),"")</f>
        <v>-3.509999999999998</v>
      </c>
      <c r="K140">
        <f>+IFERROR(IF(VALUE('data-cash-crude'!J141)&gt;0,'data-cash-crude'!J141-INDEX('data-futures'!$E:$E,MATCH('basis-cash-crude'!K$1,'data-futures'!$A:$A,0),1),""),"")</f>
        <v>-3.5600000000000023</v>
      </c>
      <c r="L140">
        <f>+IFERROR(IF(VALUE('data-cash-crude'!K141)&gt;0,'data-cash-crude'!K141-INDEX('data-futures'!$E:$E,MATCH('basis-cash-crude'!L$1,'data-futures'!$A:$A,0),1),""),"")</f>
        <v>-3.5700000000000003</v>
      </c>
      <c r="M140">
        <f>+IFERROR(IF(VALUE('data-cash-crude'!L141)&gt;0,'data-cash-crude'!L141-INDEX('data-futures'!$E:$E,MATCH('basis-cash-crude'!M$1,'data-futures'!$A:$A,0),1),""),"")</f>
        <v>-3.5899999999999963</v>
      </c>
      <c r="N140">
        <f>+IFERROR(IF(VALUE('data-cash-crude'!M141)&gt;0,'data-cash-crude'!M141-INDEX('data-futures'!$E:$E,MATCH('basis-cash-crude'!N$1,'data-futures'!$A:$A,0),1),""),"")</f>
        <v>-3.509999999999998</v>
      </c>
      <c r="O140">
        <f>+IFERROR(IF(VALUE('data-cash-crude'!N141)&gt;0,'data-cash-crude'!N141-INDEX('data-futures'!$E:$E,MATCH('basis-cash-crude'!O$1,'data-futures'!$A:$A,0),1),""),"")</f>
        <v>-3.4200000000000017</v>
      </c>
      <c r="P140">
        <f>+IFERROR(IF(VALUE('data-cash-crude'!O141)&gt;0,'data-cash-crude'!O141-INDEX('data-futures'!$E:$E,MATCH('basis-cash-crude'!P$1,'data-futures'!$A:$A,0),1),""),"")</f>
        <v>-3.3699999999999974</v>
      </c>
      <c r="Q140">
        <f>+IFERROR(IF(VALUE('data-cash-crude'!P141)&gt;0,'data-cash-crude'!P141-INDEX('data-futures'!$E:$E,MATCH('basis-cash-crude'!Q$1,'data-futures'!$A:$A,0),1),""),"")</f>
        <v>-3.3900000000000006</v>
      </c>
      <c r="R140">
        <f>+IFERROR(IF(VALUE('data-cash-crude'!Q141)&gt;0,'data-cash-crude'!Q141-INDEX('data-futures'!$E:$E,MATCH('basis-cash-crude'!R$1,'data-futures'!$A:$A,0),1),""),"")</f>
        <v>-3.3399999999999963</v>
      </c>
      <c r="S140">
        <f>+IFERROR(IF(VALUE('data-cash-crude'!R141)&gt;0,'data-cash-crude'!R141-INDEX('data-futures'!$E:$E,MATCH('basis-cash-crude'!S$1,'data-futures'!$A:$A,0),1),""),"")</f>
        <v>-3.6700000000000017</v>
      </c>
      <c r="T140">
        <f>+IFERROR(IF(VALUE('data-cash-crude'!S141)&gt;0,'data-cash-crude'!S141-INDEX('data-futures'!$E:$E,MATCH('basis-cash-crude'!T$1,'data-futures'!$A:$A,0),1),""),"")</f>
        <v>-3.25</v>
      </c>
      <c r="U140">
        <f>+IFERROR(IF(VALUE('data-cash-crude'!T141)&gt;0,'data-cash-crude'!T141-INDEX('data-futures'!$E:$E,MATCH('basis-cash-crude'!U$1,'data-futures'!$A:$A,0),1),""),"")</f>
        <v>-3.2800000000000011</v>
      </c>
      <c r="V140">
        <f>+IFERROR(IF(VALUE('data-cash-crude'!U141)&gt;0,'data-cash-crude'!U141-INDEX('data-futures'!$E:$E,MATCH('basis-cash-crude'!V$1,'data-futures'!$A:$A,0),1),""),"")</f>
        <v>-3.2000000000000028</v>
      </c>
      <c r="W140">
        <f>+IFERROR(IF(VALUE('data-cash-crude'!V141)&gt;0,'data-cash-crude'!V141-INDEX('data-futures'!$E:$E,MATCH('basis-cash-crude'!W$1,'data-futures'!$A:$A,0),1),""),"")</f>
        <v>-3.269999999999996</v>
      </c>
      <c r="X140">
        <f>+IFERROR(IF(VALUE('data-cash-crude'!W141)&gt;0,'data-cash-crude'!W141-INDEX('data-futures'!$E:$E,MATCH('basis-cash-crude'!X$1,'data-futures'!$A:$A,0),1),""),"")</f>
        <v>-3.3599999999999994</v>
      </c>
      <c r="Y140">
        <f>+IFERROR(IF(VALUE('data-cash-crude'!X141)&gt;0,'data-cash-crude'!X141-INDEX('data-futures'!$E:$E,MATCH('basis-cash-crude'!Y$1,'data-futures'!$A:$A,0),1),""),"")</f>
        <v>-3.3099999999999952</v>
      </c>
      <c r="Z140" t="str">
        <f>+IFERROR(IF(VALUE('data-cash-crude'!Y141)&gt;0,'data-cash-crude'!Y141-INDEX('data-futures'!$E:$E,MATCH('basis-cash-crude'!Z$1,'data-futures'!$A:$A,0),1),""),"")</f>
        <v/>
      </c>
      <c r="AA140">
        <f>+IFERROR(IF(VALUE('data-cash-crude'!Z141)&gt;0,'data-cash-crude'!Z141-INDEX('data-futures'!$E:$E,MATCH('basis-cash-crude'!AA$1,'data-futures'!$A:$A,0),1),""),"")</f>
        <v>-3.3699999999999974</v>
      </c>
      <c r="AB140" t="str">
        <f>+IFERROR(IF(VALUE('data-cash-crude'!AA141)&gt;0,'data-cash-crude'!AA141-INDEX('data-futures'!$E:$E,MATCH('basis-cash-crude'!AB$1,'data-futures'!$A:$A,0),1),""),"")</f>
        <v/>
      </c>
      <c r="AC140" t="str">
        <f>+IFERROR(IF(VALUE('data-cash-crude'!AB141)&gt;0,'data-cash-crude'!AB141-INDEX('data-futures'!$E:$E,MATCH('basis-cash-crude'!AC$1,'data-futures'!$A:$A,0),1),""),"")</f>
        <v/>
      </c>
      <c r="AD140">
        <f>+IFERROR(IF(VALUE('data-cash-crude'!AC141)&gt;0,'data-cash-crude'!AC141-INDEX('data-futures'!$E:$E,MATCH('basis-cash-crude'!AD$1,'data-futures'!$A:$A,0),1),""),"")</f>
        <v>-3.2100000000000009</v>
      </c>
      <c r="AE140">
        <f>+IFERROR(IF(VALUE('data-cash-crude'!AD141)&gt;0,'data-cash-crude'!AD141-INDEX('data-futures'!$E:$E,MATCH('basis-cash-crude'!AE$1,'data-futures'!$A:$A,0),1),""),"")</f>
        <v>-3.1900000000000048</v>
      </c>
      <c r="AF140">
        <f>+IFERROR(IF(VALUE('data-cash-crude'!AE141)&gt;0,'data-cash-crude'!AE141-INDEX('data-futures'!$E:$E,MATCH('basis-cash-crude'!AF$1,'data-futures'!$A:$A,0),1),""),"")</f>
        <v>-3.0600000000000023</v>
      </c>
      <c r="AG140">
        <f>+IFERROR(IF(VALUE('data-cash-crude'!AF141)&gt;0,'data-cash-crude'!AF141-INDEX('data-futures'!$E:$E,MATCH('basis-cash-crude'!AG$1,'data-futures'!$A:$A,0),1),""),"")</f>
        <v>-3.1799999999999997</v>
      </c>
      <c r="AH140">
        <f>+IFERROR(IF(VALUE('data-cash-crude'!AG141)&gt;0,'data-cash-crude'!AG141-INDEX('data-futures'!$E:$E,MATCH('basis-cash-crude'!AH$1,'data-futures'!$A:$A,0),1),""),"")</f>
        <v>-3.1000000000000014</v>
      </c>
      <c r="AI140">
        <f>+IFERROR(IF(VALUE('data-cash-crude'!AH141)&gt;0,'data-cash-crude'!AH141-INDEX('data-futures'!$E:$E,MATCH('basis-cash-crude'!AI$1,'data-futures'!$A:$A,0),1),""),"")</f>
        <v>-3.0899999999999963</v>
      </c>
      <c r="AJ140">
        <f>+IFERROR(IF(VALUE('data-cash-crude'!AI141)&gt;0,'data-cash-crude'!AI141-INDEX('data-futures'!$E:$E,MATCH('basis-cash-crude'!AJ$1,'data-futures'!$A:$A,0),1),""),"")</f>
        <v>-3.0899999999999963</v>
      </c>
      <c r="AK140">
        <f>+IFERROR(IF(VALUE('data-cash-crude'!AJ141)&gt;0,'data-cash-crude'!AJ141-INDEX('data-futures'!$E:$E,MATCH('basis-cash-crude'!AK$1,'data-futures'!$A:$A,0),1),""),"")</f>
        <v>-3.1099999999999994</v>
      </c>
      <c r="AL140">
        <f>+IFERROR(IF(VALUE('data-cash-crude'!AK141)&gt;0,'data-cash-crude'!AK141-INDEX('data-futures'!$E:$E,MATCH('basis-cash-crude'!AL$1,'data-futures'!$A:$A,0),1),""),"")</f>
        <v>-3.1700000000000017</v>
      </c>
      <c r="AM140">
        <f>+IFERROR(IF(VALUE('data-cash-crude'!AL141)&gt;0,'data-cash-crude'!AL141-INDEX('data-futures'!$E:$E,MATCH('basis-cash-crude'!AM$1,'data-futures'!$A:$A,0),1),""),"")</f>
        <v>-3.1099999999999994</v>
      </c>
      <c r="AN140">
        <f>+IFERROR(IF(VALUE('data-cash-crude'!AM141)&gt;0,'data-cash-crude'!AM141-INDEX('data-futures'!$E:$E,MATCH('basis-cash-crude'!AN$1,'data-futures'!$A:$A,0),1),""),"")</f>
        <v>-3.1900000000000048</v>
      </c>
      <c r="AO140">
        <f>+IFERROR(IF(VALUE('data-cash-crude'!AN141)&gt;0,'data-cash-crude'!AN141-INDEX('data-futures'!$E:$E,MATCH('basis-cash-crude'!AO$1,'data-futures'!$A:$A,0),1),""),"")</f>
        <v>-3.1700000000000017</v>
      </c>
      <c r="AP140" t="str">
        <f>+IFERROR(IF(VALUE('data-cash-crude'!AO141)&gt;0,'data-cash-crude'!AO141-INDEX('data-futures'!$E:$E,MATCH('basis-cash-crude'!AP$1,'data-futures'!$A:$A,0),1),""),"")</f>
        <v/>
      </c>
      <c r="AQ140">
        <f>+IFERROR(IF(VALUE('data-cash-crude'!AP141)&gt;0,'data-cash-crude'!AP141-INDEX('data-futures'!$E:$E,MATCH('basis-cash-crude'!AQ$1,'data-futures'!$A:$A,0),1),""),"")</f>
        <v>-3.2700000000000031</v>
      </c>
      <c r="AR140">
        <f>+IFERROR(IF(VALUE('data-cash-crude'!AQ141)&gt;0,'data-cash-crude'!AQ141-INDEX('data-futures'!$E:$E,MATCH('basis-cash-crude'!AR$1,'data-futures'!$A:$A,0),1),""),"")</f>
        <v>-0.40999999999999659</v>
      </c>
      <c r="AS140" t="str">
        <f>+IFERROR(IF(VALUE('data-cash-crude'!AR141)&gt;0,'data-cash-crude'!AR141-INDEX('data-futures'!$E:$E,MATCH('basis-cash-crude'!AS$1,'data-futures'!$A:$A,0),1),""),"")</f>
        <v/>
      </c>
      <c r="AT140">
        <f>+IFERROR(IF(VALUE('data-cash-crude'!AS141)&gt;0,'data-cash-crude'!AS141-INDEX('data-futures'!$E:$E,MATCH('basis-cash-crude'!AT$1,'data-futures'!$A:$A,0),1),""),"")</f>
        <v>-3.2800000000000011</v>
      </c>
      <c r="AU140">
        <f>+IFERROR(IF(VALUE('data-cash-crude'!AT141)&gt;0,'data-cash-crude'!AT141-INDEX('data-futures'!$E:$E,MATCH('basis-cash-crude'!AU$1,'data-futures'!$A:$A,0),1),""),"")</f>
        <v>-3.1900000000000048</v>
      </c>
      <c r="AV140">
        <f>+IFERROR(IF(VALUE('data-cash-crude'!AU141)&gt;0,'data-cash-crude'!AU141-INDEX('data-futures'!$E:$E,MATCH('basis-cash-crude'!AV$1,'data-futures'!$A:$A,0),1),""),"")</f>
        <v>-3.1600000000000037</v>
      </c>
      <c r="AW140">
        <f>+IFERROR(IF(VALUE('data-cash-crude'!AV141)&gt;0,'data-cash-crude'!AV141-INDEX('data-futures'!$E:$E,MATCH('basis-cash-crude'!AW$1,'data-futures'!$A:$A,0),1),""),"")</f>
        <v>-3.0799999999999983</v>
      </c>
      <c r="AX140">
        <f>+IFERROR(IF(VALUE('data-cash-crude'!AW141)&gt;0,'data-cash-crude'!AW141-INDEX('data-futures'!$E:$E,MATCH('basis-cash-crude'!AX$1,'data-futures'!$A:$A,0),1),""),"")</f>
        <v>-2.9500000000000028</v>
      </c>
      <c r="AY140">
        <f>+IFERROR(IF(VALUE('data-cash-crude'!AX141)&gt;0,'data-cash-crude'!AX141-INDEX('data-futures'!$E:$E,MATCH('basis-cash-crude'!AY$1,'data-futures'!$A:$A,0),1),""),"")</f>
        <v>-3.009999999999998</v>
      </c>
      <c r="AZ140">
        <f>+IFERROR(IF(VALUE('data-cash-crude'!AY141)&gt;0,'data-cash-crude'!AY141-INDEX('data-futures'!$E:$E,MATCH('basis-cash-crude'!AZ$1,'data-futures'!$A:$A,0),1),""),"")</f>
        <v>-3.3299999999999983</v>
      </c>
      <c r="BA140">
        <f>+IFERROR(IF(VALUE('data-cash-crude'!AZ141)&gt;0,'data-cash-crude'!AZ141-INDEX('data-futures'!$E:$E,MATCH('basis-cash-crude'!BA$1,'data-futures'!$A:$A,0),1),""),"")</f>
        <v>-3.1000000000000014</v>
      </c>
      <c r="BB140">
        <f>+IFERROR(IF(VALUE('data-cash-crude'!BA141)&gt;0,'data-cash-crude'!BA141-INDEX('data-futures'!$E:$E,MATCH('basis-cash-crude'!BB$1,'data-futures'!$A:$A,0),1),""),"")</f>
        <v>-3.1999999999999957</v>
      </c>
      <c r="BC140">
        <f>+IFERROR(IF(VALUE('data-cash-crude'!BB141)&gt;0,'data-cash-crude'!BB141-INDEX('data-futures'!$E:$E,MATCH('basis-cash-crude'!BC$1,'data-futures'!$A:$A,0),1),""),"")</f>
        <v>-3.2099999999999937</v>
      </c>
      <c r="BD140">
        <f>+IFERROR(IF(VALUE('data-cash-crude'!BC141)&gt;0,'data-cash-crude'!BC141-INDEX('data-futures'!$E:$E,MATCH('basis-cash-crude'!BD$1,'data-futures'!$A:$A,0),1),""),"")</f>
        <v>-3.25</v>
      </c>
      <c r="BE140">
        <f>+IFERROR(IF(VALUE('data-cash-crude'!BD141)&gt;0,'data-cash-crude'!BD141-INDEX('data-futures'!$E:$E,MATCH('basis-cash-crude'!BE$1,'data-futures'!$A:$A,0),1),""),"")</f>
        <v>-3.2099999999999937</v>
      </c>
      <c r="BF140">
        <f>+IFERROR(IF(VALUE('data-cash-crude'!BE141)&gt;0,'data-cash-crude'!BE141-INDEX('data-futures'!$E:$E,MATCH('basis-cash-crude'!BF$1,'data-futures'!$A:$A,0),1),""),"")</f>
        <v>-3.1200000000000045</v>
      </c>
      <c r="BG140">
        <f>+IFERROR(IF(VALUE('data-cash-crude'!BF141)&gt;0,'data-cash-crude'!BF141-INDEX('data-futures'!$E:$E,MATCH('basis-cash-crude'!BG$1,'data-futures'!$A:$A,0),1),""),"")</f>
        <v>-3</v>
      </c>
      <c r="BH140">
        <f>+IFERROR(IF(VALUE('data-cash-crude'!BG141)&gt;0,'data-cash-crude'!BG141-INDEX('data-futures'!$E:$E,MATCH('basis-cash-crude'!BH$1,'data-futures'!$A:$A,0),1),""),"")</f>
        <v>-2.8699999999999974</v>
      </c>
      <c r="BI140">
        <f>+IFERROR(IF(VALUE('data-cash-crude'!BH141)&gt;0,'data-cash-crude'!BH141-INDEX('data-futures'!$E:$E,MATCH('basis-cash-crude'!BI$1,'data-futures'!$A:$A,0),1),""),"")</f>
        <v>-2.970000000000006</v>
      </c>
      <c r="BJ140">
        <f>+IFERROR(IF(VALUE('data-cash-crude'!BI141)&gt;0,'data-cash-crude'!BI141-INDEX('data-futures'!$E:$E,MATCH('basis-cash-crude'!BJ$1,'data-futures'!$A:$A,0),1),""),"")</f>
        <v>-3.1700000000000017</v>
      </c>
      <c r="BK140">
        <f>+IFERROR(IF(VALUE('data-cash-crude'!BJ141)&gt;0,'data-cash-crude'!BJ141-INDEX('data-futures'!$E:$E,MATCH('basis-cash-crude'!BK$1,'data-futures'!$A:$A,0),1),""),"")</f>
        <v>-3.1099999999999994</v>
      </c>
      <c r="BL140">
        <f>+IFERROR(IF(VALUE('data-cash-crude'!BK141)&gt;0,'data-cash-crude'!BK141-INDEX('data-futures'!$E:$E,MATCH('basis-cash-crude'!BL$1,'data-futures'!$A:$A,0),1),""),"")</f>
        <v>-3.1899999999999977</v>
      </c>
      <c r="BM140">
        <f>+IFERROR(IF(VALUE('data-cash-crude'!BL141)&gt;0,'data-cash-crude'!BL141-INDEX('data-futures'!$E:$E,MATCH('basis-cash-crude'!BM$1,'data-futures'!$A:$A,0),1),""),"")</f>
        <v>-3.25</v>
      </c>
      <c r="BN140">
        <f>+IFERROR(IF(VALUE('data-cash-crude'!BM141)&gt;0,'data-cash-crude'!BM141-INDEX('data-futures'!$E:$E,MATCH('basis-cash-crude'!BN$1,'data-futures'!$A:$A,0),1),""),"")</f>
        <v>-3.0899999999999963</v>
      </c>
      <c r="BO140">
        <f>+IFERROR(IF(VALUE('data-cash-crude'!BN141)&gt;0,'data-cash-crude'!BN141-INDEX('data-futures'!$E:$E,MATCH('basis-cash-crude'!BO$1,'data-futures'!$A:$A,0),1),""),"")</f>
        <v>-3.3999999999999986</v>
      </c>
      <c r="BP140">
        <f>+IFERROR(IF(VALUE('data-cash-crude'!BO141)&gt;0,'data-cash-crude'!BO141-INDEX('data-futures'!$E:$E,MATCH('basis-cash-crude'!BP$1,'data-futures'!$A:$A,0),1),""),"")</f>
        <v>-3.3599999999999994</v>
      </c>
      <c r="BQ140">
        <f>+IFERROR(IF(VALUE('data-cash-crude'!BP141)&gt;0,'data-cash-crude'!BP141-INDEX('data-futures'!$E:$E,MATCH('basis-cash-crude'!BQ$1,'data-futures'!$A:$A,0),1),""),"")</f>
        <v>-3.1499999999999986</v>
      </c>
      <c r="BR140">
        <f>+IFERROR(IF(VALUE('data-cash-crude'!BQ141)&gt;0,'data-cash-crude'!BQ141-INDEX('data-futures'!$E:$E,MATCH('basis-cash-crude'!BR$1,'data-futures'!$A:$A,0),1),""),"")</f>
        <v>-3.1799999999999997</v>
      </c>
      <c r="BS140">
        <f>+IFERROR(IF(VALUE('data-cash-crude'!BR141)&gt;0,'data-cash-crude'!BR141-INDEX('data-futures'!$E:$E,MATCH('basis-cash-crude'!BS$1,'data-futures'!$A:$A,0),1),""),"")</f>
        <v>-3.0500000000000043</v>
      </c>
      <c r="BT140">
        <f>+IFERROR(IF(VALUE('data-cash-crude'!BS141)&gt;0,'data-cash-crude'!BS141-INDEX('data-futures'!$E:$E,MATCH('basis-cash-crude'!BT$1,'data-futures'!$A:$A,0),1),""),"")</f>
        <v>-3.3999999999999986</v>
      </c>
      <c r="BU140">
        <f>+IFERROR(IF(VALUE('data-cash-crude'!BT141)&gt;0,'data-cash-crude'!BT141-INDEX('data-futures'!$E:$E,MATCH('basis-cash-crude'!BU$1,'data-futures'!$A:$A,0),1),""),"")</f>
        <v>-3.4099999999999966</v>
      </c>
      <c r="BV140">
        <f>+IFERROR(IF(VALUE('data-cash-crude'!BU141)&gt;0,'data-cash-crude'!BU141-INDEX('data-futures'!$E:$E,MATCH('basis-cash-crude'!BV$1,'data-futures'!$A:$A,0),1),""),"")</f>
        <v>-3.0999999999999943</v>
      </c>
      <c r="BW140">
        <f>+IFERROR(IF(VALUE('data-cash-crude'!BV141)&gt;0,'data-cash-crude'!BV141-INDEX('data-futures'!$E:$E,MATCH('basis-cash-crude'!BW$1,'data-futures'!$A:$A,0),1),""),"")</f>
        <v>-3.2600000000000051</v>
      </c>
      <c r="BX140">
        <f>+IFERROR(IF(VALUE('data-cash-crude'!BW141)&gt;0,'data-cash-crude'!BW141-INDEX('data-futures'!$E:$E,MATCH('basis-cash-crude'!BX$1,'data-futures'!$A:$A,0),1),""),"")</f>
        <v>-3.3200000000000003</v>
      </c>
      <c r="BY140">
        <f>+IFERROR(IF(VALUE('data-cash-crude'!BX141)&gt;0,'data-cash-crude'!BX141-INDEX('data-futures'!$E:$E,MATCH('basis-cash-crude'!BY$1,'data-futures'!$A:$A,0),1),""),"")</f>
        <v>-3.3899999999999935</v>
      </c>
      <c r="BZ140">
        <f>+IFERROR(IF(VALUE('data-cash-crude'!BY141)&gt;0,'data-cash-crude'!BY141-INDEX('data-futures'!$E:$E,MATCH('basis-cash-crude'!BZ$1,'data-futures'!$A:$A,0),1),""),"")</f>
        <v>-3.3800000000000026</v>
      </c>
      <c r="CA140">
        <f>+IFERROR(IF(VALUE('data-cash-crude'!BZ141)&gt;0,'data-cash-crude'!BZ141-INDEX('data-futures'!$E:$E,MATCH('basis-cash-crude'!CA$1,'data-futures'!$A:$A,0),1),""),"")</f>
        <v>-3.1700000000000017</v>
      </c>
      <c r="CB140">
        <f>+IFERROR(IF(VALUE('data-cash-crude'!CA141)&gt;0,'data-cash-crude'!CA141-INDEX('data-futures'!$E:$E,MATCH('basis-cash-crude'!CB$1,'data-futures'!$A:$A,0),1),""),"")</f>
        <v>-2.8999999999999986</v>
      </c>
      <c r="CC140">
        <f>+IFERROR(IF(VALUE('data-cash-crude'!CB141)&gt;0,'data-cash-crude'!CB141-INDEX('data-futures'!$E:$E,MATCH('basis-cash-crude'!CC$1,'data-futures'!$A:$A,0),1),""),"")</f>
        <v>-3.0499999999999972</v>
      </c>
      <c r="CD140">
        <f>+IFERROR(IF(VALUE('data-cash-crude'!CC141)&gt;0,'data-cash-crude'!CC141-INDEX('data-futures'!$E:$E,MATCH('basis-cash-crude'!CD$1,'data-futures'!$A:$A,0),1),""),"")</f>
        <v>-3.0399999999999991</v>
      </c>
      <c r="CE140">
        <f>+IFERROR(IF(VALUE('data-cash-crude'!CD141)&gt;0,'data-cash-crude'!CD141-INDEX('data-futures'!$E:$E,MATCH('basis-cash-crude'!CE$1,'data-futures'!$A:$A,0),1),""),"")</f>
        <v>-2.8799999999999955</v>
      </c>
      <c r="CF140">
        <f>+IFERROR(IF(VALUE('data-cash-crude'!CE141)&gt;0,'data-cash-crude'!CE141-INDEX('data-futures'!$E:$E,MATCH('basis-cash-crude'!CF$1,'data-futures'!$A:$A,0),1),""),"")</f>
        <v>-2.7999999999999972</v>
      </c>
      <c r="CG140">
        <f>+IFERROR(IF(VALUE('data-cash-crude'!CF141)&gt;0,'data-cash-crude'!CF141-INDEX('data-futures'!$E:$E,MATCH('basis-cash-crude'!CG$1,'data-futures'!$A:$A,0),1),""),"")</f>
        <v>-2.6200000000000045</v>
      </c>
      <c r="CH140">
        <f>+IFERROR(IF(VALUE('data-cash-crude'!CG141)&gt;0,'data-cash-crude'!CG141-INDEX('data-futures'!$E:$E,MATCH('basis-cash-crude'!CH$1,'data-futures'!$A:$A,0),1),""),"")</f>
        <v>-2.4600000000000009</v>
      </c>
      <c r="CI140">
        <f>+IFERROR(IF(VALUE('data-cash-crude'!CH141)&gt;0,'data-cash-crude'!CH141-INDEX('data-futures'!$E:$E,MATCH('basis-cash-crude'!CI$1,'data-futures'!$A:$A,0),1),""),"")</f>
        <v>-2.4699999999999989</v>
      </c>
      <c r="CJ140">
        <f>+IFERROR(IF(VALUE('data-cash-crude'!CI141)&gt;0,'data-cash-crude'!CI141-INDEX('data-futures'!$E:$E,MATCH('basis-cash-crude'!CJ$1,'data-futures'!$A:$A,0),1),""),"")</f>
        <v>-2.3299999999999983</v>
      </c>
      <c r="CK140">
        <f>+IFERROR(IF(VALUE('data-cash-crude'!CJ141)&gt;0,'data-cash-crude'!CJ141-INDEX('data-futures'!$E:$E,MATCH('basis-cash-crude'!CK$1,'data-futures'!$A:$A,0),1),""),"")</f>
        <v>-2.1200000000000045</v>
      </c>
      <c r="CL140">
        <f>+IFERROR(IF(VALUE('data-cash-crude'!CK141)&gt;0,'data-cash-crude'!CK141-INDEX('data-futures'!$E:$E,MATCH('basis-cash-crude'!CL$1,'data-futures'!$A:$A,0),1),""),"")</f>
        <v>-2.0800000000000054</v>
      </c>
      <c r="CM140">
        <f>+IFERROR(IF(VALUE('data-cash-crude'!CL141)&gt;0,'data-cash-crude'!CL141-INDEX('data-futures'!$E:$E,MATCH('basis-cash-crude'!CM$1,'data-futures'!$A:$A,0),1),""),"")</f>
        <v>-2.0300000000000011</v>
      </c>
      <c r="CN140">
        <f>+IFERROR(IF(VALUE('data-cash-crude'!CM141)&gt;0,'data-cash-crude'!CM141-INDEX('data-futures'!$E:$E,MATCH('basis-cash-crude'!CN$1,'data-futures'!$A:$A,0),1),""),"")</f>
        <v>-1.8699999999999974</v>
      </c>
      <c r="CO140">
        <f>+IFERROR(IF(VALUE('data-cash-crude'!CN141)&gt;0,'data-cash-crude'!CN141-INDEX('data-futures'!$E:$E,MATCH('basis-cash-crude'!CO$1,'data-futures'!$A:$A,0),1),""),"")</f>
        <v>-1.759999999999998</v>
      </c>
      <c r="CP140">
        <f>+IFERROR(IF(VALUE('data-cash-crude'!CO141)&gt;0,'data-cash-crude'!CO141-INDEX('data-futures'!$E:$E,MATCH('basis-cash-crude'!CP$1,'data-futures'!$A:$A,0),1),""),"")</f>
        <v>-1.8100000000000023</v>
      </c>
      <c r="CQ140">
        <f>+IFERROR(IF(VALUE('data-cash-crude'!CP141)&gt;0,'data-cash-crude'!CP141-INDEX('data-futures'!$E:$E,MATCH('basis-cash-crude'!CQ$1,'data-futures'!$A:$A,0),1),""),"")</f>
        <v>-1.7999999999999972</v>
      </c>
      <c r="CR140">
        <f>+IFERROR(IF(VALUE('data-cash-crude'!CQ141)&gt;0,'data-cash-crude'!CQ141-INDEX('data-futures'!$E:$E,MATCH('basis-cash-crude'!CR$1,'data-futures'!$A:$A,0),1),""),"")</f>
        <v>-1.4799999999999969</v>
      </c>
      <c r="CS140">
        <f>+IFERROR(IF(VALUE('data-cash-crude'!CR141)&gt;0,'data-cash-crude'!CR141-INDEX('data-futures'!$E:$E,MATCH('basis-cash-crude'!CS$1,'data-futures'!$A:$A,0),1),""),"")</f>
        <v>-0.75</v>
      </c>
      <c r="CT140">
        <f>+IFERROR(IF(VALUE('data-cash-crude'!CS141)&gt;0,'data-cash-crude'!CS141-INDEX('data-futures'!$E:$E,MATCH('basis-cash-crude'!CT$1,'data-futures'!$A:$A,0),1),""),"")</f>
        <v>5.9999999999995168E-2</v>
      </c>
      <c r="CU140">
        <f>+IFERROR(IF(VALUE('data-cash-crude'!CT141)&gt;0,'data-cash-crude'!CT141-INDEX('data-futures'!$E:$E,MATCH('basis-cash-crude'!CU$1,'data-futures'!$A:$A,0),1),""),"")</f>
        <v>-2.240000000000002</v>
      </c>
      <c r="CV140">
        <f>+IFERROR(IF(VALUE('data-cash-crude'!CU141)&gt;0,'data-cash-crude'!CU141-INDEX('data-futures'!$E:$E,MATCH('basis-cash-crude'!CV$1,'data-futures'!$A:$A,0),1),""),"")</f>
        <v>-2.3900000000000006</v>
      </c>
      <c r="CW140">
        <f>+IFERROR(IF(VALUE('data-cash-crude'!CV141)&gt;0,'data-cash-crude'!CV141-INDEX('data-futures'!$E:$E,MATCH('basis-cash-crude'!CW$1,'data-futures'!$A:$A,0),1),""),"")</f>
        <v>-2.1799999999999997</v>
      </c>
      <c r="CX140" t="str">
        <f>+IFERROR(IF(VALUE('data-cash-crude'!CW141)&gt;0,'data-cash-crude'!CW141-INDEX('data-futures'!$E:$E,MATCH('basis-cash-crude'!CX$1,'data-futures'!$A:$A,0),1),""),"")</f>
        <v/>
      </c>
      <c r="CY140" t="str">
        <f>+IFERROR(IF(VALUE('data-cash-crude'!CX141)&gt;0,'data-cash-crude'!CX141-INDEX('data-futures'!$E:$E,MATCH('basis-cash-crude'!CY$1,'data-futures'!$A:$A,0),1),""),"")</f>
        <v/>
      </c>
      <c r="CZ140" t="str">
        <f>+IFERROR(IF(VALUE('data-cash-crude'!CY141)&gt;0,'data-cash-crude'!CY141-INDEX('data-futures'!$E:$E,MATCH('basis-cash-crude'!CZ$1,'data-futures'!$A:$A,0),1),""),"")</f>
        <v/>
      </c>
      <c r="DA140">
        <f>+IFERROR(IF(VALUE('data-cash-crude'!CZ141)&gt;0,'data-cash-crude'!CZ141-INDEX('data-futures'!$E:$E,MATCH('basis-cash-crude'!DA$1,'data-futures'!$A:$A,0),1),""),"")</f>
        <v>-2.029999999999994</v>
      </c>
      <c r="DB140">
        <f>+IFERROR(IF(VALUE('data-cash-crude'!DA141)&gt;0,'data-cash-crude'!DA141-INDEX('data-futures'!$E:$E,MATCH('basis-cash-crude'!DB$1,'data-futures'!$A:$A,0),1),""),"")</f>
        <v>-1.9799999999999969</v>
      </c>
      <c r="DC140">
        <f>+IFERROR(IF(VALUE('data-cash-crude'!DB141)&gt;0,'data-cash-crude'!DB141-INDEX('data-futures'!$E:$E,MATCH('basis-cash-crude'!DC$1,'data-futures'!$A:$A,0),1),""),"")</f>
        <v>-2.0500000000000043</v>
      </c>
      <c r="DD140" t="str">
        <f>+IFERROR(IF(VALUE('data-cash-crude'!DC141)&gt;0,'data-cash-crude'!DC141-INDEX('data-futures'!$E:$E,MATCH('basis-cash-crude'!DD$1,'data-futures'!$A:$A,0),1),""),"")</f>
        <v/>
      </c>
      <c r="DE140">
        <f>+IFERROR(IF(VALUE('data-cash-crude'!DD141)&gt;0,'data-cash-crude'!DD141-INDEX('data-futures'!$E:$E,MATCH('basis-cash-crude'!DE$1,'data-futures'!$A:$A,0),1),""),"")</f>
        <v>-1.8599999999999994</v>
      </c>
      <c r="DF140">
        <f>+IFERROR(IF(VALUE('data-cash-crude'!DE141)&gt;0,'data-cash-crude'!DE141-INDEX('data-futures'!$E:$E,MATCH('basis-cash-crude'!DF$1,'data-futures'!$A:$A,0),1),""),"")</f>
        <v>-1.6299999999999955</v>
      </c>
      <c r="DG140">
        <f>+IFERROR(IF(VALUE('data-cash-crude'!DF141)&gt;0,'data-cash-crude'!DF141-INDEX('data-futures'!$E:$E,MATCH('basis-cash-crude'!DG$1,'data-futures'!$A:$A,0),1),""),"")</f>
        <v>-1.9299999999999997</v>
      </c>
      <c r="DH140">
        <f>+IFERROR(IF(VALUE('data-cash-crude'!DG141)&gt;0,'data-cash-crude'!DG141-INDEX('data-futures'!$E:$E,MATCH('basis-cash-crude'!DH$1,'data-futures'!$A:$A,0),1),""),"")</f>
        <v>-2.0900000000000034</v>
      </c>
      <c r="DI140">
        <f>+IFERROR(IF(VALUE('data-cash-crude'!DH141)&gt;0,'data-cash-crude'!DH141-INDEX('data-futures'!$E:$E,MATCH('basis-cash-crude'!DI$1,'data-futures'!$A:$A,0),1),""),"")</f>
        <v>-2.1700000000000017</v>
      </c>
      <c r="DJ140">
        <f>+IFERROR(IF(VALUE('data-cash-crude'!DI141)&gt;0,'data-cash-crude'!DI141-INDEX('data-futures'!$E:$E,MATCH('basis-cash-crude'!DJ$1,'data-futures'!$A:$A,0),1),""),"")</f>
        <v>-2.1499999999999986</v>
      </c>
      <c r="DK140">
        <f>+IFERROR(IF(VALUE('data-cash-crude'!DJ141)&gt;0,'data-cash-crude'!DJ141-INDEX('data-futures'!$E:$E,MATCH('basis-cash-crude'!DK$1,'data-futures'!$A:$A,0),1),""),"")</f>
        <v>-2</v>
      </c>
      <c r="DL140">
        <f>+IFERROR(IF(VALUE('data-cash-crude'!DK141)&gt;0,'data-cash-crude'!DK141-INDEX('data-futures'!$E:$E,MATCH('basis-cash-crude'!DL$1,'data-futures'!$A:$A,0),1),""),"")</f>
        <v>-2</v>
      </c>
      <c r="DM140">
        <f>+IFERROR(IF(VALUE('data-cash-crude'!DL141)&gt;0,'data-cash-crude'!DL141-INDEX('data-futures'!$E:$E,MATCH('basis-cash-crude'!DM$1,'data-futures'!$A:$A,0),1),""),"")</f>
        <v>-1.25</v>
      </c>
      <c r="DN140">
        <f>+IFERROR(IF(VALUE('data-cash-crude'!DM141)&gt;0,'data-cash-crude'!DM141-INDEX('data-futures'!$E:$E,MATCH('basis-cash-crude'!DN$1,'data-futures'!$A:$A,0),1),""),"")</f>
        <v>-1.259999999999998</v>
      </c>
      <c r="DO140">
        <f>+IFERROR(IF(VALUE('data-cash-crude'!DN141)&gt;0,'data-cash-crude'!DN141-INDEX('data-futures'!$E:$E,MATCH('basis-cash-crude'!DO$1,'data-futures'!$A:$A,0),1),""),"")</f>
        <v>-1.5300000000000011</v>
      </c>
      <c r="DP140">
        <f>+IFERROR(IF(VALUE('data-cash-crude'!DO141)&gt;0,'data-cash-crude'!DO141-INDEX('data-futures'!$E:$E,MATCH('basis-cash-crude'!DP$1,'data-futures'!$A:$A,0),1),""),"")</f>
        <v>-1.759999999999998</v>
      </c>
      <c r="DQ140">
        <f>+IFERROR(IF(VALUE('data-cash-crude'!DP141)&gt;0,'data-cash-crude'!DP141-INDEX('data-futures'!$E:$E,MATCH('basis-cash-crude'!DQ$1,'data-futures'!$A:$A,0),1),""),"")</f>
        <v>-2.1099999999999994</v>
      </c>
      <c r="DR140">
        <f>+IFERROR(IF(VALUE('data-cash-crude'!DQ141)&gt;0,'data-cash-crude'!DQ141-INDEX('data-futures'!$E:$E,MATCH('basis-cash-crude'!DR$1,'data-futures'!$A:$A,0),1),""),"")</f>
        <v>-1.9799999999999969</v>
      </c>
      <c r="DS140">
        <f>+IFERROR(IF(VALUE('data-cash-crude'!DR141)&gt;0,'data-cash-crude'!DR141-INDEX('data-futures'!$E:$E,MATCH('basis-cash-crude'!DS$1,'data-futures'!$A:$A,0),1),""),"")</f>
        <v>-1.8200000000000003</v>
      </c>
      <c r="DT140">
        <f>+IFERROR(IF(VALUE('data-cash-crude'!DS141)&gt;0,'data-cash-crude'!DS141-INDEX('data-futures'!$E:$E,MATCH('basis-cash-crude'!DT$1,'data-futures'!$A:$A,0),1),""),"")</f>
        <v>-1.9100000000000037</v>
      </c>
      <c r="DU140">
        <f>+IFERROR(IF(VALUE('data-cash-crude'!DT141)&gt;0,'data-cash-crude'!DT141-INDEX('data-futures'!$E:$E,MATCH('basis-cash-crude'!DU$1,'data-futures'!$A:$A,0),1),""),"")</f>
        <v>-2.3699999999999974</v>
      </c>
      <c r="DV140">
        <f>+IFERROR(IF(VALUE('data-cash-crude'!DU141)&gt;0,'data-cash-crude'!DU141-INDEX('data-futures'!$E:$E,MATCH('basis-cash-crude'!DV$1,'data-futures'!$A:$A,0),1),""),"")</f>
        <v>-2.8800000000000026</v>
      </c>
      <c r="DW140">
        <f>+IFERROR(IF(VALUE('data-cash-crude'!DV141)&gt;0,'data-cash-crude'!DV141-INDEX('data-futures'!$E:$E,MATCH('basis-cash-crude'!DW$1,'data-futures'!$A:$A,0),1),""),"")</f>
        <v>-2.8200000000000003</v>
      </c>
      <c r="DX140">
        <f>+IFERROR(IF(VALUE('data-cash-crude'!DW141)&gt;0,'data-cash-crude'!DW141-INDEX('data-futures'!$E:$E,MATCH('basis-cash-crude'!DX$1,'data-futures'!$A:$A,0),1),""),"")</f>
        <v>-2.509999999999998</v>
      </c>
      <c r="DY140">
        <f>+IFERROR(IF(VALUE('data-cash-crude'!DX141)&gt;0,'data-cash-crude'!DX141-INDEX('data-futures'!$E:$E,MATCH('basis-cash-crude'!DY$1,'data-futures'!$A:$A,0),1),""),"")</f>
        <v>-2.8299999999999983</v>
      </c>
      <c r="DZ140">
        <f>+IFERROR(IF(VALUE('data-cash-crude'!DY141)&gt;0,'data-cash-crude'!DY141-INDEX('data-futures'!$E:$E,MATCH('basis-cash-crude'!DZ$1,'data-futures'!$A:$A,0),1),""),"")</f>
        <v>-2.9500000000000028</v>
      </c>
      <c r="EA140">
        <f>+IFERROR(IF(VALUE('data-cash-crude'!DZ141)&gt;0,'data-cash-crude'!DZ141-INDEX('data-futures'!$E:$E,MATCH('basis-cash-crude'!EA$1,'data-futures'!$A:$A,0),1),""),"")</f>
        <v>-2.7100000000000009</v>
      </c>
      <c r="EB140">
        <f>+IFERROR(IF(VALUE('data-cash-crude'!EA141)&gt;0,'data-cash-crude'!EA141-INDEX('data-futures'!$E:$E,MATCH('basis-cash-crude'!EB$1,'data-futures'!$A:$A,0),1),""),"")</f>
        <v>-2.740000000000002</v>
      </c>
      <c r="EC140">
        <f>+IFERROR(IF(VALUE('data-cash-crude'!EB141)&gt;0,'data-cash-crude'!EB141-INDEX('data-futures'!$E:$E,MATCH('basis-cash-crude'!EC$1,'data-futures'!$A:$A,0),1),""),"")</f>
        <v>-3.0800000000000054</v>
      </c>
      <c r="ED140" t="str">
        <f>+IFERROR(IF(VALUE('data-cash-crude'!EC141)&gt;0,'data-cash-crude'!EC141-INDEX('data-futures'!$E:$E,MATCH('basis-cash-crude'!ED$1,'data-futures'!$A:$A,0),1),""),"")</f>
        <v/>
      </c>
      <c r="EE140" t="str">
        <f>+IFERROR(IF(VALUE('data-cash-crude'!ED141)&gt;0,'data-cash-crude'!ED141-INDEX('data-futures'!$E:$E,MATCH('basis-cash-crude'!EE$1,'data-futures'!$A:$A,0),1),""),"")</f>
        <v/>
      </c>
      <c r="EF140">
        <f>+IFERROR(IF(VALUE('data-cash-crude'!EE141)&gt;0,'data-cash-crude'!EE141-INDEX('data-futures'!$E:$E,MATCH('basis-cash-crude'!EF$1,'data-futures'!$A:$A,0),1),""),"")</f>
        <v>-2.8399999999999963</v>
      </c>
      <c r="EG140">
        <f>+IFERROR(IF(VALUE('data-cash-crude'!EF141)&gt;0,'data-cash-crude'!EF141-INDEX('data-futures'!$E:$E,MATCH('basis-cash-crude'!EG$1,'data-futures'!$A:$A,0),1),""),"")</f>
        <v>-2.6999999999999957</v>
      </c>
      <c r="EH140">
        <f>+IFERROR(IF(VALUE('data-cash-crude'!EG141)&gt;0,'data-cash-crude'!EG141-INDEX('data-futures'!$E:$E,MATCH('basis-cash-crude'!EH$1,'data-futures'!$A:$A,0),1),""),"")</f>
        <v>-2.740000000000002</v>
      </c>
      <c r="EI140">
        <f>+IFERROR(IF(VALUE('data-cash-crude'!EH141)&gt;0,'data-cash-crude'!EH141-INDEX('data-futures'!$E:$E,MATCH('basis-cash-crude'!EI$1,'data-futures'!$A:$A,0),1),""),"")</f>
        <v>-2.8000000000000043</v>
      </c>
      <c r="EJ140">
        <f>+IFERROR(IF(VALUE('data-cash-crude'!EI141)&gt;0,'data-cash-crude'!EI141-INDEX('data-futures'!$E:$E,MATCH('basis-cash-crude'!EJ$1,'data-futures'!$A:$A,0),1),""),"")</f>
        <v>-2.5899999999999963</v>
      </c>
      <c r="EK140">
        <f>+IFERROR(IF(VALUE('data-cash-crude'!EJ141)&gt;0,'data-cash-crude'!EJ141-INDEX('data-futures'!$E:$E,MATCH('basis-cash-crude'!EK$1,'data-futures'!$A:$A,0),1),""),"")</f>
        <v>-2.1599999999999966</v>
      </c>
      <c r="EL140">
        <f>+IFERROR(IF(VALUE('data-cash-crude'!EK141)&gt;0,'data-cash-crude'!EK141-INDEX('data-futures'!$E:$E,MATCH('basis-cash-crude'!EL$1,'data-futures'!$A:$A,0),1),""),"")</f>
        <v>-2.1499999999999986</v>
      </c>
      <c r="EM140">
        <f>+IFERROR(IF(VALUE('data-cash-crude'!EL141)&gt;0,'data-cash-crude'!EL141-INDEX('data-futures'!$E:$E,MATCH('basis-cash-crude'!EM$1,'data-futures'!$A:$A,0),1),""),"")</f>
        <v>-2.1700000000000017</v>
      </c>
      <c r="EN140">
        <f>+IFERROR(IF(VALUE('data-cash-crude'!EM141)&gt;0,'data-cash-crude'!EM141-INDEX('data-futures'!$E:$E,MATCH('basis-cash-crude'!EN$1,'data-futures'!$A:$A,0),1),""),"")</f>
        <v>-2.1500000000000057</v>
      </c>
      <c r="EO140">
        <f>+IFERROR(IF(VALUE('data-cash-crude'!EN141)&gt;0,'data-cash-crude'!EN141-INDEX('data-futures'!$E:$E,MATCH('basis-cash-crude'!EO$1,'data-futures'!$A:$A,0),1),""),"")</f>
        <v>-2.4599999999999937</v>
      </c>
      <c r="EP140">
        <f>+IFERROR(IF(VALUE('data-cash-crude'!EO141)&gt;0,'data-cash-crude'!EO141-INDEX('data-futures'!$E:$E,MATCH('basis-cash-crude'!EP$1,'data-futures'!$A:$A,0),1),""),"")</f>
        <v>-2.2100000000000009</v>
      </c>
      <c r="EQ140">
        <f>+IFERROR(IF(VALUE('data-cash-crude'!EP141)&gt;0,'data-cash-crude'!EP141-INDEX('data-futures'!$E:$E,MATCH('basis-cash-crude'!EQ$1,'data-futures'!$A:$A,0),1),""),"")</f>
        <v>-2.3800000000000026</v>
      </c>
      <c r="ER140">
        <f>+IFERROR(IF(VALUE('data-cash-crude'!EQ141)&gt;0,'data-cash-crude'!EQ141-INDEX('data-futures'!$E:$E,MATCH('basis-cash-crude'!ER$1,'data-futures'!$A:$A,0),1),""),"")</f>
        <v>-2.8099999999999952</v>
      </c>
      <c r="ES140">
        <f>+IFERROR(IF(VALUE('data-cash-crude'!ER141)&gt;0,'data-cash-crude'!ER141-INDEX('data-futures'!$E:$E,MATCH('basis-cash-crude'!ES$1,'data-futures'!$A:$A,0),1),""),"")</f>
        <v>-3.1099999999999994</v>
      </c>
      <c r="ET140">
        <f>+IFERROR(IF(VALUE('data-cash-crude'!ES141)&gt;0,'data-cash-crude'!ES141-INDEX('data-futures'!$E:$E,MATCH('basis-cash-crude'!ET$1,'data-futures'!$A:$A,0),1),""),"")</f>
        <v>-3.1900000000000048</v>
      </c>
      <c r="EU140">
        <f>+IFERROR(IF(VALUE('data-cash-crude'!ET141)&gt;0,'data-cash-crude'!ET141-INDEX('data-futures'!$E:$E,MATCH('basis-cash-crude'!EU$1,'data-futures'!$A:$A,0),1),""),"")</f>
        <v>-3.720000000000006</v>
      </c>
      <c r="EV140">
        <f>+IFERROR(IF(VALUE('data-cash-crude'!EU141)&gt;0,'data-cash-crude'!EU141-INDEX('data-futures'!$E:$E,MATCH('basis-cash-crude'!EV$1,'data-futures'!$A:$A,0),1),""),"")</f>
        <v>-3.6899999999999977</v>
      </c>
      <c r="EW140">
        <f>+IFERROR(IF(VALUE('data-cash-crude'!EV141)&gt;0,'data-cash-crude'!EV141-INDEX('data-futures'!$E:$E,MATCH('basis-cash-crude'!EW$1,'data-futures'!$A:$A,0),1),""),"")</f>
        <v>-3.7999999999999972</v>
      </c>
      <c r="EX140">
        <f>+IFERROR(IF(VALUE('data-cash-crude'!EW141)&gt;0,'data-cash-crude'!EW141-INDEX('data-futures'!$E:$E,MATCH('basis-cash-crude'!EX$1,'data-futures'!$A:$A,0),1),""),"")</f>
        <v>-3.8699999999999974</v>
      </c>
      <c r="EY140">
        <f>+IFERROR(IF(VALUE('data-cash-crude'!EX141)&gt;0,'data-cash-crude'!EX141-INDEX('data-futures'!$E:$E,MATCH('basis-cash-crude'!EY$1,'data-futures'!$A:$A,0),1),""),"")</f>
        <v>-3.75</v>
      </c>
      <c r="EZ140">
        <f>+IFERROR(IF(VALUE('data-cash-crude'!EY141)&gt;0,'data-cash-crude'!EY141-INDEX('data-futures'!$E:$E,MATCH('basis-cash-crude'!EZ$1,'data-futures'!$A:$A,0),1),""),"")</f>
        <v>-3.4799999999999969</v>
      </c>
      <c r="FA140">
        <f>+IFERROR(IF(VALUE('data-cash-crude'!EZ141)&gt;0,'data-cash-crude'!EZ141-INDEX('data-futures'!$E:$E,MATCH('basis-cash-crude'!FA$1,'data-futures'!$A:$A,0),1),""),"")</f>
        <v>-3.1600000000000037</v>
      </c>
      <c r="FB140">
        <f>+IFERROR(IF(VALUE('data-cash-crude'!FA141)&gt;0,'data-cash-crude'!FA141-INDEX('data-futures'!$E:$E,MATCH('basis-cash-crude'!FB$1,'data-futures'!$A:$A,0),1),""),"")</f>
        <v>-3.1400000000000006</v>
      </c>
      <c r="FC140">
        <f>+IFERROR(IF(VALUE('data-cash-crude'!FB141)&gt;0,'data-cash-crude'!FB141-INDEX('data-futures'!$E:$E,MATCH('basis-cash-crude'!FC$1,'data-futures'!$A:$A,0),1),""),"")</f>
        <v>-3.1899999999999977</v>
      </c>
      <c r="FD140">
        <f>+IFERROR(IF(VALUE('data-cash-crude'!FC141)&gt;0,'data-cash-crude'!FC141-INDEX('data-futures'!$E:$E,MATCH('basis-cash-crude'!FD$1,'data-futures'!$A:$A,0),1),""),"")</f>
        <v>-3.1000000000000014</v>
      </c>
      <c r="FE140">
        <f>+IFERROR(IF(VALUE('data-cash-crude'!FD141)&gt;0,'data-cash-crude'!FD141-INDEX('data-futures'!$E:$E,MATCH('basis-cash-crude'!FE$1,'data-futures'!$A:$A,0),1),""),"")</f>
        <v>-3.0799999999999983</v>
      </c>
      <c r="FF140">
        <f>+IFERROR(IF(VALUE('data-cash-crude'!FE141)&gt;0,'data-cash-crude'!FE141-INDEX('data-futures'!$E:$E,MATCH('basis-cash-crude'!FF$1,'data-futures'!$A:$A,0),1),""),"")</f>
        <v>-3.1000000000000014</v>
      </c>
      <c r="FG140">
        <f>+IFERROR(IF(VALUE('data-cash-crude'!FF141)&gt;0,'data-cash-crude'!FF141-INDEX('data-futures'!$E:$E,MATCH('basis-cash-crude'!FG$1,'data-futures'!$A:$A,0),1),""),"")</f>
        <v>-2.8800000000000026</v>
      </c>
      <c r="FH140">
        <f>+IFERROR(IF(VALUE('data-cash-crude'!FG141)&gt;0,'data-cash-crude'!FG141-INDEX('data-futures'!$E:$E,MATCH('basis-cash-crude'!FH$1,'data-futures'!$A:$A,0),1),""),"")</f>
        <v>-2.7099999999999937</v>
      </c>
      <c r="FI140">
        <f>+IFERROR(IF(VALUE('data-cash-crude'!FH141)&gt;0,'data-cash-crude'!FH141-INDEX('data-futures'!$E:$E,MATCH('basis-cash-crude'!FI$1,'data-futures'!$A:$A,0),1),""),"")</f>
        <v>-2.8500000000000014</v>
      </c>
      <c r="FJ140">
        <f>+IFERROR(IF(VALUE('data-cash-crude'!FI141)&gt;0,'data-cash-crude'!FI141-INDEX('data-futures'!$E:$E,MATCH('basis-cash-crude'!FJ$1,'data-futures'!$A:$A,0),1),""),"")</f>
        <v>-2.5799999999999983</v>
      </c>
      <c r="FK140">
        <f>+IFERROR(IF(VALUE('data-cash-crude'!FJ141)&gt;0,'data-cash-crude'!FJ141-INDEX('data-futures'!$E:$E,MATCH('basis-cash-crude'!FK$1,'data-futures'!$A:$A,0),1),""),"")</f>
        <v>-2.4500000000000028</v>
      </c>
      <c r="FL140">
        <f>+IFERROR(IF(VALUE('data-cash-crude'!FK141)&gt;0,'data-cash-crude'!FK141-INDEX('data-futures'!$E:$E,MATCH('basis-cash-crude'!FL$1,'data-futures'!$A:$A,0),1),""),"")</f>
        <v>-2.1900000000000048</v>
      </c>
    </row>
    <row r="141" spans="1:168" x14ac:dyDescent="0.2">
      <c r="A141">
        <f t="shared" si="6"/>
        <v>-5.0016666666666678</v>
      </c>
      <c r="B141">
        <f t="shared" si="7"/>
        <v>-4.8667999999999987</v>
      </c>
      <c r="C141">
        <f t="shared" si="8"/>
        <v>-4.5779518072289136</v>
      </c>
      <c r="D141" s="6" t="str">
        <f>+'data-cash-crude'!B142</f>
        <v>CLPA-7-55.CM</v>
      </c>
      <c r="E141">
        <f>+IFERROR(IF(VALUE('data-cash-crude'!D142)&gt;0,'data-cash-crude'!D142-INDEX('data-futures'!$E:$E,MATCH('basis-cash-crude'!E$1,'data-futures'!$A:$A,0),1),""),"")</f>
        <v>-4.9399999999999977</v>
      </c>
      <c r="F141">
        <f>+IFERROR(IF(VALUE('data-cash-crude'!E142)&gt;0,'data-cash-crude'!E142-INDEX('data-futures'!$E:$E,MATCH('basis-cash-crude'!F$1,'data-futures'!$A:$A,0),1),""),"")</f>
        <v>-4.8400000000000034</v>
      </c>
      <c r="G141">
        <f>+IFERROR(IF(VALUE('data-cash-crude'!F142)&gt;0,'data-cash-crude'!F142-INDEX('data-futures'!$E:$E,MATCH('basis-cash-crude'!G$1,'data-futures'!$A:$A,0),1),""),"")</f>
        <v>-4.990000000000002</v>
      </c>
      <c r="H141">
        <f>+IFERROR(IF(VALUE('data-cash-crude'!G142)&gt;0,'data-cash-crude'!G142-INDEX('data-futures'!$E:$E,MATCH('basis-cash-crude'!H$1,'data-futures'!$A:$A,0),1),""),"")</f>
        <v>-5.1300000000000026</v>
      </c>
      <c r="I141" t="str">
        <f>+IFERROR(IF(VALUE('data-cash-crude'!H142)&gt;0,'data-cash-crude'!H142-INDEX('data-futures'!$E:$E,MATCH('basis-cash-crude'!I$1,'data-futures'!$A:$A,0),1),""),"")</f>
        <v/>
      </c>
      <c r="J141">
        <f>+IFERROR(IF(VALUE('data-cash-crude'!I142)&gt;0,'data-cash-crude'!I142-INDEX('data-futures'!$E:$E,MATCH('basis-cash-crude'!J$1,'data-futures'!$A:$A,0),1),""),"")</f>
        <v>-5.0799999999999983</v>
      </c>
      <c r="K141">
        <f>+IFERROR(IF(VALUE('data-cash-crude'!J142)&gt;0,'data-cash-crude'!J142-INDEX('data-futures'!$E:$E,MATCH('basis-cash-crude'!K$1,'data-futures'!$A:$A,0),1),""),"")</f>
        <v>-5.0300000000000011</v>
      </c>
      <c r="L141">
        <f>+IFERROR(IF(VALUE('data-cash-crude'!K142)&gt;0,'data-cash-crude'!K142-INDEX('data-futures'!$E:$E,MATCH('basis-cash-crude'!L$1,'data-futures'!$A:$A,0),1),""),"")</f>
        <v>-5.0900000000000034</v>
      </c>
      <c r="M141">
        <f>+IFERROR(IF(VALUE('data-cash-crude'!L142)&gt;0,'data-cash-crude'!L142-INDEX('data-futures'!$E:$E,MATCH('basis-cash-crude'!M$1,'data-futures'!$A:$A,0),1),""),"")</f>
        <v>-5.009999999999998</v>
      </c>
      <c r="N141">
        <f>+IFERROR(IF(VALUE('data-cash-crude'!M142)&gt;0,'data-cash-crude'!M142-INDEX('data-futures'!$E:$E,MATCH('basis-cash-crude'!N$1,'data-futures'!$A:$A,0),1),""),"")</f>
        <v>-4.8299999999999983</v>
      </c>
      <c r="O141">
        <f>+IFERROR(IF(VALUE('data-cash-crude'!N142)&gt;0,'data-cash-crude'!N142-INDEX('data-futures'!$E:$E,MATCH('basis-cash-crude'!O$1,'data-futures'!$A:$A,0),1),""),"")</f>
        <v>-4.990000000000002</v>
      </c>
      <c r="P141">
        <f>+IFERROR(IF(VALUE('data-cash-crude'!O142)&gt;0,'data-cash-crude'!O142-INDEX('data-futures'!$E:$E,MATCH('basis-cash-crude'!P$1,'data-futures'!$A:$A,0),1),""),"")</f>
        <v>-4.9399999999999977</v>
      </c>
      <c r="Q141">
        <f>+IFERROR(IF(VALUE('data-cash-crude'!P142)&gt;0,'data-cash-crude'!P142-INDEX('data-futures'!$E:$E,MATCH('basis-cash-crude'!Q$1,'data-futures'!$A:$A,0),1),""),"")</f>
        <v>-4.9600000000000009</v>
      </c>
      <c r="R141">
        <f>+IFERROR(IF(VALUE('data-cash-crude'!Q142)&gt;0,'data-cash-crude'!Q142-INDEX('data-futures'!$E:$E,MATCH('basis-cash-crude'!R$1,'data-futures'!$A:$A,0),1),""),"")</f>
        <v>-4.759999999999998</v>
      </c>
      <c r="S141">
        <f>+IFERROR(IF(VALUE('data-cash-crude'!R142)&gt;0,'data-cash-crude'!R142-INDEX('data-futures'!$E:$E,MATCH('basis-cash-crude'!S$1,'data-futures'!$A:$A,0),1),""),"")</f>
        <v>-4.7899999999999991</v>
      </c>
      <c r="T141">
        <f>+IFERROR(IF(VALUE('data-cash-crude'!S142)&gt;0,'data-cash-crude'!S142-INDEX('data-futures'!$E:$E,MATCH('basis-cash-crude'!T$1,'data-futures'!$A:$A,0),1),""),"")</f>
        <v>-4.82</v>
      </c>
      <c r="U141">
        <f>+IFERROR(IF(VALUE('data-cash-crude'!T142)&gt;0,'data-cash-crude'!T142-INDEX('data-futures'!$E:$E,MATCH('basis-cash-crude'!U$1,'data-futures'!$A:$A,0),1),""),"")</f>
        <v>-4.7000000000000028</v>
      </c>
      <c r="V141">
        <f>+IFERROR(IF(VALUE('data-cash-crude'!U142)&gt;0,'data-cash-crude'!U142-INDEX('data-futures'!$E:$E,MATCH('basis-cash-crude'!V$1,'data-futures'!$A:$A,0),1),""),"")</f>
        <v>-4.7700000000000031</v>
      </c>
      <c r="W141">
        <f>+IFERROR(IF(VALUE('data-cash-crude'!V142)&gt;0,'data-cash-crude'!V142-INDEX('data-futures'!$E:$E,MATCH('basis-cash-crude'!W$1,'data-futures'!$A:$A,0),1),""),"")</f>
        <v>-4.6899999999999977</v>
      </c>
      <c r="X141">
        <f>+IFERROR(IF(VALUE('data-cash-crude'!W142)&gt;0,'data-cash-crude'!W142-INDEX('data-futures'!$E:$E,MATCH('basis-cash-crude'!X$1,'data-futures'!$A:$A,0),1),""),"")</f>
        <v>-4.7800000000000011</v>
      </c>
      <c r="Y141">
        <f>+IFERROR(IF(VALUE('data-cash-crude'!X142)&gt;0,'data-cash-crude'!X142-INDEX('data-futures'!$E:$E,MATCH('basis-cash-crude'!Y$1,'data-futures'!$A:$A,0),1),""),"")</f>
        <v>-4.7299999999999969</v>
      </c>
      <c r="Z141" t="str">
        <f>+IFERROR(IF(VALUE('data-cash-crude'!Y142)&gt;0,'data-cash-crude'!Y142-INDEX('data-futures'!$E:$E,MATCH('basis-cash-crude'!Z$1,'data-futures'!$A:$A,0),1),""),"")</f>
        <v/>
      </c>
      <c r="AA141">
        <f>+IFERROR(IF(VALUE('data-cash-crude'!Z142)&gt;0,'data-cash-crude'!Z142-INDEX('data-futures'!$E:$E,MATCH('basis-cash-crude'!AA$1,'data-futures'!$A:$A,0),1),""),"")</f>
        <v>-5.1899999999999977</v>
      </c>
      <c r="AB141" t="str">
        <f>+IFERROR(IF(VALUE('data-cash-crude'!AA142)&gt;0,'data-cash-crude'!AA142-INDEX('data-futures'!$E:$E,MATCH('basis-cash-crude'!AB$1,'data-futures'!$A:$A,0),1),""),"")</f>
        <v/>
      </c>
      <c r="AC141" t="str">
        <f>+IFERROR(IF(VALUE('data-cash-crude'!AB142)&gt;0,'data-cash-crude'!AB142-INDEX('data-futures'!$E:$E,MATCH('basis-cash-crude'!AC$1,'data-futures'!$A:$A,0),1),""),"")</f>
        <v/>
      </c>
      <c r="AD141" t="str">
        <f>+IFERROR(IF(VALUE('data-cash-crude'!AC142)&gt;0,'data-cash-crude'!AC142-INDEX('data-futures'!$E:$E,MATCH('basis-cash-crude'!AD$1,'data-futures'!$A:$A,0),1),""),"")</f>
        <v/>
      </c>
      <c r="AE141">
        <f>+IFERROR(IF(VALUE('data-cash-crude'!AD142)&gt;0,'data-cash-crude'!AD142-INDEX('data-futures'!$E:$E,MATCH('basis-cash-crude'!AE$1,'data-futures'!$A:$A,0),1),""),"")</f>
        <v>-4.8100000000000023</v>
      </c>
      <c r="AF141">
        <f>+IFERROR(IF(VALUE('data-cash-crude'!AE142)&gt;0,'data-cash-crude'!AE142-INDEX('data-futures'!$E:$E,MATCH('basis-cash-crude'!AF$1,'data-futures'!$A:$A,0),1),""),"")</f>
        <v>-4.5300000000000011</v>
      </c>
      <c r="AG141">
        <f>+IFERROR(IF(VALUE('data-cash-crude'!AF142)&gt;0,'data-cash-crude'!AF142-INDEX('data-futures'!$E:$E,MATCH('basis-cash-crude'!AG$1,'data-futures'!$A:$A,0),1),""),"")</f>
        <v>-4.6000000000000014</v>
      </c>
      <c r="AH141">
        <f>+IFERROR(IF(VALUE('data-cash-crude'!AG142)&gt;0,'data-cash-crude'!AG142-INDEX('data-futures'!$E:$E,MATCH('basis-cash-crude'!AH$1,'data-futures'!$A:$A,0),1),""),"")</f>
        <v>-4.6700000000000017</v>
      </c>
      <c r="AI141">
        <f>+IFERROR(IF(VALUE('data-cash-crude'!AH142)&gt;0,'data-cash-crude'!AH142-INDEX('data-futures'!$E:$E,MATCH('basis-cash-crude'!AI$1,'data-futures'!$A:$A,0),1),""),"")</f>
        <v>-4.509999999999998</v>
      </c>
      <c r="AJ141">
        <f>+IFERROR(IF(VALUE('data-cash-crude'!AI142)&gt;0,'data-cash-crude'!AI142-INDEX('data-futures'!$E:$E,MATCH('basis-cash-crude'!AJ$1,'data-futures'!$A:$A,0),1),""),"")</f>
        <v>-4.6099999999999994</v>
      </c>
      <c r="AK141">
        <f>+IFERROR(IF(VALUE('data-cash-crude'!AJ142)&gt;0,'data-cash-crude'!AJ142-INDEX('data-futures'!$E:$E,MATCH('basis-cash-crude'!AK$1,'data-futures'!$A:$A,0),1),""),"")</f>
        <v>-4.6300000000000026</v>
      </c>
      <c r="AL141">
        <f>+IFERROR(IF(VALUE('data-cash-crude'!AK142)&gt;0,'data-cash-crude'!AK142-INDEX('data-futures'!$E:$E,MATCH('basis-cash-crude'!AL$1,'data-futures'!$A:$A,0),1),""),"")</f>
        <v>-4.8900000000000006</v>
      </c>
      <c r="AM141">
        <f>+IFERROR(IF(VALUE('data-cash-crude'!AL142)&gt;0,'data-cash-crude'!AL142-INDEX('data-futures'!$E:$E,MATCH('basis-cash-crude'!AM$1,'data-futures'!$A:$A,0),1),""),"")</f>
        <v>-4.5300000000000011</v>
      </c>
      <c r="AN141">
        <f>+IFERROR(IF(VALUE('data-cash-crude'!AM142)&gt;0,'data-cash-crude'!AM142-INDEX('data-futures'!$E:$E,MATCH('basis-cash-crude'!AN$1,'data-futures'!$A:$A,0),1),""),"")</f>
        <v>-4.5600000000000023</v>
      </c>
      <c r="AO141">
        <f>+IFERROR(IF(VALUE('data-cash-crude'!AN142)&gt;0,'data-cash-crude'!AN142-INDEX('data-futures'!$E:$E,MATCH('basis-cash-crude'!AO$1,'data-futures'!$A:$A,0),1),""),"")</f>
        <v>-4.7899999999999991</v>
      </c>
      <c r="AP141" t="str">
        <f>+IFERROR(IF(VALUE('data-cash-crude'!AO142)&gt;0,'data-cash-crude'!AO142-INDEX('data-futures'!$E:$E,MATCH('basis-cash-crude'!AP$1,'data-futures'!$A:$A,0),1),""),"")</f>
        <v/>
      </c>
      <c r="AQ141">
        <f>+IFERROR(IF(VALUE('data-cash-crude'!AP142)&gt;0,'data-cash-crude'!AP142-INDEX('data-futures'!$E:$E,MATCH('basis-cash-crude'!AQ$1,'data-futures'!$A:$A,0),1),""),"")</f>
        <v>-4.990000000000002</v>
      </c>
      <c r="AR141">
        <f>+IFERROR(IF(VALUE('data-cash-crude'!AQ142)&gt;0,'data-cash-crude'!AQ142-INDEX('data-futures'!$E:$E,MATCH('basis-cash-crude'!AR$1,'data-futures'!$A:$A,0),1),""),"")</f>
        <v>-1.9799999999999969</v>
      </c>
      <c r="AS141" t="str">
        <f>+IFERROR(IF(VALUE('data-cash-crude'!AR142)&gt;0,'data-cash-crude'!AR142-INDEX('data-futures'!$E:$E,MATCH('basis-cash-crude'!AS$1,'data-futures'!$A:$A,0),1),""),"")</f>
        <v/>
      </c>
      <c r="AT141">
        <f>+IFERROR(IF(VALUE('data-cash-crude'!AS142)&gt;0,'data-cash-crude'!AS142-INDEX('data-futures'!$E:$E,MATCH('basis-cash-crude'!AT$1,'data-futures'!$A:$A,0),1),""),"")</f>
        <v>-4.8500000000000014</v>
      </c>
      <c r="AU141">
        <f>+IFERROR(IF(VALUE('data-cash-crude'!AT142)&gt;0,'data-cash-crude'!AT142-INDEX('data-futures'!$E:$E,MATCH('basis-cash-crude'!AU$1,'data-futures'!$A:$A,0),1),""),"")</f>
        <v>-4.5600000000000023</v>
      </c>
      <c r="AV141">
        <f>+IFERROR(IF(VALUE('data-cash-crude'!AU142)&gt;0,'data-cash-crude'!AU142-INDEX('data-futures'!$E:$E,MATCH('basis-cash-crude'!AV$1,'data-futures'!$A:$A,0),1),""),"")</f>
        <v>-4.6300000000000026</v>
      </c>
      <c r="AW141">
        <f>+IFERROR(IF(VALUE('data-cash-crude'!AV142)&gt;0,'data-cash-crude'!AV142-INDEX('data-futures'!$E:$E,MATCH('basis-cash-crude'!AW$1,'data-futures'!$A:$A,0),1),""),"")</f>
        <v>-4.6000000000000014</v>
      </c>
      <c r="AX141">
        <f>+IFERROR(IF(VALUE('data-cash-crude'!AW142)&gt;0,'data-cash-crude'!AW142-INDEX('data-futures'!$E:$E,MATCH('basis-cash-crude'!AX$1,'data-futures'!$A:$A,0),1),""),"")</f>
        <v>-4.5200000000000031</v>
      </c>
      <c r="AY141">
        <f>+IFERROR(IF(VALUE('data-cash-crude'!AX142)&gt;0,'data-cash-crude'!AX142-INDEX('data-futures'!$E:$E,MATCH('basis-cash-crude'!AY$1,'data-futures'!$A:$A,0),1),""),"")</f>
        <v>-4.5799999999999983</v>
      </c>
      <c r="AZ141">
        <f>+IFERROR(IF(VALUE('data-cash-crude'!AY142)&gt;0,'data-cash-crude'!AY142-INDEX('data-futures'!$E:$E,MATCH('basis-cash-crude'!AZ$1,'data-futures'!$A:$A,0),1),""),"")</f>
        <v>-4.75</v>
      </c>
      <c r="BA141">
        <f>+IFERROR(IF(VALUE('data-cash-crude'!AZ142)&gt;0,'data-cash-crude'!AZ142-INDEX('data-futures'!$E:$E,MATCH('basis-cash-crude'!BA$1,'data-futures'!$A:$A,0),1),""),"")</f>
        <v>-4.6700000000000017</v>
      </c>
      <c r="BB141">
        <f>+IFERROR(IF(VALUE('data-cash-crude'!BA142)&gt;0,'data-cash-crude'!BA142-INDEX('data-futures'!$E:$E,MATCH('basis-cash-crude'!BB$1,'data-futures'!$A:$A,0),1),""),"")</f>
        <v>-4.6199999999999974</v>
      </c>
      <c r="BC141">
        <f>+IFERROR(IF(VALUE('data-cash-crude'!BB142)&gt;0,'data-cash-crude'!BB142-INDEX('data-futures'!$E:$E,MATCH('basis-cash-crude'!BC$1,'data-futures'!$A:$A,0),1),""),"")</f>
        <v>-4.7299999999999969</v>
      </c>
      <c r="BD141">
        <f>+IFERROR(IF(VALUE('data-cash-crude'!BC142)&gt;0,'data-cash-crude'!BC142-INDEX('data-futures'!$E:$E,MATCH('basis-cash-crude'!BD$1,'data-futures'!$A:$A,0),1),""),"")</f>
        <v>-4.82</v>
      </c>
      <c r="BE141">
        <f>+IFERROR(IF(VALUE('data-cash-crude'!BD142)&gt;0,'data-cash-crude'!BD142-INDEX('data-futures'!$E:$E,MATCH('basis-cash-crude'!BE$1,'data-futures'!$A:$A,0),1),""),"")</f>
        <v>-4.7299999999999969</v>
      </c>
      <c r="BF141">
        <f>+IFERROR(IF(VALUE('data-cash-crude'!BE142)&gt;0,'data-cash-crude'!BE142-INDEX('data-futures'!$E:$E,MATCH('basis-cash-crude'!BF$1,'data-futures'!$A:$A,0),1),""),"")</f>
        <v>-4.740000000000002</v>
      </c>
      <c r="BG141">
        <f>+IFERROR(IF(VALUE('data-cash-crude'!BF142)&gt;0,'data-cash-crude'!BF142-INDEX('data-futures'!$E:$E,MATCH('basis-cash-crude'!BG$1,'data-futures'!$A:$A,0),1),""),"")</f>
        <v>-4.5200000000000031</v>
      </c>
      <c r="BH141">
        <f>+IFERROR(IF(VALUE('data-cash-crude'!BG142)&gt;0,'data-cash-crude'!BG142-INDEX('data-futures'!$E:$E,MATCH('basis-cash-crude'!BH$1,'data-futures'!$A:$A,0),1),""),"")</f>
        <v>-4.2899999999999991</v>
      </c>
      <c r="BI141">
        <f>+IFERROR(IF(VALUE('data-cash-crude'!BH142)&gt;0,'data-cash-crude'!BH142-INDEX('data-futures'!$E:$E,MATCH('basis-cash-crude'!BI$1,'data-futures'!$A:$A,0),1),""),"")</f>
        <v>-4.5900000000000034</v>
      </c>
      <c r="BJ141">
        <f>+IFERROR(IF(VALUE('data-cash-crude'!BI142)&gt;0,'data-cash-crude'!BI142-INDEX('data-futures'!$E:$E,MATCH('basis-cash-crude'!BJ$1,'data-futures'!$A:$A,0),1),""),"")</f>
        <v>-4.5900000000000034</v>
      </c>
      <c r="BK141">
        <f>+IFERROR(IF(VALUE('data-cash-crude'!BJ142)&gt;0,'data-cash-crude'!BJ142-INDEX('data-futures'!$E:$E,MATCH('basis-cash-crude'!BK$1,'data-futures'!$A:$A,0),1),""),"")</f>
        <v>-4.93</v>
      </c>
      <c r="BL141">
        <f>+IFERROR(IF(VALUE('data-cash-crude'!BK142)&gt;0,'data-cash-crude'!BK142-INDEX('data-futures'!$E:$E,MATCH('basis-cash-crude'!BL$1,'data-futures'!$A:$A,0),1),""),"")</f>
        <v>-4.6099999999999994</v>
      </c>
      <c r="BM141">
        <f>+IFERROR(IF(VALUE('data-cash-crude'!BL142)&gt;0,'data-cash-crude'!BL142-INDEX('data-futures'!$E:$E,MATCH('basis-cash-crude'!BM$1,'data-futures'!$A:$A,0),1),""),"")</f>
        <v>-4.6700000000000017</v>
      </c>
      <c r="BN141">
        <f>+IFERROR(IF(VALUE('data-cash-crude'!BM142)&gt;0,'data-cash-crude'!BM142-INDEX('data-futures'!$E:$E,MATCH('basis-cash-crude'!BN$1,'data-futures'!$A:$A,0),1),""),"")</f>
        <v>-4.6599999999999966</v>
      </c>
      <c r="BO141">
        <f>+IFERROR(IF(VALUE('data-cash-crude'!BN142)&gt;0,'data-cash-crude'!BN142-INDEX('data-futures'!$E:$E,MATCH('basis-cash-crude'!BO$1,'data-futures'!$A:$A,0),1),""),"")</f>
        <v>-4.9699999999999989</v>
      </c>
      <c r="BP141">
        <f>+IFERROR(IF(VALUE('data-cash-crude'!BO142)&gt;0,'data-cash-crude'!BO142-INDEX('data-futures'!$E:$E,MATCH('basis-cash-crude'!BP$1,'data-futures'!$A:$A,0),1),""),"")</f>
        <v>-5.1300000000000026</v>
      </c>
      <c r="BQ141">
        <f>+IFERROR(IF(VALUE('data-cash-crude'!BP142)&gt;0,'data-cash-crude'!BP142-INDEX('data-futures'!$E:$E,MATCH('basis-cash-crude'!BQ$1,'data-futures'!$A:$A,0),1),""),"")</f>
        <v>-4.57</v>
      </c>
      <c r="BR141">
        <f>+IFERROR(IF(VALUE('data-cash-crude'!BQ142)&gt;0,'data-cash-crude'!BQ142-INDEX('data-futures'!$E:$E,MATCH('basis-cash-crude'!BR$1,'data-futures'!$A:$A,0),1),""),"")</f>
        <v>-4.6000000000000014</v>
      </c>
      <c r="BS141">
        <f>+IFERROR(IF(VALUE('data-cash-crude'!BR142)&gt;0,'data-cash-crude'!BR142-INDEX('data-futures'!$E:$E,MATCH('basis-cash-crude'!BS$1,'data-futures'!$A:$A,0),1),""),"")</f>
        <v>-4.5200000000000031</v>
      </c>
      <c r="BT141">
        <f>+IFERROR(IF(VALUE('data-cash-crude'!BS142)&gt;0,'data-cash-crude'!BS142-INDEX('data-futures'!$E:$E,MATCH('basis-cash-crude'!BT$1,'data-futures'!$A:$A,0),1),""),"")</f>
        <v>-5.07</v>
      </c>
      <c r="BU141">
        <f>+IFERROR(IF(VALUE('data-cash-crude'!BT142)&gt;0,'data-cash-crude'!BT142-INDEX('data-futures'!$E:$E,MATCH('basis-cash-crude'!BU$1,'data-futures'!$A:$A,0),1),""),"")</f>
        <v>-4.68</v>
      </c>
      <c r="BV141">
        <f>+IFERROR(IF(VALUE('data-cash-crude'!BU142)&gt;0,'data-cash-crude'!BU142-INDEX('data-futures'!$E:$E,MATCH('basis-cash-crude'!BV$1,'data-futures'!$A:$A,0),1),""),"")</f>
        <v>-4.6199999999999974</v>
      </c>
      <c r="BW141">
        <f>+IFERROR(IF(VALUE('data-cash-crude'!BV142)&gt;0,'data-cash-crude'!BV142-INDEX('data-futures'!$E:$E,MATCH('basis-cash-crude'!BW$1,'data-futures'!$A:$A,0),1),""),"")</f>
        <v>-4.8800000000000026</v>
      </c>
      <c r="BX141">
        <f>+IFERROR(IF(VALUE('data-cash-crude'!BW142)&gt;0,'data-cash-crude'!BW142-INDEX('data-futures'!$E:$E,MATCH('basis-cash-crude'!BX$1,'data-futures'!$A:$A,0),1),""),"")</f>
        <v>-4.6899999999999977</v>
      </c>
      <c r="BY141">
        <f>+IFERROR(IF(VALUE('data-cash-crude'!BX142)&gt;0,'data-cash-crude'!BX142-INDEX('data-futures'!$E:$E,MATCH('basis-cash-crude'!BY$1,'data-futures'!$A:$A,0),1),""),"")</f>
        <v>-4.9099999999999966</v>
      </c>
      <c r="BZ141">
        <f>+IFERROR(IF(VALUE('data-cash-crude'!BY142)&gt;0,'data-cash-crude'!BY142-INDEX('data-futures'!$E:$E,MATCH('basis-cash-crude'!BZ$1,'data-futures'!$A:$A,0),1),""),"")</f>
        <v>-5.2000000000000028</v>
      </c>
      <c r="CA141">
        <f>+IFERROR(IF(VALUE('data-cash-crude'!BZ142)&gt;0,'data-cash-crude'!BZ142-INDEX('data-futures'!$E:$E,MATCH('basis-cash-crude'!CA$1,'data-futures'!$A:$A,0),1),""),"")</f>
        <v>-4.5900000000000034</v>
      </c>
      <c r="CB141">
        <f>+IFERROR(IF(VALUE('data-cash-crude'!CA142)&gt;0,'data-cash-crude'!CA142-INDEX('data-futures'!$E:$E,MATCH('basis-cash-crude'!CB$1,'data-futures'!$A:$A,0),1),""),"")</f>
        <v>-4.4699999999999989</v>
      </c>
      <c r="CC141">
        <f>+IFERROR(IF(VALUE('data-cash-crude'!CB142)&gt;0,'data-cash-crude'!CB142-INDEX('data-futures'!$E:$E,MATCH('basis-cash-crude'!CC$1,'data-futures'!$A:$A,0),1),""),"")</f>
        <v>-4.3699999999999974</v>
      </c>
      <c r="CD141">
        <f>+IFERROR(IF(VALUE('data-cash-crude'!CC142)&gt;0,'data-cash-crude'!CC142-INDEX('data-futures'!$E:$E,MATCH('basis-cash-crude'!CD$1,'data-futures'!$A:$A,0),1),""),"")</f>
        <v>-4.6099999999999994</v>
      </c>
      <c r="CE141">
        <f>+IFERROR(IF(VALUE('data-cash-crude'!CD142)&gt;0,'data-cash-crude'!CD142-INDEX('data-futures'!$E:$E,MATCH('basis-cash-crude'!CE$1,'data-futures'!$A:$A,0),1),""),"")</f>
        <v>-4.3999999999999986</v>
      </c>
      <c r="CF141">
        <f>+IFERROR(IF(VALUE('data-cash-crude'!CE142)&gt;0,'data-cash-crude'!CE142-INDEX('data-futures'!$E:$E,MATCH('basis-cash-crude'!CF$1,'data-futures'!$A:$A,0),1),""),"")</f>
        <v>-4.32</v>
      </c>
      <c r="CG141">
        <f>+IFERROR(IF(VALUE('data-cash-crude'!CF142)&gt;0,'data-cash-crude'!CF142-INDEX('data-futures'!$E:$E,MATCH('basis-cash-crude'!CG$1,'data-futures'!$A:$A,0),1),""),"")</f>
        <v>-4.0900000000000034</v>
      </c>
      <c r="CH141">
        <f>+IFERROR(IF(VALUE('data-cash-crude'!CG142)&gt;0,'data-cash-crude'!CG142-INDEX('data-futures'!$E:$E,MATCH('basis-cash-crude'!CH$1,'data-futures'!$A:$A,0),1),""),"")</f>
        <v>-3.8800000000000026</v>
      </c>
      <c r="CI141">
        <f>+IFERROR(IF(VALUE('data-cash-crude'!CH142)&gt;0,'data-cash-crude'!CH142-INDEX('data-futures'!$E:$E,MATCH('basis-cash-crude'!CI$1,'data-futures'!$A:$A,0),1),""),"")</f>
        <v>-4.0399999999999991</v>
      </c>
      <c r="CJ141">
        <f>+IFERROR(IF(VALUE('data-cash-crude'!CI142)&gt;0,'data-cash-crude'!CI142-INDEX('data-futures'!$E:$E,MATCH('basis-cash-crude'!CJ$1,'data-futures'!$A:$A,0),1),""),"")</f>
        <v>-4.1499999999999986</v>
      </c>
      <c r="CK141">
        <f>+IFERROR(IF(VALUE('data-cash-crude'!CJ142)&gt;0,'data-cash-crude'!CJ142-INDEX('data-futures'!$E:$E,MATCH('basis-cash-crude'!CK$1,'data-futures'!$A:$A,0),1),""),"")</f>
        <v>-3.490000000000002</v>
      </c>
      <c r="CL141">
        <f>+IFERROR(IF(VALUE('data-cash-crude'!CK142)&gt;0,'data-cash-crude'!CK142-INDEX('data-futures'!$E:$E,MATCH('basis-cash-crude'!CL$1,'data-futures'!$A:$A,0),1),""),"")</f>
        <v>-3.4500000000000028</v>
      </c>
      <c r="CM141">
        <f>+IFERROR(IF(VALUE('data-cash-crude'!CL142)&gt;0,'data-cash-crude'!CL142-INDEX('data-futures'!$E:$E,MATCH('basis-cash-crude'!CM$1,'data-futures'!$A:$A,0),1),""),"")</f>
        <v>-3.5</v>
      </c>
      <c r="CN141">
        <f>+IFERROR(IF(VALUE('data-cash-crude'!CM142)&gt;0,'data-cash-crude'!CM142-INDEX('data-futures'!$E:$E,MATCH('basis-cash-crude'!CN$1,'data-futures'!$A:$A,0),1),""),"")</f>
        <v>-3.3900000000000006</v>
      </c>
      <c r="CO141">
        <f>+IFERROR(IF(VALUE('data-cash-crude'!CN142)&gt;0,'data-cash-crude'!CN142-INDEX('data-futures'!$E:$E,MATCH('basis-cash-crude'!CO$1,'data-futures'!$A:$A,0),1),""),"")</f>
        <v>-3.1799999999999997</v>
      </c>
      <c r="CP141">
        <f>+IFERROR(IF(VALUE('data-cash-crude'!CO142)&gt;0,'data-cash-crude'!CO142-INDEX('data-futures'!$E:$E,MATCH('basis-cash-crude'!CP$1,'data-futures'!$A:$A,0),1),""),"")</f>
        <v>-3.3800000000000026</v>
      </c>
      <c r="CQ141">
        <f>+IFERROR(IF(VALUE('data-cash-crude'!CP142)&gt;0,'data-cash-crude'!CP142-INDEX('data-futures'!$E:$E,MATCH('basis-cash-crude'!CQ$1,'data-futures'!$A:$A,0),1),""),"")</f>
        <v>-3.3699999999999974</v>
      </c>
      <c r="CR141">
        <f>+IFERROR(IF(VALUE('data-cash-crude'!CQ142)&gt;0,'data-cash-crude'!CQ142-INDEX('data-futures'!$E:$E,MATCH('basis-cash-crude'!CR$1,'data-futures'!$A:$A,0),1),""),"")</f>
        <v>-2.7999999999999972</v>
      </c>
      <c r="CS141">
        <f>+IFERROR(IF(VALUE('data-cash-crude'!CR142)&gt;0,'data-cash-crude'!CR142-INDEX('data-futures'!$E:$E,MATCH('basis-cash-crude'!CS$1,'data-futures'!$A:$A,0),1),""),"")</f>
        <v>-2.3699999999999974</v>
      </c>
      <c r="CT141">
        <f>+IFERROR(IF(VALUE('data-cash-crude'!CS142)&gt;0,'data-cash-crude'!CS142-INDEX('data-futures'!$E:$E,MATCH('basis-cash-crude'!CT$1,'data-futures'!$A:$A,0),1),""),"")</f>
        <v>-1.0600000000000023</v>
      </c>
      <c r="CU141">
        <f>+IFERROR(IF(VALUE('data-cash-crude'!CT142)&gt;0,'data-cash-crude'!CT142-INDEX('data-futures'!$E:$E,MATCH('basis-cash-crude'!CU$1,'data-futures'!$A:$A,0),1),""),"")</f>
        <v>-3.8599999999999994</v>
      </c>
      <c r="CV141">
        <f>+IFERROR(IF(VALUE('data-cash-crude'!CU142)&gt;0,'data-cash-crude'!CU142-INDEX('data-futures'!$E:$E,MATCH('basis-cash-crude'!CV$1,'data-futures'!$A:$A,0),1),""),"")</f>
        <v>-3.9600000000000009</v>
      </c>
      <c r="CW141">
        <f>+IFERROR(IF(VALUE('data-cash-crude'!CV142)&gt;0,'data-cash-crude'!CV142-INDEX('data-futures'!$E:$E,MATCH('basis-cash-crude'!CW$1,'data-futures'!$A:$A,0),1),""),"")</f>
        <v>-3.7000000000000028</v>
      </c>
      <c r="CX141" t="str">
        <f>+IFERROR(IF(VALUE('data-cash-crude'!CW142)&gt;0,'data-cash-crude'!CW142-INDEX('data-futures'!$E:$E,MATCH('basis-cash-crude'!CX$1,'data-futures'!$A:$A,0),1),""),"")</f>
        <v/>
      </c>
      <c r="CY141" t="str">
        <f>+IFERROR(IF(VALUE('data-cash-crude'!CX142)&gt;0,'data-cash-crude'!CX142-INDEX('data-futures'!$E:$E,MATCH('basis-cash-crude'!CY$1,'data-futures'!$A:$A,0),1),""),"")</f>
        <v/>
      </c>
      <c r="CZ141" t="str">
        <f>+IFERROR(IF(VALUE('data-cash-crude'!CY142)&gt;0,'data-cash-crude'!CY142-INDEX('data-futures'!$E:$E,MATCH('basis-cash-crude'!CZ$1,'data-futures'!$A:$A,0),1),""),"")</f>
        <v/>
      </c>
      <c r="DA141">
        <f>+IFERROR(IF(VALUE('data-cash-crude'!CZ142)&gt;0,'data-cash-crude'!CZ142-INDEX('data-futures'!$E:$E,MATCH('basis-cash-crude'!DA$1,'data-futures'!$A:$A,0),1),""),"")</f>
        <v>-3.5499999999999972</v>
      </c>
      <c r="DB141">
        <f>+IFERROR(IF(VALUE('data-cash-crude'!DA142)&gt;0,'data-cash-crude'!DA142-INDEX('data-futures'!$E:$E,MATCH('basis-cash-crude'!DB$1,'data-futures'!$A:$A,0),1),""),"")</f>
        <v>-3.5</v>
      </c>
      <c r="DC141">
        <f>+IFERROR(IF(VALUE('data-cash-crude'!DB142)&gt;0,'data-cash-crude'!DB142-INDEX('data-futures'!$E:$E,MATCH('basis-cash-crude'!DC$1,'data-futures'!$A:$A,0),1),""),"")</f>
        <v>-3.5200000000000031</v>
      </c>
      <c r="DD141" t="str">
        <f>+IFERROR(IF(VALUE('data-cash-crude'!DC142)&gt;0,'data-cash-crude'!DC142-INDEX('data-futures'!$E:$E,MATCH('basis-cash-crude'!DD$1,'data-futures'!$A:$A,0),1),""),"")</f>
        <v/>
      </c>
      <c r="DE141">
        <f>+IFERROR(IF(VALUE('data-cash-crude'!DD142)&gt;0,'data-cash-crude'!DD142-INDEX('data-futures'!$E:$E,MATCH('basis-cash-crude'!DE$1,'data-futures'!$A:$A,0),1),""),"")</f>
        <v>-3.4299999999999997</v>
      </c>
      <c r="DF141">
        <f>+IFERROR(IF(VALUE('data-cash-crude'!DE142)&gt;0,'data-cash-crude'!DE142-INDEX('data-futures'!$E:$E,MATCH('basis-cash-crude'!DF$1,'data-futures'!$A:$A,0),1),""),"")</f>
        <v>-3.0499999999999972</v>
      </c>
      <c r="DG141">
        <f>+IFERROR(IF(VALUE('data-cash-crude'!DF142)&gt;0,'data-cash-crude'!DF142-INDEX('data-futures'!$E:$E,MATCH('basis-cash-crude'!DG$1,'data-futures'!$A:$A,0),1),""),"")</f>
        <v>-3.4500000000000028</v>
      </c>
      <c r="DH141">
        <f>+IFERROR(IF(VALUE('data-cash-crude'!DG142)&gt;0,'data-cash-crude'!DG142-INDEX('data-futures'!$E:$E,MATCH('basis-cash-crude'!DH$1,'data-futures'!$A:$A,0),1),""),"")</f>
        <v>-3.7100000000000009</v>
      </c>
      <c r="DI141">
        <f>+IFERROR(IF(VALUE('data-cash-crude'!DH142)&gt;0,'data-cash-crude'!DH142-INDEX('data-futures'!$E:$E,MATCH('basis-cash-crude'!DI$1,'data-futures'!$A:$A,0),1),""),"")</f>
        <v>-3.8400000000000034</v>
      </c>
      <c r="DJ141">
        <f>+IFERROR(IF(VALUE('data-cash-crude'!DI142)&gt;0,'data-cash-crude'!DI142-INDEX('data-futures'!$E:$E,MATCH('basis-cash-crude'!DJ$1,'data-futures'!$A:$A,0),1),""),"")</f>
        <v>-3.5700000000000003</v>
      </c>
      <c r="DK141">
        <f>+IFERROR(IF(VALUE('data-cash-crude'!DJ142)&gt;0,'data-cash-crude'!DJ142-INDEX('data-futures'!$E:$E,MATCH('basis-cash-crude'!DK$1,'data-futures'!$A:$A,0),1),""),"")</f>
        <v>-3.6199999999999974</v>
      </c>
      <c r="DL141">
        <f>+IFERROR(IF(VALUE('data-cash-crude'!DK142)&gt;0,'data-cash-crude'!DK142-INDEX('data-futures'!$E:$E,MATCH('basis-cash-crude'!DL$1,'data-futures'!$A:$A,0),1),""),"")</f>
        <v>-3.4200000000000017</v>
      </c>
      <c r="DM141">
        <f>+IFERROR(IF(VALUE('data-cash-crude'!DL142)&gt;0,'data-cash-crude'!DL142-INDEX('data-futures'!$E:$E,MATCH('basis-cash-crude'!DM$1,'data-futures'!$A:$A,0),1),""),"")</f>
        <v>-2.8699999999999974</v>
      </c>
      <c r="DN141">
        <f>+IFERROR(IF(VALUE('data-cash-crude'!DM142)&gt;0,'data-cash-crude'!DM142-INDEX('data-futures'!$E:$E,MATCH('basis-cash-crude'!DN$1,'data-futures'!$A:$A,0),1),""),"")</f>
        <v>-2.4299999999999997</v>
      </c>
      <c r="DO141">
        <f>+IFERROR(IF(VALUE('data-cash-crude'!DN142)&gt;0,'data-cash-crude'!DN142-INDEX('data-futures'!$E:$E,MATCH('basis-cash-crude'!DO$1,'data-futures'!$A:$A,0),1),""),"")</f>
        <v>-3.1499999999999986</v>
      </c>
      <c r="DP141">
        <f>+IFERROR(IF(VALUE('data-cash-crude'!DO142)&gt;0,'data-cash-crude'!DO142-INDEX('data-futures'!$E:$E,MATCH('basis-cash-crude'!DP$1,'data-futures'!$A:$A,0),1),""),"")</f>
        <v>-3.2299999999999969</v>
      </c>
      <c r="DQ141">
        <f>+IFERROR(IF(VALUE('data-cash-crude'!DP142)&gt;0,'data-cash-crude'!DP142-INDEX('data-futures'!$E:$E,MATCH('basis-cash-crude'!DQ$1,'data-futures'!$A:$A,0),1),""),"")</f>
        <v>-3.7800000000000011</v>
      </c>
      <c r="DR141">
        <f>+IFERROR(IF(VALUE('data-cash-crude'!DQ142)&gt;0,'data-cash-crude'!DQ142-INDEX('data-futures'!$E:$E,MATCH('basis-cash-crude'!DR$1,'data-futures'!$A:$A,0),1),""),"")</f>
        <v>-3.2999999999999972</v>
      </c>
      <c r="DS141">
        <f>+IFERROR(IF(VALUE('data-cash-crude'!DR142)&gt;0,'data-cash-crude'!DR142-INDEX('data-futures'!$E:$E,MATCH('basis-cash-crude'!DS$1,'data-futures'!$A:$A,0),1),""),"")</f>
        <v>-3.4399999999999977</v>
      </c>
      <c r="DT141">
        <f>+IFERROR(IF(VALUE('data-cash-crude'!DS142)&gt;0,'data-cash-crude'!DS142-INDEX('data-futures'!$E:$E,MATCH('basis-cash-crude'!DT$1,'data-futures'!$A:$A,0),1),""),"")</f>
        <v>-3.3800000000000026</v>
      </c>
      <c r="DU141">
        <f>+IFERROR(IF(VALUE('data-cash-crude'!DT142)&gt;0,'data-cash-crude'!DT142-INDEX('data-futures'!$E:$E,MATCH('basis-cash-crude'!DU$1,'data-futures'!$A:$A,0),1),""),"")</f>
        <v>-3.9399999999999977</v>
      </c>
      <c r="DV141">
        <f>+IFERROR(IF(VALUE('data-cash-crude'!DU142)&gt;0,'data-cash-crude'!DU142-INDEX('data-futures'!$E:$E,MATCH('basis-cash-crude'!DV$1,'data-futures'!$A:$A,0),1),""),"")</f>
        <v>-4.4500000000000028</v>
      </c>
      <c r="DW141">
        <f>+IFERROR(IF(VALUE('data-cash-crude'!DV142)&gt;0,'data-cash-crude'!DV142-INDEX('data-futures'!$E:$E,MATCH('basis-cash-crude'!DW$1,'data-futures'!$A:$A,0),1),""),"")</f>
        <v>-4.1400000000000006</v>
      </c>
      <c r="DX141">
        <f>+IFERROR(IF(VALUE('data-cash-crude'!DW142)&gt;0,'data-cash-crude'!DW142-INDEX('data-futures'!$E:$E,MATCH('basis-cash-crude'!DX$1,'data-futures'!$A:$A,0),1),""),"")</f>
        <v>-3.6799999999999997</v>
      </c>
      <c r="DY141">
        <f>+IFERROR(IF(VALUE('data-cash-crude'!DX142)&gt;0,'data-cash-crude'!DX142-INDEX('data-futures'!$E:$E,MATCH('basis-cash-crude'!DY$1,'data-futures'!$A:$A,0),1),""),"")</f>
        <v>-4.5</v>
      </c>
      <c r="DZ141">
        <f>+IFERROR(IF(VALUE('data-cash-crude'!DY142)&gt;0,'data-cash-crude'!DY142-INDEX('data-futures'!$E:$E,MATCH('basis-cash-crude'!DZ$1,'data-futures'!$A:$A,0),1),""),"")</f>
        <v>-4.4200000000000017</v>
      </c>
      <c r="EA141">
        <f>+IFERROR(IF(VALUE('data-cash-crude'!DZ142)&gt;0,'data-cash-crude'!DZ142-INDEX('data-futures'!$E:$E,MATCH('basis-cash-crude'!EA$1,'data-futures'!$A:$A,0),1),""),"")</f>
        <v>-4.2800000000000011</v>
      </c>
      <c r="EB141">
        <f>+IFERROR(IF(VALUE('data-cash-crude'!EA142)&gt;0,'data-cash-crude'!EA142-INDEX('data-futures'!$E:$E,MATCH('basis-cash-crude'!EB$1,'data-futures'!$A:$A,0),1),""),"")</f>
        <v>-4.3100000000000023</v>
      </c>
      <c r="EC141">
        <f>+IFERROR(IF(VALUE('data-cash-crude'!EB142)&gt;0,'data-cash-crude'!EB142-INDEX('data-futures'!$E:$E,MATCH('basis-cash-crude'!EC$1,'data-futures'!$A:$A,0),1),""),"")</f>
        <v>-4.7000000000000028</v>
      </c>
      <c r="ED141" t="str">
        <f>+IFERROR(IF(VALUE('data-cash-crude'!EC142)&gt;0,'data-cash-crude'!EC142-INDEX('data-futures'!$E:$E,MATCH('basis-cash-crude'!ED$1,'data-futures'!$A:$A,0),1),""),"")</f>
        <v/>
      </c>
      <c r="EE141" t="str">
        <f>+IFERROR(IF(VALUE('data-cash-crude'!ED142)&gt;0,'data-cash-crude'!ED142-INDEX('data-futures'!$E:$E,MATCH('basis-cash-crude'!EE$1,'data-futures'!$A:$A,0),1),""),"")</f>
        <v/>
      </c>
      <c r="EF141" t="str">
        <f>+IFERROR(IF(VALUE('data-cash-crude'!EE142)&gt;0,'data-cash-crude'!EE142-INDEX('data-futures'!$E:$E,MATCH('basis-cash-crude'!EF$1,'data-futures'!$A:$A,0),1),""),"")</f>
        <v/>
      </c>
      <c r="EG141" t="str">
        <f>+IFERROR(IF(VALUE('data-cash-crude'!EF142)&gt;0,'data-cash-crude'!EF142-INDEX('data-futures'!$E:$E,MATCH('basis-cash-crude'!EG$1,'data-futures'!$A:$A,0),1),""),"")</f>
        <v/>
      </c>
      <c r="EH141" t="str">
        <f>+IFERROR(IF(VALUE('data-cash-crude'!EG142)&gt;0,'data-cash-crude'!EG142-INDEX('data-futures'!$E:$E,MATCH('basis-cash-crude'!EH$1,'data-futures'!$A:$A,0),1),""),"")</f>
        <v/>
      </c>
      <c r="EI141" t="str">
        <f>+IFERROR(IF(VALUE('data-cash-crude'!EH142)&gt;0,'data-cash-crude'!EH142-INDEX('data-futures'!$E:$E,MATCH('basis-cash-crude'!EI$1,'data-futures'!$A:$A,0),1),""),"")</f>
        <v/>
      </c>
      <c r="EJ141" t="str">
        <f>+IFERROR(IF(VALUE('data-cash-crude'!EI142)&gt;0,'data-cash-crude'!EI142-INDEX('data-futures'!$E:$E,MATCH('basis-cash-crude'!EJ$1,'data-futures'!$A:$A,0),1),""),"")</f>
        <v/>
      </c>
      <c r="EK141" t="str">
        <f>+IFERROR(IF(VALUE('data-cash-crude'!EJ142)&gt;0,'data-cash-crude'!EJ142-INDEX('data-futures'!$E:$E,MATCH('basis-cash-crude'!EK$1,'data-futures'!$A:$A,0),1),""),"")</f>
        <v/>
      </c>
      <c r="EL141" t="str">
        <f>+IFERROR(IF(VALUE('data-cash-crude'!EK142)&gt;0,'data-cash-crude'!EK142-INDEX('data-futures'!$E:$E,MATCH('basis-cash-crude'!EL$1,'data-futures'!$A:$A,0),1),""),"")</f>
        <v/>
      </c>
      <c r="EM141" t="str">
        <f>+IFERROR(IF(VALUE('data-cash-crude'!EL142)&gt;0,'data-cash-crude'!EL142-INDEX('data-futures'!$E:$E,MATCH('basis-cash-crude'!EM$1,'data-futures'!$A:$A,0),1),""),"")</f>
        <v/>
      </c>
      <c r="EN141" t="str">
        <f>+IFERROR(IF(VALUE('data-cash-crude'!EM142)&gt;0,'data-cash-crude'!EM142-INDEX('data-futures'!$E:$E,MATCH('basis-cash-crude'!EN$1,'data-futures'!$A:$A,0),1),""),"")</f>
        <v/>
      </c>
      <c r="EO141" t="str">
        <f>+IFERROR(IF(VALUE('data-cash-crude'!EN142)&gt;0,'data-cash-crude'!EN142-INDEX('data-futures'!$E:$E,MATCH('basis-cash-crude'!EO$1,'data-futures'!$A:$A,0),1),""),"")</f>
        <v/>
      </c>
      <c r="EP141" t="str">
        <f>+IFERROR(IF(VALUE('data-cash-crude'!EO142)&gt;0,'data-cash-crude'!EO142-INDEX('data-futures'!$E:$E,MATCH('basis-cash-crude'!EP$1,'data-futures'!$A:$A,0),1),""),"")</f>
        <v/>
      </c>
      <c r="EQ141" t="str">
        <f>+IFERROR(IF(VALUE('data-cash-crude'!EP142)&gt;0,'data-cash-crude'!EP142-INDEX('data-futures'!$E:$E,MATCH('basis-cash-crude'!EQ$1,'data-futures'!$A:$A,0),1),""),"")</f>
        <v/>
      </c>
      <c r="ER141" t="str">
        <f>+IFERROR(IF(VALUE('data-cash-crude'!EQ142)&gt;0,'data-cash-crude'!EQ142-INDEX('data-futures'!$E:$E,MATCH('basis-cash-crude'!ER$1,'data-futures'!$A:$A,0),1),""),"")</f>
        <v/>
      </c>
      <c r="ES141" t="str">
        <f>+IFERROR(IF(VALUE('data-cash-crude'!ER142)&gt;0,'data-cash-crude'!ER142-INDEX('data-futures'!$E:$E,MATCH('basis-cash-crude'!ES$1,'data-futures'!$A:$A,0),1),""),"")</f>
        <v/>
      </c>
      <c r="ET141" t="str">
        <f>+IFERROR(IF(VALUE('data-cash-crude'!ES142)&gt;0,'data-cash-crude'!ES142-INDEX('data-futures'!$E:$E,MATCH('basis-cash-crude'!ET$1,'data-futures'!$A:$A,0),1),""),"")</f>
        <v/>
      </c>
      <c r="EU141" t="str">
        <f>+IFERROR(IF(VALUE('data-cash-crude'!ET142)&gt;0,'data-cash-crude'!ET142-INDEX('data-futures'!$E:$E,MATCH('basis-cash-crude'!EU$1,'data-futures'!$A:$A,0),1),""),"")</f>
        <v/>
      </c>
      <c r="EV141" t="str">
        <f>+IFERROR(IF(VALUE('data-cash-crude'!EU142)&gt;0,'data-cash-crude'!EU142-INDEX('data-futures'!$E:$E,MATCH('basis-cash-crude'!EV$1,'data-futures'!$A:$A,0),1),""),"")</f>
        <v/>
      </c>
      <c r="EW141" t="str">
        <f>+IFERROR(IF(VALUE('data-cash-crude'!EV142)&gt;0,'data-cash-crude'!EV142-INDEX('data-futures'!$E:$E,MATCH('basis-cash-crude'!EW$1,'data-futures'!$A:$A,0),1),""),"")</f>
        <v/>
      </c>
      <c r="EX141" t="str">
        <f>+IFERROR(IF(VALUE('data-cash-crude'!EW142)&gt;0,'data-cash-crude'!EW142-INDEX('data-futures'!$E:$E,MATCH('basis-cash-crude'!EX$1,'data-futures'!$A:$A,0),1),""),"")</f>
        <v/>
      </c>
      <c r="EY141" t="str">
        <f>+IFERROR(IF(VALUE('data-cash-crude'!EX142)&gt;0,'data-cash-crude'!EX142-INDEX('data-futures'!$E:$E,MATCH('basis-cash-crude'!EY$1,'data-futures'!$A:$A,0),1),""),"")</f>
        <v/>
      </c>
      <c r="EZ141" t="str">
        <f>+IFERROR(IF(VALUE('data-cash-crude'!EY142)&gt;0,'data-cash-crude'!EY142-INDEX('data-futures'!$E:$E,MATCH('basis-cash-crude'!EZ$1,'data-futures'!$A:$A,0),1),""),"")</f>
        <v/>
      </c>
      <c r="FA141" t="str">
        <f>+IFERROR(IF(VALUE('data-cash-crude'!EZ142)&gt;0,'data-cash-crude'!EZ142-INDEX('data-futures'!$E:$E,MATCH('basis-cash-crude'!FA$1,'data-futures'!$A:$A,0),1),""),"")</f>
        <v/>
      </c>
      <c r="FB141" t="str">
        <f>+IFERROR(IF(VALUE('data-cash-crude'!FA142)&gt;0,'data-cash-crude'!FA142-INDEX('data-futures'!$E:$E,MATCH('basis-cash-crude'!FB$1,'data-futures'!$A:$A,0),1),""),"")</f>
        <v/>
      </c>
      <c r="FC141" t="str">
        <f>+IFERROR(IF(VALUE('data-cash-crude'!FB142)&gt;0,'data-cash-crude'!FB142-INDEX('data-futures'!$E:$E,MATCH('basis-cash-crude'!FC$1,'data-futures'!$A:$A,0),1),""),"")</f>
        <v/>
      </c>
      <c r="FD141" t="str">
        <f>+IFERROR(IF(VALUE('data-cash-crude'!FC142)&gt;0,'data-cash-crude'!FC142-INDEX('data-futures'!$E:$E,MATCH('basis-cash-crude'!FD$1,'data-futures'!$A:$A,0),1),""),"")</f>
        <v/>
      </c>
      <c r="FE141" t="str">
        <f>+IFERROR(IF(VALUE('data-cash-crude'!FD142)&gt;0,'data-cash-crude'!FD142-INDEX('data-futures'!$E:$E,MATCH('basis-cash-crude'!FE$1,'data-futures'!$A:$A,0),1),""),"")</f>
        <v/>
      </c>
      <c r="FF141" t="str">
        <f>+IFERROR(IF(VALUE('data-cash-crude'!FE142)&gt;0,'data-cash-crude'!FE142-INDEX('data-futures'!$E:$E,MATCH('basis-cash-crude'!FF$1,'data-futures'!$A:$A,0),1),""),"")</f>
        <v/>
      </c>
      <c r="FG141" t="str">
        <f>+IFERROR(IF(VALUE('data-cash-crude'!FF142)&gt;0,'data-cash-crude'!FF142-INDEX('data-futures'!$E:$E,MATCH('basis-cash-crude'!FG$1,'data-futures'!$A:$A,0),1),""),"")</f>
        <v/>
      </c>
      <c r="FH141" t="str">
        <f>+IFERROR(IF(VALUE('data-cash-crude'!FG142)&gt;0,'data-cash-crude'!FG142-INDEX('data-futures'!$E:$E,MATCH('basis-cash-crude'!FH$1,'data-futures'!$A:$A,0),1),""),"")</f>
        <v/>
      </c>
      <c r="FI141" t="str">
        <f>+IFERROR(IF(VALUE('data-cash-crude'!FH142)&gt;0,'data-cash-crude'!FH142-INDEX('data-futures'!$E:$E,MATCH('basis-cash-crude'!FI$1,'data-futures'!$A:$A,0),1),""),"")</f>
        <v/>
      </c>
      <c r="FJ141" t="str">
        <f>+IFERROR(IF(VALUE('data-cash-crude'!FI142)&gt;0,'data-cash-crude'!FI142-INDEX('data-futures'!$E:$E,MATCH('basis-cash-crude'!FJ$1,'data-futures'!$A:$A,0),1),""),"")</f>
        <v/>
      </c>
      <c r="FK141" t="str">
        <f>+IFERROR(IF(VALUE('data-cash-crude'!FJ142)&gt;0,'data-cash-crude'!FJ142-INDEX('data-futures'!$E:$E,MATCH('basis-cash-crude'!FK$1,'data-futures'!$A:$A,0),1),""),"")</f>
        <v/>
      </c>
      <c r="FL141" t="str">
        <f>+IFERROR(IF(VALUE('data-cash-crude'!FK142)&gt;0,'data-cash-crude'!FK142-INDEX('data-futures'!$E:$E,MATCH('basis-cash-crude'!FL$1,'data-futures'!$A:$A,0),1),""),"")</f>
        <v/>
      </c>
    </row>
    <row r="142" spans="1:168" x14ac:dyDescent="0.2">
      <c r="A142">
        <f t="shared" si="6"/>
        <v>-7.205000000000001</v>
      </c>
      <c r="B142">
        <f t="shared" si="7"/>
        <v>-7.0707999999999993</v>
      </c>
      <c r="C142">
        <f t="shared" si="8"/>
        <v>-6.7581927710843379</v>
      </c>
      <c r="D142" s="6" t="str">
        <f>+'data-cash-crude'!B143</f>
        <v>CLPA-7-57.CM</v>
      </c>
      <c r="E142">
        <f>+IFERROR(IF(VALUE('data-cash-crude'!D143)&gt;0,'data-cash-crude'!D143-INDEX('data-futures'!$E:$E,MATCH('basis-cash-crude'!E$1,'data-futures'!$A:$A,0),1),""),"")</f>
        <v>-7.2100000000000009</v>
      </c>
      <c r="F142">
        <f>+IFERROR(IF(VALUE('data-cash-crude'!E143)&gt;0,'data-cash-crude'!E143-INDEX('data-futures'!$E:$E,MATCH('basis-cash-crude'!F$1,'data-futures'!$A:$A,0),1),""),"")</f>
        <v>-7.2100000000000009</v>
      </c>
      <c r="G142">
        <f>+IFERROR(IF(VALUE('data-cash-crude'!F143)&gt;0,'data-cash-crude'!F143-INDEX('data-futures'!$E:$E,MATCH('basis-cash-crude'!G$1,'data-futures'!$A:$A,0),1),""),"")</f>
        <v>-7.1600000000000037</v>
      </c>
      <c r="H142">
        <f>+IFERROR(IF(VALUE('data-cash-crude'!G143)&gt;0,'data-cash-crude'!G143-INDEX('data-futures'!$E:$E,MATCH('basis-cash-crude'!H$1,'data-futures'!$A:$A,0),1),""),"")</f>
        <v>-7.2000000000000028</v>
      </c>
      <c r="I142" t="str">
        <f>+IFERROR(IF(VALUE('data-cash-crude'!H143)&gt;0,'data-cash-crude'!H143-INDEX('data-futures'!$E:$E,MATCH('basis-cash-crude'!I$1,'data-futures'!$A:$A,0),1),""),"")</f>
        <v/>
      </c>
      <c r="J142">
        <f>+IFERROR(IF(VALUE('data-cash-crude'!I143)&gt;0,'data-cash-crude'!I143-INDEX('data-futures'!$E:$E,MATCH('basis-cash-crude'!J$1,'data-futures'!$A:$A,0),1),""),"")</f>
        <v>-7.1999999999999957</v>
      </c>
      <c r="K142">
        <f>+IFERROR(IF(VALUE('data-cash-crude'!J143)&gt;0,'data-cash-crude'!J143-INDEX('data-futures'!$E:$E,MATCH('basis-cash-crude'!K$1,'data-futures'!$A:$A,0),1),""),"")</f>
        <v>-7.25</v>
      </c>
      <c r="L142">
        <f>+IFERROR(IF(VALUE('data-cash-crude'!K143)&gt;0,'data-cash-crude'!K143-INDEX('data-futures'!$E:$E,MATCH('basis-cash-crude'!L$1,'data-futures'!$A:$A,0),1),""),"")</f>
        <v>-7.2600000000000051</v>
      </c>
      <c r="M142">
        <f>+IFERROR(IF(VALUE('data-cash-crude'!L143)&gt;0,'data-cash-crude'!L143-INDEX('data-futures'!$E:$E,MATCH('basis-cash-crude'!M$1,'data-futures'!$A:$A,0),1),""),"")</f>
        <v>-7.2800000000000011</v>
      </c>
      <c r="N142">
        <f>+IFERROR(IF(VALUE('data-cash-crude'!M143)&gt;0,'data-cash-crude'!M143-INDEX('data-futures'!$E:$E,MATCH('basis-cash-crude'!N$1,'data-futures'!$A:$A,0),1),""),"")</f>
        <v>-7.1999999999999957</v>
      </c>
      <c r="O142">
        <f>+IFERROR(IF(VALUE('data-cash-crude'!N143)&gt;0,'data-cash-crude'!N143-INDEX('data-futures'!$E:$E,MATCH('basis-cash-crude'!O$1,'data-futures'!$A:$A,0),1),""),"")</f>
        <v>-7.1099999999999994</v>
      </c>
      <c r="P142">
        <f>+IFERROR(IF(VALUE('data-cash-crude'!O143)&gt;0,'data-cash-crude'!O143-INDEX('data-futures'!$E:$E,MATCH('basis-cash-crude'!P$1,'data-futures'!$A:$A,0),1),""),"")</f>
        <v>-7.0599999999999952</v>
      </c>
      <c r="Q142">
        <f>+IFERROR(IF(VALUE('data-cash-crude'!P143)&gt;0,'data-cash-crude'!P143-INDEX('data-futures'!$E:$E,MATCH('basis-cash-crude'!Q$1,'data-futures'!$A:$A,0),1),""),"")</f>
        <v>-7.0799999999999983</v>
      </c>
      <c r="R142">
        <f>+IFERROR(IF(VALUE('data-cash-crude'!Q143)&gt;0,'data-cash-crude'!Q143-INDEX('data-futures'!$E:$E,MATCH('basis-cash-crude'!R$1,'data-futures'!$A:$A,0),1),""),"")</f>
        <v>-7.0300000000000011</v>
      </c>
      <c r="S142">
        <f>+IFERROR(IF(VALUE('data-cash-crude'!R143)&gt;0,'data-cash-crude'!R143-INDEX('data-futures'!$E:$E,MATCH('basis-cash-crude'!S$1,'data-futures'!$A:$A,0),1),""),"")</f>
        <v>-7.3599999999999994</v>
      </c>
      <c r="T142">
        <f>+IFERROR(IF(VALUE('data-cash-crude'!S143)&gt;0,'data-cash-crude'!S143-INDEX('data-futures'!$E:$E,MATCH('basis-cash-crude'!T$1,'data-futures'!$A:$A,0),1),""),"")</f>
        <v>-6.9399999999999977</v>
      </c>
      <c r="U142">
        <f>+IFERROR(IF(VALUE('data-cash-crude'!T143)&gt;0,'data-cash-crude'!T143-INDEX('data-futures'!$E:$E,MATCH('basis-cash-crude'!U$1,'data-futures'!$A:$A,0),1),""),"")</f>
        <v>-6.970000000000006</v>
      </c>
      <c r="V142">
        <f>+IFERROR(IF(VALUE('data-cash-crude'!U143)&gt;0,'data-cash-crude'!U143-INDEX('data-futures'!$E:$E,MATCH('basis-cash-crude'!V$1,'data-futures'!$A:$A,0),1),""),"")</f>
        <v>-6.8900000000000006</v>
      </c>
      <c r="W142">
        <f>+IFERROR(IF(VALUE('data-cash-crude'!V143)&gt;0,'data-cash-crude'!V143-INDEX('data-futures'!$E:$E,MATCH('basis-cash-crude'!W$1,'data-futures'!$A:$A,0),1),""),"")</f>
        <v>-6.9600000000000009</v>
      </c>
      <c r="X142">
        <f>+IFERROR(IF(VALUE('data-cash-crude'!W143)&gt;0,'data-cash-crude'!W143-INDEX('data-futures'!$E:$E,MATCH('basis-cash-crude'!X$1,'data-futures'!$A:$A,0),1),""),"")</f>
        <v>-7.0500000000000043</v>
      </c>
      <c r="Y142">
        <f>+IFERROR(IF(VALUE('data-cash-crude'!X143)&gt;0,'data-cash-crude'!X143-INDEX('data-futures'!$E:$E,MATCH('basis-cash-crude'!Y$1,'data-futures'!$A:$A,0),1),""),"")</f>
        <v>-7</v>
      </c>
      <c r="Z142" t="str">
        <f>+IFERROR(IF(VALUE('data-cash-crude'!Y143)&gt;0,'data-cash-crude'!Y143-INDEX('data-futures'!$E:$E,MATCH('basis-cash-crude'!Z$1,'data-futures'!$A:$A,0),1),""),"")</f>
        <v/>
      </c>
      <c r="AA142">
        <f>+IFERROR(IF(VALUE('data-cash-crude'!Z143)&gt;0,'data-cash-crude'!Z143-INDEX('data-futures'!$E:$E,MATCH('basis-cash-crude'!AA$1,'data-futures'!$A:$A,0),1),""),"")</f>
        <v>-7.0599999999999952</v>
      </c>
      <c r="AB142" t="str">
        <f>+IFERROR(IF(VALUE('data-cash-crude'!AA143)&gt;0,'data-cash-crude'!AA143-INDEX('data-futures'!$E:$E,MATCH('basis-cash-crude'!AB$1,'data-futures'!$A:$A,0),1),""),"")</f>
        <v/>
      </c>
      <c r="AC142" t="str">
        <f>+IFERROR(IF(VALUE('data-cash-crude'!AB143)&gt;0,'data-cash-crude'!AB143-INDEX('data-futures'!$E:$E,MATCH('basis-cash-crude'!AC$1,'data-futures'!$A:$A,0),1),""),"")</f>
        <v/>
      </c>
      <c r="AD142" t="str">
        <f>+IFERROR(IF(VALUE('data-cash-crude'!AC143)&gt;0,'data-cash-crude'!AC143-INDEX('data-futures'!$E:$E,MATCH('basis-cash-crude'!AD$1,'data-futures'!$A:$A,0),1),""),"")</f>
        <v/>
      </c>
      <c r="AE142">
        <f>+IFERROR(IF(VALUE('data-cash-crude'!AD143)&gt;0,'data-cash-crude'!AD143-INDEX('data-futures'!$E:$E,MATCH('basis-cash-crude'!AE$1,'data-futures'!$A:$A,0),1),""),"")</f>
        <v>-6.8800000000000026</v>
      </c>
      <c r="AF142">
        <f>+IFERROR(IF(VALUE('data-cash-crude'!AE143)&gt;0,'data-cash-crude'!AE143-INDEX('data-futures'!$E:$E,MATCH('basis-cash-crude'!AF$1,'data-futures'!$A:$A,0),1),""),"")</f>
        <v>-6.75</v>
      </c>
      <c r="AG142">
        <f>+IFERROR(IF(VALUE('data-cash-crude'!AF143)&gt;0,'data-cash-crude'!AF143-INDEX('data-futures'!$E:$E,MATCH('basis-cash-crude'!AG$1,'data-futures'!$A:$A,0),1),""),"")</f>
        <v>-6.8700000000000045</v>
      </c>
      <c r="AH142">
        <f>+IFERROR(IF(VALUE('data-cash-crude'!AG143)&gt;0,'data-cash-crude'!AG143-INDEX('data-futures'!$E:$E,MATCH('basis-cash-crude'!AH$1,'data-futures'!$A:$A,0),1),""),"")</f>
        <v>-6.7899999999999991</v>
      </c>
      <c r="AI142">
        <f>+IFERROR(IF(VALUE('data-cash-crude'!AH143)&gt;0,'data-cash-crude'!AH143-INDEX('data-futures'!$E:$E,MATCH('basis-cash-crude'!AI$1,'data-futures'!$A:$A,0),1),""),"")</f>
        <v>-6.7800000000000011</v>
      </c>
      <c r="AJ142">
        <f>+IFERROR(IF(VALUE('data-cash-crude'!AI143)&gt;0,'data-cash-crude'!AI143-INDEX('data-futures'!$E:$E,MATCH('basis-cash-crude'!AJ$1,'data-futures'!$A:$A,0),1),""),"")</f>
        <v>-6.7800000000000011</v>
      </c>
      <c r="AK142">
        <f>+IFERROR(IF(VALUE('data-cash-crude'!AJ143)&gt;0,'data-cash-crude'!AJ143-INDEX('data-futures'!$E:$E,MATCH('basis-cash-crude'!AK$1,'data-futures'!$A:$A,0),1),""),"")</f>
        <v>-6.8000000000000043</v>
      </c>
      <c r="AL142">
        <f>+IFERROR(IF(VALUE('data-cash-crude'!AK143)&gt;0,'data-cash-crude'!AK143-INDEX('data-futures'!$E:$E,MATCH('basis-cash-crude'!AL$1,'data-futures'!$A:$A,0),1),""),"")</f>
        <v>-6.8599999999999994</v>
      </c>
      <c r="AM142">
        <f>+IFERROR(IF(VALUE('data-cash-crude'!AL143)&gt;0,'data-cash-crude'!AL143-INDEX('data-futures'!$E:$E,MATCH('basis-cash-crude'!AM$1,'data-futures'!$A:$A,0),1),""),"")</f>
        <v>-6.8000000000000043</v>
      </c>
      <c r="AN142">
        <f>+IFERROR(IF(VALUE('data-cash-crude'!AM143)&gt;0,'data-cash-crude'!AM143-INDEX('data-futures'!$E:$E,MATCH('basis-cash-crude'!AN$1,'data-futures'!$A:$A,0),1),""),"")</f>
        <v>-6.8800000000000026</v>
      </c>
      <c r="AO142">
        <f>+IFERROR(IF(VALUE('data-cash-crude'!AN143)&gt;0,'data-cash-crude'!AN143-INDEX('data-futures'!$E:$E,MATCH('basis-cash-crude'!AO$1,'data-futures'!$A:$A,0),1),""),"")</f>
        <v>-6.8599999999999994</v>
      </c>
      <c r="AP142" t="str">
        <f>+IFERROR(IF(VALUE('data-cash-crude'!AO143)&gt;0,'data-cash-crude'!AO143-INDEX('data-futures'!$E:$E,MATCH('basis-cash-crude'!AP$1,'data-futures'!$A:$A,0),1),""),"")</f>
        <v/>
      </c>
      <c r="AQ142">
        <f>+IFERROR(IF(VALUE('data-cash-crude'!AP143)&gt;0,'data-cash-crude'!AP143-INDEX('data-futures'!$E:$E,MATCH('basis-cash-crude'!AQ$1,'data-futures'!$A:$A,0),1),""),"")</f>
        <v>-6.9600000000000009</v>
      </c>
      <c r="AR142">
        <f>+IFERROR(IF(VALUE('data-cash-crude'!AQ143)&gt;0,'data-cash-crude'!AQ143-INDEX('data-futures'!$E:$E,MATCH('basis-cash-crude'!AR$1,'data-futures'!$A:$A,0),1),""),"")</f>
        <v>-4.0999999999999943</v>
      </c>
      <c r="AS142" t="str">
        <f>+IFERROR(IF(VALUE('data-cash-crude'!AR143)&gt;0,'data-cash-crude'!AR143-INDEX('data-futures'!$E:$E,MATCH('basis-cash-crude'!AS$1,'data-futures'!$A:$A,0),1),""),"")</f>
        <v/>
      </c>
      <c r="AT142">
        <f>+IFERROR(IF(VALUE('data-cash-crude'!AS143)&gt;0,'data-cash-crude'!AS143-INDEX('data-futures'!$E:$E,MATCH('basis-cash-crude'!AT$1,'data-futures'!$A:$A,0),1),""),"")</f>
        <v>-6.9699999999999989</v>
      </c>
      <c r="AU142">
        <f>+IFERROR(IF(VALUE('data-cash-crude'!AT143)&gt;0,'data-cash-crude'!AT143-INDEX('data-futures'!$E:$E,MATCH('basis-cash-crude'!AU$1,'data-futures'!$A:$A,0),1),""),"")</f>
        <v>-6.8800000000000026</v>
      </c>
      <c r="AV142">
        <f>+IFERROR(IF(VALUE('data-cash-crude'!AU143)&gt;0,'data-cash-crude'!AU143-INDEX('data-futures'!$E:$E,MATCH('basis-cash-crude'!AV$1,'data-futures'!$A:$A,0),1),""),"")</f>
        <v>-6.8500000000000014</v>
      </c>
      <c r="AW142">
        <f>+IFERROR(IF(VALUE('data-cash-crude'!AV143)&gt;0,'data-cash-crude'!AV143-INDEX('data-futures'!$E:$E,MATCH('basis-cash-crude'!AW$1,'data-futures'!$A:$A,0),1),""),"")</f>
        <v>-6.7700000000000031</v>
      </c>
      <c r="AX142">
        <f>+IFERROR(IF(VALUE('data-cash-crude'!AW143)&gt;0,'data-cash-crude'!AW143-INDEX('data-futures'!$E:$E,MATCH('basis-cash-crude'!AX$1,'data-futures'!$A:$A,0),1),""),"")</f>
        <v>-6.6400000000000006</v>
      </c>
      <c r="AY142">
        <f>+IFERROR(IF(VALUE('data-cash-crude'!AX143)&gt;0,'data-cash-crude'!AX143-INDEX('data-futures'!$E:$E,MATCH('basis-cash-crude'!AY$1,'data-futures'!$A:$A,0),1),""),"")</f>
        <v>-6.6999999999999957</v>
      </c>
      <c r="AZ142">
        <f>+IFERROR(IF(VALUE('data-cash-crude'!AY143)&gt;0,'data-cash-crude'!AY143-INDEX('data-futures'!$E:$E,MATCH('basis-cash-crude'!AZ$1,'data-futures'!$A:$A,0),1),""),"")</f>
        <v>-7.0200000000000031</v>
      </c>
      <c r="BA142">
        <f>+IFERROR(IF(VALUE('data-cash-crude'!AZ143)&gt;0,'data-cash-crude'!AZ143-INDEX('data-futures'!$E:$E,MATCH('basis-cash-crude'!BA$1,'data-futures'!$A:$A,0),1),""),"")</f>
        <v>-6.7899999999999991</v>
      </c>
      <c r="BB142">
        <f>+IFERROR(IF(VALUE('data-cash-crude'!BA143)&gt;0,'data-cash-crude'!BA143-INDEX('data-futures'!$E:$E,MATCH('basis-cash-crude'!BB$1,'data-futures'!$A:$A,0),1),""),"")</f>
        <v>-6.8900000000000006</v>
      </c>
      <c r="BC142">
        <f>+IFERROR(IF(VALUE('data-cash-crude'!BB143)&gt;0,'data-cash-crude'!BB143-INDEX('data-futures'!$E:$E,MATCH('basis-cash-crude'!BC$1,'data-futures'!$A:$A,0),1),""),"")</f>
        <v>-6.8999999999999986</v>
      </c>
      <c r="BD142">
        <f>+IFERROR(IF(VALUE('data-cash-crude'!BC143)&gt;0,'data-cash-crude'!BC143-INDEX('data-futures'!$E:$E,MATCH('basis-cash-crude'!BD$1,'data-futures'!$A:$A,0),1),""),"")</f>
        <v>-6.9399999999999977</v>
      </c>
      <c r="BE142">
        <f>+IFERROR(IF(VALUE('data-cash-crude'!BD143)&gt;0,'data-cash-crude'!BD143-INDEX('data-futures'!$E:$E,MATCH('basis-cash-crude'!BE$1,'data-futures'!$A:$A,0),1),""),"")</f>
        <v>-6.8999999999999986</v>
      </c>
      <c r="BF142">
        <f>+IFERROR(IF(VALUE('data-cash-crude'!BE143)&gt;0,'data-cash-crude'!BE143-INDEX('data-futures'!$E:$E,MATCH('basis-cash-crude'!BF$1,'data-futures'!$A:$A,0),1),""),"")</f>
        <v>-6.8100000000000023</v>
      </c>
      <c r="BG142">
        <f>+IFERROR(IF(VALUE('data-cash-crude'!BF143)&gt;0,'data-cash-crude'!BF143-INDEX('data-futures'!$E:$E,MATCH('basis-cash-crude'!BG$1,'data-futures'!$A:$A,0),1),""),"")</f>
        <v>-6.6900000000000048</v>
      </c>
      <c r="BH142">
        <f>+IFERROR(IF(VALUE('data-cash-crude'!BG143)&gt;0,'data-cash-crude'!BG143-INDEX('data-futures'!$E:$E,MATCH('basis-cash-crude'!BH$1,'data-futures'!$A:$A,0),1),""),"")</f>
        <v>-6.5600000000000023</v>
      </c>
      <c r="BI142">
        <f>+IFERROR(IF(VALUE('data-cash-crude'!BH143)&gt;0,'data-cash-crude'!BH143-INDEX('data-futures'!$E:$E,MATCH('basis-cash-crude'!BI$1,'data-futures'!$A:$A,0),1),""),"")</f>
        <v>-6.6600000000000037</v>
      </c>
      <c r="BJ142">
        <f>+IFERROR(IF(VALUE('data-cash-crude'!BI143)&gt;0,'data-cash-crude'!BI143-INDEX('data-futures'!$E:$E,MATCH('basis-cash-crude'!BJ$1,'data-futures'!$A:$A,0),1),""),"")</f>
        <v>-6.8600000000000065</v>
      </c>
      <c r="BK142">
        <f>+IFERROR(IF(VALUE('data-cash-crude'!BJ143)&gt;0,'data-cash-crude'!BJ143-INDEX('data-futures'!$E:$E,MATCH('basis-cash-crude'!BK$1,'data-futures'!$A:$A,0),1),""),"")</f>
        <v>-6.7999999999999972</v>
      </c>
      <c r="BL142">
        <f>+IFERROR(IF(VALUE('data-cash-crude'!BK143)&gt;0,'data-cash-crude'!BK143-INDEX('data-futures'!$E:$E,MATCH('basis-cash-crude'!BL$1,'data-futures'!$A:$A,0),1),""),"")</f>
        <v>-6.8800000000000026</v>
      </c>
      <c r="BM142">
        <f>+IFERROR(IF(VALUE('data-cash-crude'!BL143)&gt;0,'data-cash-crude'!BL143-INDEX('data-futures'!$E:$E,MATCH('basis-cash-crude'!BM$1,'data-futures'!$A:$A,0),1),""),"")</f>
        <v>-6.9400000000000048</v>
      </c>
      <c r="BN142">
        <f>+IFERROR(IF(VALUE('data-cash-crude'!BM143)&gt;0,'data-cash-crude'!BM143-INDEX('data-futures'!$E:$E,MATCH('basis-cash-crude'!BN$1,'data-futures'!$A:$A,0),1),""),"")</f>
        <v>-6.779999999999994</v>
      </c>
      <c r="BO142">
        <f>+IFERROR(IF(VALUE('data-cash-crude'!BN143)&gt;0,'data-cash-crude'!BN143-INDEX('data-futures'!$E:$E,MATCH('basis-cash-crude'!BO$1,'data-futures'!$A:$A,0),1),""),"")</f>
        <v>-7.0899999999999963</v>
      </c>
      <c r="BP142">
        <f>+IFERROR(IF(VALUE('data-cash-crude'!BO143)&gt;0,'data-cash-crude'!BO143-INDEX('data-futures'!$E:$E,MATCH('basis-cash-crude'!BP$1,'data-futures'!$A:$A,0),1),""),"")</f>
        <v>-7.0500000000000043</v>
      </c>
      <c r="BQ142">
        <f>+IFERROR(IF(VALUE('data-cash-crude'!BP143)&gt;0,'data-cash-crude'!BP143-INDEX('data-futures'!$E:$E,MATCH('basis-cash-crude'!BQ$1,'data-futures'!$A:$A,0),1),""),"")</f>
        <v>-6.8400000000000034</v>
      </c>
      <c r="BR142">
        <f>+IFERROR(IF(VALUE('data-cash-crude'!BQ143)&gt;0,'data-cash-crude'!BQ143-INDEX('data-futures'!$E:$E,MATCH('basis-cash-crude'!BR$1,'data-futures'!$A:$A,0),1),""),"")</f>
        <v>-6.8700000000000045</v>
      </c>
      <c r="BS142">
        <f>+IFERROR(IF(VALUE('data-cash-crude'!BR143)&gt;0,'data-cash-crude'!BR143-INDEX('data-futures'!$E:$E,MATCH('basis-cash-crude'!BS$1,'data-futures'!$A:$A,0),1),""),"")</f>
        <v>-6.740000000000002</v>
      </c>
      <c r="BT142">
        <f>+IFERROR(IF(VALUE('data-cash-crude'!BS143)&gt;0,'data-cash-crude'!BS143-INDEX('data-futures'!$E:$E,MATCH('basis-cash-crude'!BT$1,'data-futures'!$A:$A,0),1),""),"")</f>
        <v>-7.0900000000000034</v>
      </c>
      <c r="BU142">
        <f>+IFERROR(IF(VALUE('data-cash-crude'!BT143)&gt;0,'data-cash-crude'!BT143-INDEX('data-futures'!$E:$E,MATCH('basis-cash-crude'!BU$1,'data-futures'!$A:$A,0),1),""),"")</f>
        <v>-7.1000000000000014</v>
      </c>
      <c r="BV142">
        <f>+IFERROR(IF(VALUE('data-cash-crude'!BU143)&gt;0,'data-cash-crude'!BU143-INDEX('data-futures'!$E:$E,MATCH('basis-cash-crude'!BV$1,'data-futures'!$A:$A,0),1),""),"")</f>
        <v>-6.7899999999999991</v>
      </c>
      <c r="BW142">
        <f>+IFERROR(IF(VALUE('data-cash-crude'!BV143)&gt;0,'data-cash-crude'!BV143-INDEX('data-futures'!$E:$E,MATCH('basis-cash-crude'!BW$1,'data-futures'!$A:$A,0),1),""),"")</f>
        <v>-6.9500000000000028</v>
      </c>
      <c r="BX142">
        <f>+IFERROR(IF(VALUE('data-cash-crude'!BW143)&gt;0,'data-cash-crude'!BW143-INDEX('data-futures'!$E:$E,MATCH('basis-cash-crude'!BX$1,'data-futures'!$A:$A,0),1),""),"")</f>
        <v>-7.009999999999998</v>
      </c>
      <c r="BY142">
        <f>+IFERROR(IF(VALUE('data-cash-crude'!BX143)&gt;0,'data-cash-crude'!BX143-INDEX('data-futures'!$E:$E,MATCH('basis-cash-crude'!BY$1,'data-futures'!$A:$A,0),1),""),"")</f>
        <v>-7.0799999999999983</v>
      </c>
      <c r="BZ142">
        <f>+IFERROR(IF(VALUE('data-cash-crude'!BY143)&gt;0,'data-cash-crude'!BY143-INDEX('data-futures'!$E:$E,MATCH('basis-cash-crude'!BZ$1,'data-futures'!$A:$A,0),1),""),"")</f>
        <v>-7.07</v>
      </c>
      <c r="CA142">
        <f>+IFERROR(IF(VALUE('data-cash-crude'!BZ143)&gt;0,'data-cash-crude'!BZ143-INDEX('data-futures'!$E:$E,MATCH('basis-cash-crude'!CA$1,'data-futures'!$A:$A,0),1),""),"")</f>
        <v>-6.8600000000000065</v>
      </c>
      <c r="CB142">
        <f>+IFERROR(IF(VALUE('data-cash-crude'!CA143)&gt;0,'data-cash-crude'!CA143-INDEX('data-futures'!$E:$E,MATCH('basis-cash-crude'!CB$1,'data-futures'!$A:$A,0),1),""),"")</f>
        <v>-6.5899999999999963</v>
      </c>
      <c r="CC142">
        <f>+IFERROR(IF(VALUE('data-cash-crude'!CB143)&gt;0,'data-cash-crude'!CB143-INDEX('data-futures'!$E:$E,MATCH('basis-cash-crude'!CC$1,'data-futures'!$A:$A,0),1),""),"")</f>
        <v>-6.7399999999999949</v>
      </c>
      <c r="CD142">
        <f>+IFERROR(IF(VALUE('data-cash-crude'!CC143)&gt;0,'data-cash-crude'!CC143-INDEX('data-futures'!$E:$E,MATCH('basis-cash-crude'!CD$1,'data-futures'!$A:$A,0),1),""),"")</f>
        <v>-6.7299999999999969</v>
      </c>
      <c r="CE142">
        <f>+IFERROR(IF(VALUE('data-cash-crude'!CD143)&gt;0,'data-cash-crude'!CD143-INDEX('data-futures'!$E:$E,MATCH('basis-cash-crude'!CE$1,'data-futures'!$A:$A,0),1),""),"")</f>
        <v>-6.57</v>
      </c>
      <c r="CF142">
        <f>+IFERROR(IF(VALUE('data-cash-crude'!CE143)&gt;0,'data-cash-crude'!CE143-INDEX('data-futures'!$E:$E,MATCH('basis-cash-crude'!CF$1,'data-futures'!$A:$A,0),1),""),"")</f>
        <v>-6.490000000000002</v>
      </c>
      <c r="CG142">
        <f>+IFERROR(IF(VALUE('data-cash-crude'!CF143)&gt;0,'data-cash-crude'!CF143-INDEX('data-futures'!$E:$E,MATCH('basis-cash-crude'!CG$1,'data-futures'!$A:$A,0),1),""),"")</f>
        <v>-6.3100000000000023</v>
      </c>
      <c r="CH142">
        <f>+IFERROR(IF(VALUE('data-cash-crude'!CG143)&gt;0,'data-cash-crude'!CG143-INDEX('data-futures'!$E:$E,MATCH('basis-cash-crude'!CH$1,'data-futures'!$A:$A,0),1),""),"")</f>
        <v>-6.1500000000000057</v>
      </c>
      <c r="CI142">
        <f>+IFERROR(IF(VALUE('data-cash-crude'!CH143)&gt;0,'data-cash-crude'!CH143-INDEX('data-futures'!$E:$E,MATCH('basis-cash-crude'!CI$1,'data-futures'!$A:$A,0),1),""),"")</f>
        <v>-6.1599999999999966</v>
      </c>
      <c r="CJ142">
        <f>+IFERROR(IF(VALUE('data-cash-crude'!CI143)&gt;0,'data-cash-crude'!CI143-INDEX('data-futures'!$E:$E,MATCH('basis-cash-crude'!CJ$1,'data-futures'!$A:$A,0),1),""),"")</f>
        <v>-6.019999999999996</v>
      </c>
      <c r="CK142">
        <f>+IFERROR(IF(VALUE('data-cash-crude'!CJ143)&gt;0,'data-cash-crude'!CJ143-INDEX('data-futures'!$E:$E,MATCH('basis-cash-crude'!CK$1,'data-futures'!$A:$A,0),1),""),"")</f>
        <v>-5.8100000000000023</v>
      </c>
      <c r="CL142">
        <f>+IFERROR(IF(VALUE('data-cash-crude'!CK143)&gt;0,'data-cash-crude'!CK143-INDEX('data-futures'!$E:$E,MATCH('basis-cash-crude'!CL$1,'data-futures'!$A:$A,0),1),""),"")</f>
        <v>-5.7700000000000031</v>
      </c>
      <c r="CM142">
        <f>+IFERROR(IF(VALUE('data-cash-crude'!CL143)&gt;0,'data-cash-crude'!CL143-INDEX('data-futures'!$E:$E,MATCH('basis-cash-crude'!CM$1,'data-futures'!$A:$A,0),1),""),"")</f>
        <v>-5.7199999999999989</v>
      </c>
      <c r="CN142">
        <f>+IFERROR(IF(VALUE('data-cash-crude'!CM143)&gt;0,'data-cash-crude'!CM143-INDEX('data-futures'!$E:$E,MATCH('basis-cash-crude'!CN$1,'data-futures'!$A:$A,0),1),""),"")</f>
        <v>-5.5600000000000023</v>
      </c>
      <c r="CO142">
        <f>+IFERROR(IF(VALUE('data-cash-crude'!CN143)&gt;0,'data-cash-crude'!CN143-INDEX('data-futures'!$E:$E,MATCH('basis-cash-crude'!CO$1,'data-futures'!$A:$A,0),1),""),"")</f>
        <v>-5.4500000000000028</v>
      </c>
      <c r="CP142">
        <f>+IFERROR(IF(VALUE('data-cash-crude'!CO143)&gt;0,'data-cash-crude'!CO143-INDEX('data-futures'!$E:$E,MATCH('basis-cash-crude'!CP$1,'data-futures'!$A:$A,0),1),""),"")</f>
        <v>-5.5</v>
      </c>
      <c r="CQ142">
        <f>+IFERROR(IF(VALUE('data-cash-crude'!CP143)&gt;0,'data-cash-crude'!CP143-INDEX('data-futures'!$E:$E,MATCH('basis-cash-crude'!CQ$1,'data-futures'!$A:$A,0),1),""),"")</f>
        <v>-5.4899999999999949</v>
      </c>
      <c r="CR142">
        <f>+IFERROR(IF(VALUE('data-cash-crude'!CQ143)&gt;0,'data-cash-crude'!CQ143-INDEX('data-futures'!$E:$E,MATCH('basis-cash-crude'!CR$1,'data-futures'!$A:$A,0),1),""),"")</f>
        <v>-5.1699999999999946</v>
      </c>
      <c r="CS142">
        <f>+IFERROR(IF(VALUE('data-cash-crude'!CR143)&gt;0,'data-cash-crude'!CR143-INDEX('data-futures'!$E:$E,MATCH('basis-cash-crude'!CS$1,'data-futures'!$A:$A,0),1),""),"")</f>
        <v>-4.4399999999999977</v>
      </c>
      <c r="CT142">
        <f>+IFERROR(IF(VALUE('data-cash-crude'!CS143)&gt;0,'data-cash-crude'!CS143-INDEX('data-futures'!$E:$E,MATCH('basis-cash-crude'!CT$1,'data-futures'!$A:$A,0),1),""),"")</f>
        <v>-3.6300000000000026</v>
      </c>
      <c r="CU142">
        <f>+IFERROR(IF(VALUE('data-cash-crude'!CT143)&gt;0,'data-cash-crude'!CT143-INDEX('data-futures'!$E:$E,MATCH('basis-cash-crude'!CU$1,'data-futures'!$A:$A,0),1),""),"")</f>
        <v>-5.93</v>
      </c>
      <c r="CV142">
        <f>+IFERROR(IF(VALUE('data-cash-crude'!CU143)&gt;0,'data-cash-crude'!CU143-INDEX('data-futures'!$E:$E,MATCH('basis-cash-crude'!CV$1,'data-futures'!$A:$A,0),1),""),"")</f>
        <v>-6.0799999999999983</v>
      </c>
      <c r="CW142">
        <f>+IFERROR(IF(VALUE('data-cash-crude'!CV143)&gt;0,'data-cash-crude'!CV143-INDEX('data-futures'!$E:$E,MATCH('basis-cash-crude'!CW$1,'data-futures'!$A:$A,0),1),""),"")</f>
        <v>-5.8700000000000045</v>
      </c>
      <c r="CX142" t="str">
        <f>+IFERROR(IF(VALUE('data-cash-crude'!CW143)&gt;0,'data-cash-crude'!CW143-INDEX('data-futures'!$E:$E,MATCH('basis-cash-crude'!CX$1,'data-futures'!$A:$A,0),1),""),"")</f>
        <v/>
      </c>
      <c r="CY142" t="str">
        <f>+IFERROR(IF(VALUE('data-cash-crude'!CX143)&gt;0,'data-cash-crude'!CX143-INDEX('data-futures'!$E:$E,MATCH('basis-cash-crude'!CY$1,'data-futures'!$A:$A,0),1),""),"")</f>
        <v/>
      </c>
      <c r="CZ142" t="str">
        <f>+IFERROR(IF(VALUE('data-cash-crude'!CY143)&gt;0,'data-cash-crude'!CY143-INDEX('data-futures'!$E:$E,MATCH('basis-cash-crude'!CZ$1,'data-futures'!$A:$A,0),1),""),"")</f>
        <v/>
      </c>
      <c r="DA142">
        <f>+IFERROR(IF(VALUE('data-cash-crude'!CZ143)&gt;0,'data-cash-crude'!CZ143-INDEX('data-futures'!$E:$E,MATCH('basis-cash-crude'!DA$1,'data-futures'!$A:$A,0),1),""),"")</f>
        <v>-5.7199999999999989</v>
      </c>
      <c r="DB142">
        <f>+IFERROR(IF(VALUE('data-cash-crude'!DA143)&gt;0,'data-cash-crude'!DA143-INDEX('data-futures'!$E:$E,MATCH('basis-cash-crude'!DB$1,'data-futures'!$A:$A,0),1),""),"")</f>
        <v>-5.6700000000000017</v>
      </c>
      <c r="DC142">
        <f>+IFERROR(IF(VALUE('data-cash-crude'!DB143)&gt;0,'data-cash-crude'!DB143-INDEX('data-futures'!$E:$E,MATCH('basis-cash-crude'!DC$1,'data-futures'!$A:$A,0),1),""),"")</f>
        <v>-5.740000000000002</v>
      </c>
      <c r="DD142" t="str">
        <f>+IFERROR(IF(VALUE('data-cash-crude'!DC143)&gt;0,'data-cash-crude'!DC143-INDEX('data-futures'!$E:$E,MATCH('basis-cash-crude'!DD$1,'data-futures'!$A:$A,0),1),""),"")</f>
        <v/>
      </c>
      <c r="DE142">
        <f>+IFERROR(IF(VALUE('data-cash-crude'!DD143)&gt;0,'data-cash-crude'!DD143-INDEX('data-futures'!$E:$E,MATCH('basis-cash-crude'!DE$1,'data-futures'!$A:$A,0),1),""),"")</f>
        <v>-5.5499999999999972</v>
      </c>
      <c r="DF142">
        <f>+IFERROR(IF(VALUE('data-cash-crude'!DE143)&gt;0,'data-cash-crude'!DE143-INDEX('data-futures'!$E:$E,MATCH('basis-cash-crude'!DF$1,'data-futures'!$A:$A,0),1),""),"")</f>
        <v>-5.32</v>
      </c>
      <c r="DG142">
        <f>+IFERROR(IF(VALUE('data-cash-crude'!DF143)&gt;0,'data-cash-crude'!DF143-INDEX('data-futures'!$E:$E,MATCH('basis-cash-crude'!DG$1,'data-futures'!$A:$A,0),1),""),"")</f>
        <v>-5.6200000000000045</v>
      </c>
      <c r="DH142">
        <f>+IFERROR(IF(VALUE('data-cash-crude'!DG143)&gt;0,'data-cash-crude'!DG143-INDEX('data-futures'!$E:$E,MATCH('basis-cash-crude'!DH$1,'data-futures'!$A:$A,0),1),""),"")</f>
        <v>-5.7800000000000011</v>
      </c>
      <c r="DI142">
        <f>+IFERROR(IF(VALUE('data-cash-crude'!DH143)&gt;0,'data-cash-crude'!DH143-INDEX('data-futures'!$E:$E,MATCH('basis-cash-crude'!DI$1,'data-futures'!$A:$A,0),1),""),"")</f>
        <v>-5.8600000000000065</v>
      </c>
      <c r="DJ142">
        <f>+IFERROR(IF(VALUE('data-cash-crude'!DI143)&gt;0,'data-cash-crude'!DI143-INDEX('data-futures'!$E:$E,MATCH('basis-cash-crude'!DJ$1,'data-futures'!$A:$A,0),1),""),"")</f>
        <v>-5.8400000000000034</v>
      </c>
      <c r="DK142">
        <f>+IFERROR(IF(VALUE('data-cash-crude'!DJ143)&gt;0,'data-cash-crude'!DJ143-INDEX('data-futures'!$E:$E,MATCH('basis-cash-crude'!DK$1,'data-futures'!$A:$A,0),1),""),"")</f>
        <v>-5.6899999999999977</v>
      </c>
      <c r="DL142">
        <f>+IFERROR(IF(VALUE('data-cash-crude'!DK143)&gt;0,'data-cash-crude'!DK143-INDEX('data-futures'!$E:$E,MATCH('basis-cash-crude'!DL$1,'data-futures'!$A:$A,0),1),""),"")</f>
        <v>-5.6900000000000048</v>
      </c>
      <c r="DM142">
        <f>+IFERROR(IF(VALUE('data-cash-crude'!DL143)&gt;0,'data-cash-crude'!DL143-INDEX('data-futures'!$E:$E,MATCH('basis-cash-crude'!DM$1,'data-futures'!$A:$A,0),1),""),"")</f>
        <v>-4.9399999999999977</v>
      </c>
      <c r="DN142">
        <f>+IFERROR(IF(VALUE('data-cash-crude'!DM143)&gt;0,'data-cash-crude'!DM143-INDEX('data-futures'!$E:$E,MATCH('basis-cash-crude'!DN$1,'data-futures'!$A:$A,0),1),""),"")</f>
        <v>-4.9500000000000028</v>
      </c>
      <c r="DO142">
        <f>+IFERROR(IF(VALUE('data-cash-crude'!DN143)&gt;0,'data-cash-crude'!DN143-INDEX('data-futures'!$E:$E,MATCH('basis-cash-crude'!DO$1,'data-futures'!$A:$A,0),1),""),"")</f>
        <v>-5.2199999999999989</v>
      </c>
      <c r="DP142">
        <f>+IFERROR(IF(VALUE('data-cash-crude'!DO143)&gt;0,'data-cash-crude'!DO143-INDEX('data-futures'!$E:$E,MATCH('basis-cash-crude'!DP$1,'data-futures'!$A:$A,0),1),""),"")</f>
        <v>-5.4499999999999957</v>
      </c>
      <c r="DQ142">
        <f>+IFERROR(IF(VALUE('data-cash-crude'!DP143)&gt;0,'data-cash-crude'!DP143-INDEX('data-futures'!$E:$E,MATCH('basis-cash-crude'!DQ$1,'data-futures'!$A:$A,0),1),""),"")</f>
        <v>-5.8000000000000043</v>
      </c>
      <c r="DR142">
        <f>+IFERROR(IF(VALUE('data-cash-crude'!DQ143)&gt;0,'data-cash-crude'!DQ143-INDEX('data-futures'!$E:$E,MATCH('basis-cash-crude'!DR$1,'data-futures'!$A:$A,0),1),""),"")</f>
        <v>-5.6699999999999946</v>
      </c>
      <c r="DS142">
        <f>+IFERROR(IF(VALUE('data-cash-crude'!DR143)&gt;0,'data-cash-crude'!DR143-INDEX('data-futures'!$E:$E,MATCH('basis-cash-crude'!DS$1,'data-futures'!$A:$A,0),1),""),"")</f>
        <v>-5.509999999999998</v>
      </c>
      <c r="DT142">
        <f>+IFERROR(IF(VALUE('data-cash-crude'!DS143)&gt;0,'data-cash-crude'!DS143-INDEX('data-futures'!$E:$E,MATCH('basis-cash-crude'!DT$1,'data-futures'!$A:$A,0),1),""),"")</f>
        <v>-5.6000000000000014</v>
      </c>
      <c r="DU142">
        <f>+IFERROR(IF(VALUE('data-cash-crude'!DT143)&gt;0,'data-cash-crude'!DT143-INDEX('data-futures'!$E:$E,MATCH('basis-cash-crude'!DU$1,'data-futures'!$A:$A,0),1),""),"")</f>
        <v>-6.0599999999999952</v>
      </c>
      <c r="DV142">
        <f>+IFERROR(IF(VALUE('data-cash-crude'!DU143)&gt;0,'data-cash-crude'!DU143-INDEX('data-futures'!$E:$E,MATCH('basis-cash-crude'!DV$1,'data-futures'!$A:$A,0),1),""),"")</f>
        <v>-6.57</v>
      </c>
      <c r="DW142">
        <f>+IFERROR(IF(VALUE('data-cash-crude'!DV143)&gt;0,'data-cash-crude'!DV143-INDEX('data-futures'!$E:$E,MATCH('basis-cash-crude'!DW$1,'data-futures'!$A:$A,0),1),""),"")</f>
        <v>-6.509999999999998</v>
      </c>
      <c r="DX142">
        <f>+IFERROR(IF(VALUE('data-cash-crude'!DW143)&gt;0,'data-cash-crude'!DW143-INDEX('data-futures'!$E:$E,MATCH('basis-cash-crude'!DX$1,'data-futures'!$A:$A,0),1),""),"")</f>
        <v>-6.2000000000000028</v>
      </c>
      <c r="DY142">
        <f>+IFERROR(IF(VALUE('data-cash-crude'!DX143)&gt;0,'data-cash-crude'!DX143-INDEX('data-futures'!$E:$E,MATCH('basis-cash-crude'!DY$1,'data-futures'!$A:$A,0),1),""),"")</f>
        <v>-6.5200000000000031</v>
      </c>
      <c r="DZ142">
        <f>+IFERROR(IF(VALUE('data-cash-crude'!DY143)&gt;0,'data-cash-crude'!DY143-INDEX('data-futures'!$E:$E,MATCH('basis-cash-crude'!DZ$1,'data-futures'!$A:$A,0),1),""),"")</f>
        <v>-6.6400000000000006</v>
      </c>
      <c r="EA142">
        <f>+IFERROR(IF(VALUE('data-cash-crude'!DZ143)&gt;0,'data-cash-crude'!DZ143-INDEX('data-futures'!$E:$E,MATCH('basis-cash-crude'!EA$1,'data-futures'!$A:$A,0),1),""),"")</f>
        <v>-6.3999999999999986</v>
      </c>
      <c r="EB142">
        <f>+IFERROR(IF(VALUE('data-cash-crude'!EA143)&gt;0,'data-cash-crude'!EA143-INDEX('data-futures'!$E:$E,MATCH('basis-cash-crude'!EB$1,'data-futures'!$A:$A,0),1),""),"")</f>
        <v>-6.43</v>
      </c>
      <c r="EC142">
        <f>+IFERROR(IF(VALUE('data-cash-crude'!EB143)&gt;0,'data-cash-crude'!EB143-INDEX('data-futures'!$E:$E,MATCH('basis-cash-crude'!EC$1,'data-futures'!$A:$A,0),1),""),"")</f>
        <v>-6.7700000000000031</v>
      </c>
      <c r="ED142" t="str">
        <f>+IFERROR(IF(VALUE('data-cash-crude'!EC143)&gt;0,'data-cash-crude'!EC143-INDEX('data-futures'!$E:$E,MATCH('basis-cash-crude'!ED$1,'data-futures'!$A:$A,0),1),""),"")</f>
        <v/>
      </c>
      <c r="EE142" t="str">
        <f>+IFERROR(IF(VALUE('data-cash-crude'!ED143)&gt;0,'data-cash-crude'!ED143-INDEX('data-futures'!$E:$E,MATCH('basis-cash-crude'!EE$1,'data-futures'!$A:$A,0),1),""),"")</f>
        <v/>
      </c>
      <c r="EF142" t="str">
        <f>+IFERROR(IF(VALUE('data-cash-crude'!EE143)&gt;0,'data-cash-crude'!EE143-INDEX('data-futures'!$E:$E,MATCH('basis-cash-crude'!EF$1,'data-futures'!$A:$A,0),1),""),"")</f>
        <v/>
      </c>
      <c r="EG142" t="str">
        <f>+IFERROR(IF(VALUE('data-cash-crude'!EF143)&gt;0,'data-cash-crude'!EF143-INDEX('data-futures'!$E:$E,MATCH('basis-cash-crude'!EG$1,'data-futures'!$A:$A,0),1),""),"")</f>
        <v/>
      </c>
      <c r="EH142" t="str">
        <f>+IFERROR(IF(VALUE('data-cash-crude'!EG143)&gt;0,'data-cash-crude'!EG143-INDEX('data-futures'!$E:$E,MATCH('basis-cash-crude'!EH$1,'data-futures'!$A:$A,0),1),""),"")</f>
        <v/>
      </c>
      <c r="EI142" t="str">
        <f>+IFERROR(IF(VALUE('data-cash-crude'!EH143)&gt;0,'data-cash-crude'!EH143-INDEX('data-futures'!$E:$E,MATCH('basis-cash-crude'!EI$1,'data-futures'!$A:$A,0),1),""),"")</f>
        <v/>
      </c>
      <c r="EJ142" t="str">
        <f>+IFERROR(IF(VALUE('data-cash-crude'!EI143)&gt;0,'data-cash-crude'!EI143-INDEX('data-futures'!$E:$E,MATCH('basis-cash-crude'!EJ$1,'data-futures'!$A:$A,0),1),""),"")</f>
        <v/>
      </c>
      <c r="EK142" t="str">
        <f>+IFERROR(IF(VALUE('data-cash-crude'!EJ143)&gt;0,'data-cash-crude'!EJ143-INDEX('data-futures'!$E:$E,MATCH('basis-cash-crude'!EK$1,'data-futures'!$A:$A,0),1),""),"")</f>
        <v/>
      </c>
      <c r="EL142" t="str">
        <f>+IFERROR(IF(VALUE('data-cash-crude'!EK143)&gt;0,'data-cash-crude'!EK143-INDEX('data-futures'!$E:$E,MATCH('basis-cash-crude'!EL$1,'data-futures'!$A:$A,0),1),""),"")</f>
        <v/>
      </c>
      <c r="EM142" t="str">
        <f>+IFERROR(IF(VALUE('data-cash-crude'!EL143)&gt;0,'data-cash-crude'!EL143-INDEX('data-futures'!$E:$E,MATCH('basis-cash-crude'!EM$1,'data-futures'!$A:$A,0),1),""),"")</f>
        <v/>
      </c>
      <c r="EN142" t="str">
        <f>+IFERROR(IF(VALUE('data-cash-crude'!EM143)&gt;0,'data-cash-crude'!EM143-INDEX('data-futures'!$E:$E,MATCH('basis-cash-crude'!EN$1,'data-futures'!$A:$A,0),1),""),"")</f>
        <v/>
      </c>
      <c r="EO142" t="str">
        <f>+IFERROR(IF(VALUE('data-cash-crude'!EN143)&gt;0,'data-cash-crude'!EN143-INDEX('data-futures'!$E:$E,MATCH('basis-cash-crude'!EO$1,'data-futures'!$A:$A,0),1),""),"")</f>
        <v/>
      </c>
      <c r="EP142" t="str">
        <f>+IFERROR(IF(VALUE('data-cash-crude'!EO143)&gt;0,'data-cash-crude'!EO143-INDEX('data-futures'!$E:$E,MATCH('basis-cash-crude'!EP$1,'data-futures'!$A:$A,0),1),""),"")</f>
        <v/>
      </c>
      <c r="EQ142" t="str">
        <f>+IFERROR(IF(VALUE('data-cash-crude'!EP143)&gt;0,'data-cash-crude'!EP143-INDEX('data-futures'!$E:$E,MATCH('basis-cash-crude'!EQ$1,'data-futures'!$A:$A,0),1),""),"")</f>
        <v/>
      </c>
      <c r="ER142" t="str">
        <f>+IFERROR(IF(VALUE('data-cash-crude'!EQ143)&gt;0,'data-cash-crude'!EQ143-INDEX('data-futures'!$E:$E,MATCH('basis-cash-crude'!ER$1,'data-futures'!$A:$A,0),1),""),"")</f>
        <v/>
      </c>
      <c r="ES142" t="str">
        <f>+IFERROR(IF(VALUE('data-cash-crude'!ER143)&gt;0,'data-cash-crude'!ER143-INDEX('data-futures'!$E:$E,MATCH('basis-cash-crude'!ES$1,'data-futures'!$A:$A,0),1),""),"")</f>
        <v/>
      </c>
      <c r="ET142" t="str">
        <f>+IFERROR(IF(VALUE('data-cash-crude'!ES143)&gt;0,'data-cash-crude'!ES143-INDEX('data-futures'!$E:$E,MATCH('basis-cash-crude'!ET$1,'data-futures'!$A:$A,0),1),""),"")</f>
        <v/>
      </c>
      <c r="EU142" t="str">
        <f>+IFERROR(IF(VALUE('data-cash-crude'!ET143)&gt;0,'data-cash-crude'!ET143-INDEX('data-futures'!$E:$E,MATCH('basis-cash-crude'!EU$1,'data-futures'!$A:$A,0),1),""),"")</f>
        <v/>
      </c>
      <c r="EV142" t="str">
        <f>+IFERROR(IF(VALUE('data-cash-crude'!EU143)&gt;0,'data-cash-crude'!EU143-INDEX('data-futures'!$E:$E,MATCH('basis-cash-crude'!EV$1,'data-futures'!$A:$A,0),1),""),"")</f>
        <v/>
      </c>
      <c r="EW142" t="str">
        <f>+IFERROR(IF(VALUE('data-cash-crude'!EV143)&gt;0,'data-cash-crude'!EV143-INDEX('data-futures'!$E:$E,MATCH('basis-cash-crude'!EW$1,'data-futures'!$A:$A,0),1),""),"")</f>
        <v/>
      </c>
      <c r="EX142" t="str">
        <f>+IFERROR(IF(VALUE('data-cash-crude'!EW143)&gt;0,'data-cash-crude'!EW143-INDEX('data-futures'!$E:$E,MATCH('basis-cash-crude'!EX$1,'data-futures'!$A:$A,0),1),""),"")</f>
        <v/>
      </c>
      <c r="EY142" t="str">
        <f>+IFERROR(IF(VALUE('data-cash-crude'!EX143)&gt;0,'data-cash-crude'!EX143-INDEX('data-futures'!$E:$E,MATCH('basis-cash-crude'!EY$1,'data-futures'!$A:$A,0),1),""),"")</f>
        <v/>
      </c>
      <c r="EZ142" t="str">
        <f>+IFERROR(IF(VALUE('data-cash-crude'!EY143)&gt;0,'data-cash-crude'!EY143-INDEX('data-futures'!$E:$E,MATCH('basis-cash-crude'!EZ$1,'data-futures'!$A:$A,0),1),""),"")</f>
        <v/>
      </c>
      <c r="FA142" t="str">
        <f>+IFERROR(IF(VALUE('data-cash-crude'!EZ143)&gt;0,'data-cash-crude'!EZ143-INDEX('data-futures'!$E:$E,MATCH('basis-cash-crude'!FA$1,'data-futures'!$A:$A,0),1),""),"")</f>
        <v/>
      </c>
      <c r="FB142" t="str">
        <f>+IFERROR(IF(VALUE('data-cash-crude'!FA143)&gt;0,'data-cash-crude'!FA143-INDEX('data-futures'!$E:$E,MATCH('basis-cash-crude'!FB$1,'data-futures'!$A:$A,0),1),""),"")</f>
        <v/>
      </c>
      <c r="FC142" t="str">
        <f>+IFERROR(IF(VALUE('data-cash-crude'!FB143)&gt;0,'data-cash-crude'!FB143-INDEX('data-futures'!$E:$E,MATCH('basis-cash-crude'!FC$1,'data-futures'!$A:$A,0),1),""),"")</f>
        <v/>
      </c>
      <c r="FD142" t="str">
        <f>+IFERROR(IF(VALUE('data-cash-crude'!FC143)&gt;0,'data-cash-crude'!FC143-INDEX('data-futures'!$E:$E,MATCH('basis-cash-crude'!FD$1,'data-futures'!$A:$A,0),1),""),"")</f>
        <v/>
      </c>
      <c r="FE142" t="str">
        <f>+IFERROR(IF(VALUE('data-cash-crude'!FD143)&gt;0,'data-cash-crude'!FD143-INDEX('data-futures'!$E:$E,MATCH('basis-cash-crude'!FE$1,'data-futures'!$A:$A,0),1),""),"")</f>
        <v/>
      </c>
      <c r="FF142" t="str">
        <f>+IFERROR(IF(VALUE('data-cash-crude'!FE143)&gt;0,'data-cash-crude'!FE143-INDEX('data-futures'!$E:$E,MATCH('basis-cash-crude'!FF$1,'data-futures'!$A:$A,0),1),""),"")</f>
        <v/>
      </c>
      <c r="FG142" t="str">
        <f>+IFERROR(IF(VALUE('data-cash-crude'!FF143)&gt;0,'data-cash-crude'!FF143-INDEX('data-futures'!$E:$E,MATCH('basis-cash-crude'!FG$1,'data-futures'!$A:$A,0),1),""),"")</f>
        <v/>
      </c>
      <c r="FH142" t="str">
        <f>+IFERROR(IF(VALUE('data-cash-crude'!FG143)&gt;0,'data-cash-crude'!FG143-INDEX('data-futures'!$E:$E,MATCH('basis-cash-crude'!FH$1,'data-futures'!$A:$A,0),1),""),"")</f>
        <v/>
      </c>
      <c r="FI142" t="str">
        <f>+IFERROR(IF(VALUE('data-cash-crude'!FH143)&gt;0,'data-cash-crude'!FH143-INDEX('data-futures'!$E:$E,MATCH('basis-cash-crude'!FI$1,'data-futures'!$A:$A,0),1),""),"")</f>
        <v/>
      </c>
      <c r="FJ142" t="str">
        <f>+IFERROR(IF(VALUE('data-cash-crude'!FI143)&gt;0,'data-cash-crude'!FI143-INDEX('data-futures'!$E:$E,MATCH('basis-cash-crude'!FJ$1,'data-futures'!$A:$A,0),1),""),"")</f>
        <v/>
      </c>
      <c r="FK142" t="str">
        <f>+IFERROR(IF(VALUE('data-cash-crude'!FJ143)&gt;0,'data-cash-crude'!FJ143-INDEX('data-futures'!$E:$E,MATCH('basis-cash-crude'!FK$1,'data-futures'!$A:$A,0),1),""),"")</f>
        <v/>
      </c>
      <c r="FL142" t="str">
        <f>+IFERROR(IF(VALUE('data-cash-crude'!FK143)&gt;0,'data-cash-crude'!FK143-INDEX('data-futures'!$E:$E,MATCH('basis-cash-crude'!FL$1,'data-futures'!$A:$A,0),1),""),"")</f>
        <v/>
      </c>
    </row>
    <row r="143" spans="1:168" x14ac:dyDescent="0.2">
      <c r="A143">
        <f t="shared" si="6"/>
        <v>-10.115</v>
      </c>
      <c r="B143">
        <f t="shared" si="7"/>
        <v>-9.9808000000000021</v>
      </c>
      <c r="C143">
        <f t="shared" si="8"/>
        <v>-9.6681927710843372</v>
      </c>
      <c r="D143" s="6" t="str">
        <f>+'data-cash-crude'!B144</f>
        <v>CLPA-7-60.CM</v>
      </c>
      <c r="E143">
        <f>+IFERROR(IF(VALUE('data-cash-crude'!D144)&gt;0,'data-cash-crude'!D144-INDEX('data-futures'!$E:$E,MATCH('basis-cash-crude'!E$1,'data-futures'!$A:$A,0),1),""),"")</f>
        <v>-10.119999999999997</v>
      </c>
      <c r="F143">
        <f>+IFERROR(IF(VALUE('data-cash-crude'!E144)&gt;0,'data-cash-crude'!E144-INDEX('data-futures'!$E:$E,MATCH('basis-cash-crude'!F$1,'data-futures'!$A:$A,0),1),""),"")</f>
        <v>-10.120000000000005</v>
      </c>
      <c r="G143">
        <f>+IFERROR(IF(VALUE('data-cash-crude'!F144)&gt;0,'data-cash-crude'!F144-INDEX('data-futures'!$E:$E,MATCH('basis-cash-crude'!G$1,'data-futures'!$A:$A,0),1),""),"")</f>
        <v>-10.07</v>
      </c>
      <c r="H143">
        <f>+IFERROR(IF(VALUE('data-cash-crude'!G144)&gt;0,'data-cash-crude'!G144-INDEX('data-futures'!$E:$E,MATCH('basis-cash-crude'!H$1,'data-futures'!$A:$A,0),1),""),"")</f>
        <v>-10.11</v>
      </c>
      <c r="I143" t="str">
        <f>+IFERROR(IF(VALUE('data-cash-crude'!H144)&gt;0,'data-cash-crude'!H144-INDEX('data-futures'!$E:$E,MATCH('basis-cash-crude'!I$1,'data-futures'!$A:$A,0),1),""),"")</f>
        <v/>
      </c>
      <c r="J143">
        <f>+IFERROR(IF(VALUE('data-cash-crude'!I144)&gt;0,'data-cash-crude'!I144-INDEX('data-futures'!$E:$E,MATCH('basis-cash-crude'!J$1,'data-futures'!$A:$A,0),1),""),"")</f>
        <v>-10.11</v>
      </c>
      <c r="K143">
        <f>+IFERROR(IF(VALUE('data-cash-crude'!J144)&gt;0,'data-cash-crude'!J144-INDEX('data-futures'!$E:$E,MATCH('basis-cash-crude'!K$1,'data-futures'!$A:$A,0),1),""),"")</f>
        <v>-10.160000000000004</v>
      </c>
      <c r="L143">
        <f>+IFERROR(IF(VALUE('data-cash-crude'!K144)&gt;0,'data-cash-crude'!K144-INDEX('data-futures'!$E:$E,MATCH('basis-cash-crude'!L$1,'data-futures'!$A:$A,0),1),""),"")</f>
        <v>-10.170000000000002</v>
      </c>
      <c r="M143">
        <f>+IFERROR(IF(VALUE('data-cash-crude'!L144)&gt;0,'data-cash-crude'!L144-INDEX('data-futures'!$E:$E,MATCH('basis-cash-crude'!M$1,'data-futures'!$A:$A,0),1),""),"")</f>
        <v>-10.189999999999998</v>
      </c>
      <c r="N143">
        <f>+IFERROR(IF(VALUE('data-cash-crude'!M144)&gt;0,'data-cash-crude'!M144-INDEX('data-futures'!$E:$E,MATCH('basis-cash-crude'!N$1,'data-futures'!$A:$A,0),1),""),"")</f>
        <v>-10.11</v>
      </c>
      <c r="O143">
        <f>+IFERROR(IF(VALUE('data-cash-crude'!N144)&gt;0,'data-cash-crude'!N144-INDEX('data-futures'!$E:$E,MATCH('basis-cash-crude'!O$1,'data-futures'!$A:$A,0),1),""),"")</f>
        <v>-10.020000000000003</v>
      </c>
      <c r="P143">
        <f>+IFERROR(IF(VALUE('data-cash-crude'!O144)&gt;0,'data-cash-crude'!O144-INDEX('data-futures'!$E:$E,MATCH('basis-cash-crude'!P$1,'data-futures'!$A:$A,0),1),""),"")</f>
        <v>-9.9699999999999989</v>
      </c>
      <c r="Q143">
        <f>+IFERROR(IF(VALUE('data-cash-crude'!P144)&gt;0,'data-cash-crude'!P144-INDEX('data-futures'!$E:$E,MATCH('basis-cash-crude'!Q$1,'data-futures'!$A:$A,0),1),""),"")</f>
        <v>-9.990000000000002</v>
      </c>
      <c r="R143">
        <f>+IFERROR(IF(VALUE('data-cash-crude'!Q144)&gt;0,'data-cash-crude'!Q144-INDEX('data-futures'!$E:$E,MATCH('basis-cash-crude'!R$1,'data-futures'!$A:$A,0),1),""),"")</f>
        <v>-9.9399999999999977</v>
      </c>
      <c r="S143">
        <f>+IFERROR(IF(VALUE('data-cash-crude'!R144)&gt;0,'data-cash-crude'!R144-INDEX('data-futures'!$E:$E,MATCH('basis-cash-crude'!S$1,'data-futures'!$A:$A,0),1),""),"")</f>
        <v>-10.269999999999996</v>
      </c>
      <c r="T143">
        <f>+IFERROR(IF(VALUE('data-cash-crude'!S144)&gt;0,'data-cash-crude'!S144-INDEX('data-futures'!$E:$E,MATCH('basis-cash-crude'!T$1,'data-futures'!$A:$A,0),1),""),"")</f>
        <v>-9.8500000000000014</v>
      </c>
      <c r="U143">
        <f>+IFERROR(IF(VALUE('data-cash-crude'!T144)&gt;0,'data-cash-crude'!T144-INDEX('data-futures'!$E:$E,MATCH('basis-cash-crude'!U$1,'data-futures'!$A:$A,0),1),""),"")</f>
        <v>-9.8800000000000026</v>
      </c>
      <c r="V143">
        <f>+IFERROR(IF(VALUE('data-cash-crude'!U144)&gt;0,'data-cash-crude'!U144-INDEX('data-futures'!$E:$E,MATCH('basis-cash-crude'!V$1,'data-futures'!$A:$A,0),1),""),"")</f>
        <v>-9.8000000000000043</v>
      </c>
      <c r="W143">
        <f>+IFERROR(IF(VALUE('data-cash-crude'!V144)&gt;0,'data-cash-crude'!V144-INDEX('data-futures'!$E:$E,MATCH('basis-cash-crude'!W$1,'data-futures'!$A:$A,0),1),""),"")</f>
        <v>-9.8699999999999974</v>
      </c>
      <c r="X143">
        <f>+IFERROR(IF(VALUE('data-cash-crude'!W144)&gt;0,'data-cash-crude'!W144-INDEX('data-futures'!$E:$E,MATCH('basis-cash-crude'!X$1,'data-futures'!$A:$A,0),1),""),"")</f>
        <v>-9.9600000000000009</v>
      </c>
      <c r="Y143">
        <f>+IFERROR(IF(VALUE('data-cash-crude'!X144)&gt;0,'data-cash-crude'!X144-INDEX('data-futures'!$E:$E,MATCH('basis-cash-crude'!Y$1,'data-futures'!$A:$A,0),1),""),"")</f>
        <v>-9.9099999999999966</v>
      </c>
      <c r="Z143" t="str">
        <f>+IFERROR(IF(VALUE('data-cash-crude'!Y144)&gt;0,'data-cash-crude'!Y144-INDEX('data-futures'!$E:$E,MATCH('basis-cash-crude'!Z$1,'data-futures'!$A:$A,0),1),""),"")</f>
        <v/>
      </c>
      <c r="AA143">
        <f>+IFERROR(IF(VALUE('data-cash-crude'!Z144)&gt;0,'data-cash-crude'!Z144-INDEX('data-futures'!$E:$E,MATCH('basis-cash-crude'!AA$1,'data-futures'!$A:$A,0),1),""),"")</f>
        <v>-9.9699999999999989</v>
      </c>
      <c r="AB143" t="str">
        <f>+IFERROR(IF(VALUE('data-cash-crude'!AA144)&gt;0,'data-cash-crude'!AA144-INDEX('data-futures'!$E:$E,MATCH('basis-cash-crude'!AB$1,'data-futures'!$A:$A,0),1),""),"")</f>
        <v/>
      </c>
      <c r="AC143" t="str">
        <f>+IFERROR(IF(VALUE('data-cash-crude'!AB144)&gt;0,'data-cash-crude'!AB144-INDEX('data-futures'!$E:$E,MATCH('basis-cash-crude'!AC$1,'data-futures'!$A:$A,0),1),""),"")</f>
        <v/>
      </c>
      <c r="AD143" t="str">
        <f>+IFERROR(IF(VALUE('data-cash-crude'!AC144)&gt;0,'data-cash-crude'!AC144-INDEX('data-futures'!$E:$E,MATCH('basis-cash-crude'!AD$1,'data-futures'!$A:$A,0),1),""),"")</f>
        <v/>
      </c>
      <c r="AE143">
        <f>+IFERROR(IF(VALUE('data-cash-crude'!AD144)&gt;0,'data-cash-crude'!AD144-INDEX('data-futures'!$E:$E,MATCH('basis-cash-crude'!AE$1,'data-futures'!$A:$A,0),1),""),"")</f>
        <v>-9.7899999999999991</v>
      </c>
      <c r="AF143">
        <f>+IFERROR(IF(VALUE('data-cash-crude'!AE144)&gt;0,'data-cash-crude'!AE144-INDEX('data-futures'!$E:$E,MATCH('basis-cash-crude'!AF$1,'data-futures'!$A:$A,0),1),""),"")</f>
        <v>-9.6600000000000037</v>
      </c>
      <c r="AG143">
        <f>+IFERROR(IF(VALUE('data-cash-crude'!AF144)&gt;0,'data-cash-crude'!AF144-INDEX('data-futures'!$E:$E,MATCH('basis-cash-crude'!AG$1,'data-futures'!$A:$A,0),1),""),"")</f>
        <v>-9.7800000000000011</v>
      </c>
      <c r="AH143">
        <f>+IFERROR(IF(VALUE('data-cash-crude'!AG144)&gt;0,'data-cash-crude'!AG144-INDEX('data-futures'!$E:$E,MATCH('basis-cash-crude'!AH$1,'data-futures'!$A:$A,0),1),""),"")</f>
        <v>-9.7000000000000028</v>
      </c>
      <c r="AI143">
        <f>+IFERROR(IF(VALUE('data-cash-crude'!AH144)&gt;0,'data-cash-crude'!AH144-INDEX('data-futures'!$E:$E,MATCH('basis-cash-crude'!AI$1,'data-futures'!$A:$A,0),1),""),"")</f>
        <v>-9.6899999999999977</v>
      </c>
      <c r="AJ143">
        <f>+IFERROR(IF(VALUE('data-cash-crude'!AI144)&gt;0,'data-cash-crude'!AI144-INDEX('data-futures'!$E:$E,MATCH('basis-cash-crude'!AJ$1,'data-futures'!$A:$A,0),1),""),"")</f>
        <v>-9.6899999999999977</v>
      </c>
      <c r="AK143">
        <f>+IFERROR(IF(VALUE('data-cash-crude'!AJ144)&gt;0,'data-cash-crude'!AJ144-INDEX('data-futures'!$E:$E,MATCH('basis-cash-crude'!AK$1,'data-futures'!$A:$A,0),1),""),"")</f>
        <v>-9.7100000000000009</v>
      </c>
      <c r="AL143">
        <f>+IFERROR(IF(VALUE('data-cash-crude'!AK144)&gt;0,'data-cash-crude'!AK144-INDEX('data-futures'!$E:$E,MATCH('basis-cash-crude'!AL$1,'data-futures'!$A:$A,0),1),""),"")</f>
        <v>-9.7700000000000031</v>
      </c>
      <c r="AM143">
        <f>+IFERROR(IF(VALUE('data-cash-crude'!AL144)&gt;0,'data-cash-crude'!AL144-INDEX('data-futures'!$E:$E,MATCH('basis-cash-crude'!AM$1,'data-futures'!$A:$A,0),1),""),"")</f>
        <v>-9.7100000000000009</v>
      </c>
      <c r="AN143">
        <f>+IFERROR(IF(VALUE('data-cash-crude'!AM144)&gt;0,'data-cash-crude'!AM144-INDEX('data-futures'!$E:$E,MATCH('basis-cash-crude'!AN$1,'data-futures'!$A:$A,0),1),""),"")</f>
        <v>-9.7899999999999991</v>
      </c>
      <c r="AO143">
        <f>+IFERROR(IF(VALUE('data-cash-crude'!AN144)&gt;0,'data-cash-crude'!AN144-INDEX('data-futures'!$E:$E,MATCH('basis-cash-crude'!AO$1,'data-futures'!$A:$A,0),1),""),"")</f>
        <v>-9.769999999999996</v>
      </c>
      <c r="AP143" t="str">
        <f>+IFERROR(IF(VALUE('data-cash-crude'!AO144)&gt;0,'data-cash-crude'!AO144-INDEX('data-futures'!$E:$E,MATCH('basis-cash-crude'!AP$1,'data-futures'!$A:$A,0),1),""),"")</f>
        <v/>
      </c>
      <c r="AQ143">
        <f>+IFERROR(IF(VALUE('data-cash-crude'!AP144)&gt;0,'data-cash-crude'!AP144-INDEX('data-futures'!$E:$E,MATCH('basis-cash-crude'!AQ$1,'data-futures'!$A:$A,0),1),""),"")</f>
        <v>-9.8700000000000045</v>
      </c>
      <c r="AR143">
        <f>+IFERROR(IF(VALUE('data-cash-crude'!AQ144)&gt;0,'data-cash-crude'!AQ144-INDEX('data-futures'!$E:$E,MATCH('basis-cash-crude'!AR$1,'data-futures'!$A:$A,0),1),""),"")</f>
        <v>-7.009999999999998</v>
      </c>
      <c r="AS143" t="str">
        <f>+IFERROR(IF(VALUE('data-cash-crude'!AR144)&gt;0,'data-cash-crude'!AR144-INDEX('data-futures'!$E:$E,MATCH('basis-cash-crude'!AS$1,'data-futures'!$A:$A,0),1),""),"")</f>
        <v/>
      </c>
      <c r="AT143">
        <f>+IFERROR(IF(VALUE('data-cash-crude'!AS144)&gt;0,'data-cash-crude'!AS144-INDEX('data-futures'!$E:$E,MATCH('basis-cash-crude'!AT$1,'data-futures'!$A:$A,0),1),""),"")</f>
        <v>-9.8800000000000026</v>
      </c>
      <c r="AU143">
        <f>+IFERROR(IF(VALUE('data-cash-crude'!AT144)&gt;0,'data-cash-crude'!AT144-INDEX('data-futures'!$E:$E,MATCH('basis-cash-crude'!AU$1,'data-futures'!$A:$A,0),1),""),"")</f>
        <v>-9.7899999999999991</v>
      </c>
      <c r="AV143">
        <f>+IFERROR(IF(VALUE('data-cash-crude'!AU144)&gt;0,'data-cash-crude'!AU144-INDEX('data-futures'!$E:$E,MATCH('basis-cash-crude'!AV$1,'data-futures'!$A:$A,0),1),""),"")</f>
        <v>-9.7600000000000051</v>
      </c>
      <c r="AW143">
        <f>+IFERROR(IF(VALUE('data-cash-crude'!AV144)&gt;0,'data-cash-crude'!AV144-INDEX('data-futures'!$E:$E,MATCH('basis-cash-crude'!AW$1,'data-futures'!$A:$A,0),1),""),"")</f>
        <v>-9.68</v>
      </c>
      <c r="AX143">
        <f>+IFERROR(IF(VALUE('data-cash-crude'!AW144)&gt;0,'data-cash-crude'!AW144-INDEX('data-futures'!$E:$E,MATCH('basis-cash-crude'!AX$1,'data-futures'!$A:$A,0),1),""),"")</f>
        <v>-9.5500000000000043</v>
      </c>
      <c r="AY143">
        <f>+IFERROR(IF(VALUE('data-cash-crude'!AX144)&gt;0,'data-cash-crude'!AX144-INDEX('data-futures'!$E:$E,MATCH('basis-cash-crude'!AY$1,'data-futures'!$A:$A,0),1),""),"")</f>
        <v>-9.61</v>
      </c>
      <c r="AZ143">
        <f>+IFERROR(IF(VALUE('data-cash-crude'!AY144)&gt;0,'data-cash-crude'!AY144-INDEX('data-futures'!$E:$E,MATCH('basis-cash-crude'!AZ$1,'data-futures'!$A:$A,0),1),""),"")</f>
        <v>-9.93</v>
      </c>
      <c r="BA143">
        <f>+IFERROR(IF(VALUE('data-cash-crude'!AZ144)&gt;0,'data-cash-crude'!AZ144-INDEX('data-futures'!$E:$E,MATCH('basis-cash-crude'!BA$1,'data-futures'!$A:$A,0),1),""),"")</f>
        <v>-9.7000000000000028</v>
      </c>
      <c r="BB143">
        <f>+IFERROR(IF(VALUE('data-cash-crude'!BA144)&gt;0,'data-cash-crude'!BA144-INDEX('data-futures'!$E:$E,MATCH('basis-cash-crude'!BB$1,'data-futures'!$A:$A,0),1),""),"")</f>
        <v>-9.7999999999999972</v>
      </c>
      <c r="BC143">
        <f>+IFERROR(IF(VALUE('data-cash-crude'!BB144)&gt;0,'data-cash-crude'!BB144-INDEX('data-futures'!$E:$E,MATCH('basis-cash-crude'!BC$1,'data-futures'!$A:$A,0),1),""),"")</f>
        <v>-9.8099999999999952</v>
      </c>
      <c r="BD143">
        <f>+IFERROR(IF(VALUE('data-cash-crude'!BC144)&gt;0,'data-cash-crude'!BC144-INDEX('data-futures'!$E:$E,MATCH('basis-cash-crude'!BD$1,'data-futures'!$A:$A,0),1),""),"")</f>
        <v>-9.8500000000000014</v>
      </c>
      <c r="BE143">
        <f>+IFERROR(IF(VALUE('data-cash-crude'!BD144)&gt;0,'data-cash-crude'!BD144-INDEX('data-futures'!$E:$E,MATCH('basis-cash-crude'!BE$1,'data-futures'!$A:$A,0),1),""),"")</f>
        <v>-9.8099999999999952</v>
      </c>
      <c r="BF143">
        <f>+IFERROR(IF(VALUE('data-cash-crude'!BE144)&gt;0,'data-cash-crude'!BE144-INDEX('data-futures'!$E:$E,MATCH('basis-cash-crude'!BF$1,'data-futures'!$A:$A,0),1),""),"")</f>
        <v>-9.7199999999999989</v>
      </c>
      <c r="BG143">
        <f>+IFERROR(IF(VALUE('data-cash-crude'!BF144)&gt;0,'data-cash-crude'!BF144-INDEX('data-futures'!$E:$E,MATCH('basis-cash-crude'!BG$1,'data-futures'!$A:$A,0),1),""),"")</f>
        <v>-9.6000000000000014</v>
      </c>
      <c r="BH143">
        <f>+IFERROR(IF(VALUE('data-cash-crude'!BG144)&gt;0,'data-cash-crude'!BG144-INDEX('data-futures'!$E:$E,MATCH('basis-cash-crude'!BH$1,'data-futures'!$A:$A,0),1),""),"")</f>
        <v>-9.4699999999999989</v>
      </c>
      <c r="BI143">
        <f>+IFERROR(IF(VALUE('data-cash-crude'!BH144)&gt;0,'data-cash-crude'!BH144-INDEX('data-futures'!$E:$E,MATCH('basis-cash-crude'!BI$1,'data-futures'!$A:$A,0),1),""),"")</f>
        <v>-9.57</v>
      </c>
      <c r="BJ143">
        <f>+IFERROR(IF(VALUE('data-cash-crude'!BI144)&gt;0,'data-cash-crude'!BI144-INDEX('data-futures'!$E:$E,MATCH('basis-cash-crude'!BJ$1,'data-futures'!$A:$A,0),1),""),"")</f>
        <v>-9.7700000000000031</v>
      </c>
      <c r="BK143">
        <f>+IFERROR(IF(VALUE('data-cash-crude'!BJ144)&gt;0,'data-cash-crude'!BJ144-INDEX('data-futures'!$E:$E,MATCH('basis-cash-crude'!BK$1,'data-futures'!$A:$A,0),1),""),"")</f>
        <v>-9.7100000000000009</v>
      </c>
      <c r="BL143">
        <f>+IFERROR(IF(VALUE('data-cash-crude'!BK144)&gt;0,'data-cash-crude'!BK144-INDEX('data-futures'!$E:$E,MATCH('basis-cash-crude'!BL$1,'data-futures'!$A:$A,0),1),""),"")</f>
        <v>-9.7899999999999991</v>
      </c>
      <c r="BM143">
        <f>+IFERROR(IF(VALUE('data-cash-crude'!BL144)&gt;0,'data-cash-crude'!BL144-INDEX('data-futures'!$E:$E,MATCH('basis-cash-crude'!BM$1,'data-futures'!$A:$A,0),1),""),"")</f>
        <v>-9.8500000000000014</v>
      </c>
      <c r="BN143">
        <f>+IFERROR(IF(VALUE('data-cash-crude'!BM144)&gt;0,'data-cash-crude'!BM144-INDEX('data-futures'!$E:$E,MATCH('basis-cash-crude'!BN$1,'data-futures'!$A:$A,0),1),""),"")</f>
        <v>-9.6899999999999977</v>
      </c>
      <c r="BO143">
        <f>+IFERROR(IF(VALUE('data-cash-crude'!BN144)&gt;0,'data-cash-crude'!BN144-INDEX('data-futures'!$E:$E,MATCH('basis-cash-crude'!BO$1,'data-futures'!$A:$A,0),1),""),"")</f>
        <v>-10</v>
      </c>
      <c r="BP143">
        <f>+IFERROR(IF(VALUE('data-cash-crude'!BO144)&gt;0,'data-cash-crude'!BO144-INDEX('data-futures'!$E:$E,MATCH('basis-cash-crude'!BP$1,'data-futures'!$A:$A,0),1),""),"")</f>
        <v>-9.9600000000000009</v>
      </c>
      <c r="BQ143">
        <f>+IFERROR(IF(VALUE('data-cash-crude'!BP144)&gt;0,'data-cash-crude'!BP144-INDEX('data-futures'!$E:$E,MATCH('basis-cash-crude'!BQ$1,'data-futures'!$A:$A,0),1),""),"")</f>
        <v>-9.75</v>
      </c>
      <c r="BR143">
        <f>+IFERROR(IF(VALUE('data-cash-crude'!BQ144)&gt;0,'data-cash-crude'!BQ144-INDEX('data-futures'!$E:$E,MATCH('basis-cash-crude'!BR$1,'data-futures'!$A:$A,0),1),""),"")</f>
        <v>-9.7800000000000011</v>
      </c>
      <c r="BS143">
        <f>+IFERROR(IF(VALUE('data-cash-crude'!BR144)&gt;0,'data-cash-crude'!BR144-INDEX('data-futures'!$E:$E,MATCH('basis-cash-crude'!BS$1,'data-futures'!$A:$A,0),1),""),"")</f>
        <v>-9.6500000000000057</v>
      </c>
      <c r="BT143">
        <f>+IFERROR(IF(VALUE('data-cash-crude'!BS144)&gt;0,'data-cash-crude'!BS144-INDEX('data-futures'!$E:$E,MATCH('basis-cash-crude'!BT$1,'data-futures'!$A:$A,0),1),""),"")</f>
        <v>-10</v>
      </c>
      <c r="BU143">
        <f>+IFERROR(IF(VALUE('data-cash-crude'!BT144)&gt;0,'data-cash-crude'!BT144-INDEX('data-futures'!$E:$E,MATCH('basis-cash-crude'!BU$1,'data-futures'!$A:$A,0),1),""),"")</f>
        <v>-10.009999999999998</v>
      </c>
      <c r="BV143">
        <f>+IFERROR(IF(VALUE('data-cash-crude'!BU144)&gt;0,'data-cash-crude'!BU144-INDEX('data-futures'!$E:$E,MATCH('basis-cash-crude'!BV$1,'data-futures'!$A:$A,0),1),""),"")</f>
        <v>-9.6999999999999957</v>
      </c>
      <c r="BW143">
        <f>+IFERROR(IF(VALUE('data-cash-crude'!BV144)&gt;0,'data-cash-crude'!BV144-INDEX('data-futures'!$E:$E,MATCH('basis-cash-crude'!BW$1,'data-futures'!$A:$A,0),1),""),"")</f>
        <v>-9.86</v>
      </c>
      <c r="BX143">
        <f>+IFERROR(IF(VALUE('data-cash-crude'!BW144)&gt;0,'data-cash-crude'!BW144-INDEX('data-futures'!$E:$E,MATCH('basis-cash-crude'!BX$1,'data-futures'!$A:$A,0),1),""),"")</f>
        <v>-9.9199999999999946</v>
      </c>
      <c r="BY143">
        <f>+IFERROR(IF(VALUE('data-cash-crude'!BX144)&gt;0,'data-cash-crude'!BX144-INDEX('data-futures'!$E:$E,MATCH('basis-cash-crude'!BY$1,'data-futures'!$A:$A,0),1),""),"")</f>
        <v>-9.9899999999999949</v>
      </c>
      <c r="BZ143">
        <f>+IFERROR(IF(VALUE('data-cash-crude'!BY144)&gt;0,'data-cash-crude'!BY144-INDEX('data-futures'!$E:$E,MATCH('basis-cash-crude'!BZ$1,'data-futures'!$A:$A,0),1),""),"")</f>
        <v>-9.980000000000004</v>
      </c>
      <c r="CA143">
        <f>+IFERROR(IF(VALUE('data-cash-crude'!BZ144)&gt;0,'data-cash-crude'!BZ144-INDEX('data-futures'!$E:$E,MATCH('basis-cash-crude'!CA$1,'data-futures'!$A:$A,0),1),""),"")</f>
        <v>-9.7700000000000031</v>
      </c>
      <c r="CB143">
        <f>+IFERROR(IF(VALUE('data-cash-crude'!CA144)&gt;0,'data-cash-crude'!CA144-INDEX('data-futures'!$E:$E,MATCH('basis-cash-crude'!CB$1,'data-futures'!$A:$A,0),1),""),"")</f>
        <v>-9.5</v>
      </c>
      <c r="CC143">
        <f>+IFERROR(IF(VALUE('data-cash-crude'!CB144)&gt;0,'data-cash-crude'!CB144-INDEX('data-futures'!$E:$E,MATCH('basis-cash-crude'!CC$1,'data-futures'!$A:$A,0),1),""),"")</f>
        <v>-9.6499999999999986</v>
      </c>
      <c r="CD143">
        <f>+IFERROR(IF(VALUE('data-cash-crude'!CC144)&gt;0,'data-cash-crude'!CC144-INDEX('data-futures'!$E:$E,MATCH('basis-cash-crude'!CD$1,'data-futures'!$A:$A,0),1),""),"")</f>
        <v>-9.64</v>
      </c>
      <c r="CE143">
        <f>+IFERROR(IF(VALUE('data-cash-crude'!CD144)&gt;0,'data-cash-crude'!CD144-INDEX('data-futures'!$E:$E,MATCH('basis-cash-crude'!CE$1,'data-futures'!$A:$A,0),1),""),"")</f>
        <v>-9.4799999999999969</v>
      </c>
      <c r="CF143">
        <f>+IFERROR(IF(VALUE('data-cash-crude'!CE144)&gt;0,'data-cash-crude'!CE144-INDEX('data-futures'!$E:$E,MATCH('basis-cash-crude'!CF$1,'data-futures'!$A:$A,0),1),""),"")</f>
        <v>-9.3999999999999986</v>
      </c>
      <c r="CG143">
        <f>+IFERROR(IF(VALUE('data-cash-crude'!CF144)&gt;0,'data-cash-crude'!CF144-INDEX('data-futures'!$E:$E,MATCH('basis-cash-crude'!CG$1,'data-futures'!$A:$A,0),1),""),"")</f>
        <v>-9.220000000000006</v>
      </c>
      <c r="CH143">
        <f>+IFERROR(IF(VALUE('data-cash-crude'!CG144)&gt;0,'data-cash-crude'!CG144-INDEX('data-futures'!$E:$E,MATCH('basis-cash-crude'!CH$1,'data-futures'!$A:$A,0),1),""),"")</f>
        <v>-9.0600000000000023</v>
      </c>
      <c r="CI143">
        <f>+IFERROR(IF(VALUE('data-cash-crude'!CH144)&gt;0,'data-cash-crude'!CH144-INDEX('data-futures'!$E:$E,MATCH('basis-cash-crude'!CI$1,'data-futures'!$A:$A,0),1),""),"")</f>
        <v>-9.07</v>
      </c>
      <c r="CJ143">
        <f>+IFERROR(IF(VALUE('data-cash-crude'!CI144)&gt;0,'data-cash-crude'!CI144-INDEX('data-futures'!$E:$E,MATCH('basis-cash-crude'!CJ$1,'data-futures'!$A:$A,0),1),""),"")</f>
        <v>-8.93</v>
      </c>
      <c r="CK143">
        <f>+IFERROR(IF(VALUE('data-cash-crude'!CJ144)&gt;0,'data-cash-crude'!CJ144-INDEX('data-futures'!$E:$E,MATCH('basis-cash-crude'!CK$1,'data-futures'!$A:$A,0),1),""),"")</f>
        <v>-8.7199999999999989</v>
      </c>
      <c r="CL143">
        <f>+IFERROR(IF(VALUE('data-cash-crude'!CK144)&gt;0,'data-cash-crude'!CK144-INDEX('data-futures'!$E:$E,MATCH('basis-cash-crude'!CL$1,'data-futures'!$A:$A,0),1),""),"")</f>
        <v>-8.68</v>
      </c>
      <c r="CM143">
        <f>+IFERROR(IF(VALUE('data-cash-crude'!CL144)&gt;0,'data-cash-crude'!CL144-INDEX('data-futures'!$E:$E,MATCH('basis-cash-crude'!CM$1,'data-futures'!$A:$A,0),1),""),"")</f>
        <v>-8.6300000000000026</v>
      </c>
      <c r="CN143">
        <f>+IFERROR(IF(VALUE('data-cash-crude'!CM144)&gt;0,'data-cash-crude'!CM144-INDEX('data-futures'!$E:$E,MATCH('basis-cash-crude'!CN$1,'data-futures'!$A:$A,0),1),""),"")</f>
        <v>-8.4699999999999989</v>
      </c>
      <c r="CO143">
        <f>+IFERROR(IF(VALUE('data-cash-crude'!CN144)&gt;0,'data-cash-crude'!CN144-INDEX('data-futures'!$E:$E,MATCH('basis-cash-crude'!CO$1,'data-futures'!$A:$A,0),1),""),"")</f>
        <v>-8.36</v>
      </c>
      <c r="CP143">
        <f>+IFERROR(IF(VALUE('data-cash-crude'!CO144)&gt;0,'data-cash-crude'!CO144-INDEX('data-futures'!$E:$E,MATCH('basis-cash-crude'!CP$1,'data-futures'!$A:$A,0),1),""),"")</f>
        <v>-8.4100000000000037</v>
      </c>
      <c r="CQ143">
        <f>+IFERROR(IF(VALUE('data-cash-crude'!CP144)&gt;0,'data-cash-crude'!CP144-INDEX('data-futures'!$E:$E,MATCH('basis-cash-crude'!CQ$1,'data-futures'!$A:$A,0),1),""),"")</f>
        <v>-8.3999999999999986</v>
      </c>
      <c r="CR143">
        <f>+IFERROR(IF(VALUE('data-cash-crude'!CQ144)&gt;0,'data-cash-crude'!CQ144-INDEX('data-futures'!$E:$E,MATCH('basis-cash-crude'!CR$1,'data-futures'!$A:$A,0),1),""),"")</f>
        <v>-8.0799999999999983</v>
      </c>
      <c r="CS143">
        <f>+IFERROR(IF(VALUE('data-cash-crude'!CR144)&gt;0,'data-cash-crude'!CR144-INDEX('data-futures'!$E:$E,MATCH('basis-cash-crude'!CS$1,'data-futures'!$A:$A,0),1),""),"")</f>
        <v>-7.3499999999999943</v>
      </c>
      <c r="CT143">
        <f>+IFERROR(IF(VALUE('data-cash-crude'!CS144)&gt;0,'data-cash-crude'!CS144-INDEX('data-futures'!$E:$E,MATCH('basis-cash-crude'!CT$1,'data-futures'!$A:$A,0),1),""),"")</f>
        <v>-6.5399999999999991</v>
      </c>
      <c r="CU143">
        <f>+IFERROR(IF(VALUE('data-cash-crude'!CT144)&gt;0,'data-cash-crude'!CT144-INDEX('data-futures'!$E:$E,MATCH('basis-cash-crude'!CU$1,'data-futures'!$A:$A,0),1),""),"")</f>
        <v>-8.8399999999999963</v>
      </c>
      <c r="CV143">
        <f>+IFERROR(IF(VALUE('data-cash-crude'!CU144)&gt;0,'data-cash-crude'!CU144-INDEX('data-futures'!$E:$E,MATCH('basis-cash-crude'!CV$1,'data-futures'!$A:$A,0),1),""),"")</f>
        <v>-8.990000000000002</v>
      </c>
      <c r="CW143">
        <f>+IFERROR(IF(VALUE('data-cash-crude'!CV144)&gt;0,'data-cash-crude'!CV144-INDEX('data-futures'!$E:$E,MATCH('basis-cash-crude'!CW$1,'data-futures'!$A:$A,0),1),""),"")</f>
        <v>-8.7800000000000011</v>
      </c>
      <c r="CX143" t="str">
        <f>+IFERROR(IF(VALUE('data-cash-crude'!CW144)&gt;0,'data-cash-crude'!CW144-INDEX('data-futures'!$E:$E,MATCH('basis-cash-crude'!CX$1,'data-futures'!$A:$A,0),1),""),"")</f>
        <v/>
      </c>
      <c r="CY143" t="str">
        <f>+IFERROR(IF(VALUE('data-cash-crude'!CX144)&gt;0,'data-cash-crude'!CX144-INDEX('data-futures'!$E:$E,MATCH('basis-cash-crude'!CY$1,'data-futures'!$A:$A,0),1),""),"")</f>
        <v/>
      </c>
      <c r="CZ143" t="str">
        <f>+IFERROR(IF(VALUE('data-cash-crude'!CY144)&gt;0,'data-cash-crude'!CY144-INDEX('data-futures'!$E:$E,MATCH('basis-cash-crude'!CZ$1,'data-futures'!$A:$A,0),1),""),"")</f>
        <v/>
      </c>
      <c r="DA143">
        <f>+IFERROR(IF(VALUE('data-cash-crude'!CZ144)&gt;0,'data-cash-crude'!CZ144-INDEX('data-futures'!$E:$E,MATCH('basis-cash-crude'!DA$1,'data-futures'!$A:$A,0),1),""),"")</f>
        <v>-8.6299999999999955</v>
      </c>
      <c r="DB143">
        <f>+IFERROR(IF(VALUE('data-cash-crude'!DA144)&gt;0,'data-cash-crude'!DA144-INDEX('data-futures'!$E:$E,MATCH('basis-cash-crude'!DB$1,'data-futures'!$A:$A,0),1),""),"")</f>
        <v>-8.5799999999999983</v>
      </c>
      <c r="DC143">
        <f>+IFERROR(IF(VALUE('data-cash-crude'!DB144)&gt;0,'data-cash-crude'!DB144-INDEX('data-futures'!$E:$E,MATCH('basis-cash-crude'!DC$1,'data-futures'!$A:$A,0),1),""),"")</f>
        <v>-8.6500000000000057</v>
      </c>
      <c r="DD143" t="str">
        <f>+IFERROR(IF(VALUE('data-cash-crude'!DC144)&gt;0,'data-cash-crude'!DC144-INDEX('data-futures'!$E:$E,MATCH('basis-cash-crude'!DD$1,'data-futures'!$A:$A,0),1),""),"")</f>
        <v/>
      </c>
      <c r="DE143">
        <f>+IFERROR(IF(VALUE('data-cash-crude'!DD144)&gt;0,'data-cash-crude'!DD144-INDEX('data-futures'!$E:$E,MATCH('basis-cash-crude'!DE$1,'data-futures'!$A:$A,0),1),""),"")</f>
        <v>-8.4600000000000009</v>
      </c>
      <c r="DF143">
        <f>+IFERROR(IF(VALUE('data-cash-crude'!DE144)&gt;0,'data-cash-crude'!DE144-INDEX('data-futures'!$E:$E,MATCH('basis-cash-crude'!DF$1,'data-futures'!$A:$A,0),1),""),"")</f>
        <v>-8.2299999999999969</v>
      </c>
      <c r="DG143">
        <f>+IFERROR(IF(VALUE('data-cash-crude'!DF144)&gt;0,'data-cash-crude'!DF144-INDEX('data-futures'!$E:$E,MATCH('basis-cash-crude'!DG$1,'data-futures'!$A:$A,0),1),""),"")</f>
        <v>-8.5300000000000011</v>
      </c>
      <c r="DH143">
        <f>+IFERROR(IF(VALUE('data-cash-crude'!DG144)&gt;0,'data-cash-crude'!DG144-INDEX('data-futures'!$E:$E,MATCH('basis-cash-crude'!DH$1,'data-futures'!$A:$A,0),1),""),"")</f>
        <v>-8.6899999999999977</v>
      </c>
      <c r="DI143">
        <f>+IFERROR(IF(VALUE('data-cash-crude'!DH144)&gt;0,'data-cash-crude'!DH144-INDEX('data-futures'!$E:$E,MATCH('basis-cash-crude'!DI$1,'data-futures'!$A:$A,0),1),""),"")</f>
        <v>-8.7700000000000031</v>
      </c>
      <c r="DJ143">
        <f>+IFERROR(IF(VALUE('data-cash-crude'!DI144)&gt;0,'data-cash-crude'!DI144-INDEX('data-futures'!$E:$E,MATCH('basis-cash-crude'!DJ$1,'data-futures'!$A:$A,0),1),""),"")</f>
        <v>-8.75</v>
      </c>
      <c r="DK143">
        <f>+IFERROR(IF(VALUE('data-cash-crude'!DJ144)&gt;0,'data-cash-crude'!DJ144-INDEX('data-futures'!$E:$E,MATCH('basis-cash-crude'!DK$1,'data-futures'!$A:$A,0),1),""),"")</f>
        <v>-8.5999999999999943</v>
      </c>
      <c r="DL143">
        <f>+IFERROR(IF(VALUE('data-cash-crude'!DK144)&gt;0,'data-cash-crude'!DK144-INDEX('data-futures'!$E:$E,MATCH('basis-cash-crude'!DL$1,'data-futures'!$A:$A,0),1),""),"")</f>
        <v>-8.6000000000000014</v>
      </c>
      <c r="DM143">
        <f>+IFERROR(IF(VALUE('data-cash-crude'!DL144)&gt;0,'data-cash-crude'!DL144-INDEX('data-futures'!$E:$E,MATCH('basis-cash-crude'!DM$1,'data-futures'!$A:$A,0),1),""),"")</f>
        <v>-7.8499999999999943</v>
      </c>
      <c r="DN143">
        <f>+IFERROR(IF(VALUE('data-cash-crude'!DM144)&gt;0,'data-cash-crude'!DM144-INDEX('data-futures'!$E:$E,MATCH('basis-cash-crude'!DN$1,'data-futures'!$A:$A,0),1),""),"")</f>
        <v>-7.8599999999999994</v>
      </c>
      <c r="DO143">
        <f>+IFERROR(IF(VALUE('data-cash-crude'!DN144)&gt;0,'data-cash-crude'!DN144-INDEX('data-futures'!$E:$E,MATCH('basis-cash-crude'!DO$1,'data-futures'!$A:$A,0),1),""),"")</f>
        <v>-8.1299999999999955</v>
      </c>
      <c r="DP143">
        <f>+IFERROR(IF(VALUE('data-cash-crude'!DO144)&gt;0,'data-cash-crude'!DO144-INDEX('data-futures'!$E:$E,MATCH('basis-cash-crude'!DP$1,'data-futures'!$A:$A,0),1),""),"")</f>
        <v>-8.36</v>
      </c>
      <c r="DQ143">
        <f>+IFERROR(IF(VALUE('data-cash-crude'!DP144)&gt;0,'data-cash-crude'!DP144-INDEX('data-futures'!$E:$E,MATCH('basis-cash-crude'!DQ$1,'data-futures'!$A:$A,0),1),""),"")</f>
        <v>-8.7100000000000009</v>
      </c>
      <c r="DR143">
        <f>+IFERROR(IF(VALUE('data-cash-crude'!DQ144)&gt;0,'data-cash-crude'!DQ144-INDEX('data-futures'!$E:$E,MATCH('basis-cash-crude'!DR$1,'data-futures'!$A:$A,0),1),""),"")</f>
        <v>-8.5799999999999983</v>
      </c>
      <c r="DS143">
        <f>+IFERROR(IF(VALUE('data-cash-crude'!DR144)&gt;0,'data-cash-crude'!DR144-INDEX('data-futures'!$E:$E,MATCH('basis-cash-crude'!DS$1,'data-futures'!$A:$A,0),1),""),"")</f>
        <v>-8.4199999999999946</v>
      </c>
      <c r="DT143">
        <f>+IFERROR(IF(VALUE('data-cash-crude'!DS144)&gt;0,'data-cash-crude'!DS144-INDEX('data-futures'!$E:$E,MATCH('basis-cash-crude'!DT$1,'data-futures'!$A:$A,0),1),""),"")</f>
        <v>-8.5100000000000051</v>
      </c>
      <c r="DU143">
        <f>+IFERROR(IF(VALUE('data-cash-crude'!DT144)&gt;0,'data-cash-crude'!DT144-INDEX('data-futures'!$E:$E,MATCH('basis-cash-crude'!DU$1,'data-futures'!$A:$A,0),1),""),"")</f>
        <v>-8.9699999999999989</v>
      </c>
      <c r="DV143">
        <f>+IFERROR(IF(VALUE('data-cash-crude'!DU144)&gt;0,'data-cash-crude'!DU144-INDEX('data-futures'!$E:$E,MATCH('basis-cash-crude'!DV$1,'data-futures'!$A:$A,0),1),""),"")</f>
        <v>-9.480000000000004</v>
      </c>
      <c r="DW143">
        <f>+IFERROR(IF(VALUE('data-cash-crude'!DV144)&gt;0,'data-cash-crude'!DV144-INDEX('data-futures'!$E:$E,MATCH('basis-cash-crude'!DW$1,'data-futures'!$A:$A,0),1),""),"")</f>
        <v>-9.4200000000000017</v>
      </c>
      <c r="DX143">
        <f>+IFERROR(IF(VALUE('data-cash-crude'!DW144)&gt;0,'data-cash-crude'!DW144-INDEX('data-futures'!$E:$E,MATCH('basis-cash-crude'!DX$1,'data-futures'!$A:$A,0),1),""),"")</f>
        <v>-9.11</v>
      </c>
      <c r="DY143">
        <f>+IFERROR(IF(VALUE('data-cash-crude'!DX144)&gt;0,'data-cash-crude'!DX144-INDEX('data-futures'!$E:$E,MATCH('basis-cash-crude'!DY$1,'data-futures'!$A:$A,0),1),""),"")</f>
        <v>-9.43</v>
      </c>
      <c r="DZ143">
        <f>+IFERROR(IF(VALUE('data-cash-crude'!DY144)&gt;0,'data-cash-crude'!DY144-INDEX('data-futures'!$E:$E,MATCH('basis-cash-crude'!DZ$1,'data-futures'!$A:$A,0),1),""),"")</f>
        <v>-9.5500000000000043</v>
      </c>
      <c r="EA143">
        <f>+IFERROR(IF(VALUE('data-cash-crude'!DZ144)&gt;0,'data-cash-crude'!DZ144-INDEX('data-futures'!$E:$E,MATCH('basis-cash-crude'!EA$1,'data-futures'!$A:$A,0),1),""),"")</f>
        <v>-9.3100000000000023</v>
      </c>
      <c r="EB143">
        <f>+IFERROR(IF(VALUE('data-cash-crude'!EA144)&gt;0,'data-cash-crude'!EA144-INDEX('data-futures'!$E:$E,MATCH('basis-cash-crude'!EB$1,'data-futures'!$A:$A,0),1),""),"")</f>
        <v>-9.3400000000000034</v>
      </c>
      <c r="EC143">
        <f>+IFERROR(IF(VALUE('data-cash-crude'!EB144)&gt;0,'data-cash-crude'!EB144-INDEX('data-futures'!$E:$E,MATCH('basis-cash-crude'!EC$1,'data-futures'!$A:$A,0),1),""),"")</f>
        <v>-9.68</v>
      </c>
      <c r="ED143" t="str">
        <f>+IFERROR(IF(VALUE('data-cash-crude'!EC144)&gt;0,'data-cash-crude'!EC144-INDEX('data-futures'!$E:$E,MATCH('basis-cash-crude'!ED$1,'data-futures'!$A:$A,0),1),""),"")</f>
        <v/>
      </c>
      <c r="EE143" t="str">
        <f>+IFERROR(IF(VALUE('data-cash-crude'!ED144)&gt;0,'data-cash-crude'!ED144-INDEX('data-futures'!$E:$E,MATCH('basis-cash-crude'!EE$1,'data-futures'!$A:$A,0),1),""),"")</f>
        <v/>
      </c>
      <c r="EF143">
        <f>+IFERROR(IF(VALUE('data-cash-crude'!EE144)&gt;0,'data-cash-crude'!EE144-INDEX('data-futures'!$E:$E,MATCH('basis-cash-crude'!EF$1,'data-futures'!$A:$A,0),1),""),"")</f>
        <v>-9.4399999999999977</v>
      </c>
      <c r="EG143">
        <f>+IFERROR(IF(VALUE('data-cash-crude'!EF144)&gt;0,'data-cash-crude'!EF144-INDEX('data-futures'!$E:$E,MATCH('basis-cash-crude'!EG$1,'data-futures'!$A:$A,0),1),""),"")</f>
        <v>-9.2999999999999972</v>
      </c>
      <c r="EH143">
        <f>+IFERROR(IF(VALUE('data-cash-crude'!EG144)&gt;0,'data-cash-crude'!EG144-INDEX('data-futures'!$E:$E,MATCH('basis-cash-crude'!EH$1,'data-futures'!$A:$A,0),1),""),"")</f>
        <v>-9.3400000000000034</v>
      </c>
      <c r="EI143">
        <f>+IFERROR(IF(VALUE('data-cash-crude'!EH144)&gt;0,'data-cash-crude'!EH144-INDEX('data-futures'!$E:$E,MATCH('basis-cash-crude'!EI$1,'data-futures'!$A:$A,0),1),""),"")</f>
        <v>-9.3999999999999986</v>
      </c>
      <c r="EJ143">
        <f>+IFERROR(IF(VALUE('data-cash-crude'!EI144)&gt;0,'data-cash-crude'!EI144-INDEX('data-futures'!$E:$E,MATCH('basis-cash-crude'!EJ$1,'data-futures'!$A:$A,0),1),""),"")</f>
        <v>-9.1899999999999977</v>
      </c>
      <c r="EK143">
        <f>+IFERROR(IF(VALUE('data-cash-crude'!EJ144)&gt;0,'data-cash-crude'!EJ144-INDEX('data-futures'!$E:$E,MATCH('basis-cash-crude'!EK$1,'data-futures'!$A:$A,0),1),""),"")</f>
        <v>-8.759999999999998</v>
      </c>
      <c r="EL143">
        <f>+IFERROR(IF(VALUE('data-cash-crude'!EK144)&gt;0,'data-cash-crude'!EK144-INDEX('data-futures'!$E:$E,MATCH('basis-cash-crude'!EL$1,'data-futures'!$A:$A,0),1),""),"")</f>
        <v>-8.75</v>
      </c>
      <c r="EM143">
        <f>+IFERROR(IF(VALUE('data-cash-crude'!EL144)&gt;0,'data-cash-crude'!EL144-INDEX('data-futures'!$E:$E,MATCH('basis-cash-crude'!EM$1,'data-futures'!$A:$A,0),1),""),"")</f>
        <v>-8.769999999999996</v>
      </c>
      <c r="EN143">
        <f>+IFERROR(IF(VALUE('data-cash-crude'!EM144)&gt;0,'data-cash-crude'!EM144-INDEX('data-futures'!$E:$E,MATCH('basis-cash-crude'!EN$1,'data-futures'!$A:$A,0),1),""),"")</f>
        <v>-8.75</v>
      </c>
      <c r="EO143">
        <f>+IFERROR(IF(VALUE('data-cash-crude'!EN144)&gt;0,'data-cash-crude'!EN144-INDEX('data-futures'!$E:$E,MATCH('basis-cash-crude'!EO$1,'data-futures'!$A:$A,0),1),""),"")</f>
        <v>-9.0599999999999952</v>
      </c>
      <c r="EP143">
        <f>+IFERROR(IF(VALUE('data-cash-crude'!EO144)&gt;0,'data-cash-crude'!EO144-INDEX('data-futures'!$E:$E,MATCH('basis-cash-crude'!EP$1,'data-futures'!$A:$A,0),1),""),"")</f>
        <v>-8.8099999999999952</v>
      </c>
      <c r="EQ143">
        <f>+IFERROR(IF(VALUE('data-cash-crude'!EP144)&gt;0,'data-cash-crude'!EP144-INDEX('data-futures'!$E:$E,MATCH('basis-cash-crude'!EQ$1,'data-futures'!$A:$A,0),1),""),"")</f>
        <v>-8.9799999999999969</v>
      </c>
      <c r="ER143">
        <f>+IFERROR(IF(VALUE('data-cash-crude'!EQ144)&gt;0,'data-cash-crude'!EQ144-INDEX('data-futures'!$E:$E,MATCH('basis-cash-crude'!ER$1,'data-futures'!$A:$A,0),1),""),"")</f>
        <v>-9.4099999999999966</v>
      </c>
      <c r="ES143">
        <f>+IFERROR(IF(VALUE('data-cash-crude'!ER144)&gt;0,'data-cash-crude'!ER144-INDEX('data-futures'!$E:$E,MATCH('basis-cash-crude'!ES$1,'data-futures'!$A:$A,0),1),""),"")</f>
        <v>-9.7100000000000009</v>
      </c>
      <c r="ET143">
        <f>+IFERROR(IF(VALUE('data-cash-crude'!ES144)&gt;0,'data-cash-crude'!ES144-INDEX('data-futures'!$E:$E,MATCH('basis-cash-crude'!ET$1,'data-futures'!$A:$A,0),1),""),"")</f>
        <v>-9.7899999999999991</v>
      </c>
      <c r="EU143">
        <f>+IFERROR(IF(VALUE('data-cash-crude'!ET144)&gt;0,'data-cash-crude'!ET144-INDEX('data-futures'!$E:$E,MATCH('basis-cash-crude'!EU$1,'data-futures'!$A:$A,0),1),""),"")</f>
        <v>-10.32</v>
      </c>
      <c r="EV143">
        <f>+IFERROR(IF(VALUE('data-cash-crude'!EU144)&gt;0,'data-cash-crude'!EU144-INDEX('data-futures'!$E:$E,MATCH('basis-cash-crude'!EV$1,'data-futures'!$A:$A,0),1),""),"")</f>
        <v>-10.29</v>
      </c>
      <c r="EW143">
        <f>+IFERROR(IF(VALUE('data-cash-crude'!EV144)&gt;0,'data-cash-crude'!EV144-INDEX('data-futures'!$E:$E,MATCH('basis-cash-crude'!EW$1,'data-futures'!$A:$A,0),1),""),"")</f>
        <v>-10.399999999999999</v>
      </c>
      <c r="EX143">
        <f>+IFERROR(IF(VALUE('data-cash-crude'!EW144)&gt;0,'data-cash-crude'!EW144-INDEX('data-futures'!$E:$E,MATCH('basis-cash-crude'!EX$1,'data-futures'!$A:$A,0),1),""),"")</f>
        <v>-10.469999999999999</v>
      </c>
      <c r="EY143">
        <f>+IFERROR(IF(VALUE('data-cash-crude'!EX144)&gt;0,'data-cash-crude'!EX144-INDEX('data-futures'!$E:$E,MATCH('basis-cash-crude'!EY$1,'data-futures'!$A:$A,0),1),""),"")</f>
        <v>-10.350000000000001</v>
      </c>
      <c r="EZ143">
        <f>+IFERROR(IF(VALUE('data-cash-crude'!EY144)&gt;0,'data-cash-crude'!EY144-INDEX('data-futures'!$E:$E,MATCH('basis-cash-crude'!EZ$1,'data-futures'!$A:$A,0),1),""),"")</f>
        <v>-10.079999999999998</v>
      </c>
      <c r="FA143">
        <f>+IFERROR(IF(VALUE('data-cash-crude'!EZ144)&gt;0,'data-cash-crude'!EZ144-INDEX('data-futures'!$E:$E,MATCH('basis-cash-crude'!FA$1,'data-futures'!$A:$A,0),1),""),"")</f>
        <v>-9.7600000000000051</v>
      </c>
      <c r="FB143">
        <f>+IFERROR(IF(VALUE('data-cash-crude'!FA144)&gt;0,'data-cash-crude'!FA144-INDEX('data-futures'!$E:$E,MATCH('basis-cash-crude'!FB$1,'data-futures'!$A:$A,0),1),""),"")</f>
        <v>-9.740000000000002</v>
      </c>
      <c r="FC143">
        <f>+IFERROR(IF(VALUE('data-cash-crude'!FB144)&gt;0,'data-cash-crude'!FB144-INDEX('data-futures'!$E:$E,MATCH('basis-cash-crude'!FC$1,'data-futures'!$A:$A,0),1),""),"")</f>
        <v>-9.7899999999999991</v>
      </c>
      <c r="FD143">
        <f>+IFERROR(IF(VALUE('data-cash-crude'!FC144)&gt;0,'data-cash-crude'!FC144-INDEX('data-futures'!$E:$E,MATCH('basis-cash-crude'!FD$1,'data-futures'!$A:$A,0),1),""),"")</f>
        <v>-9.7000000000000028</v>
      </c>
      <c r="FE143">
        <f>+IFERROR(IF(VALUE('data-cash-crude'!FD144)&gt;0,'data-cash-crude'!FD144-INDEX('data-futures'!$E:$E,MATCH('basis-cash-crude'!FE$1,'data-futures'!$A:$A,0),1),""),"")</f>
        <v>-9.68</v>
      </c>
      <c r="FF143">
        <f>+IFERROR(IF(VALUE('data-cash-crude'!FE144)&gt;0,'data-cash-crude'!FE144-INDEX('data-futures'!$E:$E,MATCH('basis-cash-crude'!FF$1,'data-futures'!$A:$A,0),1),""),"")</f>
        <v>-9.7000000000000028</v>
      </c>
      <c r="FG143">
        <f>+IFERROR(IF(VALUE('data-cash-crude'!FF144)&gt;0,'data-cash-crude'!FF144-INDEX('data-futures'!$E:$E,MATCH('basis-cash-crude'!FG$1,'data-futures'!$A:$A,0),1),""),"")</f>
        <v>-9.480000000000004</v>
      </c>
      <c r="FH143">
        <f>+IFERROR(IF(VALUE('data-cash-crude'!FG144)&gt;0,'data-cash-crude'!FG144-INDEX('data-futures'!$E:$E,MATCH('basis-cash-crude'!FH$1,'data-futures'!$A:$A,0),1),""),"")</f>
        <v>-9.3099999999999952</v>
      </c>
      <c r="FI143">
        <f>+IFERROR(IF(VALUE('data-cash-crude'!FH144)&gt;0,'data-cash-crude'!FH144-INDEX('data-futures'!$E:$E,MATCH('basis-cash-crude'!FI$1,'data-futures'!$A:$A,0),1),""),"")</f>
        <v>-9.4500000000000028</v>
      </c>
      <c r="FJ143">
        <f>+IFERROR(IF(VALUE('data-cash-crude'!FI144)&gt;0,'data-cash-crude'!FI144-INDEX('data-futures'!$E:$E,MATCH('basis-cash-crude'!FJ$1,'data-futures'!$A:$A,0),1),""),"")</f>
        <v>-9.18</v>
      </c>
      <c r="FK143">
        <f>+IFERROR(IF(VALUE('data-cash-crude'!FJ144)&gt;0,'data-cash-crude'!FJ144-INDEX('data-futures'!$E:$E,MATCH('basis-cash-crude'!FK$1,'data-futures'!$A:$A,0),1),""),"")</f>
        <v>-9.0499999999999972</v>
      </c>
      <c r="FL143">
        <f>+IFERROR(IF(VALUE('data-cash-crude'!FK144)&gt;0,'data-cash-crude'!FK144-INDEX('data-futures'!$E:$E,MATCH('basis-cash-crude'!FL$1,'data-futures'!$A:$A,0),1),""),"")</f>
        <v>-8.7899999999999991</v>
      </c>
    </row>
    <row r="144" spans="1:168" x14ac:dyDescent="0.2">
      <c r="A144">
        <f t="shared" si="6"/>
        <v>-4.5450000000000008</v>
      </c>
      <c r="B144">
        <f t="shared" si="7"/>
        <v>-4.4042307692307698</v>
      </c>
      <c r="C144">
        <f t="shared" si="8"/>
        <v>-4.0998809523809534</v>
      </c>
      <c r="D144" s="6" t="str">
        <f>+'data-cash-crude'!B145</f>
        <v>CLPA-7-61.CM</v>
      </c>
      <c r="E144">
        <f>+IFERROR(IF(VALUE('data-cash-crude'!D145)&gt;0,'data-cash-crude'!D145-INDEX('data-futures'!$E:$E,MATCH('basis-cash-crude'!E$1,'data-futures'!$A:$A,0),1),""),"")</f>
        <v>-4.5499999999999972</v>
      </c>
      <c r="F144">
        <f>+IFERROR(IF(VALUE('data-cash-crude'!E145)&gt;0,'data-cash-crude'!E145-INDEX('data-futures'!$E:$E,MATCH('basis-cash-crude'!F$1,'data-futures'!$A:$A,0),1),""),"")</f>
        <v>-4.5500000000000043</v>
      </c>
      <c r="G144">
        <f>+IFERROR(IF(VALUE('data-cash-crude'!F145)&gt;0,'data-cash-crude'!F145-INDEX('data-futures'!$E:$E,MATCH('basis-cash-crude'!G$1,'data-futures'!$A:$A,0),1),""),"")</f>
        <v>-4.5</v>
      </c>
      <c r="H144">
        <f>+IFERROR(IF(VALUE('data-cash-crude'!G145)&gt;0,'data-cash-crude'!G145-INDEX('data-futures'!$E:$E,MATCH('basis-cash-crude'!H$1,'data-futures'!$A:$A,0),1),""),"")</f>
        <v>-4.5399999999999991</v>
      </c>
      <c r="I144" t="str">
        <f>+IFERROR(IF(VALUE('data-cash-crude'!H145)&gt;0,'data-cash-crude'!H145-INDEX('data-futures'!$E:$E,MATCH('basis-cash-crude'!I$1,'data-futures'!$A:$A,0),1),""),"")</f>
        <v/>
      </c>
      <c r="J144">
        <f>+IFERROR(IF(VALUE('data-cash-crude'!I145)&gt;0,'data-cash-crude'!I145-INDEX('data-futures'!$E:$E,MATCH('basis-cash-crude'!J$1,'data-futures'!$A:$A,0),1),""),"")</f>
        <v>-4.5399999999999991</v>
      </c>
      <c r="K144">
        <f>+IFERROR(IF(VALUE('data-cash-crude'!J145)&gt;0,'data-cash-crude'!J145-INDEX('data-futures'!$E:$E,MATCH('basis-cash-crude'!K$1,'data-futures'!$A:$A,0),1),""),"")</f>
        <v>-4.5900000000000034</v>
      </c>
      <c r="L144">
        <f>+IFERROR(IF(VALUE('data-cash-crude'!K145)&gt;0,'data-cash-crude'!K145-INDEX('data-futures'!$E:$E,MATCH('basis-cash-crude'!L$1,'data-futures'!$A:$A,0),1),""),"")</f>
        <v>-4.6000000000000014</v>
      </c>
      <c r="M144">
        <f>+IFERROR(IF(VALUE('data-cash-crude'!L145)&gt;0,'data-cash-crude'!L145-INDEX('data-futures'!$E:$E,MATCH('basis-cash-crude'!M$1,'data-futures'!$A:$A,0),1),""),"")</f>
        <v>-4.6199999999999974</v>
      </c>
      <c r="N144">
        <f>+IFERROR(IF(VALUE('data-cash-crude'!M145)&gt;0,'data-cash-crude'!M145-INDEX('data-futures'!$E:$E,MATCH('basis-cash-crude'!N$1,'data-futures'!$A:$A,0),1),""),"")</f>
        <v>-4.5399999999999991</v>
      </c>
      <c r="O144">
        <f>+IFERROR(IF(VALUE('data-cash-crude'!N145)&gt;0,'data-cash-crude'!N145-INDEX('data-futures'!$E:$E,MATCH('basis-cash-crude'!O$1,'data-futures'!$A:$A,0),1),""),"")</f>
        <v>-4.4500000000000028</v>
      </c>
      <c r="P144">
        <f>+IFERROR(IF(VALUE('data-cash-crude'!O145)&gt;0,'data-cash-crude'!O145-INDEX('data-futures'!$E:$E,MATCH('basis-cash-crude'!P$1,'data-futures'!$A:$A,0),1),""),"")</f>
        <v>-4.3999999999999986</v>
      </c>
      <c r="Q144">
        <f>+IFERROR(IF(VALUE('data-cash-crude'!P145)&gt;0,'data-cash-crude'!P145-INDEX('data-futures'!$E:$E,MATCH('basis-cash-crude'!Q$1,'data-futures'!$A:$A,0),1),""),"")</f>
        <v>-4.4200000000000017</v>
      </c>
      <c r="R144">
        <f>+IFERROR(IF(VALUE('data-cash-crude'!Q145)&gt;0,'data-cash-crude'!Q145-INDEX('data-futures'!$E:$E,MATCH('basis-cash-crude'!R$1,'data-futures'!$A:$A,0),1),""),"")</f>
        <v>-4.3699999999999974</v>
      </c>
      <c r="S144">
        <f>+IFERROR(IF(VALUE('data-cash-crude'!R145)&gt;0,'data-cash-crude'!R145-INDEX('data-futures'!$E:$E,MATCH('basis-cash-crude'!S$1,'data-futures'!$A:$A,0),1),""),"")</f>
        <v>-4.6999999999999957</v>
      </c>
      <c r="T144">
        <f>+IFERROR(IF(VALUE('data-cash-crude'!S145)&gt;0,'data-cash-crude'!S145-INDEX('data-futures'!$E:$E,MATCH('basis-cash-crude'!T$1,'data-futures'!$A:$A,0),1),""),"")</f>
        <v>-4.2800000000000011</v>
      </c>
      <c r="U144">
        <f>+IFERROR(IF(VALUE('data-cash-crude'!T145)&gt;0,'data-cash-crude'!T145-INDEX('data-futures'!$E:$E,MATCH('basis-cash-crude'!U$1,'data-futures'!$A:$A,0),1),""),"")</f>
        <v>-4.3100000000000023</v>
      </c>
      <c r="V144">
        <f>+IFERROR(IF(VALUE('data-cash-crude'!U145)&gt;0,'data-cash-crude'!U145-INDEX('data-futures'!$E:$E,MATCH('basis-cash-crude'!V$1,'data-futures'!$A:$A,0),1),""),"")</f>
        <v>-4.230000000000004</v>
      </c>
      <c r="W144">
        <f>+IFERROR(IF(VALUE('data-cash-crude'!V145)&gt;0,'data-cash-crude'!V145-INDEX('data-futures'!$E:$E,MATCH('basis-cash-crude'!W$1,'data-futures'!$A:$A,0),1),""),"")</f>
        <v>-4.2999999999999972</v>
      </c>
      <c r="X144">
        <f>+IFERROR(IF(VALUE('data-cash-crude'!W145)&gt;0,'data-cash-crude'!W145-INDEX('data-futures'!$E:$E,MATCH('basis-cash-crude'!X$1,'data-futures'!$A:$A,0),1),""),"")</f>
        <v>-4.3900000000000006</v>
      </c>
      <c r="Y144">
        <f>+IFERROR(IF(VALUE('data-cash-crude'!X145)&gt;0,'data-cash-crude'!X145-INDEX('data-futures'!$E:$E,MATCH('basis-cash-crude'!Y$1,'data-futures'!$A:$A,0),1),""),"")</f>
        <v>-4.3399999999999963</v>
      </c>
      <c r="Z144" t="str">
        <f>+IFERROR(IF(VALUE('data-cash-crude'!Y145)&gt;0,'data-cash-crude'!Y145-INDEX('data-futures'!$E:$E,MATCH('basis-cash-crude'!Z$1,'data-futures'!$A:$A,0),1),""),"")</f>
        <v/>
      </c>
      <c r="AA144">
        <f>+IFERROR(IF(VALUE('data-cash-crude'!Z145)&gt;0,'data-cash-crude'!Z145-INDEX('data-futures'!$E:$E,MATCH('basis-cash-crude'!AA$1,'data-futures'!$A:$A,0),1),""),"")</f>
        <v>-4.3999999999999986</v>
      </c>
      <c r="AB144" t="str">
        <f>+IFERROR(IF(VALUE('data-cash-crude'!AA145)&gt;0,'data-cash-crude'!AA145-INDEX('data-futures'!$E:$E,MATCH('basis-cash-crude'!AB$1,'data-futures'!$A:$A,0),1),""),"")</f>
        <v/>
      </c>
      <c r="AC144" t="str">
        <f>+IFERROR(IF(VALUE('data-cash-crude'!AB145)&gt;0,'data-cash-crude'!AB145-INDEX('data-futures'!$E:$E,MATCH('basis-cash-crude'!AC$1,'data-futures'!$A:$A,0),1),""),"")</f>
        <v/>
      </c>
      <c r="AD144">
        <f>+IFERROR(IF(VALUE('data-cash-crude'!AC145)&gt;0,'data-cash-crude'!AC145-INDEX('data-futures'!$E:$E,MATCH('basis-cash-crude'!AD$1,'data-futures'!$A:$A,0),1),""),"")</f>
        <v>-4.240000000000002</v>
      </c>
      <c r="AE144">
        <f>+IFERROR(IF(VALUE('data-cash-crude'!AD145)&gt;0,'data-cash-crude'!AD145-INDEX('data-futures'!$E:$E,MATCH('basis-cash-crude'!AE$1,'data-futures'!$A:$A,0),1),""),"")</f>
        <v>-4.2199999999999989</v>
      </c>
      <c r="AF144">
        <f>+IFERROR(IF(VALUE('data-cash-crude'!AE145)&gt;0,'data-cash-crude'!AE145-INDEX('data-futures'!$E:$E,MATCH('basis-cash-crude'!AF$1,'data-futures'!$A:$A,0),1),""),"")</f>
        <v>-4.0900000000000034</v>
      </c>
      <c r="AG144">
        <f>+IFERROR(IF(VALUE('data-cash-crude'!AF145)&gt;0,'data-cash-crude'!AF145-INDEX('data-futures'!$E:$E,MATCH('basis-cash-crude'!AG$1,'data-futures'!$A:$A,0),1),""),"")</f>
        <v>-4.2100000000000009</v>
      </c>
      <c r="AH144">
        <f>+IFERROR(IF(VALUE('data-cash-crude'!AG145)&gt;0,'data-cash-crude'!AG145-INDEX('data-futures'!$E:$E,MATCH('basis-cash-crude'!AH$1,'data-futures'!$A:$A,0),1),""),"")</f>
        <v>-4.1300000000000026</v>
      </c>
      <c r="AI144">
        <f>+IFERROR(IF(VALUE('data-cash-crude'!AH145)&gt;0,'data-cash-crude'!AH145-INDEX('data-futures'!$E:$E,MATCH('basis-cash-crude'!AI$1,'data-futures'!$A:$A,0),1),""),"")</f>
        <v>-4.1199999999999974</v>
      </c>
      <c r="AJ144">
        <f>+IFERROR(IF(VALUE('data-cash-crude'!AI145)&gt;0,'data-cash-crude'!AI145-INDEX('data-futures'!$E:$E,MATCH('basis-cash-crude'!AJ$1,'data-futures'!$A:$A,0),1),""),"")</f>
        <v>-4.1199999999999974</v>
      </c>
      <c r="AK144">
        <f>+IFERROR(IF(VALUE('data-cash-crude'!AJ145)&gt;0,'data-cash-crude'!AJ145-INDEX('data-futures'!$E:$E,MATCH('basis-cash-crude'!AK$1,'data-futures'!$A:$A,0),1),""),"")</f>
        <v>-4.1400000000000006</v>
      </c>
      <c r="AL144">
        <f>+IFERROR(IF(VALUE('data-cash-crude'!AK145)&gt;0,'data-cash-crude'!AK145-INDEX('data-futures'!$E:$E,MATCH('basis-cash-crude'!AL$1,'data-futures'!$A:$A,0),1),""),"")</f>
        <v>-4.2000000000000028</v>
      </c>
      <c r="AM144">
        <f>+IFERROR(IF(VALUE('data-cash-crude'!AL145)&gt;0,'data-cash-crude'!AL145-INDEX('data-futures'!$E:$E,MATCH('basis-cash-crude'!AM$1,'data-futures'!$A:$A,0),1),""),"")</f>
        <v>-4.1400000000000006</v>
      </c>
      <c r="AN144">
        <f>+IFERROR(IF(VALUE('data-cash-crude'!AM145)&gt;0,'data-cash-crude'!AM145-INDEX('data-futures'!$E:$E,MATCH('basis-cash-crude'!AN$1,'data-futures'!$A:$A,0),1),""),"")</f>
        <v>-4.2199999999999989</v>
      </c>
      <c r="AO144">
        <f>+IFERROR(IF(VALUE('data-cash-crude'!AN145)&gt;0,'data-cash-crude'!AN145-INDEX('data-futures'!$E:$E,MATCH('basis-cash-crude'!AO$1,'data-futures'!$A:$A,0),1),""),"")</f>
        <v>-4.1999999999999957</v>
      </c>
      <c r="AP144" t="str">
        <f>+IFERROR(IF(VALUE('data-cash-crude'!AO145)&gt;0,'data-cash-crude'!AO145-INDEX('data-futures'!$E:$E,MATCH('basis-cash-crude'!AP$1,'data-futures'!$A:$A,0),1),""),"")</f>
        <v/>
      </c>
      <c r="AQ144">
        <f>+IFERROR(IF(VALUE('data-cash-crude'!AP145)&gt;0,'data-cash-crude'!AP145-INDEX('data-futures'!$E:$E,MATCH('basis-cash-crude'!AQ$1,'data-futures'!$A:$A,0),1),""),"")</f>
        <v>-4.3000000000000043</v>
      </c>
      <c r="AR144">
        <f>+IFERROR(IF(VALUE('data-cash-crude'!AQ145)&gt;0,'data-cash-crude'!AQ145-INDEX('data-futures'!$E:$E,MATCH('basis-cash-crude'!AR$1,'data-futures'!$A:$A,0),1),""),"")</f>
        <v>-1.4399999999999977</v>
      </c>
      <c r="AS144" t="str">
        <f>+IFERROR(IF(VALUE('data-cash-crude'!AR145)&gt;0,'data-cash-crude'!AR145-INDEX('data-futures'!$E:$E,MATCH('basis-cash-crude'!AS$1,'data-futures'!$A:$A,0),1),""),"")</f>
        <v/>
      </c>
      <c r="AT144">
        <f>+IFERROR(IF(VALUE('data-cash-crude'!AS145)&gt;0,'data-cash-crude'!AS145-INDEX('data-futures'!$E:$E,MATCH('basis-cash-crude'!AT$1,'data-futures'!$A:$A,0),1),""),"")</f>
        <v>-4.3100000000000023</v>
      </c>
      <c r="AU144">
        <f>+IFERROR(IF(VALUE('data-cash-crude'!AT145)&gt;0,'data-cash-crude'!AT145-INDEX('data-futures'!$E:$E,MATCH('basis-cash-crude'!AU$1,'data-futures'!$A:$A,0),1),""),"")</f>
        <v>-4.2199999999999989</v>
      </c>
      <c r="AV144">
        <f>+IFERROR(IF(VALUE('data-cash-crude'!AU145)&gt;0,'data-cash-crude'!AU145-INDEX('data-futures'!$E:$E,MATCH('basis-cash-crude'!AV$1,'data-futures'!$A:$A,0),1),""),"")</f>
        <v>-4.1900000000000048</v>
      </c>
      <c r="AW144">
        <f>+IFERROR(IF(VALUE('data-cash-crude'!AV145)&gt;0,'data-cash-crude'!AV145-INDEX('data-futures'!$E:$E,MATCH('basis-cash-crude'!AW$1,'data-futures'!$A:$A,0),1),""),"")</f>
        <v>-4.1099999999999994</v>
      </c>
      <c r="AX144">
        <f>+IFERROR(IF(VALUE('data-cash-crude'!AW145)&gt;0,'data-cash-crude'!AW145-INDEX('data-futures'!$E:$E,MATCH('basis-cash-crude'!AX$1,'data-futures'!$A:$A,0),1),""),"")</f>
        <v>-3.980000000000004</v>
      </c>
      <c r="AY144">
        <f>+IFERROR(IF(VALUE('data-cash-crude'!AX145)&gt;0,'data-cash-crude'!AX145-INDEX('data-futures'!$E:$E,MATCH('basis-cash-crude'!AY$1,'data-futures'!$A:$A,0),1),""),"")</f>
        <v>-4.0399999999999991</v>
      </c>
      <c r="AZ144">
        <f>+IFERROR(IF(VALUE('data-cash-crude'!AY145)&gt;0,'data-cash-crude'!AY145-INDEX('data-futures'!$E:$E,MATCH('basis-cash-crude'!AZ$1,'data-futures'!$A:$A,0),1),""),"")</f>
        <v>-4.3599999999999994</v>
      </c>
      <c r="BA144">
        <f>+IFERROR(IF(VALUE('data-cash-crude'!AZ145)&gt;0,'data-cash-crude'!AZ145-INDEX('data-futures'!$E:$E,MATCH('basis-cash-crude'!BA$1,'data-futures'!$A:$A,0),1),""),"")</f>
        <v>-4.1300000000000026</v>
      </c>
      <c r="BB144">
        <f>+IFERROR(IF(VALUE('data-cash-crude'!BA145)&gt;0,'data-cash-crude'!BA145-INDEX('data-futures'!$E:$E,MATCH('basis-cash-crude'!BB$1,'data-futures'!$A:$A,0),1),""),"")</f>
        <v>-4.2299999999999969</v>
      </c>
      <c r="BC144">
        <f>+IFERROR(IF(VALUE('data-cash-crude'!BB145)&gt;0,'data-cash-crude'!BB145-INDEX('data-futures'!$E:$E,MATCH('basis-cash-crude'!BC$1,'data-futures'!$A:$A,0),1),""),"")</f>
        <v>-4.2399999999999949</v>
      </c>
      <c r="BD144">
        <f>+IFERROR(IF(VALUE('data-cash-crude'!BC145)&gt;0,'data-cash-crude'!BC145-INDEX('data-futures'!$E:$E,MATCH('basis-cash-crude'!BD$1,'data-futures'!$A:$A,0),1),""),"")</f>
        <v>-4.2800000000000011</v>
      </c>
      <c r="BE144">
        <f>+IFERROR(IF(VALUE('data-cash-crude'!BD145)&gt;0,'data-cash-crude'!BD145-INDEX('data-futures'!$E:$E,MATCH('basis-cash-crude'!BE$1,'data-futures'!$A:$A,0),1),""),"")</f>
        <v>-4.2399999999999949</v>
      </c>
      <c r="BF144">
        <f>+IFERROR(IF(VALUE('data-cash-crude'!BE145)&gt;0,'data-cash-crude'!BE145-INDEX('data-futures'!$E:$E,MATCH('basis-cash-crude'!BF$1,'data-futures'!$A:$A,0),1),""),"")</f>
        <v>-4.1499999999999986</v>
      </c>
      <c r="BG144">
        <f>+IFERROR(IF(VALUE('data-cash-crude'!BF145)&gt;0,'data-cash-crude'!BF145-INDEX('data-futures'!$E:$E,MATCH('basis-cash-crude'!BG$1,'data-futures'!$A:$A,0),1),""),"")</f>
        <v>-4.0300000000000011</v>
      </c>
      <c r="BH144">
        <f>+IFERROR(IF(VALUE('data-cash-crude'!BG145)&gt;0,'data-cash-crude'!BG145-INDEX('data-futures'!$E:$E,MATCH('basis-cash-crude'!BH$1,'data-futures'!$A:$A,0),1),""),"")</f>
        <v>-3.8999999999999986</v>
      </c>
      <c r="BI144">
        <f>+IFERROR(IF(VALUE('data-cash-crude'!BH145)&gt;0,'data-cash-crude'!BH145-INDEX('data-futures'!$E:$E,MATCH('basis-cash-crude'!BI$1,'data-futures'!$A:$A,0),1),""),"")</f>
        <v>-4</v>
      </c>
      <c r="BJ144">
        <f>+IFERROR(IF(VALUE('data-cash-crude'!BI145)&gt;0,'data-cash-crude'!BI145-INDEX('data-futures'!$E:$E,MATCH('basis-cash-crude'!BJ$1,'data-futures'!$A:$A,0),1),""),"")</f>
        <v>-4.2000000000000028</v>
      </c>
      <c r="BK144">
        <f>+IFERROR(IF(VALUE('data-cash-crude'!BJ145)&gt;0,'data-cash-crude'!BJ145-INDEX('data-futures'!$E:$E,MATCH('basis-cash-crude'!BK$1,'data-futures'!$A:$A,0),1),""),"")</f>
        <v>-4.1400000000000006</v>
      </c>
      <c r="BL144">
        <f>+IFERROR(IF(VALUE('data-cash-crude'!BK145)&gt;0,'data-cash-crude'!BK145-INDEX('data-futures'!$E:$E,MATCH('basis-cash-crude'!BL$1,'data-futures'!$A:$A,0),1),""),"")</f>
        <v>-4.2199999999999989</v>
      </c>
      <c r="BM144">
        <f>+IFERROR(IF(VALUE('data-cash-crude'!BL145)&gt;0,'data-cash-crude'!BL145-INDEX('data-futures'!$E:$E,MATCH('basis-cash-crude'!BM$1,'data-futures'!$A:$A,0),1),""),"")</f>
        <v>-4.2800000000000011</v>
      </c>
      <c r="BN144">
        <f>+IFERROR(IF(VALUE('data-cash-crude'!BM145)&gt;0,'data-cash-crude'!BM145-INDEX('data-futures'!$E:$E,MATCH('basis-cash-crude'!BN$1,'data-futures'!$A:$A,0),1),""),"")</f>
        <v>-4.1199999999999974</v>
      </c>
      <c r="BO144">
        <f>+IFERROR(IF(VALUE('data-cash-crude'!BN145)&gt;0,'data-cash-crude'!BN145-INDEX('data-futures'!$E:$E,MATCH('basis-cash-crude'!BO$1,'data-futures'!$A:$A,0),1),""),"")</f>
        <v>-4.43</v>
      </c>
      <c r="BP144">
        <f>+IFERROR(IF(VALUE('data-cash-crude'!BO145)&gt;0,'data-cash-crude'!BO145-INDEX('data-futures'!$E:$E,MATCH('basis-cash-crude'!BP$1,'data-futures'!$A:$A,0),1),""),"")</f>
        <v>-4.3900000000000006</v>
      </c>
      <c r="BQ144">
        <f>+IFERROR(IF(VALUE('data-cash-crude'!BP145)&gt;0,'data-cash-crude'!BP145-INDEX('data-futures'!$E:$E,MATCH('basis-cash-crude'!BQ$1,'data-futures'!$A:$A,0),1),""),"")</f>
        <v>-4.18</v>
      </c>
      <c r="BR144">
        <f>+IFERROR(IF(VALUE('data-cash-crude'!BQ145)&gt;0,'data-cash-crude'!BQ145-INDEX('data-futures'!$E:$E,MATCH('basis-cash-crude'!BR$1,'data-futures'!$A:$A,0),1),""),"")</f>
        <v>-4.2100000000000009</v>
      </c>
      <c r="BS144">
        <f>+IFERROR(IF(VALUE('data-cash-crude'!BR145)&gt;0,'data-cash-crude'!BR145-INDEX('data-futures'!$E:$E,MATCH('basis-cash-crude'!BS$1,'data-futures'!$A:$A,0),1),""),"")</f>
        <v>-4.0800000000000054</v>
      </c>
      <c r="BT144">
        <f>+IFERROR(IF(VALUE('data-cash-crude'!BS145)&gt;0,'data-cash-crude'!BS145-INDEX('data-futures'!$E:$E,MATCH('basis-cash-crude'!BT$1,'data-futures'!$A:$A,0),1),""),"")</f>
        <v>-4.43</v>
      </c>
      <c r="BU144">
        <f>+IFERROR(IF(VALUE('data-cash-crude'!BT145)&gt;0,'data-cash-crude'!BT145-INDEX('data-futures'!$E:$E,MATCH('basis-cash-crude'!BU$1,'data-futures'!$A:$A,0),1),""),"")</f>
        <v>-4.4399999999999977</v>
      </c>
      <c r="BV144">
        <f>+IFERROR(IF(VALUE('data-cash-crude'!BU145)&gt;0,'data-cash-crude'!BU145-INDEX('data-futures'!$E:$E,MATCH('basis-cash-crude'!BV$1,'data-futures'!$A:$A,0),1),""),"")</f>
        <v>-4.1299999999999955</v>
      </c>
      <c r="BW144">
        <f>+IFERROR(IF(VALUE('data-cash-crude'!BV145)&gt;0,'data-cash-crude'!BV145-INDEX('data-futures'!$E:$E,MATCH('basis-cash-crude'!BW$1,'data-futures'!$A:$A,0),1),""),"")</f>
        <v>-4.2899999999999991</v>
      </c>
      <c r="BX144">
        <f>+IFERROR(IF(VALUE('data-cash-crude'!BW145)&gt;0,'data-cash-crude'!BW145-INDEX('data-futures'!$E:$E,MATCH('basis-cash-crude'!BX$1,'data-futures'!$A:$A,0),1),""),"")</f>
        <v>-4.3499999999999943</v>
      </c>
      <c r="BY144">
        <f>+IFERROR(IF(VALUE('data-cash-crude'!BX145)&gt;0,'data-cash-crude'!BX145-INDEX('data-futures'!$E:$E,MATCH('basis-cash-crude'!BY$1,'data-futures'!$A:$A,0),1),""),"")</f>
        <v>-4.4199999999999946</v>
      </c>
      <c r="BZ144">
        <f>+IFERROR(IF(VALUE('data-cash-crude'!BY145)&gt;0,'data-cash-crude'!BY145-INDEX('data-futures'!$E:$E,MATCH('basis-cash-crude'!BZ$1,'data-futures'!$A:$A,0),1),""),"")</f>
        <v>-4.4100000000000037</v>
      </c>
      <c r="CA144">
        <f>+IFERROR(IF(VALUE('data-cash-crude'!BZ145)&gt;0,'data-cash-crude'!BZ145-INDEX('data-futures'!$E:$E,MATCH('basis-cash-crude'!CA$1,'data-futures'!$A:$A,0),1),""),"")</f>
        <v>-4.2000000000000028</v>
      </c>
      <c r="CB144">
        <f>+IFERROR(IF(VALUE('data-cash-crude'!CA145)&gt;0,'data-cash-crude'!CA145-INDEX('data-futures'!$E:$E,MATCH('basis-cash-crude'!CB$1,'data-futures'!$A:$A,0),1),""),"")</f>
        <v>-3.9299999999999997</v>
      </c>
      <c r="CC144">
        <f>+IFERROR(IF(VALUE('data-cash-crude'!CB145)&gt;0,'data-cash-crude'!CB145-INDEX('data-futures'!$E:$E,MATCH('basis-cash-crude'!CC$1,'data-futures'!$A:$A,0),1),""),"")</f>
        <v>-4.0799999999999983</v>
      </c>
      <c r="CD144">
        <f>+IFERROR(IF(VALUE('data-cash-crude'!CC145)&gt;0,'data-cash-crude'!CC145-INDEX('data-futures'!$E:$E,MATCH('basis-cash-crude'!CD$1,'data-futures'!$A:$A,0),1),""),"")</f>
        <v>-4.07</v>
      </c>
      <c r="CE144">
        <f>+IFERROR(IF(VALUE('data-cash-crude'!CD145)&gt;0,'data-cash-crude'!CD145-INDEX('data-futures'!$E:$E,MATCH('basis-cash-crude'!CE$1,'data-futures'!$A:$A,0),1),""),"")</f>
        <v>-3.9099999999999966</v>
      </c>
      <c r="CF144">
        <f>+IFERROR(IF(VALUE('data-cash-crude'!CE145)&gt;0,'data-cash-crude'!CE145-INDEX('data-futures'!$E:$E,MATCH('basis-cash-crude'!CF$1,'data-futures'!$A:$A,0),1),""),"")</f>
        <v>-3.8299999999999983</v>
      </c>
      <c r="CG144">
        <f>+IFERROR(IF(VALUE('data-cash-crude'!CF145)&gt;0,'data-cash-crude'!CF145-INDEX('data-futures'!$E:$E,MATCH('basis-cash-crude'!CG$1,'data-futures'!$A:$A,0),1),""),"")</f>
        <v>-3.6500000000000057</v>
      </c>
      <c r="CH144">
        <f>+IFERROR(IF(VALUE('data-cash-crude'!CG145)&gt;0,'data-cash-crude'!CG145-INDEX('data-futures'!$E:$E,MATCH('basis-cash-crude'!CH$1,'data-futures'!$A:$A,0),1),""),"")</f>
        <v>-3.490000000000002</v>
      </c>
      <c r="CI144">
        <f>+IFERROR(IF(VALUE('data-cash-crude'!CH145)&gt;0,'data-cash-crude'!CH145-INDEX('data-futures'!$E:$E,MATCH('basis-cash-crude'!CI$1,'data-futures'!$A:$A,0),1),""),"")</f>
        <v>-3.5</v>
      </c>
      <c r="CJ144">
        <f>+IFERROR(IF(VALUE('data-cash-crude'!CI145)&gt;0,'data-cash-crude'!CI145-INDEX('data-futures'!$E:$E,MATCH('basis-cash-crude'!CJ$1,'data-futures'!$A:$A,0),1),""),"")</f>
        <v>-3.3599999999999994</v>
      </c>
      <c r="CK144">
        <f>+IFERROR(IF(VALUE('data-cash-crude'!CJ145)&gt;0,'data-cash-crude'!CJ145-INDEX('data-futures'!$E:$E,MATCH('basis-cash-crude'!CK$1,'data-futures'!$A:$A,0),1),""),"")</f>
        <v>-3.1499999999999986</v>
      </c>
      <c r="CL144">
        <f>+IFERROR(IF(VALUE('data-cash-crude'!CK145)&gt;0,'data-cash-crude'!CK145-INDEX('data-futures'!$E:$E,MATCH('basis-cash-crude'!CL$1,'data-futures'!$A:$A,0),1),""),"")</f>
        <v>-3.1099999999999994</v>
      </c>
      <c r="CM144">
        <f>+IFERROR(IF(VALUE('data-cash-crude'!CL145)&gt;0,'data-cash-crude'!CL145-INDEX('data-futures'!$E:$E,MATCH('basis-cash-crude'!CM$1,'data-futures'!$A:$A,0),1),""),"")</f>
        <v>-3.0600000000000023</v>
      </c>
      <c r="CN144">
        <f>+IFERROR(IF(VALUE('data-cash-crude'!CM145)&gt;0,'data-cash-crude'!CM145-INDEX('data-futures'!$E:$E,MATCH('basis-cash-crude'!CN$1,'data-futures'!$A:$A,0),1),""),"")</f>
        <v>-2.8999999999999986</v>
      </c>
      <c r="CO144">
        <f>+IFERROR(IF(VALUE('data-cash-crude'!CN145)&gt;0,'data-cash-crude'!CN145-INDEX('data-futures'!$E:$E,MATCH('basis-cash-crude'!CO$1,'data-futures'!$A:$A,0),1),""),"")</f>
        <v>-2.7899999999999991</v>
      </c>
      <c r="CP144">
        <f>+IFERROR(IF(VALUE('data-cash-crude'!CO145)&gt;0,'data-cash-crude'!CO145-INDEX('data-futures'!$E:$E,MATCH('basis-cash-crude'!CP$1,'data-futures'!$A:$A,0),1),""),"")</f>
        <v>-2.8400000000000034</v>
      </c>
      <c r="CQ144">
        <f>+IFERROR(IF(VALUE('data-cash-crude'!CP145)&gt;0,'data-cash-crude'!CP145-INDEX('data-futures'!$E:$E,MATCH('basis-cash-crude'!CQ$1,'data-futures'!$A:$A,0),1),""),"")</f>
        <v>-2.8299999999999983</v>
      </c>
      <c r="CR144">
        <f>+IFERROR(IF(VALUE('data-cash-crude'!CQ145)&gt;0,'data-cash-crude'!CQ145-INDEX('data-futures'!$E:$E,MATCH('basis-cash-crude'!CR$1,'data-futures'!$A:$A,0),1),""),"")</f>
        <v>-2.509999999999998</v>
      </c>
      <c r="CS144">
        <f>+IFERROR(IF(VALUE('data-cash-crude'!CR145)&gt;0,'data-cash-crude'!CR145-INDEX('data-futures'!$E:$E,MATCH('basis-cash-crude'!CS$1,'data-futures'!$A:$A,0),1),""),"")</f>
        <v>-1.779999999999994</v>
      </c>
      <c r="CT144">
        <f>+IFERROR(IF(VALUE('data-cash-crude'!CS145)&gt;0,'data-cash-crude'!CS145-INDEX('data-futures'!$E:$E,MATCH('basis-cash-crude'!CT$1,'data-futures'!$A:$A,0),1),""),"")</f>
        <v>-0.96999999999999886</v>
      </c>
      <c r="CU144">
        <f>+IFERROR(IF(VALUE('data-cash-crude'!CT145)&gt;0,'data-cash-crude'!CT145-INDEX('data-futures'!$E:$E,MATCH('basis-cash-crude'!CU$1,'data-futures'!$A:$A,0),1),""),"")</f>
        <v>-3.269999999999996</v>
      </c>
      <c r="CV144">
        <f>+IFERROR(IF(VALUE('data-cash-crude'!CU145)&gt;0,'data-cash-crude'!CU145-INDEX('data-futures'!$E:$E,MATCH('basis-cash-crude'!CV$1,'data-futures'!$A:$A,0),1),""),"")</f>
        <v>-3.4200000000000017</v>
      </c>
      <c r="CW144">
        <f>+IFERROR(IF(VALUE('data-cash-crude'!CV145)&gt;0,'data-cash-crude'!CV145-INDEX('data-futures'!$E:$E,MATCH('basis-cash-crude'!CW$1,'data-futures'!$A:$A,0),1),""),"")</f>
        <v>-3.2100000000000009</v>
      </c>
      <c r="CX144" t="str">
        <f>+IFERROR(IF(VALUE('data-cash-crude'!CW145)&gt;0,'data-cash-crude'!CW145-INDEX('data-futures'!$E:$E,MATCH('basis-cash-crude'!CX$1,'data-futures'!$A:$A,0),1),""),"")</f>
        <v/>
      </c>
      <c r="CY144" t="str">
        <f>+IFERROR(IF(VALUE('data-cash-crude'!CX145)&gt;0,'data-cash-crude'!CX145-INDEX('data-futures'!$E:$E,MATCH('basis-cash-crude'!CY$1,'data-futures'!$A:$A,0),1),""),"")</f>
        <v/>
      </c>
      <c r="CZ144" t="str">
        <f>+IFERROR(IF(VALUE('data-cash-crude'!CY145)&gt;0,'data-cash-crude'!CY145-INDEX('data-futures'!$E:$E,MATCH('basis-cash-crude'!CZ$1,'data-futures'!$A:$A,0),1),""),"")</f>
        <v/>
      </c>
      <c r="DA144">
        <f>+IFERROR(IF(VALUE('data-cash-crude'!CZ145)&gt;0,'data-cash-crude'!CZ145-INDEX('data-futures'!$E:$E,MATCH('basis-cash-crude'!DA$1,'data-futures'!$A:$A,0),1),""),"")</f>
        <v>-3.0599999999999952</v>
      </c>
      <c r="DB144">
        <f>+IFERROR(IF(VALUE('data-cash-crude'!DA145)&gt;0,'data-cash-crude'!DA145-INDEX('data-futures'!$E:$E,MATCH('basis-cash-crude'!DB$1,'data-futures'!$A:$A,0),1),""),"")</f>
        <v>-3.009999999999998</v>
      </c>
      <c r="DC144">
        <f>+IFERROR(IF(VALUE('data-cash-crude'!DB145)&gt;0,'data-cash-crude'!DB145-INDEX('data-futures'!$E:$E,MATCH('basis-cash-crude'!DC$1,'data-futures'!$A:$A,0),1),""),"")</f>
        <v>-3.0800000000000054</v>
      </c>
      <c r="DD144" t="str">
        <f>+IFERROR(IF(VALUE('data-cash-crude'!DC145)&gt;0,'data-cash-crude'!DC145-INDEX('data-futures'!$E:$E,MATCH('basis-cash-crude'!DD$1,'data-futures'!$A:$A,0),1),""),"")</f>
        <v/>
      </c>
      <c r="DE144">
        <f>+IFERROR(IF(VALUE('data-cash-crude'!DD145)&gt;0,'data-cash-crude'!DD145-INDEX('data-futures'!$E:$E,MATCH('basis-cash-crude'!DE$1,'data-futures'!$A:$A,0),1),""),"")</f>
        <v>-2.8900000000000006</v>
      </c>
      <c r="DF144">
        <f>+IFERROR(IF(VALUE('data-cash-crude'!DE145)&gt;0,'data-cash-crude'!DE145-INDEX('data-futures'!$E:$E,MATCH('basis-cash-crude'!DF$1,'data-futures'!$A:$A,0),1),""),"")</f>
        <v>-2.6599999999999966</v>
      </c>
      <c r="DG144">
        <f>+IFERROR(IF(VALUE('data-cash-crude'!DF145)&gt;0,'data-cash-crude'!DF145-INDEX('data-futures'!$E:$E,MATCH('basis-cash-crude'!DG$1,'data-futures'!$A:$A,0),1),""),"")</f>
        <v>-2.9600000000000009</v>
      </c>
      <c r="DH144">
        <f>+IFERROR(IF(VALUE('data-cash-crude'!DG145)&gt;0,'data-cash-crude'!DG145-INDEX('data-futures'!$E:$E,MATCH('basis-cash-crude'!DH$1,'data-futures'!$A:$A,0),1),""),"")</f>
        <v>-3.1199999999999974</v>
      </c>
      <c r="DI144">
        <f>+IFERROR(IF(VALUE('data-cash-crude'!DH145)&gt;0,'data-cash-crude'!DH145-INDEX('data-futures'!$E:$E,MATCH('basis-cash-crude'!DI$1,'data-futures'!$A:$A,0),1),""),"")</f>
        <v>-3.2000000000000028</v>
      </c>
      <c r="DJ144">
        <f>+IFERROR(IF(VALUE('data-cash-crude'!DI145)&gt;0,'data-cash-crude'!DI145-INDEX('data-futures'!$E:$E,MATCH('basis-cash-crude'!DJ$1,'data-futures'!$A:$A,0),1),""),"")</f>
        <v>-3.1799999999999997</v>
      </c>
      <c r="DK144">
        <f>+IFERROR(IF(VALUE('data-cash-crude'!DJ145)&gt;0,'data-cash-crude'!DJ145-INDEX('data-futures'!$E:$E,MATCH('basis-cash-crude'!DK$1,'data-futures'!$A:$A,0),1),""),"")</f>
        <v>-3.029999999999994</v>
      </c>
      <c r="DL144">
        <f>+IFERROR(IF(VALUE('data-cash-crude'!DK145)&gt;0,'data-cash-crude'!DK145-INDEX('data-futures'!$E:$E,MATCH('basis-cash-crude'!DL$1,'data-futures'!$A:$A,0),1),""),"")</f>
        <v>-3.0300000000000011</v>
      </c>
      <c r="DM144">
        <f>+IFERROR(IF(VALUE('data-cash-crude'!DL145)&gt;0,'data-cash-crude'!DL145-INDEX('data-futures'!$E:$E,MATCH('basis-cash-crude'!DM$1,'data-futures'!$A:$A,0),1),""),"")</f>
        <v>-2.279999999999994</v>
      </c>
      <c r="DN144">
        <f>+IFERROR(IF(VALUE('data-cash-crude'!DM145)&gt;0,'data-cash-crude'!DM145-INDEX('data-futures'!$E:$E,MATCH('basis-cash-crude'!DN$1,'data-futures'!$A:$A,0),1),""),"")</f>
        <v>-2.2899999999999991</v>
      </c>
      <c r="DO144">
        <f>+IFERROR(IF(VALUE('data-cash-crude'!DN145)&gt;0,'data-cash-crude'!DN145-INDEX('data-futures'!$E:$E,MATCH('basis-cash-crude'!DO$1,'data-futures'!$A:$A,0),1),""),"")</f>
        <v>-2.5599999999999952</v>
      </c>
      <c r="DP144">
        <f>+IFERROR(IF(VALUE('data-cash-crude'!DO145)&gt;0,'data-cash-crude'!DO145-INDEX('data-futures'!$E:$E,MATCH('basis-cash-crude'!DP$1,'data-futures'!$A:$A,0),1),""),"")</f>
        <v>-2.7899999999999991</v>
      </c>
      <c r="DQ144">
        <f>+IFERROR(IF(VALUE('data-cash-crude'!DP145)&gt;0,'data-cash-crude'!DP145-INDEX('data-futures'!$E:$E,MATCH('basis-cash-crude'!DQ$1,'data-futures'!$A:$A,0),1),""),"")</f>
        <v>-3.1400000000000006</v>
      </c>
      <c r="DR144">
        <f>+IFERROR(IF(VALUE('data-cash-crude'!DQ145)&gt;0,'data-cash-crude'!DQ145-INDEX('data-futures'!$E:$E,MATCH('basis-cash-crude'!DR$1,'data-futures'!$A:$A,0),1),""),"")</f>
        <v>-3.009999999999998</v>
      </c>
      <c r="DS144">
        <f>+IFERROR(IF(VALUE('data-cash-crude'!DR145)&gt;0,'data-cash-crude'!DR145-INDEX('data-futures'!$E:$E,MATCH('basis-cash-crude'!DS$1,'data-futures'!$A:$A,0),1),""),"")</f>
        <v>-2.8499999999999943</v>
      </c>
      <c r="DT144">
        <f>+IFERROR(IF(VALUE('data-cash-crude'!DS145)&gt;0,'data-cash-crude'!DS145-INDEX('data-futures'!$E:$E,MATCH('basis-cash-crude'!DT$1,'data-futures'!$A:$A,0),1),""),"")</f>
        <v>-2.9400000000000048</v>
      </c>
      <c r="DU144">
        <f>+IFERROR(IF(VALUE('data-cash-crude'!DT145)&gt;0,'data-cash-crude'!DT145-INDEX('data-futures'!$E:$E,MATCH('basis-cash-crude'!DU$1,'data-futures'!$A:$A,0),1),""),"")</f>
        <v>-3.3999999999999986</v>
      </c>
      <c r="DV144">
        <f>+IFERROR(IF(VALUE('data-cash-crude'!DU145)&gt;0,'data-cash-crude'!DU145-INDEX('data-futures'!$E:$E,MATCH('basis-cash-crude'!DV$1,'data-futures'!$A:$A,0),1),""),"")</f>
        <v>-3.9100000000000037</v>
      </c>
      <c r="DW144">
        <f>+IFERROR(IF(VALUE('data-cash-crude'!DV145)&gt;0,'data-cash-crude'!DV145-INDEX('data-futures'!$E:$E,MATCH('basis-cash-crude'!DW$1,'data-futures'!$A:$A,0),1),""),"")</f>
        <v>-3.8500000000000014</v>
      </c>
      <c r="DX144">
        <f>+IFERROR(IF(VALUE('data-cash-crude'!DW145)&gt;0,'data-cash-crude'!DW145-INDEX('data-futures'!$E:$E,MATCH('basis-cash-crude'!DX$1,'data-futures'!$A:$A,0),1),""),"")</f>
        <v>-3.5399999999999991</v>
      </c>
      <c r="DY144">
        <f>+IFERROR(IF(VALUE('data-cash-crude'!DX145)&gt;0,'data-cash-crude'!DX145-INDEX('data-futures'!$E:$E,MATCH('basis-cash-crude'!DY$1,'data-futures'!$A:$A,0),1),""),"")</f>
        <v>-3.8599999999999994</v>
      </c>
      <c r="DZ144">
        <f>+IFERROR(IF(VALUE('data-cash-crude'!DY145)&gt;0,'data-cash-crude'!DY145-INDEX('data-futures'!$E:$E,MATCH('basis-cash-crude'!DZ$1,'data-futures'!$A:$A,0),1),""),"")</f>
        <v>-3.980000000000004</v>
      </c>
      <c r="EA144">
        <f>+IFERROR(IF(VALUE('data-cash-crude'!DZ145)&gt;0,'data-cash-crude'!DZ145-INDEX('data-futures'!$E:$E,MATCH('basis-cash-crude'!EA$1,'data-futures'!$A:$A,0),1),""),"")</f>
        <v>-3.740000000000002</v>
      </c>
      <c r="EB144">
        <f>+IFERROR(IF(VALUE('data-cash-crude'!EA145)&gt;0,'data-cash-crude'!EA145-INDEX('data-futures'!$E:$E,MATCH('basis-cash-crude'!EB$1,'data-futures'!$A:$A,0),1),""),"")</f>
        <v>-3.7700000000000031</v>
      </c>
      <c r="EC144">
        <f>+IFERROR(IF(VALUE('data-cash-crude'!EB145)&gt;0,'data-cash-crude'!EB145-INDEX('data-futures'!$E:$E,MATCH('basis-cash-crude'!EC$1,'data-futures'!$A:$A,0),1),""),"")</f>
        <v>-4.1099999999999994</v>
      </c>
      <c r="ED144" t="str">
        <f>+IFERROR(IF(VALUE('data-cash-crude'!EC145)&gt;0,'data-cash-crude'!EC145-INDEX('data-futures'!$E:$E,MATCH('basis-cash-crude'!ED$1,'data-futures'!$A:$A,0),1),""),"")</f>
        <v/>
      </c>
      <c r="EE144" t="str">
        <f>+IFERROR(IF(VALUE('data-cash-crude'!ED145)&gt;0,'data-cash-crude'!ED145-INDEX('data-futures'!$E:$E,MATCH('basis-cash-crude'!EE$1,'data-futures'!$A:$A,0),1),""),"")</f>
        <v/>
      </c>
      <c r="EF144">
        <f>+IFERROR(IF(VALUE('data-cash-crude'!EE145)&gt;0,'data-cash-crude'!EE145-INDEX('data-futures'!$E:$E,MATCH('basis-cash-crude'!EF$1,'data-futures'!$A:$A,0),1),""),"")</f>
        <v>-3.8699999999999974</v>
      </c>
      <c r="EG144">
        <f>+IFERROR(IF(VALUE('data-cash-crude'!EF145)&gt;0,'data-cash-crude'!EF145-INDEX('data-futures'!$E:$E,MATCH('basis-cash-crude'!EG$1,'data-futures'!$A:$A,0),1),""),"")</f>
        <v>-3.7299999999999969</v>
      </c>
      <c r="EH144">
        <f>+IFERROR(IF(VALUE('data-cash-crude'!EG145)&gt;0,'data-cash-crude'!EG145-INDEX('data-futures'!$E:$E,MATCH('basis-cash-crude'!EH$1,'data-futures'!$A:$A,0),1),""),"")</f>
        <v>-3.7700000000000031</v>
      </c>
      <c r="EI144">
        <f>+IFERROR(IF(VALUE('data-cash-crude'!EH145)&gt;0,'data-cash-crude'!EH145-INDEX('data-futures'!$E:$E,MATCH('basis-cash-crude'!EI$1,'data-futures'!$A:$A,0),1),""),"")</f>
        <v>-3.8299999999999983</v>
      </c>
      <c r="EJ144">
        <f>+IFERROR(IF(VALUE('data-cash-crude'!EI145)&gt;0,'data-cash-crude'!EI145-INDEX('data-futures'!$E:$E,MATCH('basis-cash-crude'!EJ$1,'data-futures'!$A:$A,0),1),""),"")</f>
        <v>-3.6199999999999974</v>
      </c>
      <c r="EK144">
        <f>+IFERROR(IF(VALUE('data-cash-crude'!EJ145)&gt;0,'data-cash-crude'!EJ145-INDEX('data-futures'!$E:$E,MATCH('basis-cash-crude'!EK$1,'data-futures'!$A:$A,0),1),""),"")</f>
        <v>-3.1899999999999977</v>
      </c>
      <c r="EL144">
        <f>+IFERROR(IF(VALUE('data-cash-crude'!EK145)&gt;0,'data-cash-crude'!EK145-INDEX('data-futures'!$E:$E,MATCH('basis-cash-crude'!EL$1,'data-futures'!$A:$A,0),1),""),"")</f>
        <v>-3.1799999999999997</v>
      </c>
      <c r="EM144">
        <f>+IFERROR(IF(VALUE('data-cash-crude'!EL145)&gt;0,'data-cash-crude'!EL145-INDEX('data-futures'!$E:$E,MATCH('basis-cash-crude'!EM$1,'data-futures'!$A:$A,0),1),""),"")</f>
        <v>-3.1999999999999957</v>
      </c>
      <c r="EN144">
        <f>+IFERROR(IF(VALUE('data-cash-crude'!EM145)&gt;0,'data-cash-crude'!EM145-INDEX('data-futures'!$E:$E,MATCH('basis-cash-crude'!EN$1,'data-futures'!$A:$A,0),1),""),"")</f>
        <v>-3.1799999999999997</v>
      </c>
      <c r="EO144">
        <f>+IFERROR(IF(VALUE('data-cash-crude'!EN145)&gt;0,'data-cash-crude'!EN145-INDEX('data-futures'!$E:$E,MATCH('basis-cash-crude'!EO$1,'data-futures'!$A:$A,0),1),""),"")</f>
        <v>-3.4899999999999949</v>
      </c>
      <c r="EP144">
        <f>+IFERROR(IF(VALUE('data-cash-crude'!EO145)&gt;0,'data-cash-crude'!EO145-INDEX('data-futures'!$E:$E,MATCH('basis-cash-crude'!EP$1,'data-futures'!$A:$A,0),1),""),"")</f>
        <v>-3.2399999999999949</v>
      </c>
      <c r="EQ144">
        <f>+IFERROR(IF(VALUE('data-cash-crude'!EP145)&gt;0,'data-cash-crude'!EP145-INDEX('data-futures'!$E:$E,MATCH('basis-cash-crude'!EQ$1,'data-futures'!$A:$A,0),1),""),"")</f>
        <v>-3.4099999999999966</v>
      </c>
      <c r="ER144">
        <f>+IFERROR(IF(VALUE('data-cash-crude'!EQ145)&gt;0,'data-cash-crude'!EQ145-INDEX('data-futures'!$E:$E,MATCH('basis-cash-crude'!ER$1,'data-futures'!$A:$A,0),1),""),"")</f>
        <v>-3.8399999999999963</v>
      </c>
      <c r="ES144">
        <f>+IFERROR(IF(VALUE('data-cash-crude'!ER145)&gt;0,'data-cash-crude'!ER145-INDEX('data-futures'!$E:$E,MATCH('basis-cash-crude'!ES$1,'data-futures'!$A:$A,0),1),""),"")</f>
        <v>-4.1400000000000006</v>
      </c>
      <c r="ET144">
        <f>+IFERROR(IF(VALUE('data-cash-crude'!ES145)&gt;0,'data-cash-crude'!ES145-INDEX('data-futures'!$E:$E,MATCH('basis-cash-crude'!ET$1,'data-futures'!$A:$A,0),1),""),"")</f>
        <v>-4.2199999999999989</v>
      </c>
      <c r="EU144">
        <f>+IFERROR(IF(VALUE('data-cash-crude'!ET145)&gt;0,'data-cash-crude'!ET145-INDEX('data-futures'!$E:$E,MATCH('basis-cash-crude'!EU$1,'data-futures'!$A:$A,0),1),""),"")</f>
        <v>-4.75</v>
      </c>
      <c r="EV144">
        <f>+IFERROR(IF(VALUE('data-cash-crude'!EU145)&gt;0,'data-cash-crude'!EU145-INDEX('data-futures'!$E:$E,MATCH('basis-cash-crude'!EV$1,'data-futures'!$A:$A,0),1),""),"")</f>
        <v>-4.7199999999999989</v>
      </c>
      <c r="EW144">
        <f>+IFERROR(IF(VALUE('data-cash-crude'!EV145)&gt;0,'data-cash-crude'!EV145-INDEX('data-futures'!$E:$E,MATCH('basis-cash-crude'!EW$1,'data-futures'!$A:$A,0),1),""),"")</f>
        <v>-4.8299999999999983</v>
      </c>
      <c r="EX144">
        <f>+IFERROR(IF(VALUE('data-cash-crude'!EW145)&gt;0,'data-cash-crude'!EW145-INDEX('data-futures'!$E:$E,MATCH('basis-cash-crude'!EX$1,'data-futures'!$A:$A,0),1),""),"")</f>
        <v>-4.8999999999999986</v>
      </c>
      <c r="EY144">
        <f>+IFERROR(IF(VALUE('data-cash-crude'!EX145)&gt;0,'data-cash-crude'!EX145-INDEX('data-futures'!$E:$E,MATCH('basis-cash-crude'!EY$1,'data-futures'!$A:$A,0),1),""),"")</f>
        <v>-4.7800000000000011</v>
      </c>
      <c r="EZ144">
        <f>+IFERROR(IF(VALUE('data-cash-crude'!EY145)&gt;0,'data-cash-crude'!EY145-INDEX('data-futures'!$E:$E,MATCH('basis-cash-crude'!EZ$1,'data-futures'!$A:$A,0),1),""),"")</f>
        <v>-4.509999999999998</v>
      </c>
      <c r="FA144">
        <f>+IFERROR(IF(VALUE('data-cash-crude'!EZ145)&gt;0,'data-cash-crude'!EZ145-INDEX('data-futures'!$E:$E,MATCH('basis-cash-crude'!FA$1,'data-futures'!$A:$A,0),1),""),"")</f>
        <v>-4.1900000000000048</v>
      </c>
      <c r="FB144">
        <f>+IFERROR(IF(VALUE('data-cash-crude'!FA145)&gt;0,'data-cash-crude'!FA145-INDEX('data-futures'!$E:$E,MATCH('basis-cash-crude'!FB$1,'data-futures'!$A:$A,0),1),""),"")</f>
        <v>-4.1700000000000017</v>
      </c>
      <c r="FC144">
        <f>+IFERROR(IF(VALUE('data-cash-crude'!FB145)&gt;0,'data-cash-crude'!FB145-INDEX('data-futures'!$E:$E,MATCH('basis-cash-crude'!FC$1,'data-futures'!$A:$A,0),1),""),"")</f>
        <v>-4.2199999999999989</v>
      </c>
      <c r="FD144">
        <f>+IFERROR(IF(VALUE('data-cash-crude'!FC145)&gt;0,'data-cash-crude'!FC145-INDEX('data-futures'!$E:$E,MATCH('basis-cash-crude'!FD$1,'data-futures'!$A:$A,0),1),""),"")</f>
        <v>-4.1300000000000026</v>
      </c>
      <c r="FE144">
        <f>+IFERROR(IF(VALUE('data-cash-crude'!FD145)&gt;0,'data-cash-crude'!FD145-INDEX('data-futures'!$E:$E,MATCH('basis-cash-crude'!FE$1,'data-futures'!$A:$A,0),1),""),"")</f>
        <v>-4.1099999999999994</v>
      </c>
      <c r="FF144">
        <f>+IFERROR(IF(VALUE('data-cash-crude'!FE145)&gt;0,'data-cash-crude'!FE145-INDEX('data-futures'!$E:$E,MATCH('basis-cash-crude'!FF$1,'data-futures'!$A:$A,0),1),""),"")</f>
        <v>-4.1300000000000026</v>
      </c>
      <c r="FG144">
        <f>+IFERROR(IF(VALUE('data-cash-crude'!FF145)&gt;0,'data-cash-crude'!FF145-INDEX('data-futures'!$E:$E,MATCH('basis-cash-crude'!FG$1,'data-futures'!$A:$A,0),1),""),"")</f>
        <v>-3.9100000000000037</v>
      </c>
      <c r="FH144">
        <f>+IFERROR(IF(VALUE('data-cash-crude'!FG145)&gt;0,'data-cash-crude'!FG145-INDEX('data-futures'!$E:$E,MATCH('basis-cash-crude'!FH$1,'data-futures'!$A:$A,0),1),""),"")</f>
        <v>-3.7399999999999949</v>
      </c>
      <c r="FI144">
        <f>+IFERROR(IF(VALUE('data-cash-crude'!FH145)&gt;0,'data-cash-crude'!FH145-INDEX('data-futures'!$E:$E,MATCH('basis-cash-crude'!FI$1,'data-futures'!$A:$A,0),1),""),"")</f>
        <v>-3.8800000000000026</v>
      </c>
      <c r="FJ144">
        <f>+IFERROR(IF(VALUE('data-cash-crude'!FI145)&gt;0,'data-cash-crude'!FI145-INDEX('data-futures'!$E:$E,MATCH('basis-cash-crude'!FJ$1,'data-futures'!$A:$A,0),1),""),"")</f>
        <v>-3.6099999999999994</v>
      </c>
      <c r="FK144">
        <f>+IFERROR(IF(VALUE('data-cash-crude'!FJ145)&gt;0,'data-cash-crude'!FJ145-INDEX('data-futures'!$E:$E,MATCH('basis-cash-crude'!FK$1,'data-futures'!$A:$A,0),1),""),"")</f>
        <v>-3.4799999999999969</v>
      </c>
      <c r="FL144">
        <f>+IFERROR(IF(VALUE('data-cash-crude'!FK145)&gt;0,'data-cash-crude'!FK145-INDEX('data-futures'!$E:$E,MATCH('basis-cash-crude'!FL$1,'data-futures'!$A:$A,0),1),""),"")</f>
        <v>-3.2199999999999989</v>
      </c>
    </row>
    <row r="145" spans="1:168" x14ac:dyDescent="0.2">
      <c r="A145">
        <f t="shared" si="6"/>
        <v>-7.9150000000000018</v>
      </c>
      <c r="B145">
        <f t="shared" si="7"/>
        <v>-7.761923076923078</v>
      </c>
      <c r="C145">
        <f t="shared" si="8"/>
        <v>-7.4550000000000001</v>
      </c>
      <c r="D145" s="6" t="str">
        <f>+'data-cash-crude'!B146</f>
        <v>CLPA-7-71.CM</v>
      </c>
      <c r="E145">
        <f>+IFERROR(IF(VALUE('data-cash-crude'!D146)&gt;0,'data-cash-crude'!D146-INDEX('data-futures'!$E:$E,MATCH('basis-cash-crude'!E$1,'data-futures'!$A:$A,0),1),""),"")</f>
        <v>-7.8999999999999986</v>
      </c>
      <c r="F145">
        <f>+IFERROR(IF(VALUE('data-cash-crude'!E146)&gt;0,'data-cash-crude'!E146-INDEX('data-futures'!$E:$E,MATCH('basis-cash-crude'!F$1,'data-futures'!$A:$A,0),1),""),"")</f>
        <v>-7.9000000000000057</v>
      </c>
      <c r="G145">
        <f>+IFERROR(IF(VALUE('data-cash-crude'!F146)&gt;0,'data-cash-crude'!F146-INDEX('data-futures'!$E:$E,MATCH('basis-cash-crude'!G$1,'data-futures'!$A:$A,0),1),""),"")</f>
        <v>-7.8999999999999986</v>
      </c>
      <c r="H145">
        <f>+IFERROR(IF(VALUE('data-cash-crude'!G146)&gt;0,'data-cash-crude'!G146-INDEX('data-futures'!$E:$E,MATCH('basis-cash-crude'!H$1,'data-futures'!$A:$A,0),1),""),"")</f>
        <v>-7.9400000000000048</v>
      </c>
      <c r="I145" t="str">
        <f>+IFERROR(IF(VALUE('data-cash-crude'!H146)&gt;0,'data-cash-crude'!H146-INDEX('data-futures'!$E:$E,MATCH('basis-cash-crude'!I$1,'data-futures'!$A:$A,0),1),""),"")</f>
        <v/>
      </c>
      <c r="J145">
        <f>+IFERROR(IF(VALUE('data-cash-crude'!I146)&gt;0,'data-cash-crude'!I146-INDEX('data-futures'!$E:$E,MATCH('basis-cash-crude'!J$1,'data-futures'!$A:$A,0),1),""),"")</f>
        <v>-7.9399999999999977</v>
      </c>
      <c r="K145">
        <f>+IFERROR(IF(VALUE('data-cash-crude'!J146)&gt;0,'data-cash-crude'!J146-INDEX('data-futures'!$E:$E,MATCH('basis-cash-crude'!K$1,'data-futures'!$A:$A,0),1),""),"")</f>
        <v>-7.9100000000000037</v>
      </c>
      <c r="L145">
        <f>+IFERROR(IF(VALUE('data-cash-crude'!K146)&gt;0,'data-cash-crude'!K146-INDEX('data-futures'!$E:$E,MATCH('basis-cash-crude'!L$1,'data-futures'!$A:$A,0),1),""),"")</f>
        <v>-7.9300000000000068</v>
      </c>
      <c r="M145">
        <f>+IFERROR(IF(VALUE('data-cash-crude'!L146)&gt;0,'data-cash-crude'!L146-INDEX('data-futures'!$E:$E,MATCH('basis-cash-crude'!M$1,'data-futures'!$A:$A,0),1),""),"")</f>
        <v>-7.93</v>
      </c>
      <c r="N145">
        <f>+IFERROR(IF(VALUE('data-cash-crude'!M146)&gt;0,'data-cash-crude'!M146-INDEX('data-futures'!$E:$E,MATCH('basis-cash-crude'!N$1,'data-futures'!$A:$A,0),1),""),"")</f>
        <v>-7.8999999999999986</v>
      </c>
      <c r="O145">
        <f>+IFERROR(IF(VALUE('data-cash-crude'!N146)&gt;0,'data-cash-crude'!N146-INDEX('data-futures'!$E:$E,MATCH('basis-cash-crude'!O$1,'data-futures'!$A:$A,0),1),""),"")</f>
        <v>-7.8500000000000014</v>
      </c>
      <c r="P145">
        <f>+IFERROR(IF(VALUE('data-cash-crude'!O146)&gt;0,'data-cash-crude'!O146-INDEX('data-futures'!$E:$E,MATCH('basis-cash-crude'!P$1,'data-futures'!$A:$A,0),1),""),"")</f>
        <v>-7.7800000000000011</v>
      </c>
      <c r="Q145">
        <f>+IFERROR(IF(VALUE('data-cash-crude'!P146)&gt;0,'data-cash-crude'!P146-INDEX('data-futures'!$E:$E,MATCH('basis-cash-crude'!Q$1,'data-futures'!$A:$A,0),1),""),"")</f>
        <v>-7.75</v>
      </c>
      <c r="R145">
        <f>+IFERROR(IF(VALUE('data-cash-crude'!Q146)&gt;0,'data-cash-crude'!Q146-INDEX('data-futures'!$E:$E,MATCH('basis-cash-crude'!R$1,'data-futures'!$A:$A,0),1),""),"")</f>
        <v>-7.7100000000000009</v>
      </c>
      <c r="S145">
        <f>+IFERROR(IF(VALUE('data-cash-crude'!R146)&gt;0,'data-cash-crude'!R146-INDEX('data-futures'!$E:$E,MATCH('basis-cash-crude'!S$1,'data-futures'!$A:$A,0),1),""),"")</f>
        <v>-8.1000000000000014</v>
      </c>
      <c r="T145">
        <f>+IFERROR(IF(VALUE('data-cash-crude'!S146)&gt;0,'data-cash-crude'!S146-INDEX('data-futures'!$E:$E,MATCH('basis-cash-crude'!T$1,'data-futures'!$A:$A,0),1),""),"")</f>
        <v>-7.6700000000000017</v>
      </c>
      <c r="U145">
        <f>+IFERROR(IF(VALUE('data-cash-crude'!T146)&gt;0,'data-cash-crude'!T146-INDEX('data-futures'!$E:$E,MATCH('basis-cash-crude'!U$1,'data-futures'!$A:$A,0),1),""),"")</f>
        <v>-7.6700000000000017</v>
      </c>
      <c r="V145">
        <f>+IFERROR(IF(VALUE('data-cash-crude'!U146)&gt;0,'data-cash-crude'!U146-INDEX('data-futures'!$E:$E,MATCH('basis-cash-crude'!V$1,'data-futures'!$A:$A,0),1),""),"")</f>
        <v>-7.6100000000000065</v>
      </c>
      <c r="W145">
        <f>+IFERROR(IF(VALUE('data-cash-crude'!V146)&gt;0,'data-cash-crude'!V146-INDEX('data-futures'!$E:$E,MATCH('basis-cash-crude'!W$1,'data-futures'!$A:$A,0),1),""),"")</f>
        <v>-7.6599999999999966</v>
      </c>
      <c r="X145">
        <f>+IFERROR(IF(VALUE('data-cash-crude'!W146)&gt;0,'data-cash-crude'!W146-INDEX('data-futures'!$E:$E,MATCH('basis-cash-crude'!X$1,'data-futures'!$A:$A,0),1),""),"")</f>
        <v>-7.7100000000000009</v>
      </c>
      <c r="Y145">
        <f>+IFERROR(IF(VALUE('data-cash-crude'!X146)&gt;0,'data-cash-crude'!X146-INDEX('data-futures'!$E:$E,MATCH('basis-cash-crude'!Y$1,'data-futures'!$A:$A,0),1),""),"")</f>
        <v>-7.6999999999999957</v>
      </c>
      <c r="Z145" t="str">
        <f>+IFERROR(IF(VALUE('data-cash-crude'!Y146)&gt;0,'data-cash-crude'!Y146-INDEX('data-futures'!$E:$E,MATCH('basis-cash-crude'!Z$1,'data-futures'!$A:$A,0),1),""),"")</f>
        <v/>
      </c>
      <c r="AA145">
        <f>+IFERROR(IF(VALUE('data-cash-crude'!Z146)&gt;0,'data-cash-crude'!Z146-INDEX('data-futures'!$E:$E,MATCH('basis-cash-crude'!AA$1,'data-futures'!$A:$A,0),1),""),"")</f>
        <v>-7.7299999999999969</v>
      </c>
      <c r="AB145" t="str">
        <f>+IFERROR(IF(VALUE('data-cash-crude'!AA146)&gt;0,'data-cash-crude'!AA146-INDEX('data-futures'!$E:$E,MATCH('basis-cash-crude'!AB$1,'data-futures'!$A:$A,0),1),""),"")</f>
        <v/>
      </c>
      <c r="AC145" t="str">
        <f>+IFERROR(IF(VALUE('data-cash-crude'!AB146)&gt;0,'data-cash-crude'!AB146-INDEX('data-futures'!$E:$E,MATCH('basis-cash-crude'!AC$1,'data-futures'!$A:$A,0),1),""),"")</f>
        <v/>
      </c>
      <c r="AD145">
        <f>+IFERROR(IF(VALUE('data-cash-crude'!AC146)&gt;0,'data-cash-crude'!AC146-INDEX('data-futures'!$E:$E,MATCH('basis-cash-crude'!AD$1,'data-futures'!$A:$A,0),1),""),"")</f>
        <v>-7.5600000000000023</v>
      </c>
      <c r="AE145">
        <f>+IFERROR(IF(VALUE('data-cash-crude'!AD146)&gt;0,'data-cash-crude'!AD146-INDEX('data-futures'!$E:$E,MATCH('basis-cash-crude'!AE$1,'data-futures'!$A:$A,0),1),""),"")</f>
        <v>-7.5300000000000011</v>
      </c>
      <c r="AF145">
        <f>+IFERROR(IF(VALUE('data-cash-crude'!AE146)&gt;0,'data-cash-crude'!AE146-INDEX('data-futures'!$E:$E,MATCH('basis-cash-crude'!AF$1,'data-futures'!$A:$A,0),1),""),"")</f>
        <v>-7.490000000000002</v>
      </c>
      <c r="AG145">
        <f>+IFERROR(IF(VALUE('data-cash-crude'!AF146)&gt;0,'data-cash-crude'!AF146-INDEX('data-futures'!$E:$E,MATCH('basis-cash-crude'!AG$1,'data-futures'!$A:$A,0),1),""),"")</f>
        <v>-7.5399999999999991</v>
      </c>
      <c r="AH145">
        <f>+IFERROR(IF(VALUE('data-cash-crude'!AG146)&gt;0,'data-cash-crude'!AG146-INDEX('data-futures'!$E:$E,MATCH('basis-cash-crude'!AH$1,'data-futures'!$A:$A,0),1),""),"")</f>
        <v>-7.5</v>
      </c>
      <c r="AI145">
        <f>+IFERROR(IF(VALUE('data-cash-crude'!AH146)&gt;0,'data-cash-crude'!AH146-INDEX('data-futures'!$E:$E,MATCH('basis-cash-crude'!AI$1,'data-futures'!$A:$A,0),1),""),"")</f>
        <v>-7.4799999999999969</v>
      </c>
      <c r="AJ145">
        <f>+IFERROR(IF(VALUE('data-cash-crude'!AI146)&gt;0,'data-cash-crude'!AI146-INDEX('data-futures'!$E:$E,MATCH('basis-cash-crude'!AJ$1,'data-futures'!$A:$A,0),1),""),"")</f>
        <v>-7.5</v>
      </c>
      <c r="AK145">
        <f>+IFERROR(IF(VALUE('data-cash-crude'!AJ146)&gt;0,'data-cash-crude'!AJ146-INDEX('data-futures'!$E:$E,MATCH('basis-cash-crude'!AK$1,'data-futures'!$A:$A,0),1),""),"")</f>
        <v>-7.5399999999999991</v>
      </c>
      <c r="AL145">
        <f>+IFERROR(IF(VALUE('data-cash-crude'!AK146)&gt;0,'data-cash-crude'!AK146-INDEX('data-futures'!$E:$E,MATCH('basis-cash-crude'!AL$1,'data-futures'!$A:$A,0),1),""),"")</f>
        <v>-7.5200000000000031</v>
      </c>
      <c r="AM145">
        <f>+IFERROR(IF(VALUE('data-cash-crude'!AL146)&gt;0,'data-cash-crude'!AL146-INDEX('data-futures'!$E:$E,MATCH('basis-cash-crude'!AM$1,'data-futures'!$A:$A,0),1),""),"")</f>
        <v>-7.480000000000004</v>
      </c>
      <c r="AN145">
        <f>+IFERROR(IF(VALUE('data-cash-crude'!AM146)&gt;0,'data-cash-crude'!AM146-INDEX('data-futures'!$E:$E,MATCH('basis-cash-crude'!AN$1,'data-futures'!$A:$A,0),1),""),"")</f>
        <v>-7.5300000000000011</v>
      </c>
      <c r="AO145">
        <f>+IFERROR(IF(VALUE('data-cash-crude'!AN146)&gt;0,'data-cash-crude'!AN146-INDEX('data-futures'!$E:$E,MATCH('basis-cash-crude'!AO$1,'data-futures'!$A:$A,0),1),""),"")</f>
        <v>-7.509999999999998</v>
      </c>
      <c r="AP145" t="str">
        <f>+IFERROR(IF(VALUE('data-cash-crude'!AO146)&gt;0,'data-cash-crude'!AO146-INDEX('data-futures'!$E:$E,MATCH('basis-cash-crude'!AP$1,'data-futures'!$A:$A,0),1),""),"")</f>
        <v/>
      </c>
      <c r="AQ145">
        <f>+IFERROR(IF(VALUE('data-cash-crude'!AP146)&gt;0,'data-cash-crude'!AP146-INDEX('data-futures'!$E:$E,MATCH('basis-cash-crude'!AQ$1,'data-futures'!$A:$A,0),1),""),"")</f>
        <v>-7.68</v>
      </c>
      <c r="AR145">
        <f>+IFERROR(IF(VALUE('data-cash-crude'!AQ146)&gt;0,'data-cash-crude'!AQ146-INDEX('data-futures'!$E:$E,MATCH('basis-cash-crude'!AR$1,'data-futures'!$A:$A,0),1),""),"")</f>
        <v>-4.769999999999996</v>
      </c>
      <c r="AS145" t="str">
        <f>+IFERROR(IF(VALUE('data-cash-crude'!AR146)&gt;0,'data-cash-crude'!AR146-INDEX('data-futures'!$E:$E,MATCH('basis-cash-crude'!AS$1,'data-futures'!$A:$A,0),1),""),"")</f>
        <v/>
      </c>
      <c r="AT145">
        <f>+IFERROR(IF(VALUE('data-cash-crude'!AS146)&gt;0,'data-cash-crude'!AS146-INDEX('data-futures'!$E:$E,MATCH('basis-cash-crude'!AT$1,'data-futures'!$A:$A,0),1),""),"")</f>
        <v>-7.6400000000000006</v>
      </c>
      <c r="AU145">
        <f>+IFERROR(IF(VALUE('data-cash-crude'!AT146)&gt;0,'data-cash-crude'!AT146-INDEX('data-futures'!$E:$E,MATCH('basis-cash-crude'!AU$1,'data-futures'!$A:$A,0),1),""),"")</f>
        <v>-7.5500000000000043</v>
      </c>
      <c r="AV145">
        <f>+IFERROR(IF(VALUE('data-cash-crude'!AU146)&gt;0,'data-cash-crude'!AU146-INDEX('data-futures'!$E:$E,MATCH('basis-cash-crude'!AV$1,'data-futures'!$A:$A,0),1),""),"")</f>
        <v>-7.5200000000000031</v>
      </c>
      <c r="AW145">
        <f>+IFERROR(IF(VALUE('data-cash-crude'!AV146)&gt;0,'data-cash-crude'!AV146-INDEX('data-futures'!$E:$E,MATCH('basis-cash-crude'!AW$1,'data-futures'!$A:$A,0),1),""),"")</f>
        <v>-7.480000000000004</v>
      </c>
      <c r="AX145">
        <f>+IFERROR(IF(VALUE('data-cash-crude'!AW146)&gt;0,'data-cash-crude'!AW146-INDEX('data-futures'!$E:$E,MATCH('basis-cash-crude'!AX$1,'data-futures'!$A:$A,0),1),""),"")</f>
        <v>-7.3400000000000034</v>
      </c>
      <c r="AY145">
        <f>+IFERROR(IF(VALUE('data-cash-crude'!AX146)&gt;0,'data-cash-crude'!AX146-INDEX('data-futures'!$E:$E,MATCH('basis-cash-crude'!AY$1,'data-futures'!$A:$A,0),1),""),"")</f>
        <v>-7.3699999999999974</v>
      </c>
      <c r="AZ145">
        <f>+IFERROR(IF(VALUE('data-cash-crude'!AY146)&gt;0,'data-cash-crude'!AY146-INDEX('data-futures'!$E:$E,MATCH('basis-cash-crude'!AZ$1,'data-futures'!$A:$A,0),1),""),"")</f>
        <v>-7.6899999999999977</v>
      </c>
      <c r="BA145">
        <f>+IFERROR(IF(VALUE('data-cash-crude'!AZ146)&gt;0,'data-cash-crude'!AZ146-INDEX('data-futures'!$E:$E,MATCH('basis-cash-crude'!BA$1,'data-futures'!$A:$A,0),1),""),"")</f>
        <v>-7.5200000000000031</v>
      </c>
      <c r="BB145">
        <f>+IFERROR(IF(VALUE('data-cash-crude'!BA146)&gt;0,'data-cash-crude'!BA146-INDEX('data-futures'!$E:$E,MATCH('basis-cash-crude'!BB$1,'data-futures'!$A:$A,0),1),""),"")</f>
        <v>-7.5499999999999972</v>
      </c>
      <c r="BC145">
        <f>+IFERROR(IF(VALUE('data-cash-crude'!BB146)&gt;0,'data-cash-crude'!BB146-INDEX('data-futures'!$E:$E,MATCH('basis-cash-crude'!BC$1,'data-futures'!$A:$A,0),1),""),"")</f>
        <v>-7.6099999999999994</v>
      </c>
      <c r="BD145">
        <f>+IFERROR(IF(VALUE('data-cash-crude'!BC146)&gt;0,'data-cash-crude'!BC146-INDEX('data-futures'!$E:$E,MATCH('basis-cash-crude'!BD$1,'data-futures'!$A:$A,0),1),""),"")</f>
        <v>-7.6000000000000014</v>
      </c>
      <c r="BE145">
        <f>+IFERROR(IF(VALUE('data-cash-crude'!BD146)&gt;0,'data-cash-crude'!BD146-INDEX('data-futures'!$E:$E,MATCH('basis-cash-crude'!BE$1,'data-futures'!$A:$A,0),1),""),"")</f>
        <v>-7.5799999999999983</v>
      </c>
      <c r="BF145">
        <f>+IFERROR(IF(VALUE('data-cash-crude'!BE146)&gt;0,'data-cash-crude'!BE146-INDEX('data-futures'!$E:$E,MATCH('basis-cash-crude'!BF$1,'data-futures'!$A:$A,0),1),""),"")</f>
        <v>-7.5300000000000011</v>
      </c>
      <c r="BG145">
        <f>+IFERROR(IF(VALUE('data-cash-crude'!BF146)&gt;0,'data-cash-crude'!BF146-INDEX('data-futures'!$E:$E,MATCH('basis-cash-crude'!BG$1,'data-futures'!$A:$A,0),1),""),"")</f>
        <v>-7.43</v>
      </c>
      <c r="BH145">
        <f>+IFERROR(IF(VALUE('data-cash-crude'!BG146)&gt;0,'data-cash-crude'!BG146-INDEX('data-futures'!$E:$E,MATCH('basis-cash-crude'!BH$1,'data-futures'!$A:$A,0),1),""),"")</f>
        <v>-7.2899999999999991</v>
      </c>
      <c r="BI145">
        <f>+IFERROR(IF(VALUE('data-cash-crude'!BH146)&gt;0,'data-cash-crude'!BH146-INDEX('data-futures'!$E:$E,MATCH('basis-cash-crude'!BI$1,'data-futures'!$A:$A,0),1),""),"")</f>
        <v>-7.3900000000000006</v>
      </c>
      <c r="BJ145">
        <f>+IFERROR(IF(VALUE('data-cash-crude'!BI146)&gt;0,'data-cash-crude'!BI146-INDEX('data-futures'!$E:$E,MATCH('basis-cash-crude'!BJ$1,'data-futures'!$A:$A,0),1),""),"")</f>
        <v>-7.5100000000000051</v>
      </c>
      <c r="BK145">
        <f>+IFERROR(IF(VALUE('data-cash-crude'!BJ146)&gt;0,'data-cash-crude'!BJ146-INDEX('data-futures'!$E:$E,MATCH('basis-cash-crude'!BK$1,'data-futures'!$A:$A,0),1),""),"")</f>
        <v>-7.5399999999999991</v>
      </c>
      <c r="BL145">
        <f>+IFERROR(IF(VALUE('data-cash-crude'!BK146)&gt;0,'data-cash-crude'!BK146-INDEX('data-futures'!$E:$E,MATCH('basis-cash-crude'!BL$1,'data-futures'!$A:$A,0),1),""),"")</f>
        <v>-7.5600000000000023</v>
      </c>
      <c r="BM145">
        <f>+IFERROR(IF(VALUE('data-cash-crude'!BL146)&gt;0,'data-cash-crude'!BL146-INDEX('data-futures'!$E:$E,MATCH('basis-cash-crude'!BM$1,'data-futures'!$A:$A,0),1),""),"")</f>
        <v>-7.6400000000000006</v>
      </c>
      <c r="BN145">
        <f>+IFERROR(IF(VALUE('data-cash-crude'!BM146)&gt;0,'data-cash-crude'!BM146-INDEX('data-futures'!$E:$E,MATCH('basis-cash-crude'!BN$1,'data-futures'!$A:$A,0),1),""),"")</f>
        <v>-7.5</v>
      </c>
      <c r="BO145">
        <f>+IFERROR(IF(VALUE('data-cash-crude'!BN146)&gt;0,'data-cash-crude'!BN146-INDEX('data-futures'!$E:$E,MATCH('basis-cash-crude'!BO$1,'data-futures'!$A:$A,0),1),""),"")</f>
        <v>-7.8299999999999983</v>
      </c>
      <c r="BP145">
        <f>+IFERROR(IF(VALUE('data-cash-crude'!BO146)&gt;0,'data-cash-crude'!BO146-INDEX('data-futures'!$E:$E,MATCH('basis-cash-crude'!BP$1,'data-futures'!$A:$A,0),1),""),"")</f>
        <v>-7.720000000000006</v>
      </c>
      <c r="BQ145">
        <f>+IFERROR(IF(VALUE('data-cash-crude'!BP146)&gt;0,'data-cash-crude'!BP146-INDEX('data-futures'!$E:$E,MATCH('basis-cash-crude'!BQ$1,'data-futures'!$A:$A,0),1),""),"")</f>
        <v>-7.5600000000000023</v>
      </c>
      <c r="BR145">
        <f>+IFERROR(IF(VALUE('data-cash-crude'!BQ146)&gt;0,'data-cash-crude'!BQ146-INDEX('data-futures'!$E:$E,MATCH('basis-cash-crude'!BR$1,'data-futures'!$A:$A,0),1),""),"")</f>
        <v>-7.5200000000000031</v>
      </c>
      <c r="BS145">
        <f>+IFERROR(IF(VALUE('data-cash-crude'!BR146)&gt;0,'data-cash-crude'!BR146-INDEX('data-futures'!$E:$E,MATCH('basis-cash-crude'!BS$1,'data-futures'!$A:$A,0),1),""),"")</f>
        <v>-7.4500000000000028</v>
      </c>
      <c r="BT145">
        <f>+IFERROR(IF(VALUE('data-cash-crude'!BS146)&gt;0,'data-cash-crude'!BS146-INDEX('data-futures'!$E:$E,MATCH('basis-cash-crude'!BT$1,'data-futures'!$A:$A,0),1),""),"")</f>
        <v>-7.8100000000000023</v>
      </c>
      <c r="BU145">
        <f>+IFERROR(IF(VALUE('data-cash-crude'!BT146)&gt;0,'data-cash-crude'!BT146-INDEX('data-futures'!$E:$E,MATCH('basis-cash-crude'!BU$1,'data-futures'!$A:$A,0),1),""),"")</f>
        <v>-7.7700000000000031</v>
      </c>
      <c r="BV145">
        <f>+IFERROR(IF(VALUE('data-cash-crude'!BU146)&gt;0,'data-cash-crude'!BU146-INDEX('data-futures'!$E:$E,MATCH('basis-cash-crude'!BV$1,'data-futures'!$A:$A,0),1),""),"")</f>
        <v>-7.4899999999999949</v>
      </c>
      <c r="BW145">
        <f>+IFERROR(IF(VALUE('data-cash-crude'!BV146)&gt;0,'data-cash-crude'!BV146-INDEX('data-futures'!$E:$E,MATCH('basis-cash-crude'!BW$1,'data-futures'!$A:$A,0),1),""),"")</f>
        <v>-7.6000000000000014</v>
      </c>
      <c r="BX145">
        <f>+IFERROR(IF(VALUE('data-cash-crude'!BW146)&gt;0,'data-cash-crude'!BW146-INDEX('data-futures'!$E:$E,MATCH('basis-cash-crude'!BX$1,'data-futures'!$A:$A,0),1),""),"")</f>
        <v>-7.7299999999999969</v>
      </c>
      <c r="BY145">
        <f>+IFERROR(IF(VALUE('data-cash-crude'!BX146)&gt;0,'data-cash-crude'!BX146-INDEX('data-futures'!$E:$E,MATCH('basis-cash-crude'!BY$1,'data-futures'!$A:$A,0),1),""),"")</f>
        <v>-7.75</v>
      </c>
      <c r="BZ145">
        <f>+IFERROR(IF(VALUE('data-cash-crude'!BY146)&gt;0,'data-cash-crude'!BY146-INDEX('data-futures'!$E:$E,MATCH('basis-cash-crude'!BZ$1,'data-futures'!$A:$A,0),1),""),"")</f>
        <v>-7.7600000000000051</v>
      </c>
      <c r="CA145">
        <f>+IFERROR(IF(VALUE('data-cash-crude'!BZ146)&gt;0,'data-cash-crude'!BZ146-INDEX('data-futures'!$E:$E,MATCH('basis-cash-crude'!CA$1,'data-futures'!$A:$A,0),1),""),"")</f>
        <v>-7.5400000000000063</v>
      </c>
      <c r="CB145">
        <f>+IFERROR(IF(VALUE('data-cash-crude'!CA146)&gt;0,'data-cash-crude'!CA146-INDEX('data-futures'!$E:$E,MATCH('basis-cash-crude'!CB$1,'data-futures'!$A:$A,0),1),""),"")</f>
        <v>-7.32</v>
      </c>
      <c r="CC145">
        <f>+IFERROR(IF(VALUE('data-cash-crude'!CB146)&gt;0,'data-cash-crude'!CB146-INDEX('data-futures'!$E:$E,MATCH('basis-cash-crude'!CC$1,'data-futures'!$A:$A,0),1),""),"")</f>
        <v>-7.43</v>
      </c>
      <c r="CD145">
        <f>+IFERROR(IF(VALUE('data-cash-crude'!CC146)&gt;0,'data-cash-crude'!CC146-INDEX('data-futures'!$E:$E,MATCH('basis-cash-crude'!CD$1,'data-futures'!$A:$A,0),1),""),"")</f>
        <v>-7.3800000000000026</v>
      </c>
      <c r="CE145">
        <f>+IFERROR(IF(VALUE('data-cash-crude'!CD146)&gt;0,'data-cash-crude'!CD146-INDEX('data-futures'!$E:$E,MATCH('basis-cash-crude'!CE$1,'data-futures'!$A:$A,0),1),""),"")</f>
        <v>-7.2999999999999972</v>
      </c>
      <c r="CF145">
        <f>+IFERROR(IF(VALUE('data-cash-crude'!CE146)&gt;0,'data-cash-crude'!CE146-INDEX('data-futures'!$E:$E,MATCH('basis-cash-crude'!CF$1,'data-futures'!$A:$A,0),1),""),"")</f>
        <v>-7.1600000000000037</v>
      </c>
      <c r="CG145">
        <f>+IFERROR(IF(VALUE('data-cash-crude'!CF146)&gt;0,'data-cash-crude'!CF146-INDEX('data-futures'!$E:$E,MATCH('basis-cash-crude'!CG$1,'data-futures'!$A:$A,0),1),""),"")</f>
        <v>-7.0400000000000063</v>
      </c>
      <c r="CH145">
        <f>+IFERROR(IF(VALUE('data-cash-crude'!CG146)&gt;0,'data-cash-crude'!CG146-INDEX('data-futures'!$E:$E,MATCH('basis-cash-crude'!CH$1,'data-futures'!$A:$A,0),1),""),"")</f>
        <v>-6.8900000000000006</v>
      </c>
      <c r="CI145">
        <f>+IFERROR(IF(VALUE('data-cash-crude'!CH146)&gt;0,'data-cash-crude'!CH146-INDEX('data-futures'!$E:$E,MATCH('basis-cash-crude'!CI$1,'data-futures'!$A:$A,0),1),""),"")</f>
        <v>-6.82</v>
      </c>
      <c r="CJ145">
        <f>+IFERROR(IF(VALUE('data-cash-crude'!CI146)&gt;0,'data-cash-crude'!CI146-INDEX('data-futures'!$E:$E,MATCH('basis-cash-crude'!CJ$1,'data-futures'!$A:$A,0),1),""),"")</f>
        <v>-6.7299999999999969</v>
      </c>
      <c r="CK145">
        <f>+IFERROR(IF(VALUE('data-cash-crude'!CJ146)&gt;0,'data-cash-crude'!CJ146-INDEX('data-futures'!$E:$E,MATCH('basis-cash-crude'!CK$1,'data-futures'!$A:$A,0),1),""),"")</f>
        <v>-6.480000000000004</v>
      </c>
      <c r="CL145">
        <f>+IFERROR(IF(VALUE('data-cash-crude'!CK146)&gt;0,'data-cash-crude'!CK146-INDEX('data-futures'!$E:$E,MATCH('basis-cash-crude'!CL$1,'data-futures'!$A:$A,0),1),""),"")</f>
        <v>-6.4400000000000048</v>
      </c>
      <c r="CM145">
        <f>+IFERROR(IF(VALUE('data-cash-crude'!CL146)&gt;0,'data-cash-crude'!CL146-INDEX('data-futures'!$E:$E,MATCH('basis-cash-crude'!CM$1,'data-futures'!$A:$A,0),1),""),"")</f>
        <v>-6.4099999999999966</v>
      </c>
      <c r="CN145">
        <f>+IFERROR(IF(VALUE('data-cash-crude'!CM146)&gt;0,'data-cash-crude'!CM146-INDEX('data-futures'!$E:$E,MATCH('basis-cash-crude'!CN$1,'data-futures'!$A:$A,0),1),""),"")</f>
        <v>-6.25</v>
      </c>
      <c r="CO145">
        <f>+IFERROR(IF(VALUE('data-cash-crude'!CN146)&gt;0,'data-cash-crude'!CN146-INDEX('data-futures'!$E:$E,MATCH('basis-cash-crude'!CO$1,'data-futures'!$A:$A,0),1),""),"")</f>
        <v>-6.1899999999999977</v>
      </c>
      <c r="CP145">
        <f>+IFERROR(IF(VALUE('data-cash-crude'!CO146)&gt;0,'data-cash-crude'!CO146-INDEX('data-futures'!$E:$E,MATCH('basis-cash-crude'!CP$1,'data-futures'!$A:$A,0),1),""),"")</f>
        <v>-6.1900000000000048</v>
      </c>
      <c r="CQ145">
        <f>+IFERROR(IF(VALUE('data-cash-crude'!CP146)&gt;0,'data-cash-crude'!CP146-INDEX('data-futures'!$E:$E,MATCH('basis-cash-crude'!CQ$1,'data-futures'!$A:$A,0),1),""),"")</f>
        <v>-6.1400000000000006</v>
      </c>
      <c r="CR145">
        <f>+IFERROR(IF(VALUE('data-cash-crude'!CQ146)&gt;0,'data-cash-crude'!CQ146-INDEX('data-futures'!$E:$E,MATCH('basis-cash-crude'!CR$1,'data-futures'!$A:$A,0),1),""),"")</f>
        <v>-5.8399999999999963</v>
      </c>
      <c r="CS145">
        <f>+IFERROR(IF(VALUE('data-cash-crude'!CR146)&gt;0,'data-cash-crude'!CR146-INDEX('data-futures'!$E:$E,MATCH('basis-cash-crude'!CS$1,'data-futures'!$A:$A,0),1),""),"")</f>
        <v>-5.18</v>
      </c>
      <c r="CT145">
        <f>+IFERROR(IF(VALUE('data-cash-crude'!CS146)&gt;0,'data-cash-crude'!CS146-INDEX('data-futures'!$E:$E,MATCH('basis-cash-crude'!CT$1,'data-futures'!$A:$A,0),1),""),"")</f>
        <v>-4.3100000000000023</v>
      </c>
      <c r="CU145">
        <f>+IFERROR(IF(VALUE('data-cash-crude'!CT146)&gt;0,'data-cash-crude'!CT146-INDEX('data-futures'!$E:$E,MATCH('basis-cash-crude'!CU$1,'data-futures'!$A:$A,0),1),""),"")</f>
        <v>-6.6599999999999966</v>
      </c>
      <c r="CV145">
        <f>+IFERROR(IF(VALUE('data-cash-crude'!CU146)&gt;0,'data-cash-crude'!CU146-INDEX('data-futures'!$E:$E,MATCH('basis-cash-crude'!CV$1,'data-futures'!$A:$A,0),1),""),"")</f>
        <v>-6.7700000000000031</v>
      </c>
      <c r="CW145">
        <f>+IFERROR(IF(VALUE('data-cash-crude'!CV146)&gt;0,'data-cash-crude'!CV146-INDEX('data-futures'!$E:$E,MATCH('basis-cash-crude'!CW$1,'data-futures'!$A:$A,0),1),""),"")</f>
        <v>-6.6000000000000014</v>
      </c>
      <c r="CX145" t="str">
        <f>+IFERROR(IF(VALUE('data-cash-crude'!CW146)&gt;0,'data-cash-crude'!CW146-INDEX('data-futures'!$E:$E,MATCH('basis-cash-crude'!CX$1,'data-futures'!$A:$A,0),1),""),"")</f>
        <v/>
      </c>
      <c r="CY145" t="str">
        <f>+IFERROR(IF(VALUE('data-cash-crude'!CX146)&gt;0,'data-cash-crude'!CX146-INDEX('data-futures'!$E:$E,MATCH('basis-cash-crude'!CY$1,'data-futures'!$A:$A,0),1),""),"")</f>
        <v/>
      </c>
      <c r="CZ145" t="str">
        <f>+IFERROR(IF(VALUE('data-cash-crude'!CY146)&gt;0,'data-cash-crude'!CY146-INDEX('data-futures'!$E:$E,MATCH('basis-cash-crude'!CZ$1,'data-futures'!$A:$A,0),1),""),"")</f>
        <v/>
      </c>
      <c r="DA145">
        <f>+IFERROR(IF(VALUE('data-cash-crude'!CZ146)&gt;0,'data-cash-crude'!CZ146-INDEX('data-futures'!$E:$E,MATCH('basis-cash-crude'!DA$1,'data-futures'!$A:$A,0),1),""),"")</f>
        <v>-6.3999999999999986</v>
      </c>
      <c r="DB145">
        <f>+IFERROR(IF(VALUE('data-cash-crude'!DA146)&gt;0,'data-cash-crude'!DA146-INDEX('data-futures'!$E:$E,MATCH('basis-cash-crude'!DB$1,'data-futures'!$A:$A,0),1),""),"")</f>
        <v>-6.3900000000000006</v>
      </c>
      <c r="DC145">
        <f>+IFERROR(IF(VALUE('data-cash-crude'!DB146)&gt;0,'data-cash-crude'!DB146-INDEX('data-futures'!$E:$E,MATCH('basis-cash-crude'!DC$1,'data-futures'!$A:$A,0),1),""),"")</f>
        <v>-6.480000000000004</v>
      </c>
      <c r="DD145" t="str">
        <f>+IFERROR(IF(VALUE('data-cash-crude'!DC146)&gt;0,'data-cash-crude'!DC146-INDEX('data-futures'!$E:$E,MATCH('basis-cash-crude'!DD$1,'data-futures'!$A:$A,0),1),""),"")</f>
        <v/>
      </c>
      <c r="DE145">
        <f>+IFERROR(IF(VALUE('data-cash-crude'!DD146)&gt;0,'data-cash-crude'!DD146-INDEX('data-futures'!$E:$E,MATCH('basis-cash-crude'!DE$1,'data-futures'!$A:$A,0),1),""),"")</f>
        <v>-6.2299999999999969</v>
      </c>
      <c r="DF145">
        <f>+IFERROR(IF(VALUE('data-cash-crude'!DE146)&gt;0,'data-cash-crude'!DE146-INDEX('data-futures'!$E:$E,MATCH('basis-cash-crude'!DF$1,'data-futures'!$A:$A,0),1),""),"")</f>
        <v>-5.9899999999999949</v>
      </c>
      <c r="DG145">
        <f>+IFERROR(IF(VALUE('data-cash-crude'!DF146)&gt;0,'data-cash-crude'!DF146-INDEX('data-futures'!$E:$E,MATCH('basis-cash-crude'!DG$1,'data-futures'!$A:$A,0),1),""),"")</f>
        <v>-6.32</v>
      </c>
      <c r="DH145">
        <f>+IFERROR(IF(VALUE('data-cash-crude'!DG146)&gt;0,'data-cash-crude'!DG146-INDEX('data-futures'!$E:$E,MATCH('basis-cash-crude'!DH$1,'data-futures'!$A:$A,0),1),""),"")</f>
        <v>-6.43</v>
      </c>
      <c r="DI145">
        <f>+IFERROR(IF(VALUE('data-cash-crude'!DH146)&gt;0,'data-cash-crude'!DH146-INDEX('data-futures'!$E:$E,MATCH('basis-cash-crude'!DI$1,'data-futures'!$A:$A,0),1),""),"")</f>
        <v>-6.6000000000000014</v>
      </c>
      <c r="DJ145">
        <f>+IFERROR(IF(VALUE('data-cash-crude'!DI146)&gt;0,'data-cash-crude'!DI146-INDEX('data-futures'!$E:$E,MATCH('basis-cash-crude'!DJ$1,'data-futures'!$A:$A,0),1),""),"")</f>
        <v>-6.5499999999999972</v>
      </c>
      <c r="DK145">
        <f>+IFERROR(IF(VALUE('data-cash-crude'!DJ146)&gt;0,'data-cash-crude'!DJ146-INDEX('data-futures'!$E:$E,MATCH('basis-cash-crude'!DK$1,'data-futures'!$A:$A,0),1),""),"")</f>
        <v>-6.4199999999999946</v>
      </c>
      <c r="DL145">
        <f>+IFERROR(IF(VALUE('data-cash-crude'!DK146)&gt;0,'data-cash-crude'!DK146-INDEX('data-futures'!$E:$E,MATCH('basis-cash-crude'!DL$1,'data-futures'!$A:$A,0),1),""),"")</f>
        <v>-6.3900000000000006</v>
      </c>
      <c r="DM145">
        <f>+IFERROR(IF(VALUE('data-cash-crude'!DL146)&gt;0,'data-cash-crude'!DL146-INDEX('data-futures'!$E:$E,MATCH('basis-cash-crude'!DM$1,'data-futures'!$A:$A,0),1),""),"")</f>
        <v>-5.68</v>
      </c>
      <c r="DN145">
        <f>+IFERROR(IF(VALUE('data-cash-crude'!DM146)&gt;0,'data-cash-crude'!DM146-INDEX('data-futures'!$E:$E,MATCH('basis-cash-crude'!DN$1,'data-futures'!$A:$A,0),1),""),"")</f>
        <v>-5.6199999999999974</v>
      </c>
      <c r="DO145">
        <f>+IFERROR(IF(VALUE('data-cash-crude'!DN146)&gt;0,'data-cash-crude'!DN146-INDEX('data-futures'!$E:$E,MATCH('basis-cash-crude'!DO$1,'data-futures'!$A:$A,0),1),""),"")</f>
        <v>-5.93</v>
      </c>
      <c r="DP145">
        <f>+IFERROR(IF(VALUE('data-cash-crude'!DO146)&gt;0,'data-cash-crude'!DO146-INDEX('data-futures'!$E:$E,MATCH('basis-cash-crude'!DP$1,'data-futures'!$A:$A,0),1),""),"")</f>
        <v>-6.1599999999999966</v>
      </c>
      <c r="DQ145">
        <f>+IFERROR(IF(VALUE('data-cash-crude'!DP146)&gt;0,'data-cash-crude'!DP146-INDEX('data-futures'!$E:$E,MATCH('basis-cash-crude'!DQ$1,'data-futures'!$A:$A,0),1),""),"")</f>
        <v>-6.4500000000000028</v>
      </c>
      <c r="DR145">
        <f>+IFERROR(IF(VALUE('data-cash-crude'!DQ146)&gt;0,'data-cash-crude'!DQ146-INDEX('data-futures'!$E:$E,MATCH('basis-cash-crude'!DR$1,'data-futures'!$A:$A,0),1),""),"")</f>
        <v>-6.3499999999999943</v>
      </c>
      <c r="DS145">
        <f>+IFERROR(IF(VALUE('data-cash-crude'!DR146)&gt;0,'data-cash-crude'!DR146-INDEX('data-futures'!$E:$E,MATCH('basis-cash-crude'!DS$1,'data-futures'!$A:$A,0),1),""),"")</f>
        <v>-6.1599999999999966</v>
      </c>
      <c r="DT145">
        <f>+IFERROR(IF(VALUE('data-cash-crude'!DS146)&gt;0,'data-cash-crude'!DS146-INDEX('data-futures'!$E:$E,MATCH('basis-cash-crude'!DT$1,'data-futures'!$A:$A,0),1),""),"")</f>
        <v>-6.2800000000000011</v>
      </c>
      <c r="DU145">
        <f>+IFERROR(IF(VALUE('data-cash-crude'!DT146)&gt;0,'data-cash-crude'!DT146-INDEX('data-futures'!$E:$E,MATCH('basis-cash-crude'!DU$1,'data-futures'!$A:$A,0),1),""),"")</f>
        <v>-6.7999999999999972</v>
      </c>
      <c r="DV145">
        <f>+IFERROR(IF(VALUE('data-cash-crude'!DU146)&gt;0,'data-cash-crude'!DU146-INDEX('data-futures'!$E:$E,MATCH('basis-cash-crude'!DV$1,'data-futures'!$A:$A,0),1),""),"")</f>
        <v>-7.2600000000000051</v>
      </c>
      <c r="DW145">
        <f>+IFERROR(IF(VALUE('data-cash-crude'!DV146)&gt;0,'data-cash-crude'!DV146-INDEX('data-futures'!$E:$E,MATCH('basis-cash-crude'!DW$1,'data-futures'!$A:$A,0),1),""),"")</f>
        <v>-7.1600000000000037</v>
      </c>
      <c r="DX145">
        <f>+IFERROR(IF(VALUE('data-cash-crude'!DW146)&gt;0,'data-cash-crude'!DW146-INDEX('data-futures'!$E:$E,MATCH('basis-cash-crude'!DX$1,'data-futures'!$A:$A,0),1),""),"")</f>
        <v>-6.8900000000000006</v>
      </c>
      <c r="DY145">
        <f>+IFERROR(IF(VALUE('data-cash-crude'!DX146)&gt;0,'data-cash-crude'!DX146-INDEX('data-futures'!$E:$E,MATCH('basis-cash-crude'!DY$1,'data-futures'!$A:$A,0),1),""),"")</f>
        <v>-7.240000000000002</v>
      </c>
      <c r="DZ145">
        <f>+IFERROR(IF(VALUE('data-cash-crude'!DY146)&gt;0,'data-cash-crude'!DY146-INDEX('data-futures'!$E:$E,MATCH('basis-cash-crude'!DZ$1,'data-futures'!$A:$A,0),1),""),"")</f>
        <v>-7.3700000000000045</v>
      </c>
      <c r="EA145">
        <f>+IFERROR(IF(VALUE('data-cash-crude'!DZ146)&gt;0,'data-cash-crude'!DZ146-INDEX('data-futures'!$E:$E,MATCH('basis-cash-crude'!EA$1,'data-futures'!$A:$A,0),1),""),"")</f>
        <v>-7.1000000000000014</v>
      </c>
      <c r="EB145">
        <f>+IFERROR(IF(VALUE('data-cash-crude'!EA146)&gt;0,'data-cash-crude'!EA146-INDEX('data-futures'!$E:$E,MATCH('basis-cash-crude'!EB$1,'data-futures'!$A:$A,0),1),""),"")</f>
        <v>-7.1600000000000037</v>
      </c>
      <c r="EC145">
        <f>+IFERROR(IF(VALUE('data-cash-crude'!EB146)&gt;0,'data-cash-crude'!EB146-INDEX('data-futures'!$E:$E,MATCH('basis-cash-crude'!EC$1,'data-futures'!$A:$A,0),1),""),"")</f>
        <v>-7.480000000000004</v>
      </c>
      <c r="ED145" t="str">
        <f>+IFERROR(IF(VALUE('data-cash-crude'!EC146)&gt;0,'data-cash-crude'!EC146-INDEX('data-futures'!$E:$E,MATCH('basis-cash-crude'!ED$1,'data-futures'!$A:$A,0),1),""),"")</f>
        <v/>
      </c>
      <c r="EE145" t="str">
        <f>+IFERROR(IF(VALUE('data-cash-crude'!ED146)&gt;0,'data-cash-crude'!ED146-INDEX('data-futures'!$E:$E,MATCH('basis-cash-crude'!EE$1,'data-futures'!$A:$A,0),1),""),"")</f>
        <v/>
      </c>
      <c r="EF145" t="str">
        <f>+IFERROR(IF(VALUE('data-cash-crude'!EE146)&gt;0,'data-cash-crude'!EE146-INDEX('data-futures'!$E:$E,MATCH('basis-cash-crude'!EF$1,'data-futures'!$A:$A,0),1),""),"")</f>
        <v/>
      </c>
      <c r="EG145" t="str">
        <f>+IFERROR(IF(VALUE('data-cash-crude'!EF146)&gt;0,'data-cash-crude'!EF146-INDEX('data-futures'!$E:$E,MATCH('basis-cash-crude'!EG$1,'data-futures'!$A:$A,0),1),""),"")</f>
        <v/>
      </c>
      <c r="EH145" t="str">
        <f>+IFERROR(IF(VALUE('data-cash-crude'!EG146)&gt;0,'data-cash-crude'!EG146-INDEX('data-futures'!$E:$E,MATCH('basis-cash-crude'!EH$1,'data-futures'!$A:$A,0),1),""),"")</f>
        <v/>
      </c>
      <c r="EI145" t="str">
        <f>+IFERROR(IF(VALUE('data-cash-crude'!EH146)&gt;0,'data-cash-crude'!EH146-INDEX('data-futures'!$E:$E,MATCH('basis-cash-crude'!EI$1,'data-futures'!$A:$A,0),1),""),"")</f>
        <v/>
      </c>
      <c r="EJ145" t="str">
        <f>+IFERROR(IF(VALUE('data-cash-crude'!EI146)&gt;0,'data-cash-crude'!EI146-INDEX('data-futures'!$E:$E,MATCH('basis-cash-crude'!EJ$1,'data-futures'!$A:$A,0),1),""),"")</f>
        <v/>
      </c>
      <c r="EK145" t="str">
        <f>+IFERROR(IF(VALUE('data-cash-crude'!EJ146)&gt;0,'data-cash-crude'!EJ146-INDEX('data-futures'!$E:$E,MATCH('basis-cash-crude'!EK$1,'data-futures'!$A:$A,0),1),""),"")</f>
        <v/>
      </c>
      <c r="EL145" t="str">
        <f>+IFERROR(IF(VALUE('data-cash-crude'!EK146)&gt;0,'data-cash-crude'!EK146-INDEX('data-futures'!$E:$E,MATCH('basis-cash-crude'!EL$1,'data-futures'!$A:$A,0),1),""),"")</f>
        <v/>
      </c>
      <c r="EM145" t="str">
        <f>+IFERROR(IF(VALUE('data-cash-crude'!EL146)&gt;0,'data-cash-crude'!EL146-INDEX('data-futures'!$E:$E,MATCH('basis-cash-crude'!EM$1,'data-futures'!$A:$A,0),1),""),"")</f>
        <v/>
      </c>
      <c r="EN145" t="str">
        <f>+IFERROR(IF(VALUE('data-cash-crude'!EM146)&gt;0,'data-cash-crude'!EM146-INDEX('data-futures'!$E:$E,MATCH('basis-cash-crude'!EN$1,'data-futures'!$A:$A,0),1),""),"")</f>
        <v/>
      </c>
      <c r="EO145" t="str">
        <f>+IFERROR(IF(VALUE('data-cash-crude'!EN146)&gt;0,'data-cash-crude'!EN146-INDEX('data-futures'!$E:$E,MATCH('basis-cash-crude'!EO$1,'data-futures'!$A:$A,0),1),""),"")</f>
        <v/>
      </c>
      <c r="EP145" t="str">
        <f>+IFERROR(IF(VALUE('data-cash-crude'!EO146)&gt;0,'data-cash-crude'!EO146-INDEX('data-futures'!$E:$E,MATCH('basis-cash-crude'!EP$1,'data-futures'!$A:$A,0),1),""),"")</f>
        <v/>
      </c>
      <c r="EQ145" t="str">
        <f>+IFERROR(IF(VALUE('data-cash-crude'!EP146)&gt;0,'data-cash-crude'!EP146-INDEX('data-futures'!$E:$E,MATCH('basis-cash-crude'!EQ$1,'data-futures'!$A:$A,0),1),""),"")</f>
        <v/>
      </c>
      <c r="ER145" t="str">
        <f>+IFERROR(IF(VALUE('data-cash-crude'!EQ146)&gt;0,'data-cash-crude'!EQ146-INDEX('data-futures'!$E:$E,MATCH('basis-cash-crude'!ER$1,'data-futures'!$A:$A,0),1),""),"")</f>
        <v/>
      </c>
      <c r="ES145" t="str">
        <f>+IFERROR(IF(VALUE('data-cash-crude'!ER146)&gt;0,'data-cash-crude'!ER146-INDEX('data-futures'!$E:$E,MATCH('basis-cash-crude'!ES$1,'data-futures'!$A:$A,0),1),""),"")</f>
        <v/>
      </c>
      <c r="ET145" t="str">
        <f>+IFERROR(IF(VALUE('data-cash-crude'!ES146)&gt;0,'data-cash-crude'!ES146-INDEX('data-futures'!$E:$E,MATCH('basis-cash-crude'!ET$1,'data-futures'!$A:$A,0),1),""),"")</f>
        <v/>
      </c>
      <c r="EU145" t="str">
        <f>+IFERROR(IF(VALUE('data-cash-crude'!ET146)&gt;0,'data-cash-crude'!ET146-INDEX('data-futures'!$E:$E,MATCH('basis-cash-crude'!EU$1,'data-futures'!$A:$A,0),1),""),"")</f>
        <v/>
      </c>
      <c r="EV145" t="str">
        <f>+IFERROR(IF(VALUE('data-cash-crude'!EU146)&gt;0,'data-cash-crude'!EU146-INDEX('data-futures'!$E:$E,MATCH('basis-cash-crude'!EV$1,'data-futures'!$A:$A,0),1),""),"")</f>
        <v/>
      </c>
      <c r="EW145" t="str">
        <f>+IFERROR(IF(VALUE('data-cash-crude'!EV146)&gt;0,'data-cash-crude'!EV146-INDEX('data-futures'!$E:$E,MATCH('basis-cash-crude'!EW$1,'data-futures'!$A:$A,0),1),""),"")</f>
        <v/>
      </c>
      <c r="EX145" t="str">
        <f>+IFERROR(IF(VALUE('data-cash-crude'!EW146)&gt;0,'data-cash-crude'!EW146-INDEX('data-futures'!$E:$E,MATCH('basis-cash-crude'!EX$1,'data-futures'!$A:$A,0),1),""),"")</f>
        <v/>
      </c>
      <c r="EY145" t="str">
        <f>+IFERROR(IF(VALUE('data-cash-crude'!EX146)&gt;0,'data-cash-crude'!EX146-INDEX('data-futures'!$E:$E,MATCH('basis-cash-crude'!EY$1,'data-futures'!$A:$A,0),1),""),"")</f>
        <v/>
      </c>
      <c r="EZ145" t="str">
        <f>+IFERROR(IF(VALUE('data-cash-crude'!EY146)&gt;0,'data-cash-crude'!EY146-INDEX('data-futures'!$E:$E,MATCH('basis-cash-crude'!EZ$1,'data-futures'!$A:$A,0),1),""),"")</f>
        <v/>
      </c>
      <c r="FA145" t="str">
        <f>+IFERROR(IF(VALUE('data-cash-crude'!EZ146)&gt;0,'data-cash-crude'!EZ146-INDEX('data-futures'!$E:$E,MATCH('basis-cash-crude'!FA$1,'data-futures'!$A:$A,0),1),""),"")</f>
        <v/>
      </c>
      <c r="FB145" t="str">
        <f>+IFERROR(IF(VALUE('data-cash-crude'!FA146)&gt;0,'data-cash-crude'!FA146-INDEX('data-futures'!$E:$E,MATCH('basis-cash-crude'!FB$1,'data-futures'!$A:$A,0),1),""),"")</f>
        <v/>
      </c>
      <c r="FC145" t="str">
        <f>+IFERROR(IF(VALUE('data-cash-crude'!FB146)&gt;0,'data-cash-crude'!FB146-INDEX('data-futures'!$E:$E,MATCH('basis-cash-crude'!FC$1,'data-futures'!$A:$A,0),1),""),"")</f>
        <v/>
      </c>
      <c r="FD145" t="str">
        <f>+IFERROR(IF(VALUE('data-cash-crude'!FC146)&gt;0,'data-cash-crude'!FC146-INDEX('data-futures'!$E:$E,MATCH('basis-cash-crude'!FD$1,'data-futures'!$A:$A,0),1),""),"")</f>
        <v/>
      </c>
      <c r="FE145" t="str">
        <f>+IFERROR(IF(VALUE('data-cash-crude'!FD146)&gt;0,'data-cash-crude'!FD146-INDEX('data-futures'!$E:$E,MATCH('basis-cash-crude'!FE$1,'data-futures'!$A:$A,0),1),""),"")</f>
        <v/>
      </c>
      <c r="FF145" t="str">
        <f>+IFERROR(IF(VALUE('data-cash-crude'!FE146)&gt;0,'data-cash-crude'!FE146-INDEX('data-futures'!$E:$E,MATCH('basis-cash-crude'!FF$1,'data-futures'!$A:$A,0),1),""),"")</f>
        <v/>
      </c>
      <c r="FG145" t="str">
        <f>+IFERROR(IF(VALUE('data-cash-crude'!FF146)&gt;0,'data-cash-crude'!FF146-INDEX('data-futures'!$E:$E,MATCH('basis-cash-crude'!FG$1,'data-futures'!$A:$A,0),1),""),"")</f>
        <v/>
      </c>
      <c r="FH145" t="str">
        <f>+IFERROR(IF(VALUE('data-cash-crude'!FG146)&gt;0,'data-cash-crude'!FG146-INDEX('data-futures'!$E:$E,MATCH('basis-cash-crude'!FH$1,'data-futures'!$A:$A,0),1),""),"")</f>
        <v/>
      </c>
      <c r="FI145" t="str">
        <f>+IFERROR(IF(VALUE('data-cash-crude'!FH146)&gt;0,'data-cash-crude'!FH146-INDEX('data-futures'!$E:$E,MATCH('basis-cash-crude'!FI$1,'data-futures'!$A:$A,0),1),""),"")</f>
        <v/>
      </c>
      <c r="FJ145" t="str">
        <f>+IFERROR(IF(VALUE('data-cash-crude'!FI146)&gt;0,'data-cash-crude'!FI146-INDEX('data-futures'!$E:$E,MATCH('basis-cash-crude'!FJ$1,'data-futures'!$A:$A,0),1),""),"")</f>
        <v/>
      </c>
      <c r="FK145" t="str">
        <f>+IFERROR(IF(VALUE('data-cash-crude'!FJ146)&gt;0,'data-cash-crude'!FJ146-INDEX('data-futures'!$E:$E,MATCH('basis-cash-crude'!FK$1,'data-futures'!$A:$A,0),1),""),"")</f>
        <v/>
      </c>
      <c r="FL145" t="str">
        <f>+IFERROR(IF(VALUE('data-cash-crude'!FK146)&gt;0,'data-cash-crude'!FK146-INDEX('data-futures'!$E:$E,MATCH('basis-cash-crude'!FL$1,'data-futures'!$A:$A,0),1),""),"")</f>
        <v/>
      </c>
    </row>
    <row r="146" spans="1:168" x14ac:dyDescent="0.2">
      <c r="A146">
        <f t="shared" si="6"/>
        <v>-5.035000000000001</v>
      </c>
      <c r="B146">
        <f t="shared" si="7"/>
        <v>-4.8942307692307701</v>
      </c>
      <c r="C146">
        <f t="shared" si="8"/>
        <v>-4.5898809523809536</v>
      </c>
      <c r="D146" s="6" t="str">
        <f>+'data-cash-crude'!B147</f>
        <v>CLPA-7-83.CM</v>
      </c>
      <c r="E146">
        <f>+IFERROR(IF(VALUE('data-cash-crude'!D147)&gt;0,'data-cash-crude'!D147-INDEX('data-futures'!$E:$E,MATCH('basis-cash-crude'!E$1,'data-futures'!$A:$A,0),1),""),"")</f>
        <v>-5.0399999999999991</v>
      </c>
      <c r="F146">
        <f>+IFERROR(IF(VALUE('data-cash-crude'!E147)&gt;0,'data-cash-crude'!E147-INDEX('data-futures'!$E:$E,MATCH('basis-cash-crude'!F$1,'data-futures'!$A:$A,0),1),""),"")</f>
        <v>-5.0400000000000063</v>
      </c>
      <c r="G146">
        <f>+IFERROR(IF(VALUE('data-cash-crude'!F147)&gt;0,'data-cash-crude'!F147-INDEX('data-futures'!$E:$E,MATCH('basis-cash-crude'!G$1,'data-futures'!$A:$A,0),1),""),"")</f>
        <v>-4.990000000000002</v>
      </c>
      <c r="H146">
        <f>+IFERROR(IF(VALUE('data-cash-crude'!G147)&gt;0,'data-cash-crude'!G147-INDEX('data-futures'!$E:$E,MATCH('basis-cash-crude'!H$1,'data-futures'!$A:$A,0),1),""),"")</f>
        <v>-5.0300000000000011</v>
      </c>
      <c r="I146" t="str">
        <f>+IFERROR(IF(VALUE('data-cash-crude'!H147)&gt;0,'data-cash-crude'!H147-INDEX('data-futures'!$E:$E,MATCH('basis-cash-crude'!I$1,'data-futures'!$A:$A,0),1),""),"")</f>
        <v/>
      </c>
      <c r="J146">
        <f>+IFERROR(IF(VALUE('data-cash-crude'!I147)&gt;0,'data-cash-crude'!I147-INDEX('data-futures'!$E:$E,MATCH('basis-cash-crude'!J$1,'data-futures'!$A:$A,0),1),""),"")</f>
        <v>-5.0300000000000011</v>
      </c>
      <c r="K146">
        <f>+IFERROR(IF(VALUE('data-cash-crude'!J147)&gt;0,'data-cash-crude'!J147-INDEX('data-futures'!$E:$E,MATCH('basis-cash-crude'!K$1,'data-futures'!$A:$A,0),1),""),"")</f>
        <v>-5.0799999999999983</v>
      </c>
      <c r="L146">
        <f>+IFERROR(IF(VALUE('data-cash-crude'!K147)&gt;0,'data-cash-crude'!K147-INDEX('data-futures'!$E:$E,MATCH('basis-cash-crude'!L$1,'data-futures'!$A:$A,0),1),""),"")</f>
        <v>-5.0900000000000034</v>
      </c>
      <c r="M146">
        <f>+IFERROR(IF(VALUE('data-cash-crude'!L147)&gt;0,'data-cash-crude'!L147-INDEX('data-futures'!$E:$E,MATCH('basis-cash-crude'!M$1,'data-futures'!$A:$A,0),1),""),"")</f>
        <v>-5.1099999999999994</v>
      </c>
      <c r="N146">
        <f>+IFERROR(IF(VALUE('data-cash-crude'!M147)&gt;0,'data-cash-crude'!M147-INDEX('data-futures'!$E:$E,MATCH('basis-cash-crude'!N$1,'data-futures'!$A:$A,0),1),""),"")</f>
        <v>-5.0300000000000011</v>
      </c>
      <c r="O146">
        <f>+IFERROR(IF(VALUE('data-cash-crude'!N147)&gt;0,'data-cash-crude'!N147-INDEX('data-futures'!$E:$E,MATCH('basis-cash-crude'!O$1,'data-futures'!$A:$A,0),1),""),"")</f>
        <v>-4.9400000000000048</v>
      </c>
      <c r="P146">
        <f>+IFERROR(IF(VALUE('data-cash-crude'!O147)&gt;0,'data-cash-crude'!O147-INDEX('data-futures'!$E:$E,MATCH('basis-cash-crude'!P$1,'data-futures'!$A:$A,0),1),""),"")</f>
        <v>-4.8900000000000006</v>
      </c>
      <c r="Q146">
        <f>+IFERROR(IF(VALUE('data-cash-crude'!P147)&gt;0,'data-cash-crude'!P147-INDEX('data-futures'!$E:$E,MATCH('basis-cash-crude'!Q$1,'data-futures'!$A:$A,0),1),""),"")</f>
        <v>-4.9100000000000037</v>
      </c>
      <c r="R146">
        <f>+IFERROR(IF(VALUE('data-cash-crude'!Q147)&gt;0,'data-cash-crude'!Q147-INDEX('data-futures'!$E:$E,MATCH('basis-cash-crude'!R$1,'data-futures'!$A:$A,0),1),""),"")</f>
        <v>-4.8599999999999994</v>
      </c>
      <c r="S146">
        <f>+IFERROR(IF(VALUE('data-cash-crude'!R147)&gt;0,'data-cash-crude'!R147-INDEX('data-futures'!$E:$E,MATCH('basis-cash-crude'!S$1,'data-futures'!$A:$A,0),1),""),"")</f>
        <v>-5.1899999999999977</v>
      </c>
      <c r="T146">
        <f>+IFERROR(IF(VALUE('data-cash-crude'!S147)&gt;0,'data-cash-crude'!S147-INDEX('data-futures'!$E:$E,MATCH('basis-cash-crude'!T$1,'data-futures'!$A:$A,0),1),""),"")</f>
        <v>-4.7700000000000031</v>
      </c>
      <c r="U146">
        <f>+IFERROR(IF(VALUE('data-cash-crude'!T147)&gt;0,'data-cash-crude'!T147-INDEX('data-futures'!$E:$E,MATCH('basis-cash-crude'!U$1,'data-futures'!$A:$A,0),1),""),"")</f>
        <v>-4.8000000000000043</v>
      </c>
      <c r="V146">
        <f>+IFERROR(IF(VALUE('data-cash-crude'!U147)&gt;0,'data-cash-crude'!U147-INDEX('data-futures'!$E:$E,MATCH('basis-cash-crude'!V$1,'data-futures'!$A:$A,0),1),""),"")</f>
        <v>-4.720000000000006</v>
      </c>
      <c r="W146">
        <f>+IFERROR(IF(VALUE('data-cash-crude'!V147)&gt;0,'data-cash-crude'!V147-INDEX('data-futures'!$E:$E,MATCH('basis-cash-crude'!W$1,'data-futures'!$A:$A,0),1),""),"")</f>
        <v>-4.7899999999999991</v>
      </c>
      <c r="X146">
        <f>+IFERROR(IF(VALUE('data-cash-crude'!W147)&gt;0,'data-cash-crude'!W147-INDEX('data-futures'!$E:$E,MATCH('basis-cash-crude'!X$1,'data-futures'!$A:$A,0),1),""),"")</f>
        <v>-4.8800000000000026</v>
      </c>
      <c r="Y146">
        <f>+IFERROR(IF(VALUE('data-cash-crude'!X147)&gt;0,'data-cash-crude'!X147-INDEX('data-futures'!$E:$E,MATCH('basis-cash-crude'!Y$1,'data-futures'!$A:$A,0),1),""),"")</f>
        <v>-4.8299999999999983</v>
      </c>
      <c r="Z146" t="str">
        <f>+IFERROR(IF(VALUE('data-cash-crude'!Y147)&gt;0,'data-cash-crude'!Y147-INDEX('data-futures'!$E:$E,MATCH('basis-cash-crude'!Z$1,'data-futures'!$A:$A,0),1),""),"")</f>
        <v/>
      </c>
      <c r="AA146">
        <f>+IFERROR(IF(VALUE('data-cash-crude'!Z147)&gt;0,'data-cash-crude'!Z147-INDEX('data-futures'!$E:$E,MATCH('basis-cash-crude'!AA$1,'data-futures'!$A:$A,0),1),""),"")</f>
        <v>-4.8900000000000006</v>
      </c>
      <c r="AB146" t="str">
        <f>+IFERROR(IF(VALUE('data-cash-crude'!AA147)&gt;0,'data-cash-crude'!AA147-INDEX('data-futures'!$E:$E,MATCH('basis-cash-crude'!AB$1,'data-futures'!$A:$A,0),1),""),"")</f>
        <v/>
      </c>
      <c r="AC146" t="str">
        <f>+IFERROR(IF(VALUE('data-cash-crude'!AB147)&gt;0,'data-cash-crude'!AB147-INDEX('data-futures'!$E:$E,MATCH('basis-cash-crude'!AC$1,'data-futures'!$A:$A,0),1),""),"")</f>
        <v/>
      </c>
      <c r="AD146">
        <f>+IFERROR(IF(VALUE('data-cash-crude'!AC147)&gt;0,'data-cash-crude'!AC147-INDEX('data-futures'!$E:$E,MATCH('basis-cash-crude'!AD$1,'data-futures'!$A:$A,0),1),""),"")</f>
        <v>-4.730000000000004</v>
      </c>
      <c r="AE146">
        <f>+IFERROR(IF(VALUE('data-cash-crude'!AD147)&gt;0,'data-cash-crude'!AD147-INDEX('data-futures'!$E:$E,MATCH('basis-cash-crude'!AE$1,'data-futures'!$A:$A,0),1),""),"")</f>
        <v>-4.7100000000000009</v>
      </c>
      <c r="AF146">
        <f>+IFERROR(IF(VALUE('data-cash-crude'!AE147)&gt;0,'data-cash-crude'!AE147-INDEX('data-futures'!$E:$E,MATCH('basis-cash-crude'!AF$1,'data-futures'!$A:$A,0),1),""),"")</f>
        <v>-4.5799999999999983</v>
      </c>
      <c r="AG146">
        <f>+IFERROR(IF(VALUE('data-cash-crude'!AF147)&gt;0,'data-cash-crude'!AF147-INDEX('data-futures'!$E:$E,MATCH('basis-cash-crude'!AG$1,'data-futures'!$A:$A,0),1),""),"")</f>
        <v>-4.7000000000000028</v>
      </c>
      <c r="AH146">
        <f>+IFERROR(IF(VALUE('data-cash-crude'!AG147)&gt;0,'data-cash-crude'!AG147-INDEX('data-futures'!$E:$E,MATCH('basis-cash-crude'!AH$1,'data-futures'!$A:$A,0),1),""),"")</f>
        <v>-4.6200000000000045</v>
      </c>
      <c r="AI146">
        <f>+IFERROR(IF(VALUE('data-cash-crude'!AH147)&gt;0,'data-cash-crude'!AH147-INDEX('data-futures'!$E:$E,MATCH('basis-cash-crude'!AI$1,'data-futures'!$A:$A,0),1),""),"")</f>
        <v>-4.6099999999999994</v>
      </c>
      <c r="AJ146">
        <f>+IFERROR(IF(VALUE('data-cash-crude'!AI147)&gt;0,'data-cash-crude'!AI147-INDEX('data-futures'!$E:$E,MATCH('basis-cash-crude'!AJ$1,'data-futures'!$A:$A,0),1),""),"")</f>
        <v>-4.6099999999999994</v>
      </c>
      <c r="AK146">
        <f>+IFERROR(IF(VALUE('data-cash-crude'!AJ147)&gt;0,'data-cash-crude'!AJ147-INDEX('data-futures'!$E:$E,MATCH('basis-cash-crude'!AK$1,'data-futures'!$A:$A,0),1),""),"")</f>
        <v>-4.6300000000000026</v>
      </c>
      <c r="AL146">
        <f>+IFERROR(IF(VALUE('data-cash-crude'!AK147)&gt;0,'data-cash-crude'!AK147-INDEX('data-futures'!$E:$E,MATCH('basis-cash-crude'!AL$1,'data-futures'!$A:$A,0),1),""),"")</f>
        <v>-4.6899999999999977</v>
      </c>
      <c r="AM146">
        <f>+IFERROR(IF(VALUE('data-cash-crude'!AL147)&gt;0,'data-cash-crude'!AL147-INDEX('data-futures'!$E:$E,MATCH('basis-cash-crude'!AM$1,'data-futures'!$A:$A,0),1),""),"")</f>
        <v>-4.6300000000000026</v>
      </c>
      <c r="AN146">
        <f>+IFERROR(IF(VALUE('data-cash-crude'!AM147)&gt;0,'data-cash-crude'!AM147-INDEX('data-futures'!$E:$E,MATCH('basis-cash-crude'!AN$1,'data-futures'!$A:$A,0),1),""),"")</f>
        <v>-4.7100000000000009</v>
      </c>
      <c r="AO146">
        <f>+IFERROR(IF(VALUE('data-cash-crude'!AN147)&gt;0,'data-cash-crude'!AN147-INDEX('data-futures'!$E:$E,MATCH('basis-cash-crude'!AO$1,'data-futures'!$A:$A,0),1),""),"")</f>
        <v>-4.6899999999999977</v>
      </c>
      <c r="AP146" t="str">
        <f>+IFERROR(IF(VALUE('data-cash-crude'!AO147)&gt;0,'data-cash-crude'!AO147-INDEX('data-futures'!$E:$E,MATCH('basis-cash-crude'!AP$1,'data-futures'!$A:$A,0),1),""),"")</f>
        <v/>
      </c>
      <c r="AQ146">
        <f>+IFERROR(IF(VALUE('data-cash-crude'!AP147)&gt;0,'data-cash-crude'!AP147-INDEX('data-futures'!$E:$E,MATCH('basis-cash-crude'!AQ$1,'data-futures'!$A:$A,0),1),""),"")</f>
        <v>-4.7899999999999991</v>
      </c>
      <c r="AR146">
        <f>+IFERROR(IF(VALUE('data-cash-crude'!AQ147)&gt;0,'data-cash-crude'!AQ147-INDEX('data-futures'!$E:$E,MATCH('basis-cash-crude'!AR$1,'data-futures'!$A:$A,0),1),""),"")</f>
        <v>-1.9299999999999997</v>
      </c>
      <c r="AS146" t="str">
        <f>+IFERROR(IF(VALUE('data-cash-crude'!AR147)&gt;0,'data-cash-crude'!AR147-INDEX('data-futures'!$E:$E,MATCH('basis-cash-crude'!AS$1,'data-futures'!$A:$A,0),1),""),"")</f>
        <v/>
      </c>
      <c r="AT146">
        <f>+IFERROR(IF(VALUE('data-cash-crude'!AS147)&gt;0,'data-cash-crude'!AS147-INDEX('data-futures'!$E:$E,MATCH('basis-cash-crude'!AT$1,'data-futures'!$A:$A,0),1),""),"")</f>
        <v>-4.8000000000000043</v>
      </c>
      <c r="AU146">
        <f>+IFERROR(IF(VALUE('data-cash-crude'!AT147)&gt;0,'data-cash-crude'!AT147-INDEX('data-futures'!$E:$E,MATCH('basis-cash-crude'!AU$1,'data-futures'!$A:$A,0),1),""),"")</f>
        <v>-4.7100000000000009</v>
      </c>
      <c r="AV146">
        <f>+IFERROR(IF(VALUE('data-cash-crude'!AU147)&gt;0,'data-cash-crude'!AU147-INDEX('data-futures'!$E:$E,MATCH('basis-cash-crude'!AV$1,'data-futures'!$A:$A,0),1),""),"")</f>
        <v>-4.68</v>
      </c>
      <c r="AW146">
        <f>+IFERROR(IF(VALUE('data-cash-crude'!AV147)&gt;0,'data-cash-crude'!AV147-INDEX('data-futures'!$E:$E,MATCH('basis-cash-crude'!AW$1,'data-futures'!$A:$A,0),1),""),"")</f>
        <v>-4.6000000000000014</v>
      </c>
      <c r="AX146">
        <f>+IFERROR(IF(VALUE('data-cash-crude'!AW147)&gt;0,'data-cash-crude'!AW147-INDEX('data-futures'!$E:$E,MATCH('basis-cash-crude'!AX$1,'data-futures'!$A:$A,0),1),""),"")</f>
        <v>-4.470000000000006</v>
      </c>
      <c r="AY146">
        <f>+IFERROR(IF(VALUE('data-cash-crude'!AX147)&gt;0,'data-cash-crude'!AX147-INDEX('data-futures'!$E:$E,MATCH('basis-cash-crude'!AY$1,'data-futures'!$A:$A,0),1),""),"")</f>
        <v>-4.5300000000000011</v>
      </c>
      <c r="AZ146">
        <f>+IFERROR(IF(VALUE('data-cash-crude'!AY147)&gt;0,'data-cash-crude'!AY147-INDEX('data-futures'!$E:$E,MATCH('basis-cash-crude'!AZ$1,'data-futures'!$A:$A,0),1),""),"")</f>
        <v>-4.8500000000000014</v>
      </c>
      <c r="BA146">
        <f>+IFERROR(IF(VALUE('data-cash-crude'!AZ147)&gt;0,'data-cash-crude'!AZ147-INDEX('data-futures'!$E:$E,MATCH('basis-cash-crude'!BA$1,'data-futures'!$A:$A,0),1),""),"")</f>
        <v>-4.6200000000000045</v>
      </c>
      <c r="BB146">
        <f>+IFERROR(IF(VALUE('data-cash-crude'!BA147)&gt;0,'data-cash-crude'!BA147-INDEX('data-futures'!$E:$E,MATCH('basis-cash-crude'!BB$1,'data-futures'!$A:$A,0),1),""),"")</f>
        <v>-4.7199999999999989</v>
      </c>
      <c r="BC146">
        <f>+IFERROR(IF(VALUE('data-cash-crude'!BB147)&gt;0,'data-cash-crude'!BB147-INDEX('data-futures'!$E:$E,MATCH('basis-cash-crude'!BC$1,'data-futures'!$A:$A,0),1),""),"")</f>
        <v>-4.7299999999999969</v>
      </c>
      <c r="BD146">
        <f>+IFERROR(IF(VALUE('data-cash-crude'!BC147)&gt;0,'data-cash-crude'!BC147-INDEX('data-futures'!$E:$E,MATCH('basis-cash-crude'!BD$1,'data-futures'!$A:$A,0),1),""),"")</f>
        <v>-4.7700000000000031</v>
      </c>
      <c r="BE146">
        <f>+IFERROR(IF(VALUE('data-cash-crude'!BD147)&gt;0,'data-cash-crude'!BD147-INDEX('data-futures'!$E:$E,MATCH('basis-cash-crude'!BE$1,'data-futures'!$A:$A,0),1),""),"")</f>
        <v>-4.7299999999999969</v>
      </c>
      <c r="BF146">
        <f>+IFERROR(IF(VALUE('data-cash-crude'!BE147)&gt;0,'data-cash-crude'!BE147-INDEX('data-futures'!$E:$E,MATCH('basis-cash-crude'!BF$1,'data-futures'!$A:$A,0),1),""),"")</f>
        <v>-4.6400000000000006</v>
      </c>
      <c r="BG146">
        <f>+IFERROR(IF(VALUE('data-cash-crude'!BF147)&gt;0,'data-cash-crude'!BF147-INDEX('data-futures'!$E:$E,MATCH('basis-cash-crude'!BG$1,'data-futures'!$A:$A,0),1),""),"")</f>
        <v>-4.5200000000000031</v>
      </c>
      <c r="BH146">
        <f>+IFERROR(IF(VALUE('data-cash-crude'!BG147)&gt;0,'data-cash-crude'!BG147-INDEX('data-futures'!$E:$E,MATCH('basis-cash-crude'!BH$1,'data-futures'!$A:$A,0),1),""),"")</f>
        <v>-4.3900000000000006</v>
      </c>
      <c r="BI146">
        <f>+IFERROR(IF(VALUE('data-cash-crude'!BH147)&gt;0,'data-cash-crude'!BH147-INDEX('data-futures'!$E:$E,MATCH('basis-cash-crude'!BI$1,'data-futures'!$A:$A,0),1),""),"")</f>
        <v>-4.490000000000002</v>
      </c>
      <c r="BJ146">
        <f>+IFERROR(IF(VALUE('data-cash-crude'!BI147)&gt;0,'data-cash-crude'!BI147-INDEX('data-futures'!$E:$E,MATCH('basis-cash-crude'!BJ$1,'data-futures'!$A:$A,0),1),""),"")</f>
        <v>-4.6900000000000048</v>
      </c>
      <c r="BK146">
        <f>+IFERROR(IF(VALUE('data-cash-crude'!BJ147)&gt;0,'data-cash-crude'!BJ147-INDEX('data-futures'!$E:$E,MATCH('basis-cash-crude'!BK$1,'data-futures'!$A:$A,0),1),""),"")</f>
        <v>-4.6300000000000026</v>
      </c>
      <c r="BL146">
        <f>+IFERROR(IF(VALUE('data-cash-crude'!BK147)&gt;0,'data-cash-crude'!BK147-INDEX('data-futures'!$E:$E,MATCH('basis-cash-crude'!BL$1,'data-futures'!$A:$A,0),1),""),"")</f>
        <v>-4.7100000000000009</v>
      </c>
      <c r="BM146">
        <f>+IFERROR(IF(VALUE('data-cash-crude'!BL147)&gt;0,'data-cash-crude'!BL147-INDEX('data-futures'!$E:$E,MATCH('basis-cash-crude'!BM$1,'data-futures'!$A:$A,0),1),""),"")</f>
        <v>-4.7700000000000031</v>
      </c>
      <c r="BN146">
        <f>+IFERROR(IF(VALUE('data-cash-crude'!BM147)&gt;0,'data-cash-crude'!BM147-INDEX('data-futures'!$E:$E,MATCH('basis-cash-crude'!BN$1,'data-futures'!$A:$A,0),1),""),"")</f>
        <v>-4.6099999999999994</v>
      </c>
      <c r="BO146">
        <f>+IFERROR(IF(VALUE('data-cash-crude'!BN147)&gt;0,'data-cash-crude'!BN147-INDEX('data-futures'!$E:$E,MATCH('basis-cash-crude'!BO$1,'data-futures'!$A:$A,0),1),""),"")</f>
        <v>-4.9200000000000017</v>
      </c>
      <c r="BP146">
        <f>+IFERROR(IF(VALUE('data-cash-crude'!BO147)&gt;0,'data-cash-crude'!BO147-INDEX('data-futures'!$E:$E,MATCH('basis-cash-crude'!BP$1,'data-futures'!$A:$A,0),1),""),"")</f>
        <v>-4.8800000000000026</v>
      </c>
      <c r="BQ146">
        <f>+IFERROR(IF(VALUE('data-cash-crude'!BP147)&gt;0,'data-cash-crude'!BP147-INDEX('data-futures'!$E:$E,MATCH('basis-cash-crude'!BQ$1,'data-futures'!$A:$A,0),1),""),"")</f>
        <v>-4.6700000000000017</v>
      </c>
      <c r="BR146">
        <f>+IFERROR(IF(VALUE('data-cash-crude'!BQ147)&gt;0,'data-cash-crude'!BQ147-INDEX('data-futures'!$E:$E,MATCH('basis-cash-crude'!BR$1,'data-futures'!$A:$A,0),1),""),"")</f>
        <v>-4.7000000000000028</v>
      </c>
      <c r="BS146">
        <f>+IFERROR(IF(VALUE('data-cash-crude'!BR147)&gt;0,'data-cash-crude'!BR147-INDEX('data-futures'!$E:$E,MATCH('basis-cash-crude'!BS$1,'data-futures'!$A:$A,0),1),""),"")</f>
        <v>-4.57</v>
      </c>
      <c r="BT146">
        <f>+IFERROR(IF(VALUE('data-cash-crude'!BS147)&gt;0,'data-cash-crude'!BS147-INDEX('data-futures'!$E:$E,MATCH('basis-cash-crude'!BT$1,'data-futures'!$A:$A,0),1),""),"")</f>
        <v>-4.9200000000000017</v>
      </c>
      <c r="BU146">
        <f>+IFERROR(IF(VALUE('data-cash-crude'!BT147)&gt;0,'data-cash-crude'!BT147-INDEX('data-futures'!$E:$E,MATCH('basis-cash-crude'!BU$1,'data-futures'!$A:$A,0),1),""),"")</f>
        <v>-4.93</v>
      </c>
      <c r="BV146">
        <f>+IFERROR(IF(VALUE('data-cash-crude'!BU147)&gt;0,'data-cash-crude'!BU147-INDEX('data-futures'!$E:$E,MATCH('basis-cash-crude'!BV$1,'data-futures'!$A:$A,0),1),""),"")</f>
        <v>-4.6199999999999974</v>
      </c>
      <c r="BW146">
        <f>+IFERROR(IF(VALUE('data-cash-crude'!BV147)&gt;0,'data-cash-crude'!BV147-INDEX('data-futures'!$E:$E,MATCH('basis-cash-crude'!BW$1,'data-futures'!$A:$A,0),1),""),"")</f>
        <v>-4.7800000000000011</v>
      </c>
      <c r="BX146">
        <f>+IFERROR(IF(VALUE('data-cash-crude'!BW147)&gt;0,'data-cash-crude'!BW147-INDEX('data-futures'!$E:$E,MATCH('basis-cash-crude'!BX$1,'data-futures'!$A:$A,0),1),""),"")</f>
        <v>-4.8399999999999963</v>
      </c>
      <c r="BY146">
        <f>+IFERROR(IF(VALUE('data-cash-crude'!BX147)&gt;0,'data-cash-crude'!BX147-INDEX('data-futures'!$E:$E,MATCH('basis-cash-crude'!BY$1,'data-futures'!$A:$A,0),1),""),"")</f>
        <v>-4.9099999999999966</v>
      </c>
      <c r="BZ146">
        <f>+IFERROR(IF(VALUE('data-cash-crude'!BY147)&gt;0,'data-cash-crude'!BY147-INDEX('data-futures'!$E:$E,MATCH('basis-cash-crude'!BZ$1,'data-futures'!$A:$A,0),1),""),"")</f>
        <v>-4.9000000000000057</v>
      </c>
      <c r="CA146">
        <f>+IFERROR(IF(VALUE('data-cash-crude'!BZ147)&gt;0,'data-cash-crude'!BZ147-INDEX('data-futures'!$E:$E,MATCH('basis-cash-crude'!CA$1,'data-futures'!$A:$A,0),1),""),"")</f>
        <v>-4.6900000000000048</v>
      </c>
      <c r="CB146">
        <f>+IFERROR(IF(VALUE('data-cash-crude'!CA147)&gt;0,'data-cash-crude'!CA147-INDEX('data-futures'!$E:$E,MATCH('basis-cash-crude'!CB$1,'data-futures'!$A:$A,0),1),""),"")</f>
        <v>-4.4200000000000017</v>
      </c>
      <c r="CC146">
        <f>+IFERROR(IF(VALUE('data-cash-crude'!CB147)&gt;0,'data-cash-crude'!CB147-INDEX('data-futures'!$E:$E,MATCH('basis-cash-crude'!CC$1,'data-futures'!$A:$A,0),1),""),"")</f>
        <v>-4.57</v>
      </c>
      <c r="CD146">
        <f>+IFERROR(IF(VALUE('data-cash-crude'!CC147)&gt;0,'data-cash-crude'!CC147-INDEX('data-futures'!$E:$E,MATCH('basis-cash-crude'!CD$1,'data-futures'!$A:$A,0),1),""),"")</f>
        <v>-4.5600000000000023</v>
      </c>
      <c r="CE146">
        <f>+IFERROR(IF(VALUE('data-cash-crude'!CD147)&gt;0,'data-cash-crude'!CD147-INDEX('data-futures'!$E:$E,MATCH('basis-cash-crude'!CE$1,'data-futures'!$A:$A,0),1),""),"")</f>
        <v>-4.3999999999999986</v>
      </c>
      <c r="CF146">
        <f>+IFERROR(IF(VALUE('data-cash-crude'!CE147)&gt;0,'data-cash-crude'!CE147-INDEX('data-futures'!$E:$E,MATCH('basis-cash-crude'!CF$1,'data-futures'!$A:$A,0),1),""),"")</f>
        <v>-4.32</v>
      </c>
      <c r="CG146">
        <f>+IFERROR(IF(VALUE('data-cash-crude'!CF147)&gt;0,'data-cash-crude'!CF147-INDEX('data-futures'!$E:$E,MATCH('basis-cash-crude'!CG$1,'data-futures'!$A:$A,0),1),""),"")</f>
        <v>-4.1400000000000006</v>
      </c>
      <c r="CH146">
        <f>+IFERROR(IF(VALUE('data-cash-crude'!CG147)&gt;0,'data-cash-crude'!CG147-INDEX('data-futures'!$E:$E,MATCH('basis-cash-crude'!CH$1,'data-futures'!$A:$A,0),1),""),"")</f>
        <v>-3.980000000000004</v>
      </c>
      <c r="CI146">
        <f>+IFERROR(IF(VALUE('data-cash-crude'!CH147)&gt;0,'data-cash-crude'!CH147-INDEX('data-futures'!$E:$E,MATCH('basis-cash-crude'!CI$1,'data-futures'!$A:$A,0),1),""),"")</f>
        <v>-3.990000000000002</v>
      </c>
      <c r="CJ146">
        <f>+IFERROR(IF(VALUE('data-cash-crude'!CI147)&gt;0,'data-cash-crude'!CI147-INDEX('data-futures'!$E:$E,MATCH('basis-cash-crude'!CJ$1,'data-futures'!$A:$A,0),1),""),"")</f>
        <v>-3.8500000000000014</v>
      </c>
      <c r="CK146">
        <f>+IFERROR(IF(VALUE('data-cash-crude'!CJ147)&gt;0,'data-cash-crude'!CJ147-INDEX('data-futures'!$E:$E,MATCH('basis-cash-crude'!CK$1,'data-futures'!$A:$A,0),1),""),"")</f>
        <v>-3.6400000000000006</v>
      </c>
      <c r="CL146">
        <f>+IFERROR(IF(VALUE('data-cash-crude'!CK147)&gt;0,'data-cash-crude'!CK147-INDEX('data-futures'!$E:$E,MATCH('basis-cash-crude'!CL$1,'data-futures'!$A:$A,0),1),""),"")</f>
        <v>-3.6000000000000014</v>
      </c>
      <c r="CM146">
        <f>+IFERROR(IF(VALUE('data-cash-crude'!CL147)&gt;0,'data-cash-crude'!CL147-INDEX('data-futures'!$E:$E,MATCH('basis-cash-crude'!CM$1,'data-futures'!$A:$A,0),1),""),"")</f>
        <v>-3.5499999999999972</v>
      </c>
      <c r="CN146">
        <f>+IFERROR(IF(VALUE('data-cash-crude'!CM147)&gt;0,'data-cash-crude'!CM147-INDEX('data-futures'!$E:$E,MATCH('basis-cash-crude'!CN$1,'data-futures'!$A:$A,0),1),""),"")</f>
        <v>-3.3900000000000006</v>
      </c>
      <c r="CO146">
        <f>+IFERROR(IF(VALUE('data-cash-crude'!CN147)&gt;0,'data-cash-crude'!CN147-INDEX('data-futures'!$E:$E,MATCH('basis-cash-crude'!CO$1,'data-futures'!$A:$A,0),1),""),"")</f>
        <v>-3.2800000000000011</v>
      </c>
      <c r="CP146">
        <f>+IFERROR(IF(VALUE('data-cash-crude'!CO147)&gt;0,'data-cash-crude'!CO147-INDEX('data-futures'!$E:$E,MATCH('basis-cash-crude'!CP$1,'data-futures'!$A:$A,0),1),""),"")</f>
        <v>-3.3300000000000054</v>
      </c>
      <c r="CQ146">
        <f>+IFERROR(IF(VALUE('data-cash-crude'!CP147)&gt;0,'data-cash-crude'!CP147-INDEX('data-futures'!$E:$E,MATCH('basis-cash-crude'!CQ$1,'data-futures'!$A:$A,0),1),""),"")</f>
        <v>-3.3200000000000003</v>
      </c>
      <c r="CR146">
        <f>+IFERROR(IF(VALUE('data-cash-crude'!CQ147)&gt;0,'data-cash-crude'!CQ147-INDEX('data-futures'!$E:$E,MATCH('basis-cash-crude'!CR$1,'data-futures'!$A:$A,0),1),""),"")</f>
        <v>-3</v>
      </c>
      <c r="CS146">
        <f>+IFERROR(IF(VALUE('data-cash-crude'!CR147)&gt;0,'data-cash-crude'!CR147-INDEX('data-futures'!$E:$E,MATCH('basis-cash-crude'!CS$1,'data-futures'!$A:$A,0),1),""),"")</f>
        <v>-2.269999999999996</v>
      </c>
      <c r="CT146">
        <f>+IFERROR(IF(VALUE('data-cash-crude'!CS147)&gt;0,'data-cash-crude'!CS147-INDEX('data-futures'!$E:$E,MATCH('basis-cash-crude'!CT$1,'data-futures'!$A:$A,0),1),""),"")</f>
        <v>-1.4600000000000009</v>
      </c>
      <c r="CU146">
        <f>+IFERROR(IF(VALUE('data-cash-crude'!CT147)&gt;0,'data-cash-crude'!CT147-INDEX('data-futures'!$E:$E,MATCH('basis-cash-crude'!CU$1,'data-futures'!$A:$A,0),1),""),"")</f>
        <v>-3.759999999999998</v>
      </c>
      <c r="CV146">
        <f>+IFERROR(IF(VALUE('data-cash-crude'!CU147)&gt;0,'data-cash-crude'!CU147-INDEX('data-futures'!$E:$E,MATCH('basis-cash-crude'!CV$1,'data-futures'!$A:$A,0),1),""),"")</f>
        <v>-3.9100000000000037</v>
      </c>
      <c r="CW146">
        <f>+IFERROR(IF(VALUE('data-cash-crude'!CV147)&gt;0,'data-cash-crude'!CV147-INDEX('data-futures'!$E:$E,MATCH('basis-cash-crude'!CW$1,'data-futures'!$A:$A,0),1),""),"")</f>
        <v>-3.7000000000000028</v>
      </c>
      <c r="CX146" t="str">
        <f>+IFERROR(IF(VALUE('data-cash-crude'!CW147)&gt;0,'data-cash-crude'!CW147-INDEX('data-futures'!$E:$E,MATCH('basis-cash-crude'!CX$1,'data-futures'!$A:$A,0),1),""),"")</f>
        <v/>
      </c>
      <c r="CY146" t="str">
        <f>+IFERROR(IF(VALUE('data-cash-crude'!CX147)&gt;0,'data-cash-crude'!CX147-INDEX('data-futures'!$E:$E,MATCH('basis-cash-crude'!CY$1,'data-futures'!$A:$A,0),1),""),"")</f>
        <v/>
      </c>
      <c r="CZ146" t="str">
        <f>+IFERROR(IF(VALUE('data-cash-crude'!CY147)&gt;0,'data-cash-crude'!CY147-INDEX('data-futures'!$E:$E,MATCH('basis-cash-crude'!CZ$1,'data-futures'!$A:$A,0),1),""),"")</f>
        <v/>
      </c>
      <c r="DA146">
        <f>+IFERROR(IF(VALUE('data-cash-crude'!CZ147)&gt;0,'data-cash-crude'!CZ147-INDEX('data-futures'!$E:$E,MATCH('basis-cash-crude'!DA$1,'data-futures'!$A:$A,0),1),""),"")</f>
        <v>-3.5499999999999972</v>
      </c>
      <c r="DB146">
        <f>+IFERROR(IF(VALUE('data-cash-crude'!DA147)&gt;0,'data-cash-crude'!DA147-INDEX('data-futures'!$E:$E,MATCH('basis-cash-crude'!DB$1,'data-futures'!$A:$A,0),1),""),"")</f>
        <v>-3.5</v>
      </c>
      <c r="DC146">
        <f>+IFERROR(IF(VALUE('data-cash-crude'!DB147)&gt;0,'data-cash-crude'!DB147-INDEX('data-futures'!$E:$E,MATCH('basis-cash-crude'!DC$1,'data-futures'!$A:$A,0),1),""),"")</f>
        <v>-3.5700000000000003</v>
      </c>
      <c r="DD146" t="str">
        <f>+IFERROR(IF(VALUE('data-cash-crude'!DC147)&gt;0,'data-cash-crude'!DC147-INDEX('data-futures'!$E:$E,MATCH('basis-cash-crude'!DD$1,'data-futures'!$A:$A,0),1),""),"")</f>
        <v/>
      </c>
      <c r="DE146">
        <f>+IFERROR(IF(VALUE('data-cash-crude'!DD147)&gt;0,'data-cash-crude'!DD147-INDEX('data-futures'!$E:$E,MATCH('basis-cash-crude'!DE$1,'data-futures'!$A:$A,0),1),""),"")</f>
        <v>-3.3800000000000026</v>
      </c>
      <c r="DF146">
        <f>+IFERROR(IF(VALUE('data-cash-crude'!DE147)&gt;0,'data-cash-crude'!DE147-INDEX('data-futures'!$E:$E,MATCH('basis-cash-crude'!DF$1,'data-futures'!$A:$A,0),1),""),"")</f>
        <v>-3.1499999999999986</v>
      </c>
      <c r="DG146">
        <f>+IFERROR(IF(VALUE('data-cash-crude'!DF147)&gt;0,'data-cash-crude'!DF147-INDEX('data-futures'!$E:$E,MATCH('basis-cash-crude'!DG$1,'data-futures'!$A:$A,0),1),""),"")</f>
        <v>-3.4500000000000028</v>
      </c>
      <c r="DH146">
        <f>+IFERROR(IF(VALUE('data-cash-crude'!DG147)&gt;0,'data-cash-crude'!DG147-INDEX('data-futures'!$E:$E,MATCH('basis-cash-crude'!DH$1,'data-futures'!$A:$A,0),1),""),"")</f>
        <v>-3.6099999999999994</v>
      </c>
      <c r="DI146">
        <f>+IFERROR(IF(VALUE('data-cash-crude'!DH147)&gt;0,'data-cash-crude'!DH147-INDEX('data-futures'!$E:$E,MATCH('basis-cash-crude'!DI$1,'data-futures'!$A:$A,0),1),""),"")</f>
        <v>-3.6900000000000048</v>
      </c>
      <c r="DJ146">
        <f>+IFERROR(IF(VALUE('data-cash-crude'!DI147)&gt;0,'data-cash-crude'!DI147-INDEX('data-futures'!$E:$E,MATCH('basis-cash-crude'!DJ$1,'data-futures'!$A:$A,0),1),""),"")</f>
        <v>-3.6700000000000017</v>
      </c>
      <c r="DK146">
        <f>+IFERROR(IF(VALUE('data-cash-crude'!DJ147)&gt;0,'data-cash-crude'!DJ147-INDEX('data-futures'!$E:$E,MATCH('basis-cash-crude'!DK$1,'data-futures'!$A:$A,0),1),""),"")</f>
        <v>-3.519999999999996</v>
      </c>
      <c r="DL146">
        <f>+IFERROR(IF(VALUE('data-cash-crude'!DK147)&gt;0,'data-cash-crude'!DK147-INDEX('data-futures'!$E:$E,MATCH('basis-cash-crude'!DL$1,'data-futures'!$A:$A,0),1),""),"")</f>
        <v>-3.5200000000000031</v>
      </c>
      <c r="DM146">
        <f>+IFERROR(IF(VALUE('data-cash-crude'!DL147)&gt;0,'data-cash-crude'!DL147-INDEX('data-futures'!$E:$E,MATCH('basis-cash-crude'!DM$1,'data-futures'!$A:$A,0),1),""),"")</f>
        <v>-2.769999999999996</v>
      </c>
      <c r="DN146">
        <f>+IFERROR(IF(VALUE('data-cash-crude'!DM147)&gt;0,'data-cash-crude'!DM147-INDEX('data-futures'!$E:$E,MATCH('basis-cash-crude'!DN$1,'data-futures'!$A:$A,0),1),""),"")</f>
        <v>-2.7800000000000011</v>
      </c>
      <c r="DO146">
        <f>+IFERROR(IF(VALUE('data-cash-crude'!DN147)&gt;0,'data-cash-crude'!DN147-INDEX('data-futures'!$E:$E,MATCH('basis-cash-crude'!DO$1,'data-futures'!$A:$A,0),1),""),"")</f>
        <v>-3.0499999999999972</v>
      </c>
      <c r="DP146">
        <f>+IFERROR(IF(VALUE('data-cash-crude'!DO147)&gt;0,'data-cash-crude'!DO147-INDEX('data-futures'!$E:$E,MATCH('basis-cash-crude'!DP$1,'data-futures'!$A:$A,0),1),""),"")</f>
        <v>-3.279999999999994</v>
      </c>
      <c r="DQ146">
        <f>+IFERROR(IF(VALUE('data-cash-crude'!DP147)&gt;0,'data-cash-crude'!DP147-INDEX('data-futures'!$E:$E,MATCH('basis-cash-crude'!DQ$1,'data-futures'!$A:$A,0),1),""),"")</f>
        <v>-3.6300000000000026</v>
      </c>
      <c r="DR146">
        <f>+IFERROR(IF(VALUE('data-cash-crude'!DQ147)&gt;0,'data-cash-crude'!DQ147-INDEX('data-futures'!$E:$E,MATCH('basis-cash-crude'!DR$1,'data-futures'!$A:$A,0),1),""),"")</f>
        <v>-3.5</v>
      </c>
      <c r="DS146">
        <f>+IFERROR(IF(VALUE('data-cash-crude'!DR147)&gt;0,'data-cash-crude'!DR147-INDEX('data-futures'!$E:$E,MATCH('basis-cash-crude'!DS$1,'data-futures'!$A:$A,0),1),""),"")</f>
        <v>-3.3399999999999963</v>
      </c>
      <c r="DT146">
        <f>+IFERROR(IF(VALUE('data-cash-crude'!DS147)&gt;0,'data-cash-crude'!DS147-INDEX('data-futures'!$E:$E,MATCH('basis-cash-crude'!DT$1,'data-futures'!$A:$A,0),1),""),"")</f>
        <v>-3.4299999999999997</v>
      </c>
      <c r="DU146">
        <f>+IFERROR(IF(VALUE('data-cash-crude'!DT147)&gt;0,'data-cash-crude'!DT147-INDEX('data-futures'!$E:$E,MATCH('basis-cash-crude'!DU$1,'data-futures'!$A:$A,0),1),""),"")</f>
        <v>-3.8900000000000006</v>
      </c>
      <c r="DV146">
        <f>+IFERROR(IF(VALUE('data-cash-crude'!DU147)&gt;0,'data-cash-crude'!DU147-INDEX('data-futures'!$E:$E,MATCH('basis-cash-crude'!DV$1,'data-futures'!$A:$A,0),1),""),"")</f>
        <v>-4.4000000000000057</v>
      </c>
      <c r="DW146">
        <f>+IFERROR(IF(VALUE('data-cash-crude'!DV147)&gt;0,'data-cash-crude'!DV147-INDEX('data-futures'!$E:$E,MATCH('basis-cash-crude'!DW$1,'data-futures'!$A:$A,0),1),""),"")</f>
        <v>-4.3400000000000034</v>
      </c>
      <c r="DX146">
        <f>+IFERROR(IF(VALUE('data-cash-crude'!DW147)&gt;0,'data-cash-crude'!DW147-INDEX('data-futures'!$E:$E,MATCH('basis-cash-crude'!DX$1,'data-futures'!$A:$A,0),1),""),"")</f>
        <v>-4.0300000000000011</v>
      </c>
      <c r="DY146">
        <f>+IFERROR(IF(VALUE('data-cash-crude'!DX147)&gt;0,'data-cash-crude'!DX147-INDEX('data-futures'!$E:$E,MATCH('basis-cash-crude'!DY$1,'data-futures'!$A:$A,0),1),""),"")</f>
        <v>-4.3500000000000014</v>
      </c>
      <c r="DZ146">
        <f>+IFERROR(IF(VALUE('data-cash-crude'!DY147)&gt;0,'data-cash-crude'!DY147-INDEX('data-futures'!$E:$E,MATCH('basis-cash-crude'!DZ$1,'data-futures'!$A:$A,0),1),""),"")</f>
        <v>-4.4699999999999989</v>
      </c>
      <c r="EA146">
        <f>+IFERROR(IF(VALUE('data-cash-crude'!DZ147)&gt;0,'data-cash-crude'!DZ147-INDEX('data-futures'!$E:$E,MATCH('basis-cash-crude'!EA$1,'data-futures'!$A:$A,0),1),""),"")</f>
        <v>-4.230000000000004</v>
      </c>
      <c r="EB146">
        <f>+IFERROR(IF(VALUE('data-cash-crude'!EA147)&gt;0,'data-cash-crude'!EA147-INDEX('data-futures'!$E:$E,MATCH('basis-cash-crude'!EB$1,'data-futures'!$A:$A,0),1),""),"")</f>
        <v>-4.2600000000000051</v>
      </c>
      <c r="EC146">
        <f>+IFERROR(IF(VALUE('data-cash-crude'!EB147)&gt;0,'data-cash-crude'!EB147-INDEX('data-futures'!$E:$E,MATCH('basis-cash-crude'!EC$1,'data-futures'!$A:$A,0),1),""),"")</f>
        <v>-4.6000000000000014</v>
      </c>
      <c r="ED146" t="str">
        <f>+IFERROR(IF(VALUE('data-cash-crude'!EC147)&gt;0,'data-cash-crude'!EC147-INDEX('data-futures'!$E:$E,MATCH('basis-cash-crude'!ED$1,'data-futures'!$A:$A,0),1),""),"")</f>
        <v/>
      </c>
      <c r="EE146" t="str">
        <f>+IFERROR(IF(VALUE('data-cash-crude'!ED147)&gt;0,'data-cash-crude'!ED147-INDEX('data-futures'!$E:$E,MATCH('basis-cash-crude'!EE$1,'data-futures'!$A:$A,0),1),""),"")</f>
        <v/>
      </c>
      <c r="EF146" t="str">
        <f>+IFERROR(IF(VALUE('data-cash-crude'!EE147)&gt;0,'data-cash-crude'!EE147-INDEX('data-futures'!$E:$E,MATCH('basis-cash-crude'!EF$1,'data-futures'!$A:$A,0),1),""),"")</f>
        <v/>
      </c>
      <c r="EG146" t="str">
        <f>+IFERROR(IF(VALUE('data-cash-crude'!EF147)&gt;0,'data-cash-crude'!EF147-INDEX('data-futures'!$E:$E,MATCH('basis-cash-crude'!EG$1,'data-futures'!$A:$A,0),1),""),"")</f>
        <v/>
      </c>
      <c r="EH146" t="str">
        <f>+IFERROR(IF(VALUE('data-cash-crude'!EG147)&gt;0,'data-cash-crude'!EG147-INDEX('data-futures'!$E:$E,MATCH('basis-cash-crude'!EH$1,'data-futures'!$A:$A,0),1),""),"")</f>
        <v/>
      </c>
      <c r="EI146" t="str">
        <f>+IFERROR(IF(VALUE('data-cash-crude'!EH147)&gt;0,'data-cash-crude'!EH147-INDEX('data-futures'!$E:$E,MATCH('basis-cash-crude'!EI$1,'data-futures'!$A:$A,0),1),""),"")</f>
        <v/>
      </c>
      <c r="EJ146" t="str">
        <f>+IFERROR(IF(VALUE('data-cash-crude'!EI147)&gt;0,'data-cash-crude'!EI147-INDEX('data-futures'!$E:$E,MATCH('basis-cash-crude'!EJ$1,'data-futures'!$A:$A,0),1),""),"")</f>
        <v/>
      </c>
      <c r="EK146" t="str">
        <f>+IFERROR(IF(VALUE('data-cash-crude'!EJ147)&gt;0,'data-cash-crude'!EJ147-INDEX('data-futures'!$E:$E,MATCH('basis-cash-crude'!EK$1,'data-futures'!$A:$A,0),1),""),"")</f>
        <v/>
      </c>
      <c r="EL146" t="str">
        <f>+IFERROR(IF(VALUE('data-cash-crude'!EK147)&gt;0,'data-cash-crude'!EK147-INDEX('data-futures'!$E:$E,MATCH('basis-cash-crude'!EL$1,'data-futures'!$A:$A,0),1),""),"")</f>
        <v/>
      </c>
      <c r="EM146" t="str">
        <f>+IFERROR(IF(VALUE('data-cash-crude'!EL147)&gt;0,'data-cash-crude'!EL147-INDEX('data-futures'!$E:$E,MATCH('basis-cash-crude'!EM$1,'data-futures'!$A:$A,0),1),""),"")</f>
        <v/>
      </c>
      <c r="EN146" t="str">
        <f>+IFERROR(IF(VALUE('data-cash-crude'!EM147)&gt;0,'data-cash-crude'!EM147-INDEX('data-futures'!$E:$E,MATCH('basis-cash-crude'!EN$1,'data-futures'!$A:$A,0),1),""),"")</f>
        <v/>
      </c>
      <c r="EO146" t="str">
        <f>+IFERROR(IF(VALUE('data-cash-crude'!EN147)&gt;0,'data-cash-crude'!EN147-INDEX('data-futures'!$E:$E,MATCH('basis-cash-crude'!EO$1,'data-futures'!$A:$A,0),1),""),"")</f>
        <v/>
      </c>
      <c r="EP146" t="str">
        <f>+IFERROR(IF(VALUE('data-cash-crude'!EO147)&gt;0,'data-cash-crude'!EO147-INDEX('data-futures'!$E:$E,MATCH('basis-cash-crude'!EP$1,'data-futures'!$A:$A,0),1),""),"")</f>
        <v/>
      </c>
      <c r="EQ146" t="str">
        <f>+IFERROR(IF(VALUE('data-cash-crude'!EP147)&gt;0,'data-cash-crude'!EP147-INDEX('data-futures'!$E:$E,MATCH('basis-cash-crude'!EQ$1,'data-futures'!$A:$A,0),1),""),"")</f>
        <v/>
      </c>
      <c r="ER146" t="str">
        <f>+IFERROR(IF(VALUE('data-cash-crude'!EQ147)&gt;0,'data-cash-crude'!EQ147-INDEX('data-futures'!$E:$E,MATCH('basis-cash-crude'!ER$1,'data-futures'!$A:$A,0),1),""),"")</f>
        <v/>
      </c>
      <c r="ES146" t="str">
        <f>+IFERROR(IF(VALUE('data-cash-crude'!ER147)&gt;0,'data-cash-crude'!ER147-INDEX('data-futures'!$E:$E,MATCH('basis-cash-crude'!ES$1,'data-futures'!$A:$A,0),1),""),"")</f>
        <v/>
      </c>
      <c r="ET146" t="str">
        <f>+IFERROR(IF(VALUE('data-cash-crude'!ES147)&gt;0,'data-cash-crude'!ES147-INDEX('data-futures'!$E:$E,MATCH('basis-cash-crude'!ET$1,'data-futures'!$A:$A,0),1),""),"")</f>
        <v/>
      </c>
      <c r="EU146" t="str">
        <f>+IFERROR(IF(VALUE('data-cash-crude'!ET147)&gt;0,'data-cash-crude'!ET147-INDEX('data-futures'!$E:$E,MATCH('basis-cash-crude'!EU$1,'data-futures'!$A:$A,0),1),""),"")</f>
        <v/>
      </c>
      <c r="EV146" t="str">
        <f>+IFERROR(IF(VALUE('data-cash-crude'!EU147)&gt;0,'data-cash-crude'!EU147-INDEX('data-futures'!$E:$E,MATCH('basis-cash-crude'!EV$1,'data-futures'!$A:$A,0),1),""),"")</f>
        <v/>
      </c>
      <c r="EW146" t="str">
        <f>+IFERROR(IF(VALUE('data-cash-crude'!EV147)&gt;0,'data-cash-crude'!EV147-INDEX('data-futures'!$E:$E,MATCH('basis-cash-crude'!EW$1,'data-futures'!$A:$A,0),1),""),"")</f>
        <v/>
      </c>
      <c r="EX146" t="str">
        <f>+IFERROR(IF(VALUE('data-cash-crude'!EW147)&gt;0,'data-cash-crude'!EW147-INDEX('data-futures'!$E:$E,MATCH('basis-cash-crude'!EX$1,'data-futures'!$A:$A,0),1),""),"")</f>
        <v/>
      </c>
      <c r="EY146" t="str">
        <f>+IFERROR(IF(VALUE('data-cash-crude'!EX147)&gt;0,'data-cash-crude'!EX147-INDEX('data-futures'!$E:$E,MATCH('basis-cash-crude'!EY$1,'data-futures'!$A:$A,0),1),""),"")</f>
        <v/>
      </c>
      <c r="EZ146" t="str">
        <f>+IFERROR(IF(VALUE('data-cash-crude'!EY147)&gt;0,'data-cash-crude'!EY147-INDEX('data-futures'!$E:$E,MATCH('basis-cash-crude'!EZ$1,'data-futures'!$A:$A,0),1),""),"")</f>
        <v/>
      </c>
      <c r="FA146" t="str">
        <f>+IFERROR(IF(VALUE('data-cash-crude'!EZ147)&gt;0,'data-cash-crude'!EZ147-INDEX('data-futures'!$E:$E,MATCH('basis-cash-crude'!FA$1,'data-futures'!$A:$A,0),1),""),"")</f>
        <v/>
      </c>
      <c r="FB146" t="str">
        <f>+IFERROR(IF(VALUE('data-cash-crude'!FA147)&gt;0,'data-cash-crude'!FA147-INDEX('data-futures'!$E:$E,MATCH('basis-cash-crude'!FB$1,'data-futures'!$A:$A,0),1),""),"")</f>
        <v/>
      </c>
      <c r="FC146" t="str">
        <f>+IFERROR(IF(VALUE('data-cash-crude'!FB147)&gt;0,'data-cash-crude'!FB147-INDEX('data-futures'!$E:$E,MATCH('basis-cash-crude'!FC$1,'data-futures'!$A:$A,0),1),""),"")</f>
        <v/>
      </c>
      <c r="FD146" t="str">
        <f>+IFERROR(IF(VALUE('data-cash-crude'!FC147)&gt;0,'data-cash-crude'!FC147-INDEX('data-futures'!$E:$E,MATCH('basis-cash-crude'!FD$1,'data-futures'!$A:$A,0),1),""),"")</f>
        <v/>
      </c>
      <c r="FE146" t="str">
        <f>+IFERROR(IF(VALUE('data-cash-crude'!FD147)&gt;0,'data-cash-crude'!FD147-INDEX('data-futures'!$E:$E,MATCH('basis-cash-crude'!FE$1,'data-futures'!$A:$A,0),1),""),"")</f>
        <v/>
      </c>
      <c r="FF146" t="str">
        <f>+IFERROR(IF(VALUE('data-cash-crude'!FE147)&gt;0,'data-cash-crude'!FE147-INDEX('data-futures'!$E:$E,MATCH('basis-cash-crude'!FF$1,'data-futures'!$A:$A,0),1),""),"")</f>
        <v/>
      </c>
      <c r="FG146" t="str">
        <f>+IFERROR(IF(VALUE('data-cash-crude'!FF147)&gt;0,'data-cash-crude'!FF147-INDEX('data-futures'!$E:$E,MATCH('basis-cash-crude'!FG$1,'data-futures'!$A:$A,0),1),""),"")</f>
        <v/>
      </c>
      <c r="FH146" t="str">
        <f>+IFERROR(IF(VALUE('data-cash-crude'!FG147)&gt;0,'data-cash-crude'!FG147-INDEX('data-futures'!$E:$E,MATCH('basis-cash-crude'!FH$1,'data-futures'!$A:$A,0),1),""),"")</f>
        <v/>
      </c>
      <c r="FI146" t="str">
        <f>+IFERROR(IF(VALUE('data-cash-crude'!FH147)&gt;0,'data-cash-crude'!FH147-INDEX('data-futures'!$E:$E,MATCH('basis-cash-crude'!FI$1,'data-futures'!$A:$A,0),1),""),"")</f>
        <v/>
      </c>
      <c r="FJ146" t="str">
        <f>+IFERROR(IF(VALUE('data-cash-crude'!FI147)&gt;0,'data-cash-crude'!FI147-INDEX('data-futures'!$E:$E,MATCH('basis-cash-crude'!FJ$1,'data-futures'!$A:$A,0),1),""),"")</f>
        <v/>
      </c>
      <c r="FK146" t="str">
        <f>+IFERROR(IF(VALUE('data-cash-crude'!FJ147)&gt;0,'data-cash-crude'!FJ147-INDEX('data-futures'!$E:$E,MATCH('basis-cash-crude'!FK$1,'data-futures'!$A:$A,0),1),""),"")</f>
        <v/>
      </c>
      <c r="FL146" t="str">
        <f>+IFERROR(IF(VALUE('data-cash-crude'!FK147)&gt;0,'data-cash-crude'!FK147-INDEX('data-futures'!$E:$E,MATCH('basis-cash-crude'!FL$1,'data-futures'!$A:$A,0),1),""),"")</f>
        <v/>
      </c>
    </row>
    <row r="147" spans="1:168" x14ac:dyDescent="0.2">
      <c r="A147">
        <f t="shared" si="6"/>
        <v>-3.9350000000000009</v>
      </c>
      <c r="B147">
        <f t="shared" si="7"/>
        <v>-3.7942307692307695</v>
      </c>
      <c r="C147">
        <f t="shared" si="8"/>
        <v>-3.4898809523809526</v>
      </c>
      <c r="D147" s="6" t="str">
        <f>+'data-cash-crude'!B148</f>
        <v>CLPA-7-89.CM</v>
      </c>
      <c r="E147">
        <f>+IFERROR(IF(VALUE('data-cash-crude'!D148)&gt;0,'data-cash-crude'!D148-INDEX('data-futures'!$E:$E,MATCH('basis-cash-crude'!E$1,'data-futures'!$A:$A,0),1),""),"")</f>
        <v>-3.9399999999999977</v>
      </c>
      <c r="F147">
        <f>+IFERROR(IF(VALUE('data-cash-crude'!E148)&gt;0,'data-cash-crude'!E148-INDEX('data-futures'!$E:$E,MATCH('basis-cash-crude'!F$1,'data-futures'!$A:$A,0),1),""),"")</f>
        <v>-3.9400000000000048</v>
      </c>
      <c r="G147">
        <f>+IFERROR(IF(VALUE('data-cash-crude'!F148)&gt;0,'data-cash-crude'!F148-INDEX('data-futures'!$E:$E,MATCH('basis-cash-crude'!G$1,'data-futures'!$A:$A,0),1),""),"")</f>
        <v>-3.8900000000000006</v>
      </c>
      <c r="H147">
        <f>+IFERROR(IF(VALUE('data-cash-crude'!G148)&gt;0,'data-cash-crude'!G148-INDEX('data-futures'!$E:$E,MATCH('basis-cash-crude'!H$1,'data-futures'!$A:$A,0),1),""),"")</f>
        <v>-3.9299999999999997</v>
      </c>
      <c r="I147" t="str">
        <f>+IFERROR(IF(VALUE('data-cash-crude'!H148)&gt;0,'data-cash-crude'!H148-INDEX('data-futures'!$E:$E,MATCH('basis-cash-crude'!I$1,'data-futures'!$A:$A,0),1),""),"")</f>
        <v/>
      </c>
      <c r="J147">
        <f>+IFERROR(IF(VALUE('data-cash-crude'!I148)&gt;0,'data-cash-crude'!I148-INDEX('data-futures'!$E:$E,MATCH('basis-cash-crude'!J$1,'data-futures'!$A:$A,0),1),""),"")</f>
        <v>-3.9299999999999997</v>
      </c>
      <c r="K147">
        <f>+IFERROR(IF(VALUE('data-cash-crude'!J148)&gt;0,'data-cash-crude'!J148-INDEX('data-futures'!$E:$E,MATCH('basis-cash-crude'!K$1,'data-futures'!$A:$A,0),1),""),"")</f>
        <v>-3.980000000000004</v>
      </c>
      <c r="L147">
        <f>+IFERROR(IF(VALUE('data-cash-crude'!K148)&gt;0,'data-cash-crude'!K148-INDEX('data-futures'!$E:$E,MATCH('basis-cash-crude'!L$1,'data-futures'!$A:$A,0),1),""),"")</f>
        <v>-3.990000000000002</v>
      </c>
      <c r="M147">
        <f>+IFERROR(IF(VALUE('data-cash-crude'!L148)&gt;0,'data-cash-crude'!L148-INDEX('data-futures'!$E:$E,MATCH('basis-cash-crude'!M$1,'data-futures'!$A:$A,0),1),""),"")</f>
        <v>-4.009999999999998</v>
      </c>
      <c r="N147">
        <f>+IFERROR(IF(VALUE('data-cash-crude'!M148)&gt;0,'data-cash-crude'!M148-INDEX('data-futures'!$E:$E,MATCH('basis-cash-crude'!N$1,'data-futures'!$A:$A,0),1),""),"")</f>
        <v>-3.9299999999999997</v>
      </c>
      <c r="O147">
        <f>+IFERROR(IF(VALUE('data-cash-crude'!N148)&gt;0,'data-cash-crude'!N148-INDEX('data-futures'!$E:$E,MATCH('basis-cash-crude'!O$1,'data-futures'!$A:$A,0),1),""),"")</f>
        <v>-3.8400000000000034</v>
      </c>
      <c r="P147">
        <f>+IFERROR(IF(VALUE('data-cash-crude'!O148)&gt;0,'data-cash-crude'!O148-INDEX('data-futures'!$E:$E,MATCH('basis-cash-crude'!P$1,'data-futures'!$A:$A,0),1),""),"")</f>
        <v>-3.7899999999999991</v>
      </c>
      <c r="Q147">
        <f>+IFERROR(IF(VALUE('data-cash-crude'!P148)&gt;0,'data-cash-crude'!P148-INDEX('data-futures'!$E:$E,MATCH('basis-cash-crude'!Q$1,'data-futures'!$A:$A,0),1),""),"")</f>
        <v>-3.8100000000000023</v>
      </c>
      <c r="R147">
        <f>+IFERROR(IF(VALUE('data-cash-crude'!Q148)&gt;0,'data-cash-crude'!Q148-INDEX('data-futures'!$E:$E,MATCH('basis-cash-crude'!R$1,'data-futures'!$A:$A,0),1),""),"")</f>
        <v>-3.759999999999998</v>
      </c>
      <c r="S147">
        <f>+IFERROR(IF(VALUE('data-cash-crude'!R148)&gt;0,'data-cash-crude'!R148-INDEX('data-futures'!$E:$E,MATCH('basis-cash-crude'!S$1,'data-futures'!$A:$A,0),1),""),"")</f>
        <v>-4.0899999999999963</v>
      </c>
      <c r="T147">
        <f>+IFERROR(IF(VALUE('data-cash-crude'!S148)&gt;0,'data-cash-crude'!S148-INDEX('data-futures'!$E:$E,MATCH('basis-cash-crude'!T$1,'data-futures'!$A:$A,0),1),""),"")</f>
        <v>-3.6700000000000017</v>
      </c>
      <c r="U147">
        <f>+IFERROR(IF(VALUE('data-cash-crude'!T148)&gt;0,'data-cash-crude'!T148-INDEX('data-futures'!$E:$E,MATCH('basis-cash-crude'!U$1,'data-futures'!$A:$A,0),1),""),"")</f>
        <v>-3.7000000000000028</v>
      </c>
      <c r="V147">
        <f>+IFERROR(IF(VALUE('data-cash-crude'!U148)&gt;0,'data-cash-crude'!U148-INDEX('data-futures'!$E:$E,MATCH('basis-cash-crude'!V$1,'data-futures'!$A:$A,0),1),""),"")</f>
        <v>-3.6200000000000045</v>
      </c>
      <c r="W147">
        <f>+IFERROR(IF(VALUE('data-cash-crude'!V148)&gt;0,'data-cash-crude'!V148-INDEX('data-futures'!$E:$E,MATCH('basis-cash-crude'!W$1,'data-futures'!$A:$A,0),1),""),"")</f>
        <v>-3.6899999999999977</v>
      </c>
      <c r="X147">
        <f>+IFERROR(IF(VALUE('data-cash-crude'!W148)&gt;0,'data-cash-crude'!W148-INDEX('data-futures'!$E:$E,MATCH('basis-cash-crude'!X$1,'data-futures'!$A:$A,0),1),""),"")</f>
        <v>-3.7800000000000011</v>
      </c>
      <c r="Y147">
        <f>+IFERROR(IF(VALUE('data-cash-crude'!X148)&gt;0,'data-cash-crude'!X148-INDEX('data-futures'!$E:$E,MATCH('basis-cash-crude'!Y$1,'data-futures'!$A:$A,0),1),""),"")</f>
        <v>-3.7299999999999969</v>
      </c>
      <c r="Z147" t="str">
        <f>+IFERROR(IF(VALUE('data-cash-crude'!Y148)&gt;0,'data-cash-crude'!Y148-INDEX('data-futures'!$E:$E,MATCH('basis-cash-crude'!Z$1,'data-futures'!$A:$A,0),1),""),"")</f>
        <v/>
      </c>
      <c r="AA147">
        <f>+IFERROR(IF(VALUE('data-cash-crude'!Z148)&gt;0,'data-cash-crude'!Z148-INDEX('data-futures'!$E:$E,MATCH('basis-cash-crude'!AA$1,'data-futures'!$A:$A,0),1),""),"")</f>
        <v>-3.7899999999999991</v>
      </c>
      <c r="AB147" t="str">
        <f>+IFERROR(IF(VALUE('data-cash-crude'!AA148)&gt;0,'data-cash-crude'!AA148-INDEX('data-futures'!$E:$E,MATCH('basis-cash-crude'!AB$1,'data-futures'!$A:$A,0),1),""),"")</f>
        <v/>
      </c>
      <c r="AC147" t="str">
        <f>+IFERROR(IF(VALUE('data-cash-crude'!AB148)&gt;0,'data-cash-crude'!AB148-INDEX('data-futures'!$E:$E,MATCH('basis-cash-crude'!AC$1,'data-futures'!$A:$A,0),1),""),"")</f>
        <v/>
      </c>
      <c r="AD147">
        <f>+IFERROR(IF(VALUE('data-cash-crude'!AC148)&gt;0,'data-cash-crude'!AC148-INDEX('data-futures'!$E:$E,MATCH('basis-cash-crude'!AD$1,'data-futures'!$A:$A,0),1),""),"")</f>
        <v>-3.6300000000000026</v>
      </c>
      <c r="AE147">
        <f>+IFERROR(IF(VALUE('data-cash-crude'!AD148)&gt;0,'data-cash-crude'!AD148-INDEX('data-futures'!$E:$E,MATCH('basis-cash-crude'!AE$1,'data-futures'!$A:$A,0),1),""),"")</f>
        <v>-3.6099999999999994</v>
      </c>
      <c r="AF147">
        <f>+IFERROR(IF(VALUE('data-cash-crude'!AE148)&gt;0,'data-cash-crude'!AE148-INDEX('data-futures'!$E:$E,MATCH('basis-cash-crude'!AF$1,'data-futures'!$A:$A,0),1),""),"")</f>
        <v>-3.480000000000004</v>
      </c>
      <c r="AG147">
        <f>+IFERROR(IF(VALUE('data-cash-crude'!AF148)&gt;0,'data-cash-crude'!AF148-INDEX('data-futures'!$E:$E,MATCH('basis-cash-crude'!AG$1,'data-futures'!$A:$A,0),1),""),"")</f>
        <v>-3.6000000000000014</v>
      </c>
      <c r="AH147">
        <f>+IFERROR(IF(VALUE('data-cash-crude'!AG148)&gt;0,'data-cash-crude'!AG148-INDEX('data-futures'!$E:$E,MATCH('basis-cash-crude'!AH$1,'data-futures'!$A:$A,0),1),""),"")</f>
        <v>-3.5200000000000031</v>
      </c>
      <c r="AI147">
        <f>+IFERROR(IF(VALUE('data-cash-crude'!AH148)&gt;0,'data-cash-crude'!AH148-INDEX('data-futures'!$E:$E,MATCH('basis-cash-crude'!AI$1,'data-futures'!$A:$A,0),1),""),"")</f>
        <v>-3.509999999999998</v>
      </c>
      <c r="AJ147">
        <f>+IFERROR(IF(VALUE('data-cash-crude'!AI148)&gt;0,'data-cash-crude'!AI148-INDEX('data-futures'!$E:$E,MATCH('basis-cash-crude'!AJ$1,'data-futures'!$A:$A,0),1),""),"")</f>
        <v>-3.509999999999998</v>
      </c>
      <c r="AK147">
        <f>+IFERROR(IF(VALUE('data-cash-crude'!AJ148)&gt;0,'data-cash-crude'!AJ148-INDEX('data-futures'!$E:$E,MATCH('basis-cash-crude'!AK$1,'data-futures'!$A:$A,0),1),""),"")</f>
        <v>-3.5300000000000011</v>
      </c>
      <c r="AL147">
        <f>+IFERROR(IF(VALUE('data-cash-crude'!AK148)&gt;0,'data-cash-crude'!AK148-INDEX('data-futures'!$E:$E,MATCH('basis-cash-crude'!AL$1,'data-futures'!$A:$A,0),1),""),"")</f>
        <v>-3.5900000000000034</v>
      </c>
      <c r="AM147">
        <f>+IFERROR(IF(VALUE('data-cash-crude'!AL148)&gt;0,'data-cash-crude'!AL148-INDEX('data-futures'!$E:$E,MATCH('basis-cash-crude'!AM$1,'data-futures'!$A:$A,0),1),""),"")</f>
        <v>-3.5300000000000011</v>
      </c>
      <c r="AN147">
        <f>+IFERROR(IF(VALUE('data-cash-crude'!AM148)&gt;0,'data-cash-crude'!AM148-INDEX('data-futures'!$E:$E,MATCH('basis-cash-crude'!AN$1,'data-futures'!$A:$A,0),1),""),"")</f>
        <v>-3.6099999999999994</v>
      </c>
      <c r="AO147">
        <f>+IFERROR(IF(VALUE('data-cash-crude'!AN148)&gt;0,'data-cash-crude'!AN148-INDEX('data-futures'!$E:$E,MATCH('basis-cash-crude'!AO$1,'data-futures'!$A:$A,0),1),""),"")</f>
        <v>-3.5899999999999963</v>
      </c>
      <c r="AP147" t="str">
        <f>+IFERROR(IF(VALUE('data-cash-crude'!AO148)&gt;0,'data-cash-crude'!AO148-INDEX('data-futures'!$E:$E,MATCH('basis-cash-crude'!AP$1,'data-futures'!$A:$A,0),1),""),"")</f>
        <v/>
      </c>
      <c r="AQ147">
        <f>+IFERROR(IF(VALUE('data-cash-crude'!AP148)&gt;0,'data-cash-crude'!AP148-INDEX('data-futures'!$E:$E,MATCH('basis-cash-crude'!AQ$1,'data-futures'!$A:$A,0),1),""),"")</f>
        <v>-3.6900000000000048</v>
      </c>
      <c r="AR147">
        <f>+IFERROR(IF(VALUE('data-cash-crude'!AQ148)&gt;0,'data-cash-crude'!AQ148-INDEX('data-futures'!$E:$E,MATCH('basis-cash-crude'!AR$1,'data-futures'!$A:$A,0),1),""),"")</f>
        <v>-0.82999999999999829</v>
      </c>
      <c r="AS147" t="str">
        <f>+IFERROR(IF(VALUE('data-cash-crude'!AR148)&gt;0,'data-cash-crude'!AR148-INDEX('data-futures'!$E:$E,MATCH('basis-cash-crude'!AS$1,'data-futures'!$A:$A,0),1),""),"")</f>
        <v/>
      </c>
      <c r="AT147">
        <f>+IFERROR(IF(VALUE('data-cash-crude'!AS148)&gt;0,'data-cash-crude'!AS148-INDEX('data-futures'!$E:$E,MATCH('basis-cash-crude'!AT$1,'data-futures'!$A:$A,0),1),""),"")</f>
        <v>-3.7000000000000028</v>
      </c>
      <c r="AU147">
        <f>+IFERROR(IF(VALUE('data-cash-crude'!AT148)&gt;0,'data-cash-crude'!AT148-INDEX('data-futures'!$E:$E,MATCH('basis-cash-crude'!AU$1,'data-futures'!$A:$A,0),1),""),"")</f>
        <v>-3.6099999999999994</v>
      </c>
      <c r="AV147">
        <f>+IFERROR(IF(VALUE('data-cash-crude'!AU148)&gt;0,'data-cash-crude'!AU148-INDEX('data-futures'!$E:$E,MATCH('basis-cash-crude'!AV$1,'data-futures'!$A:$A,0),1),""),"")</f>
        <v>-3.5800000000000054</v>
      </c>
      <c r="AW147">
        <f>+IFERROR(IF(VALUE('data-cash-crude'!AV148)&gt;0,'data-cash-crude'!AV148-INDEX('data-futures'!$E:$E,MATCH('basis-cash-crude'!AW$1,'data-futures'!$A:$A,0),1),""),"")</f>
        <v>-3.5</v>
      </c>
      <c r="AX147">
        <f>+IFERROR(IF(VALUE('data-cash-crude'!AW148)&gt;0,'data-cash-crude'!AW148-INDEX('data-futures'!$E:$E,MATCH('basis-cash-crude'!AX$1,'data-futures'!$A:$A,0),1),""),"")</f>
        <v>-3.3700000000000045</v>
      </c>
      <c r="AY147">
        <f>+IFERROR(IF(VALUE('data-cash-crude'!AX148)&gt;0,'data-cash-crude'!AX148-INDEX('data-futures'!$E:$E,MATCH('basis-cash-crude'!AY$1,'data-futures'!$A:$A,0),1),""),"")</f>
        <v>-3.4299999999999997</v>
      </c>
      <c r="AZ147">
        <f>+IFERROR(IF(VALUE('data-cash-crude'!AY148)&gt;0,'data-cash-crude'!AY148-INDEX('data-futures'!$E:$E,MATCH('basis-cash-crude'!AZ$1,'data-futures'!$A:$A,0),1),""),"")</f>
        <v>-3.75</v>
      </c>
      <c r="BA147">
        <f>+IFERROR(IF(VALUE('data-cash-crude'!AZ148)&gt;0,'data-cash-crude'!AZ148-INDEX('data-futures'!$E:$E,MATCH('basis-cash-crude'!BA$1,'data-futures'!$A:$A,0),1),""),"")</f>
        <v>-3.5200000000000031</v>
      </c>
      <c r="BB147">
        <f>+IFERROR(IF(VALUE('data-cash-crude'!BA148)&gt;0,'data-cash-crude'!BA148-INDEX('data-futures'!$E:$E,MATCH('basis-cash-crude'!BB$1,'data-futures'!$A:$A,0),1),""),"")</f>
        <v>-3.6199999999999974</v>
      </c>
      <c r="BC147">
        <f>+IFERROR(IF(VALUE('data-cash-crude'!BB148)&gt;0,'data-cash-crude'!BB148-INDEX('data-futures'!$E:$E,MATCH('basis-cash-crude'!BC$1,'data-futures'!$A:$A,0),1),""),"")</f>
        <v>-3.6299999999999955</v>
      </c>
      <c r="BD147">
        <f>+IFERROR(IF(VALUE('data-cash-crude'!BC148)&gt;0,'data-cash-crude'!BC148-INDEX('data-futures'!$E:$E,MATCH('basis-cash-crude'!BD$1,'data-futures'!$A:$A,0),1),""),"")</f>
        <v>-3.6700000000000017</v>
      </c>
      <c r="BE147">
        <f>+IFERROR(IF(VALUE('data-cash-crude'!BD148)&gt;0,'data-cash-crude'!BD148-INDEX('data-futures'!$E:$E,MATCH('basis-cash-crude'!BE$1,'data-futures'!$A:$A,0),1),""),"")</f>
        <v>-3.6299999999999955</v>
      </c>
      <c r="BF147">
        <f>+IFERROR(IF(VALUE('data-cash-crude'!BE148)&gt;0,'data-cash-crude'!BE148-INDEX('data-futures'!$E:$E,MATCH('basis-cash-crude'!BF$1,'data-futures'!$A:$A,0),1),""),"")</f>
        <v>-3.5399999999999991</v>
      </c>
      <c r="BG147">
        <f>+IFERROR(IF(VALUE('data-cash-crude'!BF148)&gt;0,'data-cash-crude'!BF148-INDEX('data-futures'!$E:$E,MATCH('basis-cash-crude'!BG$1,'data-futures'!$A:$A,0),1),""),"")</f>
        <v>-3.4200000000000017</v>
      </c>
      <c r="BH147">
        <f>+IFERROR(IF(VALUE('data-cash-crude'!BG148)&gt;0,'data-cash-crude'!BG148-INDEX('data-futures'!$E:$E,MATCH('basis-cash-crude'!BH$1,'data-futures'!$A:$A,0),1),""),"")</f>
        <v>-3.2899999999999991</v>
      </c>
      <c r="BI147">
        <f>+IFERROR(IF(VALUE('data-cash-crude'!BH148)&gt;0,'data-cash-crude'!BH148-INDEX('data-futures'!$E:$E,MATCH('basis-cash-crude'!BI$1,'data-futures'!$A:$A,0),1),""),"")</f>
        <v>-3.3900000000000006</v>
      </c>
      <c r="BJ147">
        <f>+IFERROR(IF(VALUE('data-cash-crude'!BI148)&gt;0,'data-cash-crude'!BI148-INDEX('data-futures'!$E:$E,MATCH('basis-cash-crude'!BJ$1,'data-futures'!$A:$A,0),1),""),"")</f>
        <v>-3.5900000000000034</v>
      </c>
      <c r="BK147">
        <f>+IFERROR(IF(VALUE('data-cash-crude'!BJ148)&gt;0,'data-cash-crude'!BJ148-INDEX('data-futures'!$E:$E,MATCH('basis-cash-crude'!BK$1,'data-futures'!$A:$A,0),1),""),"")</f>
        <v>-3.5300000000000011</v>
      </c>
      <c r="BL147">
        <f>+IFERROR(IF(VALUE('data-cash-crude'!BK148)&gt;0,'data-cash-crude'!BK148-INDEX('data-futures'!$E:$E,MATCH('basis-cash-crude'!BL$1,'data-futures'!$A:$A,0),1),""),"")</f>
        <v>-3.6099999999999994</v>
      </c>
      <c r="BM147">
        <f>+IFERROR(IF(VALUE('data-cash-crude'!BL148)&gt;0,'data-cash-crude'!BL148-INDEX('data-futures'!$E:$E,MATCH('basis-cash-crude'!BM$1,'data-futures'!$A:$A,0),1),""),"")</f>
        <v>-3.6700000000000017</v>
      </c>
      <c r="BN147">
        <f>+IFERROR(IF(VALUE('data-cash-crude'!BM148)&gt;0,'data-cash-crude'!BM148-INDEX('data-futures'!$E:$E,MATCH('basis-cash-crude'!BN$1,'data-futures'!$A:$A,0),1),""),"")</f>
        <v>-3.509999999999998</v>
      </c>
      <c r="BO147">
        <f>+IFERROR(IF(VALUE('data-cash-crude'!BN148)&gt;0,'data-cash-crude'!BN148-INDEX('data-futures'!$E:$E,MATCH('basis-cash-crude'!BO$1,'data-futures'!$A:$A,0),1),""),"")</f>
        <v>-3.8200000000000003</v>
      </c>
      <c r="BP147">
        <f>+IFERROR(IF(VALUE('data-cash-crude'!BO148)&gt;0,'data-cash-crude'!BO148-INDEX('data-futures'!$E:$E,MATCH('basis-cash-crude'!BP$1,'data-futures'!$A:$A,0),1),""),"")</f>
        <v>-3.7800000000000011</v>
      </c>
      <c r="BQ147">
        <f>+IFERROR(IF(VALUE('data-cash-crude'!BP148)&gt;0,'data-cash-crude'!BP148-INDEX('data-futures'!$E:$E,MATCH('basis-cash-crude'!BQ$1,'data-futures'!$A:$A,0),1),""),"")</f>
        <v>-3.5700000000000003</v>
      </c>
      <c r="BR147">
        <f>+IFERROR(IF(VALUE('data-cash-crude'!BQ148)&gt;0,'data-cash-crude'!BQ148-INDEX('data-futures'!$E:$E,MATCH('basis-cash-crude'!BR$1,'data-futures'!$A:$A,0),1),""),"")</f>
        <v>-3.6000000000000014</v>
      </c>
      <c r="BS147">
        <f>+IFERROR(IF(VALUE('data-cash-crude'!BR148)&gt;0,'data-cash-crude'!BR148-INDEX('data-futures'!$E:$E,MATCH('basis-cash-crude'!BS$1,'data-futures'!$A:$A,0),1),""),"")</f>
        <v>-3.470000000000006</v>
      </c>
      <c r="BT147">
        <f>+IFERROR(IF(VALUE('data-cash-crude'!BS148)&gt;0,'data-cash-crude'!BS148-INDEX('data-futures'!$E:$E,MATCH('basis-cash-crude'!BT$1,'data-futures'!$A:$A,0),1),""),"")</f>
        <v>-3.8200000000000003</v>
      </c>
      <c r="BU147">
        <f>+IFERROR(IF(VALUE('data-cash-crude'!BT148)&gt;0,'data-cash-crude'!BT148-INDEX('data-futures'!$E:$E,MATCH('basis-cash-crude'!BU$1,'data-futures'!$A:$A,0),1),""),"")</f>
        <v>-3.8299999999999983</v>
      </c>
      <c r="BV147">
        <f>+IFERROR(IF(VALUE('data-cash-crude'!BU148)&gt;0,'data-cash-crude'!BU148-INDEX('data-futures'!$E:$E,MATCH('basis-cash-crude'!BV$1,'data-futures'!$A:$A,0),1),""),"")</f>
        <v>-3.519999999999996</v>
      </c>
      <c r="BW147">
        <f>+IFERROR(IF(VALUE('data-cash-crude'!BV148)&gt;0,'data-cash-crude'!BV148-INDEX('data-futures'!$E:$E,MATCH('basis-cash-crude'!BW$1,'data-futures'!$A:$A,0),1),""),"")</f>
        <v>-3.6799999999999997</v>
      </c>
      <c r="BX147">
        <f>+IFERROR(IF(VALUE('data-cash-crude'!BW148)&gt;0,'data-cash-crude'!BW148-INDEX('data-futures'!$E:$E,MATCH('basis-cash-crude'!BX$1,'data-futures'!$A:$A,0),1),""),"")</f>
        <v>-3.7399999999999949</v>
      </c>
      <c r="BY147">
        <f>+IFERROR(IF(VALUE('data-cash-crude'!BX148)&gt;0,'data-cash-crude'!BX148-INDEX('data-futures'!$E:$E,MATCH('basis-cash-crude'!BY$1,'data-futures'!$A:$A,0),1),""),"")</f>
        <v>-3.8099999999999952</v>
      </c>
      <c r="BZ147">
        <f>+IFERROR(IF(VALUE('data-cash-crude'!BY148)&gt;0,'data-cash-crude'!BY148-INDEX('data-futures'!$E:$E,MATCH('basis-cash-crude'!BZ$1,'data-futures'!$A:$A,0),1),""),"")</f>
        <v>-3.8000000000000043</v>
      </c>
      <c r="CA147">
        <f>+IFERROR(IF(VALUE('data-cash-crude'!BZ148)&gt;0,'data-cash-crude'!BZ148-INDEX('data-futures'!$E:$E,MATCH('basis-cash-crude'!CA$1,'data-futures'!$A:$A,0),1),""),"")</f>
        <v>-3.5900000000000034</v>
      </c>
      <c r="CB147">
        <f>+IFERROR(IF(VALUE('data-cash-crude'!CA148)&gt;0,'data-cash-crude'!CA148-INDEX('data-futures'!$E:$E,MATCH('basis-cash-crude'!CB$1,'data-futures'!$A:$A,0),1),""),"")</f>
        <v>-3.3200000000000003</v>
      </c>
      <c r="CC147">
        <f>+IFERROR(IF(VALUE('data-cash-crude'!CB148)&gt;0,'data-cash-crude'!CB148-INDEX('data-futures'!$E:$E,MATCH('basis-cash-crude'!CC$1,'data-futures'!$A:$A,0),1),""),"")</f>
        <v>-3.4699999999999989</v>
      </c>
      <c r="CD147">
        <f>+IFERROR(IF(VALUE('data-cash-crude'!CC148)&gt;0,'data-cash-crude'!CC148-INDEX('data-futures'!$E:$E,MATCH('basis-cash-crude'!CD$1,'data-futures'!$A:$A,0),1),""),"")</f>
        <v>-3.4600000000000009</v>
      </c>
      <c r="CE147">
        <f>+IFERROR(IF(VALUE('data-cash-crude'!CD148)&gt;0,'data-cash-crude'!CD148-INDEX('data-futures'!$E:$E,MATCH('basis-cash-crude'!CE$1,'data-futures'!$A:$A,0),1),""),"")</f>
        <v>-3.2999999999999972</v>
      </c>
      <c r="CF147">
        <f>+IFERROR(IF(VALUE('data-cash-crude'!CE148)&gt;0,'data-cash-crude'!CE148-INDEX('data-futures'!$E:$E,MATCH('basis-cash-crude'!CF$1,'data-futures'!$A:$A,0),1),""),"")</f>
        <v>-3.2199999999999989</v>
      </c>
      <c r="CG147">
        <f>+IFERROR(IF(VALUE('data-cash-crude'!CF148)&gt;0,'data-cash-crude'!CF148-INDEX('data-futures'!$E:$E,MATCH('basis-cash-crude'!CG$1,'data-futures'!$A:$A,0),1),""),"")</f>
        <v>-3.0400000000000063</v>
      </c>
      <c r="CH147">
        <f>+IFERROR(IF(VALUE('data-cash-crude'!CG148)&gt;0,'data-cash-crude'!CG148-INDEX('data-futures'!$E:$E,MATCH('basis-cash-crude'!CH$1,'data-futures'!$A:$A,0),1),""),"")</f>
        <v>-2.8800000000000026</v>
      </c>
      <c r="CI147">
        <f>+IFERROR(IF(VALUE('data-cash-crude'!CH148)&gt;0,'data-cash-crude'!CH148-INDEX('data-futures'!$E:$E,MATCH('basis-cash-crude'!CI$1,'data-futures'!$A:$A,0),1),""),"")</f>
        <v>-2.8900000000000006</v>
      </c>
      <c r="CJ147">
        <f>+IFERROR(IF(VALUE('data-cash-crude'!CI148)&gt;0,'data-cash-crude'!CI148-INDEX('data-futures'!$E:$E,MATCH('basis-cash-crude'!CJ$1,'data-futures'!$A:$A,0),1),""),"")</f>
        <v>-2.75</v>
      </c>
      <c r="CK147">
        <f>+IFERROR(IF(VALUE('data-cash-crude'!CJ148)&gt;0,'data-cash-crude'!CJ148-INDEX('data-futures'!$E:$E,MATCH('basis-cash-crude'!CK$1,'data-futures'!$A:$A,0),1),""),"")</f>
        <v>-2.5399999999999991</v>
      </c>
      <c r="CL147">
        <f>+IFERROR(IF(VALUE('data-cash-crude'!CK148)&gt;0,'data-cash-crude'!CK148-INDEX('data-futures'!$E:$E,MATCH('basis-cash-crude'!CL$1,'data-futures'!$A:$A,0),1),""),"")</f>
        <v>-2.5</v>
      </c>
      <c r="CM147">
        <f>+IFERROR(IF(VALUE('data-cash-crude'!CL148)&gt;0,'data-cash-crude'!CL148-INDEX('data-futures'!$E:$E,MATCH('basis-cash-crude'!CM$1,'data-futures'!$A:$A,0),1),""),"")</f>
        <v>-2.4500000000000028</v>
      </c>
      <c r="CN147">
        <f>+IFERROR(IF(VALUE('data-cash-crude'!CM148)&gt;0,'data-cash-crude'!CM148-INDEX('data-futures'!$E:$E,MATCH('basis-cash-crude'!CN$1,'data-futures'!$A:$A,0),1),""),"")</f>
        <v>-2.2899999999999991</v>
      </c>
      <c r="CO147">
        <f>+IFERROR(IF(VALUE('data-cash-crude'!CN148)&gt;0,'data-cash-crude'!CN148-INDEX('data-futures'!$E:$E,MATCH('basis-cash-crude'!CO$1,'data-futures'!$A:$A,0),1),""),"")</f>
        <v>-2.1799999999999997</v>
      </c>
      <c r="CP147">
        <f>+IFERROR(IF(VALUE('data-cash-crude'!CO148)&gt;0,'data-cash-crude'!CO148-INDEX('data-futures'!$E:$E,MATCH('basis-cash-crude'!CP$1,'data-futures'!$A:$A,0),1),""),"")</f>
        <v>-2.230000000000004</v>
      </c>
      <c r="CQ147">
        <f>+IFERROR(IF(VALUE('data-cash-crude'!CP148)&gt;0,'data-cash-crude'!CP148-INDEX('data-futures'!$E:$E,MATCH('basis-cash-crude'!CQ$1,'data-futures'!$A:$A,0),1),""),"")</f>
        <v>-2.2199999999999989</v>
      </c>
      <c r="CR147">
        <f>+IFERROR(IF(VALUE('data-cash-crude'!CQ148)&gt;0,'data-cash-crude'!CQ148-INDEX('data-futures'!$E:$E,MATCH('basis-cash-crude'!CR$1,'data-futures'!$A:$A,0),1),""),"")</f>
        <v>-1.8999999999999986</v>
      </c>
      <c r="CS147">
        <f>+IFERROR(IF(VALUE('data-cash-crude'!CR148)&gt;0,'data-cash-crude'!CR148-INDEX('data-futures'!$E:$E,MATCH('basis-cash-crude'!CS$1,'data-futures'!$A:$A,0),1),""),"")</f>
        <v>-1.1699999999999946</v>
      </c>
      <c r="CT147">
        <f>+IFERROR(IF(VALUE('data-cash-crude'!CS148)&gt;0,'data-cash-crude'!CS148-INDEX('data-futures'!$E:$E,MATCH('basis-cash-crude'!CT$1,'data-futures'!$A:$A,0),1),""),"")</f>
        <v>-0.35999999999999943</v>
      </c>
      <c r="CU147">
        <f>+IFERROR(IF(VALUE('data-cash-crude'!CT148)&gt;0,'data-cash-crude'!CT148-INDEX('data-futures'!$E:$E,MATCH('basis-cash-crude'!CU$1,'data-futures'!$A:$A,0),1),""),"")</f>
        <v>-2.6599999999999966</v>
      </c>
      <c r="CV147">
        <f>+IFERROR(IF(VALUE('data-cash-crude'!CU148)&gt;0,'data-cash-crude'!CU148-INDEX('data-futures'!$E:$E,MATCH('basis-cash-crude'!CV$1,'data-futures'!$A:$A,0),1),""),"")</f>
        <v>-2.8100000000000023</v>
      </c>
      <c r="CW147">
        <f>+IFERROR(IF(VALUE('data-cash-crude'!CV148)&gt;0,'data-cash-crude'!CV148-INDEX('data-futures'!$E:$E,MATCH('basis-cash-crude'!CW$1,'data-futures'!$A:$A,0),1),""),"")</f>
        <v>-2.6000000000000014</v>
      </c>
      <c r="CX147" t="str">
        <f>+IFERROR(IF(VALUE('data-cash-crude'!CW148)&gt;0,'data-cash-crude'!CW148-INDEX('data-futures'!$E:$E,MATCH('basis-cash-crude'!CX$1,'data-futures'!$A:$A,0),1),""),"")</f>
        <v/>
      </c>
      <c r="CY147" t="str">
        <f>+IFERROR(IF(VALUE('data-cash-crude'!CX148)&gt;0,'data-cash-crude'!CX148-INDEX('data-futures'!$E:$E,MATCH('basis-cash-crude'!CY$1,'data-futures'!$A:$A,0),1),""),"")</f>
        <v/>
      </c>
      <c r="CZ147" t="str">
        <f>+IFERROR(IF(VALUE('data-cash-crude'!CY148)&gt;0,'data-cash-crude'!CY148-INDEX('data-futures'!$E:$E,MATCH('basis-cash-crude'!CZ$1,'data-futures'!$A:$A,0),1),""),"")</f>
        <v/>
      </c>
      <c r="DA147">
        <f>+IFERROR(IF(VALUE('data-cash-crude'!CZ148)&gt;0,'data-cash-crude'!CZ148-INDEX('data-futures'!$E:$E,MATCH('basis-cash-crude'!DA$1,'data-futures'!$A:$A,0),1),""),"")</f>
        <v>-2.4499999999999957</v>
      </c>
      <c r="DB147">
        <f>+IFERROR(IF(VALUE('data-cash-crude'!DA148)&gt;0,'data-cash-crude'!DA148-INDEX('data-futures'!$E:$E,MATCH('basis-cash-crude'!DB$1,'data-futures'!$A:$A,0),1),""),"")</f>
        <v>-2.3999999999999986</v>
      </c>
      <c r="DC147">
        <f>+IFERROR(IF(VALUE('data-cash-crude'!DB148)&gt;0,'data-cash-crude'!DB148-INDEX('data-futures'!$E:$E,MATCH('basis-cash-crude'!DC$1,'data-futures'!$A:$A,0),1),""),"")</f>
        <v>-2.470000000000006</v>
      </c>
      <c r="DD147" t="str">
        <f>+IFERROR(IF(VALUE('data-cash-crude'!DC148)&gt;0,'data-cash-crude'!DC148-INDEX('data-futures'!$E:$E,MATCH('basis-cash-crude'!DD$1,'data-futures'!$A:$A,0),1),""),"")</f>
        <v/>
      </c>
      <c r="DE147">
        <f>+IFERROR(IF(VALUE('data-cash-crude'!DD148)&gt;0,'data-cash-crude'!DD148-INDEX('data-futures'!$E:$E,MATCH('basis-cash-crude'!DE$1,'data-futures'!$A:$A,0),1),""),"")</f>
        <v>-2.2800000000000011</v>
      </c>
      <c r="DF147">
        <f>+IFERROR(IF(VALUE('data-cash-crude'!DE148)&gt;0,'data-cash-crude'!DE148-INDEX('data-futures'!$E:$E,MATCH('basis-cash-crude'!DF$1,'data-futures'!$A:$A,0),1),""),"")</f>
        <v>-2.0499999999999972</v>
      </c>
      <c r="DG147">
        <f>+IFERROR(IF(VALUE('data-cash-crude'!DF148)&gt;0,'data-cash-crude'!DF148-INDEX('data-futures'!$E:$E,MATCH('basis-cash-crude'!DG$1,'data-futures'!$A:$A,0),1),""),"")</f>
        <v>-2.3500000000000014</v>
      </c>
      <c r="DH147">
        <f>+IFERROR(IF(VALUE('data-cash-crude'!DG148)&gt;0,'data-cash-crude'!DG148-INDEX('data-futures'!$E:$E,MATCH('basis-cash-crude'!DH$1,'data-futures'!$A:$A,0),1),""),"")</f>
        <v>-2.509999999999998</v>
      </c>
      <c r="DI147">
        <f>+IFERROR(IF(VALUE('data-cash-crude'!DH148)&gt;0,'data-cash-crude'!DH148-INDEX('data-futures'!$E:$E,MATCH('basis-cash-crude'!DI$1,'data-futures'!$A:$A,0),1),""),"")</f>
        <v>-2.5900000000000034</v>
      </c>
      <c r="DJ147">
        <f>+IFERROR(IF(VALUE('data-cash-crude'!DI148)&gt;0,'data-cash-crude'!DI148-INDEX('data-futures'!$E:$E,MATCH('basis-cash-crude'!DJ$1,'data-futures'!$A:$A,0),1),""),"")</f>
        <v>-2.5700000000000003</v>
      </c>
      <c r="DK147">
        <f>+IFERROR(IF(VALUE('data-cash-crude'!DJ148)&gt;0,'data-cash-crude'!DJ148-INDEX('data-futures'!$E:$E,MATCH('basis-cash-crude'!DK$1,'data-futures'!$A:$A,0),1),""),"")</f>
        <v>-2.4199999999999946</v>
      </c>
      <c r="DL147">
        <f>+IFERROR(IF(VALUE('data-cash-crude'!DK148)&gt;0,'data-cash-crude'!DK148-INDEX('data-futures'!$E:$E,MATCH('basis-cash-crude'!DL$1,'data-futures'!$A:$A,0),1),""),"")</f>
        <v>-2.4200000000000017</v>
      </c>
      <c r="DM147">
        <f>+IFERROR(IF(VALUE('data-cash-crude'!DL148)&gt;0,'data-cash-crude'!DL148-INDEX('data-futures'!$E:$E,MATCH('basis-cash-crude'!DM$1,'data-futures'!$A:$A,0),1),""),"")</f>
        <v>-1.6699999999999946</v>
      </c>
      <c r="DN147">
        <f>+IFERROR(IF(VALUE('data-cash-crude'!DM148)&gt;0,'data-cash-crude'!DM148-INDEX('data-futures'!$E:$E,MATCH('basis-cash-crude'!DN$1,'data-futures'!$A:$A,0),1),""),"")</f>
        <v>-1.6799999999999997</v>
      </c>
      <c r="DO147">
        <f>+IFERROR(IF(VALUE('data-cash-crude'!DN148)&gt;0,'data-cash-crude'!DN148-INDEX('data-futures'!$E:$E,MATCH('basis-cash-crude'!DO$1,'data-futures'!$A:$A,0),1),""),"")</f>
        <v>-1.9499999999999957</v>
      </c>
      <c r="DP147">
        <f>+IFERROR(IF(VALUE('data-cash-crude'!DO148)&gt;0,'data-cash-crude'!DO148-INDEX('data-futures'!$E:$E,MATCH('basis-cash-crude'!DP$1,'data-futures'!$A:$A,0),1),""),"")</f>
        <v>-2.1799999999999997</v>
      </c>
      <c r="DQ147">
        <f>+IFERROR(IF(VALUE('data-cash-crude'!DP148)&gt;0,'data-cash-crude'!DP148-INDEX('data-futures'!$E:$E,MATCH('basis-cash-crude'!DQ$1,'data-futures'!$A:$A,0),1),""),"")</f>
        <v>-2.5300000000000011</v>
      </c>
      <c r="DR147">
        <f>+IFERROR(IF(VALUE('data-cash-crude'!DQ148)&gt;0,'data-cash-crude'!DQ148-INDEX('data-futures'!$E:$E,MATCH('basis-cash-crude'!DR$1,'data-futures'!$A:$A,0),1),""),"")</f>
        <v>-2.3999999999999986</v>
      </c>
      <c r="DS147">
        <f>+IFERROR(IF(VALUE('data-cash-crude'!DR148)&gt;0,'data-cash-crude'!DR148-INDEX('data-futures'!$E:$E,MATCH('basis-cash-crude'!DS$1,'data-futures'!$A:$A,0),1),""),"")</f>
        <v>-2.2399999999999949</v>
      </c>
      <c r="DT147">
        <f>+IFERROR(IF(VALUE('data-cash-crude'!DS148)&gt;0,'data-cash-crude'!DS148-INDEX('data-futures'!$E:$E,MATCH('basis-cash-crude'!DT$1,'data-futures'!$A:$A,0),1),""),"")</f>
        <v>-2.3300000000000054</v>
      </c>
      <c r="DU147">
        <f>+IFERROR(IF(VALUE('data-cash-crude'!DT148)&gt;0,'data-cash-crude'!DT148-INDEX('data-futures'!$E:$E,MATCH('basis-cash-crude'!DU$1,'data-futures'!$A:$A,0),1),""),"")</f>
        <v>-2.7899999999999991</v>
      </c>
      <c r="DV147">
        <f>+IFERROR(IF(VALUE('data-cash-crude'!DU148)&gt;0,'data-cash-crude'!DU148-INDEX('data-futures'!$E:$E,MATCH('basis-cash-crude'!DV$1,'data-futures'!$A:$A,0),1),""),"")</f>
        <v>-3.3000000000000043</v>
      </c>
      <c r="DW147">
        <f>+IFERROR(IF(VALUE('data-cash-crude'!DV148)&gt;0,'data-cash-crude'!DV148-INDEX('data-futures'!$E:$E,MATCH('basis-cash-crude'!DW$1,'data-futures'!$A:$A,0),1),""),"")</f>
        <v>-3.240000000000002</v>
      </c>
      <c r="DX147">
        <f>+IFERROR(IF(VALUE('data-cash-crude'!DW148)&gt;0,'data-cash-crude'!DW148-INDEX('data-futures'!$E:$E,MATCH('basis-cash-crude'!DX$1,'data-futures'!$A:$A,0),1),""),"")</f>
        <v>-2.9299999999999997</v>
      </c>
      <c r="DY147">
        <f>+IFERROR(IF(VALUE('data-cash-crude'!DX148)&gt;0,'data-cash-crude'!DX148-INDEX('data-futures'!$E:$E,MATCH('basis-cash-crude'!DY$1,'data-futures'!$A:$A,0),1),""),"")</f>
        <v>-3.25</v>
      </c>
      <c r="DZ147">
        <f>+IFERROR(IF(VALUE('data-cash-crude'!DY148)&gt;0,'data-cash-crude'!DY148-INDEX('data-futures'!$E:$E,MATCH('basis-cash-crude'!DZ$1,'data-futures'!$A:$A,0),1),""),"")</f>
        <v>-3.3700000000000045</v>
      </c>
      <c r="EA147">
        <f>+IFERROR(IF(VALUE('data-cash-crude'!DZ148)&gt;0,'data-cash-crude'!DZ148-INDEX('data-futures'!$E:$E,MATCH('basis-cash-crude'!EA$1,'data-futures'!$A:$A,0),1),""),"")</f>
        <v>-3.1300000000000026</v>
      </c>
      <c r="EB147">
        <f>+IFERROR(IF(VALUE('data-cash-crude'!EA148)&gt;0,'data-cash-crude'!EA148-INDEX('data-futures'!$E:$E,MATCH('basis-cash-crude'!EB$1,'data-futures'!$A:$A,0),1),""),"")</f>
        <v>-3.1600000000000037</v>
      </c>
      <c r="EC147">
        <f>+IFERROR(IF(VALUE('data-cash-crude'!EB148)&gt;0,'data-cash-crude'!EB148-INDEX('data-futures'!$E:$E,MATCH('basis-cash-crude'!EC$1,'data-futures'!$A:$A,0),1),""),"")</f>
        <v>-3.5</v>
      </c>
      <c r="ED147" t="str">
        <f>+IFERROR(IF(VALUE('data-cash-crude'!EC148)&gt;0,'data-cash-crude'!EC148-INDEX('data-futures'!$E:$E,MATCH('basis-cash-crude'!ED$1,'data-futures'!$A:$A,0),1),""),"")</f>
        <v/>
      </c>
      <c r="EE147" t="str">
        <f>+IFERROR(IF(VALUE('data-cash-crude'!ED148)&gt;0,'data-cash-crude'!ED148-INDEX('data-futures'!$E:$E,MATCH('basis-cash-crude'!EE$1,'data-futures'!$A:$A,0),1),""),"")</f>
        <v/>
      </c>
      <c r="EF147">
        <f>+IFERROR(IF(VALUE('data-cash-crude'!EE148)&gt;0,'data-cash-crude'!EE148-INDEX('data-futures'!$E:$E,MATCH('basis-cash-crude'!EF$1,'data-futures'!$A:$A,0),1),""),"")</f>
        <v>-3.259999999999998</v>
      </c>
      <c r="EG147">
        <f>+IFERROR(IF(VALUE('data-cash-crude'!EF148)&gt;0,'data-cash-crude'!EF148-INDEX('data-futures'!$E:$E,MATCH('basis-cash-crude'!EG$1,'data-futures'!$A:$A,0),1),""),"")</f>
        <v>-3.1199999999999974</v>
      </c>
      <c r="EH147">
        <f>+IFERROR(IF(VALUE('data-cash-crude'!EG148)&gt;0,'data-cash-crude'!EG148-INDEX('data-futures'!$E:$E,MATCH('basis-cash-crude'!EH$1,'data-futures'!$A:$A,0),1),""),"")</f>
        <v>-3.1600000000000037</v>
      </c>
      <c r="EI147">
        <f>+IFERROR(IF(VALUE('data-cash-crude'!EH148)&gt;0,'data-cash-crude'!EH148-INDEX('data-futures'!$E:$E,MATCH('basis-cash-crude'!EI$1,'data-futures'!$A:$A,0),1),""),"")</f>
        <v>-3.2199999999999989</v>
      </c>
      <c r="EJ147">
        <f>+IFERROR(IF(VALUE('data-cash-crude'!EI148)&gt;0,'data-cash-crude'!EI148-INDEX('data-futures'!$E:$E,MATCH('basis-cash-crude'!EJ$1,'data-futures'!$A:$A,0),1),""),"")</f>
        <v>-3.009999999999998</v>
      </c>
      <c r="EK147">
        <f>+IFERROR(IF(VALUE('data-cash-crude'!EJ148)&gt;0,'data-cash-crude'!EJ148-INDEX('data-futures'!$E:$E,MATCH('basis-cash-crude'!EK$1,'data-futures'!$A:$A,0),1),""),"")</f>
        <v>-2.5799999999999983</v>
      </c>
      <c r="EL147">
        <f>+IFERROR(IF(VALUE('data-cash-crude'!EK148)&gt;0,'data-cash-crude'!EK148-INDEX('data-futures'!$E:$E,MATCH('basis-cash-crude'!EL$1,'data-futures'!$A:$A,0),1),""),"")</f>
        <v>-2.5700000000000003</v>
      </c>
      <c r="EM147">
        <f>+IFERROR(IF(VALUE('data-cash-crude'!EL148)&gt;0,'data-cash-crude'!EL148-INDEX('data-futures'!$E:$E,MATCH('basis-cash-crude'!EM$1,'data-futures'!$A:$A,0),1),""),"")</f>
        <v>-2.5899999999999963</v>
      </c>
      <c r="EN147">
        <f>+IFERROR(IF(VALUE('data-cash-crude'!EM148)&gt;0,'data-cash-crude'!EM148-INDEX('data-futures'!$E:$E,MATCH('basis-cash-crude'!EN$1,'data-futures'!$A:$A,0),1),""),"")</f>
        <v>-2.5700000000000003</v>
      </c>
      <c r="EO147">
        <f>+IFERROR(IF(VALUE('data-cash-crude'!EN148)&gt;0,'data-cash-crude'!EN148-INDEX('data-futures'!$E:$E,MATCH('basis-cash-crude'!EO$1,'data-futures'!$A:$A,0),1),""),"")</f>
        <v>-2.8799999999999955</v>
      </c>
      <c r="EP147">
        <f>+IFERROR(IF(VALUE('data-cash-crude'!EO148)&gt;0,'data-cash-crude'!EO148-INDEX('data-futures'!$E:$E,MATCH('basis-cash-crude'!EP$1,'data-futures'!$A:$A,0),1),""),"")</f>
        <v>-2.6299999999999955</v>
      </c>
      <c r="EQ147">
        <f>+IFERROR(IF(VALUE('data-cash-crude'!EP148)&gt;0,'data-cash-crude'!EP148-INDEX('data-futures'!$E:$E,MATCH('basis-cash-crude'!EQ$1,'data-futures'!$A:$A,0),1),""),"")</f>
        <v>-2.7999999999999972</v>
      </c>
      <c r="ER147">
        <f>+IFERROR(IF(VALUE('data-cash-crude'!EQ148)&gt;0,'data-cash-crude'!EQ148-INDEX('data-futures'!$E:$E,MATCH('basis-cash-crude'!ER$1,'data-futures'!$A:$A,0),1),""),"")</f>
        <v>-3.2299999999999969</v>
      </c>
      <c r="ES147">
        <f>+IFERROR(IF(VALUE('data-cash-crude'!ER148)&gt;0,'data-cash-crude'!ER148-INDEX('data-futures'!$E:$E,MATCH('basis-cash-crude'!ES$1,'data-futures'!$A:$A,0),1),""),"")</f>
        <v>-3.5300000000000011</v>
      </c>
      <c r="ET147">
        <f>+IFERROR(IF(VALUE('data-cash-crude'!ES148)&gt;0,'data-cash-crude'!ES148-INDEX('data-futures'!$E:$E,MATCH('basis-cash-crude'!ET$1,'data-futures'!$A:$A,0),1),""),"")</f>
        <v>-3.6099999999999994</v>
      </c>
      <c r="EU147">
        <f>+IFERROR(IF(VALUE('data-cash-crude'!ET148)&gt;0,'data-cash-crude'!ET148-INDEX('data-futures'!$E:$E,MATCH('basis-cash-crude'!EU$1,'data-futures'!$A:$A,0),1),""),"")</f>
        <v>-4.1400000000000006</v>
      </c>
      <c r="EV147">
        <f>+IFERROR(IF(VALUE('data-cash-crude'!EU148)&gt;0,'data-cash-crude'!EU148-INDEX('data-futures'!$E:$E,MATCH('basis-cash-crude'!EV$1,'data-futures'!$A:$A,0),1),""),"")</f>
        <v>-4.1099999999999994</v>
      </c>
      <c r="EW147">
        <f>+IFERROR(IF(VALUE('data-cash-crude'!EV148)&gt;0,'data-cash-crude'!EV148-INDEX('data-futures'!$E:$E,MATCH('basis-cash-crude'!EW$1,'data-futures'!$A:$A,0),1),""),"")</f>
        <v>-4.2199999999999989</v>
      </c>
      <c r="EX147">
        <f>+IFERROR(IF(VALUE('data-cash-crude'!EW148)&gt;0,'data-cash-crude'!EW148-INDEX('data-futures'!$E:$E,MATCH('basis-cash-crude'!EX$1,'data-futures'!$A:$A,0),1),""),"")</f>
        <v>-4.2899999999999991</v>
      </c>
      <c r="EY147">
        <f>+IFERROR(IF(VALUE('data-cash-crude'!EX148)&gt;0,'data-cash-crude'!EX148-INDEX('data-futures'!$E:$E,MATCH('basis-cash-crude'!EY$1,'data-futures'!$A:$A,0),1),""),"")</f>
        <v>-4.1700000000000017</v>
      </c>
      <c r="EZ147">
        <f>+IFERROR(IF(VALUE('data-cash-crude'!EY148)&gt;0,'data-cash-crude'!EY148-INDEX('data-futures'!$E:$E,MATCH('basis-cash-crude'!EZ$1,'data-futures'!$A:$A,0),1),""),"")</f>
        <v>-3.8999999999999986</v>
      </c>
      <c r="FA147">
        <f>+IFERROR(IF(VALUE('data-cash-crude'!EZ148)&gt;0,'data-cash-crude'!EZ148-INDEX('data-futures'!$E:$E,MATCH('basis-cash-crude'!FA$1,'data-futures'!$A:$A,0),1),""),"")</f>
        <v>-3.5800000000000054</v>
      </c>
      <c r="FB147">
        <f>+IFERROR(IF(VALUE('data-cash-crude'!FA148)&gt;0,'data-cash-crude'!FA148-INDEX('data-futures'!$E:$E,MATCH('basis-cash-crude'!FB$1,'data-futures'!$A:$A,0),1),""),"")</f>
        <v>-3.5600000000000023</v>
      </c>
      <c r="FC147">
        <f>+IFERROR(IF(VALUE('data-cash-crude'!FB148)&gt;0,'data-cash-crude'!FB148-INDEX('data-futures'!$E:$E,MATCH('basis-cash-crude'!FC$1,'data-futures'!$A:$A,0),1),""),"")</f>
        <v>-3.6099999999999994</v>
      </c>
      <c r="FD147">
        <f>+IFERROR(IF(VALUE('data-cash-crude'!FC148)&gt;0,'data-cash-crude'!FC148-INDEX('data-futures'!$E:$E,MATCH('basis-cash-crude'!FD$1,'data-futures'!$A:$A,0),1),""),"")</f>
        <v>-3.5200000000000031</v>
      </c>
      <c r="FE147">
        <f>+IFERROR(IF(VALUE('data-cash-crude'!FD148)&gt;0,'data-cash-crude'!FD148-INDEX('data-futures'!$E:$E,MATCH('basis-cash-crude'!FE$1,'data-futures'!$A:$A,0),1),""),"")</f>
        <v>-3.5</v>
      </c>
      <c r="FF147">
        <f>+IFERROR(IF(VALUE('data-cash-crude'!FE148)&gt;0,'data-cash-crude'!FE148-INDEX('data-futures'!$E:$E,MATCH('basis-cash-crude'!FF$1,'data-futures'!$A:$A,0),1),""),"")</f>
        <v>-3.5200000000000031</v>
      </c>
      <c r="FG147">
        <f>+IFERROR(IF(VALUE('data-cash-crude'!FF148)&gt;0,'data-cash-crude'!FF148-INDEX('data-futures'!$E:$E,MATCH('basis-cash-crude'!FG$1,'data-futures'!$A:$A,0),1),""),"")</f>
        <v>-3.3000000000000043</v>
      </c>
      <c r="FH147">
        <f>+IFERROR(IF(VALUE('data-cash-crude'!FG148)&gt;0,'data-cash-crude'!FG148-INDEX('data-futures'!$E:$E,MATCH('basis-cash-crude'!FH$1,'data-futures'!$A:$A,0),1),""),"")</f>
        <v>-3.1299999999999955</v>
      </c>
      <c r="FI147">
        <f>+IFERROR(IF(VALUE('data-cash-crude'!FH148)&gt;0,'data-cash-crude'!FH148-INDEX('data-futures'!$E:$E,MATCH('basis-cash-crude'!FI$1,'data-futures'!$A:$A,0),1),""),"")</f>
        <v>-3.2700000000000031</v>
      </c>
      <c r="FJ147">
        <f>+IFERROR(IF(VALUE('data-cash-crude'!FI148)&gt;0,'data-cash-crude'!FI148-INDEX('data-futures'!$E:$E,MATCH('basis-cash-crude'!FJ$1,'data-futures'!$A:$A,0),1),""),"")</f>
        <v>-3</v>
      </c>
      <c r="FK147">
        <f>+IFERROR(IF(VALUE('data-cash-crude'!FJ148)&gt;0,'data-cash-crude'!FJ148-INDEX('data-futures'!$E:$E,MATCH('basis-cash-crude'!FK$1,'data-futures'!$A:$A,0),1),""),"")</f>
        <v>-2.8699999999999974</v>
      </c>
      <c r="FL147">
        <f>+IFERROR(IF(VALUE('data-cash-crude'!FK148)&gt;0,'data-cash-crude'!FK148-INDEX('data-futures'!$E:$E,MATCH('basis-cash-crude'!FL$1,'data-futures'!$A:$A,0),1),""),"")</f>
        <v>-2.6099999999999994</v>
      </c>
    </row>
    <row r="148" spans="1:168" x14ac:dyDescent="0.2">
      <c r="A148">
        <f t="shared" si="6"/>
        <v>9.0983333333333345</v>
      </c>
      <c r="B148">
        <f t="shared" si="7"/>
        <v>9.2673076923076927</v>
      </c>
      <c r="C148">
        <f t="shared" si="8"/>
        <v>9.4614457831325289</v>
      </c>
      <c r="D148" s="6" t="str">
        <f>+'data-cash-crude'!B149</f>
        <v>CLPA-7-9.CM</v>
      </c>
      <c r="E148">
        <f>+IFERROR(IF(VALUE('data-cash-crude'!D149)&gt;0,'data-cash-crude'!D149-INDEX('data-futures'!$E:$E,MATCH('basis-cash-crude'!E$1,'data-futures'!$A:$A,0),1),""),"")</f>
        <v>9.11</v>
      </c>
      <c r="F148">
        <f>+IFERROR(IF(VALUE('data-cash-crude'!E149)&gt;0,'data-cash-crude'!E149-INDEX('data-futures'!$E:$E,MATCH('basis-cash-crude'!F$1,'data-futures'!$A:$A,0),1),""),"")</f>
        <v>9.11</v>
      </c>
      <c r="G148">
        <f>+IFERROR(IF(VALUE('data-cash-crude'!F149)&gt;0,'data-cash-crude'!F149-INDEX('data-futures'!$E:$E,MATCH('basis-cash-crude'!G$1,'data-futures'!$A:$A,0),1),""),"")</f>
        <v>9.1099999999999923</v>
      </c>
      <c r="H148">
        <f>+IFERROR(IF(VALUE('data-cash-crude'!G149)&gt;0,'data-cash-crude'!G149-INDEX('data-futures'!$E:$E,MATCH('basis-cash-crude'!H$1,'data-futures'!$A:$A,0),1),""),"")</f>
        <v>9.07</v>
      </c>
      <c r="I148" t="str">
        <f>+IFERROR(IF(VALUE('data-cash-crude'!H149)&gt;0,'data-cash-crude'!H149-INDEX('data-futures'!$E:$E,MATCH('basis-cash-crude'!I$1,'data-futures'!$A:$A,0),1),""),"")</f>
        <v/>
      </c>
      <c r="J148">
        <f>+IFERROR(IF(VALUE('data-cash-crude'!I149)&gt;0,'data-cash-crude'!I149-INDEX('data-futures'!$E:$E,MATCH('basis-cash-crude'!J$1,'data-futures'!$A:$A,0),1),""),"")</f>
        <v>9.0700000000000074</v>
      </c>
      <c r="K148">
        <f>+IFERROR(IF(VALUE('data-cash-crude'!J149)&gt;0,'data-cash-crude'!J149-INDEX('data-futures'!$E:$E,MATCH('basis-cash-crude'!K$1,'data-futures'!$A:$A,0),1),""),"")</f>
        <v>9.1200000000000045</v>
      </c>
      <c r="L148">
        <f>+IFERROR(IF(VALUE('data-cash-crude'!K149)&gt;0,'data-cash-crude'!K149-INDEX('data-futures'!$E:$E,MATCH('basis-cash-crude'!L$1,'data-futures'!$A:$A,0),1),""),"")</f>
        <v>9.11</v>
      </c>
      <c r="M148">
        <f>+IFERROR(IF(VALUE('data-cash-crude'!L149)&gt;0,'data-cash-crude'!L149-INDEX('data-futures'!$E:$E,MATCH('basis-cash-crude'!M$1,'data-futures'!$A:$A,0),1),""),"")</f>
        <v>9.0899999999999963</v>
      </c>
      <c r="N148">
        <f>+IFERROR(IF(VALUE('data-cash-crude'!M149)&gt;0,'data-cash-crude'!M149-INDEX('data-futures'!$E:$E,MATCH('basis-cash-crude'!N$1,'data-futures'!$A:$A,0),1),""),"")</f>
        <v>9.1200000000000045</v>
      </c>
      <c r="O148">
        <f>+IFERROR(IF(VALUE('data-cash-crude'!N149)&gt;0,'data-cash-crude'!N149-INDEX('data-futures'!$E:$E,MATCH('basis-cash-crude'!O$1,'data-futures'!$A:$A,0),1),""),"")</f>
        <v>9.1600000000000037</v>
      </c>
      <c r="P148">
        <f>+IFERROR(IF(VALUE('data-cash-crude'!O149)&gt;0,'data-cash-crude'!O149-INDEX('data-futures'!$E:$E,MATCH('basis-cash-crude'!P$1,'data-futures'!$A:$A,0),1),""),"")</f>
        <v>9.210000000000008</v>
      </c>
      <c r="Q148">
        <f>+IFERROR(IF(VALUE('data-cash-crude'!P149)&gt;0,'data-cash-crude'!P149-INDEX('data-futures'!$E:$E,MATCH('basis-cash-crude'!Q$1,'data-futures'!$A:$A,0),1),""),"")</f>
        <v>9.240000000000002</v>
      </c>
      <c r="R148">
        <f>+IFERROR(IF(VALUE('data-cash-crude'!Q149)&gt;0,'data-cash-crude'!Q149-INDEX('data-futures'!$E:$E,MATCH('basis-cash-crude'!R$1,'data-futures'!$A:$A,0),1),""),"")</f>
        <v>9.2899999999999991</v>
      </c>
      <c r="S148">
        <f>+IFERROR(IF(VALUE('data-cash-crude'!R149)&gt;0,'data-cash-crude'!R149-INDEX('data-futures'!$E:$E,MATCH('basis-cash-crude'!S$1,'data-futures'!$A:$A,0),1),""),"")</f>
        <v>9.3099999999999952</v>
      </c>
      <c r="T148">
        <f>+IFERROR(IF(VALUE('data-cash-crude'!S149)&gt;0,'data-cash-crude'!S149-INDEX('data-futures'!$E:$E,MATCH('basis-cash-crude'!T$1,'data-futures'!$A:$A,0),1),""),"")</f>
        <v>9.3300000000000054</v>
      </c>
      <c r="U148">
        <f>+IFERROR(IF(VALUE('data-cash-crude'!T149)&gt;0,'data-cash-crude'!T149-INDEX('data-futures'!$E:$E,MATCH('basis-cash-crude'!U$1,'data-futures'!$A:$A,0),1),""),"")</f>
        <v>9.3499999999999943</v>
      </c>
      <c r="V148">
        <f>+IFERROR(IF(VALUE('data-cash-crude'!U149)&gt;0,'data-cash-crude'!U149-INDEX('data-futures'!$E:$E,MATCH('basis-cash-crude'!V$1,'data-futures'!$A:$A,0),1),""),"")</f>
        <v>9.43</v>
      </c>
      <c r="W148">
        <f>+IFERROR(IF(VALUE('data-cash-crude'!V149)&gt;0,'data-cash-crude'!V149-INDEX('data-futures'!$E:$E,MATCH('basis-cash-crude'!W$1,'data-futures'!$A:$A,0),1),""),"")</f>
        <v>9.36</v>
      </c>
      <c r="X148">
        <f>+IFERROR(IF(VALUE('data-cash-crude'!W149)&gt;0,'data-cash-crude'!W149-INDEX('data-futures'!$E:$E,MATCH('basis-cash-crude'!X$1,'data-futures'!$A:$A,0),1),""),"")</f>
        <v>9.3199999999999932</v>
      </c>
      <c r="Y148">
        <f>+IFERROR(IF(VALUE('data-cash-crude'!X149)&gt;0,'data-cash-crude'!X149-INDEX('data-futures'!$E:$E,MATCH('basis-cash-crude'!Y$1,'data-futures'!$A:$A,0),1),""),"")</f>
        <v>9.32</v>
      </c>
      <c r="Z148" t="str">
        <f>+IFERROR(IF(VALUE('data-cash-crude'!Y149)&gt;0,'data-cash-crude'!Y149-INDEX('data-futures'!$E:$E,MATCH('basis-cash-crude'!Z$1,'data-futures'!$A:$A,0),1),""),"")</f>
        <v/>
      </c>
      <c r="AA148">
        <f>+IFERROR(IF(VALUE('data-cash-crude'!Z149)&gt;0,'data-cash-crude'!Z149-INDEX('data-futures'!$E:$E,MATCH('basis-cash-crude'!AA$1,'data-futures'!$A:$A,0),1),""),"")</f>
        <v>9.3100000000000023</v>
      </c>
      <c r="AB148" t="str">
        <f>+IFERROR(IF(VALUE('data-cash-crude'!AA149)&gt;0,'data-cash-crude'!AA149-INDEX('data-futures'!$E:$E,MATCH('basis-cash-crude'!AB$1,'data-futures'!$A:$A,0),1),""),"")</f>
        <v/>
      </c>
      <c r="AC148" t="str">
        <f>+IFERROR(IF(VALUE('data-cash-crude'!AB149)&gt;0,'data-cash-crude'!AB149-INDEX('data-futures'!$E:$E,MATCH('basis-cash-crude'!AC$1,'data-futures'!$A:$A,0),1),""),"")</f>
        <v/>
      </c>
      <c r="AD148">
        <f>+IFERROR(IF(VALUE('data-cash-crude'!AC149)&gt;0,'data-cash-crude'!AC149-INDEX('data-futures'!$E:$E,MATCH('basis-cash-crude'!AD$1,'data-futures'!$A:$A,0),1),""),"")</f>
        <v>9.4699999999999918</v>
      </c>
      <c r="AE148">
        <f>+IFERROR(IF(VALUE('data-cash-crude'!AD149)&gt;0,'data-cash-crude'!AD149-INDEX('data-futures'!$E:$E,MATCH('basis-cash-crude'!AE$1,'data-futures'!$A:$A,0),1),""),"")</f>
        <v>9.4899999999999949</v>
      </c>
      <c r="AF148">
        <f>+IFERROR(IF(VALUE('data-cash-crude'!AE149)&gt;0,'data-cash-crude'!AE149-INDEX('data-futures'!$E:$E,MATCH('basis-cash-crude'!AF$1,'data-futures'!$A:$A,0),1),""),"")</f>
        <v>9.519999999999996</v>
      </c>
      <c r="AG148">
        <f>+IFERROR(IF(VALUE('data-cash-crude'!AF149)&gt;0,'data-cash-crude'!AF149-INDEX('data-futures'!$E:$E,MATCH('basis-cash-crude'!AG$1,'data-futures'!$A:$A,0),1),""),"")</f>
        <v>9.4499999999999957</v>
      </c>
      <c r="AH148">
        <f>+IFERROR(IF(VALUE('data-cash-crude'!AG149)&gt;0,'data-cash-crude'!AG149-INDEX('data-futures'!$E:$E,MATCH('basis-cash-crude'!AH$1,'data-futures'!$A:$A,0),1),""),"")</f>
        <v>9.480000000000004</v>
      </c>
      <c r="AI148">
        <f>+IFERROR(IF(VALUE('data-cash-crude'!AH149)&gt;0,'data-cash-crude'!AH149-INDEX('data-futures'!$E:$E,MATCH('basis-cash-crude'!AI$1,'data-futures'!$A:$A,0),1),""),"")</f>
        <v>9.490000000000002</v>
      </c>
      <c r="AJ148">
        <f>+IFERROR(IF(VALUE('data-cash-crude'!AI149)&gt;0,'data-cash-crude'!AI149-INDEX('data-futures'!$E:$E,MATCH('basis-cash-crude'!AJ$1,'data-futures'!$A:$A,0),1),""),"")</f>
        <v>9.4899999999999949</v>
      </c>
      <c r="AK148">
        <f>+IFERROR(IF(VALUE('data-cash-crude'!AJ149)&gt;0,'data-cash-crude'!AJ149-INDEX('data-futures'!$E:$E,MATCH('basis-cash-crude'!AK$1,'data-futures'!$A:$A,0),1),""),"")</f>
        <v>9.4699999999999918</v>
      </c>
      <c r="AL148">
        <f>+IFERROR(IF(VALUE('data-cash-crude'!AK149)&gt;0,'data-cash-crude'!AK149-INDEX('data-futures'!$E:$E,MATCH('basis-cash-crude'!AL$1,'data-futures'!$A:$A,0),1),""),"")</f>
        <v>9.5100000000000051</v>
      </c>
      <c r="AM148">
        <f>+IFERROR(IF(VALUE('data-cash-crude'!AL149)&gt;0,'data-cash-crude'!AL149-INDEX('data-futures'!$E:$E,MATCH('basis-cash-crude'!AM$1,'data-futures'!$A:$A,0),1),""),"")</f>
        <v>9.5699999999999932</v>
      </c>
      <c r="AN148">
        <f>+IFERROR(IF(VALUE('data-cash-crude'!AM149)&gt;0,'data-cash-crude'!AM149-INDEX('data-futures'!$E:$E,MATCH('basis-cash-crude'!AN$1,'data-futures'!$A:$A,0),1),""),"")</f>
        <v>9.539999999999992</v>
      </c>
      <c r="AO148">
        <f>+IFERROR(IF(VALUE('data-cash-crude'!AN149)&gt;0,'data-cash-crude'!AN149-INDEX('data-futures'!$E:$E,MATCH('basis-cash-crude'!AO$1,'data-futures'!$A:$A,0),1),""),"")</f>
        <v>9.5599999999999952</v>
      </c>
      <c r="AP148" t="str">
        <f>+IFERROR(IF(VALUE('data-cash-crude'!AO149)&gt;0,'data-cash-crude'!AO149-INDEX('data-futures'!$E:$E,MATCH('basis-cash-crude'!AP$1,'data-futures'!$A:$A,0),1),""),"")</f>
        <v/>
      </c>
      <c r="AQ148">
        <f>+IFERROR(IF(VALUE('data-cash-crude'!AP149)&gt;0,'data-cash-crude'!AP149-INDEX('data-futures'!$E:$E,MATCH('basis-cash-crude'!AQ$1,'data-futures'!$A:$A,0),1),""),"")</f>
        <v>9.3599999999999923</v>
      </c>
      <c r="AR148">
        <f>+IFERROR(IF(VALUE('data-cash-crude'!AQ149)&gt;0,'data-cash-crude'!AQ149-INDEX('data-futures'!$E:$E,MATCH('basis-cash-crude'!AR$1,'data-futures'!$A:$A,0),1),""),"")</f>
        <v>12.270000000000003</v>
      </c>
      <c r="AS148" t="str">
        <f>+IFERROR(IF(VALUE('data-cash-crude'!AR149)&gt;0,'data-cash-crude'!AR149-INDEX('data-futures'!$E:$E,MATCH('basis-cash-crude'!AS$1,'data-futures'!$A:$A,0),1),""),"")</f>
        <v/>
      </c>
      <c r="AT148">
        <f>+IFERROR(IF(VALUE('data-cash-crude'!AS149)&gt;0,'data-cash-crude'!AS149-INDEX('data-futures'!$E:$E,MATCH('basis-cash-crude'!AT$1,'data-futures'!$A:$A,0),1),""),"")</f>
        <v>9.3999999999999986</v>
      </c>
      <c r="AU148">
        <f>+IFERROR(IF(VALUE('data-cash-crude'!AT149)&gt;0,'data-cash-crude'!AT149-INDEX('data-futures'!$E:$E,MATCH('basis-cash-crude'!AU$1,'data-futures'!$A:$A,0),1),""),"")</f>
        <v>9.4899999999999949</v>
      </c>
      <c r="AV148">
        <f>+IFERROR(IF(VALUE('data-cash-crude'!AU149)&gt;0,'data-cash-crude'!AU149-INDEX('data-futures'!$E:$E,MATCH('basis-cash-crude'!AV$1,'data-futures'!$A:$A,0),1),""),"")</f>
        <v>9.5200000000000031</v>
      </c>
      <c r="AW148">
        <f>+IFERROR(IF(VALUE('data-cash-crude'!AV149)&gt;0,'data-cash-crude'!AV149-INDEX('data-futures'!$E:$E,MATCH('basis-cash-crude'!AW$1,'data-futures'!$A:$A,0),1),""),"")</f>
        <v>9.5500000000000043</v>
      </c>
      <c r="AX148">
        <f>+IFERROR(IF(VALUE('data-cash-crude'!AW149)&gt;0,'data-cash-crude'!AW149-INDEX('data-futures'!$E:$E,MATCH('basis-cash-crude'!AX$1,'data-futures'!$A:$A,0),1),""),"")</f>
        <v>9.68</v>
      </c>
      <c r="AY148">
        <f>+IFERROR(IF(VALUE('data-cash-crude'!AX149)&gt;0,'data-cash-crude'!AX149-INDEX('data-futures'!$E:$E,MATCH('basis-cash-crude'!AY$1,'data-futures'!$A:$A,0),1),""),"")</f>
        <v>9.6700000000000017</v>
      </c>
      <c r="AZ148">
        <f>+IFERROR(IF(VALUE('data-cash-crude'!AY149)&gt;0,'data-cash-crude'!AY149-INDEX('data-futures'!$E:$E,MATCH('basis-cash-crude'!AZ$1,'data-futures'!$A:$A,0),1),""),"")</f>
        <v>9.3499999999999943</v>
      </c>
      <c r="BA148">
        <f>+IFERROR(IF(VALUE('data-cash-crude'!AZ149)&gt;0,'data-cash-crude'!AZ149-INDEX('data-futures'!$E:$E,MATCH('basis-cash-crude'!BA$1,'data-futures'!$A:$A,0),1),""),"")</f>
        <v>9.5300000000000011</v>
      </c>
      <c r="BB148">
        <f>+IFERROR(IF(VALUE('data-cash-crude'!BA149)&gt;0,'data-cash-crude'!BA149-INDEX('data-futures'!$E:$E,MATCH('basis-cash-crude'!BB$1,'data-futures'!$A:$A,0),1),""),"")</f>
        <v>9.4799999999999969</v>
      </c>
      <c r="BC148">
        <f>+IFERROR(IF(VALUE('data-cash-crude'!BB149)&gt;0,'data-cash-crude'!BB149-INDEX('data-futures'!$E:$E,MATCH('basis-cash-crude'!BC$1,'data-futures'!$A:$A,0),1),""),"")</f>
        <v>9.4200000000000088</v>
      </c>
      <c r="BD148">
        <f>+IFERROR(IF(VALUE('data-cash-crude'!BC149)&gt;0,'data-cash-crude'!BC149-INDEX('data-futures'!$E:$E,MATCH('basis-cash-crude'!BD$1,'data-futures'!$A:$A,0),1),""),"")</f>
        <v>9.43</v>
      </c>
      <c r="BE148">
        <f>+IFERROR(IF(VALUE('data-cash-crude'!BD149)&gt;0,'data-cash-crude'!BD149-INDEX('data-futures'!$E:$E,MATCH('basis-cash-crude'!BE$1,'data-futures'!$A:$A,0),1),""),"")</f>
        <v>9.470000000000006</v>
      </c>
      <c r="BF148">
        <f>+IFERROR(IF(VALUE('data-cash-crude'!BE149)&gt;0,'data-cash-crude'!BE149-INDEX('data-futures'!$E:$E,MATCH('basis-cash-crude'!BF$1,'data-futures'!$A:$A,0),1),""),"")</f>
        <v>9.509999999999998</v>
      </c>
      <c r="BG148">
        <f>+IFERROR(IF(VALUE('data-cash-crude'!BF149)&gt;0,'data-cash-crude'!BF149-INDEX('data-futures'!$E:$E,MATCH('basis-cash-crude'!BG$1,'data-futures'!$A:$A,0),1),""),"")</f>
        <v>9.6300000000000026</v>
      </c>
      <c r="BH148">
        <f>+IFERROR(IF(VALUE('data-cash-crude'!BG149)&gt;0,'data-cash-crude'!BG149-INDEX('data-futures'!$E:$E,MATCH('basis-cash-crude'!BH$1,'data-futures'!$A:$A,0),1),""),"")</f>
        <v>9.759999999999998</v>
      </c>
      <c r="BI148">
        <f>+IFERROR(IF(VALUE('data-cash-crude'!BH149)&gt;0,'data-cash-crude'!BH149-INDEX('data-futures'!$E:$E,MATCH('basis-cash-crude'!BI$1,'data-futures'!$A:$A,0),1),""),"")</f>
        <v>9.6599999999999966</v>
      </c>
      <c r="BJ148">
        <f>+IFERROR(IF(VALUE('data-cash-crude'!BI149)&gt;0,'data-cash-crude'!BI149-INDEX('data-futures'!$E:$E,MATCH('basis-cash-crude'!BJ$1,'data-futures'!$A:$A,0),1),""),"")</f>
        <v>9.5600000000000023</v>
      </c>
      <c r="BK148">
        <f>+IFERROR(IF(VALUE('data-cash-crude'!BJ149)&gt;0,'data-cash-crude'!BJ149-INDEX('data-futures'!$E:$E,MATCH('basis-cash-crude'!BK$1,'data-futures'!$A:$A,0),1),""),"")</f>
        <v>9.5200000000000031</v>
      </c>
      <c r="BL148">
        <f>+IFERROR(IF(VALUE('data-cash-crude'!BK149)&gt;0,'data-cash-crude'!BK149-INDEX('data-futures'!$E:$E,MATCH('basis-cash-crude'!BL$1,'data-futures'!$A:$A,0),1),""),"")</f>
        <v>9.4899999999999949</v>
      </c>
      <c r="BM148">
        <f>+IFERROR(IF(VALUE('data-cash-crude'!BL149)&gt;0,'data-cash-crude'!BL149-INDEX('data-futures'!$E:$E,MATCH('basis-cash-crude'!BM$1,'data-futures'!$A:$A,0),1),""),"")</f>
        <v>9.43</v>
      </c>
      <c r="BN148">
        <f>+IFERROR(IF(VALUE('data-cash-crude'!BM149)&gt;0,'data-cash-crude'!BM149-INDEX('data-futures'!$E:$E,MATCH('basis-cash-crude'!BN$1,'data-futures'!$A:$A,0),1),""),"")</f>
        <v>9.5900000000000034</v>
      </c>
      <c r="BO148">
        <f>+IFERROR(IF(VALUE('data-cash-crude'!BN149)&gt;0,'data-cash-crude'!BN149-INDEX('data-futures'!$E:$E,MATCH('basis-cash-crude'!BO$1,'data-futures'!$A:$A,0),1),""),"")</f>
        <v>9.2800000000000011</v>
      </c>
      <c r="BP148">
        <f>+IFERROR(IF(VALUE('data-cash-crude'!BO149)&gt;0,'data-cash-crude'!BO149-INDEX('data-futures'!$E:$E,MATCH('basis-cash-crude'!BP$1,'data-futures'!$A:$A,0),1),""),"")</f>
        <v>9.3699999999999974</v>
      </c>
      <c r="BQ148">
        <f>+IFERROR(IF(VALUE('data-cash-crude'!BP149)&gt;0,'data-cash-crude'!BP149-INDEX('data-futures'!$E:$E,MATCH('basis-cash-crude'!BQ$1,'data-futures'!$A:$A,0),1),""),"")</f>
        <v>9.529999999999994</v>
      </c>
      <c r="BR148">
        <f>+IFERROR(IF(VALUE('data-cash-crude'!BQ149)&gt;0,'data-cash-crude'!BQ149-INDEX('data-futures'!$E:$E,MATCH('basis-cash-crude'!BR$1,'data-futures'!$A:$A,0),1),""),"")</f>
        <v>9.5500000000000043</v>
      </c>
      <c r="BS148">
        <f>+IFERROR(IF(VALUE('data-cash-crude'!BR149)&gt;0,'data-cash-crude'!BR149-INDEX('data-futures'!$E:$E,MATCH('basis-cash-crude'!BS$1,'data-futures'!$A:$A,0),1),""),"")</f>
        <v>9.6300000000000026</v>
      </c>
      <c r="BT148">
        <f>+IFERROR(IF(VALUE('data-cash-crude'!BS149)&gt;0,'data-cash-crude'!BS149-INDEX('data-futures'!$E:$E,MATCH('basis-cash-crude'!BT$1,'data-futures'!$A:$A,0),1),""),"")</f>
        <v>9.2800000000000011</v>
      </c>
      <c r="BU148">
        <f>+IFERROR(IF(VALUE('data-cash-crude'!BT149)&gt;0,'data-cash-crude'!BT149-INDEX('data-futures'!$E:$E,MATCH('basis-cash-crude'!BU$1,'data-futures'!$A:$A,0),1),""),"")</f>
        <v>9.32</v>
      </c>
      <c r="BV148">
        <f>+IFERROR(IF(VALUE('data-cash-crude'!BU149)&gt;0,'data-cash-crude'!BU149-INDEX('data-futures'!$E:$E,MATCH('basis-cash-crude'!BV$1,'data-futures'!$A:$A,0),1),""),"")</f>
        <v>9.5800000000000054</v>
      </c>
      <c r="BW148">
        <f>+IFERROR(IF(VALUE('data-cash-crude'!BV149)&gt;0,'data-cash-crude'!BV149-INDEX('data-futures'!$E:$E,MATCH('basis-cash-crude'!BW$1,'data-futures'!$A:$A,0),1),""),"")</f>
        <v>9.4699999999999989</v>
      </c>
      <c r="BX148">
        <f>+IFERROR(IF(VALUE('data-cash-crude'!BW149)&gt;0,'data-cash-crude'!BW149-INDEX('data-futures'!$E:$E,MATCH('basis-cash-crude'!BX$1,'data-futures'!$A:$A,0),1),""),"")</f>
        <v>9.36</v>
      </c>
      <c r="BY148">
        <f>+IFERROR(IF(VALUE('data-cash-crude'!BX149)&gt;0,'data-cash-crude'!BX149-INDEX('data-futures'!$E:$E,MATCH('basis-cash-crude'!BY$1,'data-futures'!$A:$A,0),1),""),"")</f>
        <v>9.3400000000000034</v>
      </c>
      <c r="BZ148">
        <f>+IFERROR(IF(VALUE('data-cash-crude'!BY149)&gt;0,'data-cash-crude'!BY149-INDEX('data-futures'!$E:$E,MATCH('basis-cash-crude'!BZ$1,'data-futures'!$A:$A,0),1),""),"")</f>
        <v>9.3499999999999943</v>
      </c>
      <c r="CA148">
        <f>+IFERROR(IF(VALUE('data-cash-crude'!BZ149)&gt;0,'data-cash-crude'!BZ149-INDEX('data-futures'!$E:$E,MATCH('basis-cash-crude'!CA$1,'data-futures'!$A:$A,0),1),""),"")</f>
        <v>9.5599999999999952</v>
      </c>
      <c r="CB148">
        <f>+IFERROR(IF(VALUE('data-cash-crude'!CA149)&gt;0,'data-cash-crude'!CA149-INDEX('data-futures'!$E:$E,MATCH('basis-cash-crude'!CB$1,'data-futures'!$A:$A,0),1),""),"")</f>
        <v>9.5300000000000011</v>
      </c>
      <c r="CC148">
        <f>+IFERROR(IF(VALUE('data-cash-crude'!CB149)&gt;0,'data-cash-crude'!CB149-INDEX('data-futures'!$E:$E,MATCH('basis-cash-crude'!CC$1,'data-futures'!$A:$A,0),1),""),"")</f>
        <v>9.43</v>
      </c>
      <c r="CD148">
        <f>+IFERROR(IF(VALUE('data-cash-crude'!CC149)&gt;0,'data-cash-crude'!CC149-INDEX('data-futures'!$E:$E,MATCH('basis-cash-crude'!CD$1,'data-futures'!$A:$A,0),1),""),"")</f>
        <v>9.14</v>
      </c>
      <c r="CE148">
        <f>+IFERROR(IF(VALUE('data-cash-crude'!CD149)&gt;0,'data-cash-crude'!CD149-INDEX('data-futures'!$E:$E,MATCH('basis-cash-crude'!CE$1,'data-futures'!$A:$A,0),1),""),"")</f>
        <v>9.2000000000000028</v>
      </c>
      <c r="CF148">
        <f>+IFERROR(IF(VALUE('data-cash-crude'!CE149)&gt;0,'data-cash-crude'!CE149-INDEX('data-futures'!$E:$E,MATCH('basis-cash-crude'!CF$1,'data-futures'!$A:$A,0),1),""),"")</f>
        <v>9.3299999999999983</v>
      </c>
      <c r="CG148">
        <f>+IFERROR(IF(VALUE('data-cash-crude'!CF149)&gt;0,'data-cash-crude'!CF149-INDEX('data-futures'!$E:$E,MATCH('basis-cash-crude'!CG$1,'data-futures'!$A:$A,0),1),""),"")</f>
        <v>9.4599999999999937</v>
      </c>
      <c r="CH148">
        <f>+IFERROR(IF(VALUE('data-cash-crude'!CG149)&gt;0,'data-cash-crude'!CG149-INDEX('data-futures'!$E:$E,MATCH('basis-cash-crude'!CH$1,'data-futures'!$A:$A,0),1),""),"")</f>
        <v>9.6199999999999974</v>
      </c>
      <c r="CI148">
        <f>+IFERROR(IF(VALUE('data-cash-crude'!CH149)&gt;0,'data-cash-crude'!CH149-INDEX('data-futures'!$E:$E,MATCH('basis-cash-crude'!CI$1,'data-futures'!$A:$A,0),1),""),"")</f>
        <v>9.7100000000000009</v>
      </c>
      <c r="CJ148">
        <f>+IFERROR(IF(VALUE('data-cash-crude'!CI149)&gt;0,'data-cash-crude'!CI149-INDEX('data-futures'!$E:$E,MATCH('basis-cash-crude'!CJ$1,'data-futures'!$A:$A,0),1),""),"")</f>
        <v>9.8000000000000043</v>
      </c>
      <c r="CK148">
        <f>+IFERROR(IF(VALUE('data-cash-crude'!CJ149)&gt;0,'data-cash-crude'!CJ149-INDEX('data-futures'!$E:$E,MATCH('basis-cash-crude'!CK$1,'data-futures'!$A:$A,0),1),""),"")</f>
        <v>9.5599999999999952</v>
      </c>
      <c r="CL148">
        <f>+IFERROR(IF(VALUE('data-cash-crude'!CK149)&gt;0,'data-cash-crude'!CK149-INDEX('data-futures'!$E:$E,MATCH('basis-cash-crude'!CL$1,'data-futures'!$A:$A,0),1),""),"")</f>
        <v>9.5999999999999943</v>
      </c>
      <c r="CM148" t="str">
        <f>+IFERROR(IF(VALUE('data-cash-crude'!CL149)&gt;0,'data-cash-crude'!CL149-INDEX('data-futures'!$E:$E,MATCH('basis-cash-crude'!CM$1,'data-futures'!$A:$A,0),1),""),"")</f>
        <v/>
      </c>
      <c r="CN148">
        <f>+IFERROR(IF(VALUE('data-cash-crude'!CM149)&gt;0,'data-cash-crude'!CM149-INDEX('data-futures'!$E:$E,MATCH('basis-cash-crude'!CN$1,'data-futures'!$A:$A,0),1),""),"")</f>
        <v>9.61</v>
      </c>
      <c r="CO148">
        <f>+IFERROR(IF(VALUE('data-cash-crude'!CN149)&gt;0,'data-cash-crude'!CN149-INDEX('data-futures'!$E:$E,MATCH('basis-cash-crude'!CO$1,'data-futures'!$A:$A,0),1),""),"")</f>
        <v>9.6699999999999946</v>
      </c>
      <c r="CP148">
        <f>+IFERROR(IF(VALUE('data-cash-crude'!CO149)&gt;0,'data-cash-crude'!CO149-INDEX('data-futures'!$E:$E,MATCH('basis-cash-crude'!CP$1,'data-futures'!$A:$A,0),1),""),"")</f>
        <v>9.6699999999999946</v>
      </c>
      <c r="CQ148">
        <f>+IFERROR(IF(VALUE('data-cash-crude'!CP149)&gt;0,'data-cash-crude'!CP149-INDEX('data-futures'!$E:$E,MATCH('basis-cash-crude'!CQ$1,'data-futures'!$A:$A,0),1),""),"")</f>
        <v>9.7299999999999969</v>
      </c>
      <c r="CR148">
        <f>+IFERROR(IF(VALUE('data-cash-crude'!CQ149)&gt;0,'data-cash-crude'!CQ149-INDEX('data-futures'!$E:$E,MATCH('basis-cash-crude'!CR$1,'data-futures'!$A:$A,0),1),""),"")</f>
        <v>10.049999999999997</v>
      </c>
      <c r="CS148">
        <f>+IFERROR(IF(VALUE('data-cash-crude'!CR149)&gt;0,'data-cash-crude'!CR149-INDEX('data-futures'!$E:$E,MATCH('basis-cash-crude'!CS$1,'data-futures'!$A:$A,0),1),""),"")</f>
        <v>10.729999999999997</v>
      </c>
      <c r="CT148">
        <f>+IFERROR(IF(VALUE('data-cash-crude'!CS149)&gt;0,'data-cash-crude'!CS149-INDEX('data-futures'!$E:$E,MATCH('basis-cash-crude'!CT$1,'data-futures'!$A:$A,0),1),""),"")</f>
        <v>11.590000000000003</v>
      </c>
      <c r="CU148">
        <f>+IFERROR(IF(VALUE('data-cash-crude'!CT149)&gt;0,'data-cash-crude'!CT149-INDEX('data-futures'!$E:$E,MATCH('basis-cash-crude'!CU$1,'data-futures'!$A:$A,0),1),""),"")</f>
        <v>8.740000000000002</v>
      </c>
      <c r="CV148">
        <f>+IFERROR(IF(VALUE('data-cash-crude'!CU149)&gt;0,'data-cash-crude'!CU149-INDEX('data-futures'!$E:$E,MATCH('basis-cash-crude'!CV$1,'data-futures'!$A:$A,0),1),""),"")</f>
        <v>8.64</v>
      </c>
      <c r="CW148">
        <f>+IFERROR(IF(VALUE('data-cash-crude'!CV149)&gt;0,'data-cash-crude'!CV149-INDEX('data-futures'!$E:$E,MATCH('basis-cash-crude'!CW$1,'data-futures'!$A:$A,0),1),""),"")</f>
        <v>8.5499999999999972</v>
      </c>
      <c r="CX148" t="str">
        <f>+IFERROR(IF(VALUE('data-cash-crude'!CW149)&gt;0,'data-cash-crude'!CW149-INDEX('data-futures'!$E:$E,MATCH('basis-cash-crude'!CX$1,'data-futures'!$A:$A,0),1),""),"")</f>
        <v/>
      </c>
      <c r="CY148" t="str">
        <f>+IFERROR(IF(VALUE('data-cash-crude'!CX149)&gt;0,'data-cash-crude'!CX149-INDEX('data-futures'!$E:$E,MATCH('basis-cash-crude'!CY$1,'data-futures'!$A:$A,0),1),""),"")</f>
        <v/>
      </c>
      <c r="CZ148" t="str">
        <f>+IFERROR(IF(VALUE('data-cash-crude'!CY149)&gt;0,'data-cash-crude'!CY149-INDEX('data-futures'!$E:$E,MATCH('basis-cash-crude'!CZ$1,'data-futures'!$A:$A,0),1),""),"")</f>
        <v/>
      </c>
      <c r="DA148">
        <f>+IFERROR(IF(VALUE('data-cash-crude'!CZ149)&gt;0,'data-cash-crude'!CZ149-INDEX('data-futures'!$E:$E,MATCH('basis-cash-crude'!DA$1,'data-futures'!$A:$A,0),1),""),"")</f>
        <v>8.75</v>
      </c>
      <c r="DB148">
        <f>+IFERROR(IF(VALUE('data-cash-crude'!DA149)&gt;0,'data-cash-crude'!DA149-INDEX('data-futures'!$E:$E,MATCH('basis-cash-crude'!DB$1,'data-futures'!$A:$A,0),1),""),"")</f>
        <v>8.75</v>
      </c>
      <c r="DC148">
        <f>+IFERROR(IF(VALUE('data-cash-crude'!DB149)&gt;0,'data-cash-crude'!DB149-INDEX('data-futures'!$E:$E,MATCH('basis-cash-crude'!DC$1,'data-futures'!$A:$A,0),1),""),"")</f>
        <v>8.68</v>
      </c>
      <c r="DD148" t="str">
        <f>+IFERROR(IF(VALUE('data-cash-crude'!DC149)&gt;0,'data-cash-crude'!DC149-INDEX('data-futures'!$E:$E,MATCH('basis-cash-crude'!DD$1,'data-futures'!$A:$A,0),1),""),"")</f>
        <v/>
      </c>
      <c r="DE148">
        <f>+IFERROR(IF(VALUE('data-cash-crude'!DD149)&gt;0,'data-cash-crude'!DD149-INDEX('data-futures'!$E:$E,MATCH('basis-cash-crude'!DE$1,'data-futures'!$A:$A,0),1),""),"")</f>
        <v>8.9200000000000017</v>
      </c>
      <c r="DF148">
        <f>+IFERROR(IF(VALUE('data-cash-crude'!DE149)&gt;0,'data-cash-crude'!DE149-INDEX('data-futures'!$E:$E,MATCH('basis-cash-crude'!DF$1,'data-futures'!$A:$A,0),1),""),"")</f>
        <v>9.1500000000000057</v>
      </c>
      <c r="DG148">
        <f>+IFERROR(IF(VALUE('data-cash-crude'!DF149)&gt;0,'data-cash-crude'!DF149-INDEX('data-futures'!$E:$E,MATCH('basis-cash-crude'!DG$1,'data-futures'!$A:$A,0),1),""),"")</f>
        <v>9.0499999999999972</v>
      </c>
      <c r="DH148">
        <f>+IFERROR(IF(VALUE('data-cash-crude'!DG149)&gt;0,'data-cash-crude'!DG149-INDEX('data-futures'!$E:$E,MATCH('basis-cash-crude'!DH$1,'data-futures'!$A:$A,0),1),""),"")</f>
        <v>8.9399999999999977</v>
      </c>
      <c r="DI148">
        <f>+IFERROR(IF(VALUE('data-cash-crude'!DH149)&gt;0,'data-cash-crude'!DH149-INDEX('data-futures'!$E:$E,MATCH('basis-cash-crude'!DI$1,'data-futures'!$A:$A,0),1),""),"")</f>
        <v>9.0599999999999952</v>
      </c>
      <c r="DJ148">
        <f>+IFERROR(IF(VALUE('data-cash-crude'!DI149)&gt;0,'data-cash-crude'!DI149-INDEX('data-futures'!$E:$E,MATCH('basis-cash-crude'!DJ$1,'data-futures'!$A:$A,0),1),""),"")</f>
        <v>9.3800000000000026</v>
      </c>
      <c r="DK148">
        <f>+IFERROR(IF(VALUE('data-cash-crude'!DJ149)&gt;0,'data-cash-crude'!DJ149-INDEX('data-futures'!$E:$E,MATCH('basis-cash-crude'!DK$1,'data-futures'!$A:$A,0),1),""),"")</f>
        <v>9.5300000000000011</v>
      </c>
      <c r="DL148">
        <f>+IFERROR(IF(VALUE('data-cash-crude'!DK149)&gt;0,'data-cash-crude'!DK149-INDEX('data-futures'!$E:$E,MATCH('basis-cash-crude'!DL$1,'data-futures'!$A:$A,0),1),""),"")</f>
        <v>10.230000000000004</v>
      </c>
      <c r="DM148">
        <f>+IFERROR(IF(VALUE('data-cash-crude'!DL149)&gt;0,'data-cash-crude'!DL149-INDEX('data-futures'!$E:$E,MATCH('basis-cash-crude'!DM$1,'data-futures'!$A:$A,0),1),""),"")</f>
        <v>10.93</v>
      </c>
      <c r="DN148">
        <f>+IFERROR(IF(VALUE('data-cash-crude'!DM149)&gt;0,'data-cash-crude'!DM149-INDEX('data-futures'!$E:$E,MATCH('basis-cash-crude'!DN$1,'data-futures'!$A:$A,0),1),""),"")</f>
        <v>10.970000000000006</v>
      </c>
      <c r="DO148">
        <f>+IFERROR(IF(VALUE('data-cash-crude'!DN149)&gt;0,'data-cash-crude'!DN149-INDEX('data-futures'!$E:$E,MATCH('basis-cash-crude'!DO$1,'data-futures'!$A:$A,0),1),""),"")</f>
        <v>10.899999999999999</v>
      </c>
      <c r="DP148">
        <f>+IFERROR(IF(VALUE('data-cash-crude'!DO149)&gt;0,'data-cash-crude'!DO149-INDEX('data-futures'!$E:$E,MATCH('basis-cash-crude'!DP$1,'data-futures'!$A:$A,0),1),""),"")</f>
        <v>10.670000000000002</v>
      </c>
      <c r="DQ148">
        <f>+IFERROR(IF(VALUE('data-cash-crude'!DP149)&gt;0,'data-cash-crude'!DP149-INDEX('data-futures'!$E:$E,MATCH('basis-cash-crude'!DQ$1,'data-futures'!$A:$A,0),1),""),"")</f>
        <v>10.370000000000005</v>
      </c>
      <c r="DR148">
        <f>+IFERROR(IF(VALUE('data-cash-crude'!DQ149)&gt;0,'data-cash-crude'!DQ149-INDEX('data-futures'!$E:$E,MATCH('basis-cash-crude'!DR$1,'data-futures'!$A:$A,0),1),""),"")</f>
        <v>10.450000000000003</v>
      </c>
      <c r="DS148">
        <f>+IFERROR(IF(VALUE('data-cash-crude'!DR149)&gt;0,'data-cash-crude'!DR149-INDEX('data-futures'!$E:$E,MATCH('basis-cash-crude'!DS$1,'data-futures'!$A:$A,0),1),""),"")</f>
        <v>10.660000000000004</v>
      </c>
      <c r="DT148">
        <f>+IFERROR(IF(VALUE('data-cash-crude'!DS149)&gt;0,'data-cash-crude'!DS149-INDEX('data-futures'!$E:$E,MATCH('basis-cash-crude'!DT$1,'data-futures'!$A:$A,0),1),""),"")</f>
        <v>10.519999999999996</v>
      </c>
      <c r="DU148">
        <f>+IFERROR(IF(VALUE('data-cash-crude'!DT149)&gt;0,'data-cash-crude'!DT149-INDEX('data-futures'!$E:$E,MATCH('basis-cash-crude'!DU$1,'data-futures'!$A:$A,0),1),""),"")</f>
        <v>10.010000000000005</v>
      </c>
      <c r="DV148">
        <f>+IFERROR(IF(VALUE('data-cash-crude'!DU149)&gt;0,'data-cash-crude'!DU149-INDEX('data-futures'!$E:$E,MATCH('basis-cash-crude'!DV$1,'data-futures'!$A:$A,0),1),""),"")</f>
        <v>9.5499999999999972</v>
      </c>
      <c r="DW148">
        <f>+IFERROR(IF(VALUE('data-cash-crude'!DV149)&gt;0,'data-cash-crude'!DV149-INDEX('data-futures'!$E:$E,MATCH('basis-cash-crude'!DW$1,'data-futures'!$A:$A,0),1),""),"")</f>
        <v>9.9099999999999966</v>
      </c>
      <c r="DX148">
        <f>+IFERROR(IF(VALUE('data-cash-crude'!DW149)&gt;0,'data-cash-crude'!DW149-INDEX('data-futures'!$E:$E,MATCH('basis-cash-crude'!DX$1,'data-futures'!$A:$A,0),1),""),"")</f>
        <v>10.419999999999995</v>
      </c>
      <c r="DY148">
        <f>+IFERROR(IF(VALUE('data-cash-crude'!DX149)&gt;0,'data-cash-crude'!DX149-INDEX('data-futures'!$E:$E,MATCH('basis-cash-crude'!DY$1,'data-futures'!$A:$A,0),1),""),"")</f>
        <v>10.549999999999997</v>
      </c>
      <c r="DZ148">
        <f>+IFERROR(IF(VALUE('data-cash-crude'!DY149)&gt;0,'data-cash-crude'!DY149-INDEX('data-futures'!$E:$E,MATCH('basis-cash-crude'!DZ$1,'data-futures'!$A:$A,0),1),""),"")</f>
        <v>10.43</v>
      </c>
      <c r="EA148">
        <f>+IFERROR(IF(VALUE('data-cash-crude'!DZ149)&gt;0,'data-cash-crude'!DZ149-INDEX('data-futures'!$E:$E,MATCH('basis-cash-crude'!EA$1,'data-futures'!$A:$A,0),1),""),"")</f>
        <v>11.069999999999993</v>
      </c>
      <c r="EB148">
        <f>+IFERROR(IF(VALUE('data-cash-crude'!EA149)&gt;0,'data-cash-crude'!EA149-INDEX('data-futures'!$E:$E,MATCH('basis-cash-crude'!EB$1,'data-futures'!$A:$A,0),1),""),"")</f>
        <v>10.989999999999995</v>
      </c>
      <c r="EC148">
        <f>+IFERROR(IF(VALUE('data-cash-crude'!EB149)&gt;0,'data-cash-crude'!EB149-INDEX('data-futures'!$E:$E,MATCH('basis-cash-crude'!EC$1,'data-futures'!$A:$A,0),1),""),"")</f>
        <v>10.649999999999991</v>
      </c>
      <c r="ED148" t="str">
        <f>+IFERROR(IF(VALUE('data-cash-crude'!EC149)&gt;0,'data-cash-crude'!EC149-INDEX('data-futures'!$E:$E,MATCH('basis-cash-crude'!ED$1,'data-futures'!$A:$A,0),1),""),"")</f>
        <v/>
      </c>
      <c r="EE148" t="str">
        <f>+IFERROR(IF(VALUE('data-cash-crude'!ED149)&gt;0,'data-cash-crude'!ED149-INDEX('data-futures'!$E:$E,MATCH('basis-cash-crude'!EE$1,'data-futures'!$A:$A,0),1),""),"")</f>
        <v/>
      </c>
      <c r="EF148" t="str">
        <f>+IFERROR(IF(VALUE('data-cash-crude'!EE149)&gt;0,'data-cash-crude'!EE149-INDEX('data-futures'!$E:$E,MATCH('basis-cash-crude'!EF$1,'data-futures'!$A:$A,0),1),""),"")</f>
        <v/>
      </c>
      <c r="EG148" t="str">
        <f>+IFERROR(IF(VALUE('data-cash-crude'!EF149)&gt;0,'data-cash-crude'!EF149-INDEX('data-futures'!$E:$E,MATCH('basis-cash-crude'!EG$1,'data-futures'!$A:$A,0),1),""),"")</f>
        <v/>
      </c>
      <c r="EH148" t="str">
        <f>+IFERROR(IF(VALUE('data-cash-crude'!EG149)&gt;0,'data-cash-crude'!EG149-INDEX('data-futures'!$E:$E,MATCH('basis-cash-crude'!EH$1,'data-futures'!$A:$A,0),1),""),"")</f>
        <v/>
      </c>
      <c r="EI148" t="str">
        <f>+IFERROR(IF(VALUE('data-cash-crude'!EH149)&gt;0,'data-cash-crude'!EH149-INDEX('data-futures'!$E:$E,MATCH('basis-cash-crude'!EI$1,'data-futures'!$A:$A,0),1),""),"")</f>
        <v/>
      </c>
      <c r="EJ148" t="str">
        <f>+IFERROR(IF(VALUE('data-cash-crude'!EI149)&gt;0,'data-cash-crude'!EI149-INDEX('data-futures'!$E:$E,MATCH('basis-cash-crude'!EJ$1,'data-futures'!$A:$A,0),1),""),"")</f>
        <v/>
      </c>
      <c r="EK148" t="str">
        <f>+IFERROR(IF(VALUE('data-cash-crude'!EJ149)&gt;0,'data-cash-crude'!EJ149-INDEX('data-futures'!$E:$E,MATCH('basis-cash-crude'!EK$1,'data-futures'!$A:$A,0),1),""),"")</f>
        <v/>
      </c>
      <c r="EL148" t="str">
        <f>+IFERROR(IF(VALUE('data-cash-crude'!EK149)&gt;0,'data-cash-crude'!EK149-INDEX('data-futures'!$E:$E,MATCH('basis-cash-crude'!EL$1,'data-futures'!$A:$A,0),1),""),"")</f>
        <v/>
      </c>
      <c r="EM148" t="str">
        <f>+IFERROR(IF(VALUE('data-cash-crude'!EL149)&gt;0,'data-cash-crude'!EL149-INDEX('data-futures'!$E:$E,MATCH('basis-cash-crude'!EM$1,'data-futures'!$A:$A,0),1),""),"")</f>
        <v/>
      </c>
      <c r="EN148" t="str">
        <f>+IFERROR(IF(VALUE('data-cash-crude'!EM149)&gt;0,'data-cash-crude'!EM149-INDEX('data-futures'!$E:$E,MATCH('basis-cash-crude'!EN$1,'data-futures'!$A:$A,0),1),""),"")</f>
        <v/>
      </c>
      <c r="EO148" t="str">
        <f>+IFERROR(IF(VALUE('data-cash-crude'!EN149)&gt;0,'data-cash-crude'!EN149-INDEX('data-futures'!$E:$E,MATCH('basis-cash-crude'!EO$1,'data-futures'!$A:$A,0),1),""),"")</f>
        <v/>
      </c>
      <c r="EP148" t="str">
        <f>+IFERROR(IF(VALUE('data-cash-crude'!EO149)&gt;0,'data-cash-crude'!EO149-INDEX('data-futures'!$E:$E,MATCH('basis-cash-crude'!EP$1,'data-futures'!$A:$A,0),1),""),"")</f>
        <v/>
      </c>
      <c r="EQ148" t="str">
        <f>+IFERROR(IF(VALUE('data-cash-crude'!EP149)&gt;0,'data-cash-crude'!EP149-INDEX('data-futures'!$E:$E,MATCH('basis-cash-crude'!EQ$1,'data-futures'!$A:$A,0),1),""),"")</f>
        <v/>
      </c>
      <c r="ER148" t="str">
        <f>+IFERROR(IF(VALUE('data-cash-crude'!EQ149)&gt;0,'data-cash-crude'!EQ149-INDEX('data-futures'!$E:$E,MATCH('basis-cash-crude'!ER$1,'data-futures'!$A:$A,0),1),""),"")</f>
        <v/>
      </c>
      <c r="ES148" t="str">
        <f>+IFERROR(IF(VALUE('data-cash-crude'!ER149)&gt;0,'data-cash-crude'!ER149-INDEX('data-futures'!$E:$E,MATCH('basis-cash-crude'!ES$1,'data-futures'!$A:$A,0),1),""),"")</f>
        <v/>
      </c>
      <c r="ET148" t="str">
        <f>+IFERROR(IF(VALUE('data-cash-crude'!ES149)&gt;0,'data-cash-crude'!ES149-INDEX('data-futures'!$E:$E,MATCH('basis-cash-crude'!ET$1,'data-futures'!$A:$A,0),1),""),"")</f>
        <v/>
      </c>
      <c r="EU148" t="str">
        <f>+IFERROR(IF(VALUE('data-cash-crude'!ET149)&gt;0,'data-cash-crude'!ET149-INDEX('data-futures'!$E:$E,MATCH('basis-cash-crude'!EU$1,'data-futures'!$A:$A,0),1),""),"")</f>
        <v/>
      </c>
      <c r="EV148" t="str">
        <f>+IFERROR(IF(VALUE('data-cash-crude'!EU149)&gt;0,'data-cash-crude'!EU149-INDEX('data-futures'!$E:$E,MATCH('basis-cash-crude'!EV$1,'data-futures'!$A:$A,0),1),""),"")</f>
        <v/>
      </c>
      <c r="EW148" t="str">
        <f>+IFERROR(IF(VALUE('data-cash-crude'!EV149)&gt;0,'data-cash-crude'!EV149-INDEX('data-futures'!$E:$E,MATCH('basis-cash-crude'!EW$1,'data-futures'!$A:$A,0),1),""),"")</f>
        <v/>
      </c>
      <c r="EX148" t="str">
        <f>+IFERROR(IF(VALUE('data-cash-crude'!EW149)&gt;0,'data-cash-crude'!EW149-INDEX('data-futures'!$E:$E,MATCH('basis-cash-crude'!EX$1,'data-futures'!$A:$A,0),1),""),"")</f>
        <v/>
      </c>
      <c r="EY148" t="str">
        <f>+IFERROR(IF(VALUE('data-cash-crude'!EX149)&gt;0,'data-cash-crude'!EX149-INDEX('data-futures'!$E:$E,MATCH('basis-cash-crude'!EY$1,'data-futures'!$A:$A,0),1),""),"")</f>
        <v/>
      </c>
      <c r="EZ148" t="str">
        <f>+IFERROR(IF(VALUE('data-cash-crude'!EY149)&gt;0,'data-cash-crude'!EY149-INDEX('data-futures'!$E:$E,MATCH('basis-cash-crude'!EZ$1,'data-futures'!$A:$A,0),1),""),"")</f>
        <v/>
      </c>
      <c r="FA148" t="str">
        <f>+IFERROR(IF(VALUE('data-cash-crude'!EZ149)&gt;0,'data-cash-crude'!EZ149-INDEX('data-futures'!$E:$E,MATCH('basis-cash-crude'!FA$1,'data-futures'!$A:$A,0),1),""),"")</f>
        <v/>
      </c>
      <c r="FB148" t="str">
        <f>+IFERROR(IF(VALUE('data-cash-crude'!FA149)&gt;0,'data-cash-crude'!FA149-INDEX('data-futures'!$E:$E,MATCH('basis-cash-crude'!FB$1,'data-futures'!$A:$A,0),1),""),"")</f>
        <v/>
      </c>
      <c r="FC148" t="str">
        <f>+IFERROR(IF(VALUE('data-cash-crude'!FB149)&gt;0,'data-cash-crude'!FB149-INDEX('data-futures'!$E:$E,MATCH('basis-cash-crude'!FC$1,'data-futures'!$A:$A,0),1),""),"")</f>
        <v/>
      </c>
      <c r="FD148" t="str">
        <f>+IFERROR(IF(VALUE('data-cash-crude'!FC149)&gt;0,'data-cash-crude'!FC149-INDEX('data-futures'!$E:$E,MATCH('basis-cash-crude'!FD$1,'data-futures'!$A:$A,0),1),""),"")</f>
        <v/>
      </c>
      <c r="FE148" t="str">
        <f>+IFERROR(IF(VALUE('data-cash-crude'!FD149)&gt;0,'data-cash-crude'!FD149-INDEX('data-futures'!$E:$E,MATCH('basis-cash-crude'!FE$1,'data-futures'!$A:$A,0),1),""),"")</f>
        <v/>
      </c>
      <c r="FF148" t="str">
        <f>+IFERROR(IF(VALUE('data-cash-crude'!FE149)&gt;0,'data-cash-crude'!FE149-INDEX('data-futures'!$E:$E,MATCH('basis-cash-crude'!FF$1,'data-futures'!$A:$A,0),1),""),"")</f>
        <v/>
      </c>
      <c r="FG148" t="str">
        <f>+IFERROR(IF(VALUE('data-cash-crude'!FF149)&gt;0,'data-cash-crude'!FF149-INDEX('data-futures'!$E:$E,MATCH('basis-cash-crude'!FG$1,'data-futures'!$A:$A,0),1),""),"")</f>
        <v/>
      </c>
      <c r="FH148" t="str">
        <f>+IFERROR(IF(VALUE('data-cash-crude'!FG149)&gt;0,'data-cash-crude'!FG149-INDEX('data-futures'!$E:$E,MATCH('basis-cash-crude'!FH$1,'data-futures'!$A:$A,0),1),""),"")</f>
        <v/>
      </c>
      <c r="FI148" t="str">
        <f>+IFERROR(IF(VALUE('data-cash-crude'!FH149)&gt;0,'data-cash-crude'!FH149-INDEX('data-futures'!$E:$E,MATCH('basis-cash-crude'!FI$1,'data-futures'!$A:$A,0),1),""),"")</f>
        <v/>
      </c>
      <c r="FJ148" t="str">
        <f>+IFERROR(IF(VALUE('data-cash-crude'!FI149)&gt;0,'data-cash-crude'!FI149-INDEX('data-futures'!$E:$E,MATCH('basis-cash-crude'!FJ$1,'data-futures'!$A:$A,0),1),""),"")</f>
        <v/>
      </c>
      <c r="FK148" t="str">
        <f>+IFERROR(IF(VALUE('data-cash-crude'!FJ149)&gt;0,'data-cash-crude'!FJ149-INDEX('data-futures'!$E:$E,MATCH('basis-cash-crude'!FK$1,'data-futures'!$A:$A,0),1),""),"")</f>
        <v/>
      </c>
      <c r="FL148" t="str">
        <f>+IFERROR(IF(VALUE('data-cash-crude'!FK149)&gt;0,'data-cash-crude'!FK149-INDEX('data-futures'!$E:$E,MATCH('basis-cash-crude'!FL$1,'data-futures'!$A:$A,0),1),""),"")</f>
        <v/>
      </c>
    </row>
    <row r="149" spans="1:168" x14ac:dyDescent="0.2">
      <c r="A149">
        <f t="shared" si="6"/>
        <v>-15.635</v>
      </c>
      <c r="B149">
        <f t="shared" si="7"/>
        <v>-15.49423076923077</v>
      </c>
      <c r="C149">
        <f t="shared" si="8"/>
        <v>-15.189880952380959</v>
      </c>
      <c r="D149" s="6" t="str">
        <f>+'data-cash-crude'!B150</f>
        <v>CLPA-7-90.CM</v>
      </c>
      <c r="E149">
        <f>+IFERROR(IF(VALUE('data-cash-crude'!D150)&gt;0,'data-cash-crude'!D150-INDEX('data-futures'!$E:$E,MATCH('basis-cash-crude'!E$1,'data-futures'!$A:$A,0),1),""),"")</f>
        <v>-15.64</v>
      </c>
      <c r="F149">
        <f>+IFERROR(IF(VALUE('data-cash-crude'!E150)&gt;0,'data-cash-crude'!E150-INDEX('data-futures'!$E:$E,MATCH('basis-cash-crude'!F$1,'data-futures'!$A:$A,0),1),""),"")</f>
        <v>-15.64</v>
      </c>
      <c r="G149">
        <f>+IFERROR(IF(VALUE('data-cash-crude'!F150)&gt;0,'data-cash-crude'!F150-INDEX('data-futures'!$E:$E,MATCH('basis-cash-crude'!G$1,'data-futures'!$A:$A,0),1),""),"")</f>
        <v>-15.590000000000003</v>
      </c>
      <c r="H149">
        <f>+IFERROR(IF(VALUE('data-cash-crude'!G150)&gt;0,'data-cash-crude'!G150-INDEX('data-futures'!$E:$E,MATCH('basis-cash-crude'!H$1,'data-futures'!$A:$A,0),1),""),"")</f>
        <v>-15.630000000000003</v>
      </c>
      <c r="I149" t="str">
        <f>+IFERROR(IF(VALUE('data-cash-crude'!H150)&gt;0,'data-cash-crude'!H150-INDEX('data-futures'!$E:$E,MATCH('basis-cash-crude'!I$1,'data-futures'!$A:$A,0),1),""),"")</f>
        <v/>
      </c>
      <c r="J149">
        <f>+IFERROR(IF(VALUE('data-cash-crude'!I150)&gt;0,'data-cash-crude'!I150-INDEX('data-futures'!$E:$E,MATCH('basis-cash-crude'!J$1,'data-futures'!$A:$A,0),1),""),"")</f>
        <v>-15.629999999999995</v>
      </c>
      <c r="K149">
        <f>+IFERROR(IF(VALUE('data-cash-crude'!J150)&gt;0,'data-cash-crude'!J150-INDEX('data-futures'!$E:$E,MATCH('basis-cash-crude'!K$1,'data-futures'!$A:$A,0),1),""),"")</f>
        <v>-15.68</v>
      </c>
      <c r="L149">
        <f>+IFERROR(IF(VALUE('data-cash-crude'!K150)&gt;0,'data-cash-crude'!K150-INDEX('data-futures'!$E:$E,MATCH('basis-cash-crude'!L$1,'data-futures'!$A:$A,0),1),""),"")</f>
        <v>-15.690000000000005</v>
      </c>
      <c r="M149">
        <f>+IFERROR(IF(VALUE('data-cash-crude'!L150)&gt;0,'data-cash-crude'!L150-INDEX('data-futures'!$E:$E,MATCH('basis-cash-crude'!M$1,'data-futures'!$A:$A,0),1),""),"")</f>
        <v>-15.71</v>
      </c>
      <c r="N149">
        <f>+IFERROR(IF(VALUE('data-cash-crude'!M150)&gt;0,'data-cash-crude'!M150-INDEX('data-futures'!$E:$E,MATCH('basis-cash-crude'!N$1,'data-futures'!$A:$A,0),1),""),"")</f>
        <v>-15.629999999999995</v>
      </c>
      <c r="O149">
        <f>+IFERROR(IF(VALUE('data-cash-crude'!N150)&gt;0,'data-cash-crude'!N150-INDEX('data-futures'!$E:$E,MATCH('basis-cash-crude'!O$1,'data-futures'!$A:$A,0),1),""),"")</f>
        <v>-15.54</v>
      </c>
      <c r="P149">
        <f>+IFERROR(IF(VALUE('data-cash-crude'!O150)&gt;0,'data-cash-crude'!O150-INDEX('data-futures'!$E:$E,MATCH('basis-cash-crude'!P$1,'data-futures'!$A:$A,0),1),""),"")</f>
        <v>-15.489999999999995</v>
      </c>
      <c r="Q149">
        <f>+IFERROR(IF(VALUE('data-cash-crude'!P150)&gt;0,'data-cash-crude'!P150-INDEX('data-futures'!$E:$E,MATCH('basis-cash-crude'!Q$1,'data-futures'!$A:$A,0),1),""),"")</f>
        <v>-15.509999999999998</v>
      </c>
      <c r="R149">
        <f>+IFERROR(IF(VALUE('data-cash-crude'!Q150)&gt;0,'data-cash-crude'!Q150-INDEX('data-futures'!$E:$E,MATCH('basis-cash-crude'!R$1,'data-futures'!$A:$A,0),1),""),"")</f>
        <v>-15.46</v>
      </c>
      <c r="S149">
        <f>+IFERROR(IF(VALUE('data-cash-crude'!R150)&gt;0,'data-cash-crude'!R150-INDEX('data-futures'!$E:$E,MATCH('basis-cash-crude'!S$1,'data-futures'!$A:$A,0),1),""),"")</f>
        <v>-15.79</v>
      </c>
      <c r="T149">
        <f>+IFERROR(IF(VALUE('data-cash-crude'!S150)&gt;0,'data-cash-crude'!S150-INDEX('data-futures'!$E:$E,MATCH('basis-cash-crude'!T$1,'data-futures'!$A:$A,0),1),""),"")</f>
        <v>-15.369999999999997</v>
      </c>
      <c r="U149">
        <f>+IFERROR(IF(VALUE('data-cash-crude'!T150)&gt;0,'data-cash-crude'!T150-INDEX('data-futures'!$E:$E,MATCH('basis-cash-crude'!U$1,'data-futures'!$A:$A,0),1),""),"")</f>
        <v>-15.400000000000006</v>
      </c>
      <c r="V149">
        <f>+IFERROR(IF(VALUE('data-cash-crude'!U150)&gt;0,'data-cash-crude'!U150-INDEX('data-futures'!$E:$E,MATCH('basis-cash-crude'!V$1,'data-futures'!$A:$A,0),1),""),"")</f>
        <v>-15.32</v>
      </c>
      <c r="W149">
        <f>+IFERROR(IF(VALUE('data-cash-crude'!V150)&gt;0,'data-cash-crude'!V150-INDEX('data-futures'!$E:$E,MATCH('basis-cash-crude'!W$1,'data-futures'!$A:$A,0),1),""),"")</f>
        <v>-15.39</v>
      </c>
      <c r="X149">
        <f>+IFERROR(IF(VALUE('data-cash-crude'!W150)&gt;0,'data-cash-crude'!W150-INDEX('data-futures'!$E:$E,MATCH('basis-cash-crude'!X$1,'data-futures'!$A:$A,0),1),""),"")</f>
        <v>-15.480000000000004</v>
      </c>
      <c r="Y149">
        <f>+IFERROR(IF(VALUE('data-cash-crude'!X150)&gt;0,'data-cash-crude'!X150-INDEX('data-futures'!$E:$E,MATCH('basis-cash-crude'!Y$1,'data-futures'!$A:$A,0),1),""),"")</f>
        <v>-15.43</v>
      </c>
      <c r="Z149" t="str">
        <f>+IFERROR(IF(VALUE('data-cash-crude'!Y150)&gt;0,'data-cash-crude'!Y150-INDEX('data-futures'!$E:$E,MATCH('basis-cash-crude'!Z$1,'data-futures'!$A:$A,0),1),""),"")</f>
        <v/>
      </c>
      <c r="AA149">
        <f>+IFERROR(IF(VALUE('data-cash-crude'!Z150)&gt;0,'data-cash-crude'!Z150-INDEX('data-futures'!$E:$E,MATCH('basis-cash-crude'!AA$1,'data-futures'!$A:$A,0),1),""),"")</f>
        <v>-15.489999999999995</v>
      </c>
      <c r="AB149" t="str">
        <f>+IFERROR(IF(VALUE('data-cash-crude'!AA150)&gt;0,'data-cash-crude'!AA150-INDEX('data-futures'!$E:$E,MATCH('basis-cash-crude'!AB$1,'data-futures'!$A:$A,0),1),""),"")</f>
        <v/>
      </c>
      <c r="AC149" t="str">
        <f>+IFERROR(IF(VALUE('data-cash-crude'!AB150)&gt;0,'data-cash-crude'!AB150-INDEX('data-futures'!$E:$E,MATCH('basis-cash-crude'!AC$1,'data-futures'!$A:$A,0),1),""),"")</f>
        <v/>
      </c>
      <c r="AD149">
        <f>+IFERROR(IF(VALUE('data-cash-crude'!AC150)&gt;0,'data-cash-crude'!AC150-INDEX('data-futures'!$E:$E,MATCH('basis-cash-crude'!AD$1,'data-futures'!$A:$A,0),1),""),"")</f>
        <v>-15.330000000000005</v>
      </c>
      <c r="AE149">
        <f>+IFERROR(IF(VALUE('data-cash-crude'!AD150)&gt;0,'data-cash-crude'!AD150-INDEX('data-futures'!$E:$E,MATCH('basis-cash-crude'!AE$1,'data-futures'!$A:$A,0),1),""),"")</f>
        <v>-15.310000000000002</v>
      </c>
      <c r="AF149">
        <f>+IFERROR(IF(VALUE('data-cash-crude'!AE150)&gt;0,'data-cash-crude'!AE150-INDEX('data-futures'!$E:$E,MATCH('basis-cash-crude'!AF$1,'data-futures'!$A:$A,0),1),""),"")</f>
        <v>-15.18</v>
      </c>
      <c r="AG149">
        <f>+IFERROR(IF(VALUE('data-cash-crude'!AF150)&gt;0,'data-cash-crude'!AF150-INDEX('data-futures'!$E:$E,MATCH('basis-cash-crude'!AG$1,'data-futures'!$A:$A,0),1),""),"")</f>
        <v>-15.300000000000004</v>
      </c>
      <c r="AH149">
        <f>+IFERROR(IF(VALUE('data-cash-crude'!AG150)&gt;0,'data-cash-crude'!AG150-INDEX('data-futures'!$E:$E,MATCH('basis-cash-crude'!AH$1,'data-futures'!$A:$A,0),1),""),"")</f>
        <v>-15.219999999999999</v>
      </c>
      <c r="AI149">
        <f>+IFERROR(IF(VALUE('data-cash-crude'!AH150)&gt;0,'data-cash-crude'!AH150-INDEX('data-futures'!$E:$E,MATCH('basis-cash-crude'!AI$1,'data-futures'!$A:$A,0),1),""),"")</f>
        <v>-15.21</v>
      </c>
      <c r="AJ149">
        <f>+IFERROR(IF(VALUE('data-cash-crude'!AI150)&gt;0,'data-cash-crude'!AI150-INDEX('data-futures'!$E:$E,MATCH('basis-cash-crude'!AJ$1,'data-futures'!$A:$A,0),1),""),"")</f>
        <v>-15.21</v>
      </c>
      <c r="AK149">
        <f>+IFERROR(IF(VALUE('data-cash-crude'!AJ150)&gt;0,'data-cash-crude'!AJ150-INDEX('data-futures'!$E:$E,MATCH('basis-cash-crude'!AK$1,'data-futures'!$A:$A,0),1),""),"")</f>
        <v>-15.230000000000004</v>
      </c>
      <c r="AL149">
        <f>+IFERROR(IF(VALUE('data-cash-crude'!AK150)&gt;0,'data-cash-crude'!AK150-INDEX('data-futures'!$E:$E,MATCH('basis-cash-crude'!AL$1,'data-futures'!$A:$A,0),1),""),"")</f>
        <v>-15.29</v>
      </c>
      <c r="AM149">
        <f>+IFERROR(IF(VALUE('data-cash-crude'!AL150)&gt;0,'data-cash-crude'!AL150-INDEX('data-futures'!$E:$E,MATCH('basis-cash-crude'!AM$1,'data-futures'!$A:$A,0),1),""),"")</f>
        <v>-15.230000000000004</v>
      </c>
      <c r="AN149">
        <f>+IFERROR(IF(VALUE('data-cash-crude'!AM150)&gt;0,'data-cash-crude'!AM150-INDEX('data-futures'!$E:$E,MATCH('basis-cash-crude'!AN$1,'data-futures'!$A:$A,0),1),""),"")</f>
        <v>-15.310000000000002</v>
      </c>
      <c r="AO149">
        <f>+IFERROR(IF(VALUE('data-cash-crude'!AN150)&gt;0,'data-cash-crude'!AN150-INDEX('data-futures'!$E:$E,MATCH('basis-cash-crude'!AO$1,'data-futures'!$A:$A,0),1),""),"")</f>
        <v>-15.29</v>
      </c>
      <c r="AP149" t="str">
        <f>+IFERROR(IF(VALUE('data-cash-crude'!AO150)&gt;0,'data-cash-crude'!AO150-INDEX('data-futures'!$E:$E,MATCH('basis-cash-crude'!AP$1,'data-futures'!$A:$A,0),1),""),"")</f>
        <v/>
      </c>
      <c r="AQ149">
        <f>+IFERROR(IF(VALUE('data-cash-crude'!AP150)&gt;0,'data-cash-crude'!AP150-INDEX('data-futures'!$E:$E,MATCH('basis-cash-crude'!AQ$1,'data-futures'!$A:$A,0),1),""),"")</f>
        <v>-15.39</v>
      </c>
      <c r="AR149">
        <f>+IFERROR(IF(VALUE('data-cash-crude'!AQ150)&gt;0,'data-cash-crude'!AQ150-INDEX('data-futures'!$E:$E,MATCH('basis-cash-crude'!AR$1,'data-futures'!$A:$A,0),1),""),"")</f>
        <v>-12.529999999999994</v>
      </c>
      <c r="AS149" t="str">
        <f>+IFERROR(IF(VALUE('data-cash-crude'!AR150)&gt;0,'data-cash-crude'!AR150-INDEX('data-futures'!$E:$E,MATCH('basis-cash-crude'!AS$1,'data-futures'!$A:$A,0),1),""),"")</f>
        <v/>
      </c>
      <c r="AT149">
        <f>+IFERROR(IF(VALUE('data-cash-crude'!AS150)&gt;0,'data-cash-crude'!AS150-INDEX('data-futures'!$E:$E,MATCH('basis-cash-crude'!AT$1,'data-futures'!$A:$A,0),1),""),"")</f>
        <v>-15.399999999999999</v>
      </c>
      <c r="AU149">
        <f>+IFERROR(IF(VALUE('data-cash-crude'!AT150)&gt;0,'data-cash-crude'!AT150-INDEX('data-futures'!$E:$E,MATCH('basis-cash-crude'!AU$1,'data-futures'!$A:$A,0),1),""),"")</f>
        <v>-15.310000000000002</v>
      </c>
      <c r="AV149">
        <f>+IFERROR(IF(VALUE('data-cash-crude'!AU150)&gt;0,'data-cash-crude'!AU150-INDEX('data-futures'!$E:$E,MATCH('basis-cash-crude'!AV$1,'data-futures'!$A:$A,0),1),""),"")</f>
        <v>-15.280000000000001</v>
      </c>
      <c r="AW149">
        <f>+IFERROR(IF(VALUE('data-cash-crude'!AV150)&gt;0,'data-cash-crude'!AV150-INDEX('data-futures'!$E:$E,MATCH('basis-cash-crude'!AW$1,'data-futures'!$A:$A,0),1),""),"")</f>
        <v>-15.200000000000003</v>
      </c>
      <c r="AX149">
        <f>+IFERROR(IF(VALUE('data-cash-crude'!AW150)&gt;0,'data-cash-crude'!AW150-INDEX('data-futures'!$E:$E,MATCH('basis-cash-crude'!AX$1,'data-futures'!$A:$A,0),1),""),"")</f>
        <v>-15.07</v>
      </c>
      <c r="AY149">
        <f>+IFERROR(IF(VALUE('data-cash-crude'!AX150)&gt;0,'data-cash-crude'!AX150-INDEX('data-futures'!$E:$E,MATCH('basis-cash-crude'!AY$1,'data-futures'!$A:$A,0),1),""),"")</f>
        <v>-15.129999999999995</v>
      </c>
      <c r="AZ149">
        <f>+IFERROR(IF(VALUE('data-cash-crude'!AY150)&gt;0,'data-cash-crude'!AY150-INDEX('data-futures'!$E:$E,MATCH('basis-cash-crude'!AZ$1,'data-futures'!$A:$A,0),1),""),"")</f>
        <v>-15.450000000000003</v>
      </c>
      <c r="BA149">
        <f>+IFERROR(IF(VALUE('data-cash-crude'!AZ150)&gt;0,'data-cash-crude'!AZ150-INDEX('data-futures'!$E:$E,MATCH('basis-cash-crude'!BA$1,'data-futures'!$A:$A,0),1),""),"")</f>
        <v>-15.219999999999999</v>
      </c>
      <c r="BB149">
        <f>+IFERROR(IF(VALUE('data-cash-crude'!BA150)&gt;0,'data-cash-crude'!BA150-INDEX('data-futures'!$E:$E,MATCH('basis-cash-crude'!BB$1,'data-futures'!$A:$A,0),1),""),"")</f>
        <v>-15.32</v>
      </c>
      <c r="BC149">
        <f>+IFERROR(IF(VALUE('data-cash-crude'!BB150)&gt;0,'data-cash-crude'!BB150-INDEX('data-futures'!$E:$E,MATCH('basis-cash-crude'!BC$1,'data-futures'!$A:$A,0),1),""),"")</f>
        <v>-15.329999999999998</v>
      </c>
      <c r="BD149">
        <f>+IFERROR(IF(VALUE('data-cash-crude'!BC150)&gt;0,'data-cash-crude'!BC150-INDEX('data-futures'!$E:$E,MATCH('basis-cash-crude'!BD$1,'data-futures'!$A:$A,0),1),""),"")</f>
        <v>-15.369999999999997</v>
      </c>
      <c r="BE149">
        <f>+IFERROR(IF(VALUE('data-cash-crude'!BD150)&gt;0,'data-cash-crude'!BD150-INDEX('data-futures'!$E:$E,MATCH('basis-cash-crude'!BE$1,'data-futures'!$A:$A,0),1),""),"")</f>
        <v>-15.329999999999998</v>
      </c>
      <c r="BF149">
        <f>+IFERROR(IF(VALUE('data-cash-crude'!BE150)&gt;0,'data-cash-crude'!BE150-INDEX('data-futures'!$E:$E,MATCH('basis-cash-crude'!BF$1,'data-futures'!$A:$A,0),1),""),"")</f>
        <v>-15.240000000000002</v>
      </c>
      <c r="BG149">
        <f>+IFERROR(IF(VALUE('data-cash-crude'!BF150)&gt;0,'data-cash-crude'!BF150-INDEX('data-futures'!$E:$E,MATCH('basis-cash-crude'!BG$1,'data-futures'!$A:$A,0),1),""),"")</f>
        <v>-15.120000000000005</v>
      </c>
      <c r="BH149">
        <f>+IFERROR(IF(VALUE('data-cash-crude'!BG150)&gt;0,'data-cash-crude'!BG150-INDEX('data-futures'!$E:$E,MATCH('basis-cash-crude'!BH$1,'data-futures'!$A:$A,0),1),""),"")</f>
        <v>-14.990000000000002</v>
      </c>
      <c r="BI149">
        <f>+IFERROR(IF(VALUE('data-cash-crude'!BH150)&gt;0,'data-cash-crude'!BH150-INDEX('data-futures'!$E:$E,MATCH('basis-cash-crude'!BI$1,'data-futures'!$A:$A,0),1),""),"")</f>
        <v>-15.090000000000003</v>
      </c>
      <c r="BJ149">
        <f>+IFERROR(IF(VALUE('data-cash-crude'!BI150)&gt;0,'data-cash-crude'!BI150-INDEX('data-futures'!$E:$E,MATCH('basis-cash-crude'!BJ$1,'data-futures'!$A:$A,0),1),""),"")</f>
        <v>-15.290000000000006</v>
      </c>
      <c r="BK149">
        <f>+IFERROR(IF(VALUE('data-cash-crude'!BJ150)&gt;0,'data-cash-crude'!BJ150-INDEX('data-futures'!$E:$E,MATCH('basis-cash-crude'!BK$1,'data-futures'!$A:$A,0),1),""),"")</f>
        <v>-15.229999999999997</v>
      </c>
      <c r="BL149">
        <f>+IFERROR(IF(VALUE('data-cash-crude'!BK150)&gt;0,'data-cash-crude'!BK150-INDEX('data-futures'!$E:$E,MATCH('basis-cash-crude'!BL$1,'data-futures'!$A:$A,0),1),""),"")</f>
        <v>-15.310000000000002</v>
      </c>
      <c r="BM149">
        <f>+IFERROR(IF(VALUE('data-cash-crude'!BL150)&gt;0,'data-cash-crude'!BL150-INDEX('data-futures'!$E:$E,MATCH('basis-cash-crude'!BM$1,'data-futures'!$A:$A,0),1),""),"")</f>
        <v>-15.370000000000005</v>
      </c>
      <c r="BN149">
        <f>+IFERROR(IF(VALUE('data-cash-crude'!BM150)&gt;0,'data-cash-crude'!BM150-INDEX('data-futures'!$E:$E,MATCH('basis-cash-crude'!BN$1,'data-futures'!$A:$A,0),1),""),"")</f>
        <v>-15.209999999999994</v>
      </c>
      <c r="BO149">
        <f>+IFERROR(IF(VALUE('data-cash-crude'!BN150)&gt;0,'data-cash-crude'!BN150-INDEX('data-futures'!$E:$E,MATCH('basis-cash-crude'!BO$1,'data-futures'!$A:$A,0),1),""),"")</f>
        <v>-15.519999999999996</v>
      </c>
      <c r="BP149">
        <f>+IFERROR(IF(VALUE('data-cash-crude'!BO150)&gt;0,'data-cash-crude'!BO150-INDEX('data-futures'!$E:$E,MATCH('basis-cash-crude'!BP$1,'data-futures'!$A:$A,0),1),""),"")</f>
        <v>-15.480000000000004</v>
      </c>
      <c r="BQ149">
        <f>+IFERROR(IF(VALUE('data-cash-crude'!BP150)&gt;0,'data-cash-crude'!BP150-INDEX('data-futures'!$E:$E,MATCH('basis-cash-crude'!BQ$1,'data-futures'!$A:$A,0),1),""),"")</f>
        <v>-15.270000000000003</v>
      </c>
      <c r="BR149">
        <f>+IFERROR(IF(VALUE('data-cash-crude'!BQ150)&gt;0,'data-cash-crude'!BQ150-INDEX('data-futures'!$E:$E,MATCH('basis-cash-crude'!BR$1,'data-futures'!$A:$A,0),1),""),"")</f>
        <v>-15.300000000000004</v>
      </c>
      <c r="BS149">
        <f>+IFERROR(IF(VALUE('data-cash-crude'!BR150)&gt;0,'data-cash-crude'!BR150-INDEX('data-futures'!$E:$E,MATCH('basis-cash-crude'!BS$1,'data-futures'!$A:$A,0),1),""),"")</f>
        <v>-15.170000000000002</v>
      </c>
      <c r="BT149">
        <f>+IFERROR(IF(VALUE('data-cash-crude'!BS150)&gt;0,'data-cash-crude'!BS150-INDEX('data-futures'!$E:$E,MATCH('basis-cash-crude'!BT$1,'data-futures'!$A:$A,0),1),""),"")</f>
        <v>-15.520000000000003</v>
      </c>
      <c r="BU149">
        <f>+IFERROR(IF(VALUE('data-cash-crude'!BT150)&gt;0,'data-cash-crude'!BT150-INDEX('data-futures'!$E:$E,MATCH('basis-cash-crude'!BU$1,'data-futures'!$A:$A,0),1),""),"")</f>
        <v>-15.530000000000001</v>
      </c>
      <c r="BV149">
        <f>+IFERROR(IF(VALUE('data-cash-crude'!BU150)&gt;0,'data-cash-crude'!BU150-INDEX('data-futures'!$E:$E,MATCH('basis-cash-crude'!BV$1,'data-futures'!$A:$A,0),1),""),"")</f>
        <v>-15.219999999999999</v>
      </c>
      <c r="BW149">
        <f>+IFERROR(IF(VALUE('data-cash-crude'!BV150)&gt;0,'data-cash-crude'!BV150-INDEX('data-futures'!$E:$E,MATCH('basis-cash-crude'!BW$1,'data-futures'!$A:$A,0),1),""),"")</f>
        <v>-15.380000000000003</v>
      </c>
      <c r="BX149">
        <f>+IFERROR(IF(VALUE('data-cash-crude'!BW150)&gt;0,'data-cash-crude'!BW150-INDEX('data-futures'!$E:$E,MATCH('basis-cash-crude'!BX$1,'data-futures'!$A:$A,0),1),""),"")</f>
        <v>-15.439999999999998</v>
      </c>
      <c r="BY149">
        <f>+IFERROR(IF(VALUE('data-cash-crude'!BX150)&gt;0,'data-cash-crude'!BX150-INDEX('data-futures'!$E:$E,MATCH('basis-cash-crude'!BY$1,'data-futures'!$A:$A,0),1),""),"")</f>
        <v>-15.509999999999998</v>
      </c>
      <c r="BZ149">
        <f>+IFERROR(IF(VALUE('data-cash-crude'!BY150)&gt;0,'data-cash-crude'!BY150-INDEX('data-futures'!$E:$E,MATCH('basis-cash-crude'!BZ$1,'data-futures'!$A:$A,0),1),""),"")</f>
        <v>-15.5</v>
      </c>
      <c r="CA149">
        <f>+IFERROR(IF(VALUE('data-cash-crude'!BZ150)&gt;0,'data-cash-crude'!BZ150-INDEX('data-futures'!$E:$E,MATCH('basis-cash-crude'!CA$1,'data-futures'!$A:$A,0),1),""),"")</f>
        <v>-15.290000000000006</v>
      </c>
      <c r="CB149">
        <f>+IFERROR(IF(VALUE('data-cash-crude'!CA150)&gt;0,'data-cash-crude'!CA150-INDEX('data-futures'!$E:$E,MATCH('basis-cash-crude'!CB$1,'data-futures'!$A:$A,0),1),""),"")</f>
        <v>-15.019999999999996</v>
      </c>
      <c r="CC149">
        <f>+IFERROR(IF(VALUE('data-cash-crude'!CB150)&gt;0,'data-cash-crude'!CB150-INDEX('data-futures'!$E:$E,MATCH('basis-cash-crude'!CC$1,'data-futures'!$A:$A,0),1),""),"")</f>
        <v>-15.169999999999995</v>
      </c>
      <c r="CD149">
        <f>+IFERROR(IF(VALUE('data-cash-crude'!CC150)&gt;0,'data-cash-crude'!CC150-INDEX('data-futures'!$E:$E,MATCH('basis-cash-crude'!CD$1,'data-futures'!$A:$A,0),1),""),"")</f>
        <v>-15.159999999999997</v>
      </c>
      <c r="CE149">
        <f>+IFERROR(IF(VALUE('data-cash-crude'!CD150)&gt;0,'data-cash-crude'!CD150-INDEX('data-futures'!$E:$E,MATCH('basis-cash-crude'!CE$1,'data-futures'!$A:$A,0),1),""),"")</f>
        <v>-15</v>
      </c>
      <c r="CF149">
        <f>+IFERROR(IF(VALUE('data-cash-crude'!CE150)&gt;0,'data-cash-crude'!CE150-INDEX('data-futures'!$E:$E,MATCH('basis-cash-crude'!CF$1,'data-futures'!$A:$A,0),1),""),"")</f>
        <v>-14.920000000000002</v>
      </c>
      <c r="CG149">
        <f>+IFERROR(IF(VALUE('data-cash-crude'!CF150)&gt;0,'data-cash-crude'!CF150-INDEX('data-futures'!$E:$E,MATCH('basis-cash-crude'!CG$1,'data-futures'!$A:$A,0),1),""),"")</f>
        <v>-14.740000000000002</v>
      </c>
      <c r="CH149">
        <f>+IFERROR(IF(VALUE('data-cash-crude'!CG150)&gt;0,'data-cash-crude'!CG150-INDEX('data-futures'!$E:$E,MATCH('basis-cash-crude'!CH$1,'data-futures'!$A:$A,0),1),""),"")</f>
        <v>-14.580000000000005</v>
      </c>
      <c r="CI149">
        <f>+IFERROR(IF(VALUE('data-cash-crude'!CH150)&gt;0,'data-cash-crude'!CH150-INDEX('data-futures'!$E:$E,MATCH('basis-cash-crude'!CI$1,'data-futures'!$A:$A,0),1),""),"")</f>
        <v>-14.589999999999996</v>
      </c>
      <c r="CJ149">
        <f>+IFERROR(IF(VALUE('data-cash-crude'!CI150)&gt;0,'data-cash-crude'!CI150-INDEX('data-futures'!$E:$E,MATCH('basis-cash-crude'!CJ$1,'data-futures'!$A:$A,0),1),""),"")</f>
        <v>-14.449999999999996</v>
      </c>
      <c r="CK149">
        <f>+IFERROR(IF(VALUE('data-cash-crude'!CJ150)&gt;0,'data-cash-crude'!CJ150-INDEX('data-futures'!$E:$E,MATCH('basis-cash-crude'!CK$1,'data-futures'!$A:$A,0),1),""),"")</f>
        <v>-14.240000000000002</v>
      </c>
      <c r="CL149">
        <f>+IFERROR(IF(VALUE('data-cash-crude'!CK150)&gt;0,'data-cash-crude'!CK150-INDEX('data-futures'!$E:$E,MATCH('basis-cash-crude'!CL$1,'data-futures'!$A:$A,0),1),""),"")</f>
        <v>-14.200000000000003</v>
      </c>
      <c r="CM149">
        <f>+IFERROR(IF(VALUE('data-cash-crude'!CL150)&gt;0,'data-cash-crude'!CL150-INDEX('data-futures'!$E:$E,MATCH('basis-cash-crude'!CM$1,'data-futures'!$A:$A,0),1),""),"")</f>
        <v>-14.149999999999999</v>
      </c>
      <c r="CN149">
        <f>+IFERROR(IF(VALUE('data-cash-crude'!CM150)&gt;0,'data-cash-crude'!CM150-INDEX('data-futures'!$E:$E,MATCH('basis-cash-crude'!CN$1,'data-futures'!$A:$A,0),1),""),"")</f>
        <v>-13.990000000000002</v>
      </c>
      <c r="CO149">
        <f>+IFERROR(IF(VALUE('data-cash-crude'!CN150)&gt;0,'data-cash-crude'!CN150-INDEX('data-futures'!$E:$E,MATCH('basis-cash-crude'!CO$1,'data-futures'!$A:$A,0),1),""),"")</f>
        <v>-13.880000000000003</v>
      </c>
      <c r="CP149">
        <f>+IFERROR(IF(VALUE('data-cash-crude'!CO150)&gt;0,'data-cash-crude'!CO150-INDEX('data-futures'!$E:$E,MATCH('basis-cash-crude'!CP$1,'data-futures'!$A:$A,0),1),""),"")</f>
        <v>-13.93</v>
      </c>
      <c r="CQ149">
        <f>+IFERROR(IF(VALUE('data-cash-crude'!CP150)&gt;0,'data-cash-crude'!CP150-INDEX('data-futures'!$E:$E,MATCH('basis-cash-crude'!CQ$1,'data-futures'!$A:$A,0),1),""),"")</f>
        <v>-13.919999999999995</v>
      </c>
      <c r="CR149">
        <f>+IFERROR(IF(VALUE('data-cash-crude'!CQ150)&gt;0,'data-cash-crude'!CQ150-INDEX('data-futures'!$E:$E,MATCH('basis-cash-crude'!CR$1,'data-futures'!$A:$A,0),1),""),"")</f>
        <v>-13.599999999999994</v>
      </c>
      <c r="CS149">
        <f>+IFERROR(IF(VALUE('data-cash-crude'!CR150)&gt;0,'data-cash-crude'!CR150-INDEX('data-futures'!$E:$E,MATCH('basis-cash-crude'!CS$1,'data-futures'!$A:$A,0),1),""),"")</f>
        <v>-12.869999999999997</v>
      </c>
      <c r="CT149">
        <f>+IFERROR(IF(VALUE('data-cash-crude'!CS150)&gt;0,'data-cash-crude'!CS150-INDEX('data-futures'!$E:$E,MATCH('basis-cash-crude'!CT$1,'data-futures'!$A:$A,0),1),""),"")</f>
        <v>-12.060000000000002</v>
      </c>
      <c r="CU149">
        <f>+IFERROR(IF(VALUE('data-cash-crude'!CT150)&gt;0,'data-cash-crude'!CT150-INDEX('data-futures'!$E:$E,MATCH('basis-cash-crude'!CU$1,'data-futures'!$A:$A,0),1),""),"")</f>
        <v>-14.36</v>
      </c>
      <c r="CV149">
        <f>+IFERROR(IF(VALUE('data-cash-crude'!CU150)&gt;0,'data-cash-crude'!CU150-INDEX('data-futures'!$E:$E,MATCH('basis-cash-crude'!CV$1,'data-futures'!$A:$A,0),1),""),"")</f>
        <v>-14.509999999999998</v>
      </c>
      <c r="CW149">
        <f>+IFERROR(IF(VALUE('data-cash-crude'!CV150)&gt;0,'data-cash-crude'!CV150-INDEX('data-futures'!$E:$E,MATCH('basis-cash-crude'!CW$1,'data-futures'!$A:$A,0),1),""),"")</f>
        <v>-14.300000000000004</v>
      </c>
      <c r="CX149" t="str">
        <f>+IFERROR(IF(VALUE('data-cash-crude'!CW150)&gt;0,'data-cash-crude'!CW150-INDEX('data-futures'!$E:$E,MATCH('basis-cash-crude'!CX$1,'data-futures'!$A:$A,0),1),""),"")</f>
        <v/>
      </c>
      <c r="CY149" t="str">
        <f>+IFERROR(IF(VALUE('data-cash-crude'!CX150)&gt;0,'data-cash-crude'!CX150-INDEX('data-futures'!$E:$E,MATCH('basis-cash-crude'!CY$1,'data-futures'!$A:$A,0),1),""),"")</f>
        <v/>
      </c>
      <c r="CZ149" t="str">
        <f>+IFERROR(IF(VALUE('data-cash-crude'!CY150)&gt;0,'data-cash-crude'!CY150-INDEX('data-futures'!$E:$E,MATCH('basis-cash-crude'!CZ$1,'data-futures'!$A:$A,0),1),""),"")</f>
        <v/>
      </c>
      <c r="DA149">
        <f>+IFERROR(IF(VALUE('data-cash-crude'!CZ150)&gt;0,'data-cash-crude'!CZ150-INDEX('data-futures'!$E:$E,MATCH('basis-cash-crude'!DA$1,'data-futures'!$A:$A,0),1),""),"")</f>
        <v>-14.149999999999999</v>
      </c>
      <c r="DB149">
        <f>+IFERROR(IF(VALUE('data-cash-crude'!DA150)&gt;0,'data-cash-crude'!DA150-INDEX('data-futures'!$E:$E,MATCH('basis-cash-crude'!DB$1,'data-futures'!$A:$A,0),1),""),"")</f>
        <v>-14.100000000000001</v>
      </c>
      <c r="DC149">
        <f>+IFERROR(IF(VALUE('data-cash-crude'!DB150)&gt;0,'data-cash-crude'!DB150-INDEX('data-futures'!$E:$E,MATCH('basis-cash-crude'!DC$1,'data-futures'!$A:$A,0),1),""),"")</f>
        <v>-14.170000000000002</v>
      </c>
      <c r="DD149" t="str">
        <f>+IFERROR(IF(VALUE('data-cash-crude'!DC150)&gt;0,'data-cash-crude'!DC150-INDEX('data-futures'!$E:$E,MATCH('basis-cash-crude'!DD$1,'data-futures'!$A:$A,0),1),""),"")</f>
        <v/>
      </c>
      <c r="DE149">
        <f>+IFERROR(IF(VALUE('data-cash-crude'!DD150)&gt;0,'data-cash-crude'!DD150-INDEX('data-futures'!$E:$E,MATCH('basis-cash-crude'!DE$1,'data-futures'!$A:$A,0),1),""),"")</f>
        <v>-13.979999999999997</v>
      </c>
      <c r="DF149">
        <f>+IFERROR(IF(VALUE('data-cash-crude'!DE150)&gt;0,'data-cash-crude'!DE150-INDEX('data-futures'!$E:$E,MATCH('basis-cash-crude'!DF$1,'data-futures'!$A:$A,0),1),""),"")</f>
        <v>-13.75</v>
      </c>
      <c r="DG149">
        <f>+IFERROR(IF(VALUE('data-cash-crude'!DF150)&gt;0,'data-cash-crude'!DF150-INDEX('data-futures'!$E:$E,MATCH('basis-cash-crude'!DG$1,'data-futures'!$A:$A,0),1),""),"")</f>
        <v>-14.050000000000004</v>
      </c>
      <c r="DH149">
        <f>+IFERROR(IF(VALUE('data-cash-crude'!DG150)&gt;0,'data-cash-crude'!DG150-INDEX('data-futures'!$E:$E,MATCH('basis-cash-crude'!DH$1,'data-futures'!$A:$A,0),1),""),"")</f>
        <v>-14.21</v>
      </c>
      <c r="DI149">
        <f>+IFERROR(IF(VALUE('data-cash-crude'!DH150)&gt;0,'data-cash-crude'!DH150-INDEX('data-futures'!$E:$E,MATCH('basis-cash-crude'!DI$1,'data-futures'!$A:$A,0),1),""),"")</f>
        <v>-14.290000000000006</v>
      </c>
      <c r="DJ149">
        <f>+IFERROR(IF(VALUE('data-cash-crude'!DI150)&gt;0,'data-cash-crude'!DI150-INDEX('data-futures'!$E:$E,MATCH('basis-cash-crude'!DJ$1,'data-futures'!$A:$A,0),1),""),"")</f>
        <v>-14.270000000000003</v>
      </c>
      <c r="DK149">
        <f>+IFERROR(IF(VALUE('data-cash-crude'!DJ150)&gt;0,'data-cash-crude'!DJ150-INDEX('data-futures'!$E:$E,MATCH('basis-cash-crude'!DK$1,'data-futures'!$A:$A,0),1),""),"")</f>
        <v>-14.119999999999997</v>
      </c>
      <c r="DL149">
        <f>+IFERROR(IF(VALUE('data-cash-crude'!DK150)&gt;0,'data-cash-crude'!DK150-INDEX('data-futures'!$E:$E,MATCH('basis-cash-crude'!DL$1,'data-futures'!$A:$A,0),1),""),"")</f>
        <v>-14.120000000000005</v>
      </c>
      <c r="DM149">
        <f>+IFERROR(IF(VALUE('data-cash-crude'!DL150)&gt;0,'data-cash-crude'!DL150-INDEX('data-futures'!$E:$E,MATCH('basis-cash-crude'!DM$1,'data-futures'!$A:$A,0),1),""),"")</f>
        <v>-13.369999999999997</v>
      </c>
      <c r="DN149">
        <f>+IFERROR(IF(VALUE('data-cash-crude'!DM150)&gt;0,'data-cash-crude'!DM150-INDEX('data-futures'!$E:$E,MATCH('basis-cash-crude'!DN$1,'data-futures'!$A:$A,0),1),""),"")</f>
        <v>-13.380000000000003</v>
      </c>
      <c r="DO149">
        <f>+IFERROR(IF(VALUE('data-cash-crude'!DN150)&gt;0,'data-cash-crude'!DN150-INDEX('data-futures'!$E:$E,MATCH('basis-cash-crude'!DO$1,'data-futures'!$A:$A,0),1),""),"")</f>
        <v>-13.649999999999999</v>
      </c>
      <c r="DP149">
        <f>+IFERROR(IF(VALUE('data-cash-crude'!DO150)&gt;0,'data-cash-crude'!DO150-INDEX('data-futures'!$E:$E,MATCH('basis-cash-crude'!DP$1,'data-futures'!$A:$A,0),1),""),"")</f>
        <v>-13.879999999999995</v>
      </c>
      <c r="DQ149">
        <f>+IFERROR(IF(VALUE('data-cash-crude'!DP150)&gt;0,'data-cash-crude'!DP150-INDEX('data-futures'!$E:$E,MATCH('basis-cash-crude'!DQ$1,'data-futures'!$A:$A,0),1),""),"")</f>
        <v>-14.230000000000004</v>
      </c>
      <c r="DR149">
        <f>+IFERROR(IF(VALUE('data-cash-crude'!DQ150)&gt;0,'data-cash-crude'!DQ150-INDEX('data-futures'!$E:$E,MATCH('basis-cash-crude'!DR$1,'data-futures'!$A:$A,0),1),""),"")</f>
        <v>-14.099999999999994</v>
      </c>
      <c r="DS149">
        <f>+IFERROR(IF(VALUE('data-cash-crude'!DR150)&gt;0,'data-cash-crude'!DR150-INDEX('data-futures'!$E:$E,MATCH('basis-cash-crude'!DS$1,'data-futures'!$A:$A,0),1),""),"")</f>
        <v>-13.939999999999998</v>
      </c>
      <c r="DT149">
        <f>+IFERROR(IF(VALUE('data-cash-crude'!DS150)&gt;0,'data-cash-crude'!DS150-INDEX('data-futures'!$E:$E,MATCH('basis-cash-crude'!DT$1,'data-futures'!$A:$A,0),1),""),"")</f>
        <v>-14.030000000000001</v>
      </c>
      <c r="DU149">
        <f>+IFERROR(IF(VALUE('data-cash-crude'!DT150)&gt;0,'data-cash-crude'!DT150-INDEX('data-futures'!$E:$E,MATCH('basis-cash-crude'!DU$1,'data-futures'!$A:$A,0),1),""),"")</f>
        <v>-14.489999999999995</v>
      </c>
      <c r="DV149">
        <f>+IFERROR(IF(VALUE('data-cash-crude'!DU150)&gt;0,'data-cash-crude'!DU150-INDEX('data-futures'!$E:$E,MATCH('basis-cash-crude'!DV$1,'data-futures'!$A:$A,0),1),""),"")</f>
        <v>-15</v>
      </c>
      <c r="DW149">
        <f>+IFERROR(IF(VALUE('data-cash-crude'!DV150)&gt;0,'data-cash-crude'!DV150-INDEX('data-futures'!$E:$E,MATCH('basis-cash-crude'!DW$1,'data-futures'!$A:$A,0),1),""),"")</f>
        <v>-14.939999999999998</v>
      </c>
      <c r="DX149">
        <f>+IFERROR(IF(VALUE('data-cash-crude'!DW150)&gt;0,'data-cash-crude'!DW150-INDEX('data-futures'!$E:$E,MATCH('basis-cash-crude'!DX$1,'data-futures'!$A:$A,0),1),""),"")</f>
        <v>-14.630000000000003</v>
      </c>
      <c r="DY149">
        <f>+IFERROR(IF(VALUE('data-cash-crude'!DX150)&gt;0,'data-cash-crude'!DX150-INDEX('data-futures'!$E:$E,MATCH('basis-cash-crude'!DY$1,'data-futures'!$A:$A,0),1),""),"")</f>
        <v>-14.950000000000003</v>
      </c>
      <c r="DZ149">
        <f>+IFERROR(IF(VALUE('data-cash-crude'!DY150)&gt;0,'data-cash-crude'!DY150-INDEX('data-futures'!$E:$E,MATCH('basis-cash-crude'!DZ$1,'data-futures'!$A:$A,0),1),""),"")</f>
        <v>-15.07</v>
      </c>
      <c r="EA149">
        <f>+IFERROR(IF(VALUE('data-cash-crude'!DZ150)&gt;0,'data-cash-crude'!DZ150-INDEX('data-futures'!$E:$E,MATCH('basis-cash-crude'!EA$1,'data-futures'!$A:$A,0),1),""),"")</f>
        <v>-14.829999999999998</v>
      </c>
      <c r="EB149">
        <f>+IFERROR(IF(VALUE('data-cash-crude'!EA150)&gt;0,'data-cash-crude'!EA150-INDEX('data-futures'!$E:$E,MATCH('basis-cash-crude'!EB$1,'data-futures'!$A:$A,0),1),""),"")</f>
        <v>-14.86</v>
      </c>
      <c r="EC149">
        <f>+IFERROR(IF(VALUE('data-cash-crude'!EB150)&gt;0,'data-cash-crude'!EB150-INDEX('data-futures'!$E:$E,MATCH('basis-cash-crude'!EC$1,'data-futures'!$A:$A,0),1),""),"")</f>
        <v>-15.200000000000003</v>
      </c>
      <c r="ED149" t="str">
        <f>+IFERROR(IF(VALUE('data-cash-crude'!EC150)&gt;0,'data-cash-crude'!EC150-INDEX('data-futures'!$E:$E,MATCH('basis-cash-crude'!ED$1,'data-futures'!$A:$A,0),1),""),"")</f>
        <v/>
      </c>
      <c r="EE149" t="str">
        <f>+IFERROR(IF(VALUE('data-cash-crude'!ED150)&gt;0,'data-cash-crude'!ED150-INDEX('data-futures'!$E:$E,MATCH('basis-cash-crude'!EE$1,'data-futures'!$A:$A,0),1),""),"")</f>
        <v/>
      </c>
      <c r="EF149">
        <f>+IFERROR(IF(VALUE('data-cash-crude'!EE150)&gt;0,'data-cash-crude'!EE150-INDEX('data-futures'!$E:$E,MATCH('basis-cash-crude'!EF$1,'data-futures'!$A:$A,0),1),""),"")</f>
        <v>-14.96</v>
      </c>
      <c r="EG149">
        <f>+IFERROR(IF(VALUE('data-cash-crude'!EF150)&gt;0,'data-cash-crude'!EF150-INDEX('data-futures'!$E:$E,MATCH('basis-cash-crude'!EG$1,'data-futures'!$A:$A,0),1),""),"")</f>
        <v>-14.82</v>
      </c>
      <c r="EH149">
        <f>+IFERROR(IF(VALUE('data-cash-crude'!EG150)&gt;0,'data-cash-crude'!EG150-INDEX('data-futures'!$E:$E,MATCH('basis-cash-crude'!EH$1,'data-futures'!$A:$A,0),1),""),"")</f>
        <v>-14.86</v>
      </c>
      <c r="EI149">
        <f>+IFERROR(IF(VALUE('data-cash-crude'!EH150)&gt;0,'data-cash-crude'!EH150-INDEX('data-futures'!$E:$E,MATCH('basis-cash-crude'!EI$1,'data-futures'!$A:$A,0),1),""),"")</f>
        <v>-14.920000000000002</v>
      </c>
      <c r="EJ149">
        <f>+IFERROR(IF(VALUE('data-cash-crude'!EI150)&gt;0,'data-cash-crude'!EI150-INDEX('data-futures'!$E:$E,MATCH('basis-cash-crude'!EJ$1,'data-futures'!$A:$A,0),1),""),"")</f>
        <v>-14.71</v>
      </c>
      <c r="EK149">
        <f>+IFERROR(IF(VALUE('data-cash-crude'!EJ150)&gt;0,'data-cash-crude'!EJ150-INDEX('data-futures'!$E:$E,MATCH('basis-cash-crude'!EK$1,'data-futures'!$A:$A,0),1),""),"")</f>
        <v>-14.279999999999994</v>
      </c>
      <c r="EL149">
        <f>+IFERROR(IF(VALUE('data-cash-crude'!EK150)&gt;0,'data-cash-crude'!EK150-INDEX('data-futures'!$E:$E,MATCH('basis-cash-crude'!EL$1,'data-futures'!$A:$A,0),1),""),"")</f>
        <v>-14.269999999999996</v>
      </c>
      <c r="EM149">
        <f>+IFERROR(IF(VALUE('data-cash-crude'!EL150)&gt;0,'data-cash-crude'!EL150-INDEX('data-futures'!$E:$E,MATCH('basis-cash-crude'!EM$1,'data-futures'!$A:$A,0),1),""),"")</f>
        <v>-14.29</v>
      </c>
      <c r="EN149">
        <f>+IFERROR(IF(VALUE('data-cash-crude'!EM150)&gt;0,'data-cash-crude'!EM150-INDEX('data-futures'!$E:$E,MATCH('basis-cash-crude'!EN$1,'data-futures'!$A:$A,0),1),""),"")</f>
        <v>-14.270000000000003</v>
      </c>
      <c r="EO149">
        <f>+IFERROR(IF(VALUE('data-cash-crude'!EN150)&gt;0,'data-cash-crude'!EN150-INDEX('data-futures'!$E:$E,MATCH('basis-cash-crude'!EO$1,'data-futures'!$A:$A,0),1),""),"")</f>
        <v>-14.579999999999998</v>
      </c>
      <c r="EP149">
        <f>+IFERROR(IF(VALUE('data-cash-crude'!EO150)&gt;0,'data-cash-crude'!EO150-INDEX('data-futures'!$E:$E,MATCH('basis-cash-crude'!EP$1,'data-futures'!$A:$A,0),1),""),"")</f>
        <v>-14.329999999999998</v>
      </c>
      <c r="EQ149">
        <f>+IFERROR(IF(VALUE('data-cash-crude'!EP150)&gt;0,'data-cash-crude'!EP150-INDEX('data-futures'!$E:$E,MATCH('basis-cash-crude'!EQ$1,'data-futures'!$A:$A,0),1),""),"")</f>
        <v>-14.5</v>
      </c>
      <c r="ER149">
        <f>+IFERROR(IF(VALUE('data-cash-crude'!EQ150)&gt;0,'data-cash-crude'!EQ150-INDEX('data-futures'!$E:$E,MATCH('basis-cash-crude'!ER$1,'data-futures'!$A:$A,0),1),""),"")</f>
        <v>-14.93</v>
      </c>
      <c r="ES149">
        <f>+IFERROR(IF(VALUE('data-cash-crude'!ER150)&gt;0,'data-cash-crude'!ER150-INDEX('data-futures'!$E:$E,MATCH('basis-cash-crude'!ES$1,'data-futures'!$A:$A,0),1),""),"")</f>
        <v>-15.230000000000004</v>
      </c>
      <c r="ET149">
        <f>+IFERROR(IF(VALUE('data-cash-crude'!ES150)&gt;0,'data-cash-crude'!ES150-INDEX('data-futures'!$E:$E,MATCH('basis-cash-crude'!ET$1,'data-futures'!$A:$A,0),1),""),"")</f>
        <v>-15.310000000000002</v>
      </c>
      <c r="EU149">
        <f>+IFERROR(IF(VALUE('data-cash-crude'!ET150)&gt;0,'data-cash-crude'!ET150-INDEX('data-futures'!$E:$E,MATCH('basis-cash-crude'!EU$1,'data-futures'!$A:$A,0),1),""),"")</f>
        <v>-15.840000000000003</v>
      </c>
      <c r="EV149">
        <f>+IFERROR(IF(VALUE('data-cash-crude'!EU150)&gt;0,'data-cash-crude'!EU150-INDEX('data-futures'!$E:$E,MATCH('basis-cash-crude'!EV$1,'data-futures'!$A:$A,0),1),""),"")</f>
        <v>-15.809999999999995</v>
      </c>
      <c r="EW149">
        <f>+IFERROR(IF(VALUE('data-cash-crude'!EV150)&gt;0,'data-cash-crude'!EV150-INDEX('data-futures'!$E:$E,MATCH('basis-cash-crude'!EW$1,'data-futures'!$A:$A,0),1),""),"")</f>
        <v>-15.920000000000002</v>
      </c>
      <c r="EX149">
        <f>+IFERROR(IF(VALUE('data-cash-crude'!EW150)&gt;0,'data-cash-crude'!EW150-INDEX('data-futures'!$E:$E,MATCH('basis-cash-crude'!EX$1,'data-futures'!$A:$A,0),1),""),"")</f>
        <v>-15.990000000000002</v>
      </c>
      <c r="EY149">
        <f>+IFERROR(IF(VALUE('data-cash-crude'!EX150)&gt;0,'data-cash-crude'!EX150-INDEX('data-futures'!$E:$E,MATCH('basis-cash-crude'!EY$1,'data-futures'!$A:$A,0),1),""),"")</f>
        <v>-15.870000000000005</v>
      </c>
      <c r="EZ149">
        <f>+IFERROR(IF(VALUE('data-cash-crude'!EY150)&gt;0,'data-cash-crude'!EY150-INDEX('data-futures'!$E:$E,MATCH('basis-cash-crude'!EZ$1,'data-futures'!$A:$A,0),1),""),"")</f>
        <v>-15.600000000000001</v>
      </c>
      <c r="FA149">
        <f>+IFERROR(IF(VALUE('data-cash-crude'!EZ150)&gt;0,'data-cash-crude'!EZ150-INDEX('data-futures'!$E:$E,MATCH('basis-cash-crude'!FA$1,'data-futures'!$A:$A,0),1),""),"")</f>
        <v>-15.280000000000001</v>
      </c>
      <c r="FB149">
        <f>+IFERROR(IF(VALUE('data-cash-crude'!FA150)&gt;0,'data-cash-crude'!FA150-INDEX('data-futures'!$E:$E,MATCH('basis-cash-crude'!FB$1,'data-futures'!$A:$A,0),1),""),"")</f>
        <v>-15.259999999999998</v>
      </c>
      <c r="FC149">
        <f>+IFERROR(IF(VALUE('data-cash-crude'!FB150)&gt;0,'data-cash-crude'!FB150-INDEX('data-futures'!$E:$E,MATCH('basis-cash-crude'!FC$1,'data-futures'!$A:$A,0),1),""),"")</f>
        <v>-15.310000000000002</v>
      </c>
      <c r="FD149">
        <f>+IFERROR(IF(VALUE('data-cash-crude'!FC150)&gt;0,'data-cash-crude'!FC150-INDEX('data-futures'!$E:$E,MATCH('basis-cash-crude'!FD$1,'data-futures'!$A:$A,0),1),""),"")</f>
        <v>-15.219999999999999</v>
      </c>
      <c r="FE149">
        <f>+IFERROR(IF(VALUE('data-cash-crude'!FD150)&gt;0,'data-cash-crude'!FD150-INDEX('data-futures'!$E:$E,MATCH('basis-cash-crude'!FE$1,'data-futures'!$A:$A,0),1),""),"")</f>
        <v>-15.200000000000003</v>
      </c>
      <c r="FF149">
        <f>+IFERROR(IF(VALUE('data-cash-crude'!FE150)&gt;0,'data-cash-crude'!FE150-INDEX('data-futures'!$E:$E,MATCH('basis-cash-crude'!FF$1,'data-futures'!$A:$A,0),1),""),"")</f>
        <v>-15.219999999999999</v>
      </c>
      <c r="FG149">
        <f>+IFERROR(IF(VALUE('data-cash-crude'!FF150)&gt;0,'data-cash-crude'!FF150-INDEX('data-futures'!$E:$E,MATCH('basis-cash-crude'!FG$1,'data-futures'!$A:$A,0),1),""),"")</f>
        <v>-15</v>
      </c>
      <c r="FH149">
        <f>+IFERROR(IF(VALUE('data-cash-crude'!FG150)&gt;0,'data-cash-crude'!FG150-INDEX('data-futures'!$E:$E,MATCH('basis-cash-crude'!FH$1,'data-futures'!$A:$A,0),1),""),"")</f>
        <v>-14.829999999999998</v>
      </c>
      <c r="FI149">
        <f>+IFERROR(IF(VALUE('data-cash-crude'!FH150)&gt;0,'data-cash-crude'!FH150-INDEX('data-futures'!$E:$E,MATCH('basis-cash-crude'!FI$1,'data-futures'!$A:$A,0),1),""),"")</f>
        <v>-14.970000000000006</v>
      </c>
      <c r="FJ149">
        <f>+IFERROR(IF(VALUE('data-cash-crude'!FI150)&gt;0,'data-cash-crude'!FI150-INDEX('data-futures'!$E:$E,MATCH('basis-cash-crude'!FJ$1,'data-futures'!$A:$A,0),1),""),"")</f>
        <v>-14.699999999999996</v>
      </c>
      <c r="FK149">
        <f>+IFERROR(IF(VALUE('data-cash-crude'!FJ150)&gt;0,'data-cash-crude'!FJ150-INDEX('data-futures'!$E:$E,MATCH('basis-cash-crude'!FK$1,'data-futures'!$A:$A,0),1),""),"")</f>
        <v>-14.57</v>
      </c>
      <c r="FL149">
        <f>+IFERROR(IF(VALUE('data-cash-crude'!FK150)&gt;0,'data-cash-crude'!FK150-INDEX('data-futures'!$E:$E,MATCH('basis-cash-crude'!FL$1,'data-futures'!$A:$A,0),1),""),"")</f>
        <v>-14.310000000000002</v>
      </c>
    </row>
    <row r="150" spans="1:168" x14ac:dyDescent="0.2">
      <c r="A150">
        <f t="shared" si="6"/>
        <v>-3.6350000000000002</v>
      </c>
      <c r="B150">
        <f t="shared" si="7"/>
        <v>-3.4942307692307701</v>
      </c>
      <c r="C150">
        <f t="shared" si="8"/>
        <v>-3.1898809523809528</v>
      </c>
      <c r="D150" s="6" t="str">
        <f>+'data-cash-crude'!B151</f>
        <v>CLPA-7-92.CM</v>
      </c>
      <c r="E150">
        <f>+IFERROR(IF(VALUE('data-cash-crude'!D151)&gt;0,'data-cash-crude'!D151-INDEX('data-futures'!$E:$E,MATCH('basis-cash-crude'!E$1,'data-futures'!$A:$A,0),1),""),"")</f>
        <v>-3.6400000000000006</v>
      </c>
      <c r="F150">
        <f>+IFERROR(IF(VALUE('data-cash-crude'!E151)&gt;0,'data-cash-crude'!E151-INDEX('data-futures'!$E:$E,MATCH('basis-cash-crude'!F$1,'data-futures'!$A:$A,0),1),""),"")</f>
        <v>-3.6400000000000006</v>
      </c>
      <c r="G150">
        <f>+IFERROR(IF(VALUE('data-cash-crude'!F151)&gt;0,'data-cash-crude'!F151-INDEX('data-futures'!$E:$E,MATCH('basis-cash-crude'!G$1,'data-futures'!$A:$A,0),1),""),"")</f>
        <v>-3.5900000000000034</v>
      </c>
      <c r="H150">
        <f>+IFERROR(IF(VALUE('data-cash-crude'!G151)&gt;0,'data-cash-crude'!G151-INDEX('data-futures'!$E:$E,MATCH('basis-cash-crude'!H$1,'data-futures'!$A:$A,0),1),""),"")</f>
        <v>-3.6300000000000026</v>
      </c>
      <c r="I150" t="str">
        <f>+IFERROR(IF(VALUE('data-cash-crude'!H151)&gt;0,'data-cash-crude'!H151-INDEX('data-futures'!$E:$E,MATCH('basis-cash-crude'!I$1,'data-futures'!$A:$A,0),1),""),"")</f>
        <v/>
      </c>
      <c r="J150">
        <f>+IFERROR(IF(VALUE('data-cash-crude'!I151)&gt;0,'data-cash-crude'!I151-INDEX('data-futures'!$E:$E,MATCH('basis-cash-crude'!J$1,'data-futures'!$A:$A,0),1),""),"")</f>
        <v>-3.6299999999999955</v>
      </c>
      <c r="K150">
        <f>+IFERROR(IF(VALUE('data-cash-crude'!J151)&gt;0,'data-cash-crude'!J151-INDEX('data-futures'!$E:$E,MATCH('basis-cash-crude'!K$1,'data-futures'!$A:$A,0),1),""),"")</f>
        <v>-3.6799999999999997</v>
      </c>
      <c r="L150">
        <f>+IFERROR(IF(VALUE('data-cash-crude'!K151)&gt;0,'data-cash-crude'!K151-INDEX('data-futures'!$E:$E,MATCH('basis-cash-crude'!L$1,'data-futures'!$A:$A,0),1),""),"")</f>
        <v>-3.6900000000000048</v>
      </c>
      <c r="M150">
        <f>+IFERROR(IF(VALUE('data-cash-crude'!L151)&gt;0,'data-cash-crude'!L151-INDEX('data-futures'!$E:$E,MATCH('basis-cash-crude'!M$1,'data-futures'!$A:$A,0),1),""),"")</f>
        <v>-3.7100000000000009</v>
      </c>
      <c r="N150">
        <f>+IFERROR(IF(VALUE('data-cash-crude'!M151)&gt;0,'data-cash-crude'!M151-INDEX('data-futures'!$E:$E,MATCH('basis-cash-crude'!N$1,'data-futures'!$A:$A,0),1),""),"")</f>
        <v>-3.6299999999999955</v>
      </c>
      <c r="O150">
        <f>+IFERROR(IF(VALUE('data-cash-crude'!N151)&gt;0,'data-cash-crude'!N151-INDEX('data-futures'!$E:$E,MATCH('basis-cash-crude'!O$1,'data-futures'!$A:$A,0),1),""),"")</f>
        <v>-3.5399999999999991</v>
      </c>
      <c r="P150">
        <f>+IFERROR(IF(VALUE('data-cash-crude'!O151)&gt;0,'data-cash-crude'!O151-INDEX('data-futures'!$E:$E,MATCH('basis-cash-crude'!P$1,'data-futures'!$A:$A,0),1),""),"")</f>
        <v>-3.4899999999999949</v>
      </c>
      <c r="Q150">
        <f>+IFERROR(IF(VALUE('data-cash-crude'!P151)&gt;0,'data-cash-crude'!P151-INDEX('data-futures'!$E:$E,MATCH('basis-cash-crude'!Q$1,'data-futures'!$A:$A,0),1),""),"")</f>
        <v>-3.509999999999998</v>
      </c>
      <c r="R150">
        <f>+IFERROR(IF(VALUE('data-cash-crude'!Q151)&gt;0,'data-cash-crude'!Q151-INDEX('data-futures'!$E:$E,MATCH('basis-cash-crude'!R$1,'data-futures'!$A:$A,0),1),""),"")</f>
        <v>-3.4600000000000009</v>
      </c>
      <c r="S150">
        <f>+IFERROR(IF(VALUE('data-cash-crude'!R151)&gt;0,'data-cash-crude'!R151-INDEX('data-futures'!$E:$E,MATCH('basis-cash-crude'!S$1,'data-futures'!$A:$A,0),1),""),"")</f>
        <v>-3.7899999999999991</v>
      </c>
      <c r="T150">
        <f>+IFERROR(IF(VALUE('data-cash-crude'!S151)&gt;0,'data-cash-crude'!S151-INDEX('data-futures'!$E:$E,MATCH('basis-cash-crude'!T$1,'data-futures'!$A:$A,0),1),""),"")</f>
        <v>-3.3699999999999974</v>
      </c>
      <c r="U150">
        <f>+IFERROR(IF(VALUE('data-cash-crude'!T151)&gt;0,'data-cash-crude'!T151-INDEX('data-futures'!$E:$E,MATCH('basis-cash-crude'!U$1,'data-futures'!$A:$A,0),1),""),"")</f>
        <v>-3.4000000000000057</v>
      </c>
      <c r="V150">
        <f>+IFERROR(IF(VALUE('data-cash-crude'!U151)&gt;0,'data-cash-crude'!U151-INDEX('data-futures'!$E:$E,MATCH('basis-cash-crude'!V$1,'data-futures'!$A:$A,0),1),""),"")</f>
        <v>-3.3200000000000003</v>
      </c>
      <c r="W150">
        <f>+IFERROR(IF(VALUE('data-cash-crude'!V151)&gt;0,'data-cash-crude'!V151-INDEX('data-futures'!$E:$E,MATCH('basis-cash-crude'!W$1,'data-futures'!$A:$A,0),1),""),"")</f>
        <v>-3.3900000000000006</v>
      </c>
      <c r="X150">
        <f>+IFERROR(IF(VALUE('data-cash-crude'!W151)&gt;0,'data-cash-crude'!W151-INDEX('data-futures'!$E:$E,MATCH('basis-cash-crude'!X$1,'data-futures'!$A:$A,0),1),""),"")</f>
        <v>-3.480000000000004</v>
      </c>
      <c r="Y150">
        <f>+IFERROR(IF(VALUE('data-cash-crude'!X151)&gt;0,'data-cash-crude'!X151-INDEX('data-futures'!$E:$E,MATCH('basis-cash-crude'!Y$1,'data-futures'!$A:$A,0),1),""),"")</f>
        <v>-3.4299999999999997</v>
      </c>
      <c r="Z150" t="str">
        <f>+IFERROR(IF(VALUE('data-cash-crude'!Y151)&gt;0,'data-cash-crude'!Y151-INDEX('data-futures'!$E:$E,MATCH('basis-cash-crude'!Z$1,'data-futures'!$A:$A,0),1),""),"")</f>
        <v/>
      </c>
      <c r="AA150">
        <f>+IFERROR(IF(VALUE('data-cash-crude'!Z151)&gt;0,'data-cash-crude'!Z151-INDEX('data-futures'!$E:$E,MATCH('basis-cash-crude'!AA$1,'data-futures'!$A:$A,0),1),""),"")</f>
        <v>-3.4899999999999949</v>
      </c>
      <c r="AB150" t="str">
        <f>+IFERROR(IF(VALUE('data-cash-crude'!AA151)&gt;0,'data-cash-crude'!AA151-INDEX('data-futures'!$E:$E,MATCH('basis-cash-crude'!AB$1,'data-futures'!$A:$A,0),1),""),"")</f>
        <v/>
      </c>
      <c r="AC150" t="str">
        <f>+IFERROR(IF(VALUE('data-cash-crude'!AB151)&gt;0,'data-cash-crude'!AB151-INDEX('data-futures'!$E:$E,MATCH('basis-cash-crude'!AC$1,'data-futures'!$A:$A,0),1),""),"")</f>
        <v/>
      </c>
      <c r="AD150">
        <f>+IFERROR(IF(VALUE('data-cash-crude'!AC151)&gt;0,'data-cash-crude'!AC151-INDEX('data-futures'!$E:$E,MATCH('basis-cash-crude'!AD$1,'data-futures'!$A:$A,0),1),""),"")</f>
        <v>-3.3300000000000054</v>
      </c>
      <c r="AE150">
        <f>+IFERROR(IF(VALUE('data-cash-crude'!AD151)&gt;0,'data-cash-crude'!AD151-INDEX('data-futures'!$E:$E,MATCH('basis-cash-crude'!AE$1,'data-futures'!$A:$A,0),1),""),"")</f>
        <v>-3.3100000000000023</v>
      </c>
      <c r="AF150">
        <f>+IFERROR(IF(VALUE('data-cash-crude'!AE151)&gt;0,'data-cash-crude'!AE151-INDEX('data-futures'!$E:$E,MATCH('basis-cash-crude'!AF$1,'data-futures'!$A:$A,0),1),""),"")</f>
        <v>-3.1799999999999997</v>
      </c>
      <c r="AG150">
        <f>+IFERROR(IF(VALUE('data-cash-crude'!AF151)&gt;0,'data-cash-crude'!AF151-INDEX('data-futures'!$E:$E,MATCH('basis-cash-crude'!AG$1,'data-futures'!$A:$A,0),1),""),"")</f>
        <v>-3.3000000000000043</v>
      </c>
      <c r="AH150">
        <f>+IFERROR(IF(VALUE('data-cash-crude'!AG151)&gt;0,'data-cash-crude'!AG151-INDEX('data-futures'!$E:$E,MATCH('basis-cash-crude'!AH$1,'data-futures'!$A:$A,0),1),""),"")</f>
        <v>-3.2199999999999989</v>
      </c>
      <c r="AI150">
        <f>+IFERROR(IF(VALUE('data-cash-crude'!AH151)&gt;0,'data-cash-crude'!AH151-INDEX('data-futures'!$E:$E,MATCH('basis-cash-crude'!AI$1,'data-futures'!$A:$A,0),1),""),"")</f>
        <v>-3.2100000000000009</v>
      </c>
      <c r="AJ150">
        <f>+IFERROR(IF(VALUE('data-cash-crude'!AI151)&gt;0,'data-cash-crude'!AI151-INDEX('data-futures'!$E:$E,MATCH('basis-cash-crude'!AJ$1,'data-futures'!$A:$A,0),1),""),"")</f>
        <v>-3.2100000000000009</v>
      </c>
      <c r="AK150">
        <f>+IFERROR(IF(VALUE('data-cash-crude'!AJ151)&gt;0,'data-cash-crude'!AJ151-INDEX('data-futures'!$E:$E,MATCH('basis-cash-crude'!AK$1,'data-futures'!$A:$A,0),1),""),"")</f>
        <v>-3.230000000000004</v>
      </c>
      <c r="AL150">
        <f>+IFERROR(IF(VALUE('data-cash-crude'!AK151)&gt;0,'data-cash-crude'!AK151-INDEX('data-futures'!$E:$E,MATCH('basis-cash-crude'!AL$1,'data-futures'!$A:$A,0),1),""),"")</f>
        <v>-3.2899999999999991</v>
      </c>
      <c r="AM150">
        <f>+IFERROR(IF(VALUE('data-cash-crude'!AL151)&gt;0,'data-cash-crude'!AL151-INDEX('data-futures'!$E:$E,MATCH('basis-cash-crude'!AM$1,'data-futures'!$A:$A,0),1),""),"")</f>
        <v>-3.230000000000004</v>
      </c>
      <c r="AN150">
        <f>+IFERROR(IF(VALUE('data-cash-crude'!AM151)&gt;0,'data-cash-crude'!AM151-INDEX('data-futures'!$E:$E,MATCH('basis-cash-crude'!AN$1,'data-futures'!$A:$A,0),1),""),"")</f>
        <v>-3.3100000000000023</v>
      </c>
      <c r="AO150">
        <f>+IFERROR(IF(VALUE('data-cash-crude'!AN151)&gt;0,'data-cash-crude'!AN151-INDEX('data-futures'!$E:$E,MATCH('basis-cash-crude'!AO$1,'data-futures'!$A:$A,0),1),""),"")</f>
        <v>-3.2899999999999991</v>
      </c>
      <c r="AP150" t="str">
        <f>+IFERROR(IF(VALUE('data-cash-crude'!AO151)&gt;0,'data-cash-crude'!AO151-INDEX('data-futures'!$E:$E,MATCH('basis-cash-crude'!AP$1,'data-futures'!$A:$A,0),1),""),"")</f>
        <v/>
      </c>
      <c r="AQ150">
        <f>+IFERROR(IF(VALUE('data-cash-crude'!AP151)&gt;0,'data-cash-crude'!AP151-INDEX('data-futures'!$E:$E,MATCH('basis-cash-crude'!AQ$1,'data-futures'!$A:$A,0),1),""),"")</f>
        <v>-3.3900000000000006</v>
      </c>
      <c r="AR150">
        <f>+IFERROR(IF(VALUE('data-cash-crude'!AQ151)&gt;0,'data-cash-crude'!AQ151-INDEX('data-futures'!$E:$E,MATCH('basis-cash-crude'!AR$1,'data-futures'!$A:$A,0),1),""),"")</f>
        <v>-0.52999999999999403</v>
      </c>
      <c r="AS150" t="str">
        <f>+IFERROR(IF(VALUE('data-cash-crude'!AR151)&gt;0,'data-cash-crude'!AR151-INDEX('data-futures'!$E:$E,MATCH('basis-cash-crude'!AS$1,'data-futures'!$A:$A,0),1),""),"")</f>
        <v/>
      </c>
      <c r="AT150">
        <f>+IFERROR(IF(VALUE('data-cash-crude'!AS151)&gt;0,'data-cash-crude'!AS151-INDEX('data-futures'!$E:$E,MATCH('basis-cash-crude'!AT$1,'data-futures'!$A:$A,0),1),""),"")</f>
        <v>-3.3999999999999986</v>
      </c>
      <c r="AU150">
        <f>+IFERROR(IF(VALUE('data-cash-crude'!AT151)&gt;0,'data-cash-crude'!AT151-INDEX('data-futures'!$E:$E,MATCH('basis-cash-crude'!AU$1,'data-futures'!$A:$A,0),1),""),"")</f>
        <v>-3.3100000000000023</v>
      </c>
      <c r="AV150">
        <f>+IFERROR(IF(VALUE('data-cash-crude'!AU151)&gt;0,'data-cash-crude'!AU151-INDEX('data-futures'!$E:$E,MATCH('basis-cash-crude'!AV$1,'data-futures'!$A:$A,0),1),""),"")</f>
        <v>-3.2800000000000011</v>
      </c>
      <c r="AW150">
        <f>+IFERROR(IF(VALUE('data-cash-crude'!AV151)&gt;0,'data-cash-crude'!AV151-INDEX('data-futures'!$E:$E,MATCH('basis-cash-crude'!AW$1,'data-futures'!$A:$A,0),1),""),"")</f>
        <v>-3.2000000000000028</v>
      </c>
      <c r="AX150">
        <f>+IFERROR(IF(VALUE('data-cash-crude'!AW151)&gt;0,'data-cash-crude'!AW151-INDEX('data-futures'!$E:$E,MATCH('basis-cash-crude'!AX$1,'data-futures'!$A:$A,0),1),""),"")</f>
        <v>-3.0700000000000003</v>
      </c>
      <c r="AY150">
        <f>+IFERROR(IF(VALUE('data-cash-crude'!AX151)&gt;0,'data-cash-crude'!AX151-INDEX('data-futures'!$E:$E,MATCH('basis-cash-crude'!AY$1,'data-futures'!$A:$A,0),1),""),"")</f>
        <v>-3.1299999999999955</v>
      </c>
      <c r="AZ150">
        <f>+IFERROR(IF(VALUE('data-cash-crude'!AY151)&gt;0,'data-cash-crude'!AY151-INDEX('data-futures'!$E:$E,MATCH('basis-cash-crude'!AZ$1,'data-futures'!$A:$A,0),1),""),"")</f>
        <v>-3.4500000000000028</v>
      </c>
      <c r="BA150">
        <f>+IFERROR(IF(VALUE('data-cash-crude'!AZ151)&gt;0,'data-cash-crude'!AZ151-INDEX('data-futures'!$E:$E,MATCH('basis-cash-crude'!BA$1,'data-futures'!$A:$A,0),1),""),"")</f>
        <v>-3.2199999999999989</v>
      </c>
      <c r="BB150">
        <f>+IFERROR(IF(VALUE('data-cash-crude'!BA151)&gt;0,'data-cash-crude'!BA151-INDEX('data-futures'!$E:$E,MATCH('basis-cash-crude'!BB$1,'data-futures'!$A:$A,0),1),""),"")</f>
        <v>-3.3200000000000003</v>
      </c>
      <c r="BC150">
        <f>+IFERROR(IF(VALUE('data-cash-crude'!BB151)&gt;0,'data-cash-crude'!BB151-INDEX('data-futures'!$E:$E,MATCH('basis-cash-crude'!BC$1,'data-futures'!$A:$A,0),1),""),"")</f>
        <v>-3.3299999999999983</v>
      </c>
      <c r="BD150">
        <f>+IFERROR(IF(VALUE('data-cash-crude'!BC151)&gt;0,'data-cash-crude'!BC151-INDEX('data-futures'!$E:$E,MATCH('basis-cash-crude'!BD$1,'data-futures'!$A:$A,0),1),""),"")</f>
        <v>-3.3699999999999974</v>
      </c>
      <c r="BE150">
        <f>+IFERROR(IF(VALUE('data-cash-crude'!BD151)&gt;0,'data-cash-crude'!BD151-INDEX('data-futures'!$E:$E,MATCH('basis-cash-crude'!BE$1,'data-futures'!$A:$A,0),1),""),"")</f>
        <v>-3.3299999999999983</v>
      </c>
      <c r="BF150">
        <f>+IFERROR(IF(VALUE('data-cash-crude'!BE151)&gt;0,'data-cash-crude'!BE151-INDEX('data-futures'!$E:$E,MATCH('basis-cash-crude'!BF$1,'data-futures'!$A:$A,0),1),""),"")</f>
        <v>-3.240000000000002</v>
      </c>
      <c r="BG150">
        <f>+IFERROR(IF(VALUE('data-cash-crude'!BF151)&gt;0,'data-cash-crude'!BF151-INDEX('data-futures'!$E:$E,MATCH('basis-cash-crude'!BG$1,'data-futures'!$A:$A,0),1),""),"")</f>
        <v>-3.1200000000000045</v>
      </c>
      <c r="BH150">
        <f>+IFERROR(IF(VALUE('data-cash-crude'!BG151)&gt;0,'data-cash-crude'!BG151-INDEX('data-futures'!$E:$E,MATCH('basis-cash-crude'!BH$1,'data-futures'!$A:$A,0),1),""),"")</f>
        <v>-2.990000000000002</v>
      </c>
      <c r="BI150">
        <f>+IFERROR(IF(VALUE('data-cash-crude'!BH151)&gt;0,'data-cash-crude'!BH151-INDEX('data-futures'!$E:$E,MATCH('basis-cash-crude'!BI$1,'data-futures'!$A:$A,0),1),""),"")</f>
        <v>-3.0900000000000034</v>
      </c>
      <c r="BJ150">
        <f>+IFERROR(IF(VALUE('data-cash-crude'!BI151)&gt;0,'data-cash-crude'!BI151-INDEX('data-futures'!$E:$E,MATCH('basis-cash-crude'!BJ$1,'data-futures'!$A:$A,0),1),""),"")</f>
        <v>-3.2900000000000063</v>
      </c>
      <c r="BK150">
        <f>+IFERROR(IF(VALUE('data-cash-crude'!BJ151)&gt;0,'data-cash-crude'!BJ151-INDEX('data-futures'!$E:$E,MATCH('basis-cash-crude'!BK$1,'data-futures'!$A:$A,0),1),""),"")</f>
        <v>-3.2299999999999969</v>
      </c>
      <c r="BL150">
        <f>+IFERROR(IF(VALUE('data-cash-crude'!BK151)&gt;0,'data-cash-crude'!BK151-INDEX('data-futures'!$E:$E,MATCH('basis-cash-crude'!BL$1,'data-futures'!$A:$A,0),1),""),"")</f>
        <v>-3.3100000000000023</v>
      </c>
      <c r="BM150">
        <f>+IFERROR(IF(VALUE('data-cash-crude'!BL151)&gt;0,'data-cash-crude'!BL151-INDEX('data-futures'!$E:$E,MATCH('basis-cash-crude'!BM$1,'data-futures'!$A:$A,0),1),""),"")</f>
        <v>-3.3700000000000045</v>
      </c>
      <c r="BN150">
        <f>+IFERROR(IF(VALUE('data-cash-crude'!BM151)&gt;0,'data-cash-crude'!BM151-INDEX('data-futures'!$E:$E,MATCH('basis-cash-crude'!BN$1,'data-futures'!$A:$A,0),1),""),"")</f>
        <v>-3.2099999999999937</v>
      </c>
      <c r="BO150">
        <f>+IFERROR(IF(VALUE('data-cash-crude'!BN151)&gt;0,'data-cash-crude'!BN151-INDEX('data-futures'!$E:$E,MATCH('basis-cash-crude'!BO$1,'data-futures'!$A:$A,0),1),""),"")</f>
        <v>-3.519999999999996</v>
      </c>
      <c r="BP150">
        <f>+IFERROR(IF(VALUE('data-cash-crude'!BO151)&gt;0,'data-cash-crude'!BO151-INDEX('data-futures'!$E:$E,MATCH('basis-cash-crude'!BP$1,'data-futures'!$A:$A,0),1),""),"")</f>
        <v>-3.480000000000004</v>
      </c>
      <c r="BQ150">
        <f>+IFERROR(IF(VALUE('data-cash-crude'!BP151)&gt;0,'data-cash-crude'!BP151-INDEX('data-futures'!$E:$E,MATCH('basis-cash-crude'!BQ$1,'data-futures'!$A:$A,0),1),""),"")</f>
        <v>-3.2700000000000031</v>
      </c>
      <c r="BR150">
        <f>+IFERROR(IF(VALUE('data-cash-crude'!BQ151)&gt;0,'data-cash-crude'!BQ151-INDEX('data-futures'!$E:$E,MATCH('basis-cash-crude'!BR$1,'data-futures'!$A:$A,0),1),""),"")</f>
        <v>-3.3000000000000043</v>
      </c>
      <c r="BS150">
        <f>+IFERROR(IF(VALUE('data-cash-crude'!BR151)&gt;0,'data-cash-crude'!BR151-INDEX('data-futures'!$E:$E,MATCH('basis-cash-crude'!BS$1,'data-futures'!$A:$A,0),1),""),"")</f>
        <v>-3.1700000000000017</v>
      </c>
      <c r="BT150">
        <f>+IFERROR(IF(VALUE('data-cash-crude'!BS151)&gt;0,'data-cash-crude'!BS151-INDEX('data-futures'!$E:$E,MATCH('basis-cash-crude'!BT$1,'data-futures'!$A:$A,0),1),""),"")</f>
        <v>-3.5200000000000031</v>
      </c>
      <c r="BU150">
        <f>+IFERROR(IF(VALUE('data-cash-crude'!BT151)&gt;0,'data-cash-crude'!BT151-INDEX('data-futures'!$E:$E,MATCH('basis-cash-crude'!BU$1,'data-futures'!$A:$A,0),1),""),"")</f>
        <v>-3.5300000000000011</v>
      </c>
      <c r="BV150">
        <f>+IFERROR(IF(VALUE('data-cash-crude'!BU151)&gt;0,'data-cash-crude'!BU151-INDEX('data-futures'!$E:$E,MATCH('basis-cash-crude'!BV$1,'data-futures'!$A:$A,0),1),""),"")</f>
        <v>-3.2199999999999989</v>
      </c>
      <c r="BW150">
        <f>+IFERROR(IF(VALUE('data-cash-crude'!BV151)&gt;0,'data-cash-crude'!BV151-INDEX('data-futures'!$E:$E,MATCH('basis-cash-crude'!BW$1,'data-futures'!$A:$A,0),1),""),"")</f>
        <v>-3.3800000000000026</v>
      </c>
      <c r="BX150">
        <f>+IFERROR(IF(VALUE('data-cash-crude'!BW151)&gt;0,'data-cash-crude'!BW151-INDEX('data-futures'!$E:$E,MATCH('basis-cash-crude'!BX$1,'data-futures'!$A:$A,0),1),""),"")</f>
        <v>-3.4399999999999977</v>
      </c>
      <c r="BY150">
        <f>+IFERROR(IF(VALUE('data-cash-crude'!BX151)&gt;0,'data-cash-crude'!BX151-INDEX('data-futures'!$E:$E,MATCH('basis-cash-crude'!BY$1,'data-futures'!$A:$A,0),1),""),"")</f>
        <v>-3.509999999999998</v>
      </c>
      <c r="BZ150">
        <f>+IFERROR(IF(VALUE('data-cash-crude'!BY151)&gt;0,'data-cash-crude'!BY151-INDEX('data-futures'!$E:$E,MATCH('basis-cash-crude'!BZ$1,'data-futures'!$A:$A,0),1),""),"")</f>
        <v>-3.5</v>
      </c>
      <c r="CA150">
        <f>+IFERROR(IF(VALUE('data-cash-crude'!BZ151)&gt;0,'data-cash-crude'!BZ151-INDEX('data-futures'!$E:$E,MATCH('basis-cash-crude'!CA$1,'data-futures'!$A:$A,0),1),""),"")</f>
        <v>-3.2900000000000063</v>
      </c>
      <c r="CB150">
        <f>+IFERROR(IF(VALUE('data-cash-crude'!CA151)&gt;0,'data-cash-crude'!CA151-INDEX('data-futures'!$E:$E,MATCH('basis-cash-crude'!CB$1,'data-futures'!$A:$A,0),1),""),"")</f>
        <v>-3.019999999999996</v>
      </c>
      <c r="CC150">
        <f>+IFERROR(IF(VALUE('data-cash-crude'!CB151)&gt;0,'data-cash-crude'!CB151-INDEX('data-futures'!$E:$E,MATCH('basis-cash-crude'!CC$1,'data-futures'!$A:$A,0),1),""),"")</f>
        <v>-3.1699999999999946</v>
      </c>
      <c r="CD150">
        <f>+IFERROR(IF(VALUE('data-cash-crude'!CC151)&gt;0,'data-cash-crude'!CC151-INDEX('data-futures'!$E:$E,MATCH('basis-cash-crude'!CD$1,'data-futures'!$A:$A,0),1),""),"")</f>
        <v>-3.1599999999999966</v>
      </c>
      <c r="CE150">
        <f>+IFERROR(IF(VALUE('data-cash-crude'!CD151)&gt;0,'data-cash-crude'!CD151-INDEX('data-futures'!$E:$E,MATCH('basis-cash-crude'!CE$1,'data-futures'!$A:$A,0),1),""),"")</f>
        <v>-3</v>
      </c>
      <c r="CF150">
        <f>+IFERROR(IF(VALUE('data-cash-crude'!CE151)&gt;0,'data-cash-crude'!CE151-INDEX('data-futures'!$E:$E,MATCH('basis-cash-crude'!CF$1,'data-futures'!$A:$A,0),1),""),"")</f>
        <v>-2.9200000000000017</v>
      </c>
      <c r="CG150">
        <f>+IFERROR(IF(VALUE('data-cash-crude'!CF151)&gt;0,'data-cash-crude'!CF151-INDEX('data-futures'!$E:$E,MATCH('basis-cash-crude'!CG$1,'data-futures'!$A:$A,0),1),""),"")</f>
        <v>-2.740000000000002</v>
      </c>
      <c r="CH150">
        <f>+IFERROR(IF(VALUE('data-cash-crude'!CG151)&gt;0,'data-cash-crude'!CG151-INDEX('data-futures'!$E:$E,MATCH('basis-cash-crude'!CH$1,'data-futures'!$A:$A,0),1),""),"")</f>
        <v>-2.5800000000000054</v>
      </c>
      <c r="CI150">
        <f>+IFERROR(IF(VALUE('data-cash-crude'!CH151)&gt;0,'data-cash-crude'!CH151-INDEX('data-futures'!$E:$E,MATCH('basis-cash-crude'!CI$1,'data-futures'!$A:$A,0),1),""),"")</f>
        <v>-2.5899999999999963</v>
      </c>
      <c r="CJ150">
        <f>+IFERROR(IF(VALUE('data-cash-crude'!CI151)&gt;0,'data-cash-crude'!CI151-INDEX('data-futures'!$E:$E,MATCH('basis-cash-crude'!CJ$1,'data-futures'!$A:$A,0),1),""),"")</f>
        <v>-2.4499999999999957</v>
      </c>
      <c r="CK150">
        <f>+IFERROR(IF(VALUE('data-cash-crude'!CJ151)&gt;0,'data-cash-crude'!CJ151-INDEX('data-futures'!$E:$E,MATCH('basis-cash-crude'!CK$1,'data-futures'!$A:$A,0),1),""),"")</f>
        <v>-2.240000000000002</v>
      </c>
      <c r="CL150">
        <f>+IFERROR(IF(VALUE('data-cash-crude'!CK151)&gt;0,'data-cash-crude'!CK151-INDEX('data-futures'!$E:$E,MATCH('basis-cash-crude'!CL$1,'data-futures'!$A:$A,0),1),""),"")</f>
        <v>-2.2000000000000028</v>
      </c>
      <c r="CM150">
        <f>+IFERROR(IF(VALUE('data-cash-crude'!CL151)&gt;0,'data-cash-crude'!CL151-INDEX('data-futures'!$E:$E,MATCH('basis-cash-crude'!CM$1,'data-futures'!$A:$A,0),1),""),"")</f>
        <v>-2.1499999999999986</v>
      </c>
      <c r="CN150">
        <f>+IFERROR(IF(VALUE('data-cash-crude'!CM151)&gt;0,'data-cash-crude'!CM151-INDEX('data-futures'!$E:$E,MATCH('basis-cash-crude'!CN$1,'data-futures'!$A:$A,0),1),""),"")</f>
        <v>-1.990000000000002</v>
      </c>
      <c r="CO150">
        <f>+IFERROR(IF(VALUE('data-cash-crude'!CN151)&gt;0,'data-cash-crude'!CN151-INDEX('data-futures'!$E:$E,MATCH('basis-cash-crude'!CO$1,'data-futures'!$A:$A,0),1),""),"")</f>
        <v>-1.8800000000000026</v>
      </c>
      <c r="CP150">
        <f>+IFERROR(IF(VALUE('data-cash-crude'!CO151)&gt;0,'data-cash-crude'!CO151-INDEX('data-futures'!$E:$E,MATCH('basis-cash-crude'!CP$1,'data-futures'!$A:$A,0),1),""),"")</f>
        <v>-1.9299999999999997</v>
      </c>
      <c r="CQ150">
        <f>+IFERROR(IF(VALUE('data-cash-crude'!CP151)&gt;0,'data-cash-crude'!CP151-INDEX('data-futures'!$E:$E,MATCH('basis-cash-crude'!CQ$1,'data-futures'!$A:$A,0),1),""),"")</f>
        <v>-1.9199999999999946</v>
      </c>
      <c r="CR150">
        <f>+IFERROR(IF(VALUE('data-cash-crude'!CQ151)&gt;0,'data-cash-crude'!CQ151-INDEX('data-futures'!$E:$E,MATCH('basis-cash-crude'!CR$1,'data-futures'!$A:$A,0),1),""),"")</f>
        <v>-1.5999999999999943</v>
      </c>
      <c r="CS150">
        <f>+IFERROR(IF(VALUE('data-cash-crude'!CR151)&gt;0,'data-cash-crude'!CR151-INDEX('data-futures'!$E:$E,MATCH('basis-cash-crude'!CS$1,'data-futures'!$A:$A,0),1),""),"")</f>
        <v>-0.86999999999999744</v>
      </c>
      <c r="CT150">
        <f>+IFERROR(IF(VALUE('data-cash-crude'!CS151)&gt;0,'data-cash-crude'!CS151-INDEX('data-futures'!$E:$E,MATCH('basis-cash-crude'!CT$1,'data-futures'!$A:$A,0),1),""),"")</f>
        <v>-6.0000000000002274E-2</v>
      </c>
      <c r="CU150">
        <f>+IFERROR(IF(VALUE('data-cash-crude'!CT151)&gt;0,'data-cash-crude'!CT151-INDEX('data-futures'!$E:$E,MATCH('basis-cash-crude'!CU$1,'data-futures'!$A:$A,0),1),""),"")</f>
        <v>-2.3599999999999994</v>
      </c>
      <c r="CV150">
        <f>+IFERROR(IF(VALUE('data-cash-crude'!CU151)&gt;0,'data-cash-crude'!CU151-INDEX('data-futures'!$E:$E,MATCH('basis-cash-crude'!CV$1,'data-futures'!$A:$A,0),1),""),"")</f>
        <v>-2.509999999999998</v>
      </c>
      <c r="CW150">
        <f>+IFERROR(IF(VALUE('data-cash-crude'!CV151)&gt;0,'data-cash-crude'!CV151-INDEX('data-futures'!$E:$E,MATCH('basis-cash-crude'!CW$1,'data-futures'!$A:$A,0),1),""),"")</f>
        <v>-2.3000000000000043</v>
      </c>
      <c r="CX150" t="str">
        <f>+IFERROR(IF(VALUE('data-cash-crude'!CW151)&gt;0,'data-cash-crude'!CW151-INDEX('data-futures'!$E:$E,MATCH('basis-cash-crude'!CX$1,'data-futures'!$A:$A,0),1),""),"")</f>
        <v/>
      </c>
      <c r="CY150" t="str">
        <f>+IFERROR(IF(VALUE('data-cash-crude'!CX151)&gt;0,'data-cash-crude'!CX151-INDEX('data-futures'!$E:$E,MATCH('basis-cash-crude'!CY$1,'data-futures'!$A:$A,0),1),""),"")</f>
        <v/>
      </c>
      <c r="CZ150" t="str">
        <f>+IFERROR(IF(VALUE('data-cash-crude'!CY151)&gt;0,'data-cash-crude'!CY151-INDEX('data-futures'!$E:$E,MATCH('basis-cash-crude'!CZ$1,'data-futures'!$A:$A,0),1),""),"")</f>
        <v/>
      </c>
      <c r="DA150">
        <f>+IFERROR(IF(VALUE('data-cash-crude'!CZ151)&gt;0,'data-cash-crude'!CZ151-INDEX('data-futures'!$E:$E,MATCH('basis-cash-crude'!DA$1,'data-futures'!$A:$A,0),1),""),"")</f>
        <v>-2.1499999999999986</v>
      </c>
      <c r="DB150">
        <f>+IFERROR(IF(VALUE('data-cash-crude'!DA151)&gt;0,'data-cash-crude'!DA151-INDEX('data-futures'!$E:$E,MATCH('basis-cash-crude'!DB$1,'data-futures'!$A:$A,0),1),""),"")</f>
        <v>-2.1000000000000014</v>
      </c>
      <c r="DC150">
        <f>+IFERROR(IF(VALUE('data-cash-crude'!DB151)&gt;0,'data-cash-crude'!DB151-INDEX('data-futures'!$E:$E,MATCH('basis-cash-crude'!DC$1,'data-futures'!$A:$A,0),1),""),"")</f>
        <v>-2.1700000000000017</v>
      </c>
      <c r="DD150" t="str">
        <f>+IFERROR(IF(VALUE('data-cash-crude'!DC151)&gt;0,'data-cash-crude'!DC151-INDEX('data-futures'!$E:$E,MATCH('basis-cash-crude'!DD$1,'data-futures'!$A:$A,0),1),""),"")</f>
        <v/>
      </c>
      <c r="DE150">
        <f>+IFERROR(IF(VALUE('data-cash-crude'!DD151)&gt;0,'data-cash-crude'!DD151-INDEX('data-futures'!$E:$E,MATCH('basis-cash-crude'!DE$1,'data-futures'!$A:$A,0),1),""),"")</f>
        <v>-1.9799999999999969</v>
      </c>
      <c r="DF150">
        <f>+IFERROR(IF(VALUE('data-cash-crude'!DE151)&gt;0,'data-cash-crude'!DE151-INDEX('data-futures'!$E:$E,MATCH('basis-cash-crude'!DF$1,'data-futures'!$A:$A,0),1),""),"")</f>
        <v>-1.75</v>
      </c>
      <c r="DG150">
        <f>+IFERROR(IF(VALUE('data-cash-crude'!DF151)&gt;0,'data-cash-crude'!DF151-INDEX('data-futures'!$E:$E,MATCH('basis-cash-crude'!DG$1,'data-futures'!$A:$A,0),1),""),"")</f>
        <v>-2.0500000000000043</v>
      </c>
      <c r="DH150">
        <f>+IFERROR(IF(VALUE('data-cash-crude'!DG151)&gt;0,'data-cash-crude'!DG151-INDEX('data-futures'!$E:$E,MATCH('basis-cash-crude'!DH$1,'data-futures'!$A:$A,0),1),""),"")</f>
        <v>-2.2100000000000009</v>
      </c>
      <c r="DI150">
        <f>+IFERROR(IF(VALUE('data-cash-crude'!DH151)&gt;0,'data-cash-crude'!DH151-INDEX('data-futures'!$E:$E,MATCH('basis-cash-crude'!DI$1,'data-futures'!$A:$A,0),1),""),"")</f>
        <v>-2.2900000000000063</v>
      </c>
      <c r="DJ150">
        <f>+IFERROR(IF(VALUE('data-cash-crude'!DI151)&gt;0,'data-cash-crude'!DI151-INDEX('data-futures'!$E:$E,MATCH('basis-cash-crude'!DJ$1,'data-futures'!$A:$A,0),1),""),"")</f>
        <v>-2.2700000000000031</v>
      </c>
      <c r="DK150">
        <f>+IFERROR(IF(VALUE('data-cash-crude'!DJ151)&gt;0,'data-cash-crude'!DJ151-INDEX('data-futures'!$E:$E,MATCH('basis-cash-crude'!DK$1,'data-futures'!$A:$A,0),1),""),"")</f>
        <v>-2.1199999999999974</v>
      </c>
      <c r="DL150">
        <f>+IFERROR(IF(VALUE('data-cash-crude'!DK151)&gt;0,'data-cash-crude'!DK151-INDEX('data-futures'!$E:$E,MATCH('basis-cash-crude'!DL$1,'data-futures'!$A:$A,0),1),""),"")</f>
        <v>-2.1200000000000045</v>
      </c>
      <c r="DM150">
        <f>+IFERROR(IF(VALUE('data-cash-crude'!DL151)&gt;0,'data-cash-crude'!DL151-INDEX('data-futures'!$E:$E,MATCH('basis-cash-crude'!DM$1,'data-futures'!$A:$A,0),1),""),"")</f>
        <v>-1.3699999999999974</v>
      </c>
      <c r="DN150">
        <f>+IFERROR(IF(VALUE('data-cash-crude'!DM151)&gt;0,'data-cash-crude'!DM151-INDEX('data-futures'!$E:$E,MATCH('basis-cash-crude'!DN$1,'data-futures'!$A:$A,0),1),""),"")</f>
        <v>-1.3800000000000026</v>
      </c>
      <c r="DO150">
        <f>+IFERROR(IF(VALUE('data-cash-crude'!DN151)&gt;0,'data-cash-crude'!DN151-INDEX('data-futures'!$E:$E,MATCH('basis-cash-crude'!DO$1,'data-futures'!$A:$A,0),1),""),"")</f>
        <v>-1.6499999999999986</v>
      </c>
      <c r="DP150">
        <f>+IFERROR(IF(VALUE('data-cash-crude'!DO151)&gt;0,'data-cash-crude'!DO151-INDEX('data-futures'!$E:$E,MATCH('basis-cash-crude'!DP$1,'data-futures'!$A:$A,0),1),""),"")</f>
        <v>-1.8799999999999955</v>
      </c>
      <c r="DQ150">
        <f>+IFERROR(IF(VALUE('data-cash-crude'!DP151)&gt;0,'data-cash-crude'!DP151-INDEX('data-futures'!$E:$E,MATCH('basis-cash-crude'!DQ$1,'data-futures'!$A:$A,0),1),""),"")</f>
        <v>-2.230000000000004</v>
      </c>
      <c r="DR150">
        <f>+IFERROR(IF(VALUE('data-cash-crude'!DQ151)&gt;0,'data-cash-crude'!DQ151-INDEX('data-futures'!$E:$E,MATCH('basis-cash-crude'!DR$1,'data-futures'!$A:$A,0),1),""),"")</f>
        <v>-2.0999999999999943</v>
      </c>
      <c r="DS150">
        <f>+IFERROR(IF(VALUE('data-cash-crude'!DR151)&gt;0,'data-cash-crude'!DR151-INDEX('data-futures'!$E:$E,MATCH('basis-cash-crude'!DS$1,'data-futures'!$A:$A,0),1),""),"")</f>
        <v>-1.9399999999999977</v>
      </c>
      <c r="DT150">
        <f>+IFERROR(IF(VALUE('data-cash-crude'!DS151)&gt;0,'data-cash-crude'!DS151-INDEX('data-futures'!$E:$E,MATCH('basis-cash-crude'!DT$1,'data-futures'!$A:$A,0),1),""),"")</f>
        <v>-2.0300000000000011</v>
      </c>
      <c r="DU150">
        <f>+IFERROR(IF(VALUE('data-cash-crude'!DT151)&gt;0,'data-cash-crude'!DT151-INDEX('data-futures'!$E:$E,MATCH('basis-cash-crude'!DU$1,'data-futures'!$A:$A,0),1),""),"")</f>
        <v>-2.4899999999999949</v>
      </c>
      <c r="DV150">
        <f>+IFERROR(IF(VALUE('data-cash-crude'!DU151)&gt;0,'data-cash-crude'!DU151-INDEX('data-futures'!$E:$E,MATCH('basis-cash-crude'!DV$1,'data-futures'!$A:$A,0),1),""),"")</f>
        <v>-3</v>
      </c>
      <c r="DW150">
        <f>+IFERROR(IF(VALUE('data-cash-crude'!DV151)&gt;0,'data-cash-crude'!DV151-INDEX('data-futures'!$E:$E,MATCH('basis-cash-crude'!DW$1,'data-futures'!$A:$A,0),1),""),"")</f>
        <v>-2.9399999999999977</v>
      </c>
      <c r="DX150">
        <f>+IFERROR(IF(VALUE('data-cash-crude'!DW151)&gt;0,'data-cash-crude'!DW151-INDEX('data-futures'!$E:$E,MATCH('basis-cash-crude'!DX$1,'data-futures'!$A:$A,0),1),""),"")</f>
        <v>-2.6300000000000026</v>
      </c>
      <c r="DY150">
        <f>+IFERROR(IF(VALUE('data-cash-crude'!DX151)&gt;0,'data-cash-crude'!DX151-INDEX('data-futures'!$E:$E,MATCH('basis-cash-crude'!DY$1,'data-futures'!$A:$A,0),1),""),"")</f>
        <v>-2.9500000000000028</v>
      </c>
      <c r="DZ150">
        <f>+IFERROR(IF(VALUE('data-cash-crude'!DY151)&gt;0,'data-cash-crude'!DY151-INDEX('data-futures'!$E:$E,MATCH('basis-cash-crude'!DZ$1,'data-futures'!$A:$A,0),1),""),"")</f>
        <v>-3.0700000000000003</v>
      </c>
      <c r="EA150">
        <f>+IFERROR(IF(VALUE('data-cash-crude'!DZ151)&gt;0,'data-cash-crude'!DZ151-INDEX('data-futures'!$E:$E,MATCH('basis-cash-crude'!EA$1,'data-futures'!$A:$A,0),1),""),"")</f>
        <v>-2.8299999999999983</v>
      </c>
      <c r="EB150">
        <f>+IFERROR(IF(VALUE('data-cash-crude'!EA151)&gt;0,'data-cash-crude'!EA151-INDEX('data-futures'!$E:$E,MATCH('basis-cash-crude'!EB$1,'data-futures'!$A:$A,0),1),""),"")</f>
        <v>-2.8599999999999994</v>
      </c>
      <c r="EC150">
        <f>+IFERROR(IF(VALUE('data-cash-crude'!EB151)&gt;0,'data-cash-crude'!EB151-INDEX('data-futures'!$E:$E,MATCH('basis-cash-crude'!EC$1,'data-futures'!$A:$A,0),1),""),"")</f>
        <v>-3.2000000000000028</v>
      </c>
      <c r="ED150" t="str">
        <f>+IFERROR(IF(VALUE('data-cash-crude'!EC151)&gt;0,'data-cash-crude'!EC151-INDEX('data-futures'!$E:$E,MATCH('basis-cash-crude'!ED$1,'data-futures'!$A:$A,0),1),""),"")</f>
        <v/>
      </c>
      <c r="EE150" t="str">
        <f>+IFERROR(IF(VALUE('data-cash-crude'!ED151)&gt;0,'data-cash-crude'!ED151-INDEX('data-futures'!$E:$E,MATCH('basis-cash-crude'!EE$1,'data-futures'!$A:$A,0),1),""),"")</f>
        <v/>
      </c>
      <c r="EF150" t="str">
        <f>+IFERROR(IF(VALUE('data-cash-crude'!EE151)&gt;0,'data-cash-crude'!EE151-INDEX('data-futures'!$E:$E,MATCH('basis-cash-crude'!EF$1,'data-futures'!$A:$A,0),1),""),"")</f>
        <v/>
      </c>
      <c r="EG150" t="str">
        <f>+IFERROR(IF(VALUE('data-cash-crude'!EF151)&gt;0,'data-cash-crude'!EF151-INDEX('data-futures'!$E:$E,MATCH('basis-cash-crude'!EG$1,'data-futures'!$A:$A,0),1),""),"")</f>
        <v/>
      </c>
      <c r="EH150" t="str">
        <f>+IFERROR(IF(VALUE('data-cash-crude'!EG151)&gt;0,'data-cash-crude'!EG151-INDEX('data-futures'!$E:$E,MATCH('basis-cash-crude'!EH$1,'data-futures'!$A:$A,0),1),""),"")</f>
        <v/>
      </c>
      <c r="EI150" t="str">
        <f>+IFERROR(IF(VALUE('data-cash-crude'!EH151)&gt;0,'data-cash-crude'!EH151-INDEX('data-futures'!$E:$E,MATCH('basis-cash-crude'!EI$1,'data-futures'!$A:$A,0),1),""),"")</f>
        <v/>
      </c>
      <c r="EJ150" t="str">
        <f>+IFERROR(IF(VALUE('data-cash-crude'!EI151)&gt;0,'data-cash-crude'!EI151-INDEX('data-futures'!$E:$E,MATCH('basis-cash-crude'!EJ$1,'data-futures'!$A:$A,0),1),""),"")</f>
        <v/>
      </c>
      <c r="EK150" t="str">
        <f>+IFERROR(IF(VALUE('data-cash-crude'!EJ151)&gt;0,'data-cash-crude'!EJ151-INDEX('data-futures'!$E:$E,MATCH('basis-cash-crude'!EK$1,'data-futures'!$A:$A,0),1),""),"")</f>
        <v/>
      </c>
      <c r="EL150" t="str">
        <f>+IFERROR(IF(VALUE('data-cash-crude'!EK151)&gt;0,'data-cash-crude'!EK151-INDEX('data-futures'!$E:$E,MATCH('basis-cash-crude'!EL$1,'data-futures'!$A:$A,0),1),""),"")</f>
        <v/>
      </c>
      <c r="EM150" t="str">
        <f>+IFERROR(IF(VALUE('data-cash-crude'!EL151)&gt;0,'data-cash-crude'!EL151-INDEX('data-futures'!$E:$E,MATCH('basis-cash-crude'!EM$1,'data-futures'!$A:$A,0),1),""),"")</f>
        <v/>
      </c>
      <c r="EN150" t="str">
        <f>+IFERROR(IF(VALUE('data-cash-crude'!EM151)&gt;0,'data-cash-crude'!EM151-INDEX('data-futures'!$E:$E,MATCH('basis-cash-crude'!EN$1,'data-futures'!$A:$A,0),1),""),"")</f>
        <v/>
      </c>
      <c r="EO150" t="str">
        <f>+IFERROR(IF(VALUE('data-cash-crude'!EN151)&gt;0,'data-cash-crude'!EN151-INDEX('data-futures'!$E:$E,MATCH('basis-cash-crude'!EO$1,'data-futures'!$A:$A,0),1),""),"")</f>
        <v/>
      </c>
      <c r="EP150" t="str">
        <f>+IFERROR(IF(VALUE('data-cash-crude'!EO151)&gt;0,'data-cash-crude'!EO151-INDEX('data-futures'!$E:$E,MATCH('basis-cash-crude'!EP$1,'data-futures'!$A:$A,0),1),""),"")</f>
        <v/>
      </c>
      <c r="EQ150" t="str">
        <f>+IFERROR(IF(VALUE('data-cash-crude'!EP151)&gt;0,'data-cash-crude'!EP151-INDEX('data-futures'!$E:$E,MATCH('basis-cash-crude'!EQ$1,'data-futures'!$A:$A,0),1),""),"")</f>
        <v/>
      </c>
      <c r="ER150" t="str">
        <f>+IFERROR(IF(VALUE('data-cash-crude'!EQ151)&gt;0,'data-cash-crude'!EQ151-INDEX('data-futures'!$E:$E,MATCH('basis-cash-crude'!ER$1,'data-futures'!$A:$A,0),1),""),"")</f>
        <v/>
      </c>
      <c r="ES150" t="str">
        <f>+IFERROR(IF(VALUE('data-cash-crude'!ER151)&gt;0,'data-cash-crude'!ER151-INDEX('data-futures'!$E:$E,MATCH('basis-cash-crude'!ES$1,'data-futures'!$A:$A,0),1),""),"")</f>
        <v/>
      </c>
      <c r="ET150" t="str">
        <f>+IFERROR(IF(VALUE('data-cash-crude'!ES151)&gt;0,'data-cash-crude'!ES151-INDEX('data-futures'!$E:$E,MATCH('basis-cash-crude'!ET$1,'data-futures'!$A:$A,0),1),""),"")</f>
        <v/>
      </c>
      <c r="EU150" t="str">
        <f>+IFERROR(IF(VALUE('data-cash-crude'!ET151)&gt;0,'data-cash-crude'!ET151-INDEX('data-futures'!$E:$E,MATCH('basis-cash-crude'!EU$1,'data-futures'!$A:$A,0),1),""),"")</f>
        <v/>
      </c>
      <c r="EV150" t="str">
        <f>+IFERROR(IF(VALUE('data-cash-crude'!EU151)&gt;0,'data-cash-crude'!EU151-INDEX('data-futures'!$E:$E,MATCH('basis-cash-crude'!EV$1,'data-futures'!$A:$A,0),1),""),"")</f>
        <v/>
      </c>
      <c r="EW150" t="str">
        <f>+IFERROR(IF(VALUE('data-cash-crude'!EV151)&gt;0,'data-cash-crude'!EV151-INDEX('data-futures'!$E:$E,MATCH('basis-cash-crude'!EW$1,'data-futures'!$A:$A,0),1),""),"")</f>
        <v/>
      </c>
      <c r="EX150" t="str">
        <f>+IFERROR(IF(VALUE('data-cash-crude'!EW151)&gt;0,'data-cash-crude'!EW151-INDEX('data-futures'!$E:$E,MATCH('basis-cash-crude'!EX$1,'data-futures'!$A:$A,0),1),""),"")</f>
        <v/>
      </c>
      <c r="EY150" t="str">
        <f>+IFERROR(IF(VALUE('data-cash-crude'!EX151)&gt;0,'data-cash-crude'!EX151-INDEX('data-futures'!$E:$E,MATCH('basis-cash-crude'!EY$1,'data-futures'!$A:$A,0),1),""),"")</f>
        <v/>
      </c>
      <c r="EZ150" t="str">
        <f>+IFERROR(IF(VALUE('data-cash-crude'!EY151)&gt;0,'data-cash-crude'!EY151-INDEX('data-futures'!$E:$E,MATCH('basis-cash-crude'!EZ$1,'data-futures'!$A:$A,0),1),""),"")</f>
        <v/>
      </c>
      <c r="FA150" t="str">
        <f>+IFERROR(IF(VALUE('data-cash-crude'!EZ151)&gt;0,'data-cash-crude'!EZ151-INDEX('data-futures'!$E:$E,MATCH('basis-cash-crude'!FA$1,'data-futures'!$A:$A,0),1),""),"")</f>
        <v/>
      </c>
      <c r="FB150" t="str">
        <f>+IFERROR(IF(VALUE('data-cash-crude'!FA151)&gt;0,'data-cash-crude'!FA151-INDEX('data-futures'!$E:$E,MATCH('basis-cash-crude'!FB$1,'data-futures'!$A:$A,0),1),""),"")</f>
        <v/>
      </c>
      <c r="FC150" t="str">
        <f>+IFERROR(IF(VALUE('data-cash-crude'!FB151)&gt;0,'data-cash-crude'!FB151-INDEX('data-futures'!$E:$E,MATCH('basis-cash-crude'!FC$1,'data-futures'!$A:$A,0),1),""),"")</f>
        <v/>
      </c>
      <c r="FD150" t="str">
        <f>+IFERROR(IF(VALUE('data-cash-crude'!FC151)&gt;0,'data-cash-crude'!FC151-INDEX('data-futures'!$E:$E,MATCH('basis-cash-crude'!FD$1,'data-futures'!$A:$A,0),1),""),"")</f>
        <v/>
      </c>
      <c r="FE150" t="str">
        <f>+IFERROR(IF(VALUE('data-cash-crude'!FD151)&gt;0,'data-cash-crude'!FD151-INDEX('data-futures'!$E:$E,MATCH('basis-cash-crude'!FE$1,'data-futures'!$A:$A,0),1),""),"")</f>
        <v/>
      </c>
      <c r="FF150" t="str">
        <f>+IFERROR(IF(VALUE('data-cash-crude'!FE151)&gt;0,'data-cash-crude'!FE151-INDEX('data-futures'!$E:$E,MATCH('basis-cash-crude'!FF$1,'data-futures'!$A:$A,0),1),""),"")</f>
        <v/>
      </c>
      <c r="FG150" t="str">
        <f>+IFERROR(IF(VALUE('data-cash-crude'!FF151)&gt;0,'data-cash-crude'!FF151-INDEX('data-futures'!$E:$E,MATCH('basis-cash-crude'!FG$1,'data-futures'!$A:$A,0),1),""),"")</f>
        <v/>
      </c>
      <c r="FH150" t="str">
        <f>+IFERROR(IF(VALUE('data-cash-crude'!FG151)&gt;0,'data-cash-crude'!FG151-INDEX('data-futures'!$E:$E,MATCH('basis-cash-crude'!FH$1,'data-futures'!$A:$A,0),1),""),"")</f>
        <v/>
      </c>
      <c r="FI150" t="str">
        <f>+IFERROR(IF(VALUE('data-cash-crude'!FH151)&gt;0,'data-cash-crude'!FH151-INDEX('data-futures'!$E:$E,MATCH('basis-cash-crude'!FI$1,'data-futures'!$A:$A,0),1),""),"")</f>
        <v/>
      </c>
      <c r="FJ150" t="str">
        <f>+IFERROR(IF(VALUE('data-cash-crude'!FI151)&gt;0,'data-cash-crude'!FI151-INDEX('data-futures'!$E:$E,MATCH('basis-cash-crude'!FJ$1,'data-futures'!$A:$A,0),1),""),"")</f>
        <v/>
      </c>
      <c r="FK150" t="str">
        <f>+IFERROR(IF(VALUE('data-cash-crude'!FJ151)&gt;0,'data-cash-crude'!FJ151-INDEX('data-futures'!$E:$E,MATCH('basis-cash-crude'!FK$1,'data-futures'!$A:$A,0),1),""),"")</f>
        <v/>
      </c>
      <c r="FL150" t="str">
        <f>+IFERROR(IF(VALUE('data-cash-crude'!FK151)&gt;0,'data-cash-crude'!FK151-INDEX('data-futures'!$E:$E,MATCH('basis-cash-crude'!FL$1,'data-futures'!$A:$A,0),1),""),"")</f>
        <v/>
      </c>
    </row>
    <row r="151" spans="1:168" x14ac:dyDescent="0.2">
      <c r="A151">
        <f t="shared" si="6"/>
        <v>-9.9050000000000011</v>
      </c>
      <c r="B151">
        <f t="shared" si="7"/>
        <v>-9.7708000000000013</v>
      </c>
      <c r="C151">
        <f t="shared" si="8"/>
        <v>-9.4581927710843363</v>
      </c>
      <c r="D151" s="6" t="str">
        <f>+'data-cash-crude'!B152</f>
        <v>CLPA-7-97.CM</v>
      </c>
      <c r="E151">
        <f>+IFERROR(IF(VALUE('data-cash-crude'!D152)&gt;0,'data-cash-crude'!D152-INDEX('data-futures'!$E:$E,MATCH('basis-cash-crude'!E$1,'data-futures'!$A:$A,0),1),""),"")</f>
        <v>-9.9099999999999966</v>
      </c>
      <c r="F151">
        <f>+IFERROR(IF(VALUE('data-cash-crude'!E152)&gt;0,'data-cash-crude'!E152-INDEX('data-futures'!$E:$E,MATCH('basis-cash-crude'!F$1,'data-futures'!$A:$A,0),1),""),"")</f>
        <v>-9.9100000000000037</v>
      </c>
      <c r="G151">
        <f>+IFERROR(IF(VALUE('data-cash-crude'!F152)&gt;0,'data-cash-crude'!F152-INDEX('data-futures'!$E:$E,MATCH('basis-cash-crude'!G$1,'data-futures'!$A:$A,0),1),""),"")</f>
        <v>-9.86</v>
      </c>
      <c r="H151">
        <f>+IFERROR(IF(VALUE('data-cash-crude'!G152)&gt;0,'data-cash-crude'!G152-INDEX('data-futures'!$E:$E,MATCH('basis-cash-crude'!H$1,'data-futures'!$A:$A,0),1),""),"")</f>
        <v>-9.9000000000000057</v>
      </c>
      <c r="I151" t="str">
        <f>+IFERROR(IF(VALUE('data-cash-crude'!H152)&gt;0,'data-cash-crude'!H152-INDEX('data-futures'!$E:$E,MATCH('basis-cash-crude'!I$1,'data-futures'!$A:$A,0),1),""),"")</f>
        <v/>
      </c>
      <c r="J151">
        <f>+IFERROR(IF(VALUE('data-cash-crude'!I152)&gt;0,'data-cash-crude'!I152-INDEX('data-futures'!$E:$E,MATCH('basis-cash-crude'!J$1,'data-futures'!$A:$A,0),1),""),"")</f>
        <v>-9.8999999999999986</v>
      </c>
      <c r="K151">
        <f>+IFERROR(IF(VALUE('data-cash-crude'!J152)&gt;0,'data-cash-crude'!J152-INDEX('data-futures'!$E:$E,MATCH('basis-cash-crude'!K$1,'data-futures'!$A:$A,0),1),""),"")</f>
        <v>-9.9500000000000028</v>
      </c>
      <c r="L151">
        <f>+IFERROR(IF(VALUE('data-cash-crude'!K152)&gt;0,'data-cash-crude'!K152-INDEX('data-futures'!$E:$E,MATCH('basis-cash-crude'!L$1,'data-futures'!$A:$A,0),1),""),"")</f>
        <v>-9.9600000000000009</v>
      </c>
      <c r="M151">
        <f>+IFERROR(IF(VALUE('data-cash-crude'!L152)&gt;0,'data-cash-crude'!L152-INDEX('data-futures'!$E:$E,MATCH('basis-cash-crude'!M$1,'data-futures'!$A:$A,0),1),""),"")</f>
        <v>-9.9799999999999969</v>
      </c>
      <c r="N151">
        <f>+IFERROR(IF(VALUE('data-cash-crude'!M152)&gt;0,'data-cash-crude'!M152-INDEX('data-futures'!$E:$E,MATCH('basis-cash-crude'!N$1,'data-futures'!$A:$A,0),1),""),"")</f>
        <v>-9.8999999999999986</v>
      </c>
      <c r="O151">
        <f>+IFERROR(IF(VALUE('data-cash-crude'!N152)&gt;0,'data-cash-crude'!N152-INDEX('data-futures'!$E:$E,MATCH('basis-cash-crude'!O$1,'data-futures'!$A:$A,0),1),""),"")</f>
        <v>-9.8100000000000023</v>
      </c>
      <c r="P151">
        <f>+IFERROR(IF(VALUE('data-cash-crude'!O152)&gt;0,'data-cash-crude'!O152-INDEX('data-futures'!$E:$E,MATCH('basis-cash-crude'!P$1,'data-futures'!$A:$A,0),1),""),"")</f>
        <v>-9.759999999999998</v>
      </c>
      <c r="Q151">
        <f>+IFERROR(IF(VALUE('data-cash-crude'!P152)&gt;0,'data-cash-crude'!P152-INDEX('data-futures'!$E:$E,MATCH('basis-cash-crude'!Q$1,'data-futures'!$A:$A,0),1),""),"")</f>
        <v>-9.7800000000000011</v>
      </c>
      <c r="R151">
        <f>+IFERROR(IF(VALUE('data-cash-crude'!Q152)&gt;0,'data-cash-crude'!Q152-INDEX('data-futures'!$E:$E,MATCH('basis-cash-crude'!R$1,'data-futures'!$A:$A,0),1),""),"")</f>
        <v>-9.7299999999999969</v>
      </c>
      <c r="S151">
        <f>+IFERROR(IF(VALUE('data-cash-crude'!R152)&gt;0,'data-cash-crude'!R152-INDEX('data-futures'!$E:$E,MATCH('basis-cash-crude'!S$1,'data-futures'!$A:$A,0),1),""),"")</f>
        <v>-10.060000000000002</v>
      </c>
      <c r="T151">
        <f>+IFERROR(IF(VALUE('data-cash-crude'!S152)&gt;0,'data-cash-crude'!S152-INDEX('data-futures'!$E:$E,MATCH('basis-cash-crude'!T$1,'data-futures'!$A:$A,0),1),""),"")</f>
        <v>-9.64</v>
      </c>
      <c r="U151">
        <f>+IFERROR(IF(VALUE('data-cash-crude'!T152)&gt;0,'data-cash-crude'!T152-INDEX('data-futures'!$E:$E,MATCH('basis-cash-crude'!U$1,'data-futures'!$A:$A,0),1),""),"")</f>
        <v>-9.6700000000000017</v>
      </c>
      <c r="V151">
        <f>+IFERROR(IF(VALUE('data-cash-crude'!U152)&gt;0,'data-cash-crude'!U152-INDEX('data-futures'!$E:$E,MATCH('basis-cash-crude'!V$1,'data-futures'!$A:$A,0),1),""),"")</f>
        <v>-9.5900000000000034</v>
      </c>
      <c r="W151">
        <f>+IFERROR(IF(VALUE('data-cash-crude'!V152)&gt;0,'data-cash-crude'!V152-INDEX('data-futures'!$E:$E,MATCH('basis-cash-crude'!W$1,'data-futures'!$A:$A,0),1),""),"")</f>
        <v>-9.6599999999999966</v>
      </c>
      <c r="X151">
        <f>+IFERROR(IF(VALUE('data-cash-crude'!W152)&gt;0,'data-cash-crude'!W152-INDEX('data-futures'!$E:$E,MATCH('basis-cash-crude'!X$1,'data-futures'!$A:$A,0),1),""),"")</f>
        <v>-9.75</v>
      </c>
      <c r="Y151">
        <f>+IFERROR(IF(VALUE('data-cash-crude'!X152)&gt;0,'data-cash-crude'!X152-INDEX('data-futures'!$E:$E,MATCH('basis-cash-crude'!Y$1,'data-futures'!$A:$A,0),1),""),"")</f>
        <v>-9.6999999999999957</v>
      </c>
      <c r="Z151" t="str">
        <f>+IFERROR(IF(VALUE('data-cash-crude'!Y152)&gt;0,'data-cash-crude'!Y152-INDEX('data-futures'!$E:$E,MATCH('basis-cash-crude'!Z$1,'data-futures'!$A:$A,0),1),""),"")</f>
        <v/>
      </c>
      <c r="AA151">
        <f>+IFERROR(IF(VALUE('data-cash-crude'!Z152)&gt;0,'data-cash-crude'!Z152-INDEX('data-futures'!$E:$E,MATCH('basis-cash-crude'!AA$1,'data-futures'!$A:$A,0),1),""),"")</f>
        <v>-9.759999999999998</v>
      </c>
      <c r="AB151" t="str">
        <f>+IFERROR(IF(VALUE('data-cash-crude'!AA152)&gt;0,'data-cash-crude'!AA152-INDEX('data-futures'!$E:$E,MATCH('basis-cash-crude'!AB$1,'data-futures'!$A:$A,0),1),""),"")</f>
        <v/>
      </c>
      <c r="AC151" t="str">
        <f>+IFERROR(IF(VALUE('data-cash-crude'!AB152)&gt;0,'data-cash-crude'!AB152-INDEX('data-futures'!$E:$E,MATCH('basis-cash-crude'!AC$1,'data-futures'!$A:$A,0),1),""),"")</f>
        <v/>
      </c>
      <c r="AD151" t="str">
        <f>+IFERROR(IF(VALUE('data-cash-crude'!AC152)&gt;0,'data-cash-crude'!AC152-INDEX('data-futures'!$E:$E,MATCH('basis-cash-crude'!AD$1,'data-futures'!$A:$A,0),1),""),"")</f>
        <v/>
      </c>
      <c r="AE151">
        <f>+IFERROR(IF(VALUE('data-cash-crude'!AD152)&gt;0,'data-cash-crude'!AD152-INDEX('data-futures'!$E:$E,MATCH('basis-cash-crude'!AE$1,'data-futures'!$A:$A,0),1),""),"")</f>
        <v>-9.5800000000000054</v>
      </c>
      <c r="AF151">
        <f>+IFERROR(IF(VALUE('data-cash-crude'!AE152)&gt;0,'data-cash-crude'!AE152-INDEX('data-futures'!$E:$E,MATCH('basis-cash-crude'!AF$1,'data-futures'!$A:$A,0),1),""),"")</f>
        <v>-9.4500000000000028</v>
      </c>
      <c r="AG151">
        <f>+IFERROR(IF(VALUE('data-cash-crude'!AF152)&gt;0,'data-cash-crude'!AF152-INDEX('data-futures'!$E:$E,MATCH('basis-cash-crude'!AG$1,'data-futures'!$A:$A,0),1),""),"")</f>
        <v>-9.57</v>
      </c>
      <c r="AH151">
        <f>+IFERROR(IF(VALUE('data-cash-crude'!AG152)&gt;0,'data-cash-crude'!AG152-INDEX('data-futures'!$E:$E,MATCH('basis-cash-crude'!AH$1,'data-futures'!$A:$A,0),1),""),"")</f>
        <v>-9.490000000000002</v>
      </c>
      <c r="AI151">
        <f>+IFERROR(IF(VALUE('data-cash-crude'!AH152)&gt;0,'data-cash-crude'!AH152-INDEX('data-futures'!$E:$E,MATCH('basis-cash-crude'!AI$1,'data-futures'!$A:$A,0),1),""),"")</f>
        <v>-9.4799999999999969</v>
      </c>
      <c r="AJ151">
        <f>+IFERROR(IF(VALUE('data-cash-crude'!AI152)&gt;0,'data-cash-crude'!AI152-INDEX('data-futures'!$E:$E,MATCH('basis-cash-crude'!AJ$1,'data-futures'!$A:$A,0),1),""),"")</f>
        <v>-9.4799999999999969</v>
      </c>
      <c r="AK151">
        <f>+IFERROR(IF(VALUE('data-cash-crude'!AJ152)&gt;0,'data-cash-crude'!AJ152-INDEX('data-futures'!$E:$E,MATCH('basis-cash-crude'!AK$1,'data-futures'!$A:$A,0),1),""),"")</f>
        <v>-9.5</v>
      </c>
      <c r="AL151">
        <f>+IFERROR(IF(VALUE('data-cash-crude'!AK152)&gt;0,'data-cash-crude'!AK152-INDEX('data-futures'!$E:$E,MATCH('basis-cash-crude'!AL$1,'data-futures'!$A:$A,0),1),""),"")</f>
        <v>-9.5600000000000023</v>
      </c>
      <c r="AM151">
        <f>+IFERROR(IF(VALUE('data-cash-crude'!AL152)&gt;0,'data-cash-crude'!AL152-INDEX('data-futures'!$E:$E,MATCH('basis-cash-crude'!AM$1,'data-futures'!$A:$A,0),1),""),"")</f>
        <v>-9.5</v>
      </c>
      <c r="AN151">
        <f>+IFERROR(IF(VALUE('data-cash-crude'!AM152)&gt;0,'data-cash-crude'!AM152-INDEX('data-futures'!$E:$E,MATCH('basis-cash-crude'!AN$1,'data-futures'!$A:$A,0),1),""),"")</f>
        <v>-9.5800000000000054</v>
      </c>
      <c r="AO151">
        <f>+IFERROR(IF(VALUE('data-cash-crude'!AN152)&gt;0,'data-cash-crude'!AN152-INDEX('data-futures'!$E:$E,MATCH('basis-cash-crude'!AO$1,'data-futures'!$A:$A,0),1),""),"")</f>
        <v>-9.5600000000000023</v>
      </c>
      <c r="AP151" t="str">
        <f>+IFERROR(IF(VALUE('data-cash-crude'!AO152)&gt;0,'data-cash-crude'!AO152-INDEX('data-futures'!$E:$E,MATCH('basis-cash-crude'!AP$1,'data-futures'!$A:$A,0),1),""),"")</f>
        <v/>
      </c>
      <c r="AQ151">
        <f>+IFERROR(IF(VALUE('data-cash-crude'!AP152)&gt;0,'data-cash-crude'!AP152-INDEX('data-futures'!$E:$E,MATCH('basis-cash-crude'!AQ$1,'data-futures'!$A:$A,0),1),""),"")</f>
        <v>-9.6600000000000037</v>
      </c>
      <c r="AR151">
        <f>+IFERROR(IF(VALUE('data-cash-crude'!AQ152)&gt;0,'data-cash-crude'!AQ152-INDEX('data-futures'!$E:$E,MATCH('basis-cash-crude'!AR$1,'data-futures'!$A:$A,0),1),""),"")</f>
        <v>-6.7999999999999972</v>
      </c>
      <c r="AS151" t="str">
        <f>+IFERROR(IF(VALUE('data-cash-crude'!AR152)&gt;0,'data-cash-crude'!AR152-INDEX('data-futures'!$E:$E,MATCH('basis-cash-crude'!AS$1,'data-futures'!$A:$A,0),1),""),"")</f>
        <v/>
      </c>
      <c r="AT151">
        <f>+IFERROR(IF(VALUE('data-cash-crude'!AS152)&gt;0,'data-cash-crude'!AS152-INDEX('data-futures'!$E:$E,MATCH('basis-cash-crude'!AT$1,'data-futures'!$A:$A,0),1),""),"")</f>
        <v>-9.6700000000000017</v>
      </c>
      <c r="AU151">
        <f>+IFERROR(IF(VALUE('data-cash-crude'!AT152)&gt;0,'data-cash-crude'!AT152-INDEX('data-futures'!$E:$E,MATCH('basis-cash-crude'!AU$1,'data-futures'!$A:$A,0),1),""),"")</f>
        <v>-9.5800000000000054</v>
      </c>
      <c r="AV151">
        <f>+IFERROR(IF(VALUE('data-cash-crude'!AU152)&gt;0,'data-cash-crude'!AU152-INDEX('data-futures'!$E:$E,MATCH('basis-cash-crude'!AV$1,'data-futures'!$A:$A,0),1),""),"")</f>
        <v>-9.5500000000000043</v>
      </c>
      <c r="AW151">
        <f>+IFERROR(IF(VALUE('data-cash-crude'!AV152)&gt;0,'data-cash-crude'!AV152-INDEX('data-futures'!$E:$E,MATCH('basis-cash-crude'!AW$1,'data-futures'!$A:$A,0),1),""),"")</f>
        <v>-9.4699999999999989</v>
      </c>
      <c r="AX151">
        <f>+IFERROR(IF(VALUE('data-cash-crude'!AW152)&gt;0,'data-cash-crude'!AW152-INDEX('data-futures'!$E:$E,MATCH('basis-cash-crude'!AX$1,'data-futures'!$A:$A,0),1),""),"")</f>
        <v>-9.3400000000000034</v>
      </c>
      <c r="AY151">
        <f>+IFERROR(IF(VALUE('data-cash-crude'!AX152)&gt;0,'data-cash-crude'!AX152-INDEX('data-futures'!$E:$E,MATCH('basis-cash-crude'!AY$1,'data-futures'!$A:$A,0),1),""),"")</f>
        <v>-9.3999999999999986</v>
      </c>
      <c r="AZ151">
        <f>+IFERROR(IF(VALUE('data-cash-crude'!AY152)&gt;0,'data-cash-crude'!AY152-INDEX('data-futures'!$E:$E,MATCH('basis-cash-crude'!AZ$1,'data-futures'!$A:$A,0),1),""),"")</f>
        <v>-9.7199999999999989</v>
      </c>
      <c r="BA151">
        <f>+IFERROR(IF(VALUE('data-cash-crude'!AZ152)&gt;0,'data-cash-crude'!AZ152-INDEX('data-futures'!$E:$E,MATCH('basis-cash-crude'!BA$1,'data-futures'!$A:$A,0),1),""),"")</f>
        <v>-9.490000000000002</v>
      </c>
      <c r="BB151">
        <f>+IFERROR(IF(VALUE('data-cash-crude'!BA152)&gt;0,'data-cash-crude'!BA152-INDEX('data-futures'!$E:$E,MATCH('basis-cash-crude'!BB$1,'data-futures'!$A:$A,0),1),""),"")</f>
        <v>-9.5899999999999963</v>
      </c>
      <c r="BC151">
        <f>+IFERROR(IF(VALUE('data-cash-crude'!BB152)&gt;0,'data-cash-crude'!BB152-INDEX('data-futures'!$E:$E,MATCH('basis-cash-crude'!BC$1,'data-futures'!$A:$A,0),1),""),"")</f>
        <v>-9.5999999999999943</v>
      </c>
      <c r="BD151">
        <f>+IFERROR(IF(VALUE('data-cash-crude'!BC152)&gt;0,'data-cash-crude'!BC152-INDEX('data-futures'!$E:$E,MATCH('basis-cash-crude'!BD$1,'data-futures'!$A:$A,0),1),""),"")</f>
        <v>-9.64</v>
      </c>
      <c r="BE151">
        <f>+IFERROR(IF(VALUE('data-cash-crude'!BD152)&gt;0,'data-cash-crude'!BD152-INDEX('data-futures'!$E:$E,MATCH('basis-cash-crude'!BE$1,'data-futures'!$A:$A,0),1),""),"")</f>
        <v>-9.5999999999999943</v>
      </c>
      <c r="BF151">
        <f>+IFERROR(IF(VALUE('data-cash-crude'!BE152)&gt;0,'data-cash-crude'!BE152-INDEX('data-futures'!$E:$E,MATCH('basis-cash-crude'!BF$1,'data-futures'!$A:$A,0),1),""),"")</f>
        <v>-9.5100000000000051</v>
      </c>
      <c r="BG151">
        <f>+IFERROR(IF(VALUE('data-cash-crude'!BF152)&gt;0,'data-cash-crude'!BF152-INDEX('data-futures'!$E:$E,MATCH('basis-cash-crude'!BG$1,'data-futures'!$A:$A,0),1),""),"")</f>
        <v>-9.39</v>
      </c>
      <c r="BH151">
        <f>+IFERROR(IF(VALUE('data-cash-crude'!BG152)&gt;0,'data-cash-crude'!BG152-INDEX('data-futures'!$E:$E,MATCH('basis-cash-crude'!BH$1,'data-futures'!$A:$A,0),1),""),"")</f>
        <v>-9.259999999999998</v>
      </c>
      <c r="BI151">
        <f>+IFERROR(IF(VALUE('data-cash-crude'!BH152)&gt;0,'data-cash-crude'!BH152-INDEX('data-futures'!$E:$E,MATCH('basis-cash-crude'!BI$1,'data-futures'!$A:$A,0),1),""),"")</f>
        <v>-9.3600000000000065</v>
      </c>
      <c r="BJ151">
        <f>+IFERROR(IF(VALUE('data-cash-crude'!BI152)&gt;0,'data-cash-crude'!BI152-INDEX('data-futures'!$E:$E,MATCH('basis-cash-crude'!BJ$1,'data-futures'!$A:$A,0),1),""),"")</f>
        <v>-9.5600000000000023</v>
      </c>
      <c r="BK151">
        <f>+IFERROR(IF(VALUE('data-cash-crude'!BJ152)&gt;0,'data-cash-crude'!BJ152-INDEX('data-futures'!$E:$E,MATCH('basis-cash-crude'!BK$1,'data-futures'!$A:$A,0),1),""),"")</f>
        <v>-9.5</v>
      </c>
      <c r="BL151">
        <f>+IFERROR(IF(VALUE('data-cash-crude'!BK152)&gt;0,'data-cash-crude'!BK152-INDEX('data-futures'!$E:$E,MATCH('basis-cash-crude'!BL$1,'data-futures'!$A:$A,0),1),""),"")</f>
        <v>-9.5799999999999983</v>
      </c>
      <c r="BM151">
        <f>+IFERROR(IF(VALUE('data-cash-crude'!BL152)&gt;0,'data-cash-crude'!BL152-INDEX('data-futures'!$E:$E,MATCH('basis-cash-crude'!BM$1,'data-futures'!$A:$A,0),1),""),"")</f>
        <v>-9.64</v>
      </c>
      <c r="BN151">
        <f>+IFERROR(IF(VALUE('data-cash-crude'!BM152)&gt;0,'data-cash-crude'!BM152-INDEX('data-futures'!$E:$E,MATCH('basis-cash-crude'!BN$1,'data-futures'!$A:$A,0),1),""),"")</f>
        <v>-9.4799999999999969</v>
      </c>
      <c r="BO151">
        <f>+IFERROR(IF(VALUE('data-cash-crude'!BN152)&gt;0,'data-cash-crude'!BN152-INDEX('data-futures'!$E:$E,MATCH('basis-cash-crude'!BO$1,'data-futures'!$A:$A,0),1),""),"")</f>
        <v>-9.7899999999999991</v>
      </c>
      <c r="BP151">
        <f>+IFERROR(IF(VALUE('data-cash-crude'!BO152)&gt;0,'data-cash-crude'!BO152-INDEX('data-futures'!$E:$E,MATCH('basis-cash-crude'!BP$1,'data-futures'!$A:$A,0),1),""),"")</f>
        <v>-9.75</v>
      </c>
      <c r="BQ151">
        <f>+IFERROR(IF(VALUE('data-cash-crude'!BP152)&gt;0,'data-cash-crude'!BP152-INDEX('data-futures'!$E:$E,MATCH('basis-cash-crude'!BQ$1,'data-futures'!$A:$A,0),1),""),"")</f>
        <v>-9.5399999999999991</v>
      </c>
      <c r="BR151">
        <f>+IFERROR(IF(VALUE('data-cash-crude'!BQ152)&gt;0,'data-cash-crude'!BQ152-INDEX('data-futures'!$E:$E,MATCH('basis-cash-crude'!BR$1,'data-futures'!$A:$A,0),1),""),"")</f>
        <v>-9.57</v>
      </c>
      <c r="BS151">
        <f>+IFERROR(IF(VALUE('data-cash-crude'!BR152)&gt;0,'data-cash-crude'!BR152-INDEX('data-futures'!$E:$E,MATCH('basis-cash-crude'!BS$1,'data-futures'!$A:$A,0),1),""),"")</f>
        <v>-9.4400000000000048</v>
      </c>
      <c r="BT151">
        <f>+IFERROR(IF(VALUE('data-cash-crude'!BS152)&gt;0,'data-cash-crude'!BS152-INDEX('data-futures'!$E:$E,MATCH('basis-cash-crude'!BT$1,'data-futures'!$A:$A,0),1),""),"")</f>
        <v>-9.7899999999999991</v>
      </c>
      <c r="BU151">
        <f>+IFERROR(IF(VALUE('data-cash-crude'!BT152)&gt;0,'data-cash-crude'!BT152-INDEX('data-futures'!$E:$E,MATCH('basis-cash-crude'!BU$1,'data-futures'!$A:$A,0),1),""),"")</f>
        <v>-9.7999999999999972</v>
      </c>
      <c r="BV151">
        <f>+IFERROR(IF(VALUE('data-cash-crude'!BU152)&gt;0,'data-cash-crude'!BU152-INDEX('data-futures'!$E:$E,MATCH('basis-cash-crude'!BV$1,'data-futures'!$A:$A,0),1),""),"")</f>
        <v>-9.4899999999999949</v>
      </c>
      <c r="BW151">
        <f>+IFERROR(IF(VALUE('data-cash-crude'!BV152)&gt;0,'data-cash-crude'!BV152-INDEX('data-futures'!$E:$E,MATCH('basis-cash-crude'!BW$1,'data-futures'!$A:$A,0),1),""),"")</f>
        <v>-9.6500000000000057</v>
      </c>
      <c r="BX151">
        <f>+IFERROR(IF(VALUE('data-cash-crude'!BW152)&gt;0,'data-cash-crude'!BW152-INDEX('data-futures'!$E:$E,MATCH('basis-cash-crude'!BX$1,'data-futures'!$A:$A,0),1),""),"")</f>
        <v>-9.7100000000000009</v>
      </c>
      <c r="BY151">
        <f>+IFERROR(IF(VALUE('data-cash-crude'!BX152)&gt;0,'data-cash-crude'!BX152-INDEX('data-futures'!$E:$E,MATCH('basis-cash-crude'!BY$1,'data-futures'!$A:$A,0),1),""),"")</f>
        <v>-9.779999999999994</v>
      </c>
      <c r="BZ151">
        <f>+IFERROR(IF(VALUE('data-cash-crude'!BY152)&gt;0,'data-cash-crude'!BY152-INDEX('data-futures'!$E:$E,MATCH('basis-cash-crude'!BZ$1,'data-futures'!$A:$A,0),1),""),"")</f>
        <v>-9.7700000000000031</v>
      </c>
      <c r="CA151">
        <f>+IFERROR(IF(VALUE('data-cash-crude'!BZ152)&gt;0,'data-cash-crude'!BZ152-INDEX('data-futures'!$E:$E,MATCH('basis-cash-crude'!CA$1,'data-futures'!$A:$A,0),1),""),"")</f>
        <v>-9.5600000000000023</v>
      </c>
      <c r="CB151">
        <f>+IFERROR(IF(VALUE('data-cash-crude'!CA152)&gt;0,'data-cash-crude'!CA152-INDEX('data-futures'!$E:$E,MATCH('basis-cash-crude'!CB$1,'data-futures'!$A:$A,0),1),""),"")</f>
        <v>-9.2899999999999991</v>
      </c>
      <c r="CC151">
        <f>+IFERROR(IF(VALUE('data-cash-crude'!CB152)&gt;0,'data-cash-crude'!CB152-INDEX('data-futures'!$E:$E,MATCH('basis-cash-crude'!CC$1,'data-futures'!$A:$A,0),1),""),"")</f>
        <v>-9.4399999999999977</v>
      </c>
      <c r="CD151">
        <f>+IFERROR(IF(VALUE('data-cash-crude'!CC152)&gt;0,'data-cash-crude'!CC152-INDEX('data-futures'!$E:$E,MATCH('basis-cash-crude'!CD$1,'data-futures'!$A:$A,0),1),""),"")</f>
        <v>-9.43</v>
      </c>
      <c r="CE151">
        <f>+IFERROR(IF(VALUE('data-cash-crude'!CD152)&gt;0,'data-cash-crude'!CD152-INDEX('data-futures'!$E:$E,MATCH('basis-cash-crude'!CE$1,'data-futures'!$A:$A,0),1),""),"")</f>
        <v>-9.269999999999996</v>
      </c>
      <c r="CF151">
        <f>+IFERROR(IF(VALUE('data-cash-crude'!CE152)&gt;0,'data-cash-crude'!CE152-INDEX('data-futures'!$E:$E,MATCH('basis-cash-crude'!CF$1,'data-futures'!$A:$A,0),1),""),"")</f>
        <v>-9.1899999999999977</v>
      </c>
      <c r="CG151">
        <f>+IFERROR(IF(VALUE('data-cash-crude'!CF152)&gt;0,'data-cash-crude'!CF152-INDEX('data-futures'!$E:$E,MATCH('basis-cash-crude'!CG$1,'data-futures'!$A:$A,0),1),""),"")</f>
        <v>-9.0100000000000051</v>
      </c>
      <c r="CH151">
        <f>+IFERROR(IF(VALUE('data-cash-crude'!CG152)&gt;0,'data-cash-crude'!CG152-INDEX('data-futures'!$E:$E,MATCH('basis-cash-crude'!CH$1,'data-futures'!$A:$A,0),1),""),"")</f>
        <v>-8.8500000000000014</v>
      </c>
      <c r="CI151">
        <f>+IFERROR(IF(VALUE('data-cash-crude'!CH152)&gt;0,'data-cash-crude'!CH152-INDEX('data-futures'!$E:$E,MATCH('basis-cash-crude'!CI$1,'data-futures'!$A:$A,0),1),""),"")</f>
        <v>-8.86</v>
      </c>
      <c r="CJ151">
        <f>+IFERROR(IF(VALUE('data-cash-crude'!CI152)&gt;0,'data-cash-crude'!CI152-INDEX('data-futures'!$E:$E,MATCH('basis-cash-crude'!CJ$1,'data-futures'!$A:$A,0),1),""),"")</f>
        <v>-8.7199999999999989</v>
      </c>
      <c r="CK151">
        <f>+IFERROR(IF(VALUE('data-cash-crude'!CJ152)&gt;0,'data-cash-crude'!CJ152-INDEX('data-futures'!$E:$E,MATCH('basis-cash-crude'!CK$1,'data-futures'!$A:$A,0),1),""),"")</f>
        <v>-8.5100000000000051</v>
      </c>
      <c r="CL151">
        <f>+IFERROR(IF(VALUE('data-cash-crude'!CK152)&gt;0,'data-cash-crude'!CK152-INDEX('data-futures'!$E:$E,MATCH('basis-cash-crude'!CL$1,'data-futures'!$A:$A,0),1),""),"")</f>
        <v>-8.470000000000006</v>
      </c>
      <c r="CM151">
        <f>+IFERROR(IF(VALUE('data-cash-crude'!CL152)&gt;0,'data-cash-crude'!CL152-INDEX('data-futures'!$E:$E,MATCH('basis-cash-crude'!CM$1,'data-futures'!$A:$A,0),1),""),"")</f>
        <v>-8.4200000000000017</v>
      </c>
      <c r="CN151">
        <f>+IFERROR(IF(VALUE('data-cash-crude'!CM152)&gt;0,'data-cash-crude'!CM152-INDEX('data-futures'!$E:$E,MATCH('basis-cash-crude'!CN$1,'data-futures'!$A:$A,0),1),""),"")</f>
        <v>-8.259999999999998</v>
      </c>
      <c r="CO151">
        <f>+IFERROR(IF(VALUE('data-cash-crude'!CN152)&gt;0,'data-cash-crude'!CN152-INDEX('data-futures'!$E:$E,MATCH('basis-cash-crude'!CO$1,'data-futures'!$A:$A,0),1),""),"")</f>
        <v>-8.1499999999999986</v>
      </c>
      <c r="CP151">
        <f>+IFERROR(IF(VALUE('data-cash-crude'!CO152)&gt;0,'data-cash-crude'!CO152-INDEX('data-futures'!$E:$E,MATCH('basis-cash-crude'!CP$1,'data-futures'!$A:$A,0),1),""),"")</f>
        <v>-8.2000000000000028</v>
      </c>
      <c r="CQ151">
        <f>+IFERROR(IF(VALUE('data-cash-crude'!CP152)&gt;0,'data-cash-crude'!CP152-INDEX('data-futures'!$E:$E,MATCH('basis-cash-crude'!CQ$1,'data-futures'!$A:$A,0),1),""),"")</f>
        <v>-8.1899999999999977</v>
      </c>
      <c r="CR151">
        <f>+IFERROR(IF(VALUE('data-cash-crude'!CQ152)&gt;0,'data-cash-crude'!CQ152-INDEX('data-futures'!$E:$E,MATCH('basis-cash-crude'!CR$1,'data-futures'!$A:$A,0),1),""),"")</f>
        <v>-7.8699999999999974</v>
      </c>
      <c r="CS151">
        <f>+IFERROR(IF(VALUE('data-cash-crude'!CR152)&gt;0,'data-cash-crude'!CR152-INDEX('data-futures'!$E:$E,MATCH('basis-cash-crude'!CS$1,'data-futures'!$A:$A,0),1),""),"")</f>
        <v>-7.1400000000000006</v>
      </c>
      <c r="CT151">
        <f>+IFERROR(IF(VALUE('data-cash-crude'!CS152)&gt;0,'data-cash-crude'!CS152-INDEX('data-futures'!$E:$E,MATCH('basis-cash-crude'!CT$1,'data-futures'!$A:$A,0),1),""),"")</f>
        <v>-6.3300000000000054</v>
      </c>
      <c r="CU151">
        <f>+IFERROR(IF(VALUE('data-cash-crude'!CT152)&gt;0,'data-cash-crude'!CT152-INDEX('data-futures'!$E:$E,MATCH('basis-cash-crude'!CU$1,'data-futures'!$A:$A,0),1),""),"")</f>
        <v>-8.6300000000000026</v>
      </c>
      <c r="CV151">
        <f>+IFERROR(IF(VALUE('data-cash-crude'!CU152)&gt;0,'data-cash-crude'!CU152-INDEX('data-futures'!$E:$E,MATCH('basis-cash-crude'!CV$1,'data-futures'!$A:$A,0),1),""),"")</f>
        <v>-8.7800000000000011</v>
      </c>
      <c r="CW151">
        <f>+IFERROR(IF(VALUE('data-cash-crude'!CV152)&gt;0,'data-cash-crude'!CV152-INDEX('data-futures'!$E:$E,MATCH('basis-cash-crude'!CW$1,'data-futures'!$A:$A,0),1),""),"")</f>
        <v>-8.57</v>
      </c>
      <c r="CX151" t="str">
        <f>+IFERROR(IF(VALUE('data-cash-crude'!CW152)&gt;0,'data-cash-crude'!CW152-INDEX('data-futures'!$E:$E,MATCH('basis-cash-crude'!CX$1,'data-futures'!$A:$A,0),1),""),"")</f>
        <v/>
      </c>
      <c r="CY151" t="str">
        <f>+IFERROR(IF(VALUE('data-cash-crude'!CX152)&gt;0,'data-cash-crude'!CX152-INDEX('data-futures'!$E:$E,MATCH('basis-cash-crude'!CY$1,'data-futures'!$A:$A,0),1),""),"")</f>
        <v/>
      </c>
      <c r="CZ151" t="str">
        <f>+IFERROR(IF(VALUE('data-cash-crude'!CY152)&gt;0,'data-cash-crude'!CY152-INDEX('data-futures'!$E:$E,MATCH('basis-cash-crude'!CZ$1,'data-futures'!$A:$A,0),1),""),"")</f>
        <v/>
      </c>
      <c r="DA151">
        <f>+IFERROR(IF(VALUE('data-cash-crude'!CZ152)&gt;0,'data-cash-crude'!CZ152-INDEX('data-futures'!$E:$E,MATCH('basis-cash-crude'!DA$1,'data-futures'!$A:$A,0),1),""),"")</f>
        <v>-8.4199999999999946</v>
      </c>
      <c r="DB151">
        <f>+IFERROR(IF(VALUE('data-cash-crude'!DA152)&gt;0,'data-cash-crude'!DA152-INDEX('data-futures'!$E:$E,MATCH('basis-cash-crude'!DB$1,'data-futures'!$A:$A,0),1),""),"")</f>
        <v>-8.3699999999999974</v>
      </c>
      <c r="DC151">
        <f>+IFERROR(IF(VALUE('data-cash-crude'!DB152)&gt;0,'data-cash-crude'!DB152-INDEX('data-futures'!$E:$E,MATCH('basis-cash-crude'!DC$1,'data-futures'!$A:$A,0),1),""),"")</f>
        <v>-8.4400000000000048</v>
      </c>
      <c r="DD151" t="str">
        <f>+IFERROR(IF(VALUE('data-cash-crude'!DC152)&gt;0,'data-cash-crude'!DC152-INDEX('data-futures'!$E:$E,MATCH('basis-cash-crude'!DD$1,'data-futures'!$A:$A,0),1),""),"")</f>
        <v/>
      </c>
      <c r="DE151">
        <f>+IFERROR(IF(VALUE('data-cash-crude'!DD152)&gt;0,'data-cash-crude'!DD152-INDEX('data-futures'!$E:$E,MATCH('basis-cash-crude'!DE$1,'data-futures'!$A:$A,0),1),""),"")</f>
        <v>-8.25</v>
      </c>
      <c r="DF151">
        <f>+IFERROR(IF(VALUE('data-cash-crude'!DE152)&gt;0,'data-cash-crude'!DE152-INDEX('data-futures'!$E:$E,MATCH('basis-cash-crude'!DF$1,'data-futures'!$A:$A,0),1),""),"")</f>
        <v>-8.019999999999996</v>
      </c>
      <c r="DG151">
        <f>+IFERROR(IF(VALUE('data-cash-crude'!DF152)&gt;0,'data-cash-crude'!DF152-INDEX('data-futures'!$E:$E,MATCH('basis-cash-crude'!DG$1,'data-futures'!$A:$A,0),1),""),"")</f>
        <v>-8.32</v>
      </c>
      <c r="DH151">
        <f>+IFERROR(IF(VALUE('data-cash-crude'!DG152)&gt;0,'data-cash-crude'!DG152-INDEX('data-futures'!$E:$E,MATCH('basis-cash-crude'!DH$1,'data-futures'!$A:$A,0),1),""),"")</f>
        <v>-8.480000000000004</v>
      </c>
      <c r="DI151">
        <f>+IFERROR(IF(VALUE('data-cash-crude'!DH152)&gt;0,'data-cash-crude'!DH152-INDEX('data-futures'!$E:$E,MATCH('basis-cash-crude'!DI$1,'data-futures'!$A:$A,0),1),""),"")</f>
        <v>-8.5600000000000023</v>
      </c>
      <c r="DJ151">
        <f>+IFERROR(IF(VALUE('data-cash-crude'!DI152)&gt;0,'data-cash-crude'!DI152-INDEX('data-futures'!$E:$E,MATCH('basis-cash-crude'!DJ$1,'data-futures'!$A:$A,0),1),""),"")</f>
        <v>-8.5399999999999991</v>
      </c>
      <c r="DK151">
        <f>+IFERROR(IF(VALUE('data-cash-crude'!DJ152)&gt;0,'data-cash-crude'!DJ152-INDEX('data-futures'!$E:$E,MATCH('basis-cash-crude'!DK$1,'data-futures'!$A:$A,0),1),""),"")</f>
        <v>-8.39</v>
      </c>
      <c r="DL151">
        <f>+IFERROR(IF(VALUE('data-cash-crude'!DK152)&gt;0,'data-cash-crude'!DK152-INDEX('data-futures'!$E:$E,MATCH('basis-cash-crude'!DL$1,'data-futures'!$A:$A,0),1),""),"")</f>
        <v>-8.39</v>
      </c>
      <c r="DM151">
        <f>+IFERROR(IF(VALUE('data-cash-crude'!DL152)&gt;0,'data-cash-crude'!DL152-INDEX('data-futures'!$E:$E,MATCH('basis-cash-crude'!DM$1,'data-futures'!$A:$A,0),1),""),"")</f>
        <v>-7.6400000000000006</v>
      </c>
      <c r="DN151">
        <f>+IFERROR(IF(VALUE('data-cash-crude'!DM152)&gt;0,'data-cash-crude'!DM152-INDEX('data-futures'!$E:$E,MATCH('basis-cash-crude'!DN$1,'data-futures'!$A:$A,0),1),""),"")</f>
        <v>-7.6499999999999986</v>
      </c>
      <c r="DO151">
        <f>+IFERROR(IF(VALUE('data-cash-crude'!DN152)&gt;0,'data-cash-crude'!DN152-INDEX('data-futures'!$E:$E,MATCH('basis-cash-crude'!DO$1,'data-futures'!$A:$A,0),1),""),"")</f>
        <v>-7.9200000000000017</v>
      </c>
      <c r="DP151">
        <f>+IFERROR(IF(VALUE('data-cash-crude'!DO152)&gt;0,'data-cash-crude'!DO152-INDEX('data-futures'!$E:$E,MATCH('basis-cash-crude'!DP$1,'data-futures'!$A:$A,0),1),""),"")</f>
        <v>-8.1499999999999986</v>
      </c>
      <c r="DQ151">
        <f>+IFERROR(IF(VALUE('data-cash-crude'!DP152)&gt;0,'data-cash-crude'!DP152-INDEX('data-futures'!$E:$E,MATCH('basis-cash-crude'!DQ$1,'data-futures'!$A:$A,0),1),""),"")</f>
        <v>-8.5</v>
      </c>
      <c r="DR151">
        <f>+IFERROR(IF(VALUE('data-cash-crude'!DQ152)&gt;0,'data-cash-crude'!DQ152-INDEX('data-futures'!$E:$E,MATCH('basis-cash-crude'!DR$1,'data-futures'!$A:$A,0),1),""),"")</f>
        <v>-8.3699999999999974</v>
      </c>
      <c r="DS151">
        <f>+IFERROR(IF(VALUE('data-cash-crude'!DR152)&gt;0,'data-cash-crude'!DR152-INDEX('data-futures'!$E:$E,MATCH('basis-cash-crude'!DS$1,'data-futures'!$A:$A,0),1),""),"")</f>
        <v>-8.2100000000000009</v>
      </c>
      <c r="DT151">
        <f>+IFERROR(IF(VALUE('data-cash-crude'!DS152)&gt;0,'data-cash-crude'!DS152-INDEX('data-futures'!$E:$E,MATCH('basis-cash-crude'!DT$1,'data-futures'!$A:$A,0),1),""),"")</f>
        <v>-8.3000000000000043</v>
      </c>
      <c r="DU151">
        <f>+IFERROR(IF(VALUE('data-cash-crude'!DT152)&gt;0,'data-cash-crude'!DT152-INDEX('data-futures'!$E:$E,MATCH('basis-cash-crude'!DU$1,'data-futures'!$A:$A,0),1),""),"")</f>
        <v>-8.759999999999998</v>
      </c>
      <c r="DV151">
        <f>+IFERROR(IF(VALUE('data-cash-crude'!DU152)&gt;0,'data-cash-crude'!DU152-INDEX('data-futures'!$E:$E,MATCH('basis-cash-crude'!DV$1,'data-futures'!$A:$A,0),1),""),"")</f>
        <v>-9.2700000000000031</v>
      </c>
      <c r="DW151">
        <f>+IFERROR(IF(VALUE('data-cash-crude'!DV152)&gt;0,'data-cash-crude'!DV152-INDEX('data-futures'!$E:$E,MATCH('basis-cash-crude'!DW$1,'data-futures'!$A:$A,0),1),""),"")</f>
        <v>-9.2100000000000009</v>
      </c>
      <c r="DX151">
        <f>+IFERROR(IF(VALUE('data-cash-crude'!DW152)&gt;0,'data-cash-crude'!DW152-INDEX('data-futures'!$E:$E,MATCH('basis-cash-crude'!DX$1,'data-futures'!$A:$A,0),1),""),"")</f>
        <v>-8.8999999999999986</v>
      </c>
      <c r="DY151">
        <f>+IFERROR(IF(VALUE('data-cash-crude'!DX152)&gt;0,'data-cash-crude'!DX152-INDEX('data-futures'!$E:$E,MATCH('basis-cash-crude'!DY$1,'data-futures'!$A:$A,0),1),""),"")</f>
        <v>-9.2199999999999989</v>
      </c>
      <c r="DZ151">
        <f>+IFERROR(IF(VALUE('data-cash-crude'!DY152)&gt;0,'data-cash-crude'!DY152-INDEX('data-futures'!$E:$E,MATCH('basis-cash-crude'!DZ$1,'data-futures'!$A:$A,0),1),""),"")</f>
        <v>-9.3400000000000034</v>
      </c>
      <c r="EA151">
        <f>+IFERROR(IF(VALUE('data-cash-crude'!DZ152)&gt;0,'data-cash-crude'!DZ152-INDEX('data-futures'!$E:$E,MATCH('basis-cash-crude'!EA$1,'data-futures'!$A:$A,0),1),""),"")</f>
        <v>-9.1000000000000014</v>
      </c>
      <c r="EB151">
        <f>+IFERROR(IF(VALUE('data-cash-crude'!EA152)&gt;0,'data-cash-crude'!EA152-INDEX('data-futures'!$E:$E,MATCH('basis-cash-crude'!EB$1,'data-futures'!$A:$A,0),1),""),"")</f>
        <v>-9.1300000000000026</v>
      </c>
      <c r="EC151">
        <f>+IFERROR(IF(VALUE('data-cash-crude'!EB152)&gt;0,'data-cash-crude'!EB152-INDEX('data-futures'!$E:$E,MATCH('basis-cash-crude'!EC$1,'data-futures'!$A:$A,0),1),""),"")</f>
        <v>-9.470000000000006</v>
      </c>
      <c r="ED151" t="str">
        <f>+IFERROR(IF(VALUE('data-cash-crude'!EC152)&gt;0,'data-cash-crude'!EC152-INDEX('data-futures'!$E:$E,MATCH('basis-cash-crude'!ED$1,'data-futures'!$A:$A,0),1),""),"")</f>
        <v/>
      </c>
      <c r="EE151" t="str">
        <f>+IFERROR(IF(VALUE('data-cash-crude'!ED152)&gt;0,'data-cash-crude'!ED152-INDEX('data-futures'!$E:$E,MATCH('basis-cash-crude'!EE$1,'data-futures'!$A:$A,0),1),""),"")</f>
        <v/>
      </c>
      <c r="EF151">
        <f>+IFERROR(IF(VALUE('data-cash-crude'!EE152)&gt;0,'data-cash-crude'!EE152-INDEX('data-futures'!$E:$E,MATCH('basis-cash-crude'!EF$1,'data-futures'!$A:$A,0),1),""),"")</f>
        <v>-9.2299999999999969</v>
      </c>
      <c r="EG151">
        <f>+IFERROR(IF(VALUE('data-cash-crude'!EF152)&gt;0,'data-cash-crude'!EF152-INDEX('data-futures'!$E:$E,MATCH('basis-cash-crude'!EG$1,'data-futures'!$A:$A,0),1),""),"")</f>
        <v>-9.0899999999999963</v>
      </c>
      <c r="EH151">
        <f>+IFERROR(IF(VALUE('data-cash-crude'!EG152)&gt;0,'data-cash-crude'!EG152-INDEX('data-futures'!$E:$E,MATCH('basis-cash-crude'!EH$1,'data-futures'!$A:$A,0),1),""),"")</f>
        <v>-9.1300000000000026</v>
      </c>
      <c r="EI151">
        <f>+IFERROR(IF(VALUE('data-cash-crude'!EH152)&gt;0,'data-cash-crude'!EH152-INDEX('data-futures'!$E:$E,MATCH('basis-cash-crude'!EI$1,'data-futures'!$A:$A,0),1),""),"")</f>
        <v>-9.1900000000000048</v>
      </c>
      <c r="EJ151">
        <f>+IFERROR(IF(VALUE('data-cash-crude'!EI152)&gt;0,'data-cash-crude'!EI152-INDEX('data-futures'!$E:$E,MATCH('basis-cash-crude'!EJ$1,'data-futures'!$A:$A,0),1),""),"")</f>
        <v>-8.9799999999999969</v>
      </c>
      <c r="EK151">
        <f>+IFERROR(IF(VALUE('data-cash-crude'!EJ152)&gt;0,'data-cash-crude'!EJ152-INDEX('data-futures'!$E:$E,MATCH('basis-cash-crude'!EK$1,'data-futures'!$A:$A,0),1),""),"")</f>
        <v>-8.5499999999999972</v>
      </c>
      <c r="EL151">
        <f>+IFERROR(IF(VALUE('data-cash-crude'!EK152)&gt;0,'data-cash-crude'!EK152-INDEX('data-futures'!$E:$E,MATCH('basis-cash-crude'!EL$1,'data-futures'!$A:$A,0),1),""),"")</f>
        <v>-8.5399999999999991</v>
      </c>
      <c r="EM151">
        <f>+IFERROR(IF(VALUE('data-cash-crude'!EL152)&gt;0,'data-cash-crude'!EL152-INDEX('data-futures'!$E:$E,MATCH('basis-cash-crude'!EM$1,'data-futures'!$A:$A,0),1),""),"")</f>
        <v>-8.5600000000000023</v>
      </c>
      <c r="EN151">
        <f>+IFERROR(IF(VALUE('data-cash-crude'!EM152)&gt;0,'data-cash-crude'!EM152-INDEX('data-futures'!$E:$E,MATCH('basis-cash-crude'!EN$1,'data-futures'!$A:$A,0),1),""),"")</f>
        <v>-8.5400000000000063</v>
      </c>
      <c r="EO151">
        <f>+IFERROR(IF(VALUE('data-cash-crude'!EN152)&gt;0,'data-cash-crude'!EN152-INDEX('data-futures'!$E:$E,MATCH('basis-cash-crude'!EO$1,'data-futures'!$A:$A,0),1),""),"")</f>
        <v>-8.8499999999999943</v>
      </c>
      <c r="EP151">
        <f>+IFERROR(IF(VALUE('data-cash-crude'!EO152)&gt;0,'data-cash-crude'!EO152-INDEX('data-futures'!$E:$E,MATCH('basis-cash-crude'!EP$1,'data-futures'!$A:$A,0),1),""),"")</f>
        <v>-8.6000000000000014</v>
      </c>
      <c r="EQ151">
        <f>+IFERROR(IF(VALUE('data-cash-crude'!EP152)&gt;0,'data-cash-crude'!EP152-INDEX('data-futures'!$E:$E,MATCH('basis-cash-crude'!EQ$1,'data-futures'!$A:$A,0),1),""),"")</f>
        <v>-8.7700000000000031</v>
      </c>
      <c r="ER151">
        <f>+IFERROR(IF(VALUE('data-cash-crude'!EQ152)&gt;0,'data-cash-crude'!EQ152-INDEX('data-futures'!$E:$E,MATCH('basis-cash-crude'!ER$1,'data-futures'!$A:$A,0),1),""),"")</f>
        <v>-9.1999999999999957</v>
      </c>
      <c r="ES151">
        <f>+IFERROR(IF(VALUE('data-cash-crude'!ER152)&gt;0,'data-cash-crude'!ER152-INDEX('data-futures'!$E:$E,MATCH('basis-cash-crude'!ES$1,'data-futures'!$A:$A,0),1),""),"")</f>
        <v>-9.5</v>
      </c>
      <c r="ET151">
        <f>+IFERROR(IF(VALUE('data-cash-crude'!ES152)&gt;0,'data-cash-crude'!ES152-INDEX('data-futures'!$E:$E,MATCH('basis-cash-crude'!ET$1,'data-futures'!$A:$A,0),1),""),"")</f>
        <v>-9.5800000000000054</v>
      </c>
      <c r="EU151">
        <f>+IFERROR(IF(VALUE('data-cash-crude'!ET152)&gt;0,'data-cash-crude'!ET152-INDEX('data-futures'!$E:$E,MATCH('basis-cash-crude'!EU$1,'data-futures'!$A:$A,0),1),""),"")</f>
        <v>-10.110000000000007</v>
      </c>
      <c r="EV151">
        <f>+IFERROR(IF(VALUE('data-cash-crude'!EU152)&gt;0,'data-cash-crude'!EU152-INDEX('data-futures'!$E:$E,MATCH('basis-cash-crude'!EV$1,'data-futures'!$A:$A,0),1),""),"")</f>
        <v>-10.079999999999998</v>
      </c>
      <c r="EW151">
        <f>+IFERROR(IF(VALUE('data-cash-crude'!EV152)&gt;0,'data-cash-crude'!EV152-INDEX('data-futures'!$E:$E,MATCH('basis-cash-crude'!EW$1,'data-futures'!$A:$A,0),1),""),"")</f>
        <v>-10.189999999999998</v>
      </c>
      <c r="EX151">
        <f>+IFERROR(IF(VALUE('data-cash-crude'!EW152)&gt;0,'data-cash-crude'!EW152-INDEX('data-futures'!$E:$E,MATCH('basis-cash-crude'!EX$1,'data-futures'!$A:$A,0),1),""),"")</f>
        <v>-10.259999999999998</v>
      </c>
      <c r="EY151">
        <f>+IFERROR(IF(VALUE('data-cash-crude'!EX152)&gt;0,'data-cash-crude'!EX152-INDEX('data-futures'!$E:$E,MATCH('basis-cash-crude'!EY$1,'data-futures'!$A:$A,0),1),""),"")</f>
        <v>-10.14</v>
      </c>
      <c r="EZ151">
        <f>+IFERROR(IF(VALUE('data-cash-crude'!EY152)&gt;0,'data-cash-crude'!EY152-INDEX('data-futures'!$E:$E,MATCH('basis-cash-crude'!EZ$1,'data-futures'!$A:$A,0),1),""),"")</f>
        <v>-9.8699999999999974</v>
      </c>
      <c r="FA151">
        <f>+IFERROR(IF(VALUE('data-cash-crude'!EZ152)&gt;0,'data-cash-crude'!EZ152-INDEX('data-futures'!$E:$E,MATCH('basis-cash-crude'!FA$1,'data-futures'!$A:$A,0),1),""),"")</f>
        <v>-9.5500000000000043</v>
      </c>
      <c r="FB151">
        <f>+IFERROR(IF(VALUE('data-cash-crude'!FA152)&gt;0,'data-cash-crude'!FA152-INDEX('data-futures'!$E:$E,MATCH('basis-cash-crude'!FB$1,'data-futures'!$A:$A,0),1),""),"")</f>
        <v>-9.5300000000000011</v>
      </c>
      <c r="FC151">
        <f>+IFERROR(IF(VALUE('data-cash-crude'!FB152)&gt;0,'data-cash-crude'!FB152-INDEX('data-futures'!$E:$E,MATCH('basis-cash-crude'!FC$1,'data-futures'!$A:$A,0),1),""),"")</f>
        <v>-9.5799999999999983</v>
      </c>
      <c r="FD151">
        <f>+IFERROR(IF(VALUE('data-cash-crude'!FC152)&gt;0,'data-cash-crude'!FC152-INDEX('data-futures'!$E:$E,MATCH('basis-cash-crude'!FD$1,'data-futures'!$A:$A,0),1),""),"")</f>
        <v>-9.490000000000002</v>
      </c>
      <c r="FE151">
        <f>+IFERROR(IF(VALUE('data-cash-crude'!FD152)&gt;0,'data-cash-crude'!FD152-INDEX('data-futures'!$E:$E,MATCH('basis-cash-crude'!FE$1,'data-futures'!$A:$A,0),1),""),"")</f>
        <v>-9.4699999999999989</v>
      </c>
      <c r="FF151">
        <f>+IFERROR(IF(VALUE('data-cash-crude'!FE152)&gt;0,'data-cash-crude'!FE152-INDEX('data-futures'!$E:$E,MATCH('basis-cash-crude'!FF$1,'data-futures'!$A:$A,0),1),""),"")</f>
        <v>-9.490000000000002</v>
      </c>
      <c r="FG151">
        <f>+IFERROR(IF(VALUE('data-cash-crude'!FF152)&gt;0,'data-cash-crude'!FF152-INDEX('data-futures'!$E:$E,MATCH('basis-cash-crude'!FG$1,'data-futures'!$A:$A,0),1),""),"")</f>
        <v>-9.2700000000000031</v>
      </c>
      <c r="FH151">
        <f>+IFERROR(IF(VALUE('data-cash-crude'!FG152)&gt;0,'data-cash-crude'!FG152-INDEX('data-futures'!$E:$E,MATCH('basis-cash-crude'!FH$1,'data-futures'!$A:$A,0),1),""),"")</f>
        <v>-9.0999999999999943</v>
      </c>
      <c r="FI151">
        <f>+IFERROR(IF(VALUE('data-cash-crude'!FH152)&gt;0,'data-cash-crude'!FH152-INDEX('data-futures'!$E:$E,MATCH('basis-cash-crude'!FI$1,'data-futures'!$A:$A,0),1),""),"")</f>
        <v>-9.240000000000002</v>
      </c>
      <c r="FJ151">
        <f>+IFERROR(IF(VALUE('data-cash-crude'!FI152)&gt;0,'data-cash-crude'!FI152-INDEX('data-futures'!$E:$E,MATCH('basis-cash-crude'!FJ$1,'data-futures'!$A:$A,0),1),""),"")</f>
        <v>-8.9699999999999989</v>
      </c>
      <c r="FK151">
        <f>+IFERROR(IF(VALUE('data-cash-crude'!FJ152)&gt;0,'data-cash-crude'!FJ152-INDEX('data-futures'!$E:$E,MATCH('basis-cash-crude'!FK$1,'data-futures'!$A:$A,0),1),""),"")</f>
        <v>-8.8400000000000034</v>
      </c>
      <c r="FL151">
        <f>+IFERROR(IF(VALUE('data-cash-crude'!FK152)&gt;0,'data-cash-crude'!FK152-INDEX('data-futures'!$E:$E,MATCH('basis-cash-crude'!FL$1,'data-futures'!$A:$A,0),1),""),"")</f>
        <v>-8.5800000000000054</v>
      </c>
    </row>
    <row r="152" spans="1:168" x14ac:dyDescent="0.2">
      <c r="A152">
        <f t="shared" si="6"/>
        <v>-5.4050000000000011</v>
      </c>
      <c r="B152">
        <f t="shared" si="7"/>
        <v>-5.2642307692307693</v>
      </c>
      <c r="C152">
        <f t="shared" si="8"/>
        <v>-4.9598809523809537</v>
      </c>
      <c r="D152" s="6" t="str">
        <f>+'data-cash-crude'!B153</f>
        <v>CLPA-7-98.CM</v>
      </c>
      <c r="E152">
        <f>+IFERROR(IF(VALUE('data-cash-crude'!D153)&gt;0,'data-cash-crude'!D153-INDEX('data-futures'!$E:$E,MATCH('basis-cash-crude'!E$1,'data-futures'!$A:$A,0),1),""),"")</f>
        <v>-5.4099999999999966</v>
      </c>
      <c r="F152">
        <f>+IFERROR(IF(VALUE('data-cash-crude'!E153)&gt;0,'data-cash-crude'!E153-INDEX('data-futures'!$E:$E,MATCH('basis-cash-crude'!F$1,'data-futures'!$A:$A,0),1),""),"")</f>
        <v>-5.4100000000000037</v>
      </c>
      <c r="G152">
        <f>+IFERROR(IF(VALUE('data-cash-crude'!F153)&gt;0,'data-cash-crude'!F153-INDEX('data-futures'!$E:$E,MATCH('basis-cash-crude'!G$1,'data-futures'!$A:$A,0),1),""),"")</f>
        <v>-5.3599999999999994</v>
      </c>
      <c r="H152">
        <f>+IFERROR(IF(VALUE('data-cash-crude'!G153)&gt;0,'data-cash-crude'!G153-INDEX('data-futures'!$E:$E,MATCH('basis-cash-crude'!H$1,'data-futures'!$A:$A,0),1),""),"")</f>
        <v>-5.4000000000000057</v>
      </c>
      <c r="I152" t="str">
        <f>+IFERROR(IF(VALUE('data-cash-crude'!H153)&gt;0,'data-cash-crude'!H153-INDEX('data-futures'!$E:$E,MATCH('basis-cash-crude'!I$1,'data-futures'!$A:$A,0),1),""),"")</f>
        <v/>
      </c>
      <c r="J152">
        <f>+IFERROR(IF(VALUE('data-cash-crude'!I153)&gt;0,'data-cash-crude'!I153-INDEX('data-futures'!$E:$E,MATCH('basis-cash-crude'!J$1,'data-futures'!$A:$A,0),1),""),"")</f>
        <v>-5.3999999999999986</v>
      </c>
      <c r="K152">
        <f>+IFERROR(IF(VALUE('data-cash-crude'!J153)&gt;0,'data-cash-crude'!J153-INDEX('data-futures'!$E:$E,MATCH('basis-cash-crude'!K$1,'data-futures'!$A:$A,0),1),""),"")</f>
        <v>-5.4500000000000028</v>
      </c>
      <c r="L152">
        <f>+IFERROR(IF(VALUE('data-cash-crude'!K153)&gt;0,'data-cash-crude'!K153-INDEX('data-futures'!$E:$E,MATCH('basis-cash-crude'!L$1,'data-futures'!$A:$A,0),1),""),"")</f>
        <v>-5.4600000000000009</v>
      </c>
      <c r="M152">
        <f>+IFERROR(IF(VALUE('data-cash-crude'!L153)&gt;0,'data-cash-crude'!L153-INDEX('data-futures'!$E:$E,MATCH('basis-cash-crude'!M$1,'data-futures'!$A:$A,0),1),""),"")</f>
        <v>-5.4799999999999969</v>
      </c>
      <c r="N152">
        <f>+IFERROR(IF(VALUE('data-cash-crude'!M153)&gt;0,'data-cash-crude'!M153-INDEX('data-futures'!$E:$E,MATCH('basis-cash-crude'!N$1,'data-futures'!$A:$A,0),1),""),"")</f>
        <v>-5.3999999999999986</v>
      </c>
      <c r="O152">
        <f>+IFERROR(IF(VALUE('data-cash-crude'!N153)&gt;0,'data-cash-crude'!N153-INDEX('data-futures'!$E:$E,MATCH('basis-cash-crude'!O$1,'data-futures'!$A:$A,0),1),""),"")</f>
        <v>-5.3100000000000023</v>
      </c>
      <c r="P152">
        <f>+IFERROR(IF(VALUE('data-cash-crude'!O153)&gt;0,'data-cash-crude'!O153-INDEX('data-futures'!$E:$E,MATCH('basis-cash-crude'!P$1,'data-futures'!$A:$A,0),1),""),"")</f>
        <v>-5.259999999999998</v>
      </c>
      <c r="Q152">
        <f>+IFERROR(IF(VALUE('data-cash-crude'!P153)&gt;0,'data-cash-crude'!P153-INDEX('data-futures'!$E:$E,MATCH('basis-cash-crude'!Q$1,'data-futures'!$A:$A,0),1),""),"")</f>
        <v>-5.2800000000000011</v>
      </c>
      <c r="R152">
        <f>+IFERROR(IF(VALUE('data-cash-crude'!Q153)&gt;0,'data-cash-crude'!Q153-INDEX('data-futures'!$E:$E,MATCH('basis-cash-crude'!R$1,'data-futures'!$A:$A,0),1),""),"")</f>
        <v>-5.2299999999999969</v>
      </c>
      <c r="S152">
        <f>+IFERROR(IF(VALUE('data-cash-crude'!R153)&gt;0,'data-cash-crude'!R153-INDEX('data-futures'!$E:$E,MATCH('basis-cash-crude'!S$1,'data-futures'!$A:$A,0),1),""),"")</f>
        <v>-5.5600000000000023</v>
      </c>
      <c r="T152">
        <f>+IFERROR(IF(VALUE('data-cash-crude'!S153)&gt;0,'data-cash-crude'!S153-INDEX('data-futures'!$E:$E,MATCH('basis-cash-crude'!T$1,'data-futures'!$A:$A,0),1),""),"")</f>
        <v>-5.1400000000000006</v>
      </c>
      <c r="U152">
        <f>+IFERROR(IF(VALUE('data-cash-crude'!T153)&gt;0,'data-cash-crude'!T153-INDEX('data-futures'!$E:$E,MATCH('basis-cash-crude'!U$1,'data-futures'!$A:$A,0),1),""),"")</f>
        <v>-5.1700000000000017</v>
      </c>
      <c r="V152">
        <f>+IFERROR(IF(VALUE('data-cash-crude'!U153)&gt;0,'data-cash-crude'!U153-INDEX('data-futures'!$E:$E,MATCH('basis-cash-crude'!V$1,'data-futures'!$A:$A,0),1),""),"")</f>
        <v>-5.0900000000000034</v>
      </c>
      <c r="W152">
        <f>+IFERROR(IF(VALUE('data-cash-crude'!V153)&gt;0,'data-cash-crude'!V153-INDEX('data-futures'!$E:$E,MATCH('basis-cash-crude'!W$1,'data-futures'!$A:$A,0),1),""),"")</f>
        <v>-5.1599999999999966</v>
      </c>
      <c r="X152">
        <f>+IFERROR(IF(VALUE('data-cash-crude'!W153)&gt;0,'data-cash-crude'!W153-INDEX('data-futures'!$E:$E,MATCH('basis-cash-crude'!X$1,'data-futures'!$A:$A,0),1),""),"")</f>
        <v>-5.25</v>
      </c>
      <c r="Y152">
        <f>+IFERROR(IF(VALUE('data-cash-crude'!X153)&gt;0,'data-cash-crude'!X153-INDEX('data-futures'!$E:$E,MATCH('basis-cash-crude'!Y$1,'data-futures'!$A:$A,0),1),""),"")</f>
        <v>-5.1999999999999957</v>
      </c>
      <c r="Z152" t="str">
        <f>+IFERROR(IF(VALUE('data-cash-crude'!Y153)&gt;0,'data-cash-crude'!Y153-INDEX('data-futures'!$E:$E,MATCH('basis-cash-crude'!Z$1,'data-futures'!$A:$A,0),1),""),"")</f>
        <v/>
      </c>
      <c r="AA152">
        <f>+IFERROR(IF(VALUE('data-cash-crude'!Z153)&gt;0,'data-cash-crude'!Z153-INDEX('data-futures'!$E:$E,MATCH('basis-cash-crude'!AA$1,'data-futures'!$A:$A,0),1),""),"")</f>
        <v>-5.259999999999998</v>
      </c>
      <c r="AB152" t="str">
        <f>+IFERROR(IF(VALUE('data-cash-crude'!AA153)&gt;0,'data-cash-crude'!AA153-INDEX('data-futures'!$E:$E,MATCH('basis-cash-crude'!AB$1,'data-futures'!$A:$A,0),1),""),"")</f>
        <v/>
      </c>
      <c r="AC152" t="str">
        <f>+IFERROR(IF(VALUE('data-cash-crude'!AB153)&gt;0,'data-cash-crude'!AB153-INDEX('data-futures'!$E:$E,MATCH('basis-cash-crude'!AC$1,'data-futures'!$A:$A,0),1),""),"")</f>
        <v/>
      </c>
      <c r="AD152">
        <f>+IFERROR(IF(VALUE('data-cash-crude'!AC153)&gt;0,'data-cash-crude'!AC153-INDEX('data-futures'!$E:$E,MATCH('basis-cash-crude'!AD$1,'data-futures'!$A:$A,0),1),""),"")</f>
        <v>-5.1000000000000014</v>
      </c>
      <c r="AE152">
        <f>+IFERROR(IF(VALUE('data-cash-crude'!AD153)&gt;0,'data-cash-crude'!AD153-INDEX('data-futures'!$E:$E,MATCH('basis-cash-crude'!AE$1,'data-futures'!$A:$A,0),1),""),"")</f>
        <v>-5.0800000000000054</v>
      </c>
      <c r="AF152">
        <f>+IFERROR(IF(VALUE('data-cash-crude'!AE153)&gt;0,'data-cash-crude'!AE153-INDEX('data-futures'!$E:$E,MATCH('basis-cash-crude'!AF$1,'data-futures'!$A:$A,0),1),""),"")</f>
        <v>-4.9500000000000028</v>
      </c>
      <c r="AG152">
        <f>+IFERROR(IF(VALUE('data-cash-crude'!AF153)&gt;0,'data-cash-crude'!AF153-INDEX('data-futures'!$E:$E,MATCH('basis-cash-crude'!AG$1,'data-futures'!$A:$A,0),1),""),"")</f>
        <v>-5.07</v>
      </c>
      <c r="AH152">
        <f>+IFERROR(IF(VALUE('data-cash-crude'!AG153)&gt;0,'data-cash-crude'!AG153-INDEX('data-futures'!$E:$E,MATCH('basis-cash-crude'!AH$1,'data-futures'!$A:$A,0),1),""),"")</f>
        <v>-4.990000000000002</v>
      </c>
      <c r="AI152">
        <f>+IFERROR(IF(VALUE('data-cash-crude'!AH153)&gt;0,'data-cash-crude'!AH153-INDEX('data-futures'!$E:$E,MATCH('basis-cash-crude'!AI$1,'data-futures'!$A:$A,0),1),""),"")</f>
        <v>-4.9799999999999969</v>
      </c>
      <c r="AJ152">
        <f>+IFERROR(IF(VALUE('data-cash-crude'!AI153)&gt;0,'data-cash-crude'!AI153-INDEX('data-futures'!$E:$E,MATCH('basis-cash-crude'!AJ$1,'data-futures'!$A:$A,0),1),""),"")</f>
        <v>-4.9799999999999969</v>
      </c>
      <c r="AK152">
        <f>+IFERROR(IF(VALUE('data-cash-crude'!AJ153)&gt;0,'data-cash-crude'!AJ153-INDEX('data-futures'!$E:$E,MATCH('basis-cash-crude'!AK$1,'data-futures'!$A:$A,0),1),""),"")</f>
        <v>-5</v>
      </c>
      <c r="AL152">
        <f>+IFERROR(IF(VALUE('data-cash-crude'!AK153)&gt;0,'data-cash-crude'!AK153-INDEX('data-futures'!$E:$E,MATCH('basis-cash-crude'!AL$1,'data-futures'!$A:$A,0),1),""),"")</f>
        <v>-5.0600000000000023</v>
      </c>
      <c r="AM152">
        <f>+IFERROR(IF(VALUE('data-cash-crude'!AL153)&gt;0,'data-cash-crude'!AL153-INDEX('data-futures'!$E:$E,MATCH('basis-cash-crude'!AM$1,'data-futures'!$A:$A,0),1),""),"")</f>
        <v>-5</v>
      </c>
      <c r="AN152">
        <f>+IFERROR(IF(VALUE('data-cash-crude'!AM153)&gt;0,'data-cash-crude'!AM153-INDEX('data-futures'!$E:$E,MATCH('basis-cash-crude'!AN$1,'data-futures'!$A:$A,0),1),""),"")</f>
        <v>-5.0800000000000054</v>
      </c>
      <c r="AO152">
        <f>+IFERROR(IF(VALUE('data-cash-crude'!AN153)&gt;0,'data-cash-crude'!AN153-INDEX('data-futures'!$E:$E,MATCH('basis-cash-crude'!AO$1,'data-futures'!$A:$A,0),1),""),"")</f>
        <v>-5.0600000000000023</v>
      </c>
      <c r="AP152" t="str">
        <f>+IFERROR(IF(VALUE('data-cash-crude'!AO153)&gt;0,'data-cash-crude'!AO153-INDEX('data-futures'!$E:$E,MATCH('basis-cash-crude'!AP$1,'data-futures'!$A:$A,0),1),""),"")</f>
        <v/>
      </c>
      <c r="AQ152">
        <f>+IFERROR(IF(VALUE('data-cash-crude'!AP153)&gt;0,'data-cash-crude'!AP153-INDEX('data-futures'!$E:$E,MATCH('basis-cash-crude'!AQ$1,'data-futures'!$A:$A,0),1),""),"")</f>
        <v>-5.1600000000000037</v>
      </c>
      <c r="AR152">
        <f>+IFERROR(IF(VALUE('data-cash-crude'!AQ153)&gt;0,'data-cash-crude'!AQ153-INDEX('data-futures'!$E:$E,MATCH('basis-cash-crude'!AR$1,'data-futures'!$A:$A,0),1),""),"")</f>
        <v>-2.2999999999999972</v>
      </c>
      <c r="AS152" t="str">
        <f>+IFERROR(IF(VALUE('data-cash-crude'!AR153)&gt;0,'data-cash-crude'!AR153-INDEX('data-futures'!$E:$E,MATCH('basis-cash-crude'!AS$1,'data-futures'!$A:$A,0),1),""),"")</f>
        <v/>
      </c>
      <c r="AT152">
        <f>+IFERROR(IF(VALUE('data-cash-crude'!AS153)&gt;0,'data-cash-crude'!AS153-INDEX('data-futures'!$E:$E,MATCH('basis-cash-crude'!AT$1,'data-futures'!$A:$A,0),1),""),"")</f>
        <v>-5.1700000000000017</v>
      </c>
      <c r="AU152">
        <f>+IFERROR(IF(VALUE('data-cash-crude'!AT153)&gt;0,'data-cash-crude'!AT153-INDEX('data-futures'!$E:$E,MATCH('basis-cash-crude'!AU$1,'data-futures'!$A:$A,0),1),""),"")</f>
        <v>-5.0800000000000054</v>
      </c>
      <c r="AV152">
        <f>+IFERROR(IF(VALUE('data-cash-crude'!AU153)&gt;0,'data-cash-crude'!AU153-INDEX('data-futures'!$E:$E,MATCH('basis-cash-crude'!AV$1,'data-futures'!$A:$A,0),1),""),"")</f>
        <v>-5.0500000000000043</v>
      </c>
      <c r="AW152">
        <f>+IFERROR(IF(VALUE('data-cash-crude'!AV153)&gt;0,'data-cash-crude'!AV153-INDEX('data-futures'!$E:$E,MATCH('basis-cash-crude'!AW$1,'data-futures'!$A:$A,0),1),""),"")</f>
        <v>-4.9699999999999989</v>
      </c>
      <c r="AX152">
        <f>+IFERROR(IF(VALUE('data-cash-crude'!AW153)&gt;0,'data-cash-crude'!AW153-INDEX('data-futures'!$E:$E,MATCH('basis-cash-crude'!AX$1,'data-futures'!$A:$A,0),1),""),"")</f>
        <v>-4.8400000000000034</v>
      </c>
      <c r="AY152">
        <f>+IFERROR(IF(VALUE('data-cash-crude'!AX153)&gt;0,'data-cash-crude'!AX153-INDEX('data-futures'!$E:$E,MATCH('basis-cash-crude'!AY$1,'data-futures'!$A:$A,0),1),""),"")</f>
        <v>-4.8999999999999986</v>
      </c>
      <c r="AZ152">
        <f>+IFERROR(IF(VALUE('data-cash-crude'!AY153)&gt;0,'data-cash-crude'!AY153-INDEX('data-futures'!$E:$E,MATCH('basis-cash-crude'!AZ$1,'data-futures'!$A:$A,0),1),""),"")</f>
        <v>-5.2199999999999989</v>
      </c>
      <c r="BA152">
        <f>+IFERROR(IF(VALUE('data-cash-crude'!AZ153)&gt;0,'data-cash-crude'!AZ153-INDEX('data-futures'!$E:$E,MATCH('basis-cash-crude'!BA$1,'data-futures'!$A:$A,0),1),""),"")</f>
        <v>-4.990000000000002</v>
      </c>
      <c r="BB152">
        <f>+IFERROR(IF(VALUE('data-cash-crude'!BA153)&gt;0,'data-cash-crude'!BA153-INDEX('data-futures'!$E:$E,MATCH('basis-cash-crude'!BB$1,'data-futures'!$A:$A,0),1),""),"")</f>
        <v>-5.0899999999999963</v>
      </c>
      <c r="BC152">
        <f>+IFERROR(IF(VALUE('data-cash-crude'!BB153)&gt;0,'data-cash-crude'!BB153-INDEX('data-futures'!$E:$E,MATCH('basis-cash-crude'!BC$1,'data-futures'!$A:$A,0),1),""),"")</f>
        <v>-5.0999999999999943</v>
      </c>
      <c r="BD152">
        <f>+IFERROR(IF(VALUE('data-cash-crude'!BC153)&gt;0,'data-cash-crude'!BC153-INDEX('data-futures'!$E:$E,MATCH('basis-cash-crude'!BD$1,'data-futures'!$A:$A,0),1),""),"")</f>
        <v>-5.1400000000000006</v>
      </c>
      <c r="BE152">
        <f>+IFERROR(IF(VALUE('data-cash-crude'!BD153)&gt;0,'data-cash-crude'!BD153-INDEX('data-futures'!$E:$E,MATCH('basis-cash-crude'!BE$1,'data-futures'!$A:$A,0),1),""),"")</f>
        <v>-5.0999999999999943</v>
      </c>
      <c r="BF152">
        <f>+IFERROR(IF(VALUE('data-cash-crude'!BE153)&gt;0,'data-cash-crude'!BE153-INDEX('data-futures'!$E:$E,MATCH('basis-cash-crude'!BF$1,'data-futures'!$A:$A,0),1),""),"")</f>
        <v>-5.0100000000000051</v>
      </c>
      <c r="BG152">
        <f>+IFERROR(IF(VALUE('data-cash-crude'!BF153)&gt;0,'data-cash-crude'!BF153-INDEX('data-futures'!$E:$E,MATCH('basis-cash-crude'!BG$1,'data-futures'!$A:$A,0),1),""),"")</f>
        <v>-4.8900000000000006</v>
      </c>
      <c r="BH152">
        <f>+IFERROR(IF(VALUE('data-cash-crude'!BG153)&gt;0,'data-cash-crude'!BG153-INDEX('data-futures'!$E:$E,MATCH('basis-cash-crude'!BH$1,'data-futures'!$A:$A,0),1),""),"")</f>
        <v>-4.759999999999998</v>
      </c>
      <c r="BI152">
        <f>+IFERROR(IF(VALUE('data-cash-crude'!BH153)&gt;0,'data-cash-crude'!BH153-INDEX('data-futures'!$E:$E,MATCH('basis-cash-crude'!BI$1,'data-futures'!$A:$A,0),1),""),"")</f>
        <v>-4.8600000000000065</v>
      </c>
      <c r="BJ152">
        <f>+IFERROR(IF(VALUE('data-cash-crude'!BI153)&gt;0,'data-cash-crude'!BI153-INDEX('data-futures'!$E:$E,MATCH('basis-cash-crude'!BJ$1,'data-futures'!$A:$A,0),1),""),"")</f>
        <v>-5.0600000000000023</v>
      </c>
      <c r="BK152">
        <f>+IFERROR(IF(VALUE('data-cash-crude'!BJ153)&gt;0,'data-cash-crude'!BJ153-INDEX('data-futures'!$E:$E,MATCH('basis-cash-crude'!BK$1,'data-futures'!$A:$A,0),1),""),"")</f>
        <v>-5</v>
      </c>
      <c r="BL152">
        <f>+IFERROR(IF(VALUE('data-cash-crude'!BK153)&gt;0,'data-cash-crude'!BK153-INDEX('data-futures'!$E:$E,MATCH('basis-cash-crude'!BL$1,'data-futures'!$A:$A,0),1),""),"")</f>
        <v>-5.0799999999999983</v>
      </c>
      <c r="BM152">
        <f>+IFERROR(IF(VALUE('data-cash-crude'!BL153)&gt;0,'data-cash-crude'!BL153-INDEX('data-futures'!$E:$E,MATCH('basis-cash-crude'!BM$1,'data-futures'!$A:$A,0),1),""),"")</f>
        <v>-5.1400000000000006</v>
      </c>
      <c r="BN152">
        <f>+IFERROR(IF(VALUE('data-cash-crude'!BM153)&gt;0,'data-cash-crude'!BM153-INDEX('data-futures'!$E:$E,MATCH('basis-cash-crude'!BN$1,'data-futures'!$A:$A,0),1),""),"")</f>
        <v>-4.9799999999999969</v>
      </c>
      <c r="BO152">
        <f>+IFERROR(IF(VALUE('data-cash-crude'!BN153)&gt;0,'data-cash-crude'!BN153-INDEX('data-futures'!$E:$E,MATCH('basis-cash-crude'!BO$1,'data-futures'!$A:$A,0),1),""),"")</f>
        <v>-5.2899999999999991</v>
      </c>
      <c r="BP152">
        <f>+IFERROR(IF(VALUE('data-cash-crude'!BO153)&gt;0,'data-cash-crude'!BO153-INDEX('data-futures'!$E:$E,MATCH('basis-cash-crude'!BP$1,'data-futures'!$A:$A,0),1),""),"")</f>
        <v>-5.25</v>
      </c>
      <c r="BQ152">
        <f>+IFERROR(IF(VALUE('data-cash-crude'!BP153)&gt;0,'data-cash-crude'!BP153-INDEX('data-futures'!$E:$E,MATCH('basis-cash-crude'!BQ$1,'data-futures'!$A:$A,0),1),""),"")</f>
        <v>-5.0399999999999991</v>
      </c>
      <c r="BR152">
        <f>+IFERROR(IF(VALUE('data-cash-crude'!BQ153)&gt;0,'data-cash-crude'!BQ153-INDEX('data-futures'!$E:$E,MATCH('basis-cash-crude'!BR$1,'data-futures'!$A:$A,0),1),""),"")</f>
        <v>-5.07</v>
      </c>
      <c r="BS152">
        <f>+IFERROR(IF(VALUE('data-cash-crude'!BR153)&gt;0,'data-cash-crude'!BR153-INDEX('data-futures'!$E:$E,MATCH('basis-cash-crude'!BS$1,'data-futures'!$A:$A,0),1),""),"")</f>
        <v>-4.9400000000000048</v>
      </c>
      <c r="BT152">
        <f>+IFERROR(IF(VALUE('data-cash-crude'!BS153)&gt;0,'data-cash-crude'!BS153-INDEX('data-futures'!$E:$E,MATCH('basis-cash-crude'!BT$1,'data-futures'!$A:$A,0),1),""),"")</f>
        <v>-5.2899999999999991</v>
      </c>
      <c r="BU152">
        <f>+IFERROR(IF(VALUE('data-cash-crude'!BT153)&gt;0,'data-cash-crude'!BT153-INDEX('data-futures'!$E:$E,MATCH('basis-cash-crude'!BU$1,'data-futures'!$A:$A,0),1),""),"")</f>
        <v>-5.2999999999999972</v>
      </c>
      <c r="BV152">
        <f>+IFERROR(IF(VALUE('data-cash-crude'!BU153)&gt;0,'data-cash-crude'!BU153-INDEX('data-futures'!$E:$E,MATCH('basis-cash-crude'!BV$1,'data-futures'!$A:$A,0),1),""),"")</f>
        <v>-4.9899999999999949</v>
      </c>
      <c r="BW152">
        <f>+IFERROR(IF(VALUE('data-cash-crude'!BV153)&gt;0,'data-cash-crude'!BV153-INDEX('data-futures'!$E:$E,MATCH('basis-cash-crude'!BW$1,'data-futures'!$A:$A,0),1),""),"")</f>
        <v>-5.1500000000000057</v>
      </c>
      <c r="BX152">
        <f>+IFERROR(IF(VALUE('data-cash-crude'!BW153)&gt;0,'data-cash-crude'!BW153-INDEX('data-futures'!$E:$E,MATCH('basis-cash-crude'!BX$1,'data-futures'!$A:$A,0),1),""),"")</f>
        <v>-5.2100000000000009</v>
      </c>
      <c r="BY152">
        <f>+IFERROR(IF(VALUE('data-cash-crude'!BX153)&gt;0,'data-cash-crude'!BX153-INDEX('data-futures'!$E:$E,MATCH('basis-cash-crude'!BY$1,'data-futures'!$A:$A,0),1),""),"")</f>
        <v>-5.279999999999994</v>
      </c>
      <c r="BZ152">
        <f>+IFERROR(IF(VALUE('data-cash-crude'!BY153)&gt;0,'data-cash-crude'!BY153-INDEX('data-futures'!$E:$E,MATCH('basis-cash-crude'!BZ$1,'data-futures'!$A:$A,0),1),""),"")</f>
        <v>-5.2700000000000031</v>
      </c>
      <c r="CA152">
        <f>+IFERROR(IF(VALUE('data-cash-crude'!BZ153)&gt;0,'data-cash-crude'!BZ153-INDEX('data-futures'!$E:$E,MATCH('basis-cash-crude'!CA$1,'data-futures'!$A:$A,0),1),""),"")</f>
        <v>-5.0600000000000023</v>
      </c>
      <c r="CB152">
        <f>+IFERROR(IF(VALUE('data-cash-crude'!CA153)&gt;0,'data-cash-crude'!CA153-INDEX('data-futures'!$E:$E,MATCH('basis-cash-crude'!CB$1,'data-futures'!$A:$A,0),1),""),"")</f>
        <v>-4.7899999999999991</v>
      </c>
      <c r="CC152">
        <f>+IFERROR(IF(VALUE('data-cash-crude'!CB153)&gt;0,'data-cash-crude'!CB153-INDEX('data-futures'!$E:$E,MATCH('basis-cash-crude'!CC$1,'data-futures'!$A:$A,0),1),""),"")</f>
        <v>-4.9399999999999977</v>
      </c>
      <c r="CD152">
        <f>+IFERROR(IF(VALUE('data-cash-crude'!CC153)&gt;0,'data-cash-crude'!CC153-INDEX('data-futures'!$E:$E,MATCH('basis-cash-crude'!CD$1,'data-futures'!$A:$A,0),1),""),"")</f>
        <v>-4.93</v>
      </c>
      <c r="CE152">
        <f>+IFERROR(IF(VALUE('data-cash-crude'!CD153)&gt;0,'data-cash-crude'!CD153-INDEX('data-futures'!$E:$E,MATCH('basis-cash-crude'!CE$1,'data-futures'!$A:$A,0),1),""),"")</f>
        <v>-4.769999999999996</v>
      </c>
      <c r="CF152">
        <f>+IFERROR(IF(VALUE('data-cash-crude'!CE153)&gt;0,'data-cash-crude'!CE153-INDEX('data-futures'!$E:$E,MATCH('basis-cash-crude'!CF$1,'data-futures'!$A:$A,0),1),""),"")</f>
        <v>-4.6899999999999977</v>
      </c>
      <c r="CG152">
        <f>+IFERROR(IF(VALUE('data-cash-crude'!CF153)&gt;0,'data-cash-crude'!CF153-INDEX('data-futures'!$E:$E,MATCH('basis-cash-crude'!CG$1,'data-futures'!$A:$A,0),1),""),"")</f>
        <v>-4.5100000000000051</v>
      </c>
      <c r="CH152">
        <f>+IFERROR(IF(VALUE('data-cash-crude'!CG153)&gt;0,'data-cash-crude'!CG153-INDEX('data-futures'!$E:$E,MATCH('basis-cash-crude'!CH$1,'data-futures'!$A:$A,0),1),""),"")</f>
        <v>-4.3500000000000014</v>
      </c>
      <c r="CI152">
        <f>+IFERROR(IF(VALUE('data-cash-crude'!CH153)&gt;0,'data-cash-crude'!CH153-INDEX('data-futures'!$E:$E,MATCH('basis-cash-crude'!CI$1,'data-futures'!$A:$A,0),1),""),"")</f>
        <v>-4.3599999999999994</v>
      </c>
      <c r="CJ152">
        <f>+IFERROR(IF(VALUE('data-cash-crude'!CI153)&gt;0,'data-cash-crude'!CI153-INDEX('data-futures'!$E:$E,MATCH('basis-cash-crude'!CJ$1,'data-futures'!$A:$A,0),1),""),"")</f>
        <v>-4.2199999999999989</v>
      </c>
      <c r="CK152">
        <f>+IFERROR(IF(VALUE('data-cash-crude'!CJ153)&gt;0,'data-cash-crude'!CJ153-INDEX('data-futures'!$E:$E,MATCH('basis-cash-crude'!CK$1,'data-futures'!$A:$A,0),1),""),"")</f>
        <v>-4.0100000000000051</v>
      </c>
      <c r="CL152">
        <f>+IFERROR(IF(VALUE('data-cash-crude'!CK153)&gt;0,'data-cash-crude'!CK153-INDEX('data-futures'!$E:$E,MATCH('basis-cash-crude'!CL$1,'data-futures'!$A:$A,0),1),""),"")</f>
        <v>-3.970000000000006</v>
      </c>
      <c r="CM152">
        <f>+IFERROR(IF(VALUE('data-cash-crude'!CL153)&gt;0,'data-cash-crude'!CL153-INDEX('data-futures'!$E:$E,MATCH('basis-cash-crude'!CM$1,'data-futures'!$A:$A,0),1),""),"")</f>
        <v>-3.9200000000000017</v>
      </c>
      <c r="CN152">
        <f>+IFERROR(IF(VALUE('data-cash-crude'!CM153)&gt;0,'data-cash-crude'!CM153-INDEX('data-futures'!$E:$E,MATCH('basis-cash-crude'!CN$1,'data-futures'!$A:$A,0),1),""),"")</f>
        <v>-3.759999999999998</v>
      </c>
      <c r="CO152">
        <f>+IFERROR(IF(VALUE('data-cash-crude'!CN153)&gt;0,'data-cash-crude'!CN153-INDEX('data-futures'!$E:$E,MATCH('basis-cash-crude'!CO$1,'data-futures'!$A:$A,0),1),""),"")</f>
        <v>-3.6499999999999986</v>
      </c>
      <c r="CP152">
        <f>+IFERROR(IF(VALUE('data-cash-crude'!CO153)&gt;0,'data-cash-crude'!CO153-INDEX('data-futures'!$E:$E,MATCH('basis-cash-crude'!CP$1,'data-futures'!$A:$A,0),1),""),"")</f>
        <v>-3.7000000000000028</v>
      </c>
      <c r="CQ152">
        <f>+IFERROR(IF(VALUE('data-cash-crude'!CP153)&gt;0,'data-cash-crude'!CP153-INDEX('data-futures'!$E:$E,MATCH('basis-cash-crude'!CQ$1,'data-futures'!$A:$A,0),1),""),"")</f>
        <v>-3.6899999999999977</v>
      </c>
      <c r="CR152">
        <f>+IFERROR(IF(VALUE('data-cash-crude'!CQ153)&gt;0,'data-cash-crude'!CQ153-INDEX('data-futures'!$E:$E,MATCH('basis-cash-crude'!CR$1,'data-futures'!$A:$A,0),1),""),"")</f>
        <v>-3.3699999999999974</v>
      </c>
      <c r="CS152">
        <f>+IFERROR(IF(VALUE('data-cash-crude'!CR153)&gt;0,'data-cash-crude'!CR153-INDEX('data-futures'!$E:$E,MATCH('basis-cash-crude'!CS$1,'data-futures'!$A:$A,0),1),""),"")</f>
        <v>-2.6400000000000006</v>
      </c>
      <c r="CT152">
        <f>+IFERROR(IF(VALUE('data-cash-crude'!CS153)&gt;0,'data-cash-crude'!CS153-INDEX('data-futures'!$E:$E,MATCH('basis-cash-crude'!CT$1,'data-futures'!$A:$A,0),1),""),"")</f>
        <v>-1.8300000000000054</v>
      </c>
      <c r="CU152">
        <f>+IFERROR(IF(VALUE('data-cash-crude'!CT153)&gt;0,'data-cash-crude'!CT153-INDEX('data-futures'!$E:$E,MATCH('basis-cash-crude'!CU$1,'data-futures'!$A:$A,0),1),""),"")</f>
        <v>-4.1300000000000026</v>
      </c>
      <c r="CV152">
        <f>+IFERROR(IF(VALUE('data-cash-crude'!CU153)&gt;0,'data-cash-crude'!CU153-INDEX('data-futures'!$E:$E,MATCH('basis-cash-crude'!CV$1,'data-futures'!$A:$A,0),1),""),"")</f>
        <v>-4.2800000000000011</v>
      </c>
      <c r="CW152">
        <f>+IFERROR(IF(VALUE('data-cash-crude'!CV153)&gt;0,'data-cash-crude'!CV153-INDEX('data-futures'!$E:$E,MATCH('basis-cash-crude'!CW$1,'data-futures'!$A:$A,0),1),""),"")</f>
        <v>-4.07</v>
      </c>
      <c r="CX152" t="str">
        <f>+IFERROR(IF(VALUE('data-cash-crude'!CW153)&gt;0,'data-cash-crude'!CW153-INDEX('data-futures'!$E:$E,MATCH('basis-cash-crude'!CX$1,'data-futures'!$A:$A,0),1),""),"")</f>
        <v/>
      </c>
      <c r="CY152" t="str">
        <f>+IFERROR(IF(VALUE('data-cash-crude'!CX153)&gt;0,'data-cash-crude'!CX153-INDEX('data-futures'!$E:$E,MATCH('basis-cash-crude'!CY$1,'data-futures'!$A:$A,0),1),""),"")</f>
        <v/>
      </c>
      <c r="CZ152" t="str">
        <f>+IFERROR(IF(VALUE('data-cash-crude'!CY153)&gt;0,'data-cash-crude'!CY153-INDEX('data-futures'!$E:$E,MATCH('basis-cash-crude'!CZ$1,'data-futures'!$A:$A,0),1),""),"")</f>
        <v/>
      </c>
      <c r="DA152">
        <f>+IFERROR(IF(VALUE('data-cash-crude'!CZ153)&gt;0,'data-cash-crude'!CZ153-INDEX('data-futures'!$E:$E,MATCH('basis-cash-crude'!DA$1,'data-futures'!$A:$A,0),1),""),"")</f>
        <v>-3.9199999999999946</v>
      </c>
      <c r="DB152">
        <f>+IFERROR(IF(VALUE('data-cash-crude'!DA153)&gt;0,'data-cash-crude'!DA153-INDEX('data-futures'!$E:$E,MATCH('basis-cash-crude'!DB$1,'data-futures'!$A:$A,0),1),""),"")</f>
        <v>-3.8699999999999974</v>
      </c>
      <c r="DC152">
        <f>+IFERROR(IF(VALUE('data-cash-crude'!DB153)&gt;0,'data-cash-crude'!DB153-INDEX('data-futures'!$E:$E,MATCH('basis-cash-crude'!DC$1,'data-futures'!$A:$A,0),1),""),"")</f>
        <v>-3.9400000000000048</v>
      </c>
      <c r="DD152" t="str">
        <f>+IFERROR(IF(VALUE('data-cash-crude'!DC153)&gt;0,'data-cash-crude'!DC153-INDEX('data-futures'!$E:$E,MATCH('basis-cash-crude'!DD$1,'data-futures'!$A:$A,0),1),""),"")</f>
        <v/>
      </c>
      <c r="DE152">
        <f>+IFERROR(IF(VALUE('data-cash-crude'!DD153)&gt;0,'data-cash-crude'!DD153-INDEX('data-futures'!$E:$E,MATCH('basis-cash-crude'!DE$1,'data-futures'!$A:$A,0),1),""),"")</f>
        <v>-3.75</v>
      </c>
      <c r="DF152">
        <f>+IFERROR(IF(VALUE('data-cash-crude'!DE153)&gt;0,'data-cash-crude'!DE153-INDEX('data-futures'!$E:$E,MATCH('basis-cash-crude'!DF$1,'data-futures'!$A:$A,0),1),""),"")</f>
        <v>-3.519999999999996</v>
      </c>
      <c r="DG152">
        <f>+IFERROR(IF(VALUE('data-cash-crude'!DF153)&gt;0,'data-cash-crude'!DF153-INDEX('data-futures'!$E:$E,MATCH('basis-cash-crude'!DG$1,'data-futures'!$A:$A,0),1),""),"")</f>
        <v>-3.8200000000000003</v>
      </c>
      <c r="DH152">
        <f>+IFERROR(IF(VALUE('data-cash-crude'!DG153)&gt;0,'data-cash-crude'!DG153-INDEX('data-futures'!$E:$E,MATCH('basis-cash-crude'!DH$1,'data-futures'!$A:$A,0),1),""),"")</f>
        <v>-3.980000000000004</v>
      </c>
      <c r="DI152">
        <f>+IFERROR(IF(VALUE('data-cash-crude'!DH153)&gt;0,'data-cash-crude'!DH153-INDEX('data-futures'!$E:$E,MATCH('basis-cash-crude'!DI$1,'data-futures'!$A:$A,0),1),""),"")</f>
        <v>-4.0600000000000023</v>
      </c>
      <c r="DJ152">
        <f>+IFERROR(IF(VALUE('data-cash-crude'!DI153)&gt;0,'data-cash-crude'!DI153-INDEX('data-futures'!$E:$E,MATCH('basis-cash-crude'!DJ$1,'data-futures'!$A:$A,0),1),""),"")</f>
        <v>-4.0399999999999991</v>
      </c>
      <c r="DK152">
        <f>+IFERROR(IF(VALUE('data-cash-crude'!DJ153)&gt;0,'data-cash-crude'!DJ153-INDEX('data-futures'!$E:$E,MATCH('basis-cash-crude'!DK$1,'data-futures'!$A:$A,0),1),""),"")</f>
        <v>-3.8900000000000006</v>
      </c>
      <c r="DL152">
        <f>+IFERROR(IF(VALUE('data-cash-crude'!DK153)&gt;0,'data-cash-crude'!DK153-INDEX('data-futures'!$E:$E,MATCH('basis-cash-crude'!DL$1,'data-futures'!$A:$A,0),1),""),"")</f>
        <v>-3.8900000000000006</v>
      </c>
      <c r="DM152">
        <f>+IFERROR(IF(VALUE('data-cash-crude'!DL153)&gt;0,'data-cash-crude'!DL153-INDEX('data-futures'!$E:$E,MATCH('basis-cash-crude'!DM$1,'data-futures'!$A:$A,0),1),""),"")</f>
        <v>-3.1400000000000006</v>
      </c>
      <c r="DN152">
        <f>+IFERROR(IF(VALUE('data-cash-crude'!DM153)&gt;0,'data-cash-crude'!DM153-INDEX('data-futures'!$E:$E,MATCH('basis-cash-crude'!DN$1,'data-futures'!$A:$A,0),1),""),"")</f>
        <v>-3.1499999999999986</v>
      </c>
      <c r="DO152">
        <f>+IFERROR(IF(VALUE('data-cash-crude'!DN153)&gt;0,'data-cash-crude'!DN153-INDEX('data-futures'!$E:$E,MATCH('basis-cash-crude'!DO$1,'data-futures'!$A:$A,0),1),""),"")</f>
        <v>-3.4200000000000017</v>
      </c>
      <c r="DP152">
        <f>+IFERROR(IF(VALUE('data-cash-crude'!DO153)&gt;0,'data-cash-crude'!DO153-INDEX('data-futures'!$E:$E,MATCH('basis-cash-crude'!DP$1,'data-futures'!$A:$A,0),1),""),"")</f>
        <v>-3.6499999999999986</v>
      </c>
      <c r="DQ152">
        <f>+IFERROR(IF(VALUE('data-cash-crude'!DP153)&gt;0,'data-cash-crude'!DP153-INDEX('data-futures'!$E:$E,MATCH('basis-cash-crude'!DQ$1,'data-futures'!$A:$A,0),1),""),"")</f>
        <v>-4</v>
      </c>
      <c r="DR152">
        <f>+IFERROR(IF(VALUE('data-cash-crude'!DQ153)&gt;0,'data-cash-crude'!DQ153-INDEX('data-futures'!$E:$E,MATCH('basis-cash-crude'!DR$1,'data-futures'!$A:$A,0),1),""),"")</f>
        <v>-3.8699999999999974</v>
      </c>
      <c r="DS152">
        <f>+IFERROR(IF(VALUE('data-cash-crude'!DR153)&gt;0,'data-cash-crude'!DR153-INDEX('data-futures'!$E:$E,MATCH('basis-cash-crude'!DS$1,'data-futures'!$A:$A,0),1),""),"")</f>
        <v>-3.7100000000000009</v>
      </c>
      <c r="DT152">
        <f>+IFERROR(IF(VALUE('data-cash-crude'!DS153)&gt;0,'data-cash-crude'!DS153-INDEX('data-futures'!$E:$E,MATCH('basis-cash-crude'!DT$1,'data-futures'!$A:$A,0),1),""),"")</f>
        <v>-3.8000000000000043</v>
      </c>
      <c r="DU152">
        <f>+IFERROR(IF(VALUE('data-cash-crude'!DT153)&gt;0,'data-cash-crude'!DT153-INDEX('data-futures'!$E:$E,MATCH('basis-cash-crude'!DU$1,'data-futures'!$A:$A,0),1),""),"")</f>
        <v>-4.259999999999998</v>
      </c>
      <c r="DV152">
        <f>+IFERROR(IF(VALUE('data-cash-crude'!DU153)&gt;0,'data-cash-crude'!DU153-INDEX('data-futures'!$E:$E,MATCH('basis-cash-crude'!DV$1,'data-futures'!$A:$A,0),1),""),"")</f>
        <v>-4.7700000000000031</v>
      </c>
      <c r="DW152">
        <f>+IFERROR(IF(VALUE('data-cash-crude'!DV153)&gt;0,'data-cash-crude'!DV153-INDEX('data-futures'!$E:$E,MATCH('basis-cash-crude'!DW$1,'data-futures'!$A:$A,0),1),""),"")</f>
        <v>-4.7100000000000009</v>
      </c>
      <c r="DX152">
        <f>+IFERROR(IF(VALUE('data-cash-crude'!DW153)&gt;0,'data-cash-crude'!DW153-INDEX('data-futures'!$E:$E,MATCH('basis-cash-crude'!DX$1,'data-futures'!$A:$A,0),1),""),"")</f>
        <v>-4.3999999999999986</v>
      </c>
      <c r="DY152">
        <f>+IFERROR(IF(VALUE('data-cash-crude'!DX153)&gt;0,'data-cash-crude'!DX153-INDEX('data-futures'!$E:$E,MATCH('basis-cash-crude'!DY$1,'data-futures'!$A:$A,0),1),""),"")</f>
        <v>-4.7199999999999989</v>
      </c>
      <c r="DZ152">
        <f>+IFERROR(IF(VALUE('data-cash-crude'!DY153)&gt;0,'data-cash-crude'!DY153-INDEX('data-futures'!$E:$E,MATCH('basis-cash-crude'!DZ$1,'data-futures'!$A:$A,0),1),""),"")</f>
        <v>-4.8400000000000034</v>
      </c>
      <c r="EA152">
        <f>+IFERROR(IF(VALUE('data-cash-crude'!DZ153)&gt;0,'data-cash-crude'!DZ153-INDEX('data-futures'!$E:$E,MATCH('basis-cash-crude'!EA$1,'data-futures'!$A:$A,0),1),""),"")</f>
        <v>-4.6000000000000014</v>
      </c>
      <c r="EB152">
        <f>+IFERROR(IF(VALUE('data-cash-crude'!EA153)&gt;0,'data-cash-crude'!EA153-INDEX('data-futures'!$E:$E,MATCH('basis-cash-crude'!EB$1,'data-futures'!$A:$A,0),1),""),"")</f>
        <v>-4.6300000000000026</v>
      </c>
      <c r="EC152">
        <f>+IFERROR(IF(VALUE('data-cash-crude'!EB153)&gt;0,'data-cash-crude'!EB153-INDEX('data-futures'!$E:$E,MATCH('basis-cash-crude'!EC$1,'data-futures'!$A:$A,0),1),""),"")</f>
        <v>-4.970000000000006</v>
      </c>
      <c r="ED152" t="str">
        <f>+IFERROR(IF(VALUE('data-cash-crude'!EC153)&gt;0,'data-cash-crude'!EC153-INDEX('data-futures'!$E:$E,MATCH('basis-cash-crude'!ED$1,'data-futures'!$A:$A,0),1),""),"")</f>
        <v/>
      </c>
      <c r="EE152" t="str">
        <f>+IFERROR(IF(VALUE('data-cash-crude'!ED153)&gt;0,'data-cash-crude'!ED153-INDEX('data-futures'!$E:$E,MATCH('basis-cash-crude'!EE$1,'data-futures'!$A:$A,0),1),""),"")</f>
        <v/>
      </c>
      <c r="EF152">
        <f>+IFERROR(IF(VALUE('data-cash-crude'!EE153)&gt;0,'data-cash-crude'!EE153-INDEX('data-futures'!$E:$E,MATCH('basis-cash-crude'!EF$1,'data-futures'!$A:$A,0),1),""),"")</f>
        <v>-4.7299999999999969</v>
      </c>
      <c r="EG152">
        <f>+IFERROR(IF(VALUE('data-cash-crude'!EF153)&gt;0,'data-cash-crude'!EF153-INDEX('data-futures'!$E:$E,MATCH('basis-cash-crude'!EG$1,'data-futures'!$A:$A,0),1),""),"")</f>
        <v>-4.5899999999999963</v>
      </c>
      <c r="EH152">
        <f>+IFERROR(IF(VALUE('data-cash-crude'!EG153)&gt;0,'data-cash-crude'!EG153-INDEX('data-futures'!$E:$E,MATCH('basis-cash-crude'!EH$1,'data-futures'!$A:$A,0),1),""),"")</f>
        <v>-4.6300000000000026</v>
      </c>
      <c r="EI152">
        <f>+IFERROR(IF(VALUE('data-cash-crude'!EH153)&gt;0,'data-cash-crude'!EH153-INDEX('data-futures'!$E:$E,MATCH('basis-cash-crude'!EI$1,'data-futures'!$A:$A,0),1),""),"")</f>
        <v>-4.6900000000000048</v>
      </c>
      <c r="EJ152">
        <f>+IFERROR(IF(VALUE('data-cash-crude'!EI153)&gt;0,'data-cash-crude'!EI153-INDEX('data-futures'!$E:$E,MATCH('basis-cash-crude'!EJ$1,'data-futures'!$A:$A,0),1),""),"")</f>
        <v>-4.4799999999999969</v>
      </c>
      <c r="EK152">
        <f>+IFERROR(IF(VALUE('data-cash-crude'!EJ153)&gt;0,'data-cash-crude'!EJ153-INDEX('data-futures'!$E:$E,MATCH('basis-cash-crude'!EK$1,'data-futures'!$A:$A,0),1),""),"")</f>
        <v>-4.0499999999999972</v>
      </c>
      <c r="EL152">
        <f>+IFERROR(IF(VALUE('data-cash-crude'!EK153)&gt;0,'data-cash-crude'!EK153-INDEX('data-futures'!$E:$E,MATCH('basis-cash-crude'!EL$1,'data-futures'!$A:$A,0),1),""),"")</f>
        <v>-4.0399999999999991</v>
      </c>
      <c r="EM152">
        <f>+IFERROR(IF(VALUE('data-cash-crude'!EL153)&gt;0,'data-cash-crude'!EL153-INDEX('data-futures'!$E:$E,MATCH('basis-cash-crude'!EM$1,'data-futures'!$A:$A,0),1),""),"")</f>
        <v>-4.0600000000000023</v>
      </c>
      <c r="EN152">
        <f>+IFERROR(IF(VALUE('data-cash-crude'!EM153)&gt;0,'data-cash-crude'!EM153-INDEX('data-futures'!$E:$E,MATCH('basis-cash-crude'!EN$1,'data-futures'!$A:$A,0),1),""),"")</f>
        <v>-4.0400000000000063</v>
      </c>
      <c r="EO152">
        <f>+IFERROR(IF(VALUE('data-cash-crude'!EN153)&gt;0,'data-cash-crude'!EN153-INDEX('data-futures'!$E:$E,MATCH('basis-cash-crude'!EO$1,'data-futures'!$A:$A,0),1),""),"")</f>
        <v>-4.3499999999999943</v>
      </c>
      <c r="EP152">
        <f>+IFERROR(IF(VALUE('data-cash-crude'!EO153)&gt;0,'data-cash-crude'!EO153-INDEX('data-futures'!$E:$E,MATCH('basis-cash-crude'!EP$1,'data-futures'!$A:$A,0),1),""),"")</f>
        <v>-4.1000000000000014</v>
      </c>
      <c r="EQ152">
        <f>+IFERROR(IF(VALUE('data-cash-crude'!EP153)&gt;0,'data-cash-crude'!EP153-INDEX('data-futures'!$E:$E,MATCH('basis-cash-crude'!EQ$1,'data-futures'!$A:$A,0),1),""),"")</f>
        <v>-4.2700000000000031</v>
      </c>
      <c r="ER152">
        <f>+IFERROR(IF(VALUE('data-cash-crude'!EQ153)&gt;0,'data-cash-crude'!EQ153-INDEX('data-futures'!$E:$E,MATCH('basis-cash-crude'!ER$1,'data-futures'!$A:$A,0),1),""),"")</f>
        <v>-4.6999999999999957</v>
      </c>
      <c r="ES152">
        <f>+IFERROR(IF(VALUE('data-cash-crude'!ER153)&gt;0,'data-cash-crude'!ER153-INDEX('data-futures'!$E:$E,MATCH('basis-cash-crude'!ES$1,'data-futures'!$A:$A,0),1),""),"")</f>
        <v>-5</v>
      </c>
      <c r="ET152">
        <f>+IFERROR(IF(VALUE('data-cash-crude'!ES153)&gt;0,'data-cash-crude'!ES153-INDEX('data-futures'!$E:$E,MATCH('basis-cash-crude'!ET$1,'data-futures'!$A:$A,0),1),""),"")</f>
        <v>-5.0800000000000054</v>
      </c>
      <c r="EU152">
        <f>+IFERROR(IF(VALUE('data-cash-crude'!ET153)&gt;0,'data-cash-crude'!ET153-INDEX('data-futures'!$E:$E,MATCH('basis-cash-crude'!EU$1,'data-futures'!$A:$A,0),1),""),"")</f>
        <v>-5.6100000000000065</v>
      </c>
      <c r="EV152">
        <f>+IFERROR(IF(VALUE('data-cash-crude'!EU153)&gt;0,'data-cash-crude'!EU153-INDEX('data-futures'!$E:$E,MATCH('basis-cash-crude'!EV$1,'data-futures'!$A:$A,0),1),""),"")</f>
        <v>-5.5799999999999983</v>
      </c>
      <c r="EW152">
        <f>+IFERROR(IF(VALUE('data-cash-crude'!EV153)&gt;0,'data-cash-crude'!EV153-INDEX('data-futures'!$E:$E,MATCH('basis-cash-crude'!EW$1,'data-futures'!$A:$A,0),1),""),"")</f>
        <v>-5.6899999999999977</v>
      </c>
      <c r="EX152">
        <f>+IFERROR(IF(VALUE('data-cash-crude'!EW153)&gt;0,'data-cash-crude'!EW153-INDEX('data-futures'!$E:$E,MATCH('basis-cash-crude'!EX$1,'data-futures'!$A:$A,0),1),""),"")</f>
        <v>-5.759999999999998</v>
      </c>
      <c r="EY152">
        <f>+IFERROR(IF(VALUE('data-cash-crude'!EX153)&gt;0,'data-cash-crude'!EX153-INDEX('data-futures'!$E:$E,MATCH('basis-cash-crude'!EY$1,'data-futures'!$A:$A,0),1),""),"")</f>
        <v>-5.6400000000000006</v>
      </c>
      <c r="EZ152">
        <f>+IFERROR(IF(VALUE('data-cash-crude'!EY153)&gt;0,'data-cash-crude'!EY153-INDEX('data-futures'!$E:$E,MATCH('basis-cash-crude'!EZ$1,'data-futures'!$A:$A,0),1),""),"")</f>
        <v>-5.3699999999999974</v>
      </c>
      <c r="FA152">
        <f>+IFERROR(IF(VALUE('data-cash-crude'!EZ153)&gt;0,'data-cash-crude'!EZ153-INDEX('data-futures'!$E:$E,MATCH('basis-cash-crude'!FA$1,'data-futures'!$A:$A,0),1),""),"")</f>
        <v>-5.0500000000000043</v>
      </c>
      <c r="FB152">
        <f>+IFERROR(IF(VALUE('data-cash-crude'!FA153)&gt;0,'data-cash-crude'!FA153-INDEX('data-futures'!$E:$E,MATCH('basis-cash-crude'!FB$1,'data-futures'!$A:$A,0),1),""),"")</f>
        <v>-5.0300000000000011</v>
      </c>
      <c r="FC152">
        <f>+IFERROR(IF(VALUE('data-cash-crude'!FB153)&gt;0,'data-cash-crude'!FB153-INDEX('data-futures'!$E:$E,MATCH('basis-cash-crude'!FC$1,'data-futures'!$A:$A,0),1),""),"")</f>
        <v>-5.0799999999999983</v>
      </c>
      <c r="FD152">
        <f>+IFERROR(IF(VALUE('data-cash-crude'!FC153)&gt;0,'data-cash-crude'!FC153-INDEX('data-futures'!$E:$E,MATCH('basis-cash-crude'!FD$1,'data-futures'!$A:$A,0),1),""),"")</f>
        <v>-4.990000000000002</v>
      </c>
      <c r="FE152">
        <f>+IFERROR(IF(VALUE('data-cash-crude'!FD153)&gt;0,'data-cash-crude'!FD153-INDEX('data-futures'!$E:$E,MATCH('basis-cash-crude'!FE$1,'data-futures'!$A:$A,0),1),""),"")</f>
        <v>-4.9699999999999989</v>
      </c>
      <c r="FF152">
        <f>+IFERROR(IF(VALUE('data-cash-crude'!FE153)&gt;0,'data-cash-crude'!FE153-INDEX('data-futures'!$E:$E,MATCH('basis-cash-crude'!FF$1,'data-futures'!$A:$A,0),1),""),"")</f>
        <v>-4.990000000000002</v>
      </c>
      <c r="FG152">
        <f>+IFERROR(IF(VALUE('data-cash-crude'!FF153)&gt;0,'data-cash-crude'!FF153-INDEX('data-futures'!$E:$E,MATCH('basis-cash-crude'!FG$1,'data-futures'!$A:$A,0),1),""),"")</f>
        <v>-4.7700000000000031</v>
      </c>
      <c r="FH152">
        <f>+IFERROR(IF(VALUE('data-cash-crude'!FG153)&gt;0,'data-cash-crude'!FG153-INDEX('data-futures'!$E:$E,MATCH('basis-cash-crude'!FH$1,'data-futures'!$A:$A,0),1),""),"")</f>
        <v>-4.5999999999999943</v>
      </c>
      <c r="FI152">
        <f>+IFERROR(IF(VALUE('data-cash-crude'!FH153)&gt;0,'data-cash-crude'!FH153-INDEX('data-futures'!$E:$E,MATCH('basis-cash-crude'!FI$1,'data-futures'!$A:$A,0),1),""),"")</f>
        <v>-4.740000000000002</v>
      </c>
      <c r="FJ152">
        <f>+IFERROR(IF(VALUE('data-cash-crude'!FI153)&gt;0,'data-cash-crude'!FI153-INDEX('data-futures'!$E:$E,MATCH('basis-cash-crude'!FJ$1,'data-futures'!$A:$A,0),1),""),"")</f>
        <v>-4.4699999999999989</v>
      </c>
      <c r="FK152">
        <f>+IFERROR(IF(VALUE('data-cash-crude'!FJ153)&gt;0,'data-cash-crude'!FJ153-INDEX('data-futures'!$E:$E,MATCH('basis-cash-crude'!FK$1,'data-futures'!$A:$A,0),1),""),"")</f>
        <v>-4.3400000000000034</v>
      </c>
      <c r="FL152">
        <f>+IFERROR(IF(VALUE('data-cash-crude'!FK153)&gt;0,'data-cash-crude'!FK153-INDEX('data-futures'!$E:$E,MATCH('basis-cash-crude'!FL$1,'data-futures'!$A:$A,0),1),""),"")</f>
        <v>-4.0800000000000054</v>
      </c>
    </row>
    <row r="153" spans="1:168" x14ac:dyDescent="0.2">
      <c r="A153">
        <f t="shared" si="6"/>
        <v>-9.7516666666666669</v>
      </c>
      <c r="B153">
        <f t="shared" si="7"/>
        <v>-9.7892307692307678</v>
      </c>
      <c r="C153">
        <f t="shared" si="8"/>
        <v>-9.3942666666666685</v>
      </c>
      <c r="D153" s="6" t="str">
        <f>+'data-cash-crude'!B154</f>
        <v>CLPA-8-100.CM</v>
      </c>
      <c r="E153">
        <f>+IFERROR(IF(VALUE('data-cash-crude'!D154)&gt;0,'data-cash-crude'!D154-INDEX('data-futures'!$E:$E,MATCH('basis-cash-crude'!E$1,'data-futures'!$A:$A,0),1),""),"")</f>
        <v>-9.6899999999999977</v>
      </c>
      <c r="F153">
        <f>+IFERROR(IF(VALUE('data-cash-crude'!E154)&gt;0,'data-cash-crude'!E154-INDEX('data-futures'!$E:$E,MATCH('basis-cash-crude'!F$1,'data-futures'!$A:$A,0),1),""),"")</f>
        <v>-9.5900000000000034</v>
      </c>
      <c r="G153">
        <f>+IFERROR(IF(VALUE('data-cash-crude'!F154)&gt;0,'data-cash-crude'!F154-INDEX('data-futures'!$E:$E,MATCH('basis-cash-crude'!G$1,'data-futures'!$A:$A,0),1),""),"")</f>
        <v>-9.740000000000002</v>
      </c>
      <c r="H153">
        <f>+IFERROR(IF(VALUE('data-cash-crude'!G154)&gt;0,'data-cash-crude'!G154-INDEX('data-futures'!$E:$E,MATCH('basis-cash-crude'!H$1,'data-futures'!$A:$A,0),1),""),"")</f>
        <v>-9.8800000000000026</v>
      </c>
      <c r="I153" t="str">
        <f>+IFERROR(IF(VALUE('data-cash-crude'!H154)&gt;0,'data-cash-crude'!H154-INDEX('data-futures'!$E:$E,MATCH('basis-cash-crude'!I$1,'data-futures'!$A:$A,0),1),""),"")</f>
        <v/>
      </c>
      <c r="J153">
        <f>+IFERROR(IF(VALUE('data-cash-crude'!I154)&gt;0,'data-cash-crude'!I154-INDEX('data-futures'!$E:$E,MATCH('basis-cash-crude'!J$1,'data-futures'!$A:$A,0),1),""),"")</f>
        <v>-9.8299999999999983</v>
      </c>
      <c r="K153">
        <f>+IFERROR(IF(VALUE('data-cash-crude'!J154)&gt;0,'data-cash-crude'!J154-INDEX('data-futures'!$E:$E,MATCH('basis-cash-crude'!K$1,'data-futures'!$A:$A,0),1),""),"")</f>
        <v>-9.7800000000000011</v>
      </c>
      <c r="L153">
        <f>+IFERROR(IF(VALUE('data-cash-crude'!K154)&gt;0,'data-cash-crude'!K154-INDEX('data-futures'!$E:$E,MATCH('basis-cash-crude'!L$1,'data-futures'!$A:$A,0),1),""),"")</f>
        <v>-9.8400000000000034</v>
      </c>
      <c r="M153">
        <f>+IFERROR(IF(VALUE('data-cash-crude'!L154)&gt;0,'data-cash-crude'!L154-INDEX('data-futures'!$E:$E,MATCH('basis-cash-crude'!M$1,'data-futures'!$A:$A,0),1),""),"")</f>
        <v>-9.759999999999998</v>
      </c>
      <c r="N153">
        <f>+IFERROR(IF(VALUE('data-cash-crude'!M154)&gt;0,'data-cash-crude'!M154-INDEX('data-futures'!$E:$E,MATCH('basis-cash-crude'!N$1,'data-futures'!$A:$A,0),1),""),"")</f>
        <v>-9.5799999999999983</v>
      </c>
      <c r="O153">
        <f>+IFERROR(IF(VALUE('data-cash-crude'!N154)&gt;0,'data-cash-crude'!N154-INDEX('data-futures'!$E:$E,MATCH('basis-cash-crude'!O$1,'data-futures'!$A:$A,0),1),""),"")</f>
        <v>-9.740000000000002</v>
      </c>
      <c r="P153">
        <f>+IFERROR(IF(VALUE('data-cash-crude'!O154)&gt;0,'data-cash-crude'!O154-INDEX('data-futures'!$E:$E,MATCH('basis-cash-crude'!P$1,'data-futures'!$A:$A,0),1),""),"")</f>
        <v>-9.6899999999999977</v>
      </c>
      <c r="Q153">
        <f>+IFERROR(IF(VALUE('data-cash-crude'!P154)&gt;0,'data-cash-crude'!P154-INDEX('data-futures'!$E:$E,MATCH('basis-cash-crude'!Q$1,'data-futures'!$A:$A,0),1),""),"")</f>
        <v>-9.7100000000000009</v>
      </c>
      <c r="R153">
        <f>+IFERROR(IF(VALUE('data-cash-crude'!Q154)&gt;0,'data-cash-crude'!Q154-INDEX('data-futures'!$E:$E,MATCH('basis-cash-crude'!R$1,'data-futures'!$A:$A,0),1),""),"")</f>
        <v>-9.509999999999998</v>
      </c>
      <c r="S153">
        <f>+IFERROR(IF(VALUE('data-cash-crude'!R154)&gt;0,'data-cash-crude'!R154-INDEX('data-futures'!$E:$E,MATCH('basis-cash-crude'!S$1,'data-futures'!$A:$A,0),1),""),"")</f>
        <v>-11.79</v>
      </c>
      <c r="T153">
        <f>+IFERROR(IF(VALUE('data-cash-crude'!S154)&gt;0,'data-cash-crude'!S154-INDEX('data-futures'!$E:$E,MATCH('basis-cash-crude'!T$1,'data-futures'!$A:$A,0),1),""),"")</f>
        <v>-11.57</v>
      </c>
      <c r="U153">
        <f>+IFERROR(IF(VALUE('data-cash-crude'!T154)&gt;0,'data-cash-crude'!T154-INDEX('data-futures'!$E:$E,MATCH('basis-cash-crude'!U$1,'data-futures'!$A:$A,0),1),""),"")</f>
        <v>-9.7000000000000028</v>
      </c>
      <c r="V153">
        <f>+IFERROR(IF(VALUE('data-cash-crude'!U154)&gt;0,'data-cash-crude'!U154-INDEX('data-futures'!$E:$E,MATCH('basis-cash-crude'!V$1,'data-futures'!$A:$A,0),1),""),"")</f>
        <v>-9.5200000000000031</v>
      </c>
      <c r="W153">
        <f>+IFERROR(IF(VALUE('data-cash-crude'!V154)&gt;0,'data-cash-crude'!V154-INDEX('data-futures'!$E:$E,MATCH('basis-cash-crude'!W$1,'data-futures'!$A:$A,0),1),""),"")</f>
        <v>-9.4399999999999977</v>
      </c>
      <c r="X153">
        <f>+IFERROR(IF(VALUE('data-cash-crude'!W154)&gt;0,'data-cash-crude'!W154-INDEX('data-futures'!$E:$E,MATCH('basis-cash-crude'!X$1,'data-futures'!$A:$A,0),1),""),"")</f>
        <v>-9.5300000000000011</v>
      </c>
      <c r="Y153">
        <f>+IFERROR(IF(VALUE('data-cash-crude'!X154)&gt;0,'data-cash-crude'!X154-INDEX('data-futures'!$E:$E,MATCH('basis-cash-crude'!Y$1,'data-futures'!$A:$A,0),1),""),"")</f>
        <v>-9.4799999999999969</v>
      </c>
      <c r="Z153" t="str">
        <f>+IFERROR(IF(VALUE('data-cash-crude'!Y154)&gt;0,'data-cash-crude'!Y154-INDEX('data-futures'!$E:$E,MATCH('basis-cash-crude'!Z$1,'data-futures'!$A:$A,0),1),""),"")</f>
        <v/>
      </c>
      <c r="AA153">
        <f>+IFERROR(IF(VALUE('data-cash-crude'!Z154)&gt;0,'data-cash-crude'!Z154-INDEX('data-futures'!$E:$E,MATCH('basis-cash-crude'!AA$1,'data-futures'!$A:$A,0),1),""),"")</f>
        <v>-9.6899999999999977</v>
      </c>
      <c r="AB153">
        <f>+IFERROR(IF(VALUE('data-cash-crude'!AA154)&gt;0,'data-cash-crude'!AA154-INDEX('data-futures'!$E:$E,MATCH('basis-cash-crude'!AB$1,'data-futures'!$A:$A,0),1),""),"")</f>
        <v>-9.8500000000000014</v>
      </c>
      <c r="AC153" t="str">
        <f>+IFERROR(IF(VALUE('data-cash-crude'!AB154)&gt;0,'data-cash-crude'!AB154-INDEX('data-futures'!$E:$E,MATCH('basis-cash-crude'!AC$1,'data-futures'!$A:$A,0),1),""),"")</f>
        <v/>
      </c>
      <c r="AD153" t="str">
        <f>+IFERROR(IF(VALUE('data-cash-crude'!AC154)&gt;0,'data-cash-crude'!AC154-INDEX('data-futures'!$E:$E,MATCH('basis-cash-crude'!AD$1,'data-futures'!$A:$A,0),1),""),"")</f>
        <v/>
      </c>
      <c r="AE153">
        <f>+IFERROR(IF(VALUE('data-cash-crude'!AD154)&gt;0,'data-cash-crude'!AD154-INDEX('data-futures'!$E:$E,MATCH('basis-cash-crude'!AE$1,'data-futures'!$A:$A,0),1),""),"")</f>
        <v>-9.5600000000000023</v>
      </c>
      <c r="AF153">
        <f>+IFERROR(IF(VALUE('data-cash-crude'!AE154)&gt;0,'data-cash-crude'!AE154-INDEX('data-futures'!$E:$E,MATCH('basis-cash-crude'!AF$1,'data-futures'!$A:$A,0),1),""),"")</f>
        <v>-9.2800000000000011</v>
      </c>
      <c r="AG153">
        <f>+IFERROR(IF(VALUE('data-cash-crude'!AF154)&gt;0,'data-cash-crude'!AF154-INDEX('data-futures'!$E:$E,MATCH('basis-cash-crude'!AG$1,'data-futures'!$A:$A,0),1),""),"")</f>
        <v>-9.3500000000000014</v>
      </c>
      <c r="AH153">
        <f>+IFERROR(IF(VALUE('data-cash-crude'!AG154)&gt;0,'data-cash-crude'!AG154-INDEX('data-futures'!$E:$E,MATCH('basis-cash-crude'!AH$1,'data-futures'!$A:$A,0),1),""),"")</f>
        <v>-9.4200000000000017</v>
      </c>
      <c r="AI153">
        <f>+IFERROR(IF(VALUE('data-cash-crude'!AH154)&gt;0,'data-cash-crude'!AH154-INDEX('data-futures'!$E:$E,MATCH('basis-cash-crude'!AI$1,'data-futures'!$A:$A,0),1),""),"")</f>
        <v>-9.259999999999998</v>
      </c>
      <c r="AJ153">
        <f>+IFERROR(IF(VALUE('data-cash-crude'!AI154)&gt;0,'data-cash-crude'!AI154-INDEX('data-futures'!$E:$E,MATCH('basis-cash-crude'!AJ$1,'data-futures'!$A:$A,0),1),""),"")</f>
        <v>-9.36</v>
      </c>
      <c r="AK153">
        <f>+IFERROR(IF(VALUE('data-cash-crude'!AJ154)&gt;0,'data-cash-crude'!AJ154-INDEX('data-futures'!$E:$E,MATCH('basis-cash-crude'!AK$1,'data-futures'!$A:$A,0),1),""),"")</f>
        <v>-9.3800000000000026</v>
      </c>
      <c r="AL153">
        <f>+IFERROR(IF(VALUE('data-cash-crude'!AK154)&gt;0,'data-cash-crude'!AK154-INDEX('data-futures'!$E:$E,MATCH('basis-cash-crude'!AL$1,'data-futures'!$A:$A,0),1),""),"")</f>
        <v>-9.64</v>
      </c>
      <c r="AM153">
        <f>+IFERROR(IF(VALUE('data-cash-crude'!AL154)&gt;0,'data-cash-crude'!AL154-INDEX('data-futures'!$E:$E,MATCH('basis-cash-crude'!AM$1,'data-futures'!$A:$A,0),1),""),"")</f>
        <v>-9.2800000000000011</v>
      </c>
      <c r="AN153">
        <f>+IFERROR(IF(VALUE('data-cash-crude'!AM154)&gt;0,'data-cash-crude'!AM154-INDEX('data-futures'!$E:$E,MATCH('basis-cash-crude'!AN$1,'data-futures'!$A:$A,0),1),""),"")</f>
        <v>-9.3100000000000023</v>
      </c>
      <c r="AO153">
        <f>+IFERROR(IF(VALUE('data-cash-crude'!AN154)&gt;0,'data-cash-crude'!AN154-INDEX('data-futures'!$E:$E,MATCH('basis-cash-crude'!AO$1,'data-futures'!$A:$A,0),1),""),"")</f>
        <v>-9.5399999999999991</v>
      </c>
      <c r="AP153" t="str">
        <f>+IFERROR(IF(VALUE('data-cash-crude'!AO154)&gt;0,'data-cash-crude'!AO154-INDEX('data-futures'!$E:$E,MATCH('basis-cash-crude'!AP$1,'data-futures'!$A:$A,0),1),""),"")</f>
        <v/>
      </c>
      <c r="AQ153">
        <f>+IFERROR(IF(VALUE('data-cash-crude'!AP154)&gt;0,'data-cash-crude'!AP154-INDEX('data-futures'!$E:$E,MATCH('basis-cash-crude'!AQ$1,'data-futures'!$A:$A,0),1),""),"")</f>
        <v>-9.740000000000002</v>
      </c>
      <c r="AR153">
        <f>+IFERROR(IF(VALUE('data-cash-crude'!AQ154)&gt;0,'data-cash-crude'!AQ154-INDEX('data-futures'!$E:$E,MATCH('basis-cash-crude'!AR$1,'data-futures'!$A:$A,0),1),""),"")</f>
        <v>-6.7299999999999969</v>
      </c>
      <c r="AS153" t="str">
        <f>+IFERROR(IF(VALUE('data-cash-crude'!AR154)&gt;0,'data-cash-crude'!AR154-INDEX('data-futures'!$E:$E,MATCH('basis-cash-crude'!AS$1,'data-futures'!$A:$A,0),1),""),"")</f>
        <v/>
      </c>
      <c r="AT153">
        <f>+IFERROR(IF(VALUE('data-cash-crude'!AS154)&gt;0,'data-cash-crude'!AS154-INDEX('data-futures'!$E:$E,MATCH('basis-cash-crude'!AT$1,'data-futures'!$A:$A,0),1),""),"")</f>
        <v>-9.6000000000000014</v>
      </c>
      <c r="AU153">
        <f>+IFERROR(IF(VALUE('data-cash-crude'!AT154)&gt;0,'data-cash-crude'!AT154-INDEX('data-futures'!$E:$E,MATCH('basis-cash-crude'!AU$1,'data-futures'!$A:$A,0),1),""),"")</f>
        <v>-9.3100000000000023</v>
      </c>
      <c r="AV153">
        <f>+IFERROR(IF(VALUE('data-cash-crude'!AU154)&gt;0,'data-cash-crude'!AU154-INDEX('data-futures'!$E:$E,MATCH('basis-cash-crude'!AV$1,'data-futures'!$A:$A,0),1),""),"")</f>
        <v>-9.3800000000000026</v>
      </c>
      <c r="AW153">
        <f>+IFERROR(IF(VALUE('data-cash-crude'!AV154)&gt;0,'data-cash-crude'!AV154-INDEX('data-futures'!$E:$E,MATCH('basis-cash-crude'!AW$1,'data-futures'!$A:$A,0),1),""),"")</f>
        <v>-9.3500000000000014</v>
      </c>
      <c r="AX153">
        <f>+IFERROR(IF(VALUE('data-cash-crude'!AW154)&gt;0,'data-cash-crude'!AW154-INDEX('data-futures'!$E:$E,MATCH('basis-cash-crude'!AX$1,'data-futures'!$A:$A,0),1),""),"")</f>
        <v>-9.2700000000000031</v>
      </c>
      <c r="AY153" t="str">
        <f>+IFERROR(IF(VALUE('data-cash-crude'!AX154)&gt;0,'data-cash-crude'!AX154-INDEX('data-futures'!$E:$E,MATCH('basis-cash-crude'!AY$1,'data-futures'!$A:$A,0),1),""),"")</f>
        <v/>
      </c>
      <c r="AZ153" t="str">
        <f>+IFERROR(IF(VALUE('data-cash-crude'!AY154)&gt;0,'data-cash-crude'!AY154-INDEX('data-futures'!$E:$E,MATCH('basis-cash-crude'!AZ$1,'data-futures'!$A:$A,0),1),""),"")</f>
        <v/>
      </c>
      <c r="BA153" t="str">
        <f>+IFERROR(IF(VALUE('data-cash-crude'!AZ154)&gt;0,'data-cash-crude'!AZ154-INDEX('data-futures'!$E:$E,MATCH('basis-cash-crude'!BA$1,'data-futures'!$A:$A,0),1),""),"")</f>
        <v/>
      </c>
      <c r="BB153" t="str">
        <f>+IFERROR(IF(VALUE('data-cash-crude'!BA154)&gt;0,'data-cash-crude'!BA154-INDEX('data-futures'!$E:$E,MATCH('basis-cash-crude'!BB$1,'data-futures'!$A:$A,0),1),""),"")</f>
        <v/>
      </c>
      <c r="BC153" t="str">
        <f>+IFERROR(IF(VALUE('data-cash-crude'!BB154)&gt;0,'data-cash-crude'!BB154-INDEX('data-futures'!$E:$E,MATCH('basis-cash-crude'!BC$1,'data-futures'!$A:$A,0),1),""),"")</f>
        <v/>
      </c>
      <c r="BD153" t="str">
        <f>+IFERROR(IF(VALUE('data-cash-crude'!BC154)&gt;0,'data-cash-crude'!BC154-INDEX('data-futures'!$E:$E,MATCH('basis-cash-crude'!BD$1,'data-futures'!$A:$A,0),1),""),"")</f>
        <v/>
      </c>
      <c r="BE153">
        <f>+IFERROR(IF(VALUE('data-cash-crude'!BD154)&gt;0,'data-cash-crude'!BD154-INDEX('data-futures'!$E:$E,MATCH('basis-cash-crude'!BE$1,'data-futures'!$A:$A,0),1),""),"")</f>
        <v>-9.4799999999999969</v>
      </c>
      <c r="BF153">
        <f>+IFERROR(IF(VALUE('data-cash-crude'!BE154)&gt;0,'data-cash-crude'!BE154-INDEX('data-futures'!$E:$E,MATCH('basis-cash-crude'!BF$1,'data-futures'!$A:$A,0),1),""),"")</f>
        <v>-9.490000000000002</v>
      </c>
      <c r="BG153">
        <f>+IFERROR(IF(VALUE('data-cash-crude'!BF154)&gt;0,'data-cash-crude'!BF154-INDEX('data-futures'!$E:$E,MATCH('basis-cash-crude'!BG$1,'data-futures'!$A:$A,0),1),""),"")</f>
        <v>-9.2700000000000031</v>
      </c>
      <c r="BH153">
        <f>+IFERROR(IF(VALUE('data-cash-crude'!BG154)&gt;0,'data-cash-crude'!BG154-INDEX('data-futures'!$E:$E,MATCH('basis-cash-crude'!BH$1,'data-futures'!$A:$A,0),1),""),"")</f>
        <v>-9.0399999999999991</v>
      </c>
      <c r="BI153">
        <f>+IFERROR(IF(VALUE('data-cash-crude'!BH154)&gt;0,'data-cash-crude'!BH154-INDEX('data-futures'!$E:$E,MATCH('basis-cash-crude'!BI$1,'data-futures'!$A:$A,0),1),""),"")</f>
        <v>-9.3400000000000034</v>
      </c>
      <c r="BJ153">
        <f>+IFERROR(IF(VALUE('data-cash-crude'!BI154)&gt;0,'data-cash-crude'!BI154-INDEX('data-futures'!$E:$E,MATCH('basis-cash-crude'!BJ$1,'data-futures'!$A:$A,0),1),""),"")</f>
        <v>-9.3400000000000034</v>
      </c>
      <c r="BK153">
        <f>+IFERROR(IF(VALUE('data-cash-crude'!BJ154)&gt;0,'data-cash-crude'!BJ154-INDEX('data-futures'!$E:$E,MATCH('basis-cash-crude'!BK$1,'data-futures'!$A:$A,0),1),""),"")</f>
        <v>-9.68</v>
      </c>
      <c r="BL153">
        <f>+IFERROR(IF(VALUE('data-cash-crude'!BK154)&gt;0,'data-cash-crude'!BK154-INDEX('data-futures'!$E:$E,MATCH('basis-cash-crude'!BL$1,'data-futures'!$A:$A,0),1),""),"")</f>
        <v>-9.36</v>
      </c>
      <c r="BM153" t="str">
        <f>+IFERROR(IF(VALUE('data-cash-crude'!BL154)&gt;0,'data-cash-crude'!BL154-INDEX('data-futures'!$E:$E,MATCH('basis-cash-crude'!BM$1,'data-futures'!$A:$A,0),1),""),"")</f>
        <v/>
      </c>
      <c r="BN153" t="str">
        <f>+IFERROR(IF(VALUE('data-cash-crude'!BM154)&gt;0,'data-cash-crude'!BM154-INDEX('data-futures'!$E:$E,MATCH('basis-cash-crude'!BN$1,'data-futures'!$A:$A,0),1),""),"")</f>
        <v/>
      </c>
      <c r="BO153">
        <f>+IFERROR(IF(VALUE('data-cash-crude'!BN154)&gt;0,'data-cash-crude'!BN154-INDEX('data-futures'!$E:$E,MATCH('basis-cash-crude'!BO$1,'data-futures'!$A:$A,0),1),""),"")</f>
        <v>-9.7199999999999989</v>
      </c>
      <c r="BP153">
        <f>+IFERROR(IF(VALUE('data-cash-crude'!BO154)&gt;0,'data-cash-crude'!BO154-INDEX('data-futures'!$E:$E,MATCH('basis-cash-crude'!BP$1,'data-futures'!$A:$A,0),1),""),"")</f>
        <v>-9.8800000000000026</v>
      </c>
      <c r="BQ153">
        <f>+IFERROR(IF(VALUE('data-cash-crude'!BP154)&gt;0,'data-cash-crude'!BP154-INDEX('data-futures'!$E:$E,MATCH('basis-cash-crude'!BQ$1,'data-futures'!$A:$A,0),1),""),"")</f>
        <v>-9.32</v>
      </c>
      <c r="BR153">
        <f>+IFERROR(IF(VALUE('data-cash-crude'!BQ154)&gt;0,'data-cash-crude'!BQ154-INDEX('data-futures'!$E:$E,MATCH('basis-cash-crude'!BR$1,'data-futures'!$A:$A,0),1),""),"")</f>
        <v>-9.3500000000000014</v>
      </c>
      <c r="BS153">
        <f>+IFERROR(IF(VALUE('data-cash-crude'!BR154)&gt;0,'data-cash-crude'!BR154-INDEX('data-futures'!$E:$E,MATCH('basis-cash-crude'!BS$1,'data-futures'!$A:$A,0),1),""),"")</f>
        <v>-9.2700000000000031</v>
      </c>
      <c r="BT153">
        <f>+IFERROR(IF(VALUE('data-cash-crude'!BS154)&gt;0,'data-cash-crude'!BS154-INDEX('data-futures'!$E:$E,MATCH('basis-cash-crude'!BT$1,'data-futures'!$A:$A,0),1),""),"")</f>
        <v>-9.82</v>
      </c>
      <c r="BU153">
        <f>+IFERROR(IF(VALUE('data-cash-crude'!BT154)&gt;0,'data-cash-crude'!BT154-INDEX('data-futures'!$E:$E,MATCH('basis-cash-crude'!BU$1,'data-futures'!$A:$A,0),1),""),"")</f>
        <v>-9.43</v>
      </c>
      <c r="BV153">
        <f>+IFERROR(IF(VALUE('data-cash-crude'!BU154)&gt;0,'data-cash-crude'!BU154-INDEX('data-futures'!$E:$E,MATCH('basis-cash-crude'!BV$1,'data-futures'!$A:$A,0),1),""),"")</f>
        <v>-9.3699999999999974</v>
      </c>
      <c r="BW153">
        <f>+IFERROR(IF(VALUE('data-cash-crude'!BV154)&gt;0,'data-cash-crude'!BV154-INDEX('data-futures'!$E:$E,MATCH('basis-cash-crude'!BW$1,'data-futures'!$A:$A,0),1),""),"")</f>
        <v>-9.6300000000000026</v>
      </c>
      <c r="BX153">
        <f>+IFERROR(IF(VALUE('data-cash-crude'!BW154)&gt;0,'data-cash-crude'!BW154-INDEX('data-futures'!$E:$E,MATCH('basis-cash-crude'!BX$1,'data-futures'!$A:$A,0),1),""),"")</f>
        <v>-9.4399999999999977</v>
      </c>
      <c r="BY153">
        <f>+IFERROR(IF(VALUE('data-cash-crude'!BX154)&gt;0,'data-cash-crude'!BX154-INDEX('data-futures'!$E:$E,MATCH('basis-cash-crude'!BY$1,'data-futures'!$A:$A,0),1),""),"")</f>
        <v>-9.6599999999999966</v>
      </c>
      <c r="BZ153">
        <f>+IFERROR(IF(VALUE('data-cash-crude'!BY154)&gt;0,'data-cash-crude'!BY154-INDEX('data-futures'!$E:$E,MATCH('basis-cash-crude'!BZ$1,'data-futures'!$A:$A,0),1),""),"")</f>
        <v>-9.9500000000000028</v>
      </c>
      <c r="CA153">
        <f>+IFERROR(IF(VALUE('data-cash-crude'!BZ154)&gt;0,'data-cash-crude'!BZ154-INDEX('data-futures'!$E:$E,MATCH('basis-cash-crude'!CA$1,'data-futures'!$A:$A,0),1),""),"")</f>
        <v>-9.3400000000000034</v>
      </c>
      <c r="CB153">
        <f>+IFERROR(IF(VALUE('data-cash-crude'!CA154)&gt;0,'data-cash-crude'!CA154-INDEX('data-futures'!$E:$E,MATCH('basis-cash-crude'!CB$1,'data-futures'!$A:$A,0),1),""),"")</f>
        <v>-9.2199999999999989</v>
      </c>
      <c r="CC153">
        <f>+IFERROR(IF(VALUE('data-cash-crude'!CB154)&gt;0,'data-cash-crude'!CB154-INDEX('data-futures'!$E:$E,MATCH('basis-cash-crude'!CC$1,'data-futures'!$A:$A,0),1),""),"")</f>
        <v>-9.1199999999999974</v>
      </c>
      <c r="CD153">
        <f>+IFERROR(IF(VALUE('data-cash-crude'!CC154)&gt;0,'data-cash-crude'!CC154-INDEX('data-futures'!$E:$E,MATCH('basis-cash-crude'!CD$1,'data-futures'!$A:$A,0),1),""),"")</f>
        <v>-9.36</v>
      </c>
      <c r="CE153">
        <f>+IFERROR(IF(VALUE('data-cash-crude'!CD154)&gt;0,'data-cash-crude'!CD154-INDEX('data-futures'!$E:$E,MATCH('basis-cash-crude'!CE$1,'data-futures'!$A:$A,0),1),""),"")</f>
        <v>-9.1499999999999986</v>
      </c>
      <c r="CF153">
        <f>+IFERROR(IF(VALUE('data-cash-crude'!CE154)&gt;0,'data-cash-crude'!CE154-INDEX('data-futures'!$E:$E,MATCH('basis-cash-crude'!CF$1,'data-futures'!$A:$A,0),1),""),"")</f>
        <v>-9.07</v>
      </c>
      <c r="CG153">
        <f>+IFERROR(IF(VALUE('data-cash-crude'!CF154)&gt;0,'data-cash-crude'!CF154-INDEX('data-futures'!$E:$E,MATCH('basis-cash-crude'!CG$1,'data-futures'!$A:$A,0),1),""),"")</f>
        <v>-8.8400000000000034</v>
      </c>
      <c r="CH153">
        <f>+IFERROR(IF(VALUE('data-cash-crude'!CG154)&gt;0,'data-cash-crude'!CG154-INDEX('data-futures'!$E:$E,MATCH('basis-cash-crude'!CH$1,'data-futures'!$A:$A,0),1),""),"")</f>
        <v>-8.6300000000000026</v>
      </c>
      <c r="CI153">
        <f>+IFERROR(IF(VALUE('data-cash-crude'!CH154)&gt;0,'data-cash-crude'!CH154-INDEX('data-futures'!$E:$E,MATCH('basis-cash-crude'!CI$1,'data-futures'!$A:$A,0),1),""),"")</f>
        <v>-8.7899999999999991</v>
      </c>
      <c r="CJ153">
        <f>+IFERROR(IF(VALUE('data-cash-crude'!CI154)&gt;0,'data-cash-crude'!CI154-INDEX('data-futures'!$E:$E,MATCH('basis-cash-crude'!CJ$1,'data-futures'!$A:$A,0),1),""),"")</f>
        <v>-8.8999999999999986</v>
      </c>
      <c r="CK153">
        <f>+IFERROR(IF(VALUE('data-cash-crude'!CJ154)&gt;0,'data-cash-crude'!CJ154-INDEX('data-futures'!$E:$E,MATCH('basis-cash-crude'!CK$1,'data-futures'!$A:$A,0),1),""),"")</f>
        <v>-8.240000000000002</v>
      </c>
      <c r="CL153">
        <f>+IFERROR(IF(VALUE('data-cash-crude'!CK154)&gt;0,'data-cash-crude'!CK154-INDEX('data-futures'!$E:$E,MATCH('basis-cash-crude'!CL$1,'data-futures'!$A:$A,0),1),""),"")</f>
        <v>-8.2000000000000028</v>
      </c>
      <c r="CM153" t="str">
        <f>+IFERROR(IF(VALUE('data-cash-crude'!CL154)&gt;0,'data-cash-crude'!CL154-INDEX('data-futures'!$E:$E,MATCH('basis-cash-crude'!CM$1,'data-futures'!$A:$A,0),1),""),"")</f>
        <v/>
      </c>
      <c r="CN153">
        <f>+IFERROR(IF(VALUE('data-cash-crude'!CM154)&gt;0,'data-cash-crude'!CM154-INDEX('data-futures'!$E:$E,MATCH('basis-cash-crude'!CN$1,'data-futures'!$A:$A,0),1),""),"")</f>
        <v>-8.14</v>
      </c>
      <c r="CO153">
        <f>+IFERROR(IF(VALUE('data-cash-crude'!CN154)&gt;0,'data-cash-crude'!CN154-INDEX('data-futures'!$E:$E,MATCH('basis-cash-crude'!CO$1,'data-futures'!$A:$A,0),1),""),"")</f>
        <v>-7.93</v>
      </c>
      <c r="CP153">
        <f>+IFERROR(IF(VALUE('data-cash-crude'!CO154)&gt;0,'data-cash-crude'!CO154-INDEX('data-futures'!$E:$E,MATCH('basis-cash-crude'!CP$1,'data-futures'!$A:$A,0),1),""),"")</f>
        <v>-8.1300000000000026</v>
      </c>
      <c r="CQ153">
        <f>+IFERROR(IF(VALUE('data-cash-crude'!CP154)&gt;0,'data-cash-crude'!CP154-INDEX('data-futures'!$E:$E,MATCH('basis-cash-crude'!CQ$1,'data-futures'!$A:$A,0),1),""),"")</f>
        <v>-8.1199999999999974</v>
      </c>
      <c r="CR153">
        <f>+IFERROR(IF(VALUE('data-cash-crude'!CQ154)&gt;0,'data-cash-crude'!CQ154-INDEX('data-futures'!$E:$E,MATCH('basis-cash-crude'!CR$1,'data-futures'!$A:$A,0),1),""),"")</f>
        <v>-7.5499999999999972</v>
      </c>
      <c r="CS153">
        <f>+IFERROR(IF(VALUE('data-cash-crude'!CR154)&gt;0,'data-cash-crude'!CR154-INDEX('data-futures'!$E:$E,MATCH('basis-cash-crude'!CS$1,'data-futures'!$A:$A,0),1),""),"")</f>
        <v>-7.1199999999999974</v>
      </c>
      <c r="CT153">
        <f>+IFERROR(IF(VALUE('data-cash-crude'!CS154)&gt;0,'data-cash-crude'!CS154-INDEX('data-futures'!$E:$E,MATCH('basis-cash-crude'!CT$1,'data-futures'!$A:$A,0),1),""),"")</f>
        <v>-5.8100000000000023</v>
      </c>
      <c r="CU153">
        <f>+IFERROR(IF(VALUE('data-cash-crude'!CT154)&gt;0,'data-cash-crude'!CT154-INDEX('data-futures'!$E:$E,MATCH('basis-cash-crude'!CU$1,'data-futures'!$A:$A,0),1),""),"")</f>
        <v>-8.61</v>
      </c>
      <c r="CV153">
        <f>+IFERROR(IF(VALUE('data-cash-crude'!CU154)&gt;0,'data-cash-crude'!CU154-INDEX('data-futures'!$E:$E,MATCH('basis-cash-crude'!CV$1,'data-futures'!$A:$A,0),1),""),"")</f>
        <v>-8.7100000000000009</v>
      </c>
      <c r="CW153">
        <f>+IFERROR(IF(VALUE('data-cash-crude'!CV154)&gt;0,'data-cash-crude'!CV154-INDEX('data-futures'!$E:$E,MATCH('basis-cash-crude'!CW$1,'data-futures'!$A:$A,0),1),""),"")</f>
        <v>-8.4500000000000028</v>
      </c>
      <c r="CX153">
        <f>+IFERROR(IF(VALUE('data-cash-crude'!CW154)&gt;0,'data-cash-crude'!CW154-INDEX('data-futures'!$E:$E,MATCH('basis-cash-crude'!CX$1,'data-futures'!$A:$A,0),1),""),"")</f>
        <v>-8.2800000000000011</v>
      </c>
      <c r="CY153">
        <f>+IFERROR(IF(VALUE('data-cash-crude'!CX154)&gt;0,'data-cash-crude'!CX154-INDEX('data-futures'!$E:$E,MATCH('basis-cash-crude'!CY$1,'data-futures'!$A:$A,0),1),""),"")</f>
        <v>-7.93</v>
      </c>
      <c r="CZ153">
        <f>+IFERROR(IF(VALUE('data-cash-crude'!CY154)&gt;0,'data-cash-crude'!CY154-INDEX('data-futures'!$E:$E,MATCH('basis-cash-crude'!CZ$1,'data-futures'!$A:$A,0),1),""),"")</f>
        <v>-8.3500000000000014</v>
      </c>
      <c r="DA153">
        <f>+IFERROR(IF(VALUE('data-cash-crude'!CZ154)&gt;0,'data-cash-crude'!CZ154-INDEX('data-futures'!$E:$E,MATCH('basis-cash-crude'!DA$1,'data-futures'!$A:$A,0),1),""),"")</f>
        <v>-8.2999999999999972</v>
      </c>
      <c r="DB153">
        <f>+IFERROR(IF(VALUE('data-cash-crude'!DA154)&gt;0,'data-cash-crude'!DA154-INDEX('data-futures'!$E:$E,MATCH('basis-cash-crude'!DB$1,'data-futures'!$A:$A,0),1),""),"")</f>
        <v>-8.25</v>
      </c>
      <c r="DC153">
        <f>+IFERROR(IF(VALUE('data-cash-crude'!DB154)&gt;0,'data-cash-crude'!DB154-INDEX('data-futures'!$E:$E,MATCH('basis-cash-crude'!DC$1,'data-futures'!$A:$A,0),1),""),"")</f>
        <v>-8.2700000000000031</v>
      </c>
      <c r="DD153" t="str">
        <f>+IFERROR(IF(VALUE('data-cash-crude'!DC154)&gt;0,'data-cash-crude'!DC154-INDEX('data-futures'!$E:$E,MATCH('basis-cash-crude'!DD$1,'data-futures'!$A:$A,0),1),""),"")</f>
        <v/>
      </c>
      <c r="DE153">
        <f>+IFERROR(IF(VALUE('data-cash-crude'!DD154)&gt;0,'data-cash-crude'!DD154-INDEX('data-futures'!$E:$E,MATCH('basis-cash-crude'!DE$1,'data-futures'!$A:$A,0),1),""),"")</f>
        <v>-8.18</v>
      </c>
      <c r="DF153">
        <f>+IFERROR(IF(VALUE('data-cash-crude'!DE154)&gt;0,'data-cash-crude'!DE154-INDEX('data-futures'!$E:$E,MATCH('basis-cash-crude'!DF$1,'data-futures'!$A:$A,0),1),""),"")</f>
        <v>-7.7999999999999972</v>
      </c>
      <c r="DG153" t="str">
        <f>+IFERROR(IF(VALUE('data-cash-crude'!DF154)&gt;0,'data-cash-crude'!DF154-INDEX('data-futures'!$E:$E,MATCH('basis-cash-crude'!DG$1,'data-futures'!$A:$A,0),1),""),"")</f>
        <v/>
      </c>
      <c r="DH153">
        <f>+IFERROR(IF(VALUE('data-cash-crude'!DG154)&gt;0,'data-cash-crude'!DG154-INDEX('data-futures'!$E:$E,MATCH('basis-cash-crude'!DH$1,'data-futures'!$A:$A,0),1),""),"")</f>
        <v>-7.4600000000000009</v>
      </c>
      <c r="DI153">
        <f>+IFERROR(IF(VALUE('data-cash-crude'!DH154)&gt;0,'data-cash-crude'!DH154-INDEX('data-futures'!$E:$E,MATCH('basis-cash-crude'!DI$1,'data-futures'!$A:$A,0),1),""),"")</f>
        <v>-8.5900000000000034</v>
      </c>
      <c r="DJ153">
        <f>+IFERROR(IF(VALUE('data-cash-crude'!DI154)&gt;0,'data-cash-crude'!DI154-INDEX('data-futures'!$E:$E,MATCH('basis-cash-crude'!DJ$1,'data-futures'!$A:$A,0),1),""),"")</f>
        <v>-8.32</v>
      </c>
      <c r="DK153">
        <f>+IFERROR(IF(VALUE('data-cash-crude'!DJ154)&gt;0,'data-cash-crude'!DJ154-INDEX('data-futures'!$E:$E,MATCH('basis-cash-crude'!DK$1,'data-futures'!$A:$A,0),1),""),"")</f>
        <v>-8.3699999999999974</v>
      </c>
      <c r="DL153">
        <f>+IFERROR(IF(VALUE('data-cash-crude'!DK154)&gt;0,'data-cash-crude'!DK154-INDEX('data-futures'!$E:$E,MATCH('basis-cash-crude'!DL$1,'data-futures'!$A:$A,0),1),""),"")</f>
        <v>-8.1700000000000017</v>
      </c>
      <c r="DM153">
        <f>+IFERROR(IF(VALUE('data-cash-crude'!DL154)&gt;0,'data-cash-crude'!DL154-INDEX('data-futures'!$E:$E,MATCH('basis-cash-crude'!DM$1,'data-futures'!$A:$A,0),1),""),"")</f>
        <v>-7.6199999999999974</v>
      </c>
      <c r="DN153">
        <f>+IFERROR(IF(VALUE('data-cash-crude'!DM154)&gt;0,'data-cash-crude'!DM154-INDEX('data-futures'!$E:$E,MATCH('basis-cash-crude'!DN$1,'data-futures'!$A:$A,0),1),""),"")</f>
        <v>-7.18</v>
      </c>
      <c r="DO153">
        <f>+IFERROR(IF(VALUE('data-cash-crude'!DN154)&gt;0,'data-cash-crude'!DN154-INDEX('data-futures'!$E:$E,MATCH('basis-cash-crude'!DO$1,'data-futures'!$A:$A,0),1),""),"")</f>
        <v>-7.8999999999999986</v>
      </c>
      <c r="DP153">
        <f>+IFERROR(IF(VALUE('data-cash-crude'!DO154)&gt;0,'data-cash-crude'!DO154-INDEX('data-futures'!$E:$E,MATCH('basis-cash-crude'!DP$1,'data-futures'!$A:$A,0),1),""),"")</f>
        <v>-7.9799999999999969</v>
      </c>
      <c r="DQ153">
        <f>+IFERROR(IF(VALUE('data-cash-crude'!DP154)&gt;0,'data-cash-crude'!DP154-INDEX('data-futures'!$E:$E,MATCH('basis-cash-crude'!DQ$1,'data-futures'!$A:$A,0),1),""),"")</f>
        <v>-8.5300000000000011</v>
      </c>
      <c r="DR153">
        <f>+IFERROR(IF(VALUE('data-cash-crude'!DQ154)&gt;0,'data-cash-crude'!DQ154-INDEX('data-futures'!$E:$E,MATCH('basis-cash-crude'!DR$1,'data-futures'!$A:$A,0),1),""),"")</f>
        <v>-8.0499999999999972</v>
      </c>
      <c r="DS153">
        <f>+IFERROR(IF(VALUE('data-cash-crude'!DR154)&gt;0,'data-cash-crude'!DR154-INDEX('data-futures'!$E:$E,MATCH('basis-cash-crude'!DS$1,'data-futures'!$A:$A,0),1),""),"")</f>
        <v>-8.1899999999999977</v>
      </c>
      <c r="DT153">
        <f>+IFERROR(IF(VALUE('data-cash-crude'!DS154)&gt;0,'data-cash-crude'!DS154-INDEX('data-futures'!$E:$E,MATCH('basis-cash-crude'!DT$1,'data-futures'!$A:$A,0),1),""),"")</f>
        <v>-8.1300000000000026</v>
      </c>
      <c r="DU153">
        <f>+IFERROR(IF(VALUE('data-cash-crude'!DT154)&gt;0,'data-cash-crude'!DT154-INDEX('data-futures'!$E:$E,MATCH('basis-cash-crude'!DU$1,'data-futures'!$A:$A,0),1),""),"")</f>
        <v>-8.6899999999999977</v>
      </c>
      <c r="DV153">
        <f>+IFERROR(IF(VALUE('data-cash-crude'!DU154)&gt;0,'data-cash-crude'!DU154-INDEX('data-futures'!$E:$E,MATCH('basis-cash-crude'!DV$1,'data-futures'!$A:$A,0),1),""),"")</f>
        <v>-9.2000000000000028</v>
      </c>
      <c r="DW153">
        <f>+IFERROR(IF(VALUE('data-cash-crude'!DV154)&gt;0,'data-cash-crude'!DV154-INDEX('data-futures'!$E:$E,MATCH('basis-cash-crude'!DW$1,'data-futures'!$A:$A,0),1),""),"")</f>
        <v>-8.89</v>
      </c>
      <c r="DX153">
        <f>+IFERROR(IF(VALUE('data-cash-crude'!DW154)&gt;0,'data-cash-crude'!DW154-INDEX('data-futures'!$E:$E,MATCH('basis-cash-crude'!DX$1,'data-futures'!$A:$A,0),1),""),"")</f>
        <v>-8.43</v>
      </c>
      <c r="DY153">
        <f>+IFERROR(IF(VALUE('data-cash-crude'!DX154)&gt;0,'data-cash-crude'!DX154-INDEX('data-futures'!$E:$E,MATCH('basis-cash-crude'!DY$1,'data-futures'!$A:$A,0),1),""),"")</f>
        <v>-9.25</v>
      </c>
      <c r="DZ153">
        <f>+IFERROR(IF(VALUE('data-cash-crude'!DY154)&gt;0,'data-cash-crude'!DY154-INDEX('data-futures'!$E:$E,MATCH('basis-cash-crude'!DZ$1,'data-futures'!$A:$A,0),1),""),"")</f>
        <v>-9.1700000000000017</v>
      </c>
      <c r="EA153">
        <f>+IFERROR(IF(VALUE('data-cash-crude'!DZ154)&gt;0,'data-cash-crude'!DZ154-INDEX('data-futures'!$E:$E,MATCH('basis-cash-crude'!EA$1,'data-futures'!$A:$A,0),1),""),"")</f>
        <v>-9.0300000000000011</v>
      </c>
      <c r="EB153">
        <f>+IFERROR(IF(VALUE('data-cash-crude'!EA154)&gt;0,'data-cash-crude'!EA154-INDEX('data-futures'!$E:$E,MATCH('basis-cash-crude'!EB$1,'data-futures'!$A:$A,0),1),""),"")</f>
        <v>-9.0600000000000023</v>
      </c>
      <c r="EC153">
        <f>+IFERROR(IF(VALUE('data-cash-crude'!EB154)&gt;0,'data-cash-crude'!EB154-INDEX('data-futures'!$E:$E,MATCH('basis-cash-crude'!EC$1,'data-futures'!$A:$A,0),1),""),"")</f>
        <v>-9.4500000000000028</v>
      </c>
      <c r="ED153" t="str">
        <f>+IFERROR(IF(VALUE('data-cash-crude'!EC154)&gt;0,'data-cash-crude'!EC154-INDEX('data-futures'!$E:$E,MATCH('basis-cash-crude'!ED$1,'data-futures'!$A:$A,0),1),""),"")</f>
        <v/>
      </c>
      <c r="EE153" t="str">
        <f>+IFERROR(IF(VALUE('data-cash-crude'!ED154)&gt;0,'data-cash-crude'!ED154-INDEX('data-futures'!$E:$E,MATCH('basis-cash-crude'!EE$1,'data-futures'!$A:$A,0),1),""),"")</f>
        <v/>
      </c>
      <c r="EF153" t="str">
        <f>+IFERROR(IF(VALUE('data-cash-crude'!EE154)&gt;0,'data-cash-crude'!EE154-INDEX('data-futures'!$E:$E,MATCH('basis-cash-crude'!EF$1,'data-futures'!$A:$A,0),1),""),"")</f>
        <v/>
      </c>
      <c r="EG153" t="str">
        <f>+IFERROR(IF(VALUE('data-cash-crude'!EF154)&gt;0,'data-cash-crude'!EF154-INDEX('data-futures'!$E:$E,MATCH('basis-cash-crude'!EG$1,'data-futures'!$A:$A,0),1),""),"")</f>
        <v/>
      </c>
      <c r="EH153" t="str">
        <f>+IFERROR(IF(VALUE('data-cash-crude'!EG154)&gt;0,'data-cash-crude'!EG154-INDEX('data-futures'!$E:$E,MATCH('basis-cash-crude'!EH$1,'data-futures'!$A:$A,0),1),""),"")</f>
        <v/>
      </c>
      <c r="EI153" t="str">
        <f>+IFERROR(IF(VALUE('data-cash-crude'!EH154)&gt;0,'data-cash-crude'!EH154-INDEX('data-futures'!$E:$E,MATCH('basis-cash-crude'!EI$1,'data-futures'!$A:$A,0),1),""),"")</f>
        <v/>
      </c>
      <c r="EJ153" t="str">
        <f>+IFERROR(IF(VALUE('data-cash-crude'!EI154)&gt;0,'data-cash-crude'!EI154-INDEX('data-futures'!$E:$E,MATCH('basis-cash-crude'!EJ$1,'data-futures'!$A:$A,0),1),""),"")</f>
        <v/>
      </c>
      <c r="EK153" t="str">
        <f>+IFERROR(IF(VALUE('data-cash-crude'!EJ154)&gt;0,'data-cash-crude'!EJ154-INDEX('data-futures'!$E:$E,MATCH('basis-cash-crude'!EK$1,'data-futures'!$A:$A,0),1),""),"")</f>
        <v/>
      </c>
      <c r="EL153" t="str">
        <f>+IFERROR(IF(VALUE('data-cash-crude'!EK154)&gt;0,'data-cash-crude'!EK154-INDEX('data-futures'!$E:$E,MATCH('basis-cash-crude'!EL$1,'data-futures'!$A:$A,0),1),""),"")</f>
        <v/>
      </c>
      <c r="EM153" t="str">
        <f>+IFERROR(IF(VALUE('data-cash-crude'!EL154)&gt;0,'data-cash-crude'!EL154-INDEX('data-futures'!$E:$E,MATCH('basis-cash-crude'!EM$1,'data-futures'!$A:$A,0),1),""),"")</f>
        <v/>
      </c>
      <c r="EN153" t="str">
        <f>+IFERROR(IF(VALUE('data-cash-crude'!EM154)&gt;0,'data-cash-crude'!EM154-INDEX('data-futures'!$E:$E,MATCH('basis-cash-crude'!EN$1,'data-futures'!$A:$A,0),1),""),"")</f>
        <v/>
      </c>
      <c r="EO153" t="str">
        <f>+IFERROR(IF(VALUE('data-cash-crude'!EN154)&gt;0,'data-cash-crude'!EN154-INDEX('data-futures'!$E:$E,MATCH('basis-cash-crude'!EO$1,'data-futures'!$A:$A,0),1),""),"")</f>
        <v/>
      </c>
      <c r="EP153" t="str">
        <f>+IFERROR(IF(VALUE('data-cash-crude'!EO154)&gt;0,'data-cash-crude'!EO154-INDEX('data-futures'!$E:$E,MATCH('basis-cash-crude'!EP$1,'data-futures'!$A:$A,0),1),""),"")</f>
        <v/>
      </c>
      <c r="EQ153" t="str">
        <f>+IFERROR(IF(VALUE('data-cash-crude'!EP154)&gt;0,'data-cash-crude'!EP154-INDEX('data-futures'!$E:$E,MATCH('basis-cash-crude'!EQ$1,'data-futures'!$A:$A,0),1),""),"")</f>
        <v/>
      </c>
      <c r="ER153" t="str">
        <f>+IFERROR(IF(VALUE('data-cash-crude'!EQ154)&gt;0,'data-cash-crude'!EQ154-INDEX('data-futures'!$E:$E,MATCH('basis-cash-crude'!ER$1,'data-futures'!$A:$A,0),1),""),"")</f>
        <v/>
      </c>
      <c r="ES153" t="str">
        <f>+IFERROR(IF(VALUE('data-cash-crude'!ER154)&gt;0,'data-cash-crude'!ER154-INDEX('data-futures'!$E:$E,MATCH('basis-cash-crude'!ES$1,'data-futures'!$A:$A,0),1),""),"")</f>
        <v/>
      </c>
      <c r="ET153" t="str">
        <f>+IFERROR(IF(VALUE('data-cash-crude'!ES154)&gt;0,'data-cash-crude'!ES154-INDEX('data-futures'!$E:$E,MATCH('basis-cash-crude'!ET$1,'data-futures'!$A:$A,0),1),""),"")</f>
        <v/>
      </c>
      <c r="EU153" t="str">
        <f>+IFERROR(IF(VALUE('data-cash-crude'!ET154)&gt;0,'data-cash-crude'!ET154-INDEX('data-futures'!$E:$E,MATCH('basis-cash-crude'!EU$1,'data-futures'!$A:$A,0),1),""),"")</f>
        <v/>
      </c>
      <c r="EV153" t="str">
        <f>+IFERROR(IF(VALUE('data-cash-crude'!EU154)&gt;0,'data-cash-crude'!EU154-INDEX('data-futures'!$E:$E,MATCH('basis-cash-crude'!EV$1,'data-futures'!$A:$A,0),1),""),"")</f>
        <v/>
      </c>
      <c r="EW153" t="str">
        <f>+IFERROR(IF(VALUE('data-cash-crude'!EV154)&gt;0,'data-cash-crude'!EV154-INDEX('data-futures'!$E:$E,MATCH('basis-cash-crude'!EW$1,'data-futures'!$A:$A,0),1),""),"")</f>
        <v/>
      </c>
      <c r="EX153" t="str">
        <f>+IFERROR(IF(VALUE('data-cash-crude'!EW154)&gt;0,'data-cash-crude'!EW154-INDEX('data-futures'!$E:$E,MATCH('basis-cash-crude'!EX$1,'data-futures'!$A:$A,0),1),""),"")</f>
        <v/>
      </c>
      <c r="EY153" t="str">
        <f>+IFERROR(IF(VALUE('data-cash-crude'!EX154)&gt;0,'data-cash-crude'!EX154-INDEX('data-futures'!$E:$E,MATCH('basis-cash-crude'!EY$1,'data-futures'!$A:$A,0),1),""),"")</f>
        <v/>
      </c>
      <c r="EZ153" t="str">
        <f>+IFERROR(IF(VALUE('data-cash-crude'!EY154)&gt;0,'data-cash-crude'!EY154-INDEX('data-futures'!$E:$E,MATCH('basis-cash-crude'!EZ$1,'data-futures'!$A:$A,0),1),""),"")</f>
        <v/>
      </c>
      <c r="FA153" t="str">
        <f>+IFERROR(IF(VALUE('data-cash-crude'!EZ154)&gt;0,'data-cash-crude'!EZ154-INDEX('data-futures'!$E:$E,MATCH('basis-cash-crude'!FA$1,'data-futures'!$A:$A,0),1),""),"")</f>
        <v/>
      </c>
      <c r="FB153" t="str">
        <f>+IFERROR(IF(VALUE('data-cash-crude'!FA154)&gt;0,'data-cash-crude'!FA154-INDEX('data-futures'!$E:$E,MATCH('basis-cash-crude'!FB$1,'data-futures'!$A:$A,0),1),""),"")</f>
        <v/>
      </c>
      <c r="FC153" t="str">
        <f>+IFERROR(IF(VALUE('data-cash-crude'!FB154)&gt;0,'data-cash-crude'!FB154-INDEX('data-futures'!$E:$E,MATCH('basis-cash-crude'!FC$1,'data-futures'!$A:$A,0),1),""),"")</f>
        <v/>
      </c>
      <c r="FD153" t="str">
        <f>+IFERROR(IF(VALUE('data-cash-crude'!FC154)&gt;0,'data-cash-crude'!FC154-INDEX('data-futures'!$E:$E,MATCH('basis-cash-crude'!FD$1,'data-futures'!$A:$A,0),1),""),"")</f>
        <v/>
      </c>
      <c r="FE153" t="str">
        <f>+IFERROR(IF(VALUE('data-cash-crude'!FD154)&gt;0,'data-cash-crude'!FD154-INDEX('data-futures'!$E:$E,MATCH('basis-cash-crude'!FE$1,'data-futures'!$A:$A,0),1),""),"")</f>
        <v/>
      </c>
      <c r="FF153" t="str">
        <f>+IFERROR(IF(VALUE('data-cash-crude'!FE154)&gt;0,'data-cash-crude'!FE154-INDEX('data-futures'!$E:$E,MATCH('basis-cash-crude'!FF$1,'data-futures'!$A:$A,0),1),""),"")</f>
        <v/>
      </c>
      <c r="FG153" t="str">
        <f>+IFERROR(IF(VALUE('data-cash-crude'!FF154)&gt;0,'data-cash-crude'!FF154-INDEX('data-futures'!$E:$E,MATCH('basis-cash-crude'!FG$1,'data-futures'!$A:$A,0),1),""),"")</f>
        <v/>
      </c>
      <c r="FH153" t="str">
        <f>+IFERROR(IF(VALUE('data-cash-crude'!FG154)&gt;0,'data-cash-crude'!FG154-INDEX('data-futures'!$E:$E,MATCH('basis-cash-crude'!FH$1,'data-futures'!$A:$A,0),1),""),"")</f>
        <v/>
      </c>
      <c r="FI153" t="str">
        <f>+IFERROR(IF(VALUE('data-cash-crude'!FH154)&gt;0,'data-cash-crude'!FH154-INDEX('data-futures'!$E:$E,MATCH('basis-cash-crude'!FI$1,'data-futures'!$A:$A,0),1),""),"")</f>
        <v/>
      </c>
      <c r="FJ153" t="str">
        <f>+IFERROR(IF(VALUE('data-cash-crude'!FI154)&gt;0,'data-cash-crude'!FI154-INDEX('data-futures'!$E:$E,MATCH('basis-cash-crude'!FJ$1,'data-futures'!$A:$A,0),1),""),"")</f>
        <v/>
      </c>
      <c r="FK153" t="str">
        <f>+IFERROR(IF(VALUE('data-cash-crude'!FJ154)&gt;0,'data-cash-crude'!FJ154-INDEX('data-futures'!$E:$E,MATCH('basis-cash-crude'!FK$1,'data-futures'!$A:$A,0),1),""),"")</f>
        <v/>
      </c>
      <c r="FL153" t="str">
        <f>+IFERROR(IF(VALUE('data-cash-crude'!FK154)&gt;0,'data-cash-crude'!FK154-INDEX('data-futures'!$E:$E,MATCH('basis-cash-crude'!FL$1,'data-futures'!$A:$A,0),1),""),"")</f>
        <v/>
      </c>
    </row>
    <row r="154" spans="1:168" x14ac:dyDescent="0.2">
      <c r="A154">
        <f t="shared" si="6"/>
        <v>-6.2516666666666678</v>
      </c>
      <c r="B154">
        <f t="shared" si="7"/>
        <v>-6.2740740740740728</v>
      </c>
      <c r="C154">
        <f t="shared" si="8"/>
        <v>-5.8940789473684196</v>
      </c>
      <c r="D154" s="6" t="str">
        <f>+'data-cash-crude'!B155</f>
        <v>CLPA-8-103.CM</v>
      </c>
      <c r="E154">
        <f>+IFERROR(IF(VALUE('data-cash-crude'!D155)&gt;0,'data-cash-crude'!D155-INDEX('data-futures'!$E:$E,MATCH('basis-cash-crude'!E$1,'data-futures'!$A:$A,0),1),""),"")</f>
        <v>-6.1899999999999977</v>
      </c>
      <c r="F154">
        <f>+IFERROR(IF(VALUE('data-cash-crude'!E155)&gt;0,'data-cash-crude'!E155-INDEX('data-futures'!$E:$E,MATCH('basis-cash-crude'!F$1,'data-futures'!$A:$A,0),1),""),"")</f>
        <v>-6.0900000000000034</v>
      </c>
      <c r="G154">
        <f>+IFERROR(IF(VALUE('data-cash-crude'!F155)&gt;0,'data-cash-crude'!F155-INDEX('data-futures'!$E:$E,MATCH('basis-cash-crude'!G$1,'data-futures'!$A:$A,0),1),""),"")</f>
        <v>-6.240000000000002</v>
      </c>
      <c r="H154">
        <f>+IFERROR(IF(VALUE('data-cash-crude'!G155)&gt;0,'data-cash-crude'!G155-INDEX('data-futures'!$E:$E,MATCH('basis-cash-crude'!H$1,'data-futures'!$A:$A,0),1),""),"")</f>
        <v>-6.3800000000000026</v>
      </c>
      <c r="I154" t="str">
        <f>+IFERROR(IF(VALUE('data-cash-crude'!H155)&gt;0,'data-cash-crude'!H155-INDEX('data-futures'!$E:$E,MATCH('basis-cash-crude'!I$1,'data-futures'!$A:$A,0),1),""),"")</f>
        <v/>
      </c>
      <c r="J154">
        <f>+IFERROR(IF(VALUE('data-cash-crude'!I155)&gt;0,'data-cash-crude'!I155-INDEX('data-futures'!$E:$E,MATCH('basis-cash-crude'!J$1,'data-futures'!$A:$A,0),1),""),"")</f>
        <v>-6.3299999999999983</v>
      </c>
      <c r="K154">
        <f>+IFERROR(IF(VALUE('data-cash-crude'!J155)&gt;0,'data-cash-crude'!J155-INDEX('data-futures'!$E:$E,MATCH('basis-cash-crude'!K$1,'data-futures'!$A:$A,0),1),""),"")</f>
        <v>-6.2800000000000011</v>
      </c>
      <c r="L154">
        <f>+IFERROR(IF(VALUE('data-cash-crude'!K155)&gt;0,'data-cash-crude'!K155-INDEX('data-futures'!$E:$E,MATCH('basis-cash-crude'!L$1,'data-futures'!$A:$A,0),1),""),"")</f>
        <v>-6.3400000000000034</v>
      </c>
      <c r="M154">
        <f>+IFERROR(IF(VALUE('data-cash-crude'!L155)&gt;0,'data-cash-crude'!L155-INDEX('data-futures'!$E:$E,MATCH('basis-cash-crude'!M$1,'data-futures'!$A:$A,0),1),""),"")</f>
        <v>-6.259999999999998</v>
      </c>
      <c r="N154">
        <f>+IFERROR(IF(VALUE('data-cash-crude'!M155)&gt;0,'data-cash-crude'!M155-INDEX('data-futures'!$E:$E,MATCH('basis-cash-crude'!N$1,'data-futures'!$A:$A,0),1),""),"")</f>
        <v>-6.0799999999999983</v>
      </c>
      <c r="O154">
        <f>+IFERROR(IF(VALUE('data-cash-crude'!N155)&gt;0,'data-cash-crude'!N155-INDEX('data-futures'!$E:$E,MATCH('basis-cash-crude'!O$1,'data-futures'!$A:$A,0),1),""),"")</f>
        <v>-6.240000000000002</v>
      </c>
      <c r="P154">
        <f>+IFERROR(IF(VALUE('data-cash-crude'!O155)&gt;0,'data-cash-crude'!O155-INDEX('data-futures'!$E:$E,MATCH('basis-cash-crude'!P$1,'data-futures'!$A:$A,0),1),""),"")</f>
        <v>-6.1899999999999977</v>
      </c>
      <c r="Q154">
        <f>+IFERROR(IF(VALUE('data-cash-crude'!P155)&gt;0,'data-cash-crude'!P155-INDEX('data-futures'!$E:$E,MATCH('basis-cash-crude'!Q$1,'data-futures'!$A:$A,0),1),""),"")</f>
        <v>-6.2100000000000009</v>
      </c>
      <c r="R154">
        <f>+IFERROR(IF(VALUE('data-cash-crude'!Q155)&gt;0,'data-cash-crude'!Q155-INDEX('data-futures'!$E:$E,MATCH('basis-cash-crude'!R$1,'data-futures'!$A:$A,0),1),""),"")</f>
        <v>-6.009999999999998</v>
      </c>
      <c r="S154">
        <f>+IFERROR(IF(VALUE('data-cash-crude'!R155)&gt;0,'data-cash-crude'!R155-INDEX('data-futures'!$E:$E,MATCH('basis-cash-crude'!S$1,'data-futures'!$A:$A,0),1),""),"")</f>
        <v>-8.2899999999999991</v>
      </c>
      <c r="T154">
        <f>+IFERROR(IF(VALUE('data-cash-crude'!S155)&gt;0,'data-cash-crude'!S155-INDEX('data-futures'!$E:$E,MATCH('basis-cash-crude'!T$1,'data-futures'!$A:$A,0),1),""),"")</f>
        <v>-8.07</v>
      </c>
      <c r="U154">
        <f>+IFERROR(IF(VALUE('data-cash-crude'!T155)&gt;0,'data-cash-crude'!T155-INDEX('data-futures'!$E:$E,MATCH('basis-cash-crude'!U$1,'data-futures'!$A:$A,0),1),""),"")</f>
        <v>-6.2000000000000028</v>
      </c>
      <c r="V154">
        <f>+IFERROR(IF(VALUE('data-cash-crude'!U155)&gt;0,'data-cash-crude'!U155-INDEX('data-futures'!$E:$E,MATCH('basis-cash-crude'!V$1,'data-futures'!$A:$A,0),1),""),"")</f>
        <v>-6.0200000000000031</v>
      </c>
      <c r="W154">
        <f>+IFERROR(IF(VALUE('data-cash-crude'!V155)&gt;0,'data-cash-crude'!V155-INDEX('data-futures'!$E:$E,MATCH('basis-cash-crude'!W$1,'data-futures'!$A:$A,0),1),""),"")</f>
        <v>-5.9399999999999977</v>
      </c>
      <c r="X154">
        <f>+IFERROR(IF(VALUE('data-cash-crude'!W155)&gt;0,'data-cash-crude'!W155-INDEX('data-futures'!$E:$E,MATCH('basis-cash-crude'!X$1,'data-futures'!$A:$A,0),1),""),"")</f>
        <v>-6.0300000000000011</v>
      </c>
      <c r="Y154">
        <f>+IFERROR(IF(VALUE('data-cash-crude'!X155)&gt;0,'data-cash-crude'!X155-INDEX('data-futures'!$E:$E,MATCH('basis-cash-crude'!Y$1,'data-futures'!$A:$A,0),1),""),"")</f>
        <v>-5.9799999999999969</v>
      </c>
      <c r="Z154" t="str">
        <f>+IFERROR(IF(VALUE('data-cash-crude'!Y155)&gt;0,'data-cash-crude'!Y155-INDEX('data-futures'!$E:$E,MATCH('basis-cash-crude'!Z$1,'data-futures'!$A:$A,0),1),""),"")</f>
        <v/>
      </c>
      <c r="AA154">
        <f>+IFERROR(IF(VALUE('data-cash-crude'!Z155)&gt;0,'data-cash-crude'!Z155-INDEX('data-futures'!$E:$E,MATCH('basis-cash-crude'!AA$1,'data-futures'!$A:$A,0),1),""),"")</f>
        <v>-6.1899999999999977</v>
      </c>
      <c r="AB154">
        <f>+IFERROR(IF(VALUE('data-cash-crude'!AA155)&gt;0,'data-cash-crude'!AA155-INDEX('data-futures'!$E:$E,MATCH('basis-cash-crude'!AB$1,'data-futures'!$A:$A,0),1),""),"")</f>
        <v>-6.3500000000000014</v>
      </c>
      <c r="AC154" t="str">
        <f>+IFERROR(IF(VALUE('data-cash-crude'!AB155)&gt;0,'data-cash-crude'!AB155-INDEX('data-futures'!$E:$E,MATCH('basis-cash-crude'!AC$1,'data-futures'!$A:$A,0),1),""),"")</f>
        <v/>
      </c>
      <c r="AD154">
        <f>+IFERROR(IF(VALUE('data-cash-crude'!AC155)&gt;0,'data-cash-crude'!AC155-INDEX('data-futures'!$E:$E,MATCH('basis-cash-crude'!AD$1,'data-futures'!$A:$A,0),1),""),"")</f>
        <v>-5.8800000000000026</v>
      </c>
      <c r="AE154">
        <f>+IFERROR(IF(VALUE('data-cash-crude'!AD155)&gt;0,'data-cash-crude'!AD155-INDEX('data-futures'!$E:$E,MATCH('basis-cash-crude'!AE$1,'data-futures'!$A:$A,0),1),""),"")</f>
        <v>-6.0600000000000023</v>
      </c>
      <c r="AF154">
        <f>+IFERROR(IF(VALUE('data-cash-crude'!AE155)&gt;0,'data-cash-crude'!AE155-INDEX('data-futures'!$E:$E,MATCH('basis-cash-crude'!AF$1,'data-futures'!$A:$A,0),1),""),"")</f>
        <v>-5.7800000000000011</v>
      </c>
      <c r="AG154">
        <f>+IFERROR(IF(VALUE('data-cash-crude'!AF155)&gt;0,'data-cash-crude'!AF155-INDEX('data-futures'!$E:$E,MATCH('basis-cash-crude'!AG$1,'data-futures'!$A:$A,0),1),""),"")</f>
        <v>-5.8500000000000014</v>
      </c>
      <c r="AH154">
        <f>+IFERROR(IF(VALUE('data-cash-crude'!AG155)&gt;0,'data-cash-crude'!AG155-INDEX('data-futures'!$E:$E,MATCH('basis-cash-crude'!AH$1,'data-futures'!$A:$A,0),1),""),"")</f>
        <v>-5.9200000000000017</v>
      </c>
      <c r="AI154">
        <f>+IFERROR(IF(VALUE('data-cash-crude'!AH155)&gt;0,'data-cash-crude'!AH155-INDEX('data-futures'!$E:$E,MATCH('basis-cash-crude'!AI$1,'data-futures'!$A:$A,0),1),""),"")</f>
        <v>-5.759999999999998</v>
      </c>
      <c r="AJ154">
        <f>+IFERROR(IF(VALUE('data-cash-crude'!AI155)&gt;0,'data-cash-crude'!AI155-INDEX('data-futures'!$E:$E,MATCH('basis-cash-crude'!AJ$1,'data-futures'!$A:$A,0),1),""),"")</f>
        <v>-5.8599999999999994</v>
      </c>
      <c r="AK154">
        <f>+IFERROR(IF(VALUE('data-cash-crude'!AJ155)&gt;0,'data-cash-crude'!AJ155-INDEX('data-futures'!$E:$E,MATCH('basis-cash-crude'!AK$1,'data-futures'!$A:$A,0),1),""),"")</f>
        <v>-5.8800000000000026</v>
      </c>
      <c r="AL154">
        <f>+IFERROR(IF(VALUE('data-cash-crude'!AK155)&gt;0,'data-cash-crude'!AK155-INDEX('data-futures'!$E:$E,MATCH('basis-cash-crude'!AL$1,'data-futures'!$A:$A,0),1),""),"")</f>
        <v>-6.1400000000000006</v>
      </c>
      <c r="AM154">
        <f>+IFERROR(IF(VALUE('data-cash-crude'!AL155)&gt;0,'data-cash-crude'!AL155-INDEX('data-futures'!$E:$E,MATCH('basis-cash-crude'!AM$1,'data-futures'!$A:$A,0),1),""),"")</f>
        <v>-5.7800000000000011</v>
      </c>
      <c r="AN154">
        <f>+IFERROR(IF(VALUE('data-cash-crude'!AM155)&gt;0,'data-cash-crude'!AM155-INDEX('data-futures'!$E:$E,MATCH('basis-cash-crude'!AN$1,'data-futures'!$A:$A,0),1),""),"")</f>
        <v>-5.8100000000000023</v>
      </c>
      <c r="AO154">
        <f>+IFERROR(IF(VALUE('data-cash-crude'!AN155)&gt;0,'data-cash-crude'!AN155-INDEX('data-futures'!$E:$E,MATCH('basis-cash-crude'!AO$1,'data-futures'!$A:$A,0),1),""),"")</f>
        <v>-6.0399999999999991</v>
      </c>
      <c r="AP154" t="str">
        <f>+IFERROR(IF(VALUE('data-cash-crude'!AO155)&gt;0,'data-cash-crude'!AO155-INDEX('data-futures'!$E:$E,MATCH('basis-cash-crude'!AP$1,'data-futures'!$A:$A,0),1),""),"")</f>
        <v/>
      </c>
      <c r="AQ154">
        <f>+IFERROR(IF(VALUE('data-cash-crude'!AP155)&gt;0,'data-cash-crude'!AP155-INDEX('data-futures'!$E:$E,MATCH('basis-cash-crude'!AQ$1,'data-futures'!$A:$A,0),1),""),"")</f>
        <v>-6.240000000000002</v>
      </c>
      <c r="AR154">
        <f>+IFERROR(IF(VALUE('data-cash-crude'!AQ155)&gt;0,'data-cash-crude'!AQ155-INDEX('data-futures'!$E:$E,MATCH('basis-cash-crude'!AR$1,'data-futures'!$A:$A,0),1),""),"")</f>
        <v>-3.2299999999999969</v>
      </c>
      <c r="AS154" t="str">
        <f>+IFERROR(IF(VALUE('data-cash-crude'!AR155)&gt;0,'data-cash-crude'!AR155-INDEX('data-futures'!$E:$E,MATCH('basis-cash-crude'!AS$1,'data-futures'!$A:$A,0),1),""),"")</f>
        <v/>
      </c>
      <c r="AT154">
        <f>+IFERROR(IF(VALUE('data-cash-crude'!AS155)&gt;0,'data-cash-crude'!AS155-INDEX('data-futures'!$E:$E,MATCH('basis-cash-crude'!AT$1,'data-futures'!$A:$A,0),1),""),"")</f>
        <v>-6.1000000000000014</v>
      </c>
      <c r="AU154">
        <f>+IFERROR(IF(VALUE('data-cash-crude'!AT155)&gt;0,'data-cash-crude'!AT155-INDEX('data-futures'!$E:$E,MATCH('basis-cash-crude'!AU$1,'data-futures'!$A:$A,0),1),""),"")</f>
        <v>-5.8100000000000023</v>
      </c>
      <c r="AV154">
        <f>+IFERROR(IF(VALUE('data-cash-crude'!AU155)&gt;0,'data-cash-crude'!AU155-INDEX('data-futures'!$E:$E,MATCH('basis-cash-crude'!AV$1,'data-futures'!$A:$A,0),1),""),"")</f>
        <v>-5.8800000000000026</v>
      </c>
      <c r="AW154">
        <f>+IFERROR(IF(VALUE('data-cash-crude'!AV155)&gt;0,'data-cash-crude'!AV155-INDEX('data-futures'!$E:$E,MATCH('basis-cash-crude'!AW$1,'data-futures'!$A:$A,0),1),""),"")</f>
        <v>-5.8500000000000014</v>
      </c>
      <c r="AX154">
        <f>+IFERROR(IF(VALUE('data-cash-crude'!AW155)&gt;0,'data-cash-crude'!AW155-INDEX('data-futures'!$E:$E,MATCH('basis-cash-crude'!AX$1,'data-futures'!$A:$A,0),1),""),"")</f>
        <v>-5.7700000000000031</v>
      </c>
      <c r="AY154" t="str">
        <f>+IFERROR(IF(VALUE('data-cash-crude'!AX155)&gt;0,'data-cash-crude'!AX155-INDEX('data-futures'!$E:$E,MATCH('basis-cash-crude'!AY$1,'data-futures'!$A:$A,0),1),""),"")</f>
        <v/>
      </c>
      <c r="AZ154" t="str">
        <f>+IFERROR(IF(VALUE('data-cash-crude'!AY155)&gt;0,'data-cash-crude'!AY155-INDEX('data-futures'!$E:$E,MATCH('basis-cash-crude'!AZ$1,'data-futures'!$A:$A,0),1),""),"")</f>
        <v/>
      </c>
      <c r="BA154" t="str">
        <f>+IFERROR(IF(VALUE('data-cash-crude'!AZ155)&gt;0,'data-cash-crude'!AZ155-INDEX('data-futures'!$E:$E,MATCH('basis-cash-crude'!BA$1,'data-futures'!$A:$A,0),1),""),"")</f>
        <v/>
      </c>
      <c r="BB154" t="str">
        <f>+IFERROR(IF(VALUE('data-cash-crude'!BA155)&gt;0,'data-cash-crude'!BA155-INDEX('data-futures'!$E:$E,MATCH('basis-cash-crude'!BB$1,'data-futures'!$A:$A,0),1),""),"")</f>
        <v/>
      </c>
      <c r="BC154" t="str">
        <f>+IFERROR(IF(VALUE('data-cash-crude'!BB155)&gt;0,'data-cash-crude'!BB155-INDEX('data-futures'!$E:$E,MATCH('basis-cash-crude'!BC$1,'data-futures'!$A:$A,0),1),""),"")</f>
        <v/>
      </c>
      <c r="BD154" t="str">
        <f>+IFERROR(IF(VALUE('data-cash-crude'!BC155)&gt;0,'data-cash-crude'!BC155-INDEX('data-futures'!$E:$E,MATCH('basis-cash-crude'!BD$1,'data-futures'!$A:$A,0),1),""),"")</f>
        <v/>
      </c>
      <c r="BE154">
        <f>+IFERROR(IF(VALUE('data-cash-crude'!BD155)&gt;0,'data-cash-crude'!BD155-INDEX('data-futures'!$E:$E,MATCH('basis-cash-crude'!BE$1,'data-futures'!$A:$A,0),1),""),"")</f>
        <v>-5.9799999999999969</v>
      </c>
      <c r="BF154">
        <f>+IFERROR(IF(VALUE('data-cash-crude'!BE155)&gt;0,'data-cash-crude'!BE155-INDEX('data-futures'!$E:$E,MATCH('basis-cash-crude'!BF$1,'data-futures'!$A:$A,0),1),""),"")</f>
        <v>-5.990000000000002</v>
      </c>
      <c r="BG154">
        <f>+IFERROR(IF(VALUE('data-cash-crude'!BF155)&gt;0,'data-cash-crude'!BF155-INDEX('data-futures'!$E:$E,MATCH('basis-cash-crude'!BG$1,'data-futures'!$A:$A,0),1),""),"")</f>
        <v>-5.7700000000000031</v>
      </c>
      <c r="BH154">
        <f>+IFERROR(IF(VALUE('data-cash-crude'!BG155)&gt;0,'data-cash-crude'!BG155-INDEX('data-futures'!$E:$E,MATCH('basis-cash-crude'!BH$1,'data-futures'!$A:$A,0),1),""),"")</f>
        <v>-5.5399999999999991</v>
      </c>
      <c r="BI154">
        <f>+IFERROR(IF(VALUE('data-cash-crude'!BH155)&gt;0,'data-cash-crude'!BH155-INDEX('data-futures'!$E:$E,MATCH('basis-cash-crude'!BI$1,'data-futures'!$A:$A,0),1),""),"")</f>
        <v>-5.8400000000000034</v>
      </c>
      <c r="BJ154">
        <f>+IFERROR(IF(VALUE('data-cash-crude'!BI155)&gt;0,'data-cash-crude'!BI155-INDEX('data-futures'!$E:$E,MATCH('basis-cash-crude'!BJ$1,'data-futures'!$A:$A,0),1),""),"")</f>
        <v>-5.8400000000000034</v>
      </c>
      <c r="BK154">
        <f>+IFERROR(IF(VALUE('data-cash-crude'!BJ155)&gt;0,'data-cash-crude'!BJ155-INDEX('data-futures'!$E:$E,MATCH('basis-cash-crude'!BK$1,'data-futures'!$A:$A,0),1),""),"")</f>
        <v>-6.18</v>
      </c>
      <c r="BL154">
        <f>+IFERROR(IF(VALUE('data-cash-crude'!BK155)&gt;0,'data-cash-crude'!BK155-INDEX('data-futures'!$E:$E,MATCH('basis-cash-crude'!BL$1,'data-futures'!$A:$A,0),1),""),"")</f>
        <v>-5.8599999999999994</v>
      </c>
      <c r="BM154" t="str">
        <f>+IFERROR(IF(VALUE('data-cash-crude'!BL155)&gt;0,'data-cash-crude'!BL155-INDEX('data-futures'!$E:$E,MATCH('basis-cash-crude'!BM$1,'data-futures'!$A:$A,0),1),""),"")</f>
        <v/>
      </c>
      <c r="BN154" t="str">
        <f>+IFERROR(IF(VALUE('data-cash-crude'!BM155)&gt;0,'data-cash-crude'!BM155-INDEX('data-futures'!$E:$E,MATCH('basis-cash-crude'!BN$1,'data-futures'!$A:$A,0),1),""),"")</f>
        <v/>
      </c>
      <c r="BO154">
        <f>+IFERROR(IF(VALUE('data-cash-crude'!BN155)&gt;0,'data-cash-crude'!BN155-INDEX('data-futures'!$E:$E,MATCH('basis-cash-crude'!BO$1,'data-futures'!$A:$A,0),1),""),"")</f>
        <v>-6.2199999999999989</v>
      </c>
      <c r="BP154">
        <f>+IFERROR(IF(VALUE('data-cash-crude'!BO155)&gt;0,'data-cash-crude'!BO155-INDEX('data-futures'!$E:$E,MATCH('basis-cash-crude'!BP$1,'data-futures'!$A:$A,0),1),""),"")</f>
        <v>-6.3800000000000026</v>
      </c>
      <c r="BQ154">
        <f>+IFERROR(IF(VALUE('data-cash-crude'!BP155)&gt;0,'data-cash-crude'!BP155-INDEX('data-futures'!$E:$E,MATCH('basis-cash-crude'!BQ$1,'data-futures'!$A:$A,0),1),""),"")</f>
        <v>-5.82</v>
      </c>
      <c r="BR154">
        <f>+IFERROR(IF(VALUE('data-cash-crude'!BQ155)&gt;0,'data-cash-crude'!BQ155-INDEX('data-futures'!$E:$E,MATCH('basis-cash-crude'!BR$1,'data-futures'!$A:$A,0),1),""),"")</f>
        <v>-5.8500000000000014</v>
      </c>
      <c r="BS154">
        <f>+IFERROR(IF(VALUE('data-cash-crude'!BR155)&gt;0,'data-cash-crude'!BR155-INDEX('data-futures'!$E:$E,MATCH('basis-cash-crude'!BS$1,'data-futures'!$A:$A,0),1),""),"")</f>
        <v>-5.7700000000000031</v>
      </c>
      <c r="BT154">
        <f>+IFERROR(IF(VALUE('data-cash-crude'!BS155)&gt;0,'data-cash-crude'!BS155-INDEX('data-futures'!$E:$E,MATCH('basis-cash-crude'!BT$1,'data-futures'!$A:$A,0),1),""),"")</f>
        <v>-6.32</v>
      </c>
      <c r="BU154">
        <f>+IFERROR(IF(VALUE('data-cash-crude'!BT155)&gt;0,'data-cash-crude'!BT155-INDEX('data-futures'!$E:$E,MATCH('basis-cash-crude'!BU$1,'data-futures'!$A:$A,0),1),""),"")</f>
        <v>-5.93</v>
      </c>
      <c r="BV154">
        <f>+IFERROR(IF(VALUE('data-cash-crude'!BU155)&gt;0,'data-cash-crude'!BU155-INDEX('data-futures'!$E:$E,MATCH('basis-cash-crude'!BV$1,'data-futures'!$A:$A,0),1),""),"")</f>
        <v>-5.8699999999999974</v>
      </c>
      <c r="BW154">
        <f>+IFERROR(IF(VALUE('data-cash-crude'!BV155)&gt;0,'data-cash-crude'!BV155-INDEX('data-futures'!$E:$E,MATCH('basis-cash-crude'!BW$1,'data-futures'!$A:$A,0),1),""),"")</f>
        <v>-6.1300000000000026</v>
      </c>
      <c r="BX154">
        <f>+IFERROR(IF(VALUE('data-cash-crude'!BW155)&gt;0,'data-cash-crude'!BW155-INDEX('data-futures'!$E:$E,MATCH('basis-cash-crude'!BX$1,'data-futures'!$A:$A,0),1),""),"")</f>
        <v>-5.9399999999999977</v>
      </c>
      <c r="BY154">
        <f>+IFERROR(IF(VALUE('data-cash-crude'!BX155)&gt;0,'data-cash-crude'!BX155-INDEX('data-futures'!$E:$E,MATCH('basis-cash-crude'!BY$1,'data-futures'!$A:$A,0),1),""),"")</f>
        <v>-6.1599999999999966</v>
      </c>
      <c r="BZ154">
        <f>+IFERROR(IF(VALUE('data-cash-crude'!BY155)&gt;0,'data-cash-crude'!BY155-INDEX('data-futures'!$E:$E,MATCH('basis-cash-crude'!BZ$1,'data-futures'!$A:$A,0),1),""),"")</f>
        <v>-6.4500000000000028</v>
      </c>
      <c r="CA154">
        <f>+IFERROR(IF(VALUE('data-cash-crude'!BZ155)&gt;0,'data-cash-crude'!BZ155-INDEX('data-futures'!$E:$E,MATCH('basis-cash-crude'!CA$1,'data-futures'!$A:$A,0),1),""),"")</f>
        <v>-5.8400000000000034</v>
      </c>
      <c r="CB154">
        <f>+IFERROR(IF(VALUE('data-cash-crude'!CA155)&gt;0,'data-cash-crude'!CA155-INDEX('data-futures'!$E:$E,MATCH('basis-cash-crude'!CB$1,'data-futures'!$A:$A,0),1),""),"")</f>
        <v>-5.7199999999999989</v>
      </c>
      <c r="CC154">
        <f>+IFERROR(IF(VALUE('data-cash-crude'!CB155)&gt;0,'data-cash-crude'!CB155-INDEX('data-futures'!$E:$E,MATCH('basis-cash-crude'!CC$1,'data-futures'!$A:$A,0),1),""),"")</f>
        <v>-5.6199999999999974</v>
      </c>
      <c r="CD154">
        <f>+IFERROR(IF(VALUE('data-cash-crude'!CC155)&gt;0,'data-cash-crude'!CC155-INDEX('data-futures'!$E:$E,MATCH('basis-cash-crude'!CD$1,'data-futures'!$A:$A,0),1),""),"")</f>
        <v>-5.8599999999999994</v>
      </c>
      <c r="CE154">
        <f>+IFERROR(IF(VALUE('data-cash-crude'!CD155)&gt;0,'data-cash-crude'!CD155-INDEX('data-futures'!$E:$E,MATCH('basis-cash-crude'!CE$1,'data-futures'!$A:$A,0),1),""),"")</f>
        <v>-5.6499999999999986</v>
      </c>
      <c r="CF154">
        <f>+IFERROR(IF(VALUE('data-cash-crude'!CE155)&gt;0,'data-cash-crude'!CE155-INDEX('data-futures'!$E:$E,MATCH('basis-cash-crude'!CF$1,'data-futures'!$A:$A,0),1),""),"")</f>
        <v>-5.57</v>
      </c>
      <c r="CG154">
        <f>+IFERROR(IF(VALUE('data-cash-crude'!CF155)&gt;0,'data-cash-crude'!CF155-INDEX('data-futures'!$E:$E,MATCH('basis-cash-crude'!CG$1,'data-futures'!$A:$A,0),1),""),"")</f>
        <v>-5.3400000000000034</v>
      </c>
      <c r="CH154">
        <f>+IFERROR(IF(VALUE('data-cash-crude'!CG155)&gt;0,'data-cash-crude'!CG155-INDEX('data-futures'!$E:$E,MATCH('basis-cash-crude'!CH$1,'data-futures'!$A:$A,0),1),""),"")</f>
        <v>-5.1300000000000026</v>
      </c>
      <c r="CI154">
        <f>+IFERROR(IF(VALUE('data-cash-crude'!CH155)&gt;0,'data-cash-crude'!CH155-INDEX('data-futures'!$E:$E,MATCH('basis-cash-crude'!CI$1,'data-futures'!$A:$A,0),1),""),"")</f>
        <v>-5.2899999999999991</v>
      </c>
      <c r="CJ154">
        <f>+IFERROR(IF(VALUE('data-cash-crude'!CI155)&gt;0,'data-cash-crude'!CI155-INDEX('data-futures'!$E:$E,MATCH('basis-cash-crude'!CJ$1,'data-futures'!$A:$A,0),1),""),"")</f>
        <v>-5.3999999999999986</v>
      </c>
      <c r="CK154">
        <f>+IFERROR(IF(VALUE('data-cash-crude'!CJ155)&gt;0,'data-cash-crude'!CJ155-INDEX('data-futures'!$E:$E,MATCH('basis-cash-crude'!CK$1,'data-futures'!$A:$A,0),1),""),"")</f>
        <v>-4.740000000000002</v>
      </c>
      <c r="CL154">
        <f>+IFERROR(IF(VALUE('data-cash-crude'!CK155)&gt;0,'data-cash-crude'!CK155-INDEX('data-futures'!$E:$E,MATCH('basis-cash-crude'!CL$1,'data-futures'!$A:$A,0),1),""),"")</f>
        <v>-4.7000000000000028</v>
      </c>
      <c r="CM154" t="str">
        <f>+IFERROR(IF(VALUE('data-cash-crude'!CL155)&gt;0,'data-cash-crude'!CL155-INDEX('data-futures'!$E:$E,MATCH('basis-cash-crude'!CM$1,'data-futures'!$A:$A,0),1),""),"")</f>
        <v/>
      </c>
      <c r="CN154">
        <f>+IFERROR(IF(VALUE('data-cash-crude'!CM155)&gt;0,'data-cash-crude'!CM155-INDEX('data-futures'!$E:$E,MATCH('basis-cash-crude'!CN$1,'data-futures'!$A:$A,0),1),""),"")</f>
        <v>-4.6400000000000006</v>
      </c>
      <c r="CO154">
        <f>+IFERROR(IF(VALUE('data-cash-crude'!CN155)&gt;0,'data-cash-crude'!CN155-INDEX('data-futures'!$E:$E,MATCH('basis-cash-crude'!CO$1,'data-futures'!$A:$A,0),1),""),"")</f>
        <v>-4.43</v>
      </c>
      <c r="CP154">
        <f>+IFERROR(IF(VALUE('data-cash-crude'!CO155)&gt;0,'data-cash-crude'!CO155-INDEX('data-futures'!$E:$E,MATCH('basis-cash-crude'!CP$1,'data-futures'!$A:$A,0),1),""),"")</f>
        <v>-4.6300000000000026</v>
      </c>
      <c r="CQ154">
        <f>+IFERROR(IF(VALUE('data-cash-crude'!CP155)&gt;0,'data-cash-crude'!CP155-INDEX('data-futures'!$E:$E,MATCH('basis-cash-crude'!CQ$1,'data-futures'!$A:$A,0),1),""),"")</f>
        <v>-4.6199999999999974</v>
      </c>
      <c r="CR154">
        <f>+IFERROR(IF(VALUE('data-cash-crude'!CQ155)&gt;0,'data-cash-crude'!CQ155-INDEX('data-futures'!$E:$E,MATCH('basis-cash-crude'!CR$1,'data-futures'!$A:$A,0),1),""),"")</f>
        <v>-4.0499999999999972</v>
      </c>
      <c r="CS154">
        <f>+IFERROR(IF(VALUE('data-cash-crude'!CR155)&gt;0,'data-cash-crude'!CR155-INDEX('data-futures'!$E:$E,MATCH('basis-cash-crude'!CS$1,'data-futures'!$A:$A,0),1),""),"")</f>
        <v>-3.6199999999999974</v>
      </c>
      <c r="CT154">
        <f>+IFERROR(IF(VALUE('data-cash-crude'!CS155)&gt;0,'data-cash-crude'!CS155-INDEX('data-futures'!$E:$E,MATCH('basis-cash-crude'!CT$1,'data-futures'!$A:$A,0),1),""),"")</f>
        <v>-2.3100000000000023</v>
      </c>
      <c r="CU154">
        <f>+IFERROR(IF(VALUE('data-cash-crude'!CT155)&gt;0,'data-cash-crude'!CT155-INDEX('data-futures'!$E:$E,MATCH('basis-cash-crude'!CU$1,'data-futures'!$A:$A,0),1),""),"")</f>
        <v>-5.1099999999999994</v>
      </c>
      <c r="CV154">
        <f>+IFERROR(IF(VALUE('data-cash-crude'!CU155)&gt;0,'data-cash-crude'!CU155-INDEX('data-futures'!$E:$E,MATCH('basis-cash-crude'!CV$1,'data-futures'!$A:$A,0),1),""),"")</f>
        <v>-5.2100000000000009</v>
      </c>
      <c r="CW154">
        <f>+IFERROR(IF(VALUE('data-cash-crude'!CV155)&gt;0,'data-cash-crude'!CV155-INDEX('data-futures'!$E:$E,MATCH('basis-cash-crude'!CW$1,'data-futures'!$A:$A,0),1),""),"")</f>
        <v>-4.9500000000000028</v>
      </c>
      <c r="CX154">
        <f>+IFERROR(IF(VALUE('data-cash-crude'!CW155)&gt;0,'data-cash-crude'!CW155-INDEX('data-futures'!$E:$E,MATCH('basis-cash-crude'!CX$1,'data-futures'!$A:$A,0),1),""),"")</f>
        <v>-4.7800000000000011</v>
      </c>
      <c r="CY154">
        <f>+IFERROR(IF(VALUE('data-cash-crude'!CX155)&gt;0,'data-cash-crude'!CX155-INDEX('data-futures'!$E:$E,MATCH('basis-cash-crude'!CY$1,'data-futures'!$A:$A,0),1),""),"")</f>
        <v>-4.43</v>
      </c>
      <c r="CZ154">
        <f>+IFERROR(IF(VALUE('data-cash-crude'!CY155)&gt;0,'data-cash-crude'!CY155-INDEX('data-futures'!$E:$E,MATCH('basis-cash-crude'!CZ$1,'data-futures'!$A:$A,0),1),""),"")</f>
        <v>-4.8500000000000014</v>
      </c>
      <c r="DA154">
        <f>+IFERROR(IF(VALUE('data-cash-crude'!CZ155)&gt;0,'data-cash-crude'!CZ155-INDEX('data-futures'!$E:$E,MATCH('basis-cash-crude'!DA$1,'data-futures'!$A:$A,0),1),""),"")</f>
        <v>-4.7999999999999972</v>
      </c>
      <c r="DB154">
        <f>+IFERROR(IF(VALUE('data-cash-crude'!DA155)&gt;0,'data-cash-crude'!DA155-INDEX('data-futures'!$E:$E,MATCH('basis-cash-crude'!DB$1,'data-futures'!$A:$A,0),1),""),"")</f>
        <v>-4.75</v>
      </c>
      <c r="DC154">
        <f>+IFERROR(IF(VALUE('data-cash-crude'!DB155)&gt;0,'data-cash-crude'!DB155-INDEX('data-futures'!$E:$E,MATCH('basis-cash-crude'!DC$1,'data-futures'!$A:$A,0),1),""),"")</f>
        <v>-4.7700000000000031</v>
      </c>
      <c r="DD154" t="str">
        <f>+IFERROR(IF(VALUE('data-cash-crude'!DC155)&gt;0,'data-cash-crude'!DC155-INDEX('data-futures'!$E:$E,MATCH('basis-cash-crude'!DD$1,'data-futures'!$A:$A,0),1),""),"")</f>
        <v/>
      </c>
      <c r="DE154">
        <f>+IFERROR(IF(VALUE('data-cash-crude'!DD155)&gt;0,'data-cash-crude'!DD155-INDEX('data-futures'!$E:$E,MATCH('basis-cash-crude'!DE$1,'data-futures'!$A:$A,0),1),""),"")</f>
        <v>-4.68</v>
      </c>
      <c r="DF154">
        <f>+IFERROR(IF(VALUE('data-cash-crude'!DE155)&gt;0,'data-cash-crude'!DE155-INDEX('data-futures'!$E:$E,MATCH('basis-cash-crude'!DF$1,'data-futures'!$A:$A,0),1),""),"")</f>
        <v>-4.2999999999999972</v>
      </c>
      <c r="DG154" t="str">
        <f>+IFERROR(IF(VALUE('data-cash-crude'!DF155)&gt;0,'data-cash-crude'!DF155-INDEX('data-futures'!$E:$E,MATCH('basis-cash-crude'!DG$1,'data-futures'!$A:$A,0),1),""),"")</f>
        <v/>
      </c>
      <c r="DH154">
        <f>+IFERROR(IF(VALUE('data-cash-crude'!DG155)&gt;0,'data-cash-crude'!DG155-INDEX('data-futures'!$E:$E,MATCH('basis-cash-crude'!DH$1,'data-futures'!$A:$A,0),1),""),"")</f>
        <v>-3.9600000000000009</v>
      </c>
      <c r="DI154">
        <f>+IFERROR(IF(VALUE('data-cash-crude'!DH155)&gt;0,'data-cash-crude'!DH155-INDEX('data-futures'!$E:$E,MATCH('basis-cash-crude'!DI$1,'data-futures'!$A:$A,0),1),""),"")</f>
        <v>-5.0900000000000034</v>
      </c>
      <c r="DJ154">
        <f>+IFERROR(IF(VALUE('data-cash-crude'!DI155)&gt;0,'data-cash-crude'!DI155-INDEX('data-futures'!$E:$E,MATCH('basis-cash-crude'!DJ$1,'data-futures'!$A:$A,0),1),""),"")</f>
        <v>-4.82</v>
      </c>
      <c r="DK154">
        <f>+IFERROR(IF(VALUE('data-cash-crude'!DJ155)&gt;0,'data-cash-crude'!DJ155-INDEX('data-futures'!$E:$E,MATCH('basis-cash-crude'!DK$1,'data-futures'!$A:$A,0),1),""),"")</f>
        <v>-4.8699999999999974</v>
      </c>
      <c r="DL154">
        <f>+IFERROR(IF(VALUE('data-cash-crude'!DK155)&gt;0,'data-cash-crude'!DK155-INDEX('data-futures'!$E:$E,MATCH('basis-cash-crude'!DL$1,'data-futures'!$A:$A,0),1),""),"")</f>
        <v>-4.6700000000000017</v>
      </c>
      <c r="DM154">
        <f>+IFERROR(IF(VALUE('data-cash-crude'!DL155)&gt;0,'data-cash-crude'!DL155-INDEX('data-futures'!$E:$E,MATCH('basis-cash-crude'!DM$1,'data-futures'!$A:$A,0),1),""),"")</f>
        <v>-4.1199999999999974</v>
      </c>
      <c r="DN154">
        <f>+IFERROR(IF(VALUE('data-cash-crude'!DM155)&gt;0,'data-cash-crude'!DM155-INDEX('data-futures'!$E:$E,MATCH('basis-cash-crude'!DN$1,'data-futures'!$A:$A,0),1),""),"")</f>
        <v>-3.6799999999999997</v>
      </c>
      <c r="DO154">
        <f>+IFERROR(IF(VALUE('data-cash-crude'!DN155)&gt;0,'data-cash-crude'!DN155-INDEX('data-futures'!$E:$E,MATCH('basis-cash-crude'!DO$1,'data-futures'!$A:$A,0),1),""),"")</f>
        <v>-4.3999999999999986</v>
      </c>
      <c r="DP154">
        <f>+IFERROR(IF(VALUE('data-cash-crude'!DO155)&gt;0,'data-cash-crude'!DO155-INDEX('data-futures'!$E:$E,MATCH('basis-cash-crude'!DP$1,'data-futures'!$A:$A,0),1),""),"")</f>
        <v>-4.4799999999999969</v>
      </c>
      <c r="DQ154">
        <f>+IFERROR(IF(VALUE('data-cash-crude'!DP155)&gt;0,'data-cash-crude'!DP155-INDEX('data-futures'!$E:$E,MATCH('basis-cash-crude'!DQ$1,'data-futures'!$A:$A,0),1),""),"")</f>
        <v>-5.0300000000000011</v>
      </c>
      <c r="DR154">
        <f>+IFERROR(IF(VALUE('data-cash-crude'!DQ155)&gt;0,'data-cash-crude'!DQ155-INDEX('data-futures'!$E:$E,MATCH('basis-cash-crude'!DR$1,'data-futures'!$A:$A,0),1),""),"")</f>
        <v>-4.5499999999999972</v>
      </c>
      <c r="DS154">
        <f>+IFERROR(IF(VALUE('data-cash-crude'!DR155)&gt;0,'data-cash-crude'!DR155-INDEX('data-futures'!$E:$E,MATCH('basis-cash-crude'!DS$1,'data-futures'!$A:$A,0),1),""),"")</f>
        <v>-4.6899999999999977</v>
      </c>
      <c r="DT154">
        <f>+IFERROR(IF(VALUE('data-cash-crude'!DS155)&gt;0,'data-cash-crude'!DS155-INDEX('data-futures'!$E:$E,MATCH('basis-cash-crude'!DT$1,'data-futures'!$A:$A,0),1),""),"")</f>
        <v>-4.6300000000000026</v>
      </c>
      <c r="DU154">
        <f>+IFERROR(IF(VALUE('data-cash-crude'!DT155)&gt;0,'data-cash-crude'!DT155-INDEX('data-futures'!$E:$E,MATCH('basis-cash-crude'!DU$1,'data-futures'!$A:$A,0),1),""),"")</f>
        <v>-5.1899999999999977</v>
      </c>
      <c r="DV154">
        <f>+IFERROR(IF(VALUE('data-cash-crude'!DU155)&gt;0,'data-cash-crude'!DU155-INDEX('data-futures'!$E:$E,MATCH('basis-cash-crude'!DV$1,'data-futures'!$A:$A,0),1),""),"")</f>
        <v>-5.7000000000000028</v>
      </c>
      <c r="DW154">
        <f>+IFERROR(IF(VALUE('data-cash-crude'!DV155)&gt;0,'data-cash-crude'!DV155-INDEX('data-futures'!$E:$E,MATCH('basis-cash-crude'!DW$1,'data-futures'!$A:$A,0),1),""),"")</f>
        <v>-5.3900000000000006</v>
      </c>
      <c r="DX154">
        <f>+IFERROR(IF(VALUE('data-cash-crude'!DW155)&gt;0,'data-cash-crude'!DW155-INDEX('data-futures'!$E:$E,MATCH('basis-cash-crude'!DX$1,'data-futures'!$A:$A,0),1),""),"")</f>
        <v>-4.93</v>
      </c>
      <c r="DY154">
        <f>+IFERROR(IF(VALUE('data-cash-crude'!DX155)&gt;0,'data-cash-crude'!DX155-INDEX('data-futures'!$E:$E,MATCH('basis-cash-crude'!DY$1,'data-futures'!$A:$A,0),1),""),"")</f>
        <v>-5.75</v>
      </c>
      <c r="DZ154">
        <f>+IFERROR(IF(VALUE('data-cash-crude'!DY155)&gt;0,'data-cash-crude'!DY155-INDEX('data-futures'!$E:$E,MATCH('basis-cash-crude'!DZ$1,'data-futures'!$A:$A,0),1),""),"")</f>
        <v>-5.6700000000000017</v>
      </c>
      <c r="EA154">
        <f>+IFERROR(IF(VALUE('data-cash-crude'!DZ155)&gt;0,'data-cash-crude'!DZ155-INDEX('data-futures'!$E:$E,MATCH('basis-cash-crude'!EA$1,'data-futures'!$A:$A,0),1),""),"")</f>
        <v>-5.5300000000000011</v>
      </c>
      <c r="EB154">
        <f>+IFERROR(IF(VALUE('data-cash-crude'!EA155)&gt;0,'data-cash-crude'!EA155-INDEX('data-futures'!$E:$E,MATCH('basis-cash-crude'!EB$1,'data-futures'!$A:$A,0),1),""),"")</f>
        <v>-5.5600000000000023</v>
      </c>
      <c r="EC154">
        <f>+IFERROR(IF(VALUE('data-cash-crude'!EB155)&gt;0,'data-cash-crude'!EB155-INDEX('data-futures'!$E:$E,MATCH('basis-cash-crude'!EC$1,'data-futures'!$A:$A,0),1),""),"")</f>
        <v>-5.9500000000000028</v>
      </c>
      <c r="ED154" t="str">
        <f>+IFERROR(IF(VALUE('data-cash-crude'!EC155)&gt;0,'data-cash-crude'!EC155-INDEX('data-futures'!$E:$E,MATCH('basis-cash-crude'!ED$1,'data-futures'!$A:$A,0),1),""),"")</f>
        <v/>
      </c>
      <c r="EE154" t="str">
        <f>+IFERROR(IF(VALUE('data-cash-crude'!ED155)&gt;0,'data-cash-crude'!ED155-INDEX('data-futures'!$E:$E,MATCH('basis-cash-crude'!EE$1,'data-futures'!$A:$A,0),1),""),"")</f>
        <v/>
      </c>
      <c r="EF154" t="str">
        <f>+IFERROR(IF(VALUE('data-cash-crude'!EE155)&gt;0,'data-cash-crude'!EE155-INDEX('data-futures'!$E:$E,MATCH('basis-cash-crude'!EF$1,'data-futures'!$A:$A,0),1),""),"")</f>
        <v/>
      </c>
      <c r="EG154" t="str">
        <f>+IFERROR(IF(VALUE('data-cash-crude'!EF155)&gt;0,'data-cash-crude'!EF155-INDEX('data-futures'!$E:$E,MATCH('basis-cash-crude'!EG$1,'data-futures'!$A:$A,0),1),""),"")</f>
        <v/>
      </c>
      <c r="EH154" t="str">
        <f>+IFERROR(IF(VALUE('data-cash-crude'!EG155)&gt;0,'data-cash-crude'!EG155-INDEX('data-futures'!$E:$E,MATCH('basis-cash-crude'!EH$1,'data-futures'!$A:$A,0),1),""),"")</f>
        <v/>
      </c>
      <c r="EI154" t="str">
        <f>+IFERROR(IF(VALUE('data-cash-crude'!EH155)&gt;0,'data-cash-crude'!EH155-INDEX('data-futures'!$E:$E,MATCH('basis-cash-crude'!EI$1,'data-futures'!$A:$A,0),1),""),"")</f>
        <v/>
      </c>
      <c r="EJ154" t="str">
        <f>+IFERROR(IF(VALUE('data-cash-crude'!EI155)&gt;0,'data-cash-crude'!EI155-INDEX('data-futures'!$E:$E,MATCH('basis-cash-crude'!EJ$1,'data-futures'!$A:$A,0),1),""),"")</f>
        <v/>
      </c>
      <c r="EK154" t="str">
        <f>+IFERROR(IF(VALUE('data-cash-crude'!EJ155)&gt;0,'data-cash-crude'!EJ155-INDEX('data-futures'!$E:$E,MATCH('basis-cash-crude'!EK$1,'data-futures'!$A:$A,0),1),""),"")</f>
        <v/>
      </c>
      <c r="EL154" t="str">
        <f>+IFERROR(IF(VALUE('data-cash-crude'!EK155)&gt;0,'data-cash-crude'!EK155-INDEX('data-futures'!$E:$E,MATCH('basis-cash-crude'!EL$1,'data-futures'!$A:$A,0),1),""),"")</f>
        <v/>
      </c>
      <c r="EM154" t="str">
        <f>+IFERROR(IF(VALUE('data-cash-crude'!EL155)&gt;0,'data-cash-crude'!EL155-INDEX('data-futures'!$E:$E,MATCH('basis-cash-crude'!EM$1,'data-futures'!$A:$A,0),1),""),"")</f>
        <v/>
      </c>
      <c r="EN154" t="str">
        <f>+IFERROR(IF(VALUE('data-cash-crude'!EM155)&gt;0,'data-cash-crude'!EM155-INDEX('data-futures'!$E:$E,MATCH('basis-cash-crude'!EN$1,'data-futures'!$A:$A,0),1),""),"")</f>
        <v/>
      </c>
      <c r="EO154" t="str">
        <f>+IFERROR(IF(VALUE('data-cash-crude'!EN155)&gt;0,'data-cash-crude'!EN155-INDEX('data-futures'!$E:$E,MATCH('basis-cash-crude'!EO$1,'data-futures'!$A:$A,0),1),""),"")</f>
        <v/>
      </c>
      <c r="EP154" t="str">
        <f>+IFERROR(IF(VALUE('data-cash-crude'!EO155)&gt;0,'data-cash-crude'!EO155-INDEX('data-futures'!$E:$E,MATCH('basis-cash-crude'!EP$1,'data-futures'!$A:$A,0),1),""),"")</f>
        <v/>
      </c>
      <c r="EQ154" t="str">
        <f>+IFERROR(IF(VALUE('data-cash-crude'!EP155)&gt;0,'data-cash-crude'!EP155-INDEX('data-futures'!$E:$E,MATCH('basis-cash-crude'!EQ$1,'data-futures'!$A:$A,0),1),""),"")</f>
        <v/>
      </c>
      <c r="ER154" t="str">
        <f>+IFERROR(IF(VALUE('data-cash-crude'!EQ155)&gt;0,'data-cash-crude'!EQ155-INDEX('data-futures'!$E:$E,MATCH('basis-cash-crude'!ER$1,'data-futures'!$A:$A,0),1),""),"")</f>
        <v/>
      </c>
      <c r="ES154" t="str">
        <f>+IFERROR(IF(VALUE('data-cash-crude'!ER155)&gt;0,'data-cash-crude'!ER155-INDEX('data-futures'!$E:$E,MATCH('basis-cash-crude'!ES$1,'data-futures'!$A:$A,0),1),""),"")</f>
        <v/>
      </c>
      <c r="ET154" t="str">
        <f>+IFERROR(IF(VALUE('data-cash-crude'!ES155)&gt;0,'data-cash-crude'!ES155-INDEX('data-futures'!$E:$E,MATCH('basis-cash-crude'!ET$1,'data-futures'!$A:$A,0),1),""),"")</f>
        <v/>
      </c>
      <c r="EU154" t="str">
        <f>+IFERROR(IF(VALUE('data-cash-crude'!ET155)&gt;0,'data-cash-crude'!ET155-INDEX('data-futures'!$E:$E,MATCH('basis-cash-crude'!EU$1,'data-futures'!$A:$A,0),1),""),"")</f>
        <v/>
      </c>
      <c r="EV154" t="str">
        <f>+IFERROR(IF(VALUE('data-cash-crude'!EU155)&gt;0,'data-cash-crude'!EU155-INDEX('data-futures'!$E:$E,MATCH('basis-cash-crude'!EV$1,'data-futures'!$A:$A,0),1),""),"")</f>
        <v/>
      </c>
      <c r="EW154" t="str">
        <f>+IFERROR(IF(VALUE('data-cash-crude'!EV155)&gt;0,'data-cash-crude'!EV155-INDEX('data-futures'!$E:$E,MATCH('basis-cash-crude'!EW$1,'data-futures'!$A:$A,0),1),""),"")</f>
        <v/>
      </c>
      <c r="EX154" t="str">
        <f>+IFERROR(IF(VALUE('data-cash-crude'!EW155)&gt;0,'data-cash-crude'!EW155-INDEX('data-futures'!$E:$E,MATCH('basis-cash-crude'!EX$1,'data-futures'!$A:$A,0),1),""),"")</f>
        <v/>
      </c>
      <c r="EY154" t="str">
        <f>+IFERROR(IF(VALUE('data-cash-crude'!EX155)&gt;0,'data-cash-crude'!EX155-INDEX('data-futures'!$E:$E,MATCH('basis-cash-crude'!EY$1,'data-futures'!$A:$A,0),1),""),"")</f>
        <v/>
      </c>
      <c r="EZ154" t="str">
        <f>+IFERROR(IF(VALUE('data-cash-crude'!EY155)&gt;0,'data-cash-crude'!EY155-INDEX('data-futures'!$E:$E,MATCH('basis-cash-crude'!EZ$1,'data-futures'!$A:$A,0),1),""),"")</f>
        <v/>
      </c>
      <c r="FA154" t="str">
        <f>+IFERROR(IF(VALUE('data-cash-crude'!EZ155)&gt;0,'data-cash-crude'!EZ155-INDEX('data-futures'!$E:$E,MATCH('basis-cash-crude'!FA$1,'data-futures'!$A:$A,0),1),""),"")</f>
        <v/>
      </c>
      <c r="FB154" t="str">
        <f>+IFERROR(IF(VALUE('data-cash-crude'!FA155)&gt;0,'data-cash-crude'!FA155-INDEX('data-futures'!$E:$E,MATCH('basis-cash-crude'!FB$1,'data-futures'!$A:$A,0),1),""),"")</f>
        <v/>
      </c>
      <c r="FC154" t="str">
        <f>+IFERROR(IF(VALUE('data-cash-crude'!FB155)&gt;0,'data-cash-crude'!FB155-INDEX('data-futures'!$E:$E,MATCH('basis-cash-crude'!FC$1,'data-futures'!$A:$A,0),1),""),"")</f>
        <v/>
      </c>
      <c r="FD154" t="str">
        <f>+IFERROR(IF(VALUE('data-cash-crude'!FC155)&gt;0,'data-cash-crude'!FC155-INDEX('data-futures'!$E:$E,MATCH('basis-cash-crude'!FD$1,'data-futures'!$A:$A,0),1),""),"")</f>
        <v/>
      </c>
      <c r="FE154" t="str">
        <f>+IFERROR(IF(VALUE('data-cash-crude'!FD155)&gt;0,'data-cash-crude'!FD155-INDEX('data-futures'!$E:$E,MATCH('basis-cash-crude'!FE$1,'data-futures'!$A:$A,0),1),""),"")</f>
        <v/>
      </c>
      <c r="FF154" t="str">
        <f>+IFERROR(IF(VALUE('data-cash-crude'!FE155)&gt;0,'data-cash-crude'!FE155-INDEX('data-futures'!$E:$E,MATCH('basis-cash-crude'!FF$1,'data-futures'!$A:$A,0),1),""),"")</f>
        <v/>
      </c>
      <c r="FG154" t="str">
        <f>+IFERROR(IF(VALUE('data-cash-crude'!FF155)&gt;0,'data-cash-crude'!FF155-INDEX('data-futures'!$E:$E,MATCH('basis-cash-crude'!FG$1,'data-futures'!$A:$A,0),1),""),"")</f>
        <v/>
      </c>
      <c r="FH154" t="str">
        <f>+IFERROR(IF(VALUE('data-cash-crude'!FG155)&gt;0,'data-cash-crude'!FG155-INDEX('data-futures'!$E:$E,MATCH('basis-cash-crude'!FH$1,'data-futures'!$A:$A,0),1),""),"")</f>
        <v/>
      </c>
      <c r="FI154" t="str">
        <f>+IFERROR(IF(VALUE('data-cash-crude'!FH155)&gt;0,'data-cash-crude'!FH155-INDEX('data-futures'!$E:$E,MATCH('basis-cash-crude'!FI$1,'data-futures'!$A:$A,0),1),""),"")</f>
        <v/>
      </c>
      <c r="FJ154" t="str">
        <f>+IFERROR(IF(VALUE('data-cash-crude'!FI155)&gt;0,'data-cash-crude'!FI155-INDEX('data-futures'!$E:$E,MATCH('basis-cash-crude'!FJ$1,'data-futures'!$A:$A,0),1),""),"")</f>
        <v/>
      </c>
      <c r="FK154" t="str">
        <f>+IFERROR(IF(VALUE('data-cash-crude'!FJ155)&gt;0,'data-cash-crude'!FJ155-INDEX('data-futures'!$E:$E,MATCH('basis-cash-crude'!FK$1,'data-futures'!$A:$A,0),1),""),"")</f>
        <v/>
      </c>
      <c r="FL154" t="str">
        <f>+IFERROR(IF(VALUE('data-cash-crude'!FK155)&gt;0,'data-cash-crude'!FK155-INDEX('data-futures'!$E:$E,MATCH('basis-cash-crude'!FL$1,'data-futures'!$A:$A,0),1),""),"")</f>
        <v/>
      </c>
    </row>
    <row r="155" spans="1:168" x14ac:dyDescent="0.2">
      <c r="A155">
        <f t="shared" si="6"/>
        <v>-8.2516666666666669</v>
      </c>
      <c r="B155">
        <f t="shared" si="7"/>
        <v>-8.2892307692307678</v>
      </c>
      <c r="C155">
        <f t="shared" si="8"/>
        <v>-7.8942666666666677</v>
      </c>
      <c r="D155" s="6" t="str">
        <f>+'data-cash-crude'!B156</f>
        <v>CLPA-8-104.CM</v>
      </c>
      <c r="E155">
        <f>+IFERROR(IF(VALUE('data-cash-crude'!D156)&gt;0,'data-cash-crude'!D156-INDEX('data-futures'!$E:$E,MATCH('basis-cash-crude'!E$1,'data-futures'!$A:$A,0),1),""),"")</f>
        <v>-8.1899999999999977</v>
      </c>
      <c r="F155">
        <f>+IFERROR(IF(VALUE('data-cash-crude'!E156)&gt;0,'data-cash-crude'!E156-INDEX('data-futures'!$E:$E,MATCH('basis-cash-crude'!F$1,'data-futures'!$A:$A,0),1),""),"")</f>
        <v>-8.0900000000000034</v>
      </c>
      <c r="G155">
        <f>+IFERROR(IF(VALUE('data-cash-crude'!F156)&gt;0,'data-cash-crude'!F156-INDEX('data-futures'!$E:$E,MATCH('basis-cash-crude'!G$1,'data-futures'!$A:$A,0),1),""),"")</f>
        <v>-8.240000000000002</v>
      </c>
      <c r="H155">
        <f>+IFERROR(IF(VALUE('data-cash-crude'!G156)&gt;0,'data-cash-crude'!G156-INDEX('data-futures'!$E:$E,MATCH('basis-cash-crude'!H$1,'data-futures'!$A:$A,0),1),""),"")</f>
        <v>-8.3800000000000026</v>
      </c>
      <c r="I155" t="str">
        <f>+IFERROR(IF(VALUE('data-cash-crude'!H156)&gt;0,'data-cash-crude'!H156-INDEX('data-futures'!$E:$E,MATCH('basis-cash-crude'!I$1,'data-futures'!$A:$A,0),1),""),"")</f>
        <v/>
      </c>
      <c r="J155">
        <f>+IFERROR(IF(VALUE('data-cash-crude'!I156)&gt;0,'data-cash-crude'!I156-INDEX('data-futures'!$E:$E,MATCH('basis-cash-crude'!J$1,'data-futures'!$A:$A,0),1),""),"")</f>
        <v>-8.3299999999999983</v>
      </c>
      <c r="K155">
        <f>+IFERROR(IF(VALUE('data-cash-crude'!J156)&gt;0,'data-cash-crude'!J156-INDEX('data-futures'!$E:$E,MATCH('basis-cash-crude'!K$1,'data-futures'!$A:$A,0),1),""),"")</f>
        <v>-8.2800000000000011</v>
      </c>
      <c r="L155">
        <f>+IFERROR(IF(VALUE('data-cash-crude'!K156)&gt;0,'data-cash-crude'!K156-INDEX('data-futures'!$E:$E,MATCH('basis-cash-crude'!L$1,'data-futures'!$A:$A,0),1),""),"")</f>
        <v>-8.3400000000000034</v>
      </c>
      <c r="M155">
        <f>+IFERROR(IF(VALUE('data-cash-crude'!L156)&gt;0,'data-cash-crude'!L156-INDEX('data-futures'!$E:$E,MATCH('basis-cash-crude'!M$1,'data-futures'!$A:$A,0),1),""),"")</f>
        <v>-8.259999999999998</v>
      </c>
      <c r="N155">
        <f>+IFERROR(IF(VALUE('data-cash-crude'!M156)&gt;0,'data-cash-crude'!M156-INDEX('data-futures'!$E:$E,MATCH('basis-cash-crude'!N$1,'data-futures'!$A:$A,0),1),""),"")</f>
        <v>-8.0799999999999983</v>
      </c>
      <c r="O155">
        <f>+IFERROR(IF(VALUE('data-cash-crude'!N156)&gt;0,'data-cash-crude'!N156-INDEX('data-futures'!$E:$E,MATCH('basis-cash-crude'!O$1,'data-futures'!$A:$A,0),1),""),"")</f>
        <v>-8.240000000000002</v>
      </c>
      <c r="P155">
        <f>+IFERROR(IF(VALUE('data-cash-crude'!O156)&gt;0,'data-cash-crude'!O156-INDEX('data-futures'!$E:$E,MATCH('basis-cash-crude'!P$1,'data-futures'!$A:$A,0),1),""),"")</f>
        <v>-8.1899999999999977</v>
      </c>
      <c r="Q155">
        <f>+IFERROR(IF(VALUE('data-cash-crude'!P156)&gt;0,'data-cash-crude'!P156-INDEX('data-futures'!$E:$E,MATCH('basis-cash-crude'!Q$1,'data-futures'!$A:$A,0),1),""),"")</f>
        <v>-8.2100000000000009</v>
      </c>
      <c r="R155">
        <f>+IFERROR(IF(VALUE('data-cash-crude'!Q156)&gt;0,'data-cash-crude'!Q156-INDEX('data-futures'!$E:$E,MATCH('basis-cash-crude'!R$1,'data-futures'!$A:$A,0),1),""),"")</f>
        <v>-8.009999999999998</v>
      </c>
      <c r="S155">
        <f>+IFERROR(IF(VALUE('data-cash-crude'!R156)&gt;0,'data-cash-crude'!R156-INDEX('data-futures'!$E:$E,MATCH('basis-cash-crude'!S$1,'data-futures'!$A:$A,0),1),""),"")</f>
        <v>-10.29</v>
      </c>
      <c r="T155">
        <f>+IFERROR(IF(VALUE('data-cash-crude'!S156)&gt;0,'data-cash-crude'!S156-INDEX('data-futures'!$E:$E,MATCH('basis-cash-crude'!T$1,'data-futures'!$A:$A,0),1),""),"")</f>
        <v>-10.07</v>
      </c>
      <c r="U155">
        <f>+IFERROR(IF(VALUE('data-cash-crude'!T156)&gt;0,'data-cash-crude'!T156-INDEX('data-futures'!$E:$E,MATCH('basis-cash-crude'!U$1,'data-futures'!$A:$A,0),1),""),"")</f>
        <v>-8.2000000000000028</v>
      </c>
      <c r="V155">
        <f>+IFERROR(IF(VALUE('data-cash-crude'!U156)&gt;0,'data-cash-crude'!U156-INDEX('data-futures'!$E:$E,MATCH('basis-cash-crude'!V$1,'data-futures'!$A:$A,0),1),""),"")</f>
        <v>-8.0200000000000031</v>
      </c>
      <c r="W155">
        <f>+IFERROR(IF(VALUE('data-cash-crude'!V156)&gt;0,'data-cash-crude'!V156-INDEX('data-futures'!$E:$E,MATCH('basis-cash-crude'!W$1,'data-futures'!$A:$A,0),1),""),"")</f>
        <v>-7.9399999999999977</v>
      </c>
      <c r="X155">
        <f>+IFERROR(IF(VALUE('data-cash-crude'!W156)&gt;0,'data-cash-crude'!W156-INDEX('data-futures'!$E:$E,MATCH('basis-cash-crude'!X$1,'data-futures'!$A:$A,0),1),""),"")</f>
        <v>-8.0300000000000011</v>
      </c>
      <c r="Y155">
        <f>+IFERROR(IF(VALUE('data-cash-crude'!X156)&gt;0,'data-cash-crude'!X156-INDEX('data-futures'!$E:$E,MATCH('basis-cash-crude'!Y$1,'data-futures'!$A:$A,0),1),""),"")</f>
        <v>-7.9799999999999969</v>
      </c>
      <c r="Z155" t="str">
        <f>+IFERROR(IF(VALUE('data-cash-crude'!Y156)&gt;0,'data-cash-crude'!Y156-INDEX('data-futures'!$E:$E,MATCH('basis-cash-crude'!Z$1,'data-futures'!$A:$A,0),1),""),"")</f>
        <v/>
      </c>
      <c r="AA155">
        <f>+IFERROR(IF(VALUE('data-cash-crude'!Z156)&gt;0,'data-cash-crude'!Z156-INDEX('data-futures'!$E:$E,MATCH('basis-cash-crude'!AA$1,'data-futures'!$A:$A,0),1),""),"")</f>
        <v>-8.1899999999999977</v>
      </c>
      <c r="AB155">
        <f>+IFERROR(IF(VALUE('data-cash-crude'!AA156)&gt;0,'data-cash-crude'!AA156-INDEX('data-futures'!$E:$E,MATCH('basis-cash-crude'!AB$1,'data-futures'!$A:$A,0),1),""),"")</f>
        <v>-8.3500000000000014</v>
      </c>
      <c r="AC155" t="str">
        <f>+IFERROR(IF(VALUE('data-cash-crude'!AB156)&gt;0,'data-cash-crude'!AB156-INDEX('data-futures'!$E:$E,MATCH('basis-cash-crude'!AC$1,'data-futures'!$A:$A,0),1),""),"")</f>
        <v/>
      </c>
      <c r="AD155" t="str">
        <f>+IFERROR(IF(VALUE('data-cash-crude'!AC156)&gt;0,'data-cash-crude'!AC156-INDEX('data-futures'!$E:$E,MATCH('basis-cash-crude'!AD$1,'data-futures'!$A:$A,0),1),""),"")</f>
        <v/>
      </c>
      <c r="AE155">
        <f>+IFERROR(IF(VALUE('data-cash-crude'!AD156)&gt;0,'data-cash-crude'!AD156-INDEX('data-futures'!$E:$E,MATCH('basis-cash-crude'!AE$1,'data-futures'!$A:$A,0),1),""),"")</f>
        <v>-8.0600000000000023</v>
      </c>
      <c r="AF155">
        <f>+IFERROR(IF(VALUE('data-cash-crude'!AE156)&gt;0,'data-cash-crude'!AE156-INDEX('data-futures'!$E:$E,MATCH('basis-cash-crude'!AF$1,'data-futures'!$A:$A,0),1),""),"")</f>
        <v>-7.7800000000000011</v>
      </c>
      <c r="AG155">
        <f>+IFERROR(IF(VALUE('data-cash-crude'!AF156)&gt;0,'data-cash-crude'!AF156-INDEX('data-futures'!$E:$E,MATCH('basis-cash-crude'!AG$1,'data-futures'!$A:$A,0),1),""),"")</f>
        <v>-7.8500000000000014</v>
      </c>
      <c r="AH155">
        <f>+IFERROR(IF(VALUE('data-cash-crude'!AG156)&gt;0,'data-cash-crude'!AG156-INDEX('data-futures'!$E:$E,MATCH('basis-cash-crude'!AH$1,'data-futures'!$A:$A,0),1),""),"")</f>
        <v>-7.9200000000000017</v>
      </c>
      <c r="AI155">
        <f>+IFERROR(IF(VALUE('data-cash-crude'!AH156)&gt;0,'data-cash-crude'!AH156-INDEX('data-futures'!$E:$E,MATCH('basis-cash-crude'!AI$1,'data-futures'!$A:$A,0),1),""),"")</f>
        <v>-7.759999999999998</v>
      </c>
      <c r="AJ155">
        <f>+IFERROR(IF(VALUE('data-cash-crude'!AI156)&gt;0,'data-cash-crude'!AI156-INDEX('data-futures'!$E:$E,MATCH('basis-cash-crude'!AJ$1,'data-futures'!$A:$A,0),1),""),"")</f>
        <v>-7.8599999999999994</v>
      </c>
      <c r="AK155">
        <f>+IFERROR(IF(VALUE('data-cash-crude'!AJ156)&gt;0,'data-cash-crude'!AJ156-INDEX('data-futures'!$E:$E,MATCH('basis-cash-crude'!AK$1,'data-futures'!$A:$A,0),1),""),"")</f>
        <v>-7.8800000000000026</v>
      </c>
      <c r="AL155">
        <f>+IFERROR(IF(VALUE('data-cash-crude'!AK156)&gt;0,'data-cash-crude'!AK156-INDEX('data-futures'!$E:$E,MATCH('basis-cash-crude'!AL$1,'data-futures'!$A:$A,0),1),""),"")</f>
        <v>-8.14</v>
      </c>
      <c r="AM155">
        <f>+IFERROR(IF(VALUE('data-cash-crude'!AL156)&gt;0,'data-cash-crude'!AL156-INDEX('data-futures'!$E:$E,MATCH('basis-cash-crude'!AM$1,'data-futures'!$A:$A,0),1),""),"")</f>
        <v>-7.7800000000000011</v>
      </c>
      <c r="AN155">
        <f>+IFERROR(IF(VALUE('data-cash-crude'!AM156)&gt;0,'data-cash-crude'!AM156-INDEX('data-futures'!$E:$E,MATCH('basis-cash-crude'!AN$1,'data-futures'!$A:$A,0),1),""),"")</f>
        <v>-7.8100000000000023</v>
      </c>
      <c r="AO155">
        <f>+IFERROR(IF(VALUE('data-cash-crude'!AN156)&gt;0,'data-cash-crude'!AN156-INDEX('data-futures'!$E:$E,MATCH('basis-cash-crude'!AO$1,'data-futures'!$A:$A,0),1),""),"")</f>
        <v>-8.0399999999999991</v>
      </c>
      <c r="AP155" t="str">
        <f>+IFERROR(IF(VALUE('data-cash-crude'!AO156)&gt;0,'data-cash-crude'!AO156-INDEX('data-futures'!$E:$E,MATCH('basis-cash-crude'!AP$1,'data-futures'!$A:$A,0),1),""),"")</f>
        <v/>
      </c>
      <c r="AQ155">
        <f>+IFERROR(IF(VALUE('data-cash-crude'!AP156)&gt;0,'data-cash-crude'!AP156-INDEX('data-futures'!$E:$E,MATCH('basis-cash-crude'!AQ$1,'data-futures'!$A:$A,0),1),""),"")</f>
        <v>-8.240000000000002</v>
      </c>
      <c r="AR155">
        <f>+IFERROR(IF(VALUE('data-cash-crude'!AQ156)&gt;0,'data-cash-crude'!AQ156-INDEX('data-futures'!$E:$E,MATCH('basis-cash-crude'!AR$1,'data-futures'!$A:$A,0),1),""),"")</f>
        <v>-5.2299999999999969</v>
      </c>
      <c r="AS155" t="str">
        <f>+IFERROR(IF(VALUE('data-cash-crude'!AR156)&gt;0,'data-cash-crude'!AR156-INDEX('data-futures'!$E:$E,MATCH('basis-cash-crude'!AS$1,'data-futures'!$A:$A,0),1),""),"")</f>
        <v/>
      </c>
      <c r="AT155">
        <f>+IFERROR(IF(VALUE('data-cash-crude'!AS156)&gt;0,'data-cash-crude'!AS156-INDEX('data-futures'!$E:$E,MATCH('basis-cash-crude'!AT$1,'data-futures'!$A:$A,0),1),""),"")</f>
        <v>-8.1000000000000014</v>
      </c>
      <c r="AU155">
        <f>+IFERROR(IF(VALUE('data-cash-crude'!AT156)&gt;0,'data-cash-crude'!AT156-INDEX('data-futures'!$E:$E,MATCH('basis-cash-crude'!AU$1,'data-futures'!$A:$A,0),1),""),"")</f>
        <v>-7.8100000000000023</v>
      </c>
      <c r="AV155">
        <f>+IFERROR(IF(VALUE('data-cash-crude'!AU156)&gt;0,'data-cash-crude'!AU156-INDEX('data-futures'!$E:$E,MATCH('basis-cash-crude'!AV$1,'data-futures'!$A:$A,0),1),""),"")</f>
        <v>-7.8800000000000026</v>
      </c>
      <c r="AW155">
        <f>+IFERROR(IF(VALUE('data-cash-crude'!AV156)&gt;0,'data-cash-crude'!AV156-INDEX('data-futures'!$E:$E,MATCH('basis-cash-crude'!AW$1,'data-futures'!$A:$A,0),1),""),"")</f>
        <v>-7.8500000000000014</v>
      </c>
      <c r="AX155">
        <f>+IFERROR(IF(VALUE('data-cash-crude'!AW156)&gt;0,'data-cash-crude'!AW156-INDEX('data-futures'!$E:$E,MATCH('basis-cash-crude'!AX$1,'data-futures'!$A:$A,0),1),""),"")</f>
        <v>-7.7700000000000031</v>
      </c>
      <c r="AY155" t="str">
        <f>+IFERROR(IF(VALUE('data-cash-crude'!AX156)&gt;0,'data-cash-crude'!AX156-INDEX('data-futures'!$E:$E,MATCH('basis-cash-crude'!AY$1,'data-futures'!$A:$A,0),1),""),"")</f>
        <v/>
      </c>
      <c r="AZ155" t="str">
        <f>+IFERROR(IF(VALUE('data-cash-crude'!AY156)&gt;0,'data-cash-crude'!AY156-INDEX('data-futures'!$E:$E,MATCH('basis-cash-crude'!AZ$1,'data-futures'!$A:$A,0),1),""),"")</f>
        <v/>
      </c>
      <c r="BA155" t="str">
        <f>+IFERROR(IF(VALUE('data-cash-crude'!AZ156)&gt;0,'data-cash-crude'!AZ156-INDEX('data-futures'!$E:$E,MATCH('basis-cash-crude'!BA$1,'data-futures'!$A:$A,0),1),""),"")</f>
        <v/>
      </c>
      <c r="BB155" t="str">
        <f>+IFERROR(IF(VALUE('data-cash-crude'!BA156)&gt;0,'data-cash-crude'!BA156-INDEX('data-futures'!$E:$E,MATCH('basis-cash-crude'!BB$1,'data-futures'!$A:$A,0),1),""),"")</f>
        <v/>
      </c>
      <c r="BC155" t="str">
        <f>+IFERROR(IF(VALUE('data-cash-crude'!BB156)&gt;0,'data-cash-crude'!BB156-INDEX('data-futures'!$E:$E,MATCH('basis-cash-crude'!BC$1,'data-futures'!$A:$A,0),1),""),"")</f>
        <v/>
      </c>
      <c r="BD155" t="str">
        <f>+IFERROR(IF(VALUE('data-cash-crude'!BC156)&gt;0,'data-cash-crude'!BC156-INDEX('data-futures'!$E:$E,MATCH('basis-cash-crude'!BD$1,'data-futures'!$A:$A,0),1),""),"")</f>
        <v/>
      </c>
      <c r="BE155">
        <f>+IFERROR(IF(VALUE('data-cash-crude'!BD156)&gt;0,'data-cash-crude'!BD156-INDEX('data-futures'!$E:$E,MATCH('basis-cash-crude'!BE$1,'data-futures'!$A:$A,0),1),""),"")</f>
        <v>-7.9799999999999969</v>
      </c>
      <c r="BF155">
        <f>+IFERROR(IF(VALUE('data-cash-crude'!BE156)&gt;0,'data-cash-crude'!BE156-INDEX('data-futures'!$E:$E,MATCH('basis-cash-crude'!BF$1,'data-futures'!$A:$A,0),1),""),"")</f>
        <v>-7.990000000000002</v>
      </c>
      <c r="BG155">
        <f>+IFERROR(IF(VALUE('data-cash-crude'!BF156)&gt;0,'data-cash-crude'!BF156-INDEX('data-futures'!$E:$E,MATCH('basis-cash-crude'!BG$1,'data-futures'!$A:$A,0),1),""),"")</f>
        <v>-7.7700000000000031</v>
      </c>
      <c r="BH155">
        <f>+IFERROR(IF(VALUE('data-cash-crude'!BG156)&gt;0,'data-cash-crude'!BG156-INDEX('data-futures'!$E:$E,MATCH('basis-cash-crude'!BH$1,'data-futures'!$A:$A,0),1),""),"")</f>
        <v>-7.5399999999999991</v>
      </c>
      <c r="BI155">
        <f>+IFERROR(IF(VALUE('data-cash-crude'!BH156)&gt;0,'data-cash-crude'!BH156-INDEX('data-futures'!$E:$E,MATCH('basis-cash-crude'!BI$1,'data-futures'!$A:$A,0),1),""),"")</f>
        <v>-7.8400000000000034</v>
      </c>
      <c r="BJ155">
        <f>+IFERROR(IF(VALUE('data-cash-crude'!BI156)&gt;0,'data-cash-crude'!BI156-INDEX('data-futures'!$E:$E,MATCH('basis-cash-crude'!BJ$1,'data-futures'!$A:$A,0),1),""),"")</f>
        <v>-7.8400000000000034</v>
      </c>
      <c r="BK155">
        <f>+IFERROR(IF(VALUE('data-cash-crude'!BJ156)&gt;0,'data-cash-crude'!BJ156-INDEX('data-futures'!$E:$E,MATCH('basis-cash-crude'!BK$1,'data-futures'!$A:$A,0),1),""),"")</f>
        <v>-8.18</v>
      </c>
      <c r="BL155">
        <f>+IFERROR(IF(VALUE('data-cash-crude'!BK156)&gt;0,'data-cash-crude'!BK156-INDEX('data-futures'!$E:$E,MATCH('basis-cash-crude'!BL$1,'data-futures'!$A:$A,0),1),""),"")</f>
        <v>-7.8599999999999994</v>
      </c>
      <c r="BM155" t="str">
        <f>+IFERROR(IF(VALUE('data-cash-crude'!BL156)&gt;0,'data-cash-crude'!BL156-INDEX('data-futures'!$E:$E,MATCH('basis-cash-crude'!BM$1,'data-futures'!$A:$A,0),1),""),"")</f>
        <v/>
      </c>
      <c r="BN155" t="str">
        <f>+IFERROR(IF(VALUE('data-cash-crude'!BM156)&gt;0,'data-cash-crude'!BM156-INDEX('data-futures'!$E:$E,MATCH('basis-cash-crude'!BN$1,'data-futures'!$A:$A,0),1),""),"")</f>
        <v/>
      </c>
      <c r="BO155">
        <f>+IFERROR(IF(VALUE('data-cash-crude'!BN156)&gt;0,'data-cash-crude'!BN156-INDEX('data-futures'!$E:$E,MATCH('basis-cash-crude'!BO$1,'data-futures'!$A:$A,0),1),""),"")</f>
        <v>-8.2199999999999989</v>
      </c>
      <c r="BP155">
        <f>+IFERROR(IF(VALUE('data-cash-crude'!BO156)&gt;0,'data-cash-crude'!BO156-INDEX('data-futures'!$E:$E,MATCH('basis-cash-crude'!BP$1,'data-futures'!$A:$A,0),1),""),"")</f>
        <v>-8.3800000000000026</v>
      </c>
      <c r="BQ155">
        <f>+IFERROR(IF(VALUE('data-cash-crude'!BP156)&gt;0,'data-cash-crude'!BP156-INDEX('data-futures'!$E:$E,MATCH('basis-cash-crude'!BQ$1,'data-futures'!$A:$A,0),1),""),"")</f>
        <v>-7.82</v>
      </c>
      <c r="BR155">
        <f>+IFERROR(IF(VALUE('data-cash-crude'!BQ156)&gt;0,'data-cash-crude'!BQ156-INDEX('data-futures'!$E:$E,MATCH('basis-cash-crude'!BR$1,'data-futures'!$A:$A,0),1),""),"")</f>
        <v>-7.8500000000000014</v>
      </c>
      <c r="BS155">
        <f>+IFERROR(IF(VALUE('data-cash-crude'!BR156)&gt;0,'data-cash-crude'!BR156-INDEX('data-futures'!$E:$E,MATCH('basis-cash-crude'!BS$1,'data-futures'!$A:$A,0),1),""),"")</f>
        <v>-7.7700000000000031</v>
      </c>
      <c r="BT155">
        <f>+IFERROR(IF(VALUE('data-cash-crude'!BS156)&gt;0,'data-cash-crude'!BS156-INDEX('data-futures'!$E:$E,MATCH('basis-cash-crude'!BT$1,'data-futures'!$A:$A,0),1),""),"")</f>
        <v>-8.32</v>
      </c>
      <c r="BU155">
        <f>+IFERROR(IF(VALUE('data-cash-crude'!BT156)&gt;0,'data-cash-crude'!BT156-INDEX('data-futures'!$E:$E,MATCH('basis-cash-crude'!BU$1,'data-futures'!$A:$A,0),1),""),"")</f>
        <v>-7.93</v>
      </c>
      <c r="BV155">
        <f>+IFERROR(IF(VALUE('data-cash-crude'!BU156)&gt;0,'data-cash-crude'!BU156-INDEX('data-futures'!$E:$E,MATCH('basis-cash-crude'!BV$1,'data-futures'!$A:$A,0),1),""),"")</f>
        <v>-7.8699999999999974</v>
      </c>
      <c r="BW155">
        <f>+IFERROR(IF(VALUE('data-cash-crude'!BV156)&gt;0,'data-cash-crude'!BV156-INDEX('data-futures'!$E:$E,MATCH('basis-cash-crude'!BW$1,'data-futures'!$A:$A,0),1),""),"")</f>
        <v>-8.1300000000000026</v>
      </c>
      <c r="BX155">
        <f>+IFERROR(IF(VALUE('data-cash-crude'!BW156)&gt;0,'data-cash-crude'!BW156-INDEX('data-futures'!$E:$E,MATCH('basis-cash-crude'!BX$1,'data-futures'!$A:$A,0),1),""),"")</f>
        <v>-7.9399999999999977</v>
      </c>
      <c r="BY155">
        <f>+IFERROR(IF(VALUE('data-cash-crude'!BX156)&gt;0,'data-cash-crude'!BX156-INDEX('data-futures'!$E:$E,MATCH('basis-cash-crude'!BY$1,'data-futures'!$A:$A,0),1),""),"")</f>
        <v>-8.1599999999999966</v>
      </c>
      <c r="BZ155">
        <f>+IFERROR(IF(VALUE('data-cash-crude'!BY156)&gt;0,'data-cash-crude'!BY156-INDEX('data-futures'!$E:$E,MATCH('basis-cash-crude'!BZ$1,'data-futures'!$A:$A,0),1),""),"")</f>
        <v>-8.4500000000000028</v>
      </c>
      <c r="CA155">
        <f>+IFERROR(IF(VALUE('data-cash-crude'!BZ156)&gt;0,'data-cash-crude'!BZ156-INDEX('data-futures'!$E:$E,MATCH('basis-cash-crude'!CA$1,'data-futures'!$A:$A,0),1),""),"")</f>
        <v>-7.8400000000000034</v>
      </c>
      <c r="CB155">
        <f>+IFERROR(IF(VALUE('data-cash-crude'!CA156)&gt;0,'data-cash-crude'!CA156-INDEX('data-futures'!$E:$E,MATCH('basis-cash-crude'!CB$1,'data-futures'!$A:$A,0),1),""),"")</f>
        <v>-7.7199999999999989</v>
      </c>
      <c r="CC155">
        <f>+IFERROR(IF(VALUE('data-cash-crude'!CB156)&gt;0,'data-cash-crude'!CB156-INDEX('data-futures'!$E:$E,MATCH('basis-cash-crude'!CC$1,'data-futures'!$A:$A,0),1),""),"")</f>
        <v>-7.6199999999999974</v>
      </c>
      <c r="CD155">
        <f>+IFERROR(IF(VALUE('data-cash-crude'!CC156)&gt;0,'data-cash-crude'!CC156-INDEX('data-futures'!$E:$E,MATCH('basis-cash-crude'!CD$1,'data-futures'!$A:$A,0),1),""),"")</f>
        <v>-7.8599999999999994</v>
      </c>
      <c r="CE155">
        <f>+IFERROR(IF(VALUE('data-cash-crude'!CD156)&gt;0,'data-cash-crude'!CD156-INDEX('data-futures'!$E:$E,MATCH('basis-cash-crude'!CE$1,'data-futures'!$A:$A,0),1),""),"")</f>
        <v>-7.6499999999999986</v>
      </c>
      <c r="CF155">
        <f>+IFERROR(IF(VALUE('data-cash-crude'!CE156)&gt;0,'data-cash-crude'!CE156-INDEX('data-futures'!$E:$E,MATCH('basis-cash-crude'!CF$1,'data-futures'!$A:$A,0),1),""),"")</f>
        <v>-7.57</v>
      </c>
      <c r="CG155">
        <f>+IFERROR(IF(VALUE('data-cash-crude'!CF156)&gt;0,'data-cash-crude'!CF156-INDEX('data-futures'!$E:$E,MATCH('basis-cash-crude'!CG$1,'data-futures'!$A:$A,0),1),""),"")</f>
        <v>-7.3400000000000034</v>
      </c>
      <c r="CH155">
        <f>+IFERROR(IF(VALUE('data-cash-crude'!CG156)&gt;0,'data-cash-crude'!CG156-INDEX('data-futures'!$E:$E,MATCH('basis-cash-crude'!CH$1,'data-futures'!$A:$A,0),1),""),"")</f>
        <v>-7.1300000000000026</v>
      </c>
      <c r="CI155">
        <f>+IFERROR(IF(VALUE('data-cash-crude'!CH156)&gt;0,'data-cash-crude'!CH156-INDEX('data-futures'!$E:$E,MATCH('basis-cash-crude'!CI$1,'data-futures'!$A:$A,0),1),""),"")</f>
        <v>-7.2899999999999991</v>
      </c>
      <c r="CJ155">
        <f>+IFERROR(IF(VALUE('data-cash-crude'!CI156)&gt;0,'data-cash-crude'!CI156-INDEX('data-futures'!$E:$E,MATCH('basis-cash-crude'!CJ$1,'data-futures'!$A:$A,0),1),""),"")</f>
        <v>-7.3999999999999986</v>
      </c>
      <c r="CK155">
        <f>+IFERROR(IF(VALUE('data-cash-crude'!CJ156)&gt;0,'data-cash-crude'!CJ156-INDEX('data-futures'!$E:$E,MATCH('basis-cash-crude'!CK$1,'data-futures'!$A:$A,0),1),""),"")</f>
        <v>-6.740000000000002</v>
      </c>
      <c r="CL155">
        <f>+IFERROR(IF(VALUE('data-cash-crude'!CK156)&gt;0,'data-cash-crude'!CK156-INDEX('data-futures'!$E:$E,MATCH('basis-cash-crude'!CL$1,'data-futures'!$A:$A,0),1),""),"")</f>
        <v>-6.7000000000000028</v>
      </c>
      <c r="CM155" t="str">
        <f>+IFERROR(IF(VALUE('data-cash-crude'!CL156)&gt;0,'data-cash-crude'!CL156-INDEX('data-futures'!$E:$E,MATCH('basis-cash-crude'!CM$1,'data-futures'!$A:$A,0),1),""),"")</f>
        <v/>
      </c>
      <c r="CN155">
        <f>+IFERROR(IF(VALUE('data-cash-crude'!CM156)&gt;0,'data-cash-crude'!CM156-INDEX('data-futures'!$E:$E,MATCH('basis-cash-crude'!CN$1,'data-futures'!$A:$A,0),1),""),"")</f>
        <v>-6.6400000000000006</v>
      </c>
      <c r="CO155">
        <f>+IFERROR(IF(VALUE('data-cash-crude'!CN156)&gt;0,'data-cash-crude'!CN156-INDEX('data-futures'!$E:$E,MATCH('basis-cash-crude'!CO$1,'data-futures'!$A:$A,0),1),""),"")</f>
        <v>-6.43</v>
      </c>
      <c r="CP155">
        <f>+IFERROR(IF(VALUE('data-cash-crude'!CO156)&gt;0,'data-cash-crude'!CO156-INDEX('data-futures'!$E:$E,MATCH('basis-cash-crude'!CP$1,'data-futures'!$A:$A,0),1),""),"")</f>
        <v>-6.6300000000000026</v>
      </c>
      <c r="CQ155">
        <f>+IFERROR(IF(VALUE('data-cash-crude'!CP156)&gt;0,'data-cash-crude'!CP156-INDEX('data-futures'!$E:$E,MATCH('basis-cash-crude'!CQ$1,'data-futures'!$A:$A,0),1),""),"")</f>
        <v>-6.6199999999999974</v>
      </c>
      <c r="CR155">
        <f>+IFERROR(IF(VALUE('data-cash-crude'!CQ156)&gt;0,'data-cash-crude'!CQ156-INDEX('data-futures'!$E:$E,MATCH('basis-cash-crude'!CR$1,'data-futures'!$A:$A,0),1),""),"")</f>
        <v>-6.0499999999999972</v>
      </c>
      <c r="CS155">
        <f>+IFERROR(IF(VALUE('data-cash-crude'!CR156)&gt;0,'data-cash-crude'!CR156-INDEX('data-futures'!$E:$E,MATCH('basis-cash-crude'!CS$1,'data-futures'!$A:$A,0),1),""),"")</f>
        <v>-5.6199999999999974</v>
      </c>
      <c r="CT155">
        <f>+IFERROR(IF(VALUE('data-cash-crude'!CS156)&gt;0,'data-cash-crude'!CS156-INDEX('data-futures'!$E:$E,MATCH('basis-cash-crude'!CT$1,'data-futures'!$A:$A,0),1),""),"")</f>
        <v>-4.3100000000000023</v>
      </c>
      <c r="CU155">
        <f>+IFERROR(IF(VALUE('data-cash-crude'!CT156)&gt;0,'data-cash-crude'!CT156-INDEX('data-futures'!$E:$E,MATCH('basis-cash-crude'!CU$1,'data-futures'!$A:$A,0),1),""),"")</f>
        <v>-7.1099999999999994</v>
      </c>
      <c r="CV155">
        <f>+IFERROR(IF(VALUE('data-cash-crude'!CU156)&gt;0,'data-cash-crude'!CU156-INDEX('data-futures'!$E:$E,MATCH('basis-cash-crude'!CV$1,'data-futures'!$A:$A,0),1),""),"")</f>
        <v>-7.2100000000000009</v>
      </c>
      <c r="CW155">
        <f>+IFERROR(IF(VALUE('data-cash-crude'!CV156)&gt;0,'data-cash-crude'!CV156-INDEX('data-futures'!$E:$E,MATCH('basis-cash-crude'!CW$1,'data-futures'!$A:$A,0),1),""),"")</f>
        <v>-6.9500000000000028</v>
      </c>
      <c r="CX155">
        <f>+IFERROR(IF(VALUE('data-cash-crude'!CW156)&gt;0,'data-cash-crude'!CW156-INDEX('data-futures'!$E:$E,MATCH('basis-cash-crude'!CX$1,'data-futures'!$A:$A,0),1),""),"")</f>
        <v>-6.7800000000000011</v>
      </c>
      <c r="CY155">
        <f>+IFERROR(IF(VALUE('data-cash-crude'!CX156)&gt;0,'data-cash-crude'!CX156-INDEX('data-futures'!$E:$E,MATCH('basis-cash-crude'!CY$1,'data-futures'!$A:$A,0),1),""),"")</f>
        <v>-6.43</v>
      </c>
      <c r="CZ155">
        <f>+IFERROR(IF(VALUE('data-cash-crude'!CY156)&gt;0,'data-cash-crude'!CY156-INDEX('data-futures'!$E:$E,MATCH('basis-cash-crude'!CZ$1,'data-futures'!$A:$A,0),1),""),"")</f>
        <v>-6.8500000000000014</v>
      </c>
      <c r="DA155">
        <f>+IFERROR(IF(VALUE('data-cash-crude'!CZ156)&gt;0,'data-cash-crude'!CZ156-INDEX('data-futures'!$E:$E,MATCH('basis-cash-crude'!DA$1,'data-futures'!$A:$A,0),1),""),"")</f>
        <v>-6.7999999999999972</v>
      </c>
      <c r="DB155">
        <f>+IFERROR(IF(VALUE('data-cash-crude'!DA156)&gt;0,'data-cash-crude'!DA156-INDEX('data-futures'!$E:$E,MATCH('basis-cash-crude'!DB$1,'data-futures'!$A:$A,0),1),""),"")</f>
        <v>-6.75</v>
      </c>
      <c r="DC155">
        <f>+IFERROR(IF(VALUE('data-cash-crude'!DB156)&gt;0,'data-cash-crude'!DB156-INDEX('data-futures'!$E:$E,MATCH('basis-cash-crude'!DC$1,'data-futures'!$A:$A,0),1),""),"")</f>
        <v>-6.7700000000000031</v>
      </c>
      <c r="DD155" t="str">
        <f>+IFERROR(IF(VALUE('data-cash-crude'!DC156)&gt;0,'data-cash-crude'!DC156-INDEX('data-futures'!$E:$E,MATCH('basis-cash-crude'!DD$1,'data-futures'!$A:$A,0),1),""),"")</f>
        <v/>
      </c>
      <c r="DE155">
        <f>+IFERROR(IF(VALUE('data-cash-crude'!DD156)&gt;0,'data-cash-crude'!DD156-INDEX('data-futures'!$E:$E,MATCH('basis-cash-crude'!DE$1,'data-futures'!$A:$A,0),1),""),"")</f>
        <v>-6.68</v>
      </c>
      <c r="DF155">
        <f>+IFERROR(IF(VALUE('data-cash-crude'!DE156)&gt;0,'data-cash-crude'!DE156-INDEX('data-futures'!$E:$E,MATCH('basis-cash-crude'!DF$1,'data-futures'!$A:$A,0),1),""),"")</f>
        <v>-6.2999999999999972</v>
      </c>
      <c r="DG155" t="str">
        <f>+IFERROR(IF(VALUE('data-cash-crude'!DF156)&gt;0,'data-cash-crude'!DF156-INDEX('data-futures'!$E:$E,MATCH('basis-cash-crude'!DG$1,'data-futures'!$A:$A,0),1),""),"")</f>
        <v/>
      </c>
      <c r="DH155">
        <f>+IFERROR(IF(VALUE('data-cash-crude'!DG156)&gt;0,'data-cash-crude'!DG156-INDEX('data-futures'!$E:$E,MATCH('basis-cash-crude'!DH$1,'data-futures'!$A:$A,0),1),""),"")</f>
        <v>-5.9600000000000009</v>
      </c>
      <c r="DI155">
        <f>+IFERROR(IF(VALUE('data-cash-crude'!DH156)&gt;0,'data-cash-crude'!DH156-INDEX('data-futures'!$E:$E,MATCH('basis-cash-crude'!DI$1,'data-futures'!$A:$A,0),1),""),"")</f>
        <v>-7.0900000000000034</v>
      </c>
      <c r="DJ155">
        <f>+IFERROR(IF(VALUE('data-cash-crude'!DI156)&gt;0,'data-cash-crude'!DI156-INDEX('data-futures'!$E:$E,MATCH('basis-cash-crude'!DJ$1,'data-futures'!$A:$A,0),1),""),"")</f>
        <v>-6.82</v>
      </c>
      <c r="DK155">
        <f>+IFERROR(IF(VALUE('data-cash-crude'!DJ156)&gt;0,'data-cash-crude'!DJ156-INDEX('data-futures'!$E:$E,MATCH('basis-cash-crude'!DK$1,'data-futures'!$A:$A,0),1),""),"")</f>
        <v>-6.8699999999999974</v>
      </c>
      <c r="DL155">
        <f>+IFERROR(IF(VALUE('data-cash-crude'!DK156)&gt;0,'data-cash-crude'!DK156-INDEX('data-futures'!$E:$E,MATCH('basis-cash-crude'!DL$1,'data-futures'!$A:$A,0),1),""),"")</f>
        <v>-6.6700000000000017</v>
      </c>
      <c r="DM155">
        <f>+IFERROR(IF(VALUE('data-cash-crude'!DL156)&gt;0,'data-cash-crude'!DL156-INDEX('data-futures'!$E:$E,MATCH('basis-cash-crude'!DM$1,'data-futures'!$A:$A,0),1),""),"")</f>
        <v>-6.1199999999999974</v>
      </c>
      <c r="DN155">
        <f>+IFERROR(IF(VALUE('data-cash-crude'!DM156)&gt;0,'data-cash-crude'!DM156-INDEX('data-futures'!$E:$E,MATCH('basis-cash-crude'!DN$1,'data-futures'!$A:$A,0),1),""),"")</f>
        <v>-5.68</v>
      </c>
      <c r="DO155">
        <f>+IFERROR(IF(VALUE('data-cash-crude'!DN156)&gt;0,'data-cash-crude'!DN156-INDEX('data-futures'!$E:$E,MATCH('basis-cash-crude'!DO$1,'data-futures'!$A:$A,0),1),""),"")</f>
        <v>-6.3999999999999986</v>
      </c>
      <c r="DP155">
        <f>+IFERROR(IF(VALUE('data-cash-crude'!DO156)&gt;0,'data-cash-crude'!DO156-INDEX('data-futures'!$E:$E,MATCH('basis-cash-crude'!DP$1,'data-futures'!$A:$A,0),1),""),"")</f>
        <v>-6.4799999999999969</v>
      </c>
      <c r="DQ155">
        <f>+IFERROR(IF(VALUE('data-cash-crude'!DP156)&gt;0,'data-cash-crude'!DP156-INDEX('data-futures'!$E:$E,MATCH('basis-cash-crude'!DQ$1,'data-futures'!$A:$A,0),1),""),"")</f>
        <v>-7.0300000000000011</v>
      </c>
      <c r="DR155">
        <f>+IFERROR(IF(VALUE('data-cash-crude'!DQ156)&gt;0,'data-cash-crude'!DQ156-INDEX('data-futures'!$E:$E,MATCH('basis-cash-crude'!DR$1,'data-futures'!$A:$A,0),1),""),"")</f>
        <v>-6.5499999999999972</v>
      </c>
      <c r="DS155">
        <f>+IFERROR(IF(VALUE('data-cash-crude'!DR156)&gt;0,'data-cash-crude'!DR156-INDEX('data-futures'!$E:$E,MATCH('basis-cash-crude'!DS$1,'data-futures'!$A:$A,0),1),""),"")</f>
        <v>-6.6899999999999977</v>
      </c>
      <c r="DT155">
        <f>+IFERROR(IF(VALUE('data-cash-crude'!DS156)&gt;0,'data-cash-crude'!DS156-INDEX('data-futures'!$E:$E,MATCH('basis-cash-crude'!DT$1,'data-futures'!$A:$A,0),1),""),"")</f>
        <v>-6.6300000000000026</v>
      </c>
      <c r="DU155">
        <f>+IFERROR(IF(VALUE('data-cash-crude'!DT156)&gt;0,'data-cash-crude'!DT156-INDEX('data-futures'!$E:$E,MATCH('basis-cash-crude'!DU$1,'data-futures'!$A:$A,0),1),""),"")</f>
        <v>-7.1899999999999977</v>
      </c>
      <c r="DV155">
        <f>+IFERROR(IF(VALUE('data-cash-crude'!DU156)&gt;0,'data-cash-crude'!DU156-INDEX('data-futures'!$E:$E,MATCH('basis-cash-crude'!DV$1,'data-futures'!$A:$A,0),1),""),"")</f>
        <v>-7.7000000000000028</v>
      </c>
      <c r="DW155">
        <f>+IFERROR(IF(VALUE('data-cash-crude'!DV156)&gt;0,'data-cash-crude'!DV156-INDEX('data-futures'!$E:$E,MATCH('basis-cash-crude'!DW$1,'data-futures'!$A:$A,0),1),""),"")</f>
        <v>-7.3900000000000006</v>
      </c>
      <c r="DX155">
        <f>+IFERROR(IF(VALUE('data-cash-crude'!DW156)&gt;0,'data-cash-crude'!DW156-INDEX('data-futures'!$E:$E,MATCH('basis-cash-crude'!DX$1,'data-futures'!$A:$A,0),1),""),"")</f>
        <v>-6.93</v>
      </c>
      <c r="DY155">
        <f>+IFERROR(IF(VALUE('data-cash-crude'!DX156)&gt;0,'data-cash-crude'!DX156-INDEX('data-futures'!$E:$E,MATCH('basis-cash-crude'!DY$1,'data-futures'!$A:$A,0),1),""),"")</f>
        <v>-7.75</v>
      </c>
      <c r="DZ155">
        <f>+IFERROR(IF(VALUE('data-cash-crude'!DY156)&gt;0,'data-cash-crude'!DY156-INDEX('data-futures'!$E:$E,MATCH('basis-cash-crude'!DZ$1,'data-futures'!$A:$A,0),1),""),"")</f>
        <v>-7.6700000000000017</v>
      </c>
      <c r="EA155">
        <f>+IFERROR(IF(VALUE('data-cash-crude'!DZ156)&gt;0,'data-cash-crude'!DZ156-INDEX('data-futures'!$E:$E,MATCH('basis-cash-crude'!EA$1,'data-futures'!$A:$A,0),1),""),"")</f>
        <v>-7.5300000000000011</v>
      </c>
      <c r="EB155">
        <f>+IFERROR(IF(VALUE('data-cash-crude'!EA156)&gt;0,'data-cash-crude'!EA156-INDEX('data-futures'!$E:$E,MATCH('basis-cash-crude'!EB$1,'data-futures'!$A:$A,0),1),""),"")</f>
        <v>-7.5600000000000023</v>
      </c>
      <c r="EC155">
        <f>+IFERROR(IF(VALUE('data-cash-crude'!EB156)&gt;0,'data-cash-crude'!EB156-INDEX('data-futures'!$E:$E,MATCH('basis-cash-crude'!EC$1,'data-futures'!$A:$A,0),1),""),"")</f>
        <v>-7.9500000000000028</v>
      </c>
      <c r="ED155" t="str">
        <f>+IFERROR(IF(VALUE('data-cash-crude'!EC156)&gt;0,'data-cash-crude'!EC156-INDEX('data-futures'!$E:$E,MATCH('basis-cash-crude'!ED$1,'data-futures'!$A:$A,0),1),""),"")</f>
        <v/>
      </c>
      <c r="EE155" t="str">
        <f>+IFERROR(IF(VALUE('data-cash-crude'!ED156)&gt;0,'data-cash-crude'!ED156-INDEX('data-futures'!$E:$E,MATCH('basis-cash-crude'!EE$1,'data-futures'!$A:$A,0),1),""),"")</f>
        <v/>
      </c>
      <c r="EF155" t="str">
        <f>+IFERROR(IF(VALUE('data-cash-crude'!EE156)&gt;0,'data-cash-crude'!EE156-INDEX('data-futures'!$E:$E,MATCH('basis-cash-crude'!EF$1,'data-futures'!$A:$A,0),1),""),"")</f>
        <v/>
      </c>
      <c r="EG155" t="str">
        <f>+IFERROR(IF(VALUE('data-cash-crude'!EF156)&gt;0,'data-cash-crude'!EF156-INDEX('data-futures'!$E:$E,MATCH('basis-cash-crude'!EG$1,'data-futures'!$A:$A,0),1),""),"")</f>
        <v/>
      </c>
      <c r="EH155" t="str">
        <f>+IFERROR(IF(VALUE('data-cash-crude'!EG156)&gt;0,'data-cash-crude'!EG156-INDEX('data-futures'!$E:$E,MATCH('basis-cash-crude'!EH$1,'data-futures'!$A:$A,0),1),""),"")</f>
        <v/>
      </c>
      <c r="EI155" t="str">
        <f>+IFERROR(IF(VALUE('data-cash-crude'!EH156)&gt;0,'data-cash-crude'!EH156-INDEX('data-futures'!$E:$E,MATCH('basis-cash-crude'!EI$1,'data-futures'!$A:$A,0),1),""),"")</f>
        <v/>
      </c>
      <c r="EJ155" t="str">
        <f>+IFERROR(IF(VALUE('data-cash-crude'!EI156)&gt;0,'data-cash-crude'!EI156-INDEX('data-futures'!$E:$E,MATCH('basis-cash-crude'!EJ$1,'data-futures'!$A:$A,0),1),""),"")</f>
        <v/>
      </c>
      <c r="EK155" t="str">
        <f>+IFERROR(IF(VALUE('data-cash-crude'!EJ156)&gt;0,'data-cash-crude'!EJ156-INDEX('data-futures'!$E:$E,MATCH('basis-cash-crude'!EK$1,'data-futures'!$A:$A,0),1),""),"")</f>
        <v/>
      </c>
      <c r="EL155" t="str">
        <f>+IFERROR(IF(VALUE('data-cash-crude'!EK156)&gt;0,'data-cash-crude'!EK156-INDEX('data-futures'!$E:$E,MATCH('basis-cash-crude'!EL$1,'data-futures'!$A:$A,0),1),""),"")</f>
        <v/>
      </c>
      <c r="EM155" t="str">
        <f>+IFERROR(IF(VALUE('data-cash-crude'!EL156)&gt;0,'data-cash-crude'!EL156-INDEX('data-futures'!$E:$E,MATCH('basis-cash-crude'!EM$1,'data-futures'!$A:$A,0),1),""),"")</f>
        <v/>
      </c>
      <c r="EN155" t="str">
        <f>+IFERROR(IF(VALUE('data-cash-crude'!EM156)&gt;0,'data-cash-crude'!EM156-INDEX('data-futures'!$E:$E,MATCH('basis-cash-crude'!EN$1,'data-futures'!$A:$A,0),1),""),"")</f>
        <v/>
      </c>
      <c r="EO155" t="str">
        <f>+IFERROR(IF(VALUE('data-cash-crude'!EN156)&gt;0,'data-cash-crude'!EN156-INDEX('data-futures'!$E:$E,MATCH('basis-cash-crude'!EO$1,'data-futures'!$A:$A,0),1),""),"")</f>
        <v/>
      </c>
      <c r="EP155" t="str">
        <f>+IFERROR(IF(VALUE('data-cash-crude'!EO156)&gt;0,'data-cash-crude'!EO156-INDEX('data-futures'!$E:$E,MATCH('basis-cash-crude'!EP$1,'data-futures'!$A:$A,0),1),""),"")</f>
        <v/>
      </c>
      <c r="EQ155" t="str">
        <f>+IFERROR(IF(VALUE('data-cash-crude'!EP156)&gt;0,'data-cash-crude'!EP156-INDEX('data-futures'!$E:$E,MATCH('basis-cash-crude'!EQ$1,'data-futures'!$A:$A,0),1),""),"")</f>
        <v/>
      </c>
      <c r="ER155" t="str">
        <f>+IFERROR(IF(VALUE('data-cash-crude'!EQ156)&gt;0,'data-cash-crude'!EQ156-INDEX('data-futures'!$E:$E,MATCH('basis-cash-crude'!ER$1,'data-futures'!$A:$A,0),1),""),"")</f>
        <v/>
      </c>
      <c r="ES155" t="str">
        <f>+IFERROR(IF(VALUE('data-cash-crude'!ER156)&gt;0,'data-cash-crude'!ER156-INDEX('data-futures'!$E:$E,MATCH('basis-cash-crude'!ES$1,'data-futures'!$A:$A,0),1),""),"")</f>
        <v/>
      </c>
      <c r="ET155" t="str">
        <f>+IFERROR(IF(VALUE('data-cash-crude'!ES156)&gt;0,'data-cash-crude'!ES156-INDEX('data-futures'!$E:$E,MATCH('basis-cash-crude'!ET$1,'data-futures'!$A:$A,0),1),""),"")</f>
        <v/>
      </c>
      <c r="EU155" t="str">
        <f>+IFERROR(IF(VALUE('data-cash-crude'!ET156)&gt;0,'data-cash-crude'!ET156-INDEX('data-futures'!$E:$E,MATCH('basis-cash-crude'!EU$1,'data-futures'!$A:$A,0),1),""),"")</f>
        <v/>
      </c>
      <c r="EV155" t="str">
        <f>+IFERROR(IF(VALUE('data-cash-crude'!EU156)&gt;0,'data-cash-crude'!EU156-INDEX('data-futures'!$E:$E,MATCH('basis-cash-crude'!EV$1,'data-futures'!$A:$A,0),1),""),"")</f>
        <v/>
      </c>
      <c r="EW155" t="str">
        <f>+IFERROR(IF(VALUE('data-cash-crude'!EV156)&gt;0,'data-cash-crude'!EV156-INDEX('data-futures'!$E:$E,MATCH('basis-cash-crude'!EW$1,'data-futures'!$A:$A,0),1),""),"")</f>
        <v/>
      </c>
      <c r="EX155" t="str">
        <f>+IFERROR(IF(VALUE('data-cash-crude'!EW156)&gt;0,'data-cash-crude'!EW156-INDEX('data-futures'!$E:$E,MATCH('basis-cash-crude'!EX$1,'data-futures'!$A:$A,0),1),""),"")</f>
        <v/>
      </c>
      <c r="EY155" t="str">
        <f>+IFERROR(IF(VALUE('data-cash-crude'!EX156)&gt;0,'data-cash-crude'!EX156-INDEX('data-futures'!$E:$E,MATCH('basis-cash-crude'!EY$1,'data-futures'!$A:$A,0),1),""),"")</f>
        <v/>
      </c>
      <c r="EZ155" t="str">
        <f>+IFERROR(IF(VALUE('data-cash-crude'!EY156)&gt;0,'data-cash-crude'!EY156-INDEX('data-futures'!$E:$E,MATCH('basis-cash-crude'!EZ$1,'data-futures'!$A:$A,0),1),""),"")</f>
        <v/>
      </c>
      <c r="FA155" t="str">
        <f>+IFERROR(IF(VALUE('data-cash-crude'!EZ156)&gt;0,'data-cash-crude'!EZ156-INDEX('data-futures'!$E:$E,MATCH('basis-cash-crude'!FA$1,'data-futures'!$A:$A,0),1),""),"")</f>
        <v/>
      </c>
      <c r="FB155" t="str">
        <f>+IFERROR(IF(VALUE('data-cash-crude'!FA156)&gt;0,'data-cash-crude'!FA156-INDEX('data-futures'!$E:$E,MATCH('basis-cash-crude'!FB$1,'data-futures'!$A:$A,0),1),""),"")</f>
        <v/>
      </c>
      <c r="FC155" t="str">
        <f>+IFERROR(IF(VALUE('data-cash-crude'!FB156)&gt;0,'data-cash-crude'!FB156-INDEX('data-futures'!$E:$E,MATCH('basis-cash-crude'!FC$1,'data-futures'!$A:$A,0),1),""),"")</f>
        <v/>
      </c>
      <c r="FD155" t="str">
        <f>+IFERROR(IF(VALUE('data-cash-crude'!FC156)&gt;0,'data-cash-crude'!FC156-INDEX('data-futures'!$E:$E,MATCH('basis-cash-crude'!FD$1,'data-futures'!$A:$A,0),1),""),"")</f>
        <v/>
      </c>
      <c r="FE155" t="str">
        <f>+IFERROR(IF(VALUE('data-cash-crude'!FD156)&gt;0,'data-cash-crude'!FD156-INDEX('data-futures'!$E:$E,MATCH('basis-cash-crude'!FE$1,'data-futures'!$A:$A,0),1),""),"")</f>
        <v/>
      </c>
      <c r="FF155" t="str">
        <f>+IFERROR(IF(VALUE('data-cash-crude'!FE156)&gt;0,'data-cash-crude'!FE156-INDEX('data-futures'!$E:$E,MATCH('basis-cash-crude'!FF$1,'data-futures'!$A:$A,0),1),""),"")</f>
        <v/>
      </c>
      <c r="FG155" t="str">
        <f>+IFERROR(IF(VALUE('data-cash-crude'!FF156)&gt;0,'data-cash-crude'!FF156-INDEX('data-futures'!$E:$E,MATCH('basis-cash-crude'!FG$1,'data-futures'!$A:$A,0),1),""),"")</f>
        <v/>
      </c>
      <c r="FH155" t="str">
        <f>+IFERROR(IF(VALUE('data-cash-crude'!FG156)&gt;0,'data-cash-crude'!FG156-INDEX('data-futures'!$E:$E,MATCH('basis-cash-crude'!FH$1,'data-futures'!$A:$A,0),1),""),"")</f>
        <v/>
      </c>
      <c r="FI155" t="str">
        <f>+IFERROR(IF(VALUE('data-cash-crude'!FH156)&gt;0,'data-cash-crude'!FH156-INDEX('data-futures'!$E:$E,MATCH('basis-cash-crude'!FI$1,'data-futures'!$A:$A,0),1),""),"")</f>
        <v/>
      </c>
      <c r="FJ155" t="str">
        <f>+IFERROR(IF(VALUE('data-cash-crude'!FI156)&gt;0,'data-cash-crude'!FI156-INDEX('data-futures'!$E:$E,MATCH('basis-cash-crude'!FJ$1,'data-futures'!$A:$A,0),1),""),"")</f>
        <v/>
      </c>
      <c r="FK155" t="str">
        <f>+IFERROR(IF(VALUE('data-cash-crude'!FJ156)&gt;0,'data-cash-crude'!FJ156-INDEX('data-futures'!$E:$E,MATCH('basis-cash-crude'!FK$1,'data-futures'!$A:$A,0),1),""),"")</f>
        <v/>
      </c>
      <c r="FL155" t="str">
        <f>+IFERROR(IF(VALUE('data-cash-crude'!FK156)&gt;0,'data-cash-crude'!FK156-INDEX('data-futures'!$E:$E,MATCH('basis-cash-crude'!FL$1,'data-futures'!$A:$A,0),1),""),"")</f>
        <v/>
      </c>
    </row>
    <row r="156" spans="1:168" x14ac:dyDescent="0.2">
      <c r="A156">
        <f t="shared" si="6"/>
        <v>-6.2516666666666678</v>
      </c>
      <c r="B156">
        <f t="shared" si="7"/>
        <v>-6.2892307692307687</v>
      </c>
      <c r="C156">
        <f t="shared" si="8"/>
        <v>-5.894266666666665</v>
      </c>
      <c r="D156" s="6" t="str">
        <f>+'data-cash-crude'!B157</f>
        <v>CLPA-8-106.CM</v>
      </c>
      <c r="E156">
        <f>+IFERROR(IF(VALUE('data-cash-crude'!D157)&gt;0,'data-cash-crude'!D157-INDEX('data-futures'!$E:$E,MATCH('basis-cash-crude'!E$1,'data-futures'!$A:$A,0),1),""),"")</f>
        <v>-6.1899999999999977</v>
      </c>
      <c r="F156">
        <f>+IFERROR(IF(VALUE('data-cash-crude'!E157)&gt;0,'data-cash-crude'!E157-INDEX('data-futures'!$E:$E,MATCH('basis-cash-crude'!F$1,'data-futures'!$A:$A,0),1),""),"")</f>
        <v>-6.0900000000000034</v>
      </c>
      <c r="G156">
        <f>+IFERROR(IF(VALUE('data-cash-crude'!F157)&gt;0,'data-cash-crude'!F157-INDEX('data-futures'!$E:$E,MATCH('basis-cash-crude'!G$1,'data-futures'!$A:$A,0),1),""),"")</f>
        <v>-6.240000000000002</v>
      </c>
      <c r="H156">
        <f>+IFERROR(IF(VALUE('data-cash-crude'!G157)&gt;0,'data-cash-crude'!G157-INDEX('data-futures'!$E:$E,MATCH('basis-cash-crude'!H$1,'data-futures'!$A:$A,0),1),""),"")</f>
        <v>-6.3800000000000026</v>
      </c>
      <c r="I156" t="str">
        <f>+IFERROR(IF(VALUE('data-cash-crude'!H157)&gt;0,'data-cash-crude'!H157-INDEX('data-futures'!$E:$E,MATCH('basis-cash-crude'!I$1,'data-futures'!$A:$A,0),1),""),"")</f>
        <v/>
      </c>
      <c r="J156">
        <f>+IFERROR(IF(VALUE('data-cash-crude'!I157)&gt;0,'data-cash-crude'!I157-INDEX('data-futures'!$E:$E,MATCH('basis-cash-crude'!J$1,'data-futures'!$A:$A,0),1),""),"")</f>
        <v>-6.3299999999999983</v>
      </c>
      <c r="K156">
        <f>+IFERROR(IF(VALUE('data-cash-crude'!J157)&gt;0,'data-cash-crude'!J157-INDEX('data-futures'!$E:$E,MATCH('basis-cash-crude'!K$1,'data-futures'!$A:$A,0),1),""),"")</f>
        <v>-6.2800000000000011</v>
      </c>
      <c r="L156">
        <f>+IFERROR(IF(VALUE('data-cash-crude'!K157)&gt;0,'data-cash-crude'!K157-INDEX('data-futures'!$E:$E,MATCH('basis-cash-crude'!L$1,'data-futures'!$A:$A,0),1),""),"")</f>
        <v>-6.3400000000000034</v>
      </c>
      <c r="M156">
        <f>+IFERROR(IF(VALUE('data-cash-crude'!L157)&gt;0,'data-cash-crude'!L157-INDEX('data-futures'!$E:$E,MATCH('basis-cash-crude'!M$1,'data-futures'!$A:$A,0),1),""),"")</f>
        <v>-6.259999999999998</v>
      </c>
      <c r="N156">
        <f>+IFERROR(IF(VALUE('data-cash-crude'!M157)&gt;0,'data-cash-crude'!M157-INDEX('data-futures'!$E:$E,MATCH('basis-cash-crude'!N$1,'data-futures'!$A:$A,0),1),""),"")</f>
        <v>-6.0799999999999983</v>
      </c>
      <c r="O156">
        <f>+IFERROR(IF(VALUE('data-cash-crude'!N157)&gt;0,'data-cash-crude'!N157-INDEX('data-futures'!$E:$E,MATCH('basis-cash-crude'!O$1,'data-futures'!$A:$A,0),1),""),"")</f>
        <v>-6.240000000000002</v>
      </c>
      <c r="P156">
        <f>+IFERROR(IF(VALUE('data-cash-crude'!O157)&gt;0,'data-cash-crude'!O157-INDEX('data-futures'!$E:$E,MATCH('basis-cash-crude'!P$1,'data-futures'!$A:$A,0),1),""),"")</f>
        <v>-6.1899999999999977</v>
      </c>
      <c r="Q156">
        <f>+IFERROR(IF(VALUE('data-cash-crude'!P157)&gt;0,'data-cash-crude'!P157-INDEX('data-futures'!$E:$E,MATCH('basis-cash-crude'!Q$1,'data-futures'!$A:$A,0),1),""),"")</f>
        <v>-6.2100000000000009</v>
      </c>
      <c r="R156">
        <f>+IFERROR(IF(VALUE('data-cash-crude'!Q157)&gt;0,'data-cash-crude'!Q157-INDEX('data-futures'!$E:$E,MATCH('basis-cash-crude'!R$1,'data-futures'!$A:$A,0),1),""),"")</f>
        <v>-6.009999999999998</v>
      </c>
      <c r="S156">
        <f>+IFERROR(IF(VALUE('data-cash-crude'!R157)&gt;0,'data-cash-crude'!R157-INDEX('data-futures'!$E:$E,MATCH('basis-cash-crude'!S$1,'data-futures'!$A:$A,0),1),""),"")</f>
        <v>-8.2899999999999991</v>
      </c>
      <c r="T156">
        <f>+IFERROR(IF(VALUE('data-cash-crude'!S157)&gt;0,'data-cash-crude'!S157-INDEX('data-futures'!$E:$E,MATCH('basis-cash-crude'!T$1,'data-futures'!$A:$A,0),1),""),"")</f>
        <v>-8.07</v>
      </c>
      <c r="U156">
        <f>+IFERROR(IF(VALUE('data-cash-crude'!T157)&gt;0,'data-cash-crude'!T157-INDEX('data-futures'!$E:$E,MATCH('basis-cash-crude'!U$1,'data-futures'!$A:$A,0),1),""),"")</f>
        <v>-6.2000000000000028</v>
      </c>
      <c r="V156">
        <f>+IFERROR(IF(VALUE('data-cash-crude'!U157)&gt;0,'data-cash-crude'!U157-INDEX('data-futures'!$E:$E,MATCH('basis-cash-crude'!V$1,'data-futures'!$A:$A,0),1),""),"")</f>
        <v>-6.0200000000000031</v>
      </c>
      <c r="W156">
        <f>+IFERROR(IF(VALUE('data-cash-crude'!V157)&gt;0,'data-cash-crude'!V157-INDEX('data-futures'!$E:$E,MATCH('basis-cash-crude'!W$1,'data-futures'!$A:$A,0),1),""),"")</f>
        <v>-5.9399999999999977</v>
      </c>
      <c r="X156">
        <f>+IFERROR(IF(VALUE('data-cash-crude'!W157)&gt;0,'data-cash-crude'!W157-INDEX('data-futures'!$E:$E,MATCH('basis-cash-crude'!X$1,'data-futures'!$A:$A,0),1),""),"")</f>
        <v>-6.0300000000000011</v>
      </c>
      <c r="Y156">
        <f>+IFERROR(IF(VALUE('data-cash-crude'!X157)&gt;0,'data-cash-crude'!X157-INDEX('data-futures'!$E:$E,MATCH('basis-cash-crude'!Y$1,'data-futures'!$A:$A,0),1),""),"")</f>
        <v>-5.9799999999999969</v>
      </c>
      <c r="Z156" t="str">
        <f>+IFERROR(IF(VALUE('data-cash-crude'!Y157)&gt;0,'data-cash-crude'!Y157-INDEX('data-futures'!$E:$E,MATCH('basis-cash-crude'!Z$1,'data-futures'!$A:$A,0),1),""),"")</f>
        <v/>
      </c>
      <c r="AA156">
        <f>+IFERROR(IF(VALUE('data-cash-crude'!Z157)&gt;0,'data-cash-crude'!Z157-INDEX('data-futures'!$E:$E,MATCH('basis-cash-crude'!AA$1,'data-futures'!$A:$A,0),1),""),"")</f>
        <v>-6.1899999999999977</v>
      </c>
      <c r="AB156">
        <f>+IFERROR(IF(VALUE('data-cash-crude'!AA157)&gt;0,'data-cash-crude'!AA157-INDEX('data-futures'!$E:$E,MATCH('basis-cash-crude'!AB$1,'data-futures'!$A:$A,0),1),""),"")</f>
        <v>-6.3500000000000014</v>
      </c>
      <c r="AC156" t="str">
        <f>+IFERROR(IF(VALUE('data-cash-crude'!AB157)&gt;0,'data-cash-crude'!AB157-INDEX('data-futures'!$E:$E,MATCH('basis-cash-crude'!AC$1,'data-futures'!$A:$A,0),1),""),"")</f>
        <v/>
      </c>
      <c r="AD156" t="str">
        <f>+IFERROR(IF(VALUE('data-cash-crude'!AC157)&gt;0,'data-cash-crude'!AC157-INDEX('data-futures'!$E:$E,MATCH('basis-cash-crude'!AD$1,'data-futures'!$A:$A,0),1),""),"")</f>
        <v/>
      </c>
      <c r="AE156">
        <f>+IFERROR(IF(VALUE('data-cash-crude'!AD157)&gt;0,'data-cash-crude'!AD157-INDEX('data-futures'!$E:$E,MATCH('basis-cash-crude'!AE$1,'data-futures'!$A:$A,0),1),""),"")</f>
        <v>-6.0600000000000023</v>
      </c>
      <c r="AF156">
        <f>+IFERROR(IF(VALUE('data-cash-crude'!AE157)&gt;0,'data-cash-crude'!AE157-INDEX('data-futures'!$E:$E,MATCH('basis-cash-crude'!AF$1,'data-futures'!$A:$A,0),1),""),"")</f>
        <v>-5.7800000000000011</v>
      </c>
      <c r="AG156">
        <f>+IFERROR(IF(VALUE('data-cash-crude'!AF157)&gt;0,'data-cash-crude'!AF157-INDEX('data-futures'!$E:$E,MATCH('basis-cash-crude'!AG$1,'data-futures'!$A:$A,0),1),""),"")</f>
        <v>-5.8500000000000014</v>
      </c>
      <c r="AH156">
        <f>+IFERROR(IF(VALUE('data-cash-crude'!AG157)&gt;0,'data-cash-crude'!AG157-INDEX('data-futures'!$E:$E,MATCH('basis-cash-crude'!AH$1,'data-futures'!$A:$A,0),1),""),"")</f>
        <v>-5.9200000000000017</v>
      </c>
      <c r="AI156">
        <f>+IFERROR(IF(VALUE('data-cash-crude'!AH157)&gt;0,'data-cash-crude'!AH157-INDEX('data-futures'!$E:$E,MATCH('basis-cash-crude'!AI$1,'data-futures'!$A:$A,0),1),""),"")</f>
        <v>-5.759999999999998</v>
      </c>
      <c r="AJ156">
        <f>+IFERROR(IF(VALUE('data-cash-crude'!AI157)&gt;0,'data-cash-crude'!AI157-INDEX('data-futures'!$E:$E,MATCH('basis-cash-crude'!AJ$1,'data-futures'!$A:$A,0),1),""),"")</f>
        <v>-5.8599999999999994</v>
      </c>
      <c r="AK156">
        <f>+IFERROR(IF(VALUE('data-cash-crude'!AJ157)&gt;0,'data-cash-crude'!AJ157-INDEX('data-futures'!$E:$E,MATCH('basis-cash-crude'!AK$1,'data-futures'!$A:$A,0),1),""),"")</f>
        <v>-5.8800000000000026</v>
      </c>
      <c r="AL156">
        <f>+IFERROR(IF(VALUE('data-cash-crude'!AK157)&gt;0,'data-cash-crude'!AK157-INDEX('data-futures'!$E:$E,MATCH('basis-cash-crude'!AL$1,'data-futures'!$A:$A,0),1),""),"")</f>
        <v>-6.1400000000000006</v>
      </c>
      <c r="AM156">
        <f>+IFERROR(IF(VALUE('data-cash-crude'!AL157)&gt;0,'data-cash-crude'!AL157-INDEX('data-futures'!$E:$E,MATCH('basis-cash-crude'!AM$1,'data-futures'!$A:$A,0),1),""),"")</f>
        <v>-5.7800000000000011</v>
      </c>
      <c r="AN156">
        <f>+IFERROR(IF(VALUE('data-cash-crude'!AM157)&gt;0,'data-cash-crude'!AM157-INDEX('data-futures'!$E:$E,MATCH('basis-cash-crude'!AN$1,'data-futures'!$A:$A,0),1),""),"")</f>
        <v>-5.8100000000000023</v>
      </c>
      <c r="AO156">
        <f>+IFERROR(IF(VALUE('data-cash-crude'!AN157)&gt;0,'data-cash-crude'!AN157-INDEX('data-futures'!$E:$E,MATCH('basis-cash-crude'!AO$1,'data-futures'!$A:$A,0),1),""),"")</f>
        <v>-6.0399999999999991</v>
      </c>
      <c r="AP156" t="str">
        <f>+IFERROR(IF(VALUE('data-cash-crude'!AO157)&gt;0,'data-cash-crude'!AO157-INDEX('data-futures'!$E:$E,MATCH('basis-cash-crude'!AP$1,'data-futures'!$A:$A,0),1),""),"")</f>
        <v/>
      </c>
      <c r="AQ156">
        <f>+IFERROR(IF(VALUE('data-cash-crude'!AP157)&gt;0,'data-cash-crude'!AP157-INDEX('data-futures'!$E:$E,MATCH('basis-cash-crude'!AQ$1,'data-futures'!$A:$A,0),1),""),"")</f>
        <v>-6.240000000000002</v>
      </c>
      <c r="AR156">
        <f>+IFERROR(IF(VALUE('data-cash-crude'!AQ157)&gt;0,'data-cash-crude'!AQ157-INDEX('data-futures'!$E:$E,MATCH('basis-cash-crude'!AR$1,'data-futures'!$A:$A,0),1),""),"")</f>
        <v>-3.2299999999999969</v>
      </c>
      <c r="AS156" t="str">
        <f>+IFERROR(IF(VALUE('data-cash-crude'!AR157)&gt;0,'data-cash-crude'!AR157-INDEX('data-futures'!$E:$E,MATCH('basis-cash-crude'!AS$1,'data-futures'!$A:$A,0),1),""),"")</f>
        <v/>
      </c>
      <c r="AT156">
        <f>+IFERROR(IF(VALUE('data-cash-crude'!AS157)&gt;0,'data-cash-crude'!AS157-INDEX('data-futures'!$E:$E,MATCH('basis-cash-crude'!AT$1,'data-futures'!$A:$A,0),1),""),"")</f>
        <v>-6.1000000000000014</v>
      </c>
      <c r="AU156">
        <f>+IFERROR(IF(VALUE('data-cash-crude'!AT157)&gt;0,'data-cash-crude'!AT157-INDEX('data-futures'!$E:$E,MATCH('basis-cash-crude'!AU$1,'data-futures'!$A:$A,0),1),""),"")</f>
        <v>-5.8100000000000023</v>
      </c>
      <c r="AV156">
        <f>+IFERROR(IF(VALUE('data-cash-crude'!AU157)&gt;0,'data-cash-crude'!AU157-INDEX('data-futures'!$E:$E,MATCH('basis-cash-crude'!AV$1,'data-futures'!$A:$A,0),1),""),"")</f>
        <v>-5.8800000000000026</v>
      </c>
      <c r="AW156">
        <f>+IFERROR(IF(VALUE('data-cash-crude'!AV157)&gt;0,'data-cash-crude'!AV157-INDEX('data-futures'!$E:$E,MATCH('basis-cash-crude'!AW$1,'data-futures'!$A:$A,0),1),""),"")</f>
        <v>-5.8500000000000014</v>
      </c>
      <c r="AX156">
        <f>+IFERROR(IF(VALUE('data-cash-crude'!AW157)&gt;0,'data-cash-crude'!AW157-INDEX('data-futures'!$E:$E,MATCH('basis-cash-crude'!AX$1,'data-futures'!$A:$A,0),1),""),"")</f>
        <v>-5.7700000000000031</v>
      </c>
      <c r="AY156" t="str">
        <f>+IFERROR(IF(VALUE('data-cash-crude'!AX157)&gt;0,'data-cash-crude'!AX157-INDEX('data-futures'!$E:$E,MATCH('basis-cash-crude'!AY$1,'data-futures'!$A:$A,0),1),""),"")</f>
        <v/>
      </c>
      <c r="AZ156" t="str">
        <f>+IFERROR(IF(VALUE('data-cash-crude'!AY157)&gt;0,'data-cash-crude'!AY157-INDEX('data-futures'!$E:$E,MATCH('basis-cash-crude'!AZ$1,'data-futures'!$A:$A,0),1),""),"")</f>
        <v/>
      </c>
      <c r="BA156" t="str">
        <f>+IFERROR(IF(VALUE('data-cash-crude'!AZ157)&gt;0,'data-cash-crude'!AZ157-INDEX('data-futures'!$E:$E,MATCH('basis-cash-crude'!BA$1,'data-futures'!$A:$A,0),1),""),"")</f>
        <v/>
      </c>
      <c r="BB156" t="str">
        <f>+IFERROR(IF(VALUE('data-cash-crude'!BA157)&gt;0,'data-cash-crude'!BA157-INDEX('data-futures'!$E:$E,MATCH('basis-cash-crude'!BB$1,'data-futures'!$A:$A,0),1),""),"")</f>
        <v/>
      </c>
      <c r="BC156" t="str">
        <f>+IFERROR(IF(VALUE('data-cash-crude'!BB157)&gt;0,'data-cash-crude'!BB157-INDEX('data-futures'!$E:$E,MATCH('basis-cash-crude'!BC$1,'data-futures'!$A:$A,0),1),""),"")</f>
        <v/>
      </c>
      <c r="BD156" t="str">
        <f>+IFERROR(IF(VALUE('data-cash-crude'!BC157)&gt;0,'data-cash-crude'!BC157-INDEX('data-futures'!$E:$E,MATCH('basis-cash-crude'!BD$1,'data-futures'!$A:$A,0),1),""),"")</f>
        <v/>
      </c>
      <c r="BE156">
        <f>+IFERROR(IF(VALUE('data-cash-crude'!BD157)&gt;0,'data-cash-crude'!BD157-INDEX('data-futures'!$E:$E,MATCH('basis-cash-crude'!BE$1,'data-futures'!$A:$A,0),1),""),"")</f>
        <v>-5.9799999999999969</v>
      </c>
      <c r="BF156">
        <f>+IFERROR(IF(VALUE('data-cash-crude'!BE157)&gt;0,'data-cash-crude'!BE157-INDEX('data-futures'!$E:$E,MATCH('basis-cash-crude'!BF$1,'data-futures'!$A:$A,0),1),""),"")</f>
        <v>-5.990000000000002</v>
      </c>
      <c r="BG156">
        <f>+IFERROR(IF(VALUE('data-cash-crude'!BF157)&gt;0,'data-cash-crude'!BF157-INDEX('data-futures'!$E:$E,MATCH('basis-cash-crude'!BG$1,'data-futures'!$A:$A,0),1),""),"")</f>
        <v>-5.7700000000000031</v>
      </c>
      <c r="BH156">
        <f>+IFERROR(IF(VALUE('data-cash-crude'!BG157)&gt;0,'data-cash-crude'!BG157-INDEX('data-futures'!$E:$E,MATCH('basis-cash-crude'!BH$1,'data-futures'!$A:$A,0),1),""),"")</f>
        <v>-5.5399999999999991</v>
      </c>
      <c r="BI156">
        <f>+IFERROR(IF(VALUE('data-cash-crude'!BH157)&gt;0,'data-cash-crude'!BH157-INDEX('data-futures'!$E:$E,MATCH('basis-cash-crude'!BI$1,'data-futures'!$A:$A,0),1),""),"")</f>
        <v>-5.8400000000000034</v>
      </c>
      <c r="BJ156">
        <f>+IFERROR(IF(VALUE('data-cash-crude'!BI157)&gt;0,'data-cash-crude'!BI157-INDEX('data-futures'!$E:$E,MATCH('basis-cash-crude'!BJ$1,'data-futures'!$A:$A,0),1),""),"")</f>
        <v>-5.8400000000000034</v>
      </c>
      <c r="BK156">
        <f>+IFERROR(IF(VALUE('data-cash-crude'!BJ157)&gt;0,'data-cash-crude'!BJ157-INDEX('data-futures'!$E:$E,MATCH('basis-cash-crude'!BK$1,'data-futures'!$A:$A,0),1),""),"")</f>
        <v>-6.18</v>
      </c>
      <c r="BL156">
        <f>+IFERROR(IF(VALUE('data-cash-crude'!BK157)&gt;0,'data-cash-crude'!BK157-INDEX('data-futures'!$E:$E,MATCH('basis-cash-crude'!BL$1,'data-futures'!$A:$A,0),1),""),"")</f>
        <v>-5.8599999999999994</v>
      </c>
      <c r="BM156" t="str">
        <f>+IFERROR(IF(VALUE('data-cash-crude'!BL157)&gt;0,'data-cash-crude'!BL157-INDEX('data-futures'!$E:$E,MATCH('basis-cash-crude'!BM$1,'data-futures'!$A:$A,0),1),""),"")</f>
        <v/>
      </c>
      <c r="BN156" t="str">
        <f>+IFERROR(IF(VALUE('data-cash-crude'!BM157)&gt;0,'data-cash-crude'!BM157-INDEX('data-futures'!$E:$E,MATCH('basis-cash-crude'!BN$1,'data-futures'!$A:$A,0),1),""),"")</f>
        <v/>
      </c>
      <c r="BO156">
        <f>+IFERROR(IF(VALUE('data-cash-crude'!BN157)&gt;0,'data-cash-crude'!BN157-INDEX('data-futures'!$E:$E,MATCH('basis-cash-crude'!BO$1,'data-futures'!$A:$A,0),1),""),"")</f>
        <v>-6.2199999999999989</v>
      </c>
      <c r="BP156">
        <f>+IFERROR(IF(VALUE('data-cash-crude'!BO157)&gt;0,'data-cash-crude'!BO157-INDEX('data-futures'!$E:$E,MATCH('basis-cash-crude'!BP$1,'data-futures'!$A:$A,0),1),""),"")</f>
        <v>-6.3800000000000026</v>
      </c>
      <c r="BQ156">
        <f>+IFERROR(IF(VALUE('data-cash-crude'!BP157)&gt;0,'data-cash-crude'!BP157-INDEX('data-futures'!$E:$E,MATCH('basis-cash-crude'!BQ$1,'data-futures'!$A:$A,0),1),""),"")</f>
        <v>-5.82</v>
      </c>
      <c r="BR156">
        <f>+IFERROR(IF(VALUE('data-cash-crude'!BQ157)&gt;0,'data-cash-crude'!BQ157-INDEX('data-futures'!$E:$E,MATCH('basis-cash-crude'!BR$1,'data-futures'!$A:$A,0),1),""),"")</f>
        <v>-5.8500000000000014</v>
      </c>
      <c r="BS156">
        <f>+IFERROR(IF(VALUE('data-cash-crude'!BR157)&gt;0,'data-cash-crude'!BR157-INDEX('data-futures'!$E:$E,MATCH('basis-cash-crude'!BS$1,'data-futures'!$A:$A,0),1),""),"")</f>
        <v>-5.7700000000000031</v>
      </c>
      <c r="BT156">
        <f>+IFERROR(IF(VALUE('data-cash-crude'!BS157)&gt;0,'data-cash-crude'!BS157-INDEX('data-futures'!$E:$E,MATCH('basis-cash-crude'!BT$1,'data-futures'!$A:$A,0),1),""),"")</f>
        <v>-6.32</v>
      </c>
      <c r="BU156">
        <f>+IFERROR(IF(VALUE('data-cash-crude'!BT157)&gt;0,'data-cash-crude'!BT157-INDEX('data-futures'!$E:$E,MATCH('basis-cash-crude'!BU$1,'data-futures'!$A:$A,0),1),""),"")</f>
        <v>-5.93</v>
      </c>
      <c r="BV156">
        <f>+IFERROR(IF(VALUE('data-cash-crude'!BU157)&gt;0,'data-cash-crude'!BU157-INDEX('data-futures'!$E:$E,MATCH('basis-cash-crude'!BV$1,'data-futures'!$A:$A,0),1),""),"")</f>
        <v>-5.8699999999999974</v>
      </c>
      <c r="BW156">
        <f>+IFERROR(IF(VALUE('data-cash-crude'!BV157)&gt;0,'data-cash-crude'!BV157-INDEX('data-futures'!$E:$E,MATCH('basis-cash-crude'!BW$1,'data-futures'!$A:$A,0),1),""),"")</f>
        <v>-6.1300000000000026</v>
      </c>
      <c r="BX156">
        <f>+IFERROR(IF(VALUE('data-cash-crude'!BW157)&gt;0,'data-cash-crude'!BW157-INDEX('data-futures'!$E:$E,MATCH('basis-cash-crude'!BX$1,'data-futures'!$A:$A,0),1),""),"")</f>
        <v>-5.9399999999999977</v>
      </c>
      <c r="BY156">
        <f>+IFERROR(IF(VALUE('data-cash-crude'!BX157)&gt;0,'data-cash-crude'!BX157-INDEX('data-futures'!$E:$E,MATCH('basis-cash-crude'!BY$1,'data-futures'!$A:$A,0),1),""),"")</f>
        <v>-6.1599999999999966</v>
      </c>
      <c r="BZ156">
        <f>+IFERROR(IF(VALUE('data-cash-crude'!BY157)&gt;0,'data-cash-crude'!BY157-INDEX('data-futures'!$E:$E,MATCH('basis-cash-crude'!BZ$1,'data-futures'!$A:$A,0),1),""),"")</f>
        <v>-6.4500000000000028</v>
      </c>
      <c r="CA156">
        <f>+IFERROR(IF(VALUE('data-cash-crude'!BZ157)&gt;0,'data-cash-crude'!BZ157-INDEX('data-futures'!$E:$E,MATCH('basis-cash-crude'!CA$1,'data-futures'!$A:$A,0),1),""),"")</f>
        <v>-5.8400000000000034</v>
      </c>
      <c r="CB156">
        <f>+IFERROR(IF(VALUE('data-cash-crude'!CA157)&gt;0,'data-cash-crude'!CA157-INDEX('data-futures'!$E:$E,MATCH('basis-cash-crude'!CB$1,'data-futures'!$A:$A,0),1),""),"")</f>
        <v>-5.7199999999999989</v>
      </c>
      <c r="CC156">
        <f>+IFERROR(IF(VALUE('data-cash-crude'!CB157)&gt;0,'data-cash-crude'!CB157-INDEX('data-futures'!$E:$E,MATCH('basis-cash-crude'!CC$1,'data-futures'!$A:$A,0),1),""),"")</f>
        <v>-5.6199999999999974</v>
      </c>
      <c r="CD156">
        <f>+IFERROR(IF(VALUE('data-cash-crude'!CC157)&gt;0,'data-cash-crude'!CC157-INDEX('data-futures'!$E:$E,MATCH('basis-cash-crude'!CD$1,'data-futures'!$A:$A,0),1),""),"")</f>
        <v>-5.8599999999999994</v>
      </c>
      <c r="CE156">
        <f>+IFERROR(IF(VALUE('data-cash-crude'!CD157)&gt;0,'data-cash-crude'!CD157-INDEX('data-futures'!$E:$E,MATCH('basis-cash-crude'!CE$1,'data-futures'!$A:$A,0),1),""),"")</f>
        <v>-5.6499999999999986</v>
      </c>
      <c r="CF156">
        <f>+IFERROR(IF(VALUE('data-cash-crude'!CE157)&gt;0,'data-cash-crude'!CE157-INDEX('data-futures'!$E:$E,MATCH('basis-cash-crude'!CF$1,'data-futures'!$A:$A,0),1),""),"")</f>
        <v>-5.57</v>
      </c>
      <c r="CG156">
        <f>+IFERROR(IF(VALUE('data-cash-crude'!CF157)&gt;0,'data-cash-crude'!CF157-INDEX('data-futures'!$E:$E,MATCH('basis-cash-crude'!CG$1,'data-futures'!$A:$A,0),1),""),"")</f>
        <v>-5.3400000000000034</v>
      </c>
      <c r="CH156">
        <f>+IFERROR(IF(VALUE('data-cash-crude'!CG157)&gt;0,'data-cash-crude'!CG157-INDEX('data-futures'!$E:$E,MATCH('basis-cash-crude'!CH$1,'data-futures'!$A:$A,0),1),""),"")</f>
        <v>-5.1300000000000026</v>
      </c>
      <c r="CI156">
        <f>+IFERROR(IF(VALUE('data-cash-crude'!CH157)&gt;0,'data-cash-crude'!CH157-INDEX('data-futures'!$E:$E,MATCH('basis-cash-crude'!CI$1,'data-futures'!$A:$A,0),1),""),"")</f>
        <v>-5.2899999999999991</v>
      </c>
      <c r="CJ156">
        <f>+IFERROR(IF(VALUE('data-cash-crude'!CI157)&gt;0,'data-cash-crude'!CI157-INDEX('data-futures'!$E:$E,MATCH('basis-cash-crude'!CJ$1,'data-futures'!$A:$A,0),1),""),"")</f>
        <v>-5.3999999999999986</v>
      </c>
      <c r="CK156">
        <f>+IFERROR(IF(VALUE('data-cash-crude'!CJ157)&gt;0,'data-cash-crude'!CJ157-INDEX('data-futures'!$E:$E,MATCH('basis-cash-crude'!CK$1,'data-futures'!$A:$A,0),1),""),"")</f>
        <v>-4.740000000000002</v>
      </c>
      <c r="CL156">
        <f>+IFERROR(IF(VALUE('data-cash-crude'!CK157)&gt;0,'data-cash-crude'!CK157-INDEX('data-futures'!$E:$E,MATCH('basis-cash-crude'!CL$1,'data-futures'!$A:$A,0),1),""),"")</f>
        <v>-4.7000000000000028</v>
      </c>
      <c r="CM156" t="str">
        <f>+IFERROR(IF(VALUE('data-cash-crude'!CL157)&gt;0,'data-cash-crude'!CL157-INDEX('data-futures'!$E:$E,MATCH('basis-cash-crude'!CM$1,'data-futures'!$A:$A,0),1),""),"")</f>
        <v/>
      </c>
      <c r="CN156">
        <f>+IFERROR(IF(VALUE('data-cash-crude'!CM157)&gt;0,'data-cash-crude'!CM157-INDEX('data-futures'!$E:$E,MATCH('basis-cash-crude'!CN$1,'data-futures'!$A:$A,0),1),""),"")</f>
        <v>-4.6400000000000006</v>
      </c>
      <c r="CO156">
        <f>+IFERROR(IF(VALUE('data-cash-crude'!CN157)&gt;0,'data-cash-crude'!CN157-INDEX('data-futures'!$E:$E,MATCH('basis-cash-crude'!CO$1,'data-futures'!$A:$A,0),1),""),"")</f>
        <v>-4.43</v>
      </c>
      <c r="CP156">
        <f>+IFERROR(IF(VALUE('data-cash-crude'!CO157)&gt;0,'data-cash-crude'!CO157-INDEX('data-futures'!$E:$E,MATCH('basis-cash-crude'!CP$1,'data-futures'!$A:$A,0),1),""),"")</f>
        <v>-4.6300000000000026</v>
      </c>
      <c r="CQ156">
        <f>+IFERROR(IF(VALUE('data-cash-crude'!CP157)&gt;0,'data-cash-crude'!CP157-INDEX('data-futures'!$E:$E,MATCH('basis-cash-crude'!CQ$1,'data-futures'!$A:$A,0),1),""),"")</f>
        <v>-4.6199999999999974</v>
      </c>
      <c r="CR156">
        <f>+IFERROR(IF(VALUE('data-cash-crude'!CQ157)&gt;0,'data-cash-crude'!CQ157-INDEX('data-futures'!$E:$E,MATCH('basis-cash-crude'!CR$1,'data-futures'!$A:$A,0),1),""),"")</f>
        <v>-4.0499999999999972</v>
      </c>
      <c r="CS156">
        <f>+IFERROR(IF(VALUE('data-cash-crude'!CR157)&gt;0,'data-cash-crude'!CR157-INDEX('data-futures'!$E:$E,MATCH('basis-cash-crude'!CS$1,'data-futures'!$A:$A,0),1),""),"")</f>
        <v>-3.6199999999999974</v>
      </c>
      <c r="CT156">
        <f>+IFERROR(IF(VALUE('data-cash-crude'!CS157)&gt;0,'data-cash-crude'!CS157-INDEX('data-futures'!$E:$E,MATCH('basis-cash-crude'!CT$1,'data-futures'!$A:$A,0),1),""),"")</f>
        <v>-2.3100000000000023</v>
      </c>
      <c r="CU156">
        <f>+IFERROR(IF(VALUE('data-cash-crude'!CT157)&gt;0,'data-cash-crude'!CT157-INDEX('data-futures'!$E:$E,MATCH('basis-cash-crude'!CU$1,'data-futures'!$A:$A,0),1),""),"")</f>
        <v>-5.1099999999999994</v>
      </c>
      <c r="CV156">
        <f>+IFERROR(IF(VALUE('data-cash-crude'!CU157)&gt;0,'data-cash-crude'!CU157-INDEX('data-futures'!$E:$E,MATCH('basis-cash-crude'!CV$1,'data-futures'!$A:$A,0),1),""),"")</f>
        <v>-5.2100000000000009</v>
      </c>
      <c r="CW156">
        <f>+IFERROR(IF(VALUE('data-cash-crude'!CV157)&gt;0,'data-cash-crude'!CV157-INDEX('data-futures'!$E:$E,MATCH('basis-cash-crude'!CW$1,'data-futures'!$A:$A,0),1),""),"")</f>
        <v>-4.9500000000000028</v>
      </c>
      <c r="CX156">
        <f>+IFERROR(IF(VALUE('data-cash-crude'!CW157)&gt;0,'data-cash-crude'!CW157-INDEX('data-futures'!$E:$E,MATCH('basis-cash-crude'!CX$1,'data-futures'!$A:$A,0),1),""),"")</f>
        <v>-4.7800000000000011</v>
      </c>
      <c r="CY156">
        <f>+IFERROR(IF(VALUE('data-cash-crude'!CX157)&gt;0,'data-cash-crude'!CX157-INDEX('data-futures'!$E:$E,MATCH('basis-cash-crude'!CY$1,'data-futures'!$A:$A,0),1),""),"")</f>
        <v>-4.43</v>
      </c>
      <c r="CZ156">
        <f>+IFERROR(IF(VALUE('data-cash-crude'!CY157)&gt;0,'data-cash-crude'!CY157-INDEX('data-futures'!$E:$E,MATCH('basis-cash-crude'!CZ$1,'data-futures'!$A:$A,0),1),""),"")</f>
        <v>-4.8500000000000014</v>
      </c>
      <c r="DA156">
        <f>+IFERROR(IF(VALUE('data-cash-crude'!CZ157)&gt;0,'data-cash-crude'!CZ157-INDEX('data-futures'!$E:$E,MATCH('basis-cash-crude'!DA$1,'data-futures'!$A:$A,0),1),""),"")</f>
        <v>-4.7999999999999972</v>
      </c>
      <c r="DB156">
        <f>+IFERROR(IF(VALUE('data-cash-crude'!DA157)&gt;0,'data-cash-crude'!DA157-INDEX('data-futures'!$E:$E,MATCH('basis-cash-crude'!DB$1,'data-futures'!$A:$A,0),1),""),"")</f>
        <v>-4.75</v>
      </c>
      <c r="DC156">
        <f>+IFERROR(IF(VALUE('data-cash-crude'!DB157)&gt;0,'data-cash-crude'!DB157-INDEX('data-futures'!$E:$E,MATCH('basis-cash-crude'!DC$1,'data-futures'!$A:$A,0),1),""),"")</f>
        <v>-4.7700000000000031</v>
      </c>
      <c r="DD156" t="str">
        <f>+IFERROR(IF(VALUE('data-cash-crude'!DC157)&gt;0,'data-cash-crude'!DC157-INDEX('data-futures'!$E:$E,MATCH('basis-cash-crude'!DD$1,'data-futures'!$A:$A,0),1),""),"")</f>
        <v/>
      </c>
      <c r="DE156">
        <f>+IFERROR(IF(VALUE('data-cash-crude'!DD157)&gt;0,'data-cash-crude'!DD157-INDEX('data-futures'!$E:$E,MATCH('basis-cash-crude'!DE$1,'data-futures'!$A:$A,0),1),""),"")</f>
        <v>-4.68</v>
      </c>
      <c r="DF156">
        <f>+IFERROR(IF(VALUE('data-cash-crude'!DE157)&gt;0,'data-cash-crude'!DE157-INDEX('data-futures'!$E:$E,MATCH('basis-cash-crude'!DF$1,'data-futures'!$A:$A,0),1),""),"")</f>
        <v>-4.2999999999999972</v>
      </c>
      <c r="DG156" t="str">
        <f>+IFERROR(IF(VALUE('data-cash-crude'!DF157)&gt;0,'data-cash-crude'!DF157-INDEX('data-futures'!$E:$E,MATCH('basis-cash-crude'!DG$1,'data-futures'!$A:$A,0),1),""),"")</f>
        <v/>
      </c>
      <c r="DH156">
        <f>+IFERROR(IF(VALUE('data-cash-crude'!DG157)&gt;0,'data-cash-crude'!DG157-INDEX('data-futures'!$E:$E,MATCH('basis-cash-crude'!DH$1,'data-futures'!$A:$A,0),1),""),"")</f>
        <v>-3.9600000000000009</v>
      </c>
      <c r="DI156">
        <f>+IFERROR(IF(VALUE('data-cash-crude'!DH157)&gt;0,'data-cash-crude'!DH157-INDEX('data-futures'!$E:$E,MATCH('basis-cash-crude'!DI$1,'data-futures'!$A:$A,0),1),""),"")</f>
        <v>-5.0900000000000034</v>
      </c>
      <c r="DJ156">
        <f>+IFERROR(IF(VALUE('data-cash-crude'!DI157)&gt;0,'data-cash-crude'!DI157-INDEX('data-futures'!$E:$E,MATCH('basis-cash-crude'!DJ$1,'data-futures'!$A:$A,0),1),""),"")</f>
        <v>-4.82</v>
      </c>
      <c r="DK156">
        <f>+IFERROR(IF(VALUE('data-cash-crude'!DJ157)&gt;0,'data-cash-crude'!DJ157-INDEX('data-futures'!$E:$E,MATCH('basis-cash-crude'!DK$1,'data-futures'!$A:$A,0),1),""),"")</f>
        <v>-4.8699999999999974</v>
      </c>
      <c r="DL156">
        <f>+IFERROR(IF(VALUE('data-cash-crude'!DK157)&gt;0,'data-cash-crude'!DK157-INDEX('data-futures'!$E:$E,MATCH('basis-cash-crude'!DL$1,'data-futures'!$A:$A,0),1),""),"")</f>
        <v>-4.6700000000000017</v>
      </c>
      <c r="DM156">
        <f>+IFERROR(IF(VALUE('data-cash-crude'!DL157)&gt;0,'data-cash-crude'!DL157-INDEX('data-futures'!$E:$E,MATCH('basis-cash-crude'!DM$1,'data-futures'!$A:$A,0),1),""),"")</f>
        <v>-4.1199999999999974</v>
      </c>
      <c r="DN156">
        <f>+IFERROR(IF(VALUE('data-cash-crude'!DM157)&gt;0,'data-cash-crude'!DM157-INDEX('data-futures'!$E:$E,MATCH('basis-cash-crude'!DN$1,'data-futures'!$A:$A,0),1),""),"")</f>
        <v>-3.6799999999999997</v>
      </c>
      <c r="DO156">
        <f>+IFERROR(IF(VALUE('data-cash-crude'!DN157)&gt;0,'data-cash-crude'!DN157-INDEX('data-futures'!$E:$E,MATCH('basis-cash-crude'!DO$1,'data-futures'!$A:$A,0),1),""),"")</f>
        <v>-4.3999999999999986</v>
      </c>
      <c r="DP156">
        <f>+IFERROR(IF(VALUE('data-cash-crude'!DO157)&gt;0,'data-cash-crude'!DO157-INDEX('data-futures'!$E:$E,MATCH('basis-cash-crude'!DP$1,'data-futures'!$A:$A,0),1),""),"")</f>
        <v>-4.4799999999999969</v>
      </c>
      <c r="DQ156">
        <f>+IFERROR(IF(VALUE('data-cash-crude'!DP157)&gt;0,'data-cash-crude'!DP157-INDEX('data-futures'!$E:$E,MATCH('basis-cash-crude'!DQ$1,'data-futures'!$A:$A,0),1),""),"")</f>
        <v>-5.0300000000000011</v>
      </c>
      <c r="DR156">
        <f>+IFERROR(IF(VALUE('data-cash-crude'!DQ157)&gt;0,'data-cash-crude'!DQ157-INDEX('data-futures'!$E:$E,MATCH('basis-cash-crude'!DR$1,'data-futures'!$A:$A,0),1),""),"")</f>
        <v>-4.5499999999999972</v>
      </c>
      <c r="DS156">
        <f>+IFERROR(IF(VALUE('data-cash-crude'!DR157)&gt;0,'data-cash-crude'!DR157-INDEX('data-futures'!$E:$E,MATCH('basis-cash-crude'!DS$1,'data-futures'!$A:$A,0),1),""),"")</f>
        <v>-4.6899999999999977</v>
      </c>
      <c r="DT156">
        <f>+IFERROR(IF(VALUE('data-cash-crude'!DS157)&gt;0,'data-cash-crude'!DS157-INDEX('data-futures'!$E:$E,MATCH('basis-cash-crude'!DT$1,'data-futures'!$A:$A,0),1),""),"")</f>
        <v>-4.6300000000000026</v>
      </c>
      <c r="DU156">
        <f>+IFERROR(IF(VALUE('data-cash-crude'!DT157)&gt;0,'data-cash-crude'!DT157-INDEX('data-futures'!$E:$E,MATCH('basis-cash-crude'!DU$1,'data-futures'!$A:$A,0),1),""),"")</f>
        <v>-5.1899999999999977</v>
      </c>
      <c r="DV156">
        <f>+IFERROR(IF(VALUE('data-cash-crude'!DU157)&gt;0,'data-cash-crude'!DU157-INDEX('data-futures'!$E:$E,MATCH('basis-cash-crude'!DV$1,'data-futures'!$A:$A,0),1),""),"")</f>
        <v>-5.7000000000000028</v>
      </c>
      <c r="DW156">
        <f>+IFERROR(IF(VALUE('data-cash-crude'!DV157)&gt;0,'data-cash-crude'!DV157-INDEX('data-futures'!$E:$E,MATCH('basis-cash-crude'!DW$1,'data-futures'!$A:$A,0),1),""),"")</f>
        <v>-5.3900000000000006</v>
      </c>
      <c r="DX156">
        <f>+IFERROR(IF(VALUE('data-cash-crude'!DW157)&gt;0,'data-cash-crude'!DW157-INDEX('data-futures'!$E:$E,MATCH('basis-cash-crude'!DX$1,'data-futures'!$A:$A,0),1),""),"")</f>
        <v>-4.93</v>
      </c>
      <c r="DY156">
        <f>+IFERROR(IF(VALUE('data-cash-crude'!DX157)&gt;0,'data-cash-crude'!DX157-INDEX('data-futures'!$E:$E,MATCH('basis-cash-crude'!DY$1,'data-futures'!$A:$A,0),1),""),"")</f>
        <v>-5.75</v>
      </c>
      <c r="DZ156">
        <f>+IFERROR(IF(VALUE('data-cash-crude'!DY157)&gt;0,'data-cash-crude'!DY157-INDEX('data-futures'!$E:$E,MATCH('basis-cash-crude'!DZ$1,'data-futures'!$A:$A,0),1),""),"")</f>
        <v>-5.6700000000000017</v>
      </c>
      <c r="EA156">
        <f>+IFERROR(IF(VALUE('data-cash-crude'!DZ157)&gt;0,'data-cash-crude'!DZ157-INDEX('data-futures'!$E:$E,MATCH('basis-cash-crude'!EA$1,'data-futures'!$A:$A,0),1),""),"")</f>
        <v>-5.5300000000000011</v>
      </c>
      <c r="EB156">
        <f>+IFERROR(IF(VALUE('data-cash-crude'!EA157)&gt;0,'data-cash-crude'!EA157-INDEX('data-futures'!$E:$E,MATCH('basis-cash-crude'!EB$1,'data-futures'!$A:$A,0),1),""),"")</f>
        <v>-5.5600000000000023</v>
      </c>
      <c r="EC156">
        <f>+IFERROR(IF(VALUE('data-cash-crude'!EB157)&gt;0,'data-cash-crude'!EB157-INDEX('data-futures'!$E:$E,MATCH('basis-cash-crude'!EC$1,'data-futures'!$A:$A,0),1),""),"")</f>
        <v>-5.9500000000000028</v>
      </c>
      <c r="ED156" t="str">
        <f>+IFERROR(IF(VALUE('data-cash-crude'!EC157)&gt;0,'data-cash-crude'!EC157-INDEX('data-futures'!$E:$E,MATCH('basis-cash-crude'!ED$1,'data-futures'!$A:$A,0),1),""),"")</f>
        <v/>
      </c>
      <c r="EE156" t="str">
        <f>+IFERROR(IF(VALUE('data-cash-crude'!ED157)&gt;0,'data-cash-crude'!ED157-INDEX('data-futures'!$E:$E,MATCH('basis-cash-crude'!EE$1,'data-futures'!$A:$A,0),1),""),"")</f>
        <v/>
      </c>
      <c r="EF156" t="str">
        <f>+IFERROR(IF(VALUE('data-cash-crude'!EE157)&gt;0,'data-cash-crude'!EE157-INDEX('data-futures'!$E:$E,MATCH('basis-cash-crude'!EF$1,'data-futures'!$A:$A,0),1),""),"")</f>
        <v/>
      </c>
      <c r="EG156" t="str">
        <f>+IFERROR(IF(VALUE('data-cash-crude'!EF157)&gt;0,'data-cash-crude'!EF157-INDEX('data-futures'!$E:$E,MATCH('basis-cash-crude'!EG$1,'data-futures'!$A:$A,0),1),""),"")</f>
        <v/>
      </c>
      <c r="EH156" t="str">
        <f>+IFERROR(IF(VALUE('data-cash-crude'!EG157)&gt;0,'data-cash-crude'!EG157-INDEX('data-futures'!$E:$E,MATCH('basis-cash-crude'!EH$1,'data-futures'!$A:$A,0),1),""),"")</f>
        <v/>
      </c>
      <c r="EI156" t="str">
        <f>+IFERROR(IF(VALUE('data-cash-crude'!EH157)&gt;0,'data-cash-crude'!EH157-INDEX('data-futures'!$E:$E,MATCH('basis-cash-crude'!EI$1,'data-futures'!$A:$A,0),1),""),"")</f>
        <v/>
      </c>
      <c r="EJ156" t="str">
        <f>+IFERROR(IF(VALUE('data-cash-crude'!EI157)&gt;0,'data-cash-crude'!EI157-INDEX('data-futures'!$E:$E,MATCH('basis-cash-crude'!EJ$1,'data-futures'!$A:$A,0),1),""),"")</f>
        <v/>
      </c>
      <c r="EK156" t="str">
        <f>+IFERROR(IF(VALUE('data-cash-crude'!EJ157)&gt;0,'data-cash-crude'!EJ157-INDEX('data-futures'!$E:$E,MATCH('basis-cash-crude'!EK$1,'data-futures'!$A:$A,0),1),""),"")</f>
        <v/>
      </c>
      <c r="EL156" t="str">
        <f>+IFERROR(IF(VALUE('data-cash-crude'!EK157)&gt;0,'data-cash-crude'!EK157-INDEX('data-futures'!$E:$E,MATCH('basis-cash-crude'!EL$1,'data-futures'!$A:$A,0),1),""),"")</f>
        <v/>
      </c>
      <c r="EM156" t="str">
        <f>+IFERROR(IF(VALUE('data-cash-crude'!EL157)&gt;0,'data-cash-crude'!EL157-INDEX('data-futures'!$E:$E,MATCH('basis-cash-crude'!EM$1,'data-futures'!$A:$A,0),1),""),"")</f>
        <v/>
      </c>
      <c r="EN156" t="str">
        <f>+IFERROR(IF(VALUE('data-cash-crude'!EM157)&gt;0,'data-cash-crude'!EM157-INDEX('data-futures'!$E:$E,MATCH('basis-cash-crude'!EN$1,'data-futures'!$A:$A,0),1),""),"")</f>
        <v/>
      </c>
      <c r="EO156" t="str">
        <f>+IFERROR(IF(VALUE('data-cash-crude'!EN157)&gt;0,'data-cash-crude'!EN157-INDEX('data-futures'!$E:$E,MATCH('basis-cash-crude'!EO$1,'data-futures'!$A:$A,0),1),""),"")</f>
        <v/>
      </c>
      <c r="EP156" t="str">
        <f>+IFERROR(IF(VALUE('data-cash-crude'!EO157)&gt;0,'data-cash-crude'!EO157-INDEX('data-futures'!$E:$E,MATCH('basis-cash-crude'!EP$1,'data-futures'!$A:$A,0),1),""),"")</f>
        <v/>
      </c>
      <c r="EQ156" t="str">
        <f>+IFERROR(IF(VALUE('data-cash-crude'!EP157)&gt;0,'data-cash-crude'!EP157-INDEX('data-futures'!$E:$E,MATCH('basis-cash-crude'!EQ$1,'data-futures'!$A:$A,0),1),""),"")</f>
        <v/>
      </c>
      <c r="ER156" t="str">
        <f>+IFERROR(IF(VALUE('data-cash-crude'!EQ157)&gt;0,'data-cash-crude'!EQ157-INDEX('data-futures'!$E:$E,MATCH('basis-cash-crude'!ER$1,'data-futures'!$A:$A,0),1),""),"")</f>
        <v/>
      </c>
      <c r="ES156" t="str">
        <f>+IFERROR(IF(VALUE('data-cash-crude'!ER157)&gt;0,'data-cash-crude'!ER157-INDEX('data-futures'!$E:$E,MATCH('basis-cash-crude'!ES$1,'data-futures'!$A:$A,0),1),""),"")</f>
        <v/>
      </c>
      <c r="ET156" t="str">
        <f>+IFERROR(IF(VALUE('data-cash-crude'!ES157)&gt;0,'data-cash-crude'!ES157-INDEX('data-futures'!$E:$E,MATCH('basis-cash-crude'!ET$1,'data-futures'!$A:$A,0),1),""),"")</f>
        <v/>
      </c>
      <c r="EU156" t="str">
        <f>+IFERROR(IF(VALUE('data-cash-crude'!ET157)&gt;0,'data-cash-crude'!ET157-INDEX('data-futures'!$E:$E,MATCH('basis-cash-crude'!EU$1,'data-futures'!$A:$A,0),1),""),"")</f>
        <v/>
      </c>
      <c r="EV156" t="str">
        <f>+IFERROR(IF(VALUE('data-cash-crude'!EU157)&gt;0,'data-cash-crude'!EU157-INDEX('data-futures'!$E:$E,MATCH('basis-cash-crude'!EV$1,'data-futures'!$A:$A,0),1),""),"")</f>
        <v/>
      </c>
      <c r="EW156" t="str">
        <f>+IFERROR(IF(VALUE('data-cash-crude'!EV157)&gt;0,'data-cash-crude'!EV157-INDEX('data-futures'!$E:$E,MATCH('basis-cash-crude'!EW$1,'data-futures'!$A:$A,0),1),""),"")</f>
        <v/>
      </c>
      <c r="EX156" t="str">
        <f>+IFERROR(IF(VALUE('data-cash-crude'!EW157)&gt;0,'data-cash-crude'!EW157-INDEX('data-futures'!$E:$E,MATCH('basis-cash-crude'!EX$1,'data-futures'!$A:$A,0),1),""),"")</f>
        <v/>
      </c>
      <c r="EY156" t="str">
        <f>+IFERROR(IF(VALUE('data-cash-crude'!EX157)&gt;0,'data-cash-crude'!EX157-INDEX('data-futures'!$E:$E,MATCH('basis-cash-crude'!EY$1,'data-futures'!$A:$A,0),1),""),"")</f>
        <v/>
      </c>
      <c r="EZ156" t="str">
        <f>+IFERROR(IF(VALUE('data-cash-crude'!EY157)&gt;0,'data-cash-crude'!EY157-INDEX('data-futures'!$E:$E,MATCH('basis-cash-crude'!EZ$1,'data-futures'!$A:$A,0),1),""),"")</f>
        <v/>
      </c>
      <c r="FA156" t="str">
        <f>+IFERROR(IF(VALUE('data-cash-crude'!EZ157)&gt;0,'data-cash-crude'!EZ157-INDEX('data-futures'!$E:$E,MATCH('basis-cash-crude'!FA$1,'data-futures'!$A:$A,0),1),""),"")</f>
        <v/>
      </c>
      <c r="FB156" t="str">
        <f>+IFERROR(IF(VALUE('data-cash-crude'!FA157)&gt;0,'data-cash-crude'!FA157-INDEX('data-futures'!$E:$E,MATCH('basis-cash-crude'!FB$1,'data-futures'!$A:$A,0),1),""),"")</f>
        <v/>
      </c>
      <c r="FC156" t="str">
        <f>+IFERROR(IF(VALUE('data-cash-crude'!FB157)&gt;0,'data-cash-crude'!FB157-INDEX('data-futures'!$E:$E,MATCH('basis-cash-crude'!FC$1,'data-futures'!$A:$A,0),1),""),"")</f>
        <v/>
      </c>
      <c r="FD156" t="str">
        <f>+IFERROR(IF(VALUE('data-cash-crude'!FC157)&gt;0,'data-cash-crude'!FC157-INDEX('data-futures'!$E:$E,MATCH('basis-cash-crude'!FD$1,'data-futures'!$A:$A,0),1),""),"")</f>
        <v/>
      </c>
      <c r="FE156" t="str">
        <f>+IFERROR(IF(VALUE('data-cash-crude'!FD157)&gt;0,'data-cash-crude'!FD157-INDEX('data-futures'!$E:$E,MATCH('basis-cash-crude'!FE$1,'data-futures'!$A:$A,0),1),""),"")</f>
        <v/>
      </c>
      <c r="FF156" t="str">
        <f>+IFERROR(IF(VALUE('data-cash-crude'!FE157)&gt;0,'data-cash-crude'!FE157-INDEX('data-futures'!$E:$E,MATCH('basis-cash-crude'!FF$1,'data-futures'!$A:$A,0),1),""),"")</f>
        <v/>
      </c>
      <c r="FG156" t="str">
        <f>+IFERROR(IF(VALUE('data-cash-crude'!FF157)&gt;0,'data-cash-crude'!FF157-INDEX('data-futures'!$E:$E,MATCH('basis-cash-crude'!FG$1,'data-futures'!$A:$A,0),1),""),"")</f>
        <v/>
      </c>
      <c r="FH156" t="str">
        <f>+IFERROR(IF(VALUE('data-cash-crude'!FG157)&gt;0,'data-cash-crude'!FG157-INDEX('data-futures'!$E:$E,MATCH('basis-cash-crude'!FH$1,'data-futures'!$A:$A,0),1),""),"")</f>
        <v/>
      </c>
      <c r="FI156" t="str">
        <f>+IFERROR(IF(VALUE('data-cash-crude'!FH157)&gt;0,'data-cash-crude'!FH157-INDEX('data-futures'!$E:$E,MATCH('basis-cash-crude'!FI$1,'data-futures'!$A:$A,0),1),""),"")</f>
        <v/>
      </c>
      <c r="FJ156" t="str">
        <f>+IFERROR(IF(VALUE('data-cash-crude'!FI157)&gt;0,'data-cash-crude'!FI157-INDEX('data-futures'!$E:$E,MATCH('basis-cash-crude'!FJ$1,'data-futures'!$A:$A,0),1),""),"")</f>
        <v/>
      </c>
      <c r="FK156" t="str">
        <f>+IFERROR(IF(VALUE('data-cash-crude'!FJ157)&gt;0,'data-cash-crude'!FJ157-INDEX('data-futures'!$E:$E,MATCH('basis-cash-crude'!FK$1,'data-futures'!$A:$A,0),1),""),"")</f>
        <v/>
      </c>
      <c r="FL156" t="str">
        <f>+IFERROR(IF(VALUE('data-cash-crude'!FK157)&gt;0,'data-cash-crude'!FK157-INDEX('data-futures'!$E:$E,MATCH('basis-cash-crude'!FL$1,'data-futures'!$A:$A,0),1),""),"")</f>
        <v/>
      </c>
    </row>
    <row r="157" spans="1:168" x14ac:dyDescent="0.2">
      <c r="A157">
        <f t="shared" si="6"/>
        <v>-6.2516666666666678</v>
      </c>
      <c r="B157">
        <f t="shared" si="7"/>
        <v>-6.2892307692307687</v>
      </c>
      <c r="C157">
        <f t="shared" si="8"/>
        <v>-5.894266666666665</v>
      </c>
      <c r="D157" s="6" t="str">
        <f>+'data-cash-crude'!B158</f>
        <v>CLPA-8-107.CM</v>
      </c>
      <c r="E157">
        <f>+IFERROR(IF(VALUE('data-cash-crude'!D158)&gt;0,'data-cash-crude'!D158-INDEX('data-futures'!$E:$E,MATCH('basis-cash-crude'!E$1,'data-futures'!$A:$A,0),1),""),"")</f>
        <v>-6.1899999999999977</v>
      </c>
      <c r="F157">
        <f>+IFERROR(IF(VALUE('data-cash-crude'!E158)&gt;0,'data-cash-crude'!E158-INDEX('data-futures'!$E:$E,MATCH('basis-cash-crude'!F$1,'data-futures'!$A:$A,0),1),""),"")</f>
        <v>-6.0900000000000034</v>
      </c>
      <c r="G157">
        <f>+IFERROR(IF(VALUE('data-cash-crude'!F158)&gt;0,'data-cash-crude'!F158-INDEX('data-futures'!$E:$E,MATCH('basis-cash-crude'!G$1,'data-futures'!$A:$A,0),1),""),"")</f>
        <v>-6.240000000000002</v>
      </c>
      <c r="H157">
        <f>+IFERROR(IF(VALUE('data-cash-crude'!G158)&gt;0,'data-cash-crude'!G158-INDEX('data-futures'!$E:$E,MATCH('basis-cash-crude'!H$1,'data-futures'!$A:$A,0),1),""),"")</f>
        <v>-6.3800000000000026</v>
      </c>
      <c r="I157" t="str">
        <f>+IFERROR(IF(VALUE('data-cash-crude'!H158)&gt;0,'data-cash-crude'!H158-INDEX('data-futures'!$E:$E,MATCH('basis-cash-crude'!I$1,'data-futures'!$A:$A,0),1),""),"")</f>
        <v/>
      </c>
      <c r="J157">
        <f>+IFERROR(IF(VALUE('data-cash-crude'!I158)&gt;0,'data-cash-crude'!I158-INDEX('data-futures'!$E:$E,MATCH('basis-cash-crude'!J$1,'data-futures'!$A:$A,0),1),""),"")</f>
        <v>-6.3299999999999983</v>
      </c>
      <c r="K157">
        <f>+IFERROR(IF(VALUE('data-cash-crude'!J158)&gt;0,'data-cash-crude'!J158-INDEX('data-futures'!$E:$E,MATCH('basis-cash-crude'!K$1,'data-futures'!$A:$A,0),1),""),"")</f>
        <v>-6.2800000000000011</v>
      </c>
      <c r="L157">
        <f>+IFERROR(IF(VALUE('data-cash-crude'!K158)&gt;0,'data-cash-crude'!K158-INDEX('data-futures'!$E:$E,MATCH('basis-cash-crude'!L$1,'data-futures'!$A:$A,0),1),""),"")</f>
        <v>-6.3400000000000034</v>
      </c>
      <c r="M157">
        <f>+IFERROR(IF(VALUE('data-cash-crude'!L158)&gt;0,'data-cash-crude'!L158-INDEX('data-futures'!$E:$E,MATCH('basis-cash-crude'!M$1,'data-futures'!$A:$A,0),1),""),"")</f>
        <v>-6.259999999999998</v>
      </c>
      <c r="N157">
        <f>+IFERROR(IF(VALUE('data-cash-crude'!M158)&gt;0,'data-cash-crude'!M158-INDEX('data-futures'!$E:$E,MATCH('basis-cash-crude'!N$1,'data-futures'!$A:$A,0),1),""),"")</f>
        <v>-6.0799999999999983</v>
      </c>
      <c r="O157">
        <f>+IFERROR(IF(VALUE('data-cash-crude'!N158)&gt;0,'data-cash-crude'!N158-INDEX('data-futures'!$E:$E,MATCH('basis-cash-crude'!O$1,'data-futures'!$A:$A,0),1),""),"")</f>
        <v>-6.240000000000002</v>
      </c>
      <c r="P157">
        <f>+IFERROR(IF(VALUE('data-cash-crude'!O158)&gt;0,'data-cash-crude'!O158-INDEX('data-futures'!$E:$E,MATCH('basis-cash-crude'!P$1,'data-futures'!$A:$A,0),1),""),"")</f>
        <v>-6.1899999999999977</v>
      </c>
      <c r="Q157">
        <f>+IFERROR(IF(VALUE('data-cash-crude'!P158)&gt;0,'data-cash-crude'!P158-INDEX('data-futures'!$E:$E,MATCH('basis-cash-crude'!Q$1,'data-futures'!$A:$A,0),1),""),"")</f>
        <v>-6.2100000000000009</v>
      </c>
      <c r="R157">
        <f>+IFERROR(IF(VALUE('data-cash-crude'!Q158)&gt;0,'data-cash-crude'!Q158-INDEX('data-futures'!$E:$E,MATCH('basis-cash-crude'!R$1,'data-futures'!$A:$A,0),1),""),"")</f>
        <v>-6.009999999999998</v>
      </c>
      <c r="S157">
        <f>+IFERROR(IF(VALUE('data-cash-crude'!R158)&gt;0,'data-cash-crude'!R158-INDEX('data-futures'!$E:$E,MATCH('basis-cash-crude'!S$1,'data-futures'!$A:$A,0),1),""),"")</f>
        <v>-8.2899999999999991</v>
      </c>
      <c r="T157">
        <f>+IFERROR(IF(VALUE('data-cash-crude'!S158)&gt;0,'data-cash-crude'!S158-INDEX('data-futures'!$E:$E,MATCH('basis-cash-crude'!T$1,'data-futures'!$A:$A,0),1),""),"")</f>
        <v>-8.07</v>
      </c>
      <c r="U157">
        <f>+IFERROR(IF(VALUE('data-cash-crude'!T158)&gt;0,'data-cash-crude'!T158-INDEX('data-futures'!$E:$E,MATCH('basis-cash-crude'!U$1,'data-futures'!$A:$A,0),1),""),"")</f>
        <v>-6.2000000000000028</v>
      </c>
      <c r="V157">
        <f>+IFERROR(IF(VALUE('data-cash-crude'!U158)&gt;0,'data-cash-crude'!U158-INDEX('data-futures'!$E:$E,MATCH('basis-cash-crude'!V$1,'data-futures'!$A:$A,0),1),""),"")</f>
        <v>-6.0200000000000031</v>
      </c>
      <c r="W157">
        <f>+IFERROR(IF(VALUE('data-cash-crude'!V158)&gt;0,'data-cash-crude'!V158-INDEX('data-futures'!$E:$E,MATCH('basis-cash-crude'!W$1,'data-futures'!$A:$A,0),1),""),"")</f>
        <v>-5.9399999999999977</v>
      </c>
      <c r="X157">
        <f>+IFERROR(IF(VALUE('data-cash-crude'!W158)&gt;0,'data-cash-crude'!W158-INDEX('data-futures'!$E:$E,MATCH('basis-cash-crude'!X$1,'data-futures'!$A:$A,0),1),""),"")</f>
        <v>-6.0300000000000011</v>
      </c>
      <c r="Y157">
        <f>+IFERROR(IF(VALUE('data-cash-crude'!X158)&gt;0,'data-cash-crude'!X158-INDEX('data-futures'!$E:$E,MATCH('basis-cash-crude'!Y$1,'data-futures'!$A:$A,0),1),""),"")</f>
        <v>-5.9799999999999969</v>
      </c>
      <c r="Z157" t="str">
        <f>+IFERROR(IF(VALUE('data-cash-crude'!Y158)&gt;0,'data-cash-crude'!Y158-INDEX('data-futures'!$E:$E,MATCH('basis-cash-crude'!Z$1,'data-futures'!$A:$A,0),1),""),"")</f>
        <v/>
      </c>
      <c r="AA157">
        <f>+IFERROR(IF(VALUE('data-cash-crude'!Z158)&gt;0,'data-cash-crude'!Z158-INDEX('data-futures'!$E:$E,MATCH('basis-cash-crude'!AA$1,'data-futures'!$A:$A,0),1),""),"")</f>
        <v>-6.1899999999999977</v>
      </c>
      <c r="AB157">
        <f>+IFERROR(IF(VALUE('data-cash-crude'!AA158)&gt;0,'data-cash-crude'!AA158-INDEX('data-futures'!$E:$E,MATCH('basis-cash-crude'!AB$1,'data-futures'!$A:$A,0),1),""),"")</f>
        <v>-6.3500000000000014</v>
      </c>
      <c r="AC157" t="str">
        <f>+IFERROR(IF(VALUE('data-cash-crude'!AB158)&gt;0,'data-cash-crude'!AB158-INDEX('data-futures'!$E:$E,MATCH('basis-cash-crude'!AC$1,'data-futures'!$A:$A,0),1),""),"")</f>
        <v/>
      </c>
      <c r="AD157" t="str">
        <f>+IFERROR(IF(VALUE('data-cash-crude'!AC158)&gt;0,'data-cash-crude'!AC158-INDEX('data-futures'!$E:$E,MATCH('basis-cash-crude'!AD$1,'data-futures'!$A:$A,0),1),""),"")</f>
        <v/>
      </c>
      <c r="AE157">
        <f>+IFERROR(IF(VALUE('data-cash-crude'!AD158)&gt;0,'data-cash-crude'!AD158-INDEX('data-futures'!$E:$E,MATCH('basis-cash-crude'!AE$1,'data-futures'!$A:$A,0),1),""),"")</f>
        <v>-6.0600000000000023</v>
      </c>
      <c r="AF157">
        <f>+IFERROR(IF(VALUE('data-cash-crude'!AE158)&gt;0,'data-cash-crude'!AE158-INDEX('data-futures'!$E:$E,MATCH('basis-cash-crude'!AF$1,'data-futures'!$A:$A,0),1),""),"")</f>
        <v>-5.7800000000000011</v>
      </c>
      <c r="AG157">
        <f>+IFERROR(IF(VALUE('data-cash-crude'!AF158)&gt;0,'data-cash-crude'!AF158-INDEX('data-futures'!$E:$E,MATCH('basis-cash-crude'!AG$1,'data-futures'!$A:$A,0),1),""),"")</f>
        <v>-5.8500000000000014</v>
      </c>
      <c r="AH157">
        <f>+IFERROR(IF(VALUE('data-cash-crude'!AG158)&gt;0,'data-cash-crude'!AG158-INDEX('data-futures'!$E:$E,MATCH('basis-cash-crude'!AH$1,'data-futures'!$A:$A,0),1),""),"")</f>
        <v>-5.9200000000000017</v>
      </c>
      <c r="AI157">
        <f>+IFERROR(IF(VALUE('data-cash-crude'!AH158)&gt;0,'data-cash-crude'!AH158-INDEX('data-futures'!$E:$E,MATCH('basis-cash-crude'!AI$1,'data-futures'!$A:$A,0),1),""),"")</f>
        <v>-5.759999999999998</v>
      </c>
      <c r="AJ157">
        <f>+IFERROR(IF(VALUE('data-cash-crude'!AI158)&gt;0,'data-cash-crude'!AI158-INDEX('data-futures'!$E:$E,MATCH('basis-cash-crude'!AJ$1,'data-futures'!$A:$A,0),1),""),"")</f>
        <v>-5.8599999999999994</v>
      </c>
      <c r="AK157">
        <f>+IFERROR(IF(VALUE('data-cash-crude'!AJ158)&gt;0,'data-cash-crude'!AJ158-INDEX('data-futures'!$E:$E,MATCH('basis-cash-crude'!AK$1,'data-futures'!$A:$A,0),1),""),"")</f>
        <v>-5.8800000000000026</v>
      </c>
      <c r="AL157">
        <f>+IFERROR(IF(VALUE('data-cash-crude'!AK158)&gt;0,'data-cash-crude'!AK158-INDEX('data-futures'!$E:$E,MATCH('basis-cash-crude'!AL$1,'data-futures'!$A:$A,0),1),""),"")</f>
        <v>-6.1400000000000006</v>
      </c>
      <c r="AM157">
        <f>+IFERROR(IF(VALUE('data-cash-crude'!AL158)&gt;0,'data-cash-crude'!AL158-INDEX('data-futures'!$E:$E,MATCH('basis-cash-crude'!AM$1,'data-futures'!$A:$A,0),1),""),"")</f>
        <v>-5.7800000000000011</v>
      </c>
      <c r="AN157">
        <f>+IFERROR(IF(VALUE('data-cash-crude'!AM158)&gt;0,'data-cash-crude'!AM158-INDEX('data-futures'!$E:$E,MATCH('basis-cash-crude'!AN$1,'data-futures'!$A:$A,0),1),""),"")</f>
        <v>-5.8100000000000023</v>
      </c>
      <c r="AO157">
        <f>+IFERROR(IF(VALUE('data-cash-crude'!AN158)&gt;0,'data-cash-crude'!AN158-INDEX('data-futures'!$E:$E,MATCH('basis-cash-crude'!AO$1,'data-futures'!$A:$A,0),1),""),"")</f>
        <v>-6.0399999999999991</v>
      </c>
      <c r="AP157" t="str">
        <f>+IFERROR(IF(VALUE('data-cash-crude'!AO158)&gt;0,'data-cash-crude'!AO158-INDEX('data-futures'!$E:$E,MATCH('basis-cash-crude'!AP$1,'data-futures'!$A:$A,0),1),""),"")</f>
        <v/>
      </c>
      <c r="AQ157">
        <f>+IFERROR(IF(VALUE('data-cash-crude'!AP158)&gt;0,'data-cash-crude'!AP158-INDEX('data-futures'!$E:$E,MATCH('basis-cash-crude'!AQ$1,'data-futures'!$A:$A,0),1),""),"")</f>
        <v>-6.240000000000002</v>
      </c>
      <c r="AR157">
        <f>+IFERROR(IF(VALUE('data-cash-crude'!AQ158)&gt;0,'data-cash-crude'!AQ158-INDEX('data-futures'!$E:$E,MATCH('basis-cash-crude'!AR$1,'data-futures'!$A:$A,0),1),""),"")</f>
        <v>-3.2299999999999969</v>
      </c>
      <c r="AS157" t="str">
        <f>+IFERROR(IF(VALUE('data-cash-crude'!AR158)&gt;0,'data-cash-crude'!AR158-INDEX('data-futures'!$E:$E,MATCH('basis-cash-crude'!AS$1,'data-futures'!$A:$A,0),1),""),"")</f>
        <v/>
      </c>
      <c r="AT157">
        <f>+IFERROR(IF(VALUE('data-cash-crude'!AS158)&gt;0,'data-cash-crude'!AS158-INDEX('data-futures'!$E:$E,MATCH('basis-cash-crude'!AT$1,'data-futures'!$A:$A,0),1),""),"")</f>
        <v>-6.1000000000000014</v>
      </c>
      <c r="AU157">
        <f>+IFERROR(IF(VALUE('data-cash-crude'!AT158)&gt;0,'data-cash-crude'!AT158-INDEX('data-futures'!$E:$E,MATCH('basis-cash-crude'!AU$1,'data-futures'!$A:$A,0),1),""),"")</f>
        <v>-5.8100000000000023</v>
      </c>
      <c r="AV157">
        <f>+IFERROR(IF(VALUE('data-cash-crude'!AU158)&gt;0,'data-cash-crude'!AU158-INDEX('data-futures'!$E:$E,MATCH('basis-cash-crude'!AV$1,'data-futures'!$A:$A,0),1),""),"")</f>
        <v>-5.8800000000000026</v>
      </c>
      <c r="AW157">
        <f>+IFERROR(IF(VALUE('data-cash-crude'!AV158)&gt;0,'data-cash-crude'!AV158-INDEX('data-futures'!$E:$E,MATCH('basis-cash-crude'!AW$1,'data-futures'!$A:$A,0),1),""),"")</f>
        <v>-5.8500000000000014</v>
      </c>
      <c r="AX157">
        <f>+IFERROR(IF(VALUE('data-cash-crude'!AW158)&gt;0,'data-cash-crude'!AW158-INDEX('data-futures'!$E:$E,MATCH('basis-cash-crude'!AX$1,'data-futures'!$A:$A,0),1),""),"")</f>
        <v>-5.7700000000000031</v>
      </c>
      <c r="AY157" t="str">
        <f>+IFERROR(IF(VALUE('data-cash-crude'!AX158)&gt;0,'data-cash-crude'!AX158-INDEX('data-futures'!$E:$E,MATCH('basis-cash-crude'!AY$1,'data-futures'!$A:$A,0),1),""),"")</f>
        <v/>
      </c>
      <c r="AZ157" t="str">
        <f>+IFERROR(IF(VALUE('data-cash-crude'!AY158)&gt;0,'data-cash-crude'!AY158-INDEX('data-futures'!$E:$E,MATCH('basis-cash-crude'!AZ$1,'data-futures'!$A:$A,0),1),""),"")</f>
        <v/>
      </c>
      <c r="BA157" t="str">
        <f>+IFERROR(IF(VALUE('data-cash-crude'!AZ158)&gt;0,'data-cash-crude'!AZ158-INDEX('data-futures'!$E:$E,MATCH('basis-cash-crude'!BA$1,'data-futures'!$A:$A,0),1),""),"")</f>
        <v/>
      </c>
      <c r="BB157" t="str">
        <f>+IFERROR(IF(VALUE('data-cash-crude'!BA158)&gt;0,'data-cash-crude'!BA158-INDEX('data-futures'!$E:$E,MATCH('basis-cash-crude'!BB$1,'data-futures'!$A:$A,0),1),""),"")</f>
        <v/>
      </c>
      <c r="BC157" t="str">
        <f>+IFERROR(IF(VALUE('data-cash-crude'!BB158)&gt;0,'data-cash-crude'!BB158-INDEX('data-futures'!$E:$E,MATCH('basis-cash-crude'!BC$1,'data-futures'!$A:$A,0),1),""),"")</f>
        <v/>
      </c>
      <c r="BD157" t="str">
        <f>+IFERROR(IF(VALUE('data-cash-crude'!BC158)&gt;0,'data-cash-crude'!BC158-INDEX('data-futures'!$E:$E,MATCH('basis-cash-crude'!BD$1,'data-futures'!$A:$A,0),1),""),"")</f>
        <v/>
      </c>
      <c r="BE157">
        <f>+IFERROR(IF(VALUE('data-cash-crude'!BD158)&gt;0,'data-cash-crude'!BD158-INDEX('data-futures'!$E:$E,MATCH('basis-cash-crude'!BE$1,'data-futures'!$A:$A,0),1),""),"")</f>
        <v>-5.9799999999999969</v>
      </c>
      <c r="BF157">
        <f>+IFERROR(IF(VALUE('data-cash-crude'!BE158)&gt;0,'data-cash-crude'!BE158-INDEX('data-futures'!$E:$E,MATCH('basis-cash-crude'!BF$1,'data-futures'!$A:$A,0),1),""),"")</f>
        <v>-5.990000000000002</v>
      </c>
      <c r="BG157">
        <f>+IFERROR(IF(VALUE('data-cash-crude'!BF158)&gt;0,'data-cash-crude'!BF158-INDEX('data-futures'!$E:$E,MATCH('basis-cash-crude'!BG$1,'data-futures'!$A:$A,0),1),""),"")</f>
        <v>-5.7700000000000031</v>
      </c>
      <c r="BH157">
        <f>+IFERROR(IF(VALUE('data-cash-crude'!BG158)&gt;0,'data-cash-crude'!BG158-INDEX('data-futures'!$E:$E,MATCH('basis-cash-crude'!BH$1,'data-futures'!$A:$A,0),1),""),"")</f>
        <v>-5.5399999999999991</v>
      </c>
      <c r="BI157">
        <f>+IFERROR(IF(VALUE('data-cash-crude'!BH158)&gt;0,'data-cash-crude'!BH158-INDEX('data-futures'!$E:$E,MATCH('basis-cash-crude'!BI$1,'data-futures'!$A:$A,0),1),""),"")</f>
        <v>-5.8400000000000034</v>
      </c>
      <c r="BJ157">
        <f>+IFERROR(IF(VALUE('data-cash-crude'!BI158)&gt;0,'data-cash-crude'!BI158-INDEX('data-futures'!$E:$E,MATCH('basis-cash-crude'!BJ$1,'data-futures'!$A:$A,0),1),""),"")</f>
        <v>-5.8400000000000034</v>
      </c>
      <c r="BK157">
        <f>+IFERROR(IF(VALUE('data-cash-crude'!BJ158)&gt;0,'data-cash-crude'!BJ158-INDEX('data-futures'!$E:$E,MATCH('basis-cash-crude'!BK$1,'data-futures'!$A:$A,0),1),""),"")</f>
        <v>-6.18</v>
      </c>
      <c r="BL157">
        <f>+IFERROR(IF(VALUE('data-cash-crude'!BK158)&gt;0,'data-cash-crude'!BK158-INDEX('data-futures'!$E:$E,MATCH('basis-cash-crude'!BL$1,'data-futures'!$A:$A,0),1),""),"")</f>
        <v>-5.8599999999999994</v>
      </c>
      <c r="BM157" t="str">
        <f>+IFERROR(IF(VALUE('data-cash-crude'!BL158)&gt;0,'data-cash-crude'!BL158-INDEX('data-futures'!$E:$E,MATCH('basis-cash-crude'!BM$1,'data-futures'!$A:$A,0),1),""),"")</f>
        <v/>
      </c>
      <c r="BN157" t="str">
        <f>+IFERROR(IF(VALUE('data-cash-crude'!BM158)&gt;0,'data-cash-crude'!BM158-INDEX('data-futures'!$E:$E,MATCH('basis-cash-crude'!BN$1,'data-futures'!$A:$A,0),1),""),"")</f>
        <v/>
      </c>
      <c r="BO157">
        <f>+IFERROR(IF(VALUE('data-cash-crude'!BN158)&gt;0,'data-cash-crude'!BN158-INDEX('data-futures'!$E:$E,MATCH('basis-cash-crude'!BO$1,'data-futures'!$A:$A,0),1),""),"")</f>
        <v>-6.2199999999999989</v>
      </c>
      <c r="BP157">
        <f>+IFERROR(IF(VALUE('data-cash-crude'!BO158)&gt;0,'data-cash-crude'!BO158-INDEX('data-futures'!$E:$E,MATCH('basis-cash-crude'!BP$1,'data-futures'!$A:$A,0),1),""),"")</f>
        <v>-6.3800000000000026</v>
      </c>
      <c r="BQ157">
        <f>+IFERROR(IF(VALUE('data-cash-crude'!BP158)&gt;0,'data-cash-crude'!BP158-INDEX('data-futures'!$E:$E,MATCH('basis-cash-crude'!BQ$1,'data-futures'!$A:$A,0),1),""),"")</f>
        <v>-5.82</v>
      </c>
      <c r="BR157">
        <f>+IFERROR(IF(VALUE('data-cash-crude'!BQ158)&gt;0,'data-cash-crude'!BQ158-INDEX('data-futures'!$E:$E,MATCH('basis-cash-crude'!BR$1,'data-futures'!$A:$A,0),1),""),"")</f>
        <v>-5.8500000000000014</v>
      </c>
      <c r="BS157">
        <f>+IFERROR(IF(VALUE('data-cash-crude'!BR158)&gt;0,'data-cash-crude'!BR158-INDEX('data-futures'!$E:$E,MATCH('basis-cash-crude'!BS$1,'data-futures'!$A:$A,0),1),""),"")</f>
        <v>-5.7700000000000031</v>
      </c>
      <c r="BT157">
        <f>+IFERROR(IF(VALUE('data-cash-crude'!BS158)&gt;0,'data-cash-crude'!BS158-INDEX('data-futures'!$E:$E,MATCH('basis-cash-crude'!BT$1,'data-futures'!$A:$A,0),1),""),"")</f>
        <v>-6.32</v>
      </c>
      <c r="BU157">
        <f>+IFERROR(IF(VALUE('data-cash-crude'!BT158)&gt;0,'data-cash-crude'!BT158-INDEX('data-futures'!$E:$E,MATCH('basis-cash-crude'!BU$1,'data-futures'!$A:$A,0),1),""),"")</f>
        <v>-5.93</v>
      </c>
      <c r="BV157">
        <f>+IFERROR(IF(VALUE('data-cash-crude'!BU158)&gt;0,'data-cash-crude'!BU158-INDEX('data-futures'!$E:$E,MATCH('basis-cash-crude'!BV$1,'data-futures'!$A:$A,0),1),""),"")</f>
        <v>-5.8699999999999974</v>
      </c>
      <c r="BW157">
        <f>+IFERROR(IF(VALUE('data-cash-crude'!BV158)&gt;0,'data-cash-crude'!BV158-INDEX('data-futures'!$E:$E,MATCH('basis-cash-crude'!BW$1,'data-futures'!$A:$A,0),1),""),"")</f>
        <v>-6.1300000000000026</v>
      </c>
      <c r="BX157">
        <f>+IFERROR(IF(VALUE('data-cash-crude'!BW158)&gt;0,'data-cash-crude'!BW158-INDEX('data-futures'!$E:$E,MATCH('basis-cash-crude'!BX$1,'data-futures'!$A:$A,0),1),""),"")</f>
        <v>-5.9399999999999977</v>
      </c>
      <c r="BY157">
        <f>+IFERROR(IF(VALUE('data-cash-crude'!BX158)&gt;0,'data-cash-crude'!BX158-INDEX('data-futures'!$E:$E,MATCH('basis-cash-crude'!BY$1,'data-futures'!$A:$A,0),1),""),"")</f>
        <v>-6.1599999999999966</v>
      </c>
      <c r="BZ157">
        <f>+IFERROR(IF(VALUE('data-cash-crude'!BY158)&gt;0,'data-cash-crude'!BY158-INDEX('data-futures'!$E:$E,MATCH('basis-cash-crude'!BZ$1,'data-futures'!$A:$A,0),1),""),"")</f>
        <v>-6.4500000000000028</v>
      </c>
      <c r="CA157">
        <f>+IFERROR(IF(VALUE('data-cash-crude'!BZ158)&gt;0,'data-cash-crude'!BZ158-INDEX('data-futures'!$E:$E,MATCH('basis-cash-crude'!CA$1,'data-futures'!$A:$A,0),1),""),"")</f>
        <v>-5.8400000000000034</v>
      </c>
      <c r="CB157">
        <f>+IFERROR(IF(VALUE('data-cash-crude'!CA158)&gt;0,'data-cash-crude'!CA158-INDEX('data-futures'!$E:$E,MATCH('basis-cash-crude'!CB$1,'data-futures'!$A:$A,0),1),""),"")</f>
        <v>-5.7199999999999989</v>
      </c>
      <c r="CC157">
        <f>+IFERROR(IF(VALUE('data-cash-crude'!CB158)&gt;0,'data-cash-crude'!CB158-INDEX('data-futures'!$E:$E,MATCH('basis-cash-crude'!CC$1,'data-futures'!$A:$A,0),1),""),"")</f>
        <v>-5.6199999999999974</v>
      </c>
      <c r="CD157">
        <f>+IFERROR(IF(VALUE('data-cash-crude'!CC158)&gt;0,'data-cash-crude'!CC158-INDEX('data-futures'!$E:$E,MATCH('basis-cash-crude'!CD$1,'data-futures'!$A:$A,0),1),""),"")</f>
        <v>-5.8599999999999994</v>
      </c>
      <c r="CE157">
        <f>+IFERROR(IF(VALUE('data-cash-crude'!CD158)&gt;0,'data-cash-crude'!CD158-INDEX('data-futures'!$E:$E,MATCH('basis-cash-crude'!CE$1,'data-futures'!$A:$A,0),1),""),"")</f>
        <v>-5.6499999999999986</v>
      </c>
      <c r="CF157">
        <f>+IFERROR(IF(VALUE('data-cash-crude'!CE158)&gt;0,'data-cash-crude'!CE158-INDEX('data-futures'!$E:$E,MATCH('basis-cash-crude'!CF$1,'data-futures'!$A:$A,0),1),""),"")</f>
        <v>-5.57</v>
      </c>
      <c r="CG157">
        <f>+IFERROR(IF(VALUE('data-cash-crude'!CF158)&gt;0,'data-cash-crude'!CF158-INDEX('data-futures'!$E:$E,MATCH('basis-cash-crude'!CG$1,'data-futures'!$A:$A,0),1),""),"")</f>
        <v>-5.3400000000000034</v>
      </c>
      <c r="CH157">
        <f>+IFERROR(IF(VALUE('data-cash-crude'!CG158)&gt;0,'data-cash-crude'!CG158-INDEX('data-futures'!$E:$E,MATCH('basis-cash-crude'!CH$1,'data-futures'!$A:$A,0),1),""),"")</f>
        <v>-5.1300000000000026</v>
      </c>
      <c r="CI157">
        <f>+IFERROR(IF(VALUE('data-cash-crude'!CH158)&gt;0,'data-cash-crude'!CH158-INDEX('data-futures'!$E:$E,MATCH('basis-cash-crude'!CI$1,'data-futures'!$A:$A,0),1),""),"")</f>
        <v>-5.2899999999999991</v>
      </c>
      <c r="CJ157">
        <f>+IFERROR(IF(VALUE('data-cash-crude'!CI158)&gt;0,'data-cash-crude'!CI158-INDEX('data-futures'!$E:$E,MATCH('basis-cash-crude'!CJ$1,'data-futures'!$A:$A,0),1),""),"")</f>
        <v>-5.3999999999999986</v>
      </c>
      <c r="CK157">
        <f>+IFERROR(IF(VALUE('data-cash-crude'!CJ158)&gt;0,'data-cash-crude'!CJ158-INDEX('data-futures'!$E:$E,MATCH('basis-cash-crude'!CK$1,'data-futures'!$A:$A,0),1),""),"")</f>
        <v>-4.740000000000002</v>
      </c>
      <c r="CL157">
        <f>+IFERROR(IF(VALUE('data-cash-crude'!CK158)&gt;0,'data-cash-crude'!CK158-INDEX('data-futures'!$E:$E,MATCH('basis-cash-crude'!CL$1,'data-futures'!$A:$A,0),1),""),"")</f>
        <v>-4.7000000000000028</v>
      </c>
      <c r="CM157" t="str">
        <f>+IFERROR(IF(VALUE('data-cash-crude'!CL158)&gt;0,'data-cash-crude'!CL158-INDEX('data-futures'!$E:$E,MATCH('basis-cash-crude'!CM$1,'data-futures'!$A:$A,0),1),""),"")</f>
        <v/>
      </c>
      <c r="CN157">
        <f>+IFERROR(IF(VALUE('data-cash-crude'!CM158)&gt;0,'data-cash-crude'!CM158-INDEX('data-futures'!$E:$E,MATCH('basis-cash-crude'!CN$1,'data-futures'!$A:$A,0),1),""),"")</f>
        <v>-4.6400000000000006</v>
      </c>
      <c r="CO157">
        <f>+IFERROR(IF(VALUE('data-cash-crude'!CN158)&gt;0,'data-cash-crude'!CN158-INDEX('data-futures'!$E:$E,MATCH('basis-cash-crude'!CO$1,'data-futures'!$A:$A,0),1),""),"")</f>
        <v>-4.43</v>
      </c>
      <c r="CP157">
        <f>+IFERROR(IF(VALUE('data-cash-crude'!CO158)&gt;0,'data-cash-crude'!CO158-INDEX('data-futures'!$E:$E,MATCH('basis-cash-crude'!CP$1,'data-futures'!$A:$A,0),1),""),"")</f>
        <v>-4.6300000000000026</v>
      </c>
      <c r="CQ157">
        <f>+IFERROR(IF(VALUE('data-cash-crude'!CP158)&gt;0,'data-cash-crude'!CP158-INDEX('data-futures'!$E:$E,MATCH('basis-cash-crude'!CQ$1,'data-futures'!$A:$A,0),1),""),"")</f>
        <v>-4.6199999999999974</v>
      </c>
      <c r="CR157">
        <f>+IFERROR(IF(VALUE('data-cash-crude'!CQ158)&gt;0,'data-cash-crude'!CQ158-INDEX('data-futures'!$E:$E,MATCH('basis-cash-crude'!CR$1,'data-futures'!$A:$A,0),1),""),"")</f>
        <v>-4.0499999999999972</v>
      </c>
      <c r="CS157">
        <f>+IFERROR(IF(VALUE('data-cash-crude'!CR158)&gt;0,'data-cash-crude'!CR158-INDEX('data-futures'!$E:$E,MATCH('basis-cash-crude'!CS$1,'data-futures'!$A:$A,0),1),""),"")</f>
        <v>-3.6199999999999974</v>
      </c>
      <c r="CT157">
        <f>+IFERROR(IF(VALUE('data-cash-crude'!CS158)&gt;0,'data-cash-crude'!CS158-INDEX('data-futures'!$E:$E,MATCH('basis-cash-crude'!CT$1,'data-futures'!$A:$A,0),1),""),"")</f>
        <v>-2.3100000000000023</v>
      </c>
      <c r="CU157">
        <f>+IFERROR(IF(VALUE('data-cash-crude'!CT158)&gt;0,'data-cash-crude'!CT158-INDEX('data-futures'!$E:$E,MATCH('basis-cash-crude'!CU$1,'data-futures'!$A:$A,0),1),""),"")</f>
        <v>-5.1099999999999994</v>
      </c>
      <c r="CV157">
        <f>+IFERROR(IF(VALUE('data-cash-crude'!CU158)&gt;0,'data-cash-crude'!CU158-INDEX('data-futures'!$E:$E,MATCH('basis-cash-crude'!CV$1,'data-futures'!$A:$A,0),1),""),"")</f>
        <v>-5.2100000000000009</v>
      </c>
      <c r="CW157">
        <f>+IFERROR(IF(VALUE('data-cash-crude'!CV158)&gt;0,'data-cash-crude'!CV158-INDEX('data-futures'!$E:$E,MATCH('basis-cash-crude'!CW$1,'data-futures'!$A:$A,0),1),""),"")</f>
        <v>-4.9500000000000028</v>
      </c>
      <c r="CX157">
        <f>+IFERROR(IF(VALUE('data-cash-crude'!CW158)&gt;0,'data-cash-crude'!CW158-INDEX('data-futures'!$E:$E,MATCH('basis-cash-crude'!CX$1,'data-futures'!$A:$A,0),1),""),"")</f>
        <v>-4.7800000000000011</v>
      </c>
      <c r="CY157">
        <f>+IFERROR(IF(VALUE('data-cash-crude'!CX158)&gt;0,'data-cash-crude'!CX158-INDEX('data-futures'!$E:$E,MATCH('basis-cash-crude'!CY$1,'data-futures'!$A:$A,0),1),""),"")</f>
        <v>-4.43</v>
      </c>
      <c r="CZ157">
        <f>+IFERROR(IF(VALUE('data-cash-crude'!CY158)&gt;0,'data-cash-crude'!CY158-INDEX('data-futures'!$E:$E,MATCH('basis-cash-crude'!CZ$1,'data-futures'!$A:$A,0),1),""),"")</f>
        <v>-4.8500000000000014</v>
      </c>
      <c r="DA157">
        <f>+IFERROR(IF(VALUE('data-cash-crude'!CZ158)&gt;0,'data-cash-crude'!CZ158-INDEX('data-futures'!$E:$E,MATCH('basis-cash-crude'!DA$1,'data-futures'!$A:$A,0),1),""),"")</f>
        <v>-4.7999999999999972</v>
      </c>
      <c r="DB157">
        <f>+IFERROR(IF(VALUE('data-cash-crude'!DA158)&gt;0,'data-cash-crude'!DA158-INDEX('data-futures'!$E:$E,MATCH('basis-cash-crude'!DB$1,'data-futures'!$A:$A,0),1),""),"")</f>
        <v>-4.75</v>
      </c>
      <c r="DC157">
        <f>+IFERROR(IF(VALUE('data-cash-crude'!DB158)&gt;0,'data-cash-crude'!DB158-INDEX('data-futures'!$E:$E,MATCH('basis-cash-crude'!DC$1,'data-futures'!$A:$A,0),1),""),"")</f>
        <v>-4.7700000000000031</v>
      </c>
      <c r="DD157" t="str">
        <f>+IFERROR(IF(VALUE('data-cash-crude'!DC158)&gt;0,'data-cash-crude'!DC158-INDEX('data-futures'!$E:$E,MATCH('basis-cash-crude'!DD$1,'data-futures'!$A:$A,0),1),""),"")</f>
        <v/>
      </c>
      <c r="DE157">
        <f>+IFERROR(IF(VALUE('data-cash-crude'!DD158)&gt;0,'data-cash-crude'!DD158-INDEX('data-futures'!$E:$E,MATCH('basis-cash-crude'!DE$1,'data-futures'!$A:$A,0),1),""),"")</f>
        <v>-4.68</v>
      </c>
      <c r="DF157">
        <f>+IFERROR(IF(VALUE('data-cash-crude'!DE158)&gt;0,'data-cash-crude'!DE158-INDEX('data-futures'!$E:$E,MATCH('basis-cash-crude'!DF$1,'data-futures'!$A:$A,0),1),""),"")</f>
        <v>-4.2999999999999972</v>
      </c>
      <c r="DG157" t="str">
        <f>+IFERROR(IF(VALUE('data-cash-crude'!DF158)&gt;0,'data-cash-crude'!DF158-INDEX('data-futures'!$E:$E,MATCH('basis-cash-crude'!DG$1,'data-futures'!$A:$A,0),1),""),"")</f>
        <v/>
      </c>
      <c r="DH157">
        <f>+IFERROR(IF(VALUE('data-cash-crude'!DG158)&gt;0,'data-cash-crude'!DG158-INDEX('data-futures'!$E:$E,MATCH('basis-cash-crude'!DH$1,'data-futures'!$A:$A,0),1),""),"")</f>
        <v>-3.9600000000000009</v>
      </c>
      <c r="DI157">
        <f>+IFERROR(IF(VALUE('data-cash-crude'!DH158)&gt;0,'data-cash-crude'!DH158-INDEX('data-futures'!$E:$E,MATCH('basis-cash-crude'!DI$1,'data-futures'!$A:$A,0),1),""),"")</f>
        <v>-5.0900000000000034</v>
      </c>
      <c r="DJ157">
        <f>+IFERROR(IF(VALUE('data-cash-crude'!DI158)&gt;0,'data-cash-crude'!DI158-INDEX('data-futures'!$E:$E,MATCH('basis-cash-crude'!DJ$1,'data-futures'!$A:$A,0),1),""),"")</f>
        <v>-4.82</v>
      </c>
      <c r="DK157">
        <f>+IFERROR(IF(VALUE('data-cash-crude'!DJ158)&gt;0,'data-cash-crude'!DJ158-INDEX('data-futures'!$E:$E,MATCH('basis-cash-crude'!DK$1,'data-futures'!$A:$A,0),1),""),"")</f>
        <v>-4.8699999999999974</v>
      </c>
      <c r="DL157">
        <f>+IFERROR(IF(VALUE('data-cash-crude'!DK158)&gt;0,'data-cash-crude'!DK158-INDEX('data-futures'!$E:$E,MATCH('basis-cash-crude'!DL$1,'data-futures'!$A:$A,0),1),""),"")</f>
        <v>-4.6700000000000017</v>
      </c>
      <c r="DM157">
        <f>+IFERROR(IF(VALUE('data-cash-crude'!DL158)&gt;0,'data-cash-crude'!DL158-INDEX('data-futures'!$E:$E,MATCH('basis-cash-crude'!DM$1,'data-futures'!$A:$A,0),1),""),"")</f>
        <v>-4.1199999999999974</v>
      </c>
      <c r="DN157">
        <f>+IFERROR(IF(VALUE('data-cash-crude'!DM158)&gt;0,'data-cash-crude'!DM158-INDEX('data-futures'!$E:$E,MATCH('basis-cash-crude'!DN$1,'data-futures'!$A:$A,0),1),""),"")</f>
        <v>-3.6799999999999997</v>
      </c>
      <c r="DO157">
        <f>+IFERROR(IF(VALUE('data-cash-crude'!DN158)&gt;0,'data-cash-crude'!DN158-INDEX('data-futures'!$E:$E,MATCH('basis-cash-crude'!DO$1,'data-futures'!$A:$A,0),1),""),"")</f>
        <v>-4.3999999999999986</v>
      </c>
      <c r="DP157">
        <f>+IFERROR(IF(VALUE('data-cash-crude'!DO158)&gt;0,'data-cash-crude'!DO158-INDEX('data-futures'!$E:$E,MATCH('basis-cash-crude'!DP$1,'data-futures'!$A:$A,0),1),""),"")</f>
        <v>-4.4799999999999969</v>
      </c>
      <c r="DQ157">
        <f>+IFERROR(IF(VALUE('data-cash-crude'!DP158)&gt;0,'data-cash-crude'!DP158-INDEX('data-futures'!$E:$E,MATCH('basis-cash-crude'!DQ$1,'data-futures'!$A:$A,0),1),""),"")</f>
        <v>-5.0300000000000011</v>
      </c>
      <c r="DR157">
        <f>+IFERROR(IF(VALUE('data-cash-crude'!DQ158)&gt;0,'data-cash-crude'!DQ158-INDEX('data-futures'!$E:$E,MATCH('basis-cash-crude'!DR$1,'data-futures'!$A:$A,0),1),""),"")</f>
        <v>-4.5499999999999972</v>
      </c>
      <c r="DS157">
        <f>+IFERROR(IF(VALUE('data-cash-crude'!DR158)&gt;0,'data-cash-crude'!DR158-INDEX('data-futures'!$E:$E,MATCH('basis-cash-crude'!DS$1,'data-futures'!$A:$A,0),1),""),"")</f>
        <v>-4.6899999999999977</v>
      </c>
      <c r="DT157">
        <f>+IFERROR(IF(VALUE('data-cash-crude'!DS158)&gt;0,'data-cash-crude'!DS158-INDEX('data-futures'!$E:$E,MATCH('basis-cash-crude'!DT$1,'data-futures'!$A:$A,0),1),""),"")</f>
        <v>-4.6300000000000026</v>
      </c>
      <c r="DU157">
        <f>+IFERROR(IF(VALUE('data-cash-crude'!DT158)&gt;0,'data-cash-crude'!DT158-INDEX('data-futures'!$E:$E,MATCH('basis-cash-crude'!DU$1,'data-futures'!$A:$A,0),1),""),"")</f>
        <v>-5.1899999999999977</v>
      </c>
      <c r="DV157">
        <f>+IFERROR(IF(VALUE('data-cash-crude'!DU158)&gt;0,'data-cash-crude'!DU158-INDEX('data-futures'!$E:$E,MATCH('basis-cash-crude'!DV$1,'data-futures'!$A:$A,0),1),""),"")</f>
        <v>-5.7000000000000028</v>
      </c>
      <c r="DW157">
        <f>+IFERROR(IF(VALUE('data-cash-crude'!DV158)&gt;0,'data-cash-crude'!DV158-INDEX('data-futures'!$E:$E,MATCH('basis-cash-crude'!DW$1,'data-futures'!$A:$A,0),1),""),"")</f>
        <v>-5.3900000000000006</v>
      </c>
      <c r="DX157">
        <f>+IFERROR(IF(VALUE('data-cash-crude'!DW158)&gt;0,'data-cash-crude'!DW158-INDEX('data-futures'!$E:$E,MATCH('basis-cash-crude'!DX$1,'data-futures'!$A:$A,0),1),""),"")</f>
        <v>-4.93</v>
      </c>
      <c r="DY157">
        <f>+IFERROR(IF(VALUE('data-cash-crude'!DX158)&gt;0,'data-cash-crude'!DX158-INDEX('data-futures'!$E:$E,MATCH('basis-cash-crude'!DY$1,'data-futures'!$A:$A,0),1),""),"")</f>
        <v>-5.75</v>
      </c>
      <c r="DZ157">
        <f>+IFERROR(IF(VALUE('data-cash-crude'!DY158)&gt;0,'data-cash-crude'!DY158-INDEX('data-futures'!$E:$E,MATCH('basis-cash-crude'!DZ$1,'data-futures'!$A:$A,0),1),""),"")</f>
        <v>-5.6700000000000017</v>
      </c>
      <c r="EA157">
        <f>+IFERROR(IF(VALUE('data-cash-crude'!DZ158)&gt;0,'data-cash-crude'!DZ158-INDEX('data-futures'!$E:$E,MATCH('basis-cash-crude'!EA$1,'data-futures'!$A:$A,0),1),""),"")</f>
        <v>-5.5300000000000011</v>
      </c>
      <c r="EB157">
        <f>+IFERROR(IF(VALUE('data-cash-crude'!EA158)&gt;0,'data-cash-crude'!EA158-INDEX('data-futures'!$E:$E,MATCH('basis-cash-crude'!EB$1,'data-futures'!$A:$A,0),1),""),"")</f>
        <v>-5.5600000000000023</v>
      </c>
      <c r="EC157">
        <f>+IFERROR(IF(VALUE('data-cash-crude'!EB158)&gt;0,'data-cash-crude'!EB158-INDEX('data-futures'!$E:$E,MATCH('basis-cash-crude'!EC$1,'data-futures'!$A:$A,0),1),""),"")</f>
        <v>-5.9500000000000028</v>
      </c>
      <c r="ED157" t="str">
        <f>+IFERROR(IF(VALUE('data-cash-crude'!EC158)&gt;0,'data-cash-crude'!EC158-INDEX('data-futures'!$E:$E,MATCH('basis-cash-crude'!ED$1,'data-futures'!$A:$A,0),1),""),"")</f>
        <v/>
      </c>
      <c r="EE157" t="str">
        <f>+IFERROR(IF(VALUE('data-cash-crude'!ED158)&gt;0,'data-cash-crude'!ED158-INDEX('data-futures'!$E:$E,MATCH('basis-cash-crude'!EE$1,'data-futures'!$A:$A,0),1),""),"")</f>
        <v/>
      </c>
      <c r="EF157" t="str">
        <f>+IFERROR(IF(VALUE('data-cash-crude'!EE158)&gt;0,'data-cash-crude'!EE158-INDEX('data-futures'!$E:$E,MATCH('basis-cash-crude'!EF$1,'data-futures'!$A:$A,0),1),""),"")</f>
        <v/>
      </c>
      <c r="EG157" t="str">
        <f>+IFERROR(IF(VALUE('data-cash-crude'!EF158)&gt;0,'data-cash-crude'!EF158-INDEX('data-futures'!$E:$E,MATCH('basis-cash-crude'!EG$1,'data-futures'!$A:$A,0),1),""),"")</f>
        <v/>
      </c>
      <c r="EH157" t="str">
        <f>+IFERROR(IF(VALUE('data-cash-crude'!EG158)&gt;0,'data-cash-crude'!EG158-INDEX('data-futures'!$E:$E,MATCH('basis-cash-crude'!EH$1,'data-futures'!$A:$A,0),1),""),"")</f>
        <v/>
      </c>
      <c r="EI157" t="str">
        <f>+IFERROR(IF(VALUE('data-cash-crude'!EH158)&gt;0,'data-cash-crude'!EH158-INDEX('data-futures'!$E:$E,MATCH('basis-cash-crude'!EI$1,'data-futures'!$A:$A,0),1),""),"")</f>
        <v/>
      </c>
      <c r="EJ157" t="str">
        <f>+IFERROR(IF(VALUE('data-cash-crude'!EI158)&gt;0,'data-cash-crude'!EI158-INDEX('data-futures'!$E:$E,MATCH('basis-cash-crude'!EJ$1,'data-futures'!$A:$A,0),1),""),"")</f>
        <v/>
      </c>
      <c r="EK157" t="str">
        <f>+IFERROR(IF(VALUE('data-cash-crude'!EJ158)&gt;0,'data-cash-crude'!EJ158-INDEX('data-futures'!$E:$E,MATCH('basis-cash-crude'!EK$1,'data-futures'!$A:$A,0),1),""),"")</f>
        <v/>
      </c>
      <c r="EL157" t="str">
        <f>+IFERROR(IF(VALUE('data-cash-crude'!EK158)&gt;0,'data-cash-crude'!EK158-INDEX('data-futures'!$E:$E,MATCH('basis-cash-crude'!EL$1,'data-futures'!$A:$A,0),1),""),"")</f>
        <v/>
      </c>
      <c r="EM157" t="str">
        <f>+IFERROR(IF(VALUE('data-cash-crude'!EL158)&gt;0,'data-cash-crude'!EL158-INDEX('data-futures'!$E:$E,MATCH('basis-cash-crude'!EM$1,'data-futures'!$A:$A,0),1),""),"")</f>
        <v/>
      </c>
      <c r="EN157" t="str">
        <f>+IFERROR(IF(VALUE('data-cash-crude'!EM158)&gt;0,'data-cash-crude'!EM158-INDEX('data-futures'!$E:$E,MATCH('basis-cash-crude'!EN$1,'data-futures'!$A:$A,0),1),""),"")</f>
        <v/>
      </c>
      <c r="EO157" t="str">
        <f>+IFERROR(IF(VALUE('data-cash-crude'!EN158)&gt;0,'data-cash-crude'!EN158-INDEX('data-futures'!$E:$E,MATCH('basis-cash-crude'!EO$1,'data-futures'!$A:$A,0),1),""),"")</f>
        <v/>
      </c>
      <c r="EP157" t="str">
        <f>+IFERROR(IF(VALUE('data-cash-crude'!EO158)&gt;0,'data-cash-crude'!EO158-INDEX('data-futures'!$E:$E,MATCH('basis-cash-crude'!EP$1,'data-futures'!$A:$A,0),1),""),"")</f>
        <v/>
      </c>
      <c r="EQ157" t="str">
        <f>+IFERROR(IF(VALUE('data-cash-crude'!EP158)&gt;0,'data-cash-crude'!EP158-INDEX('data-futures'!$E:$E,MATCH('basis-cash-crude'!EQ$1,'data-futures'!$A:$A,0),1),""),"")</f>
        <v/>
      </c>
      <c r="ER157" t="str">
        <f>+IFERROR(IF(VALUE('data-cash-crude'!EQ158)&gt;0,'data-cash-crude'!EQ158-INDEX('data-futures'!$E:$E,MATCH('basis-cash-crude'!ER$1,'data-futures'!$A:$A,0),1),""),"")</f>
        <v/>
      </c>
      <c r="ES157" t="str">
        <f>+IFERROR(IF(VALUE('data-cash-crude'!ER158)&gt;0,'data-cash-crude'!ER158-INDEX('data-futures'!$E:$E,MATCH('basis-cash-crude'!ES$1,'data-futures'!$A:$A,0),1),""),"")</f>
        <v/>
      </c>
      <c r="ET157" t="str">
        <f>+IFERROR(IF(VALUE('data-cash-crude'!ES158)&gt;0,'data-cash-crude'!ES158-INDEX('data-futures'!$E:$E,MATCH('basis-cash-crude'!ET$1,'data-futures'!$A:$A,0),1),""),"")</f>
        <v/>
      </c>
      <c r="EU157" t="str">
        <f>+IFERROR(IF(VALUE('data-cash-crude'!ET158)&gt;0,'data-cash-crude'!ET158-INDEX('data-futures'!$E:$E,MATCH('basis-cash-crude'!EU$1,'data-futures'!$A:$A,0),1),""),"")</f>
        <v/>
      </c>
      <c r="EV157" t="str">
        <f>+IFERROR(IF(VALUE('data-cash-crude'!EU158)&gt;0,'data-cash-crude'!EU158-INDEX('data-futures'!$E:$E,MATCH('basis-cash-crude'!EV$1,'data-futures'!$A:$A,0),1),""),"")</f>
        <v/>
      </c>
      <c r="EW157" t="str">
        <f>+IFERROR(IF(VALUE('data-cash-crude'!EV158)&gt;0,'data-cash-crude'!EV158-INDEX('data-futures'!$E:$E,MATCH('basis-cash-crude'!EW$1,'data-futures'!$A:$A,0),1),""),"")</f>
        <v/>
      </c>
      <c r="EX157" t="str">
        <f>+IFERROR(IF(VALUE('data-cash-crude'!EW158)&gt;0,'data-cash-crude'!EW158-INDEX('data-futures'!$E:$E,MATCH('basis-cash-crude'!EX$1,'data-futures'!$A:$A,0),1),""),"")</f>
        <v/>
      </c>
      <c r="EY157" t="str">
        <f>+IFERROR(IF(VALUE('data-cash-crude'!EX158)&gt;0,'data-cash-crude'!EX158-INDEX('data-futures'!$E:$E,MATCH('basis-cash-crude'!EY$1,'data-futures'!$A:$A,0),1),""),"")</f>
        <v/>
      </c>
      <c r="EZ157" t="str">
        <f>+IFERROR(IF(VALUE('data-cash-crude'!EY158)&gt;0,'data-cash-crude'!EY158-INDEX('data-futures'!$E:$E,MATCH('basis-cash-crude'!EZ$1,'data-futures'!$A:$A,0),1),""),"")</f>
        <v/>
      </c>
      <c r="FA157" t="str">
        <f>+IFERROR(IF(VALUE('data-cash-crude'!EZ158)&gt;0,'data-cash-crude'!EZ158-INDEX('data-futures'!$E:$E,MATCH('basis-cash-crude'!FA$1,'data-futures'!$A:$A,0),1),""),"")</f>
        <v/>
      </c>
      <c r="FB157" t="str">
        <f>+IFERROR(IF(VALUE('data-cash-crude'!FA158)&gt;0,'data-cash-crude'!FA158-INDEX('data-futures'!$E:$E,MATCH('basis-cash-crude'!FB$1,'data-futures'!$A:$A,0),1),""),"")</f>
        <v/>
      </c>
      <c r="FC157" t="str">
        <f>+IFERROR(IF(VALUE('data-cash-crude'!FB158)&gt;0,'data-cash-crude'!FB158-INDEX('data-futures'!$E:$E,MATCH('basis-cash-crude'!FC$1,'data-futures'!$A:$A,0),1),""),"")</f>
        <v/>
      </c>
      <c r="FD157" t="str">
        <f>+IFERROR(IF(VALUE('data-cash-crude'!FC158)&gt;0,'data-cash-crude'!FC158-INDEX('data-futures'!$E:$E,MATCH('basis-cash-crude'!FD$1,'data-futures'!$A:$A,0),1),""),"")</f>
        <v/>
      </c>
      <c r="FE157" t="str">
        <f>+IFERROR(IF(VALUE('data-cash-crude'!FD158)&gt;0,'data-cash-crude'!FD158-INDEX('data-futures'!$E:$E,MATCH('basis-cash-crude'!FE$1,'data-futures'!$A:$A,0),1),""),"")</f>
        <v/>
      </c>
      <c r="FF157" t="str">
        <f>+IFERROR(IF(VALUE('data-cash-crude'!FE158)&gt;0,'data-cash-crude'!FE158-INDEX('data-futures'!$E:$E,MATCH('basis-cash-crude'!FF$1,'data-futures'!$A:$A,0),1),""),"")</f>
        <v/>
      </c>
      <c r="FG157" t="str">
        <f>+IFERROR(IF(VALUE('data-cash-crude'!FF158)&gt;0,'data-cash-crude'!FF158-INDEX('data-futures'!$E:$E,MATCH('basis-cash-crude'!FG$1,'data-futures'!$A:$A,0),1),""),"")</f>
        <v/>
      </c>
      <c r="FH157" t="str">
        <f>+IFERROR(IF(VALUE('data-cash-crude'!FG158)&gt;0,'data-cash-crude'!FG158-INDEX('data-futures'!$E:$E,MATCH('basis-cash-crude'!FH$1,'data-futures'!$A:$A,0),1),""),"")</f>
        <v/>
      </c>
      <c r="FI157" t="str">
        <f>+IFERROR(IF(VALUE('data-cash-crude'!FH158)&gt;0,'data-cash-crude'!FH158-INDEX('data-futures'!$E:$E,MATCH('basis-cash-crude'!FI$1,'data-futures'!$A:$A,0),1),""),"")</f>
        <v/>
      </c>
      <c r="FJ157" t="str">
        <f>+IFERROR(IF(VALUE('data-cash-crude'!FI158)&gt;0,'data-cash-crude'!FI158-INDEX('data-futures'!$E:$E,MATCH('basis-cash-crude'!FJ$1,'data-futures'!$A:$A,0),1),""),"")</f>
        <v/>
      </c>
      <c r="FK157" t="str">
        <f>+IFERROR(IF(VALUE('data-cash-crude'!FJ158)&gt;0,'data-cash-crude'!FJ158-INDEX('data-futures'!$E:$E,MATCH('basis-cash-crude'!FK$1,'data-futures'!$A:$A,0),1),""),"")</f>
        <v/>
      </c>
      <c r="FL157" t="str">
        <f>+IFERROR(IF(VALUE('data-cash-crude'!FK158)&gt;0,'data-cash-crude'!FK158-INDEX('data-futures'!$E:$E,MATCH('basis-cash-crude'!FL$1,'data-futures'!$A:$A,0),1),""),"")</f>
        <v/>
      </c>
    </row>
    <row r="158" spans="1:168" x14ac:dyDescent="0.2">
      <c r="A158">
        <f t="shared" si="6"/>
        <v>-7.2516666666666678</v>
      </c>
      <c r="B158">
        <f t="shared" si="7"/>
        <v>-7.2740740740740728</v>
      </c>
      <c r="C158">
        <f t="shared" si="8"/>
        <v>-6.8940789473684205</v>
      </c>
      <c r="D158" s="6" t="str">
        <f>+'data-cash-crude'!B159</f>
        <v>CLPA-8-108.CM</v>
      </c>
      <c r="E158">
        <f>+IFERROR(IF(VALUE('data-cash-crude'!D159)&gt;0,'data-cash-crude'!D159-INDEX('data-futures'!$E:$E,MATCH('basis-cash-crude'!E$1,'data-futures'!$A:$A,0),1),""),"")</f>
        <v>-7.1899999999999977</v>
      </c>
      <c r="F158">
        <f>+IFERROR(IF(VALUE('data-cash-crude'!E159)&gt;0,'data-cash-crude'!E159-INDEX('data-futures'!$E:$E,MATCH('basis-cash-crude'!F$1,'data-futures'!$A:$A,0),1),""),"")</f>
        <v>-7.0900000000000034</v>
      </c>
      <c r="G158">
        <f>+IFERROR(IF(VALUE('data-cash-crude'!F159)&gt;0,'data-cash-crude'!F159-INDEX('data-futures'!$E:$E,MATCH('basis-cash-crude'!G$1,'data-futures'!$A:$A,0),1),""),"")</f>
        <v>-7.240000000000002</v>
      </c>
      <c r="H158">
        <f>+IFERROR(IF(VALUE('data-cash-crude'!G159)&gt;0,'data-cash-crude'!G159-INDEX('data-futures'!$E:$E,MATCH('basis-cash-crude'!H$1,'data-futures'!$A:$A,0),1),""),"")</f>
        <v>-7.3800000000000026</v>
      </c>
      <c r="I158" t="str">
        <f>+IFERROR(IF(VALUE('data-cash-crude'!H159)&gt;0,'data-cash-crude'!H159-INDEX('data-futures'!$E:$E,MATCH('basis-cash-crude'!I$1,'data-futures'!$A:$A,0),1),""),"")</f>
        <v/>
      </c>
      <c r="J158">
        <f>+IFERROR(IF(VALUE('data-cash-crude'!I159)&gt;0,'data-cash-crude'!I159-INDEX('data-futures'!$E:$E,MATCH('basis-cash-crude'!J$1,'data-futures'!$A:$A,0),1),""),"")</f>
        <v>-7.3299999999999983</v>
      </c>
      <c r="K158">
        <f>+IFERROR(IF(VALUE('data-cash-crude'!J159)&gt;0,'data-cash-crude'!J159-INDEX('data-futures'!$E:$E,MATCH('basis-cash-crude'!K$1,'data-futures'!$A:$A,0),1),""),"")</f>
        <v>-7.2800000000000011</v>
      </c>
      <c r="L158">
        <f>+IFERROR(IF(VALUE('data-cash-crude'!K159)&gt;0,'data-cash-crude'!K159-INDEX('data-futures'!$E:$E,MATCH('basis-cash-crude'!L$1,'data-futures'!$A:$A,0),1),""),"")</f>
        <v>-7.3400000000000034</v>
      </c>
      <c r="M158">
        <f>+IFERROR(IF(VALUE('data-cash-crude'!L159)&gt;0,'data-cash-crude'!L159-INDEX('data-futures'!$E:$E,MATCH('basis-cash-crude'!M$1,'data-futures'!$A:$A,0),1),""),"")</f>
        <v>-7.259999999999998</v>
      </c>
      <c r="N158">
        <f>+IFERROR(IF(VALUE('data-cash-crude'!M159)&gt;0,'data-cash-crude'!M159-INDEX('data-futures'!$E:$E,MATCH('basis-cash-crude'!N$1,'data-futures'!$A:$A,0),1),""),"")</f>
        <v>-7.0799999999999983</v>
      </c>
      <c r="O158">
        <f>+IFERROR(IF(VALUE('data-cash-crude'!N159)&gt;0,'data-cash-crude'!N159-INDEX('data-futures'!$E:$E,MATCH('basis-cash-crude'!O$1,'data-futures'!$A:$A,0),1),""),"")</f>
        <v>-7.240000000000002</v>
      </c>
      <c r="P158">
        <f>+IFERROR(IF(VALUE('data-cash-crude'!O159)&gt;0,'data-cash-crude'!O159-INDEX('data-futures'!$E:$E,MATCH('basis-cash-crude'!P$1,'data-futures'!$A:$A,0),1),""),"")</f>
        <v>-7.1899999999999977</v>
      </c>
      <c r="Q158">
        <f>+IFERROR(IF(VALUE('data-cash-crude'!P159)&gt;0,'data-cash-crude'!P159-INDEX('data-futures'!$E:$E,MATCH('basis-cash-crude'!Q$1,'data-futures'!$A:$A,0),1),""),"")</f>
        <v>-7.2100000000000009</v>
      </c>
      <c r="R158">
        <f>+IFERROR(IF(VALUE('data-cash-crude'!Q159)&gt;0,'data-cash-crude'!Q159-INDEX('data-futures'!$E:$E,MATCH('basis-cash-crude'!R$1,'data-futures'!$A:$A,0),1),""),"")</f>
        <v>-7.009999999999998</v>
      </c>
      <c r="S158">
        <f>+IFERROR(IF(VALUE('data-cash-crude'!R159)&gt;0,'data-cash-crude'!R159-INDEX('data-futures'!$E:$E,MATCH('basis-cash-crude'!S$1,'data-futures'!$A:$A,0),1),""),"")</f>
        <v>-9.2899999999999991</v>
      </c>
      <c r="T158">
        <f>+IFERROR(IF(VALUE('data-cash-crude'!S159)&gt;0,'data-cash-crude'!S159-INDEX('data-futures'!$E:$E,MATCH('basis-cash-crude'!T$1,'data-futures'!$A:$A,0),1),""),"")</f>
        <v>-9.07</v>
      </c>
      <c r="U158">
        <f>+IFERROR(IF(VALUE('data-cash-crude'!T159)&gt;0,'data-cash-crude'!T159-INDEX('data-futures'!$E:$E,MATCH('basis-cash-crude'!U$1,'data-futures'!$A:$A,0),1),""),"")</f>
        <v>-7.2000000000000028</v>
      </c>
      <c r="V158">
        <f>+IFERROR(IF(VALUE('data-cash-crude'!U159)&gt;0,'data-cash-crude'!U159-INDEX('data-futures'!$E:$E,MATCH('basis-cash-crude'!V$1,'data-futures'!$A:$A,0),1),""),"")</f>
        <v>-7.0200000000000031</v>
      </c>
      <c r="W158">
        <f>+IFERROR(IF(VALUE('data-cash-crude'!V159)&gt;0,'data-cash-crude'!V159-INDEX('data-futures'!$E:$E,MATCH('basis-cash-crude'!W$1,'data-futures'!$A:$A,0),1),""),"")</f>
        <v>-6.9399999999999977</v>
      </c>
      <c r="X158">
        <f>+IFERROR(IF(VALUE('data-cash-crude'!W159)&gt;0,'data-cash-crude'!W159-INDEX('data-futures'!$E:$E,MATCH('basis-cash-crude'!X$1,'data-futures'!$A:$A,0),1),""),"")</f>
        <v>-7.0300000000000011</v>
      </c>
      <c r="Y158">
        <f>+IFERROR(IF(VALUE('data-cash-crude'!X159)&gt;0,'data-cash-crude'!X159-INDEX('data-futures'!$E:$E,MATCH('basis-cash-crude'!Y$1,'data-futures'!$A:$A,0),1),""),"")</f>
        <v>-6.9799999999999969</v>
      </c>
      <c r="Z158" t="str">
        <f>+IFERROR(IF(VALUE('data-cash-crude'!Y159)&gt;0,'data-cash-crude'!Y159-INDEX('data-futures'!$E:$E,MATCH('basis-cash-crude'!Z$1,'data-futures'!$A:$A,0),1),""),"")</f>
        <v/>
      </c>
      <c r="AA158">
        <f>+IFERROR(IF(VALUE('data-cash-crude'!Z159)&gt;0,'data-cash-crude'!Z159-INDEX('data-futures'!$E:$E,MATCH('basis-cash-crude'!AA$1,'data-futures'!$A:$A,0),1),""),"")</f>
        <v>-7.1899999999999977</v>
      </c>
      <c r="AB158">
        <f>+IFERROR(IF(VALUE('data-cash-crude'!AA159)&gt;0,'data-cash-crude'!AA159-INDEX('data-futures'!$E:$E,MATCH('basis-cash-crude'!AB$1,'data-futures'!$A:$A,0),1),""),"")</f>
        <v>-7.3500000000000014</v>
      </c>
      <c r="AC158" t="str">
        <f>+IFERROR(IF(VALUE('data-cash-crude'!AB159)&gt;0,'data-cash-crude'!AB159-INDEX('data-futures'!$E:$E,MATCH('basis-cash-crude'!AC$1,'data-futures'!$A:$A,0),1),""),"")</f>
        <v/>
      </c>
      <c r="AD158">
        <f>+IFERROR(IF(VALUE('data-cash-crude'!AC159)&gt;0,'data-cash-crude'!AC159-INDEX('data-futures'!$E:$E,MATCH('basis-cash-crude'!AD$1,'data-futures'!$A:$A,0),1),""),"")</f>
        <v>-6.8800000000000026</v>
      </c>
      <c r="AE158">
        <f>+IFERROR(IF(VALUE('data-cash-crude'!AD159)&gt;0,'data-cash-crude'!AD159-INDEX('data-futures'!$E:$E,MATCH('basis-cash-crude'!AE$1,'data-futures'!$A:$A,0),1),""),"")</f>
        <v>-7.0600000000000023</v>
      </c>
      <c r="AF158">
        <f>+IFERROR(IF(VALUE('data-cash-crude'!AE159)&gt;0,'data-cash-crude'!AE159-INDEX('data-futures'!$E:$E,MATCH('basis-cash-crude'!AF$1,'data-futures'!$A:$A,0),1),""),"")</f>
        <v>-6.7800000000000011</v>
      </c>
      <c r="AG158">
        <f>+IFERROR(IF(VALUE('data-cash-crude'!AF159)&gt;0,'data-cash-crude'!AF159-INDEX('data-futures'!$E:$E,MATCH('basis-cash-crude'!AG$1,'data-futures'!$A:$A,0),1),""),"")</f>
        <v>-6.8500000000000014</v>
      </c>
      <c r="AH158">
        <f>+IFERROR(IF(VALUE('data-cash-crude'!AG159)&gt;0,'data-cash-crude'!AG159-INDEX('data-futures'!$E:$E,MATCH('basis-cash-crude'!AH$1,'data-futures'!$A:$A,0),1),""),"")</f>
        <v>-6.9200000000000017</v>
      </c>
      <c r="AI158">
        <f>+IFERROR(IF(VALUE('data-cash-crude'!AH159)&gt;0,'data-cash-crude'!AH159-INDEX('data-futures'!$E:$E,MATCH('basis-cash-crude'!AI$1,'data-futures'!$A:$A,0),1),""),"")</f>
        <v>-6.759999999999998</v>
      </c>
      <c r="AJ158">
        <f>+IFERROR(IF(VALUE('data-cash-crude'!AI159)&gt;0,'data-cash-crude'!AI159-INDEX('data-futures'!$E:$E,MATCH('basis-cash-crude'!AJ$1,'data-futures'!$A:$A,0),1),""),"")</f>
        <v>-6.8599999999999994</v>
      </c>
      <c r="AK158">
        <f>+IFERROR(IF(VALUE('data-cash-crude'!AJ159)&gt;0,'data-cash-crude'!AJ159-INDEX('data-futures'!$E:$E,MATCH('basis-cash-crude'!AK$1,'data-futures'!$A:$A,0),1),""),"")</f>
        <v>-6.8800000000000026</v>
      </c>
      <c r="AL158">
        <f>+IFERROR(IF(VALUE('data-cash-crude'!AK159)&gt;0,'data-cash-crude'!AK159-INDEX('data-futures'!$E:$E,MATCH('basis-cash-crude'!AL$1,'data-futures'!$A:$A,0),1),""),"")</f>
        <v>-7.1400000000000006</v>
      </c>
      <c r="AM158">
        <f>+IFERROR(IF(VALUE('data-cash-crude'!AL159)&gt;0,'data-cash-crude'!AL159-INDEX('data-futures'!$E:$E,MATCH('basis-cash-crude'!AM$1,'data-futures'!$A:$A,0),1),""),"")</f>
        <v>-6.7800000000000011</v>
      </c>
      <c r="AN158">
        <f>+IFERROR(IF(VALUE('data-cash-crude'!AM159)&gt;0,'data-cash-crude'!AM159-INDEX('data-futures'!$E:$E,MATCH('basis-cash-crude'!AN$1,'data-futures'!$A:$A,0),1),""),"")</f>
        <v>-6.8100000000000023</v>
      </c>
      <c r="AO158">
        <f>+IFERROR(IF(VALUE('data-cash-crude'!AN159)&gt;0,'data-cash-crude'!AN159-INDEX('data-futures'!$E:$E,MATCH('basis-cash-crude'!AO$1,'data-futures'!$A:$A,0),1),""),"")</f>
        <v>-7.0399999999999991</v>
      </c>
      <c r="AP158" t="str">
        <f>+IFERROR(IF(VALUE('data-cash-crude'!AO159)&gt;0,'data-cash-crude'!AO159-INDEX('data-futures'!$E:$E,MATCH('basis-cash-crude'!AP$1,'data-futures'!$A:$A,0),1),""),"")</f>
        <v/>
      </c>
      <c r="AQ158">
        <f>+IFERROR(IF(VALUE('data-cash-crude'!AP159)&gt;0,'data-cash-crude'!AP159-INDEX('data-futures'!$E:$E,MATCH('basis-cash-crude'!AQ$1,'data-futures'!$A:$A,0),1),""),"")</f>
        <v>-7.240000000000002</v>
      </c>
      <c r="AR158">
        <f>+IFERROR(IF(VALUE('data-cash-crude'!AQ159)&gt;0,'data-cash-crude'!AQ159-INDEX('data-futures'!$E:$E,MATCH('basis-cash-crude'!AR$1,'data-futures'!$A:$A,0),1),""),"")</f>
        <v>-4.2299999999999969</v>
      </c>
      <c r="AS158" t="str">
        <f>+IFERROR(IF(VALUE('data-cash-crude'!AR159)&gt;0,'data-cash-crude'!AR159-INDEX('data-futures'!$E:$E,MATCH('basis-cash-crude'!AS$1,'data-futures'!$A:$A,0),1),""),"")</f>
        <v/>
      </c>
      <c r="AT158">
        <f>+IFERROR(IF(VALUE('data-cash-crude'!AS159)&gt;0,'data-cash-crude'!AS159-INDEX('data-futures'!$E:$E,MATCH('basis-cash-crude'!AT$1,'data-futures'!$A:$A,0),1),""),"")</f>
        <v>-7.1000000000000014</v>
      </c>
      <c r="AU158">
        <f>+IFERROR(IF(VALUE('data-cash-crude'!AT159)&gt;0,'data-cash-crude'!AT159-INDEX('data-futures'!$E:$E,MATCH('basis-cash-crude'!AU$1,'data-futures'!$A:$A,0),1),""),"")</f>
        <v>-6.8100000000000023</v>
      </c>
      <c r="AV158">
        <f>+IFERROR(IF(VALUE('data-cash-crude'!AU159)&gt;0,'data-cash-crude'!AU159-INDEX('data-futures'!$E:$E,MATCH('basis-cash-crude'!AV$1,'data-futures'!$A:$A,0),1),""),"")</f>
        <v>-6.8800000000000026</v>
      </c>
      <c r="AW158">
        <f>+IFERROR(IF(VALUE('data-cash-crude'!AV159)&gt;0,'data-cash-crude'!AV159-INDEX('data-futures'!$E:$E,MATCH('basis-cash-crude'!AW$1,'data-futures'!$A:$A,0),1),""),"")</f>
        <v>-6.8500000000000014</v>
      </c>
      <c r="AX158">
        <f>+IFERROR(IF(VALUE('data-cash-crude'!AW159)&gt;0,'data-cash-crude'!AW159-INDEX('data-futures'!$E:$E,MATCH('basis-cash-crude'!AX$1,'data-futures'!$A:$A,0),1),""),"")</f>
        <v>-6.7700000000000031</v>
      </c>
      <c r="AY158" t="str">
        <f>+IFERROR(IF(VALUE('data-cash-crude'!AX159)&gt;0,'data-cash-crude'!AX159-INDEX('data-futures'!$E:$E,MATCH('basis-cash-crude'!AY$1,'data-futures'!$A:$A,0),1),""),"")</f>
        <v/>
      </c>
      <c r="AZ158" t="str">
        <f>+IFERROR(IF(VALUE('data-cash-crude'!AY159)&gt;0,'data-cash-crude'!AY159-INDEX('data-futures'!$E:$E,MATCH('basis-cash-crude'!AZ$1,'data-futures'!$A:$A,0),1),""),"")</f>
        <v/>
      </c>
      <c r="BA158" t="str">
        <f>+IFERROR(IF(VALUE('data-cash-crude'!AZ159)&gt;0,'data-cash-crude'!AZ159-INDEX('data-futures'!$E:$E,MATCH('basis-cash-crude'!BA$1,'data-futures'!$A:$A,0),1),""),"")</f>
        <v/>
      </c>
      <c r="BB158" t="str">
        <f>+IFERROR(IF(VALUE('data-cash-crude'!BA159)&gt;0,'data-cash-crude'!BA159-INDEX('data-futures'!$E:$E,MATCH('basis-cash-crude'!BB$1,'data-futures'!$A:$A,0),1),""),"")</f>
        <v/>
      </c>
      <c r="BC158" t="str">
        <f>+IFERROR(IF(VALUE('data-cash-crude'!BB159)&gt;0,'data-cash-crude'!BB159-INDEX('data-futures'!$E:$E,MATCH('basis-cash-crude'!BC$1,'data-futures'!$A:$A,0),1),""),"")</f>
        <v/>
      </c>
      <c r="BD158" t="str">
        <f>+IFERROR(IF(VALUE('data-cash-crude'!BC159)&gt;0,'data-cash-crude'!BC159-INDEX('data-futures'!$E:$E,MATCH('basis-cash-crude'!BD$1,'data-futures'!$A:$A,0),1),""),"")</f>
        <v/>
      </c>
      <c r="BE158">
        <f>+IFERROR(IF(VALUE('data-cash-crude'!BD159)&gt;0,'data-cash-crude'!BD159-INDEX('data-futures'!$E:$E,MATCH('basis-cash-crude'!BE$1,'data-futures'!$A:$A,0),1),""),"")</f>
        <v>-6.9799999999999969</v>
      </c>
      <c r="BF158">
        <f>+IFERROR(IF(VALUE('data-cash-crude'!BE159)&gt;0,'data-cash-crude'!BE159-INDEX('data-futures'!$E:$E,MATCH('basis-cash-crude'!BF$1,'data-futures'!$A:$A,0),1),""),"")</f>
        <v>-6.990000000000002</v>
      </c>
      <c r="BG158">
        <f>+IFERROR(IF(VALUE('data-cash-crude'!BF159)&gt;0,'data-cash-crude'!BF159-INDEX('data-futures'!$E:$E,MATCH('basis-cash-crude'!BG$1,'data-futures'!$A:$A,0),1),""),"")</f>
        <v>-6.7700000000000031</v>
      </c>
      <c r="BH158">
        <f>+IFERROR(IF(VALUE('data-cash-crude'!BG159)&gt;0,'data-cash-crude'!BG159-INDEX('data-futures'!$E:$E,MATCH('basis-cash-crude'!BH$1,'data-futures'!$A:$A,0),1),""),"")</f>
        <v>-6.5399999999999991</v>
      </c>
      <c r="BI158">
        <f>+IFERROR(IF(VALUE('data-cash-crude'!BH159)&gt;0,'data-cash-crude'!BH159-INDEX('data-futures'!$E:$E,MATCH('basis-cash-crude'!BI$1,'data-futures'!$A:$A,0),1),""),"")</f>
        <v>-6.8400000000000034</v>
      </c>
      <c r="BJ158">
        <f>+IFERROR(IF(VALUE('data-cash-crude'!BI159)&gt;0,'data-cash-crude'!BI159-INDEX('data-futures'!$E:$E,MATCH('basis-cash-crude'!BJ$1,'data-futures'!$A:$A,0),1),""),"")</f>
        <v>-6.8400000000000034</v>
      </c>
      <c r="BK158">
        <f>+IFERROR(IF(VALUE('data-cash-crude'!BJ159)&gt;0,'data-cash-crude'!BJ159-INDEX('data-futures'!$E:$E,MATCH('basis-cash-crude'!BK$1,'data-futures'!$A:$A,0),1),""),"")</f>
        <v>-7.18</v>
      </c>
      <c r="BL158">
        <f>+IFERROR(IF(VALUE('data-cash-crude'!BK159)&gt;0,'data-cash-crude'!BK159-INDEX('data-futures'!$E:$E,MATCH('basis-cash-crude'!BL$1,'data-futures'!$A:$A,0),1),""),"")</f>
        <v>-6.8599999999999994</v>
      </c>
      <c r="BM158" t="str">
        <f>+IFERROR(IF(VALUE('data-cash-crude'!BL159)&gt;0,'data-cash-crude'!BL159-INDEX('data-futures'!$E:$E,MATCH('basis-cash-crude'!BM$1,'data-futures'!$A:$A,0),1),""),"")</f>
        <v/>
      </c>
      <c r="BN158" t="str">
        <f>+IFERROR(IF(VALUE('data-cash-crude'!BM159)&gt;0,'data-cash-crude'!BM159-INDEX('data-futures'!$E:$E,MATCH('basis-cash-crude'!BN$1,'data-futures'!$A:$A,0),1),""),"")</f>
        <v/>
      </c>
      <c r="BO158">
        <f>+IFERROR(IF(VALUE('data-cash-crude'!BN159)&gt;0,'data-cash-crude'!BN159-INDEX('data-futures'!$E:$E,MATCH('basis-cash-crude'!BO$1,'data-futures'!$A:$A,0),1),""),"")</f>
        <v>-7.2199999999999989</v>
      </c>
      <c r="BP158">
        <f>+IFERROR(IF(VALUE('data-cash-crude'!BO159)&gt;0,'data-cash-crude'!BO159-INDEX('data-futures'!$E:$E,MATCH('basis-cash-crude'!BP$1,'data-futures'!$A:$A,0),1),""),"")</f>
        <v>-7.3800000000000026</v>
      </c>
      <c r="BQ158">
        <f>+IFERROR(IF(VALUE('data-cash-crude'!BP159)&gt;0,'data-cash-crude'!BP159-INDEX('data-futures'!$E:$E,MATCH('basis-cash-crude'!BQ$1,'data-futures'!$A:$A,0),1),""),"")</f>
        <v>-6.82</v>
      </c>
      <c r="BR158">
        <f>+IFERROR(IF(VALUE('data-cash-crude'!BQ159)&gt;0,'data-cash-crude'!BQ159-INDEX('data-futures'!$E:$E,MATCH('basis-cash-crude'!BR$1,'data-futures'!$A:$A,0),1),""),"")</f>
        <v>-6.8500000000000014</v>
      </c>
      <c r="BS158">
        <f>+IFERROR(IF(VALUE('data-cash-crude'!BR159)&gt;0,'data-cash-crude'!BR159-INDEX('data-futures'!$E:$E,MATCH('basis-cash-crude'!BS$1,'data-futures'!$A:$A,0),1),""),"")</f>
        <v>-6.7700000000000031</v>
      </c>
      <c r="BT158">
        <f>+IFERROR(IF(VALUE('data-cash-crude'!BS159)&gt;0,'data-cash-crude'!BS159-INDEX('data-futures'!$E:$E,MATCH('basis-cash-crude'!BT$1,'data-futures'!$A:$A,0),1),""),"")</f>
        <v>-7.32</v>
      </c>
      <c r="BU158">
        <f>+IFERROR(IF(VALUE('data-cash-crude'!BT159)&gt;0,'data-cash-crude'!BT159-INDEX('data-futures'!$E:$E,MATCH('basis-cash-crude'!BU$1,'data-futures'!$A:$A,0),1),""),"")</f>
        <v>-6.93</v>
      </c>
      <c r="BV158">
        <f>+IFERROR(IF(VALUE('data-cash-crude'!BU159)&gt;0,'data-cash-crude'!BU159-INDEX('data-futures'!$E:$E,MATCH('basis-cash-crude'!BV$1,'data-futures'!$A:$A,0),1),""),"")</f>
        <v>-6.8699999999999974</v>
      </c>
      <c r="BW158">
        <f>+IFERROR(IF(VALUE('data-cash-crude'!BV159)&gt;0,'data-cash-crude'!BV159-INDEX('data-futures'!$E:$E,MATCH('basis-cash-crude'!BW$1,'data-futures'!$A:$A,0),1),""),"")</f>
        <v>-7.1300000000000026</v>
      </c>
      <c r="BX158">
        <f>+IFERROR(IF(VALUE('data-cash-crude'!BW159)&gt;0,'data-cash-crude'!BW159-INDEX('data-futures'!$E:$E,MATCH('basis-cash-crude'!BX$1,'data-futures'!$A:$A,0),1),""),"")</f>
        <v>-6.9399999999999977</v>
      </c>
      <c r="BY158">
        <f>+IFERROR(IF(VALUE('data-cash-crude'!BX159)&gt;0,'data-cash-crude'!BX159-INDEX('data-futures'!$E:$E,MATCH('basis-cash-crude'!BY$1,'data-futures'!$A:$A,0),1),""),"")</f>
        <v>-7.1599999999999966</v>
      </c>
      <c r="BZ158">
        <f>+IFERROR(IF(VALUE('data-cash-crude'!BY159)&gt;0,'data-cash-crude'!BY159-INDEX('data-futures'!$E:$E,MATCH('basis-cash-crude'!BZ$1,'data-futures'!$A:$A,0),1),""),"")</f>
        <v>-7.4500000000000028</v>
      </c>
      <c r="CA158">
        <f>+IFERROR(IF(VALUE('data-cash-crude'!BZ159)&gt;0,'data-cash-crude'!BZ159-INDEX('data-futures'!$E:$E,MATCH('basis-cash-crude'!CA$1,'data-futures'!$A:$A,0),1),""),"")</f>
        <v>-6.8400000000000034</v>
      </c>
      <c r="CB158">
        <f>+IFERROR(IF(VALUE('data-cash-crude'!CA159)&gt;0,'data-cash-crude'!CA159-INDEX('data-futures'!$E:$E,MATCH('basis-cash-crude'!CB$1,'data-futures'!$A:$A,0),1),""),"")</f>
        <v>-6.7199999999999989</v>
      </c>
      <c r="CC158">
        <f>+IFERROR(IF(VALUE('data-cash-crude'!CB159)&gt;0,'data-cash-crude'!CB159-INDEX('data-futures'!$E:$E,MATCH('basis-cash-crude'!CC$1,'data-futures'!$A:$A,0),1),""),"")</f>
        <v>-6.6199999999999974</v>
      </c>
      <c r="CD158">
        <f>+IFERROR(IF(VALUE('data-cash-crude'!CC159)&gt;0,'data-cash-crude'!CC159-INDEX('data-futures'!$E:$E,MATCH('basis-cash-crude'!CD$1,'data-futures'!$A:$A,0),1),""),"")</f>
        <v>-6.8599999999999994</v>
      </c>
      <c r="CE158">
        <f>+IFERROR(IF(VALUE('data-cash-crude'!CD159)&gt;0,'data-cash-crude'!CD159-INDEX('data-futures'!$E:$E,MATCH('basis-cash-crude'!CE$1,'data-futures'!$A:$A,0),1),""),"")</f>
        <v>-6.6499999999999986</v>
      </c>
      <c r="CF158">
        <f>+IFERROR(IF(VALUE('data-cash-crude'!CE159)&gt;0,'data-cash-crude'!CE159-INDEX('data-futures'!$E:$E,MATCH('basis-cash-crude'!CF$1,'data-futures'!$A:$A,0),1),""),"")</f>
        <v>-6.57</v>
      </c>
      <c r="CG158">
        <f>+IFERROR(IF(VALUE('data-cash-crude'!CF159)&gt;0,'data-cash-crude'!CF159-INDEX('data-futures'!$E:$E,MATCH('basis-cash-crude'!CG$1,'data-futures'!$A:$A,0),1),""),"")</f>
        <v>-6.3400000000000034</v>
      </c>
      <c r="CH158">
        <f>+IFERROR(IF(VALUE('data-cash-crude'!CG159)&gt;0,'data-cash-crude'!CG159-INDEX('data-futures'!$E:$E,MATCH('basis-cash-crude'!CH$1,'data-futures'!$A:$A,0),1),""),"")</f>
        <v>-6.1300000000000026</v>
      </c>
      <c r="CI158">
        <f>+IFERROR(IF(VALUE('data-cash-crude'!CH159)&gt;0,'data-cash-crude'!CH159-INDEX('data-futures'!$E:$E,MATCH('basis-cash-crude'!CI$1,'data-futures'!$A:$A,0),1),""),"")</f>
        <v>-6.2899999999999991</v>
      </c>
      <c r="CJ158">
        <f>+IFERROR(IF(VALUE('data-cash-crude'!CI159)&gt;0,'data-cash-crude'!CI159-INDEX('data-futures'!$E:$E,MATCH('basis-cash-crude'!CJ$1,'data-futures'!$A:$A,0),1),""),"")</f>
        <v>-6.3999999999999986</v>
      </c>
      <c r="CK158">
        <f>+IFERROR(IF(VALUE('data-cash-crude'!CJ159)&gt;0,'data-cash-crude'!CJ159-INDEX('data-futures'!$E:$E,MATCH('basis-cash-crude'!CK$1,'data-futures'!$A:$A,0),1),""),"")</f>
        <v>-5.740000000000002</v>
      </c>
      <c r="CL158">
        <f>+IFERROR(IF(VALUE('data-cash-crude'!CK159)&gt;0,'data-cash-crude'!CK159-INDEX('data-futures'!$E:$E,MATCH('basis-cash-crude'!CL$1,'data-futures'!$A:$A,0),1),""),"")</f>
        <v>-5.7000000000000028</v>
      </c>
      <c r="CM158" t="str">
        <f>+IFERROR(IF(VALUE('data-cash-crude'!CL159)&gt;0,'data-cash-crude'!CL159-INDEX('data-futures'!$E:$E,MATCH('basis-cash-crude'!CM$1,'data-futures'!$A:$A,0),1),""),"")</f>
        <v/>
      </c>
      <c r="CN158">
        <f>+IFERROR(IF(VALUE('data-cash-crude'!CM159)&gt;0,'data-cash-crude'!CM159-INDEX('data-futures'!$E:$E,MATCH('basis-cash-crude'!CN$1,'data-futures'!$A:$A,0),1),""),"")</f>
        <v>-5.6400000000000006</v>
      </c>
      <c r="CO158">
        <f>+IFERROR(IF(VALUE('data-cash-crude'!CN159)&gt;0,'data-cash-crude'!CN159-INDEX('data-futures'!$E:$E,MATCH('basis-cash-crude'!CO$1,'data-futures'!$A:$A,0),1),""),"")</f>
        <v>-5.43</v>
      </c>
      <c r="CP158">
        <f>+IFERROR(IF(VALUE('data-cash-crude'!CO159)&gt;0,'data-cash-crude'!CO159-INDEX('data-futures'!$E:$E,MATCH('basis-cash-crude'!CP$1,'data-futures'!$A:$A,0),1),""),"")</f>
        <v>-5.6300000000000026</v>
      </c>
      <c r="CQ158">
        <f>+IFERROR(IF(VALUE('data-cash-crude'!CP159)&gt;0,'data-cash-crude'!CP159-INDEX('data-futures'!$E:$E,MATCH('basis-cash-crude'!CQ$1,'data-futures'!$A:$A,0),1),""),"")</f>
        <v>-5.6199999999999974</v>
      </c>
      <c r="CR158">
        <f>+IFERROR(IF(VALUE('data-cash-crude'!CQ159)&gt;0,'data-cash-crude'!CQ159-INDEX('data-futures'!$E:$E,MATCH('basis-cash-crude'!CR$1,'data-futures'!$A:$A,0),1),""),"")</f>
        <v>-5.0499999999999972</v>
      </c>
      <c r="CS158">
        <f>+IFERROR(IF(VALUE('data-cash-crude'!CR159)&gt;0,'data-cash-crude'!CR159-INDEX('data-futures'!$E:$E,MATCH('basis-cash-crude'!CS$1,'data-futures'!$A:$A,0),1),""),"")</f>
        <v>-4.6199999999999974</v>
      </c>
      <c r="CT158">
        <f>+IFERROR(IF(VALUE('data-cash-crude'!CS159)&gt;0,'data-cash-crude'!CS159-INDEX('data-futures'!$E:$E,MATCH('basis-cash-crude'!CT$1,'data-futures'!$A:$A,0),1),""),"")</f>
        <v>-3.3100000000000023</v>
      </c>
      <c r="CU158">
        <f>+IFERROR(IF(VALUE('data-cash-crude'!CT159)&gt;0,'data-cash-crude'!CT159-INDEX('data-futures'!$E:$E,MATCH('basis-cash-crude'!CU$1,'data-futures'!$A:$A,0),1),""),"")</f>
        <v>-6.1099999999999994</v>
      </c>
      <c r="CV158">
        <f>+IFERROR(IF(VALUE('data-cash-crude'!CU159)&gt;0,'data-cash-crude'!CU159-INDEX('data-futures'!$E:$E,MATCH('basis-cash-crude'!CV$1,'data-futures'!$A:$A,0),1),""),"")</f>
        <v>-6.2100000000000009</v>
      </c>
      <c r="CW158">
        <f>+IFERROR(IF(VALUE('data-cash-crude'!CV159)&gt;0,'data-cash-crude'!CV159-INDEX('data-futures'!$E:$E,MATCH('basis-cash-crude'!CW$1,'data-futures'!$A:$A,0),1),""),"")</f>
        <v>-5.9500000000000028</v>
      </c>
      <c r="CX158">
        <f>+IFERROR(IF(VALUE('data-cash-crude'!CW159)&gt;0,'data-cash-crude'!CW159-INDEX('data-futures'!$E:$E,MATCH('basis-cash-crude'!CX$1,'data-futures'!$A:$A,0),1),""),"")</f>
        <v>-5.7800000000000011</v>
      </c>
      <c r="CY158">
        <f>+IFERROR(IF(VALUE('data-cash-crude'!CX159)&gt;0,'data-cash-crude'!CX159-INDEX('data-futures'!$E:$E,MATCH('basis-cash-crude'!CY$1,'data-futures'!$A:$A,0),1),""),"")</f>
        <v>-5.43</v>
      </c>
      <c r="CZ158">
        <f>+IFERROR(IF(VALUE('data-cash-crude'!CY159)&gt;0,'data-cash-crude'!CY159-INDEX('data-futures'!$E:$E,MATCH('basis-cash-crude'!CZ$1,'data-futures'!$A:$A,0),1),""),"")</f>
        <v>-5.8500000000000014</v>
      </c>
      <c r="DA158">
        <f>+IFERROR(IF(VALUE('data-cash-crude'!CZ159)&gt;0,'data-cash-crude'!CZ159-INDEX('data-futures'!$E:$E,MATCH('basis-cash-crude'!DA$1,'data-futures'!$A:$A,0),1),""),"")</f>
        <v>-5.7999999999999972</v>
      </c>
      <c r="DB158">
        <f>+IFERROR(IF(VALUE('data-cash-crude'!DA159)&gt;0,'data-cash-crude'!DA159-INDEX('data-futures'!$E:$E,MATCH('basis-cash-crude'!DB$1,'data-futures'!$A:$A,0),1),""),"")</f>
        <v>-5.75</v>
      </c>
      <c r="DC158">
        <f>+IFERROR(IF(VALUE('data-cash-crude'!DB159)&gt;0,'data-cash-crude'!DB159-INDEX('data-futures'!$E:$E,MATCH('basis-cash-crude'!DC$1,'data-futures'!$A:$A,0),1),""),"")</f>
        <v>-5.7700000000000031</v>
      </c>
      <c r="DD158" t="str">
        <f>+IFERROR(IF(VALUE('data-cash-crude'!DC159)&gt;0,'data-cash-crude'!DC159-INDEX('data-futures'!$E:$E,MATCH('basis-cash-crude'!DD$1,'data-futures'!$A:$A,0),1),""),"")</f>
        <v/>
      </c>
      <c r="DE158">
        <f>+IFERROR(IF(VALUE('data-cash-crude'!DD159)&gt;0,'data-cash-crude'!DD159-INDEX('data-futures'!$E:$E,MATCH('basis-cash-crude'!DE$1,'data-futures'!$A:$A,0),1),""),"")</f>
        <v>-5.68</v>
      </c>
      <c r="DF158">
        <f>+IFERROR(IF(VALUE('data-cash-crude'!DE159)&gt;0,'data-cash-crude'!DE159-INDEX('data-futures'!$E:$E,MATCH('basis-cash-crude'!DF$1,'data-futures'!$A:$A,0),1),""),"")</f>
        <v>-5.2999999999999972</v>
      </c>
      <c r="DG158" t="str">
        <f>+IFERROR(IF(VALUE('data-cash-crude'!DF159)&gt;0,'data-cash-crude'!DF159-INDEX('data-futures'!$E:$E,MATCH('basis-cash-crude'!DG$1,'data-futures'!$A:$A,0),1),""),"")</f>
        <v/>
      </c>
      <c r="DH158">
        <f>+IFERROR(IF(VALUE('data-cash-crude'!DG159)&gt;0,'data-cash-crude'!DG159-INDEX('data-futures'!$E:$E,MATCH('basis-cash-crude'!DH$1,'data-futures'!$A:$A,0),1),""),"")</f>
        <v>-4.9600000000000009</v>
      </c>
      <c r="DI158">
        <f>+IFERROR(IF(VALUE('data-cash-crude'!DH159)&gt;0,'data-cash-crude'!DH159-INDEX('data-futures'!$E:$E,MATCH('basis-cash-crude'!DI$1,'data-futures'!$A:$A,0),1),""),"")</f>
        <v>-6.0900000000000034</v>
      </c>
      <c r="DJ158">
        <f>+IFERROR(IF(VALUE('data-cash-crude'!DI159)&gt;0,'data-cash-crude'!DI159-INDEX('data-futures'!$E:$E,MATCH('basis-cash-crude'!DJ$1,'data-futures'!$A:$A,0),1),""),"")</f>
        <v>-5.82</v>
      </c>
      <c r="DK158">
        <f>+IFERROR(IF(VALUE('data-cash-crude'!DJ159)&gt;0,'data-cash-crude'!DJ159-INDEX('data-futures'!$E:$E,MATCH('basis-cash-crude'!DK$1,'data-futures'!$A:$A,0),1),""),"")</f>
        <v>-5.8699999999999974</v>
      </c>
      <c r="DL158">
        <f>+IFERROR(IF(VALUE('data-cash-crude'!DK159)&gt;0,'data-cash-crude'!DK159-INDEX('data-futures'!$E:$E,MATCH('basis-cash-crude'!DL$1,'data-futures'!$A:$A,0),1),""),"")</f>
        <v>-5.6700000000000017</v>
      </c>
      <c r="DM158">
        <f>+IFERROR(IF(VALUE('data-cash-crude'!DL159)&gt;0,'data-cash-crude'!DL159-INDEX('data-futures'!$E:$E,MATCH('basis-cash-crude'!DM$1,'data-futures'!$A:$A,0),1),""),"")</f>
        <v>-5.1199999999999974</v>
      </c>
      <c r="DN158">
        <f>+IFERROR(IF(VALUE('data-cash-crude'!DM159)&gt;0,'data-cash-crude'!DM159-INDEX('data-futures'!$E:$E,MATCH('basis-cash-crude'!DN$1,'data-futures'!$A:$A,0),1),""),"")</f>
        <v>-4.68</v>
      </c>
      <c r="DO158">
        <f>+IFERROR(IF(VALUE('data-cash-crude'!DN159)&gt;0,'data-cash-crude'!DN159-INDEX('data-futures'!$E:$E,MATCH('basis-cash-crude'!DO$1,'data-futures'!$A:$A,0),1),""),"")</f>
        <v>-5.3999999999999986</v>
      </c>
      <c r="DP158">
        <f>+IFERROR(IF(VALUE('data-cash-crude'!DO159)&gt;0,'data-cash-crude'!DO159-INDEX('data-futures'!$E:$E,MATCH('basis-cash-crude'!DP$1,'data-futures'!$A:$A,0),1),""),"")</f>
        <v>-5.4799999999999969</v>
      </c>
      <c r="DQ158">
        <f>+IFERROR(IF(VALUE('data-cash-crude'!DP159)&gt;0,'data-cash-crude'!DP159-INDEX('data-futures'!$E:$E,MATCH('basis-cash-crude'!DQ$1,'data-futures'!$A:$A,0),1),""),"")</f>
        <v>-6.0300000000000011</v>
      </c>
      <c r="DR158">
        <f>+IFERROR(IF(VALUE('data-cash-crude'!DQ159)&gt;0,'data-cash-crude'!DQ159-INDEX('data-futures'!$E:$E,MATCH('basis-cash-crude'!DR$1,'data-futures'!$A:$A,0),1),""),"")</f>
        <v>-5.5499999999999972</v>
      </c>
      <c r="DS158">
        <f>+IFERROR(IF(VALUE('data-cash-crude'!DR159)&gt;0,'data-cash-crude'!DR159-INDEX('data-futures'!$E:$E,MATCH('basis-cash-crude'!DS$1,'data-futures'!$A:$A,0),1),""),"")</f>
        <v>-5.6899999999999977</v>
      </c>
      <c r="DT158">
        <f>+IFERROR(IF(VALUE('data-cash-crude'!DS159)&gt;0,'data-cash-crude'!DS159-INDEX('data-futures'!$E:$E,MATCH('basis-cash-crude'!DT$1,'data-futures'!$A:$A,0),1),""),"")</f>
        <v>-5.6300000000000026</v>
      </c>
      <c r="DU158">
        <f>+IFERROR(IF(VALUE('data-cash-crude'!DT159)&gt;0,'data-cash-crude'!DT159-INDEX('data-futures'!$E:$E,MATCH('basis-cash-crude'!DU$1,'data-futures'!$A:$A,0),1),""),"")</f>
        <v>-6.1899999999999977</v>
      </c>
      <c r="DV158">
        <f>+IFERROR(IF(VALUE('data-cash-crude'!DU159)&gt;0,'data-cash-crude'!DU159-INDEX('data-futures'!$E:$E,MATCH('basis-cash-crude'!DV$1,'data-futures'!$A:$A,0),1),""),"")</f>
        <v>-6.7000000000000028</v>
      </c>
      <c r="DW158">
        <f>+IFERROR(IF(VALUE('data-cash-crude'!DV159)&gt;0,'data-cash-crude'!DV159-INDEX('data-futures'!$E:$E,MATCH('basis-cash-crude'!DW$1,'data-futures'!$A:$A,0),1),""),"")</f>
        <v>-6.3900000000000006</v>
      </c>
      <c r="DX158">
        <f>+IFERROR(IF(VALUE('data-cash-crude'!DW159)&gt;0,'data-cash-crude'!DW159-INDEX('data-futures'!$E:$E,MATCH('basis-cash-crude'!DX$1,'data-futures'!$A:$A,0),1),""),"")</f>
        <v>-5.93</v>
      </c>
      <c r="DY158">
        <f>+IFERROR(IF(VALUE('data-cash-crude'!DX159)&gt;0,'data-cash-crude'!DX159-INDEX('data-futures'!$E:$E,MATCH('basis-cash-crude'!DY$1,'data-futures'!$A:$A,0),1),""),"")</f>
        <v>-6.75</v>
      </c>
      <c r="DZ158">
        <f>+IFERROR(IF(VALUE('data-cash-crude'!DY159)&gt;0,'data-cash-crude'!DY159-INDEX('data-futures'!$E:$E,MATCH('basis-cash-crude'!DZ$1,'data-futures'!$A:$A,0),1),""),"")</f>
        <v>-6.6700000000000017</v>
      </c>
      <c r="EA158">
        <f>+IFERROR(IF(VALUE('data-cash-crude'!DZ159)&gt;0,'data-cash-crude'!DZ159-INDEX('data-futures'!$E:$E,MATCH('basis-cash-crude'!EA$1,'data-futures'!$A:$A,0),1),""),"")</f>
        <v>-6.5300000000000011</v>
      </c>
      <c r="EB158">
        <f>+IFERROR(IF(VALUE('data-cash-crude'!EA159)&gt;0,'data-cash-crude'!EA159-INDEX('data-futures'!$E:$E,MATCH('basis-cash-crude'!EB$1,'data-futures'!$A:$A,0),1),""),"")</f>
        <v>-6.5600000000000023</v>
      </c>
      <c r="EC158">
        <f>+IFERROR(IF(VALUE('data-cash-crude'!EB159)&gt;0,'data-cash-crude'!EB159-INDEX('data-futures'!$E:$E,MATCH('basis-cash-crude'!EC$1,'data-futures'!$A:$A,0),1),""),"")</f>
        <v>-6.9500000000000028</v>
      </c>
      <c r="ED158" t="str">
        <f>+IFERROR(IF(VALUE('data-cash-crude'!EC159)&gt;0,'data-cash-crude'!EC159-INDEX('data-futures'!$E:$E,MATCH('basis-cash-crude'!ED$1,'data-futures'!$A:$A,0),1),""),"")</f>
        <v/>
      </c>
      <c r="EE158" t="str">
        <f>+IFERROR(IF(VALUE('data-cash-crude'!ED159)&gt;0,'data-cash-crude'!ED159-INDEX('data-futures'!$E:$E,MATCH('basis-cash-crude'!EE$1,'data-futures'!$A:$A,0),1),""),"")</f>
        <v/>
      </c>
      <c r="EF158" t="str">
        <f>+IFERROR(IF(VALUE('data-cash-crude'!EE159)&gt;0,'data-cash-crude'!EE159-INDEX('data-futures'!$E:$E,MATCH('basis-cash-crude'!EF$1,'data-futures'!$A:$A,0),1),""),"")</f>
        <v/>
      </c>
      <c r="EG158" t="str">
        <f>+IFERROR(IF(VALUE('data-cash-crude'!EF159)&gt;0,'data-cash-crude'!EF159-INDEX('data-futures'!$E:$E,MATCH('basis-cash-crude'!EG$1,'data-futures'!$A:$A,0),1),""),"")</f>
        <v/>
      </c>
      <c r="EH158" t="str">
        <f>+IFERROR(IF(VALUE('data-cash-crude'!EG159)&gt;0,'data-cash-crude'!EG159-INDEX('data-futures'!$E:$E,MATCH('basis-cash-crude'!EH$1,'data-futures'!$A:$A,0),1),""),"")</f>
        <v/>
      </c>
      <c r="EI158" t="str">
        <f>+IFERROR(IF(VALUE('data-cash-crude'!EH159)&gt;0,'data-cash-crude'!EH159-INDEX('data-futures'!$E:$E,MATCH('basis-cash-crude'!EI$1,'data-futures'!$A:$A,0),1),""),"")</f>
        <v/>
      </c>
      <c r="EJ158" t="str">
        <f>+IFERROR(IF(VALUE('data-cash-crude'!EI159)&gt;0,'data-cash-crude'!EI159-INDEX('data-futures'!$E:$E,MATCH('basis-cash-crude'!EJ$1,'data-futures'!$A:$A,0),1),""),"")</f>
        <v/>
      </c>
      <c r="EK158" t="str">
        <f>+IFERROR(IF(VALUE('data-cash-crude'!EJ159)&gt;0,'data-cash-crude'!EJ159-INDEX('data-futures'!$E:$E,MATCH('basis-cash-crude'!EK$1,'data-futures'!$A:$A,0),1),""),"")</f>
        <v/>
      </c>
      <c r="EL158" t="str">
        <f>+IFERROR(IF(VALUE('data-cash-crude'!EK159)&gt;0,'data-cash-crude'!EK159-INDEX('data-futures'!$E:$E,MATCH('basis-cash-crude'!EL$1,'data-futures'!$A:$A,0),1),""),"")</f>
        <v/>
      </c>
      <c r="EM158" t="str">
        <f>+IFERROR(IF(VALUE('data-cash-crude'!EL159)&gt;0,'data-cash-crude'!EL159-INDEX('data-futures'!$E:$E,MATCH('basis-cash-crude'!EM$1,'data-futures'!$A:$A,0),1),""),"")</f>
        <v/>
      </c>
      <c r="EN158" t="str">
        <f>+IFERROR(IF(VALUE('data-cash-crude'!EM159)&gt;0,'data-cash-crude'!EM159-INDEX('data-futures'!$E:$E,MATCH('basis-cash-crude'!EN$1,'data-futures'!$A:$A,0),1),""),"")</f>
        <v/>
      </c>
      <c r="EO158" t="str">
        <f>+IFERROR(IF(VALUE('data-cash-crude'!EN159)&gt;0,'data-cash-crude'!EN159-INDEX('data-futures'!$E:$E,MATCH('basis-cash-crude'!EO$1,'data-futures'!$A:$A,0),1),""),"")</f>
        <v/>
      </c>
      <c r="EP158" t="str">
        <f>+IFERROR(IF(VALUE('data-cash-crude'!EO159)&gt;0,'data-cash-crude'!EO159-INDEX('data-futures'!$E:$E,MATCH('basis-cash-crude'!EP$1,'data-futures'!$A:$A,0),1),""),"")</f>
        <v/>
      </c>
      <c r="EQ158" t="str">
        <f>+IFERROR(IF(VALUE('data-cash-crude'!EP159)&gt;0,'data-cash-crude'!EP159-INDEX('data-futures'!$E:$E,MATCH('basis-cash-crude'!EQ$1,'data-futures'!$A:$A,0),1),""),"")</f>
        <v/>
      </c>
      <c r="ER158" t="str">
        <f>+IFERROR(IF(VALUE('data-cash-crude'!EQ159)&gt;0,'data-cash-crude'!EQ159-INDEX('data-futures'!$E:$E,MATCH('basis-cash-crude'!ER$1,'data-futures'!$A:$A,0),1),""),"")</f>
        <v/>
      </c>
      <c r="ES158" t="str">
        <f>+IFERROR(IF(VALUE('data-cash-crude'!ER159)&gt;0,'data-cash-crude'!ER159-INDEX('data-futures'!$E:$E,MATCH('basis-cash-crude'!ES$1,'data-futures'!$A:$A,0),1),""),"")</f>
        <v/>
      </c>
      <c r="ET158" t="str">
        <f>+IFERROR(IF(VALUE('data-cash-crude'!ES159)&gt;0,'data-cash-crude'!ES159-INDEX('data-futures'!$E:$E,MATCH('basis-cash-crude'!ET$1,'data-futures'!$A:$A,0),1),""),"")</f>
        <v/>
      </c>
      <c r="EU158" t="str">
        <f>+IFERROR(IF(VALUE('data-cash-crude'!ET159)&gt;0,'data-cash-crude'!ET159-INDEX('data-futures'!$E:$E,MATCH('basis-cash-crude'!EU$1,'data-futures'!$A:$A,0),1),""),"")</f>
        <v/>
      </c>
      <c r="EV158" t="str">
        <f>+IFERROR(IF(VALUE('data-cash-crude'!EU159)&gt;0,'data-cash-crude'!EU159-INDEX('data-futures'!$E:$E,MATCH('basis-cash-crude'!EV$1,'data-futures'!$A:$A,0),1),""),"")</f>
        <v/>
      </c>
      <c r="EW158" t="str">
        <f>+IFERROR(IF(VALUE('data-cash-crude'!EV159)&gt;0,'data-cash-crude'!EV159-INDEX('data-futures'!$E:$E,MATCH('basis-cash-crude'!EW$1,'data-futures'!$A:$A,0),1),""),"")</f>
        <v/>
      </c>
      <c r="EX158" t="str">
        <f>+IFERROR(IF(VALUE('data-cash-crude'!EW159)&gt;0,'data-cash-crude'!EW159-INDEX('data-futures'!$E:$E,MATCH('basis-cash-crude'!EX$1,'data-futures'!$A:$A,0),1),""),"")</f>
        <v/>
      </c>
      <c r="EY158" t="str">
        <f>+IFERROR(IF(VALUE('data-cash-crude'!EX159)&gt;0,'data-cash-crude'!EX159-INDEX('data-futures'!$E:$E,MATCH('basis-cash-crude'!EY$1,'data-futures'!$A:$A,0),1),""),"")</f>
        <v/>
      </c>
      <c r="EZ158" t="str">
        <f>+IFERROR(IF(VALUE('data-cash-crude'!EY159)&gt;0,'data-cash-crude'!EY159-INDEX('data-futures'!$E:$E,MATCH('basis-cash-crude'!EZ$1,'data-futures'!$A:$A,0),1),""),"")</f>
        <v/>
      </c>
      <c r="FA158" t="str">
        <f>+IFERROR(IF(VALUE('data-cash-crude'!EZ159)&gt;0,'data-cash-crude'!EZ159-INDEX('data-futures'!$E:$E,MATCH('basis-cash-crude'!FA$1,'data-futures'!$A:$A,0),1),""),"")</f>
        <v/>
      </c>
      <c r="FB158" t="str">
        <f>+IFERROR(IF(VALUE('data-cash-crude'!FA159)&gt;0,'data-cash-crude'!FA159-INDEX('data-futures'!$E:$E,MATCH('basis-cash-crude'!FB$1,'data-futures'!$A:$A,0),1),""),"")</f>
        <v/>
      </c>
      <c r="FC158" t="str">
        <f>+IFERROR(IF(VALUE('data-cash-crude'!FB159)&gt;0,'data-cash-crude'!FB159-INDEX('data-futures'!$E:$E,MATCH('basis-cash-crude'!FC$1,'data-futures'!$A:$A,0),1),""),"")</f>
        <v/>
      </c>
      <c r="FD158" t="str">
        <f>+IFERROR(IF(VALUE('data-cash-crude'!FC159)&gt;0,'data-cash-crude'!FC159-INDEX('data-futures'!$E:$E,MATCH('basis-cash-crude'!FD$1,'data-futures'!$A:$A,0),1),""),"")</f>
        <v/>
      </c>
      <c r="FE158" t="str">
        <f>+IFERROR(IF(VALUE('data-cash-crude'!FD159)&gt;0,'data-cash-crude'!FD159-INDEX('data-futures'!$E:$E,MATCH('basis-cash-crude'!FE$1,'data-futures'!$A:$A,0),1),""),"")</f>
        <v/>
      </c>
      <c r="FF158" t="str">
        <f>+IFERROR(IF(VALUE('data-cash-crude'!FE159)&gt;0,'data-cash-crude'!FE159-INDEX('data-futures'!$E:$E,MATCH('basis-cash-crude'!FF$1,'data-futures'!$A:$A,0),1),""),"")</f>
        <v/>
      </c>
      <c r="FG158" t="str">
        <f>+IFERROR(IF(VALUE('data-cash-crude'!FF159)&gt;0,'data-cash-crude'!FF159-INDEX('data-futures'!$E:$E,MATCH('basis-cash-crude'!FG$1,'data-futures'!$A:$A,0),1),""),"")</f>
        <v/>
      </c>
      <c r="FH158" t="str">
        <f>+IFERROR(IF(VALUE('data-cash-crude'!FG159)&gt;0,'data-cash-crude'!FG159-INDEX('data-futures'!$E:$E,MATCH('basis-cash-crude'!FH$1,'data-futures'!$A:$A,0),1),""),"")</f>
        <v/>
      </c>
      <c r="FI158" t="str">
        <f>+IFERROR(IF(VALUE('data-cash-crude'!FH159)&gt;0,'data-cash-crude'!FH159-INDEX('data-futures'!$E:$E,MATCH('basis-cash-crude'!FI$1,'data-futures'!$A:$A,0),1),""),"")</f>
        <v/>
      </c>
      <c r="FJ158" t="str">
        <f>+IFERROR(IF(VALUE('data-cash-crude'!FI159)&gt;0,'data-cash-crude'!FI159-INDEX('data-futures'!$E:$E,MATCH('basis-cash-crude'!FJ$1,'data-futures'!$A:$A,0),1),""),"")</f>
        <v/>
      </c>
      <c r="FK158" t="str">
        <f>+IFERROR(IF(VALUE('data-cash-crude'!FJ159)&gt;0,'data-cash-crude'!FJ159-INDEX('data-futures'!$E:$E,MATCH('basis-cash-crude'!FK$1,'data-futures'!$A:$A,0),1),""),"")</f>
        <v/>
      </c>
      <c r="FL158" t="str">
        <f>+IFERROR(IF(VALUE('data-cash-crude'!FK159)&gt;0,'data-cash-crude'!FK159-INDEX('data-futures'!$E:$E,MATCH('basis-cash-crude'!FL$1,'data-futures'!$A:$A,0),1),""),"")</f>
        <v/>
      </c>
    </row>
    <row r="159" spans="1:168" x14ac:dyDescent="0.2">
      <c r="A159">
        <f t="shared" si="6"/>
        <v>-6.0016666666666678</v>
      </c>
      <c r="B159">
        <f t="shared" si="7"/>
        <v>-6.0240740740740728</v>
      </c>
      <c r="C159">
        <f t="shared" si="8"/>
        <v>-5.6440789473684196</v>
      </c>
      <c r="D159" s="6" t="str">
        <f>+'data-cash-crude'!B160</f>
        <v>CLPA-8-113.CM</v>
      </c>
      <c r="E159">
        <f>+IFERROR(IF(VALUE('data-cash-crude'!D160)&gt;0,'data-cash-crude'!D160-INDEX('data-futures'!$E:$E,MATCH('basis-cash-crude'!E$1,'data-futures'!$A:$A,0),1),""),"")</f>
        <v>-5.9399999999999977</v>
      </c>
      <c r="F159">
        <f>+IFERROR(IF(VALUE('data-cash-crude'!E160)&gt;0,'data-cash-crude'!E160-INDEX('data-futures'!$E:$E,MATCH('basis-cash-crude'!F$1,'data-futures'!$A:$A,0),1),""),"")</f>
        <v>-5.8400000000000034</v>
      </c>
      <c r="G159">
        <f>+IFERROR(IF(VALUE('data-cash-crude'!F160)&gt;0,'data-cash-crude'!F160-INDEX('data-futures'!$E:$E,MATCH('basis-cash-crude'!G$1,'data-futures'!$A:$A,0),1),""),"")</f>
        <v>-5.990000000000002</v>
      </c>
      <c r="H159">
        <f>+IFERROR(IF(VALUE('data-cash-crude'!G160)&gt;0,'data-cash-crude'!G160-INDEX('data-futures'!$E:$E,MATCH('basis-cash-crude'!H$1,'data-futures'!$A:$A,0),1),""),"")</f>
        <v>-6.1300000000000026</v>
      </c>
      <c r="I159" t="str">
        <f>+IFERROR(IF(VALUE('data-cash-crude'!H160)&gt;0,'data-cash-crude'!H160-INDEX('data-futures'!$E:$E,MATCH('basis-cash-crude'!I$1,'data-futures'!$A:$A,0),1),""),"")</f>
        <v/>
      </c>
      <c r="J159">
        <f>+IFERROR(IF(VALUE('data-cash-crude'!I160)&gt;0,'data-cash-crude'!I160-INDEX('data-futures'!$E:$E,MATCH('basis-cash-crude'!J$1,'data-futures'!$A:$A,0),1),""),"")</f>
        <v>-6.0799999999999983</v>
      </c>
      <c r="K159">
        <f>+IFERROR(IF(VALUE('data-cash-crude'!J160)&gt;0,'data-cash-crude'!J160-INDEX('data-futures'!$E:$E,MATCH('basis-cash-crude'!K$1,'data-futures'!$A:$A,0),1),""),"")</f>
        <v>-6.0300000000000011</v>
      </c>
      <c r="L159">
        <f>+IFERROR(IF(VALUE('data-cash-crude'!K160)&gt;0,'data-cash-crude'!K160-INDEX('data-futures'!$E:$E,MATCH('basis-cash-crude'!L$1,'data-futures'!$A:$A,0),1),""),"")</f>
        <v>-6.0900000000000034</v>
      </c>
      <c r="M159">
        <f>+IFERROR(IF(VALUE('data-cash-crude'!L160)&gt;0,'data-cash-crude'!L160-INDEX('data-futures'!$E:$E,MATCH('basis-cash-crude'!M$1,'data-futures'!$A:$A,0),1),""),"")</f>
        <v>-6.009999999999998</v>
      </c>
      <c r="N159">
        <f>+IFERROR(IF(VALUE('data-cash-crude'!M160)&gt;0,'data-cash-crude'!M160-INDEX('data-futures'!$E:$E,MATCH('basis-cash-crude'!N$1,'data-futures'!$A:$A,0),1),""),"")</f>
        <v>-5.8299999999999983</v>
      </c>
      <c r="O159">
        <f>+IFERROR(IF(VALUE('data-cash-crude'!N160)&gt;0,'data-cash-crude'!N160-INDEX('data-futures'!$E:$E,MATCH('basis-cash-crude'!O$1,'data-futures'!$A:$A,0),1),""),"")</f>
        <v>-5.990000000000002</v>
      </c>
      <c r="P159">
        <f>+IFERROR(IF(VALUE('data-cash-crude'!O160)&gt;0,'data-cash-crude'!O160-INDEX('data-futures'!$E:$E,MATCH('basis-cash-crude'!P$1,'data-futures'!$A:$A,0),1),""),"")</f>
        <v>-5.9399999999999977</v>
      </c>
      <c r="Q159">
        <f>+IFERROR(IF(VALUE('data-cash-crude'!P160)&gt;0,'data-cash-crude'!P160-INDEX('data-futures'!$E:$E,MATCH('basis-cash-crude'!Q$1,'data-futures'!$A:$A,0),1),""),"")</f>
        <v>-5.9600000000000009</v>
      </c>
      <c r="R159">
        <f>+IFERROR(IF(VALUE('data-cash-crude'!Q160)&gt;0,'data-cash-crude'!Q160-INDEX('data-futures'!$E:$E,MATCH('basis-cash-crude'!R$1,'data-futures'!$A:$A,0),1),""),"")</f>
        <v>-5.759999999999998</v>
      </c>
      <c r="S159">
        <f>+IFERROR(IF(VALUE('data-cash-crude'!R160)&gt;0,'data-cash-crude'!R160-INDEX('data-futures'!$E:$E,MATCH('basis-cash-crude'!S$1,'data-futures'!$A:$A,0),1),""),"")</f>
        <v>-8.0399999999999991</v>
      </c>
      <c r="T159">
        <f>+IFERROR(IF(VALUE('data-cash-crude'!S160)&gt;0,'data-cash-crude'!S160-INDEX('data-futures'!$E:$E,MATCH('basis-cash-crude'!T$1,'data-futures'!$A:$A,0),1),""),"")</f>
        <v>-7.82</v>
      </c>
      <c r="U159">
        <f>+IFERROR(IF(VALUE('data-cash-crude'!T160)&gt;0,'data-cash-crude'!T160-INDEX('data-futures'!$E:$E,MATCH('basis-cash-crude'!U$1,'data-futures'!$A:$A,0),1),""),"")</f>
        <v>-5.9500000000000028</v>
      </c>
      <c r="V159">
        <f>+IFERROR(IF(VALUE('data-cash-crude'!U160)&gt;0,'data-cash-crude'!U160-INDEX('data-futures'!$E:$E,MATCH('basis-cash-crude'!V$1,'data-futures'!$A:$A,0),1),""),"")</f>
        <v>-5.7700000000000031</v>
      </c>
      <c r="W159">
        <f>+IFERROR(IF(VALUE('data-cash-crude'!V160)&gt;0,'data-cash-crude'!V160-INDEX('data-futures'!$E:$E,MATCH('basis-cash-crude'!W$1,'data-futures'!$A:$A,0),1),""),"")</f>
        <v>-5.6899999999999977</v>
      </c>
      <c r="X159">
        <f>+IFERROR(IF(VALUE('data-cash-crude'!W160)&gt;0,'data-cash-crude'!W160-INDEX('data-futures'!$E:$E,MATCH('basis-cash-crude'!X$1,'data-futures'!$A:$A,0),1),""),"")</f>
        <v>-5.7800000000000011</v>
      </c>
      <c r="Y159">
        <f>+IFERROR(IF(VALUE('data-cash-crude'!X160)&gt;0,'data-cash-crude'!X160-INDEX('data-futures'!$E:$E,MATCH('basis-cash-crude'!Y$1,'data-futures'!$A:$A,0),1),""),"")</f>
        <v>-5.7299999999999969</v>
      </c>
      <c r="Z159" t="str">
        <f>+IFERROR(IF(VALUE('data-cash-crude'!Y160)&gt;0,'data-cash-crude'!Y160-INDEX('data-futures'!$E:$E,MATCH('basis-cash-crude'!Z$1,'data-futures'!$A:$A,0),1),""),"")</f>
        <v/>
      </c>
      <c r="AA159">
        <f>+IFERROR(IF(VALUE('data-cash-crude'!Z160)&gt;0,'data-cash-crude'!Z160-INDEX('data-futures'!$E:$E,MATCH('basis-cash-crude'!AA$1,'data-futures'!$A:$A,0),1),""),"")</f>
        <v>-5.9399999999999977</v>
      </c>
      <c r="AB159">
        <f>+IFERROR(IF(VALUE('data-cash-crude'!AA160)&gt;0,'data-cash-crude'!AA160-INDEX('data-futures'!$E:$E,MATCH('basis-cash-crude'!AB$1,'data-futures'!$A:$A,0),1),""),"")</f>
        <v>-6.1000000000000014</v>
      </c>
      <c r="AC159" t="str">
        <f>+IFERROR(IF(VALUE('data-cash-crude'!AB160)&gt;0,'data-cash-crude'!AB160-INDEX('data-futures'!$E:$E,MATCH('basis-cash-crude'!AC$1,'data-futures'!$A:$A,0),1),""),"")</f>
        <v/>
      </c>
      <c r="AD159">
        <f>+IFERROR(IF(VALUE('data-cash-crude'!AC160)&gt;0,'data-cash-crude'!AC160-INDEX('data-futures'!$E:$E,MATCH('basis-cash-crude'!AD$1,'data-futures'!$A:$A,0),1),""),"")</f>
        <v>-5.6300000000000026</v>
      </c>
      <c r="AE159">
        <f>+IFERROR(IF(VALUE('data-cash-crude'!AD160)&gt;0,'data-cash-crude'!AD160-INDEX('data-futures'!$E:$E,MATCH('basis-cash-crude'!AE$1,'data-futures'!$A:$A,0),1),""),"")</f>
        <v>-5.8100000000000023</v>
      </c>
      <c r="AF159">
        <f>+IFERROR(IF(VALUE('data-cash-crude'!AE160)&gt;0,'data-cash-crude'!AE160-INDEX('data-futures'!$E:$E,MATCH('basis-cash-crude'!AF$1,'data-futures'!$A:$A,0),1),""),"")</f>
        <v>-5.5300000000000011</v>
      </c>
      <c r="AG159">
        <f>+IFERROR(IF(VALUE('data-cash-crude'!AF160)&gt;0,'data-cash-crude'!AF160-INDEX('data-futures'!$E:$E,MATCH('basis-cash-crude'!AG$1,'data-futures'!$A:$A,0),1),""),"")</f>
        <v>-5.6000000000000014</v>
      </c>
      <c r="AH159">
        <f>+IFERROR(IF(VALUE('data-cash-crude'!AG160)&gt;0,'data-cash-crude'!AG160-INDEX('data-futures'!$E:$E,MATCH('basis-cash-crude'!AH$1,'data-futures'!$A:$A,0),1),""),"")</f>
        <v>-5.6700000000000017</v>
      </c>
      <c r="AI159">
        <f>+IFERROR(IF(VALUE('data-cash-crude'!AH160)&gt;0,'data-cash-crude'!AH160-INDEX('data-futures'!$E:$E,MATCH('basis-cash-crude'!AI$1,'data-futures'!$A:$A,0),1),""),"")</f>
        <v>-5.509999999999998</v>
      </c>
      <c r="AJ159">
        <f>+IFERROR(IF(VALUE('data-cash-crude'!AI160)&gt;0,'data-cash-crude'!AI160-INDEX('data-futures'!$E:$E,MATCH('basis-cash-crude'!AJ$1,'data-futures'!$A:$A,0),1),""),"")</f>
        <v>-5.6099999999999994</v>
      </c>
      <c r="AK159">
        <f>+IFERROR(IF(VALUE('data-cash-crude'!AJ160)&gt;0,'data-cash-crude'!AJ160-INDEX('data-futures'!$E:$E,MATCH('basis-cash-crude'!AK$1,'data-futures'!$A:$A,0),1),""),"")</f>
        <v>-5.6300000000000026</v>
      </c>
      <c r="AL159">
        <f>+IFERROR(IF(VALUE('data-cash-crude'!AK160)&gt;0,'data-cash-crude'!AK160-INDEX('data-futures'!$E:$E,MATCH('basis-cash-crude'!AL$1,'data-futures'!$A:$A,0),1),""),"")</f>
        <v>-5.8900000000000006</v>
      </c>
      <c r="AM159">
        <f>+IFERROR(IF(VALUE('data-cash-crude'!AL160)&gt;0,'data-cash-crude'!AL160-INDEX('data-futures'!$E:$E,MATCH('basis-cash-crude'!AM$1,'data-futures'!$A:$A,0),1),""),"")</f>
        <v>-5.5300000000000011</v>
      </c>
      <c r="AN159">
        <f>+IFERROR(IF(VALUE('data-cash-crude'!AM160)&gt;0,'data-cash-crude'!AM160-INDEX('data-futures'!$E:$E,MATCH('basis-cash-crude'!AN$1,'data-futures'!$A:$A,0),1),""),"")</f>
        <v>-5.5600000000000023</v>
      </c>
      <c r="AO159">
        <f>+IFERROR(IF(VALUE('data-cash-crude'!AN160)&gt;0,'data-cash-crude'!AN160-INDEX('data-futures'!$E:$E,MATCH('basis-cash-crude'!AO$1,'data-futures'!$A:$A,0),1),""),"")</f>
        <v>-5.7899999999999991</v>
      </c>
      <c r="AP159" t="str">
        <f>+IFERROR(IF(VALUE('data-cash-crude'!AO160)&gt;0,'data-cash-crude'!AO160-INDEX('data-futures'!$E:$E,MATCH('basis-cash-crude'!AP$1,'data-futures'!$A:$A,0),1),""),"")</f>
        <v/>
      </c>
      <c r="AQ159">
        <f>+IFERROR(IF(VALUE('data-cash-crude'!AP160)&gt;0,'data-cash-crude'!AP160-INDEX('data-futures'!$E:$E,MATCH('basis-cash-crude'!AQ$1,'data-futures'!$A:$A,0),1),""),"")</f>
        <v>-5.990000000000002</v>
      </c>
      <c r="AR159">
        <f>+IFERROR(IF(VALUE('data-cash-crude'!AQ160)&gt;0,'data-cash-crude'!AQ160-INDEX('data-futures'!$E:$E,MATCH('basis-cash-crude'!AR$1,'data-futures'!$A:$A,0),1),""),"")</f>
        <v>-2.9799999999999969</v>
      </c>
      <c r="AS159" t="str">
        <f>+IFERROR(IF(VALUE('data-cash-crude'!AR160)&gt;0,'data-cash-crude'!AR160-INDEX('data-futures'!$E:$E,MATCH('basis-cash-crude'!AS$1,'data-futures'!$A:$A,0),1),""),"")</f>
        <v/>
      </c>
      <c r="AT159">
        <f>+IFERROR(IF(VALUE('data-cash-crude'!AS160)&gt;0,'data-cash-crude'!AS160-INDEX('data-futures'!$E:$E,MATCH('basis-cash-crude'!AT$1,'data-futures'!$A:$A,0),1),""),"")</f>
        <v>-5.8500000000000014</v>
      </c>
      <c r="AU159">
        <f>+IFERROR(IF(VALUE('data-cash-crude'!AT160)&gt;0,'data-cash-crude'!AT160-INDEX('data-futures'!$E:$E,MATCH('basis-cash-crude'!AU$1,'data-futures'!$A:$A,0),1),""),"")</f>
        <v>-5.5600000000000023</v>
      </c>
      <c r="AV159">
        <f>+IFERROR(IF(VALUE('data-cash-crude'!AU160)&gt;0,'data-cash-crude'!AU160-INDEX('data-futures'!$E:$E,MATCH('basis-cash-crude'!AV$1,'data-futures'!$A:$A,0),1),""),"")</f>
        <v>-5.6300000000000026</v>
      </c>
      <c r="AW159">
        <f>+IFERROR(IF(VALUE('data-cash-crude'!AV160)&gt;0,'data-cash-crude'!AV160-INDEX('data-futures'!$E:$E,MATCH('basis-cash-crude'!AW$1,'data-futures'!$A:$A,0),1),""),"")</f>
        <v>-5.6000000000000014</v>
      </c>
      <c r="AX159">
        <f>+IFERROR(IF(VALUE('data-cash-crude'!AW160)&gt;0,'data-cash-crude'!AW160-INDEX('data-futures'!$E:$E,MATCH('basis-cash-crude'!AX$1,'data-futures'!$A:$A,0),1),""),"")</f>
        <v>-5.5200000000000031</v>
      </c>
      <c r="AY159" t="str">
        <f>+IFERROR(IF(VALUE('data-cash-crude'!AX160)&gt;0,'data-cash-crude'!AX160-INDEX('data-futures'!$E:$E,MATCH('basis-cash-crude'!AY$1,'data-futures'!$A:$A,0),1),""),"")</f>
        <v/>
      </c>
      <c r="AZ159" t="str">
        <f>+IFERROR(IF(VALUE('data-cash-crude'!AY160)&gt;0,'data-cash-crude'!AY160-INDEX('data-futures'!$E:$E,MATCH('basis-cash-crude'!AZ$1,'data-futures'!$A:$A,0),1),""),"")</f>
        <v/>
      </c>
      <c r="BA159" t="str">
        <f>+IFERROR(IF(VALUE('data-cash-crude'!AZ160)&gt;0,'data-cash-crude'!AZ160-INDEX('data-futures'!$E:$E,MATCH('basis-cash-crude'!BA$1,'data-futures'!$A:$A,0),1),""),"")</f>
        <v/>
      </c>
      <c r="BB159" t="str">
        <f>+IFERROR(IF(VALUE('data-cash-crude'!BA160)&gt;0,'data-cash-crude'!BA160-INDEX('data-futures'!$E:$E,MATCH('basis-cash-crude'!BB$1,'data-futures'!$A:$A,0),1),""),"")</f>
        <v/>
      </c>
      <c r="BC159" t="str">
        <f>+IFERROR(IF(VALUE('data-cash-crude'!BB160)&gt;0,'data-cash-crude'!BB160-INDEX('data-futures'!$E:$E,MATCH('basis-cash-crude'!BC$1,'data-futures'!$A:$A,0),1),""),"")</f>
        <v/>
      </c>
      <c r="BD159" t="str">
        <f>+IFERROR(IF(VALUE('data-cash-crude'!BC160)&gt;0,'data-cash-crude'!BC160-INDEX('data-futures'!$E:$E,MATCH('basis-cash-crude'!BD$1,'data-futures'!$A:$A,0),1),""),"")</f>
        <v/>
      </c>
      <c r="BE159">
        <f>+IFERROR(IF(VALUE('data-cash-crude'!BD160)&gt;0,'data-cash-crude'!BD160-INDEX('data-futures'!$E:$E,MATCH('basis-cash-crude'!BE$1,'data-futures'!$A:$A,0),1),""),"")</f>
        <v>-5.7299999999999969</v>
      </c>
      <c r="BF159">
        <f>+IFERROR(IF(VALUE('data-cash-crude'!BE160)&gt;0,'data-cash-crude'!BE160-INDEX('data-futures'!$E:$E,MATCH('basis-cash-crude'!BF$1,'data-futures'!$A:$A,0),1),""),"")</f>
        <v>-5.740000000000002</v>
      </c>
      <c r="BG159">
        <f>+IFERROR(IF(VALUE('data-cash-crude'!BF160)&gt;0,'data-cash-crude'!BF160-INDEX('data-futures'!$E:$E,MATCH('basis-cash-crude'!BG$1,'data-futures'!$A:$A,0),1),""),"")</f>
        <v>-5.5200000000000031</v>
      </c>
      <c r="BH159">
        <f>+IFERROR(IF(VALUE('data-cash-crude'!BG160)&gt;0,'data-cash-crude'!BG160-INDEX('data-futures'!$E:$E,MATCH('basis-cash-crude'!BH$1,'data-futures'!$A:$A,0),1),""),"")</f>
        <v>-5.2899999999999991</v>
      </c>
      <c r="BI159">
        <f>+IFERROR(IF(VALUE('data-cash-crude'!BH160)&gt;0,'data-cash-crude'!BH160-INDEX('data-futures'!$E:$E,MATCH('basis-cash-crude'!BI$1,'data-futures'!$A:$A,0),1),""),"")</f>
        <v>-5.5900000000000034</v>
      </c>
      <c r="BJ159">
        <f>+IFERROR(IF(VALUE('data-cash-crude'!BI160)&gt;0,'data-cash-crude'!BI160-INDEX('data-futures'!$E:$E,MATCH('basis-cash-crude'!BJ$1,'data-futures'!$A:$A,0),1),""),"")</f>
        <v>-5.5900000000000034</v>
      </c>
      <c r="BK159">
        <f>+IFERROR(IF(VALUE('data-cash-crude'!BJ160)&gt;0,'data-cash-crude'!BJ160-INDEX('data-futures'!$E:$E,MATCH('basis-cash-crude'!BK$1,'data-futures'!$A:$A,0),1),""),"")</f>
        <v>-5.93</v>
      </c>
      <c r="BL159">
        <f>+IFERROR(IF(VALUE('data-cash-crude'!BK160)&gt;0,'data-cash-crude'!BK160-INDEX('data-futures'!$E:$E,MATCH('basis-cash-crude'!BL$1,'data-futures'!$A:$A,0),1),""),"")</f>
        <v>-5.6099999999999994</v>
      </c>
      <c r="BM159" t="str">
        <f>+IFERROR(IF(VALUE('data-cash-crude'!BL160)&gt;0,'data-cash-crude'!BL160-INDEX('data-futures'!$E:$E,MATCH('basis-cash-crude'!BM$1,'data-futures'!$A:$A,0),1),""),"")</f>
        <v/>
      </c>
      <c r="BN159" t="str">
        <f>+IFERROR(IF(VALUE('data-cash-crude'!BM160)&gt;0,'data-cash-crude'!BM160-INDEX('data-futures'!$E:$E,MATCH('basis-cash-crude'!BN$1,'data-futures'!$A:$A,0),1),""),"")</f>
        <v/>
      </c>
      <c r="BO159">
        <f>+IFERROR(IF(VALUE('data-cash-crude'!BN160)&gt;0,'data-cash-crude'!BN160-INDEX('data-futures'!$E:$E,MATCH('basis-cash-crude'!BO$1,'data-futures'!$A:$A,0),1),""),"")</f>
        <v>-5.9699999999999989</v>
      </c>
      <c r="BP159">
        <f>+IFERROR(IF(VALUE('data-cash-crude'!BO160)&gt;0,'data-cash-crude'!BO160-INDEX('data-futures'!$E:$E,MATCH('basis-cash-crude'!BP$1,'data-futures'!$A:$A,0),1),""),"")</f>
        <v>-6.1300000000000026</v>
      </c>
      <c r="BQ159">
        <f>+IFERROR(IF(VALUE('data-cash-crude'!BP160)&gt;0,'data-cash-crude'!BP160-INDEX('data-futures'!$E:$E,MATCH('basis-cash-crude'!BQ$1,'data-futures'!$A:$A,0),1),""),"")</f>
        <v>-5.57</v>
      </c>
      <c r="BR159">
        <f>+IFERROR(IF(VALUE('data-cash-crude'!BQ160)&gt;0,'data-cash-crude'!BQ160-INDEX('data-futures'!$E:$E,MATCH('basis-cash-crude'!BR$1,'data-futures'!$A:$A,0),1),""),"")</f>
        <v>-5.6000000000000014</v>
      </c>
      <c r="BS159">
        <f>+IFERROR(IF(VALUE('data-cash-crude'!BR160)&gt;0,'data-cash-crude'!BR160-INDEX('data-futures'!$E:$E,MATCH('basis-cash-crude'!BS$1,'data-futures'!$A:$A,0),1),""),"")</f>
        <v>-5.5200000000000031</v>
      </c>
      <c r="BT159">
        <f>+IFERROR(IF(VALUE('data-cash-crude'!BS160)&gt;0,'data-cash-crude'!BS160-INDEX('data-futures'!$E:$E,MATCH('basis-cash-crude'!BT$1,'data-futures'!$A:$A,0),1),""),"")</f>
        <v>-6.07</v>
      </c>
      <c r="BU159">
        <f>+IFERROR(IF(VALUE('data-cash-crude'!BT160)&gt;0,'data-cash-crude'!BT160-INDEX('data-futures'!$E:$E,MATCH('basis-cash-crude'!BU$1,'data-futures'!$A:$A,0),1),""),"")</f>
        <v>-5.68</v>
      </c>
      <c r="BV159">
        <f>+IFERROR(IF(VALUE('data-cash-crude'!BU160)&gt;0,'data-cash-crude'!BU160-INDEX('data-futures'!$E:$E,MATCH('basis-cash-crude'!BV$1,'data-futures'!$A:$A,0),1),""),"")</f>
        <v>-5.6199999999999974</v>
      </c>
      <c r="BW159">
        <f>+IFERROR(IF(VALUE('data-cash-crude'!BV160)&gt;0,'data-cash-crude'!BV160-INDEX('data-futures'!$E:$E,MATCH('basis-cash-crude'!BW$1,'data-futures'!$A:$A,0),1),""),"")</f>
        <v>-5.8800000000000026</v>
      </c>
      <c r="BX159">
        <f>+IFERROR(IF(VALUE('data-cash-crude'!BW160)&gt;0,'data-cash-crude'!BW160-INDEX('data-futures'!$E:$E,MATCH('basis-cash-crude'!BX$1,'data-futures'!$A:$A,0),1),""),"")</f>
        <v>-5.6899999999999977</v>
      </c>
      <c r="BY159">
        <f>+IFERROR(IF(VALUE('data-cash-crude'!BX160)&gt;0,'data-cash-crude'!BX160-INDEX('data-futures'!$E:$E,MATCH('basis-cash-crude'!BY$1,'data-futures'!$A:$A,0),1),""),"")</f>
        <v>-5.9099999999999966</v>
      </c>
      <c r="BZ159">
        <f>+IFERROR(IF(VALUE('data-cash-crude'!BY160)&gt;0,'data-cash-crude'!BY160-INDEX('data-futures'!$E:$E,MATCH('basis-cash-crude'!BZ$1,'data-futures'!$A:$A,0),1),""),"")</f>
        <v>-6.2000000000000028</v>
      </c>
      <c r="CA159">
        <f>+IFERROR(IF(VALUE('data-cash-crude'!BZ160)&gt;0,'data-cash-crude'!BZ160-INDEX('data-futures'!$E:$E,MATCH('basis-cash-crude'!CA$1,'data-futures'!$A:$A,0),1),""),"")</f>
        <v>-5.5900000000000034</v>
      </c>
      <c r="CB159">
        <f>+IFERROR(IF(VALUE('data-cash-crude'!CA160)&gt;0,'data-cash-crude'!CA160-INDEX('data-futures'!$E:$E,MATCH('basis-cash-crude'!CB$1,'data-futures'!$A:$A,0),1),""),"")</f>
        <v>-5.4699999999999989</v>
      </c>
      <c r="CC159">
        <f>+IFERROR(IF(VALUE('data-cash-crude'!CB160)&gt;0,'data-cash-crude'!CB160-INDEX('data-futures'!$E:$E,MATCH('basis-cash-crude'!CC$1,'data-futures'!$A:$A,0),1),""),"")</f>
        <v>-5.3699999999999974</v>
      </c>
      <c r="CD159">
        <f>+IFERROR(IF(VALUE('data-cash-crude'!CC160)&gt;0,'data-cash-crude'!CC160-INDEX('data-futures'!$E:$E,MATCH('basis-cash-crude'!CD$1,'data-futures'!$A:$A,0),1),""),"")</f>
        <v>-5.6099999999999994</v>
      </c>
      <c r="CE159">
        <f>+IFERROR(IF(VALUE('data-cash-crude'!CD160)&gt;0,'data-cash-crude'!CD160-INDEX('data-futures'!$E:$E,MATCH('basis-cash-crude'!CE$1,'data-futures'!$A:$A,0),1),""),"")</f>
        <v>-5.3999999999999986</v>
      </c>
      <c r="CF159">
        <f>+IFERROR(IF(VALUE('data-cash-crude'!CE160)&gt;0,'data-cash-crude'!CE160-INDEX('data-futures'!$E:$E,MATCH('basis-cash-crude'!CF$1,'data-futures'!$A:$A,0),1),""),"")</f>
        <v>-5.32</v>
      </c>
      <c r="CG159">
        <f>+IFERROR(IF(VALUE('data-cash-crude'!CF160)&gt;0,'data-cash-crude'!CF160-INDEX('data-futures'!$E:$E,MATCH('basis-cash-crude'!CG$1,'data-futures'!$A:$A,0),1),""),"")</f>
        <v>-5.0900000000000034</v>
      </c>
      <c r="CH159">
        <f>+IFERROR(IF(VALUE('data-cash-crude'!CG160)&gt;0,'data-cash-crude'!CG160-INDEX('data-futures'!$E:$E,MATCH('basis-cash-crude'!CH$1,'data-futures'!$A:$A,0),1),""),"")</f>
        <v>-4.8800000000000026</v>
      </c>
      <c r="CI159">
        <f>+IFERROR(IF(VALUE('data-cash-crude'!CH160)&gt;0,'data-cash-crude'!CH160-INDEX('data-futures'!$E:$E,MATCH('basis-cash-crude'!CI$1,'data-futures'!$A:$A,0),1),""),"")</f>
        <v>-5.0399999999999991</v>
      </c>
      <c r="CJ159">
        <f>+IFERROR(IF(VALUE('data-cash-crude'!CI160)&gt;0,'data-cash-crude'!CI160-INDEX('data-futures'!$E:$E,MATCH('basis-cash-crude'!CJ$1,'data-futures'!$A:$A,0),1),""),"")</f>
        <v>-5.1499999999999986</v>
      </c>
      <c r="CK159">
        <f>+IFERROR(IF(VALUE('data-cash-crude'!CJ160)&gt;0,'data-cash-crude'!CJ160-INDEX('data-futures'!$E:$E,MATCH('basis-cash-crude'!CK$1,'data-futures'!$A:$A,0),1),""),"")</f>
        <v>-4.490000000000002</v>
      </c>
      <c r="CL159">
        <f>+IFERROR(IF(VALUE('data-cash-crude'!CK160)&gt;0,'data-cash-crude'!CK160-INDEX('data-futures'!$E:$E,MATCH('basis-cash-crude'!CL$1,'data-futures'!$A:$A,0),1),""),"")</f>
        <v>-4.4500000000000028</v>
      </c>
      <c r="CM159" t="str">
        <f>+IFERROR(IF(VALUE('data-cash-crude'!CL160)&gt;0,'data-cash-crude'!CL160-INDEX('data-futures'!$E:$E,MATCH('basis-cash-crude'!CM$1,'data-futures'!$A:$A,0),1),""),"")</f>
        <v/>
      </c>
      <c r="CN159">
        <f>+IFERROR(IF(VALUE('data-cash-crude'!CM160)&gt;0,'data-cash-crude'!CM160-INDEX('data-futures'!$E:$E,MATCH('basis-cash-crude'!CN$1,'data-futures'!$A:$A,0),1),""),"")</f>
        <v>-4.3900000000000006</v>
      </c>
      <c r="CO159">
        <f>+IFERROR(IF(VALUE('data-cash-crude'!CN160)&gt;0,'data-cash-crude'!CN160-INDEX('data-futures'!$E:$E,MATCH('basis-cash-crude'!CO$1,'data-futures'!$A:$A,0),1),""),"")</f>
        <v>-4.18</v>
      </c>
      <c r="CP159">
        <f>+IFERROR(IF(VALUE('data-cash-crude'!CO160)&gt;0,'data-cash-crude'!CO160-INDEX('data-futures'!$E:$E,MATCH('basis-cash-crude'!CP$1,'data-futures'!$A:$A,0),1),""),"")</f>
        <v>-4.3800000000000026</v>
      </c>
      <c r="CQ159">
        <f>+IFERROR(IF(VALUE('data-cash-crude'!CP160)&gt;0,'data-cash-crude'!CP160-INDEX('data-futures'!$E:$E,MATCH('basis-cash-crude'!CQ$1,'data-futures'!$A:$A,0),1),""),"")</f>
        <v>-4.3699999999999974</v>
      </c>
      <c r="CR159">
        <f>+IFERROR(IF(VALUE('data-cash-crude'!CQ160)&gt;0,'data-cash-crude'!CQ160-INDEX('data-futures'!$E:$E,MATCH('basis-cash-crude'!CR$1,'data-futures'!$A:$A,0),1),""),"")</f>
        <v>-3.7999999999999972</v>
      </c>
      <c r="CS159">
        <f>+IFERROR(IF(VALUE('data-cash-crude'!CR160)&gt;0,'data-cash-crude'!CR160-INDEX('data-futures'!$E:$E,MATCH('basis-cash-crude'!CS$1,'data-futures'!$A:$A,0),1),""),"")</f>
        <v>-3.3699999999999974</v>
      </c>
      <c r="CT159">
        <f>+IFERROR(IF(VALUE('data-cash-crude'!CS160)&gt;0,'data-cash-crude'!CS160-INDEX('data-futures'!$E:$E,MATCH('basis-cash-crude'!CT$1,'data-futures'!$A:$A,0),1),""),"")</f>
        <v>-2.0600000000000023</v>
      </c>
      <c r="CU159">
        <f>+IFERROR(IF(VALUE('data-cash-crude'!CT160)&gt;0,'data-cash-crude'!CT160-INDEX('data-futures'!$E:$E,MATCH('basis-cash-crude'!CU$1,'data-futures'!$A:$A,0),1),""),"")</f>
        <v>-4.8599999999999994</v>
      </c>
      <c r="CV159">
        <f>+IFERROR(IF(VALUE('data-cash-crude'!CU160)&gt;0,'data-cash-crude'!CU160-INDEX('data-futures'!$E:$E,MATCH('basis-cash-crude'!CV$1,'data-futures'!$A:$A,0),1),""),"")</f>
        <v>-4.9600000000000009</v>
      </c>
      <c r="CW159">
        <f>+IFERROR(IF(VALUE('data-cash-crude'!CV160)&gt;0,'data-cash-crude'!CV160-INDEX('data-futures'!$E:$E,MATCH('basis-cash-crude'!CW$1,'data-futures'!$A:$A,0),1),""),"")</f>
        <v>-4.7000000000000028</v>
      </c>
      <c r="CX159">
        <f>+IFERROR(IF(VALUE('data-cash-crude'!CW160)&gt;0,'data-cash-crude'!CW160-INDEX('data-futures'!$E:$E,MATCH('basis-cash-crude'!CX$1,'data-futures'!$A:$A,0),1),""),"")</f>
        <v>-4.5300000000000011</v>
      </c>
      <c r="CY159">
        <f>+IFERROR(IF(VALUE('data-cash-crude'!CX160)&gt;0,'data-cash-crude'!CX160-INDEX('data-futures'!$E:$E,MATCH('basis-cash-crude'!CY$1,'data-futures'!$A:$A,0),1),""),"")</f>
        <v>-4.18</v>
      </c>
      <c r="CZ159">
        <f>+IFERROR(IF(VALUE('data-cash-crude'!CY160)&gt;0,'data-cash-crude'!CY160-INDEX('data-futures'!$E:$E,MATCH('basis-cash-crude'!CZ$1,'data-futures'!$A:$A,0),1),""),"")</f>
        <v>-4.6000000000000014</v>
      </c>
      <c r="DA159">
        <f>+IFERROR(IF(VALUE('data-cash-crude'!CZ160)&gt;0,'data-cash-crude'!CZ160-INDEX('data-futures'!$E:$E,MATCH('basis-cash-crude'!DA$1,'data-futures'!$A:$A,0),1),""),"")</f>
        <v>-4.5499999999999972</v>
      </c>
      <c r="DB159">
        <f>+IFERROR(IF(VALUE('data-cash-crude'!DA160)&gt;0,'data-cash-crude'!DA160-INDEX('data-futures'!$E:$E,MATCH('basis-cash-crude'!DB$1,'data-futures'!$A:$A,0),1),""),"")</f>
        <v>-4.5</v>
      </c>
      <c r="DC159">
        <f>+IFERROR(IF(VALUE('data-cash-crude'!DB160)&gt;0,'data-cash-crude'!DB160-INDEX('data-futures'!$E:$E,MATCH('basis-cash-crude'!DC$1,'data-futures'!$A:$A,0),1),""),"")</f>
        <v>-4.5200000000000031</v>
      </c>
      <c r="DD159" t="str">
        <f>+IFERROR(IF(VALUE('data-cash-crude'!DC160)&gt;0,'data-cash-crude'!DC160-INDEX('data-futures'!$E:$E,MATCH('basis-cash-crude'!DD$1,'data-futures'!$A:$A,0),1),""),"")</f>
        <v/>
      </c>
      <c r="DE159">
        <f>+IFERROR(IF(VALUE('data-cash-crude'!DD160)&gt;0,'data-cash-crude'!DD160-INDEX('data-futures'!$E:$E,MATCH('basis-cash-crude'!DE$1,'data-futures'!$A:$A,0),1),""),"")</f>
        <v>-4.43</v>
      </c>
      <c r="DF159">
        <f>+IFERROR(IF(VALUE('data-cash-crude'!DE160)&gt;0,'data-cash-crude'!DE160-INDEX('data-futures'!$E:$E,MATCH('basis-cash-crude'!DF$1,'data-futures'!$A:$A,0),1),""),"")</f>
        <v>-4.0499999999999972</v>
      </c>
      <c r="DG159" t="str">
        <f>+IFERROR(IF(VALUE('data-cash-crude'!DF160)&gt;0,'data-cash-crude'!DF160-INDEX('data-futures'!$E:$E,MATCH('basis-cash-crude'!DG$1,'data-futures'!$A:$A,0),1),""),"")</f>
        <v/>
      </c>
      <c r="DH159">
        <f>+IFERROR(IF(VALUE('data-cash-crude'!DG160)&gt;0,'data-cash-crude'!DG160-INDEX('data-futures'!$E:$E,MATCH('basis-cash-crude'!DH$1,'data-futures'!$A:$A,0),1),""),"")</f>
        <v>-3.7100000000000009</v>
      </c>
      <c r="DI159">
        <f>+IFERROR(IF(VALUE('data-cash-crude'!DH160)&gt;0,'data-cash-crude'!DH160-INDEX('data-futures'!$E:$E,MATCH('basis-cash-crude'!DI$1,'data-futures'!$A:$A,0),1),""),"")</f>
        <v>-4.8400000000000034</v>
      </c>
      <c r="DJ159">
        <f>+IFERROR(IF(VALUE('data-cash-crude'!DI160)&gt;0,'data-cash-crude'!DI160-INDEX('data-futures'!$E:$E,MATCH('basis-cash-crude'!DJ$1,'data-futures'!$A:$A,0),1),""),"")</f>
        <v>-4.57</v>
      </c>
      <c r="DK159">
        <f>+IFERROR(IF(VALUE('data-cash-crude'!DJ160)&gt;0,'data-cash-crude'!DJ160-INDEX('data-futures'!$E:$E,MATCH('basis-cash-crude'!DK$1,'data-futures'!$A:$A,0),1),""),"")</f>
        <v>-4.6199999999999974</v>
      </c>
      <c r="DL159">
        <f>+IFERROR(IF(VALUE('data-cash-crude'!DK160)&gt;0,'data-cash-crude'!DK160-INDEX('data-futures'!$E:$E,MATCH('basis-cash-crude'!DL$1,'data-futures'!$A:$A,0),1),""),"")</f>
        <v>-4.4200000000000017</v>
      </c>
      <c r="DM159">
        <f>+IFERROR(IF(VALUE('data-cash-crude'!DL160)&gt;0,'data-cash-crude'!DL160-INDEX('data-futures'!$E:$E,MATCH('basis-cash-crude'!DM$1,'data-futures'!$A:$A,0),1),""),"")</f>
        <v>-3.8699999999999974</v>
      </c>
      <c r="DN159">
        <f>+IFERROR(IF(VALUE('data-cash-crude'!DM160)&gt;0,'data-cash-crude'!DM160-INDEX('data-futures'!$E:$E,MATCH('basis-cash-crude'!DN$1,'data-futures'!$A:$A,0),1),""),"")</f>
        <v>-3.4299999999999997</v>
      </c>
      <c r="DO159">
        <f>+IFERROR(IF(VALUE('data-cash-crude'!DN160)&gt;0,'data-cash-crude'!DN160-INDEX('data-futures'!$E:$E,MATCH('basis-cash-crude'!DO$1,'data-futures'!$A:$A,0),1),""),"")</f>
        <v>-4.1499999999999986</v>
      </c>
      <c r="DP159">
        <f>+IFERROR(IF(VALUE('data-cash-crude'!DO160)&gt;0,'data-cash-crude'!DO160-INDEX('data-futures'!$E:$E,MATCH('basis-cash-crude'!DP$1,'data-futures'!$A:$A,0),1),""),"")</f>
        <v>-4.2299999999999969</v>
      </c>
      <c r="DQ159">
        <f>+IFERROR(IF(VALUE('data-cash-crude'!DP160)&gt;0,'data-cash-crude'!DP160-INDEX('data-futures'!$E:$E,MATCH('basis-cash-crude'!DQ$1,'data-futures'!$A:$A,0),1),""),"")</f>
        <v>-4.7800000000000011</v>
      </c>
      <c r="DR159">
        <f>+IFERROR(IF(VALUE('data-cash-crude'!DQ160)&gt;0,'data-cash-crude'!DQ160-INDEX('data-futures'!$E:$E,MATCH('basis-cash-crude'!DR$1,'data-futures'!$A:$A,0),1),""),"")</f>
        <v>-4.2999999999999972</v>
      </c>
      <c r="DS159">
        <f>+IFERROR(IF(VALUE('data-cash-crude'!DR160)&gt;0,'data-cash-crude'!DR160-INDEX('data-futures'!$E:$E,MATCH('basis-cash-crude'!DS$1,'data-futures'!$A:$A,0),1),""),"")</f>
        <v>-4.4399999999999977</v>
      </c>
      <c r="DT159">
        <f>+IFERROR(IF(VALUE('data-cash-crude'!DS160)&gt;0,'data-cash-crude'!DS160-INDEX('data-futures'!$E:$E,MATCH('basis-cash-crude'!DT$1,'data-futures'!$A:$A,0),1),""),"")</f>
        <v>-4.3800000000000026</v>
      </c>
      <c r="DU159">
        <f>+IFERROR(IF(VALUE('data-cash-crude'!DT160)&gt;0,'data-cash-crude'!DT160-INDEX('data-futures'!$E:$E,MATCH('basis-cash-crude'!DU$1,'data-futures'!$A:$A,0),1),""),"")</f>
        <v>-4.9399999999999977</v>
      </c>
      <c r="DV159">
        <f>+IFERROR(IF(VALUE('data-cash-crude'!DU160)&gt;0,'data-cash-crude'!DU160-INDEX('data-futures'!$E:$E,MATCH('basis-cash-crude'!DV$1,'data-futures'!$A:$A,0),1),""),"")</f>
        <v>-5.4500000000000028</v>
      </c>
      <c r="DW159">
        <f>+IFERROR(IF(VALUE('data-cash-crude'!DV160)&gt;0,'data-cash-crude'!DV160-INDEX('data-futures'!$E:$E,MATCH('basis-cash-crude'!DW$1,'data-futures'!$A:$A,0),1),""),"")</f>
        <v>-5.1400000000000006</v>
      </c>
      <c r="DX159">
        <f>+IFERROR(IF(VALUE('data-cash-crude'!DW160)&gt;0,'data-cash-crude'!DW160-INDEX('data-futures'!$E:$E,MATCH('basis-cash-crude'!DX$1,'data-futures'!$A:$A,0),1),""),"")</f>
        <v>-4.68</v>
      </c>
      <c r="DY159">
        <f>+IFERROR(IF(VALUE('data-cash-crude'!DX160)&gt;0,'data-cash-crude'!DX160-INDEX('data-futures'!$E:$E,MATCH('basis-cash-crude'!DY$1,'data-futures'!$A:$A,0),1),""),"")</f>
        <v>-5.5</v>
      </c>
      <c r="DZ159">
        <f>+IFERROR(IF(VALUE('data-cash-crude'!DY160)&gt;0,'data-cash-crude'!DY160-INDEX('data-futures'!$E:$E,MATCH('basis-cash-crude'!DZ$1,'data-futures'!$A:$A,0),1),""),"")</f>
        <v>-5.4200000000000017</v>
      </c>
      <c r="EA159">
        <f>+IFERROR(IF(VALUE('data-cash-crude'!DZ160)&gt;0,'data-cash-crude'!DZ160-INDEX('data-futures'!$E:$E,MATCH('basis-cash-crude'!EA$1,'data-futures'!$A:$A,0),1),""),"")</f>
        <v>-5.2800000000000011</v>
      </c>
      <c r="EB159">
        <f>+IFERROR(IF(VALUE('data-cash-crude'!EA160)&gt;0,'data-cash-crude'!EA160-INDEX('data-futures'!$E:$E,MATCH('basis-cash-crude'!EB$1,'data-futures'!$A:$A,0),1),""),"")</f>
        <v>-5.3100000000000023</v>
      </c>
      <c r="EC159">
        <f>+IFERROR(IF(VALUE('data-cash-crude'!EB160)&gt;0,'data-cash-crude'!EB160-INDEX('data-futures'!$E:$E,MATCH('basis-cash-crude'!EC$1,'data-futures'!$A:$A,0),1),""),"")</f>
        <v>-5.7000000000000028</v>
      </c>
      <c r="ED159" t="str">
        <f>+IFERROR(IF(VALUE('data-cash-crude'!EC160)&gt;0,'data-cash-crude'!EC160-INDEX('data-futures'!$E:$E,MATCH('basis-cash-crude'!ED$1,'data-futures'!$A:$A,0),1),""),"")</f>
        <v/>
      </c>
      <c r="EE159" t="str">
        <f>+IFERROR(IF(VALUE('data-cash-crude'!ED160)&gt;0,'data-cash-crude'!ED160-INDEX('data-futures'!$E:$E,MATCH('basis-cash-crude'!EE$1,'data-futures'!$A:$A,0),1),""),"")</f>
        <v/>
      </c>
      <c r="EF159" t="str">
        <f>+IFERROR(IF(VALUE('data-cash-crude'!EE160)&gt;0,'data-cash-crude'!EE160-INDEX('data-futures'!$E:$E,MATCH('basis-cash-crude'!EF$1,'data-futures'!$A:$A,0),1),""),"")</f>
        <v/>
      </c>
      <c r="EG159" t="str">
        <f>+IFERROR(IF(VALUE('data-cash-crude'!EF160)&gt;0,'data-cash-crude'!EF160-INDEX('data-futures'!$E:$E,MATCH('basis-cash-crude'!EG$1,'data-futures'!$A:$A,0),1),""),"")</f>
        <v/>
      </c>
      <c r="EH159" t="str">
        <f>+IFERROR(IF(VALUE('data-cash-crude'!EG160)&gt;0,'data-cash-crude'!EG160-INDEX('data-futures'!$E:$E,MATCH('basis-cash-crude'!EH$1,'data-futures'!$A:$A,0),1),""),"")</f>
        <v/>
      </c>
      <c r="EI159" t="str">
        <f>+IFERROR(IF(VALUE('data-cash-crude'!EH160)&gt;0,'data-cash-crude'!EH160-INDEX('data-futures'!$E:$E,MATCH('basis-cash-crude'!EI$1,'data-futures'!$A:$A,0),1),""),"")</f>
        <v/>
      </c>
      <c r="EJ159" t="str">
        <f>+IFERROR(IF(VALUE('data-cash-crude'!EI160)&gt;0,'data-cash-crude'!EI160-INDEX('data-futures'!$E:$E,MATCH('basis-cash-crude'!EJ$1,'data-futures'!$A:$A,0),1),""),"")</f>
        <v/>
      </c>
      <c r="EK159" t="str">
        <f>+IFERROR(IF(VALUE('data-cash-crude'!EJ160)&gt;0,'data-cash-crude'!EJ160-INDEX('data-futures'!$E:$E,MATCH('basis-cash-crude'!EK$1,'data-futures'!$A:$A,0),1),""),"")</f>
        <v/>
      </c>
      <c r="EL159" t="str">
        <f>+IFERROR(IF(VALUE('data-cash-crude'!EK160)&gt;0,'data-cash-crude'!EK160-INDEX('data-futures'!$E:$E,MATCH('basis-cash-crude'!EL$1,'data-futures'!$A:$A,0),1),""),"")</f>
        <v/>
      </c>
      <c r="EM159" t="str">
        <f>+IFERROR(IF(VALUE('data-cash-crude'!EL160)&gt;0,'data-cash-crude'!EL160-INDEX('data-futures'!$E:$E,MATCH('basis-cash-crude'!EM$1,'data-futures'!$A:$A,0),1),""),"")</f>
        <v/>
      </c>
      <c r="EN159" t="str">
        <f>+IFERROR(IF(VALUE('data-cash-crude'!EM160)&gt;0,'data-cash-crude'!EM160-INDEX('data-futures'!$E:$E,MATCH('basis-cash-crude'!EN$1,'data-futures'!$A:$A,0),1),""),"")</f>
        <v/>
      </c>
      <c r="EO159" t="str">
        <f>+IFERROR(IF(VALUE('data-cash-crude'!EN160)&gt;0,'data-cash-crude'!EN160-INDEX('data-futures'!$E:$E,MATCH('basis-cash-crude'!EO$1,'data-futures'!$A:$A,0),1),""),"")</f>
        <v/>
      </c>
      <c r="EP159" t="str">
        <f>+IFERROR(IF(VALUE('data-cash-crude'!EO160)&gt;0,'data-cash-crude'!EO160-INDEX('data-futures'!$E:$E,MATCH('basis-cash-crude'!EP$1,'data-futures'!$A:$A,0),1),""),"")</f>
        <v/>
      </c>
      <c r="EQ159" t="str">
        <f>+IFERROR(IF(VALUE('data-cash-crude'!EP160)&gt;0,'data-cash-crude'!EP160-INDEX('data-futures'!$E:$E,MATCH('basis-cash-crude'!EQ$1,'data-futures'!$A:$A,0),1),""),"")</f>
        <v/>
      </c>
      <c r="ER159" t="str">
        <f>+IFERROR(IF(VALUE('data-cash-crude'!EQ160)&gt;0,'data-cash-crude'!EQ160-INDEX('data-futures'!$E:$E,MATCH('basis-cash-crude'!ER$1,'data-futures'!$A:$A,0),1),""),"")</f>
        <v/>
      </c>
      <c r="ES159" t="str">
        <f>+IFERROR(IF(VALUE('data-cash-crude'!ER160)&gt;0,'data-cash-crude'!ER160-INDEX('data-futures'!$E:$E,MATCH('basis-cash-crude'!ES$1,'data-futures'!$A:$A,0),1),""),"")</f>
        <v/>
      </c>
      <c r="ET159" t="str">
        <f>+IFERROR(IF(VALUE('data-cash-crude'!ES160)&gt;0,'data-cash-crude'!ES160-INDEX('data-futures'!$E:$E,MATCH('basis-cash-crude'!ET$1,'data-futures'!$A:$A,0),1),""),"")</f>
        <v/>
      </c>
      <c r="EU159" t="str">
        <f>+IFERROR(IF(VALUE('data-cash-crude'!ET160)&gt;0,'data-cash-crude'!ET160-INDEX('data-futures'!$E:$E,MATCH('basis-cash-crude'!EU$1,'data-futures'!$A:$A,0),1),""),"")</f>
        <v/>
      </c>
      <c r="EV159" t="str">
        <f>+IFERROR(IF(VALUE('data-cash-crude'!EU160)&gt;0,'data-cash-crude'!EU160-INDEX('data-futures'!$E:$E,MATCH('basis-cash-crude'!EV$1,'data-futures'!$A:$A,0),1),""),"")</f>
        <v/>
      </c>
      <c r="EW159" t="str">
        <f>+IFERROR(IF(VALUE('data-cash-crude'!EV160)&gt;0,'data-cash-crude'!EV160-INDEX('data-futures'!$E:$E,MATCH('basis-cash-crude'!EW$1,'data-futures'!$A:$A,0),1),""),"")</f>
        <v/>
      </c>
      <c r="EX159" t="str">
        <f>+IFERROR(IF(VALUE('data-cash-crude'!EW160)&gt;0,'data-cash-crude'!EW160-INDEX('data-futures'!$E:$E,MATCH('basis-cash-crude'!EX$1,'data-futures'!$A:$A,0),1),""),"")</f>
        <v/>
      </c>
      <c r="EY159" t="str">
        <f>+IFERROR(IF(VALUE('data-cash-crude'!EX160)&gt;0,'data-cash-crude'!EX160-INDEX('data-futures'!$E:$E,MATCH('basis-cash-crude'!EY$1,'data-futures'!$A:$A,0),1),""),"")</f>
        <v/>
      </c>
      <c r="EZ159" t="str">
        <f>+IFERROR(IF(VALUE('data-cash-crude'!EY160)&gt;0,'data-cash-crude'!EY160-INDEX('data-futures'!$E:$E,MATCH('basis-cash-crude'!EZ$1,'data-futures'!$A:$A,0),1),""),"")</f>
        <v/>
      </c>
      <c r="FA159" t="str">
        <f>+IFERROR(IF(VALUE('data-cash-crude'!EZ160)&gt;0,'data-cash-crude'!EZ160-INDEX('data-futures'!$E:$E,MATCH('basis-cash-crude'!FA$1,'data-futures'!$A:$A,0),1),""),"")</f>
        <v/>
      </c>
      <c r="FB159" t="str">
        <f>+IFERROR(IF(VALUE('data-cash-crude'!FA160)&gt;0,'data-cash-crude'!FA160-INDEX('data-futures'!$E:$E,MATCH('basis-cash-crude'!FB$1,'data-futures'!$A:$A,0),1),""),"")</f>
        <v/>
      </c>
      <c r="FC159" t="str">
        <f>+IFERROR(IF(VALUE('data-cash-crude'!FB160)&gt;0,'data-cash-crude'!FB160-INDEX('data-futures'!$E:$E,MATCH('basis-cash-crude'!FC$1,'data-futures'!$A:$A,0),1),""),"")</f>
        <v/>
      </c>
      <c r="FD159" t="str">
        <f>+IFERROR(IF(VALUE('data-cash-crude'!FC160)&gt;0,'data-cash-crude'!FC160-INDEX('data-futures'!$E:$E,MATCH('basis-cash-crude'!FD$1,'data-futures'!$A:$A,0),1),""),"")</f>
        <v/>
      </c>
      <c r="FE159" t="str">
        <f>+IFERROR(IF(VALUE('data-cash-crude'!FD160)&gt;0,'data-cash-crude'!FD160-INDEX('data-futures'!$E:$E,MATCH('basis-cash-crude'!FE$1,'data-futures'!$A:$A,0),1),""),"")</f>
        <v/>
      </c>
      <c r="FF159" t="str">
        <f>+IFERROR(IF(VALUE('data-cash-crude'!FE160)&gt;0,'data-cash-crude'!FE160-INDEX('data-futures'!$E:$E,MATCH('basis-cash-crude'!FF$1,'data-futures'!$A:$A,0),1),""),"")</f>
        <v/>
      </c>
      <c r="FG159" t="str">
        <f>+IFERROR(IF(VALUE('data-cash-crude'!FF160)&gt;0,'data-cash-crude'!FF160-INDEX('data-futures'!$E:$E,MATCH('basis-cash-crude'!FG$1,'data-futures'!$A:$A,0),1),""),"")</f>
        <v/>
      </c>
      <c r="FH159" t="str">
        <f>+IFERROR(IF(VALUE('data-cash-crude'!FG160)&gt;0,'data-cash-crude'!FG160-INDEX('data-futures'!$E:$E,MATCH('basis-cash-crude'!FH$1,'data-futures'!$A:$A,0),1),""),"")</f>
        <v/>
      </c>
      <c r="FI159" t="str">
        <f>+IFERROR(IF(VALUE('data-cash-crude'!FH160)&gt;0,'data-cash-crude'!FH160-INDEX('data-futures'!$E:$E,MATCH('basis-cash-crude'!FI$1,'data-futures'!$A:$A,0),1),""),"")</f>
        <v/>
      </c>
      <c r="FJ159" t="str">
        <f>+IFERROR(IF(VALUE('data-cash-crude'!FI160)&gt;0,'data-cash-crude'!FI160-INDEX('data-futures'!$E:$E,MATCH('basis-cash-crude'!FJ$1,'data-futures'!$A:$A,0),1),""),"")</f>
        <v/>
      </c>
      <c r="FK159" t="str">
        <f>+IFERROR(IF(VALUE('data-cash-crude'!FJ160)&gt;0,'data-cash-crude'!FJ160-INDEX('data-futures'!$E:$E,MATCH('basis-cash-crude'!FK$1,'data-futures'!$A:$A,0),1),""),"")</f>
        <v/>
      </c>
      <c r="FL159" t="str">
        <f>+IFERROR(IF(VALUE('data-cash-crude'!FK160)&gt;0,'data-cash-crude'!FK160-INDEX('data-futures'!$E:$E,MATCH('basis-cash-crude'!FL$1,'data-futures'!$A:$A,0),1),""),"")</f>
        <v/>
      </c>
    </row>
    <row r="160" spans="1:168" x14ac:dyDescent="0.2">
      <c r="A160">
        <f t="shared" si="6"/>
        <v>-3.5016666666666674</v>
      </c>
      <c r="B160">
        <f t="shared" si="7"/>
        <v>-3.5392307692307692</v>
      </c>
      <c r="C160">
        <f t="shared" si="8"/>
        <v>-3.1442666666666668</v>
      </c>
      <c r="D160" s="6" t="str">
        <f>+'data-cash-crude'!B161</f>
        <v>CLPA-8-114.CM</v>
      </c>
      <c r="E160">
        <f>+IFERROR(IF(VALUE('data-cash-crude'!D161)&gt;0,'data-cash-crude'!D161-INDEX('data-futures'!$E:$E,MATCH('basis-cash-crude'!E$1,'data-futures'!$A:$A,0),1),""),"")</f>
        <v>-3.4399999999999977</v>
      </c>
      <c r="F160">
        <f>+IFERROR(IF(VALUE('data-cash-crude'!E161)&gt;0,'data-cash-crude'!E161-INDEX('data-futures'!$E:$E,MATCH('basis-cash-crude'!F$1,'data-futures'!$A:$A,0),1),""),"")</f>
        <v>-3.3400000000000034</v>
      </c>
      <c r="G160">
        <f>+IFERROR(IF(VALUE('data-cash-crude'!F161)&gt;0,'data-cash-crude'!F161-INDEX('data-futures'!$E:$E,MATCH('basis-cash-crude'!G$1,'data-futures'!$A:$A,0),1),""),"")</f>
        <v>-3.490000000000002</v>
      </c>
      <c r="H160">
        <f>+IFERROR(IF(VALUE('data-cash-crude'!G161)&gt;0,'data-cash-crude'!G161-INDEX('data-futures'!$E:$E,MATCH('basis-cash-crude'!H$1,'data-futures'!$A:$A,0),1),""),"")</f>
        <v>-3.6300000000000026</v>
      </c>
      <c r="I160" t="str">
        <f>+IFERROR(IF(VALUE('data-cash-crude'!H161)&gt;0,'data-cash-crude'!H161-INDEX('data-futures'!$E:$E,MATCH('basis-cash-crude'!I$1,'data-futures'!$A:$A,0),1),""),"")</f>
        <v/>
      </c>
      <c r="J160">
        <f>+IFERROR(IF(VALUE('data-cash-crude'!I161)&gt;0,'data-cash-crude'!I161-INDEX('data-futures'!$E:$E,MATCH('basis-cash-crude'!J$1,'data-futures'!$A:$A,0),1),""),"")</f>
        <v>-3.5799999999999983</v>
      </c>
      <c r="K160">
        <f>+IFERROR(IF(VALUE('data-cash-crude'!J161)&gt;0,'data-cash-crude'!J161-INDEX('data-futures'!$E:$E,MATCH('basis-cash-crude'!K$1,'data-futures'!$A:$A,0),1),""),"")</f>
        <v>-3.5300000000000011</v>
      </c>
      <c r="L160">
        <f>+IFERROR(IF(VALUE('data-cash-crude'!K161)&gt;0,'data-cash-crude'!K161-INDEX('data-futures'!$E:$E,MATCH('basis-cash-crude'!L$1,'data-futures'!$A:$A,0),1),""),"")</f>
        <v>-3.5900000000000034</v>
      </c>
      <c r="M160">
        <f>+IFERROR(IF(VALUE('data-cash-crude'!L161)&gt;0,'data-cash-crude'!L161-INDEX('data-futures'!$E:$E,MATCH('basis-cash-crude'!M$1,'data-futures'!$A:$A,0),1),""),"")</f>
        <v>-3.509999999999998</v>
      </c>
      <c r="N160">
        <f>+IFERROR(IF(VALUE('data-cash-crude'!M161)&gt;0,'data-cash-crude'!M161-INDEX('data-futures'!$E:$E,MATCH('basis-cash-crude'!N$1,'data-futures'!$A:$A,0),1),""),"")</f>
        <v>-3.3299999999999983</v>
      </c>
      <c r="O160">
        <f>+IFERROR(IF(VALUE('data-cash-crude'!N161)&gt;0,'data-cash-crude'!N161-INDEX('data-futures'!$E:$E,MATCH('basis-cash-crude'!O$1,'data-futures'!$A:$A,0),1),""),"")</f>
        <v>-3.490000000000002</v>
      </c>
      <c r="P160">
        <f>+IFERROR(IF(VALUE('data-cash-crude'!O161)&gt;0,'data-cash-crude'!O161-INDEX('data-futures'!$E:$E,MATCH('basis-cash-crude'!P$1,'data-futures'!$A:$A,0),1),""),"")</f>
        <v>-3.4399999999999977</v>
      </c>
      <c r="Q160">
        <f>+IFERROR(IF(VALUE('data-cash-crude'!P161)&gt;0,'data-cash-crude'!P161-INDEX('data-futures'!$E:$E,MATCH('basis-cash-crude'!Q$1,'data-futures'!$A:$A,0),1),""),"")</f>
        <v>-3.4600000000000009</v>
      </c>
      <c r="R160">
        <f>+IFERROR(IF(VALUE('data-cash-crude'!Q161)&gt;0,'data-cash-crude'!Q161-INDEX('data-futures'!$E:$E,MATCH('basis-cash-crude'!R$1,'data-futures'!$A:$A,0),1),""),"")</f>
        <v>-3.259999999999998</v>
      </c>
      <c r="S160">
        <f>+IFERROR(IF(VALUE('data-cash-crude'!R161)&gt;0,'data-cash-crude'!R161-INDEX('data-futures'!$E:$E,MATCH('basis-cash-crude'!S$1,'data-futures'!$A:$A,0),1),""),"")</f>
        <v>-5.5399999999999991</v>
      </c>
      <c r="T160">
        <f>+IFERROR(IF(VALUE('data-cash-crude'!S161)&gt;0,'data-cash-crude'!S161-INDEX('data-futures'!$E:$E,MATCH('basis-cash-crude'!T$1,'data-futures'!$A:$A,0),1),""),"")</f>
        <v>-5.32</v>
      </c>
      <c r="U160">
        <f>+IFERROR(IF(VALUE('data-cash-crude'!T161)&gt;0,'data-cash-crude'!T161-INDEX('data-futures'!$E:$E,MATCH('basis-cash-crude'!U$1,'data-futures'!$A:$A,0),1),""),"")</f>
        <v>-3.4500000000000028</v>
      </c>
      <c r="V160">
        <f>+IFERROR(IF(VALUE('data-cash-crude'!U161)&gt;0,'data-cash-crude'!U161-INDEX('data-futures'!$E:$E,MATCH('basis-cash-crude'!V$1,'data-futures'!$A:$A,0),1),""),"")</f>
        <v>-3.2700000000000031</v>
      </c>
      <c r="W160">
        <f>+IFERROR(IF(VALUE('data-cash-crude'!V161)&gt;0,'data-cash-crude'!V161-INDEX('data-futures'!$E:$E,MATCH('basis-cash-crude'!W$1,'data-futures'!$A:$A,0),1),""),"")</f>
        <v>-3.1899999999999977</v>
      </c>
      <c r="X160">
        <f>+IFERROR(IF(VALUE('data-cash-crude'!W161)&gt;0,'data-cash-crude'!W161-INDEX('data-futures'!$E:$E,MATCH('basis-cash-crude'!X$1,'data-futures'!$A:$A,0),1),""),"")</f>
        <v>-3.2800000000000011</v>
      </c>
      <c r="Y160">
        <f>+IFERROR(IF(VALUE('data-cash-crude'!X161)&gt;0,'data-cash-crude'!X161-INDEX('data-futures'!$E:$E,MATCH('basis-cash-crude'!Y$1,'data-futures'!$A:$A,0),1),""),"")</f>
        <v>-3.2299999999999969</v>
      </c>
      <c r="Z160" t="str">
        <f>+IFERROR(IF(VALUE('data-cash-crude'!Y161)&gt;0,'data-cash-crude'!Y161-INDEX('data-futures'!$E:$E,MATCH('basis-cash-crude'!Z$1,'data-futures'!$A:$A,0),1),""),"")</f>
        <v/>
      </c>
      <c r="AA160">
        <f>+IFERROR(IF(VALUE('data-cash-crude'!Z161)&gt;0,'data-cash-crude'!Z161-INDEX('data-futures'!$E:$E,MATCH('basis-cash-crude'!AA$1,'data-futures'!$A:$A,0),1),""),"")</f>
        <v>-3.4399999999999977</v>
      </c>
      <c r="AB160">
        <f>+IFERROR(IF(VALUE('data-cash-crude'!AA161)&gt;0,'data-cash-crude'!AA161-INDEX('data-futures'!$E:$E,MATCH('basis-cash-crude'!AB$1,'data-futures'!$A:$A,0),1),""),"")</f>
        <v>-3.6000000000000014</v>
      </c>
      <c r="AC160" t="str">
        <f>+IFERROR(IF(VALUE('data-cash-crude'!AB161)&gt;0,'data-cash-crude'!AB161-INDEX('data-futures'!$E:$E,MATCH('basis-cash-crude'!AC$1,'data-futures'!$A:$A,0),1),""),"")</f>
        <v/>
      </c>
      <c r="AD160" t="str">
        <f>+IFERROR(IF(VALUE('data-cash-crude'!AC161)&gt;0,'data-cash-crude'!AC161-INDEX('data-futures'!$E:$E,MATCH('basis-cash-crude'!AD$1,'data-futures'!$A:$A,0),1),""),"")</f>
        <v/>
      </c>
      <c r="AE160">
        <f>+IFERROR(IF(VALUE('data-cash-crude'!AD161)&gt;0,'data-cash-crude'!AD161-INDEX('data-futures'!$E:$E,MATCH('basis-cash-crude'!AE$1,'data-futures'!$A:$A,0),1),""),"")</f>
        <v>-3.3100000000000023</v>
      </c>
      <c r="AF160">
        <f>+IFERROR(IF(VALUE('data-cash-crude'!AE161)&gt;0,'data-cash-crude'!AE161-INDEX('data-futures'!$E:$E,MATCH('basis-cash-crude'!AF$1,'data-futures'!$A:$A,0),1),""),"")</f>
        <v>-3.0300000000000011</v>
      </c>
      <c r="AG160">
        <f>+IFERROR(IF(VALUE('data-cash-crude'!AF161)&gt;0,'data-cash-crude'!AF161-INDEX('data-futures'!$E:$E,MATCH('basis-cash-crude'!AG$1,'data-futures'!$A:$A,0),1),""),"")</f>
        <v>-3.1000000000000014</v>
      </c>
      <c r="AH160">
        <f>+IFERROR(IF(VALUE('data-cash-crude'!AG161)&gt;0,'data-cash-crude'!AG161-INDEX('data-futures'!$E:$E,MATCH('basis-cash-crude'!AH$1,'data-futures'!$A:$A,0),1),""),"")</f>
        <v>-3.1700000000000017</v>
      </c>
      <c r="AI160">
        <f>+IFERROR(IF(VALUE('data-cash-crude'!AH161)&gt;0,'data-cash-crude'!AH161-INDEX('data-futures'!$E:$E,MATCH('basis-cash-crude'!AI$1,'data-futures'!$A:$A,0),1),""),"")</f>
        <v>-3.009999999999998</v>
      </c>
      <c r="AJ160">
        <f>+IFERROR(IF(VALUE('data-cash-crude'!AI161)&gt;0,'data-cash-crude'!AI161-INDEX('data-futures'!$E:$E,MATCH('basis-cash-crude'!AJ$1,'data-futures'!$A:$A,0),1),""),"")</f>
        <v>-3.1099999999999994</v>
      </c>
      <c r="AK160">
        <f>+IFERROR(IF(VALUE('data-cash-crude'!AJ161)&gt;0,'data-cash-crude'!AJ161-INDEX('data-futures'!$E:$E,MATCH('basis-cash-crude'!AK$1,'data-futures'!$A:$A,0),1),""),"")</f>
        <v>-3.1300000000000026</v>
      </c>
      <c r="AL160">
        <f>+IFERROR(IF(VALUE('data-cash-crude'!AK161)&gt;0,'data-cash-crude'!AK161-INDEX('data-futures'!$E:$E,MATCH('basis-cash-crude'!AL$1,'data-futures'!$A:$A,0),1),""),"")</f>
        <v>-3.3900000000000006</v>
      </c>
      <c r="AM160">
        <f>+IFERROR(IF(VALUE('data-cash-crude'!AL161)&gt;0,'data-cash-crude'!AL161-INDEX('data-futures'!$E:$E,MATCH('basis-cash-crude'!AM$1,'data-futures'!$A:$A,0),1),""),"")</f>
        <v>-3.0300000000000011</v>
      </c>
      <c r="AN160">
        <f>+IFERROR(IF(VALUE('data-cash-crude'!AM161)&gt;0,'data-cash-crude'!AM161-INDEX('data-futures'!$E:$E,MATCH('basis-cash-crude'!AN$1,'data-futures'!$A:$A,0),1),""),"")</f>
        <v>-3.0600000000000023</v>
      </c>
      <c r="AO160">
        <f>+IFERROR(IF(VALUE('data-cash-crude'!AN161)&gt;0,'data-cash-crude'!AN161-INDEX('data-futures'!$E:$E,MATCH('basis-cash-crude'!AO$1,'data-futures'!$A:$A,0),1),""),"")</f>
        <v>-3.2899999999999991</v>
      </c>
      <c r="AP160" t="str">
        <f>+IFERROR(IF(VALUE('data-cash-crude'!AO161)&gt;0,'data-cash-crude'!AO161-INDEX('data-futures'!$E:$E,MATCH('basis-cash-crude'!AP$1,'data-futures'!$A:$A,0),1),""),"")</f>
        <v/>
      </c>
      <c r="AQ160">
        <f>+IFERROR(IF(VALUE('data-cash-crude'!AP161)&gt;0,'data-cash-crude'!AP161-INDEX('data-futures'!$E:$E,MATCH('basis-cash-crude'!AQ$1,'data-futures'!$A:$A,0),1),""),"")</f>
        <v>-3.490000000000002</v>
      </c>
      <c r="AR160">
        <f>+IFERROR(IF(VALUE('data-cash-crude'!AQ161)&gt;0,'data-cash-crude'!AQ161-INDEX('data-futures'!$E:$E,MATCH('basis-cash-crude'!AR$1,'data-futures'!$A:$A,0),1),""),"")</f>
        <v>-0.47999999999999687</v>
      </c>
      <c r="AS160" t="str">
        <f>+IFERROR(IF(VALUE('data-cash-crude'!AR161)&gt;0,'data-cash-crude'!AR161-INDEX('data-futures'!$E:$E,MATCH('basis-cash-crude'!AS$1,'data-futures'!$A:$A,0),1),""),"")</f>
        <v/>
      </c>
      <c r="AT160">
        <f>+IFERROR(IF(VALUE('data-cash-crude'!AS161)&gt;0,'data-cash-crude'!AS161-INDEX('data-futures'!$E:$E,MATCH('basis-cash-crude'!AT$1,'data-futures'!$A:$A,0),1),""),"")</f>
        <v>-3.3500000000000014</v>
      </c>
      <c r="AU160">
        <f>+IFERROR(IF(VALUE('data-cash-crude'!AT161)&gt;0,'data-cash-crude'!AT161-INDEX('data-futures'!$E:$E,MATCH('basis-cash-crude'!AU$1,'data-futures'!$A:$A,0),1),""),"")</f>
        <v>-3.0600000000000023</v>
      </c>
      <c r="AV160">
        <f>+IFERROR(IF(VALUE('data-cash-crude'!AU161)&gt;0,'data-cash-crude'!AU161-INDEX('data-futures'!$E:$E,MATCH('basis-cash-crude'!AV$1,'data-futures'!$A:$A,0),1),""),"")</f>
        <v>-3.1300000000000026</v>
      </c>
      <c r="AW160">
        <f>+IFERROR(IF(VALUE('data-cash-crude'!AV161)&gt;0,'data-cash-crude'!AV161-INDEX('data-futures'!$E:$E,MATCH('basis-cash-crude'!AW$1,'data-futures'!$A:$A,0),1),""),"")</f>
        <v>-3.1000000000000014</v>
      </c>
      <c r="AX160">
        <f>+IFERROR(IF(VALUE('data-cash-crude'!AW161)&gt;0,'data-cash-crude'!AW161-INDEX('data-futures'!$E:$E,MATCH('basis-cash-crude'!AX$1,'data-futures'!$A:$A,0),1),""),"")</f>
        <v>-3.0200000000000031</v>
      </c>
      <c r="AY160" t="str">
        <f>+IFERROR(IF(VALUE('data-cash-crude'!AX161)&gt;0,'data-cash-crude'!AX161-INDEX('data-futures'!$E:$E,MATCH('basis-cash-crude'!AY$1,'data-futures'!$A:$A,0),1),""),"")</f>
        <v/>
      </c>
      <c r="AZ160" t="str">
        <f>+IFERROR(IF(VALUE('data-cash-crude'!AY161)&gt;0,'data-cash-crude'!AY161-INDEX('data-futures'!$E:$E,MATCH('basis-cash-crude'!AZ$1,'data-futures'!$A:$A,0),1),""),"")</f>
        <v/>
      </c>
      <c r="BA160" t="str">
        <f>+IFERROR(IF(VALUE('data-cash-crude'!AZ161)&gt;0,'data-cash-crude'!AZ161-INDEX('data-futures'!$E:$E,MATCH('basis-cash-crude'!BA$1,'data-futures'!$A:$A,0),1),""),"")</f>
        <v/>
      </c>
      <c r="BB160" t="str">
        <f>+IFERROR(IF(VALUE('data-cash-crude'!BA161)&gt;0,'data-cash-crude'!BA161-INDEX('data-futures'!$E:$E,MATCH('basis-cash-crude'!BB$1,'data-futures'!$A:$A,0),1),""),"")</f>
        <v/>
      </c>
      <c r="BC160" t="str">
        <f>+IFERROR(IF(VALUE('data-cash-crude'!BB161)&gt;0,'data-cash-crude'!BB161-INDEX('data-futures'!$E:$E,MATCH('basis-cash-crude'!BC$1,'data-futures'!$A:$A,0),1),""),"")</f>
        <v/>
      </c>
      <c r="BD160" t="str">
        <f>+IFERROR(IF(VALUE('data-cash-crude'!BC161)&gt;0,'data-cash-crude'!BC161-INDEX('data-futures'!$E:$E,MATCH('basis-cash-crude'!BD$1,'data-futures'!$A:$A,0),1),""),"")</f>
        <v/>
      </c>
      <c r="BE160">
        <f>+IFERROR(IF(VALUE('data-cash-crude'!BD161)&gt;0,'data-cash-crude'!BD161-INDEX('data-futures'!$E:$E,MATCH('basis-cash-crude'!BE$1,'data-futures'!$A:$A,0),1),""),"")</f>
        <v>-3.2299999999999969</v>
      </c>
      <c r="BF160">
        <f>+IFERROR(IF(VALUE('data-cash-crude'!BE161)&gt;0,'data-cash-crude'!BE161-INDEX('data-futures'!$E:$E,MATCH('basis-cash-crude'!BF$1,'data-futures'!$A:$A,0),1),""),"")</f>
        <v>-3.240000000000002</v>
      </c>
      <c r="BG160">
        <f>+IFERROR(IF(VALUE('data-cash-crude'!BF161)&gt;0,'data-cash-crude'!BF161-INDEX('data-futures'!$E:$E,MATCH('basis-cash-crude'!BG$1,'data-futures'!$A:$A,0),1),""),"")</f>
        <v>-3.0200000000000031</v>
      </c>
      <c r="BH160">
        <f>+IFERROR(IF(VALUE('data-cash-crude'!BG161)&gt;0,'data-cash-crude'!BG161-INDEX('data-futures'!$E:$E,MATCH('basis-cash-crude'!BH$1,'data-futures'!$A:$A,0),1),""),"")</f>
        <v>-2.7899999999999991</v>
      </c>
      <c r="BI160">
        <f>+IFERROR(IF(VALUE('data-cash-crude'!BH161)&gt;0,'data-cash-crude'!BH161-INDEX('data-futures'!$E:$E,MATCH('basis-cash-crude'!BI$1,'data-futures'!$A:$A,0),1),""),"")</f>
        <v>-3.0900000000000034</v>
      </c>
      <c r="BJ160">
        <f>+IFERROR(IF(VALUE('data-cash-crude'!BI161)&gt;0,'data-cash-crude'!BI161-INDEX('data-futures'!$E:$E,MATCH('basis-cash-crude'!BJ$1,'data-futures'!$A:$A,0),1),""),"")</f>
        <v>-3.0900000000000034</v>
      </c>
      <c r="BK160">
        <f>+IFERROR(IF(VALUE('data-cash-crude'!BJ161)&gt;0,'data-cash-crude'!BJ161-INDEX('data-futures'!$E:$E,MATCH('basis-cash-crude'!BK$1,'data-futures'!$A:$A,0),1),""),"")</f>
        <v>-3.4299999999999997</v>
      </c>
      <c r="BL160">
        <f>+IFERROR(IF(VALUE('data-cash-crude'!BK161)&gt;0,'data-cash-crude'!BK161-INDEX('data-futures'!$E:$E,MATCH('basis-cash-crude'!BL$1,'data-futures'!$A:$A,0),1),""),"")</f>
        <v>-3.1099999999999994</v>
      </c>
      <c r="BM160" t="str">
        <f>+IFERROR(IF(VALUE('data-cash-crude'!BL161)&gt;0,'data-cash-crude'!BL161-INDEX('data-futures'!$E:$E,MATCH('basis-cash-crude'!BM$1,'data-futures'!$A:$A,0),1),""),"")</f>
        <v/>
      </c>
      <c r="BN160" t="str">
        <f>+IFERROR(IF(VALUE('data-cash-crude'!BM161)&gt;0,'data-cash-crude'!BM161-INDEX('data-futures'!$E:$E,MATCH('basis-cash-crude'!BN$1,'data-futures'!$A:$A,0),1),""),"")</f>
        <v/>
      </c>
      <c r="BO160">
        <f>+IFERROR(IF(VALUE('data-cash-crude'!BN161)&gt;0,'data-cash-crude'!BN161-INDEX('data-futures'!$E:$E,MATCH('basis-cash-crude'!BO$1,'data-futures'!$A:$A,0),1),""),"")</f>
        <v>-3.4699999999999989</v>
      </c>
      <c r="BP160">
        <f>+IFERROR(IF(VALUE('data-cash-crude'!BO161)&gt;0,'data-cash-crude'!BO161-INDEX('data-futures'!$E:$E,MATCH('basis-cash-crude'!BP$1,'data-futures'!$A:$A,0),1),""),"")</f>
        <v>-3.6300000000000026</v>
      </c>
      <c r="BQ160">
        <f>+IFERROR(IF(VALUE('data-cash-crude'!BP161)&gt;0,'data-cash-crude'!BP161-INDEX('data-futures'!$E:$E,MATCH('basis-cash-crude'!BQ$1,'data-futures'!$A:$A,0),1),""),"")</f>
        <v>-3.0700000000000003</v>
      </c>
      <c r="BR160">
        <f>+IFERROR(IF(VALUE('data-cash-crude'!BQ161)&gt;0,'data-cash-crude'!BQ161-INDEX('data-futures'!$E:$E,MATCH('basis-cash-crude'!BR$1,'data-futures'!$A:$A,0),1),""),"")</f>
        <v>-3.1000000000000014</v>
      </c>
      <c r="BS160">
        <f>+IFERROR(IF(VALUE('data-cash-crude'!BR161)&gt;0,'data-cash-crude'!BR161-INDEX('data-futures'!$E:$E,MATCH('basis-cash-crude'!BS$1,'data-futures'!$A:$A,0),1),""),"")</f>
        <v>-3.0200000000000031</v>
      </c>
      <c r="BT160">
        <f>+IFERROR(IF(VALUE('data-cash-crude'!BS161)&gt;0,'data-cash-crude'!BS161-INDEX('data-futures'!$E:$E,MATCH('basis-cash-crude'!BT$1,'data-futures'!$A:$A,0),1),""),"")</f>
        <v>-3.5700000000000003</v>
      </c>
      <c r="BU160">
        <f>+IFERROR(IF(VALUE('data-cash-crude'!BT161)&gt;0,'data-cash-crude'!BT161-INDEX('data-futures'!$E:$E,MATCH('basis-cash-crude'!BU$1,'data-futures'!$A:$A,0),1),""),"")</f>
        <v>-3.1799999999999997</v>
      </c>
      <c r="BV160">
        <f>+IFERROR(IF(VALUE('data-cash-crude'!BU161)&gt;0,'data-cash-crude'!BU161-INDEX('data-futures'!$E:$E,MATCH('basis-cash-crude'!BV$1,'data-futures'!$A:$A,0),1),""),"")</f>
        <v>-3.1199999999999974</v>
      </c>
      <c r="BW160">
        <f>+IFERROR(IF(VALUE('data-cash-crude'!BV161)&gt;0,'data-cash-crude'!BV161-INDEX('data-futures'!$E:$E,MATCH('basis-cash-crude'!BW$1,'data-futures'!$A:$A,0),1),""),"")</f>
        <v>-3.3800000000000026</v>
      </c>
      <c r="BX160">
        <f>+IFERROR(IF(VALUE('data-cash-crude'!BW161)&gt;0,'data-cash-crude'!BW161-INDEX('data-futures'!$E:$E,MATCH('basis-cash-crude'!BX$1,'data-futures'!$A:$A,0),1),""),"")</f>
        <v>-3.1899999999999977</v>
      </c>
      <c r="BY160">
        <f>+IFERROR(IF(VALUE('data-cash-crude'!BX161)&gt;0,'data-cash-crude'!BX161-INDEX('data-futures'!$E:$E,MATCH('basis-cash-crude'!BY$1,'data-futures'!$A:$A,0),1),""),"")</f>
        <v>-3.4099999999999966</v>
      </c>
      <c r="BZ160">
        <f>+IFERROR(IF(VALUE('data-cash-crude'!BY161)&gt;0,'data-cash-crude'!BY161-INDEX('data-futures'!$E:$E,MATCH('basis-cash-crude'!BZ$1,'data-futures'!$A:$A,0),1),""),"")</f>
        <v>-3.7000000000000028</v>
      </c>
      <c r="CA160">
        <f>+IFERROR(IF(VALUE('data-cash-crude'!BZ161)&gt;0,'data-cash-crude'!BZ161-INDEX('data-futures'!$E:$E,MATCH('basis-cash-crude'!CA$1,'data-futures'!$A:$A,0),1),""),"")</f>
        <v>-3.0900000000000034</v>
      </c>
      <c r="CB160">
        <f>+IFERROR(IF(VALUE('data-cash-crude'!CA161)&gt;0,'data-cash-crude'!CA161-INDEX('data-futures'!$E:$E,MATCH('basis-cash-crude'!CB$1,'data-futures'!$A:$A,0),1),""),"")</f>
        <v>-2.9699999999999989</v>
      </c>
      <c r="CC160">
        <f>+IFERROR(IF(VALUE('data-cash-crude'!CB161)&gt;0,'data-cash-crude'!CB161-INDEX('data-futures'!$E:$E,MATCH('basis-cash-crude'!CC$1,'data-futures'!$A:$A,0),1),""),"")</f>
        <v>-2.8699999999999974</v>
      </c>
      <c r="CD160">
        <f>+IFERROR(IF(VALUE('data-cash-crude'!CC161)&gt;0,'data-cash-crude'!CC161-INDEX('data-futures'!$E:$E,MATCH('basis-cash-crude'!CD$1,'data-futures'!$A:$A,0),1),""),"")</f>
        <v>-3.1099999999999994</v>
      </c>
      <c r="CE160">
        <f>+IFERROR(IF(VALUE('data-cash-crude'!CD161)&gt;0,'data-cash-crude'!CD161-INDEX('data-futures'!$E:$E,MATCH('basis-cash-crude'!CE$1,'data-futures'!$A:$A,0),1),""),"")</f>
        <v>-2.8999999999999986</v>
      </c>
      <c r="CF160">
        <f>+IFERROR(IF(VALUE('data-cash-crude'!CE161)&gt;0,'data-cash-crude'!CE161-INDEX('data-futures'!$E:$E,MATCH('basis-cash-crude'!CF$1,'data-futures'!$A:$A,0),1),""),"")</f>
        <v>-2.8200000000000003</v>
      </c>
      <c r="CG160">
        <f>+IFERROR(IF(VALUE('data-cash-crude'!CF161)&gt;0,'data-cash-crude'!CF161-INDEX('data-futures'!$E:$E,MATCH('basis-cash-crude'!CG$1,'data-futures'!$A:$A,0),1),""),"")</f>
        <v>-2.5900000000000034</v>
      </c>
      <c r="CH160">
        <f>+IFERROR(IF(VALUE('data-cash-crude'!CG161)&gt;0,'data-cash-crude'!CG161-INDEX('data-futures'!$E:$E,MATCH('basis-cash-crude'!CH$1,'data-futures'!$A:$A,0),1),""),"")</f>
        <v>-2.3800000000000026</v>
      </c>
      <c r="CI160">
        <f>+IFERROR(IF(VALUE('data-cash-crude'!CH161)&gt;0,'data-cash-crude'!CH161-INDEX('data-futures'!$E:$E,MATCH('basis-cash-crude'!CI$1,'data-futures'!$A:$A,0),1),""),"")</f>
        <v>-2.5399999999999991</v>
      </c>
      <c r="CJ160">
        <f>+IFERROR(IF(VALUE('data-cash-crude'!CI161)&gt;0,'data-cash-crude'!CI161-INDEX('data-futures'!$E:$E,MATCH('basis-cash-crude'!CJ$1,'data-futures'!$A:$A,0),1),""),"")</f>
        <v>-2.6499999999999986</v>
      </c>
      <c r="CK160">
        <f>+IFERROR(IF(VALUE('data-cash-crude'!CJ161)&gt;0,'data-cash-crude'!CJ161-INDEX('data-futures'!$E:$E,MATCH('basis-cash-crude'!CK$1,'data-futures'!$A:$A,0),1),""),"")</f>
        <v>-1.990000000000002</v>
      </c>
      <c r="CL160">
        <f>+IFERROR(IF(VALUE('data-cash-crude'!CK161)&gt;0,'data-cash-crude'!CK161-INDEX('data-futures'!$E:$E,MATCH('basis-cash-crude'!CL$1,'data-futures'!$A:$A,0),1),""),"")</f>
        <v>-1.9500000000000028</v>
      </c>
      <c r="CM160" t="str">
        <f>+IFERROR(IF(VALUE('data-cash-crude'!CL161)&gt;0,'data-cash-crude'!CL161-INDEX('data-futures'!$E:$E,MATCH('basis-cash-crude'!CM$1,'data-futures'!$A:$A,0),1),""),"")</f>
        <v/>
      </c>
      <c r="CN160">
        <f>+IFERROR(IF(VALUE('data-cash-crude'!CM161)&gt;0,'data-cash-crude'!CM161-INDEX('data-futures'!$E:$E,MATCH('basis-cash-crude'!CN$1,'data-futures'!$A:$A,0),1),""),"")</f>
        <v>-1.8900000000000006</v>
      </c>
      <c r="CO160">
        <f>+IFERROR(IF(VALUE('data-cash-crude'!CN161)&gt;0,'data-cash-crude'!CN161-INDEX('data-futures'!$E:$E,MATCH('basis-cash-crude'!CO$1,'data-futures'!$A:$A,0),1),""),"")</f>
        <v>-1.6799999999999997</v>
      </c>
      <c r="CP160">
        <f>+IFERROR(IF(VALUE('data-cash-crude'!CO161)&gt;0,'data-cash-crude'!CO161-INDEX('data-futures'!$E:$E,MATCH('basis-cash-crude'!CP$1,'data-futures'!$A:$A,0),1),""),"")</f>
        <v>-1.8800000000000026</v>
      </c>
      <c r="CQ160">
        <f>+IFERROR(IF(VALUE('data-cash-crude'!CP161)&gt;0,'data-cash-crude'!CP161-INDEX('data-futures'!$E:$E,MATCH('basis-cash-crude'!CQ$1,'data-futures'!$A:$A,0),1),""),"")</f>
        <v>-1.8699999999999974</v>
      </c>
      <c r="CR160">
        <f>+IFERROR(IF(VALUE('data-cash-crude'!CQ161)&gt;0,'data-cash-crude'!CQ161-INDEX('data-futures'!$E:$E,MATCH('basis-cash-crude'!CR$1,'data-futures'!$A:$A,0),1),""),"")</f>
        <v>-1.2999999999999972</v>
      </c>
      <c r="CS160">
        <f>+IFERROR(IF(VALUE('data-cash-crude'!CR161)&gt;0,'data-cash-crude'!CR161-INDEX('data-futures'!$E:$E,MATCH('basis-cash-crude'!CS$1,'data-futures'!$A:$A,0),1),""),"")</f>
        <v>-0.86999999999999744</v>
      </c>
      <c r="CT160">
        <f>+IFERROR(IF(VALUE('data-cash-crude'!CS161)&gt;0,'data-cash-crude'!CS161-INDEX('data-futures'!$E:$E,MATCH('basis-cash-crude'!CT$1,'data-futures'!$A:$A,0),1),""),"")</f>
        <v>0.43999999999999773</v>
      </c>
      <c r="CU160">
        <f>+IFERROR(IF(VALUE('data-cash-crude'!CT161)&gt;0,'data-cash-crude'!CT161-INDEX('data-futures'!$E:$E,MATCH('basis-cash-crude'!CU$1,'data-futures'!$A:$A,0),1),""),"")</f>
        <v>-2.3599999999999994</v>
      </c>
      <c r="CV160">
        <f>+IFERROR(IF(VALUE('data-cash-crude'!CU161)&gt;0,'data-cash-crude'!CU161-INDEX('data-futures'!$E:$E,MATCH('basis-cash-crude'!CV$1,'data-futures'!$A:$A,0),1),""),"")</f>
        <v>-2.4600000000000009</v>
      </c>
      <c r="CW160">
        <f>+IFERROR(IF(VALUE('data-cash-crude'!CV161)&gt;0,'data-cash-crude'!CV161-INDEX('data-futures'!$E:$E,MATCH('basis-cash-crude'!CW$1,'data-futures'!$A:$A,0),1),""),"")</f>
        <v>-2.2000000000000028</v>
      </c>
      <c r="CX160">
        <f>+IFERROR(IF(VALUE('data-cash-crude'!CW161)&gt;0,'data-cash-crude'!CW161-INDEX('data-futures'!$E:$E,MATCH('basis-cash-crude'!CX$1,'data-futures'!$A:$A,0),1),""),"")</f>
        <v>-2.0300000000000011</v>
      </c>
      <c r="CY160">
        <f>+IFERROR(IF(VALUE('data-cash-crude'!CX161)&gt;0,'data-cash-crude'!CX161-INDEX('data-futures'!$E:$E,MATCH('basis-cash-crude'!CY$1,'data-futures'!$A:$A,0),1),""),"")</f>
        <v>-1.6799999999999997</v>
      </c>
      <c r="CZ160">
        <f>+IFERROR(IF(VALUE('data-cash-crude'!CY161)&gt;0,'data-cash-crude'!CY161-INDEX('data-futures'!$E:$E,MATCH('basis-cash-crude'!CZ$1,'data-futures'!$A:$A,0),1),""),"")</f>
        <v>-2.1000000000000014</v>
      </c>
      <c r="DA160">
        <f>+IFERROR(IF(VALUE('data-cash-crude'!CZ161)&gt;0,'data-cash-crude'!CZ161-INDEX('data-futures'!$E:$E,MATCH('basis-cash-crude'!DA$1,'data-futures'!$A:$A,0),1),""),"")</f>
        <v>-2.0499999999999972</v>
      </c>
      <c r="DB160">
        <f>+IFERROR(IF(VALUE('data-cash-crude'!DA161)&gt;0,'data-cash-crude'!DA161-INDEX('data-futures'!$E:$E,MATCH('basis-cash-crude'!DB$1,'data-futures'!$A:$A,0),1),""),"")</f>
        <v>-2</v>
      </c>
      <c r="DC160">
        <f>+IFERROR(IF(VALUE('data-cash-crude'!DB161)&gt;0,'data-cash-crude'!DB161-INDEX('data-futures'!$E:$E,MATCH('basis-cash-crude'!DC$1,'data-futures'!$A:$A,0),1),""),"")</f>
        <v>-2.0200000000000031</v>
      </c>
      <c r="DD160" t="str">
        <f>+IFERROR(IF(VALUE('data-cash-crude'!DC161)&gt;0,'data-cash-crude'!DC161-INDEX('data-futures'!$E:$E,MATCH('basis-cash-crude'!DD$1,'data-futures'!$A:$A,0),1),""),"")</f>
        <v/>
      </c>
      <c r="DE160">
        <f>+IFERROR(IF(VALUE('data-cash-crude'!DD161)&gt;0,'data-cash-crude'!DD161-INDEX('data-futures'!$E:$E,MATCH('basis-cash-crude'!DE$1,'data-futures'!$A:$A,0),1),""),"")</f>
        <v>-1.9299999999999997</v>
      </c>
      <c r="DF160">
        <f>+IFERROR(IF(VALUE('data-cash-crude'!DE161)&gt;0,'data-cash-crude'!DE161-INDEX('data-futures'!$E:$E,MATCH('basis-cash-crude'!DF$1,'data-futures'!$A:$A,0),1),""),"")</f>
        <v>-1.5499999999999972</v>
      </c>
      <c r="DG160" t="str">
        <f>+IFERROR(IF(VALUE('data-cash-crude'!DF161)&gt;0,'data-cash-crude'!DF161-INDEX('data-futures'!$E:$E,MATCH('basis-cash-crude'!DG$1,'data-futures'!$A:$A,0),1),""),"")</f>
        <v/>
      </c>
      <c r="DH160">
        <f>+IFERROR(IF(VALUE('data-cash-crude'!DG161)&gt;0,'data-cash-crude'!DG161-INDEX('data-futures'!$E:$E,MATCH('basis-cash-crude'!DH$1,'data-futures'!$A:$A,0),1),""),"")</f>
        <v>-1.2100000000000009</v>
      </c>
      <c r="DI160">
        <f>+IFERROR(IF(VALUE('data-cash-crude'!DH161)&gt;0,'data-cash-crude'!DH161-INDEX('data-futures'!$E:$E,MATCH('basis-cash-crude'!DI$1,'data-futures'!$A:$A,0),1),""),"")</f>
        <v>-2.3400000000000034</v>
      </c>
      <c r="DJ160">
        <f>+IFERROR(IF(VALUE('data-cash-crude'!DI161)&gt;0,'data-cash-crude'!DI161-INDEX('data-futures'!$E:$E,MATCH('basis-cash-crude'!DJ$1,'data-futures'!$A:$A,0),1),""),"")</f>
        <v>-2.0700000000000003</v>
      </c>
      <c r="DK160">
        <f>+IFERROR(IF(VALUE('data-cash-crude'!DJ161)&gt;0,'data-cash-crude'!DJ161-INDEX('data-futures'!$E:$E,MATCH('basis-cash-crude'!DK$1,'data-futures'!$A:$A,0),1),""),"")</f>
        <v>-2.1199999999999974</v>
      </c>
      <c r="DL160">
        <f>+IFERROR(IF(VALUE('data-cash-crude'!DK161)&gt;0,'data-cash-crude'!DK161-INDEX('data-futures'!$E:$E,MATCH('basis-cash-crude'!DL$1,'data-futures'!$A:$A,0),1),""),"")</f>
        <v>-1.9200000000000017</v>
      </c>
      <c r="DM160">
        <f>+IFERROR(IF(VALUE('data-cash-crude'!DL161)&gt;0,'data-cash-crude'!DL161-INDEX('data-futures'!$E:$E,MATCH('basis-cash-crude'!DM$1,'data-futures'!$A:$A,0),1),""),"")</f>
        <v>-1.3699999999999974</v>
      </c>
      <c r="DN160">
        <f>+IFERROR(IF(VALUE('data-cash-crude'!DM161)&gt;0,'data-cash-crude'!DM161-INDEX('data-futures'!$E:$E,MATCH('basis-cash-crude'!DN$1,'data-futures'!$A:$A,0),1),""),"")</f>
        <v>-0.92999999999999972</v>
      </c>
      <c r="DO160">
        <f>+IFERROR(IF(VALUE('data-cash-crude'!DN161)&gt;0,'data-cash-crude'!DN161-INDEX('data-futures'!$E:$E,MATCH('basis-cash-crude'!DO$1,'data-futures'!$A:$A,0),1),""),"")</f>
        <v>-1.6499999999999986</v>
      </c>
      <c r="DP160">
        <f>+IFERROR(IF(VALUE('data-cash-crude'!DO161)&gt;0,'data-cash-crude'!DO161-INDEX('data-futures'!$E:$E,MATCH('basis-cash-crude'!DP$1,'data-futures'!$A:$A,0),1),""),"")</f>
        <v>-1.7299999999999969</v>
      </c>
      <c r="DQ160">
        <f>+IFERROR(IF(VALUE('data-cash-crude'!DP161)&gt;0,'data-cash-crude'!DP161-INDEX('data-futures'!$E:$E,MATCH('basis-cash-crude'!DQ$1,'data-futures'!$A:$A,0),1),""),"")</f>
        <v>-2.2800000000000011</v>
      </c>
      <c r="DR160">
        <f>+IFERROR(IF(VALUE('data-cash-crude'!DQ161)&gt;0,'data-cash-crude'!DQ161-INDEX('data-futures'!$E:$E,MATCH('basis-cash-crude'!DR$1,'data-futures'!$A:$A,0),1),""),"")</f>
        <v>-1.7999999999999972</v>
      </c>
      <c r="DS160">
        <f>+IFERROR(IF(VALUE('data-cash-crude'!DR161)&gt;0,'data-cash-crude'!DR161-INDEX('data-futures'!$E:$E,MATCH('basis-cash-crude'!DS$1,'data-futures'!$A:$A,0),1),""),"")</f>
        <v>-1.9399999999999977</v>
      </c>
      <c r="DT160">
        <f>+IFERROR(IF(VALUE('data-cash-crude'!DS161)&gt;0,'data-cash-crude'!DS161-INDEX('data-futures'!$E:$E,MATCH('basis-cash-crude'!DT$1,'data-futures'!$A:$A,0),1),""),"")</f>
        <v>-1.8800000000000026</v>
      </c>
      <c r="DU160">
        <f>+IFERROR(IF(VALUE('data-cash-crude'!DT161)&gt;0,'data-cash-crude'!DT161-INDEX('data-futures'!$E:$E,MATCH('basis-cash-crude'!DU$1,'data-futures'!$A:$A,0),1),""),"")</f>
        <v>-2.4399999999999977</v>
      </c>
      <c r="DV160">
        <f>+IFERROR(IF(VALUE('data-cash-crude'!DU161)&gt;0,'data-cash-crude'!DU161-INDEX('data-futures'!$E:$E,MATCH('basis-cash-crude'!DV$1,'data-futures'!$A:$A,0),1),""),"")</f>
        <v>-2.9500000000000028</v>
      </c>
      <c r="DW160">
        <f>+IFERROR(IF(VALUE('data-cash-crude'!DV161)&gt;0,'data-cash-crude'!DV161-INDEX('data-futures'!$E:$E,MATCH('basis-cash-crude'!DW$1,'data-futures'!$A:$A,0),1),""),"")</f>
        <v>-2.6400000000000006</v>
      </c>
      <c r="DX160">
        <f>+IFERROR(IF(VALUE('data-cash-crude'!DW161)&gt;0,'data-cash-crude'!DW161-INDEX('data-futures'!$E:$E,MATCH('basis-cash-crude'!DX$1,'data-futures'!$A:$A,0),1),""),"")</f>
        <v>-2.1799999999999997</v>
      </c>
      <c r="DY160">
        <f>+IFERROR(IF(VALUE('data-cash-crude'!DX161)&gt;0,'data-cash-crude'!DX161-INDEX('data-futures'!$E:$E,MATCH('basis-cash-crude'!DY$1,'data-futures'!$A:$A,0),1),""),"")</f>
        <v>-3</v>
      </c>
      <c r="DZ160">
        <f>+IFERROR(IF(VALUE('data-cash-crude'!DY161)&gt;0,'data-cash-crude'!DY161-INDEX('data-futures'!$E:$E,MATCH('basis-cash-crude'!DZ$1,'data-futures'!$A:$A,0),1),""),"")</f>
        <v>-2.9200000000000017</v>
      </c>
      <c r="EA160">
        <f>+IFERROR(IF(VALUE('data-cash-crude'!DZ161)&gt;0,'data-cash-crude'!DZ161-INDEX('data-futures'!$E:$E,MATCH('basis-cash-crude'!EA$1,'data-futures'!$A:$A,0),1),""),"")</f>
        <v>-2.7800000000000011</v>
      </c>
      <c r="EB160">
        <f>+IFERROR(IF(VALUE('data-cash-crude'!EA161)&gt;0,'data-cash-crude'!EA161-INDEX('data-futures'!$E:$E,MATCH('basis-cash-crude'!EB$1,'data-futures'!$A:$A,0),1),""),"")</f>
        <v>-2.8100000000000023</v>
      </c>
      <c r="EC160">
        <f>+IFERROR(IF(VALUE('data-cash-crude'!EB161)&gt;0,'data-cash-crude'!EB161-INDEX('data-futures'!$E:$E,MATCH('basis-cash-crude'!EC$1,'data-futures'!$A:$A,0),1),""),"")</f>
        <v>-3.2000000000000028</v>
      </c>
      <c r="ED160" t="str">
        <f>+IFERROR(IF(VALUE('data-cash-crude'!EC161)&gt;0,'data-cash-crude'!EC161-INDEX('data-futures'!$E:$E,MATCH('basis-cash-crude'!ED$1,'data-futures'!$A:$A,0),1),""),"")</f>
        <v/>
      </c>
      <c r="EE160" t="str">
        <f>+IFERROR(IF(VALUE('data-cash-crude'!ED161)&gt;0,'data-cash-crude'!ED161-INDEX('data-futures'!$E:$E,MATCH('basis-cash-crude'!EE$1,'data-futures'!$A:$A,0),1),""),"")</f>
        <v/>
      </c>
      <c r="EF160" t="str">
        <f>+IFERROR(IF(VALUE('data-cash-crude'!EE161)&gt;0,'data-cash-crude'!EE161-INDEX('data-futures'!$E:$E,MATCH('basis-cash-crude'!EF$1,'data-futures'!$A:$A,0),1),""),"")</f>
        <v/>
      </c>
      <c r="EG160" t="str">
        <f>+IFERROR(IF(VALUE('data-cash-crude'!EF161)&gt;0,'data-cash-crude'!EF161-INDEX('data-futures'!$E:$E,MATCH('basis-cash-crude'!EG$1,'data-futures'!$A:$A,0),1),""),"")</f>
        <v/>
      </c>
      <c r="EH160" t="str">
        <f>+IFERROR(IF(VALUE('data-cash-crude'!EG161)&gt;0,'data-cash-crude'!EG161-INDEX('data-futures'!$E:$E,MATCH('basis-cash-crude'!EH$1,'data-futures'!$A:$A,0),1),""),"")</f>
        <v/>
      </c>
      <c r="EI160" t="str">
        <f>+IFERROR(IF(VALUE('data-cash-crude'!EH161)&gt;0,'data-cash-crude'!EH161-INDEX('data-futures'!$E:$E,MATCH('basis-cash-crude'!EI$1,'data-futures'!$A:$A,0),1),""),"")</f>
        <v/>
      </c>
      <c r="EJ160" t="str">
        <f>+IFERROR(IF(VALUE('data-cash-crude'!EI161)&gt;0,'data-cash-crude'!EI161-INDEX('data-futures'!$E:$E,MATCH('basis-cash-crude'!EJ$1,'data-futures'!$A:$A,0),1),""),"")</f>
        <v/>
      </c>
      <c r="EK160" t="str">
        <f>+IFERROR(IF(VALUE('data-cash-crude'!EJ161)&gt;0,'data-cash-crude'!EJ161-INDEX('data-futures'!$E:$E,MATCH('basis-cash-crude'!EK$1,'data-futures'!$A:$A,0),1),""),"")</f>
        <v/>
      </c>
      <c r="EL160" t="str">
        <f>+IFERROR(IF(VALUE('data-cash-crude'!EK161)&gt;0,'data-cash-crude'!EK161-INDEX('data-futures'!$E:$E,MATCH('basis-cash-crude'!EL$1,'data-futures'!$A:$A,0),1),""),"")</f>
        <v/>
      </c>
      <c r="EM160" t="str">
        <f>+IFERROR(IF(VALUE('data-cash-crude'!EL161)&gt;0,'data-cash-crude'!EL161-INDEX('data-futures'!$E:$E,MATCH('basis-cash-crude'!EM$1,'data-futures'!$A:$A,0),1),""),"")</f>
        <v/>
      </c>
      <c r="EN160" t="str">
        <f>+IFERROR(IF(VALUE('data-cash-crude'!EM161)&gt;0,'data-cash-crude'!EM161-INDEX('data-futures'!$E:$E,MATCH('basis-cash-crude'!EN$1,'data-futures'!$A:$A,0),1),""),"")</f>
        <v/>
      </c>
      <c r="EO160" t="str">
        <f>+IFERROR(IF(VALUE('data-cash-crude'!EN161)&gt;0,'data-cash-crude'!EN161-INDEX('data-futures'!$E:$E,MATCH('basis-cash-crude'!EO$1,'data-futures'!$A:$A,0),1),""),"")</f>
        <v/>
      </c>
      <c r="EP160" t="str">
        <f>+IFERROR(IF(VALUE('data-cash-crude'!EO161)&gt;0,'data-cash-crude'!EO161-INDEX('data-futures'!$E:$E,MATCH('basis-cash-crude'!EP$1,'data-futures'!$A:$A,0),1),""),"")</f>
        <v/>
      </c>
      <c r="EQ160" t="str">
        <f>+IFERROR(IF(VALUE('data-cash-crude'!EP161)&gt;0,'data-cash-crude'!EP161-INDEX('data-futures'!$E:$E,MATCH('basis-cash-crude'!EQ$1,'data-futures'!$A:$A,0),1),""),"")</f>
        <v/>
      </c>
      <c r="ER160" t="str">
        <f>+IFERROR(IF(VALUE('data-cash-crude'!EQ161)&gt;0,'data-cash-crude'!EQ161-INDEX('data-futures'!$E:$E,MATCH('basis-cash-crude'!ER$1,'data-futures'!$A:$A,0),1),""),"")</f>
        <v/>
      </c>
      <c r="ES160" t="str">
        <f>+IFERROR(IF(VALUE('data-cash-crude'!ER161)&gt;0,'data-cash-crude'!ER161-INDEX('data-futures'!$E:$E,MATCH('basis-cash-crude'!ES$1,'data-futures'!$A:$A,0),1),""),"")</f>
        <v/>
      </c>
      <c r="ET160" t="str">
        <f>+IFERROR(IF(VALUE('data-cash-crude'!ES161)&gt;0,'data-cash-crude'!ES161-INDEX('data-futures'!$E:$E,MATCH('basis-cash-crude'!ET$1,'data-futures'!$A:$A,0),1),""),"")</f>
        <v/>
      </c>
      <c r="EU160" t="str">
        <f>+IFERROR(IF(VALUE('data-cash-crude'!ET161)&gt;0,'data-cash-crude'!ET161-INDEX('data-futures'!$E:$E,MATCH('basis-cash-crude'!EU$1,'data-futures'!$A:$A,0),1),""),"")</f>
        <v/>
      </c>
      <c r="EV160" t="str">
        <f>+IFERROR(IF(VALUE('data-cash-crude'!EU161)&gt;0,'data-cash-crude'!EU161-INDEX('data-futures'!$E:$E,MATCH('basis-cash-crude'!EV$1,'data-futures'!$A:$A,0),1),""),"")</f>
        <v/>
      </c>
      <c r="EW160" t="str">
        <f>+IFERROR(IF(VALUE('data-cash-crude'!EV161)&gt;0,'data-cash-crude'!EV161-INDEX('data-futures'!$E:$E,MATCH('basis-cash-crude'!EW$1,'data-futures'!$A:$A,0),1),""),"")</f>
        <v/>
      </c>
      <c r="EX160" t="str">
        <f>+IFERROR(IF(VALUE('data-cash-crude'!EW161)&gt;0,'data-cash-crude'!EW161-INDEX('data-futures'!$E:$E,MATCH('basis-cash-crude'!EX$1,'data-futures'!$A:$A,0),1),""),"")</f>
        <v/>
      </c>
      <c r="EY160" t="str">
        <f>+IFERROR(IF(VALUE('data-cash-crude'!EX161)&gt;0,'data-cash-crude'!EX161-INDEX('data-futures'!$E:$E,MATCH('basis-cash-crude'!EY$1,'data-futures'!$A:$A,0),1),""),"")</f>
        <v/>
      </c>
      <c r="EZ160" t="str">
        <f>+IFERROR(IF(VALUE('data-cash-crude'!EY161)&gt;0,'data-cash-crude'!EY161-INDEX('data-futures'!$E:$E,MATCH('basis-cash-crude'!EZ$1,'data-futures'!$A:$A,0),1),""),"")</f>
        <v/>
      </c>
      <c r="FA160" t="str">
        <f>+IFERROR(IF(VALUE('data-cash-crude'!EZ161)&gt;0,'data-cash-crude'!EZ161-INDEX('data-futures'!$E:$E,MATCH('basis-cash-crude'!FA$1,'data-futures'!$A:$A,0),1),""),"")</f>
        <v/>
      </c>
      <c r="FB160" t="str">
        <f>+IFERROR(IF(VALUE('data-cash-crude'!FA161)&gt;0,'data-cash-crude'!FA161-INDEX('data-futures'!$E:$E,MATCH('basis-cash-crude'!FB$1,'data-futures'!$A:$A,0),1),""),"")</f>
        <v/>
      </c>
      <c r="FC160" t="str">
        <f>+IFERROR(IF(VALUE('data-cash-crude'!FB161)&gt;0,'data-cash-crude'!FB161-INDEX('data-futures'!$E:$E,MATCH('basis-cash-crude'!FC$1,'data-futures'!$A:$A,0),1),""),"")</f>
        <v/>
      </c>
      <c r="FD160" t="str">
        <f>+IFERROR(IF(VALUE('data-cash-crude'!FC161)&gt;0,'data-cash-crude'!FC161-INDEX('data-futures'!$E:$E,MATCH('basis-cash-crude'!FD$1,'data-futures'!$A:$A,0),1),""),"")</f>
        <v/>
      </c>
      <c r="FE160" t="str">
        <f>+IFERROR(IF(VALUE('data-cash-crude'!FD161)&gt;0,'data-cash-crude'!FD161-INDEX('data-futures'!$E:$E,MATCH('basis-cash-crude'!FE$1,'data-futures'!$A:$A,0),1),""),"")</f>
        <v/>
      </c>
      <c r="FF160" t="str">
        <f>+IFERROR(IF(VALUE('data-cash-crude'!FE161)&gt;0,'data-cash-crude'!FE161-INDEX('data-futures'!$E:$E,MATCH('basis-cash-crude'!FF$1,'data-futures'!$A:$A,0),1),""),"")</f>
        <v/>
      </c>
      <c r="FG160" t="str">
        <f>+IFERROR(IF(VALUE('data-cash-crude'!FF161)&gt;0,'data-cash-crude'!FF161-INDEX('data-futures'!$E:$E,MATCH('basis-cash-crude'!FG$1,'data-futures'!$A:$A,0),1),""),"")</f>
        <v/>
      </c>
      <c r="FH160" t="str">
        <f>+IFERROR(IF(VALUE('data-cash-crude'!FG161)&gt;0,'data-cash-crude'!FG161-INDEX('data-futures'!$E:$E,MATCH('basis-cash-crude'!FH$1,'data-futures'!$A:$A,0),1),""),"")</f>
        <v/>
      </c>
      <c r="FI160" t="str">
        <f>+IFERROR(IF(VALUE('data-cash-crude'!FH161)&gt;0,'data-cash-crude'!FH161-INDEX('data-futures'!$E:$E,MATCH('basis-cash-crude'!FI$1,'data-futures'!$A:$A,0),1),""),"")</f>
        <v/>
      </c>
      <c r="FJ160" t="str">
        <f>+IFERROR(IF(VALUE('data-cash-crude'!FI161)&gt;0,'data-cash-crude'!FI161-INDEX('data-futures'!$E:$E,MATCH('basis-cash-crude'!FJ$1,'data-futures'!$A:$A,0),1),""),"")</f>
        <v/>
      </c>
      <c r="FK160" t="str">
        <f>+IFERROR(IF(VALUE('data-cash-crude'!FJ161)&gt;0,'data-cash-crude'!FJ161-INDEX('data-futures'!$E:$E,MATCH('basis-cash-crude'!FK$1,'data-futures'!$A:$A,0),1),""),"")</f>
        <v/>
      </c>
      <c r="FL160" t="str">
        <f>+IFERROR(IF(VALUE('data-cash-crude'!FK161)&gt;0,'data-cash-crude'!FK161-INDEX('data-futures'!$E:$E,MATCH('basis-cash-crude'!FL$1,'data-futures'!$A:$A,0),1),""),"")</f>
        <v/>
      </c>
    </row>
    <row r="161" spans="1:168" x14ac:dyDescent="0.2">
      <c r="A161">
        <f t="shared" si="6"/>
        <v>-10.001666666666667</v>
      </c>
      <c r="B161">
        <f t="shared" si="7"/>
        <v>-10.024074074074074</v>
      </c>
      <c r="C161">
        <f t="shared" si="8"/>
        <v>-9.6440789473684223</v>
      </c>
      <c r="D161" s="6" t="str">
        <f>+'data-cash-crude'!B162</f>
        <v>CLPA-8-115.CM</v>
      </c>
      <c r="E161">
        <f>+IFERROR(IF(VALUE('data-cash-crude'!D162)&gt;0,'data-cash-crude'!D162-INDEX('data-futures'!$E:$E,MATCH('basis-cash-crude'!E$1,'data-futures'!$A:$A,0),1),""),"")</f>
        <v>-9.9399999999999977</v>
      </c>
      <c r="F161">
        <f>+IFERROR(IF(VALUE('data-cash-crude'!E162)&gt;0,'data-cash-crude'!E162-INDEX('data-futures'!$E:$E,MATCH('basis-cash-crude'!F$1,'data-futures'!$A:$A,0),1),""),"")</f>
        <v>-9.8400000000000034</v>
      </c>
      <c r="G161">
        <f>+IFERROR(IF(VALUE('data-cash-crude'!F162)&gt;0,'data-cash-crude'!F162-INDEX('data-futures'!$E:$E,MATCH('basis-cash-crude'!G$1,'data-futures'!$A:$A,0),1),""),"")</f>
        <v>-9.990000000000002</v>
      </c>
      <c r="H161">
        <f>+IFERROR(IF(VALUE('data-cash-crude'!G162)&gt;0,'data-cash-crude'!G162-INDEX('data-futures'!$E:$E,MATCH('basis-cash-crude'!H$1,'data-futures'!$A:$A,0),1),""),"")</f>
        <v>-10.130000000000003</v>
      </c>
      <c r="I161" t="str">
        <f>+IFERROR(IF(VALUE('data-cash-crude'!H162)&gt;0,'data-cash-crude'!H162-INDEX('data-futures'!$E:$E,MATCH('basis-cash-crude'!I$1,'data-futures'!$A:$A,0),1),""),"")</f>
        <v/>
      </c>
      <c r="J161">
        <f>+IFERROR(IF(VALUE('data-cash-crude'!I162)&gt;0,'data-cash-crude'!I162-INDEX('data-futures'!$E:$E,MATCH('basis-cash-crude'!J$1,'data-futures'!$A:$A,0),1),""),"")</f>
        <v>-10.079999999999998</v>
      </c>
      <c r="K161">
        <f>+IFERROR(IF(VALUE('data-cash-crude'!J162)&gt;0,'data-cash-crude'!J162-INDEX('data-futures'!$E:$E,MATCH('basis-cash-crude'!K$1,'data-futures'!$A:$A,0),1),""),"")</f>
        <v>-10.030000000000001</v>
      </c>
      <c r="L161">
        <f>+IFERROR(IF(VALUE('data-cash-crude'!K162)&gt;0,'data-cash-crude'!K162-INDEX('data-futures'!$E:$E,MATCH('basis-cash-crude'!L$1,'data-futures'!$A:$A,0),1),""),"")</f>
        <v>-10.090000000000003</v>
      </c>
      <c r="M161">
        <f>+IFERROR(IF(VALUE('data-cash-crude'!L162)&gt;0,'data-cash-crude'!L162-INDEX('data-futures'!$E:$E,MATCH('basis-cash-crude'!M$1,'data-futures'!$A:$A,0),1),""),"")</f>
        <v>-10.009999999999998</v>
      </c>
      <c r="N161">
        <f>+IFERROR(IF(VALUE('data-cash-crude'!M162)&gt;0,'data-cash-crude'!M162-INDEX('data-futures'!$E:$E,MATCH('basis-cash-crude'!N$1,'data-futures'!$A:$A,0),1),""),"")</f>
        <v>-9.8299999999999983</v>
      </c>
      <c r="O161">
        <f>+IFERROR(IF(VALUE('data-cash-crude'!N162)&gt;0,'data-cash-crude'!N162-INDEX('data-futures'!$E:$E,MATCH('basis-cash-crude'!O$1,'data-futures'!$A:$A,0),1),""),"")</f>
        <v>-9.990000000000002</v>
      </c>
      <c r="P161">
        <f>+IFERROR(IF(VALUE('data-cash-crude'!O162)&gt;0,'data-cash-crude'!O162-INDEX('data-futures'!$E:$E,MATCH('basis-cash-crude'!P$1,'data-futures'!$A:$A,0),1),""),"")</f>
        <v>-9.9399999999999977</v>
      </c>
      <c r="Q161">
        <f>+IFERROR(IF(VALUE('data-cash-crude'!P162)&gt;0,'data-cash-crude'!P162-INDEX('data-futures'!$E:$E,MATCH('basis-cash-crude'!Q$1,'data-futures'!$A:$A,0),1),""),"")</f>
        <v>-9.9600000000000009</v>
      </c>
      <c r="R161">
        <f>+IFERROR(IF(VALUE('data-cash-crude'!Q162)&gt;0,'data-cash-crude'!Q162-INDEX('data-futures'!$E:$E,MATCH('basis-cash-crude'!R$1,'data-futures'!$A:$A,0),1),""),"")</f>
        <v>-9.759999999999998</v>
      </c>
      <c r="S161">
        <f>+IFERROR(IF(VALUE('data-cash-crude'!R162)&gt;0,'data-cash-crude'!R162-INDEX('data-futures'!$E:$E,MATCH('basis-cash-crude'!S$1,'data-futures'!$A:$A,0),1),""),"")</f>
        <v>-12.04</v>
      </c>
      <c r="T161">
        <f>+IFERROR(IF(VALUE('data-cash-crude'!S162)&gt;0,'data-cash-crude'!S162-INDEX('data-futures'!$E:$E,MATCH('basis-cash-crude'!T$1,'data-futures'!$A:$A,0),1),""),"")</f>
        <v>-11.82</v>
      </c>
      <c r="U161">
        <f>+IFERROR(IF(VALUE('data-cash-crude'!T162)&gt;0,'data-cash-crude'!T162-INDEX('data-futures'!$E:$E,MATCH('basis-cash-crude'!U$1,'data-futures'!$A:$A,0),1),""),"")</f>
        <v>-9.9500000000000028</v>
      </c>
      <c r="V161">
        <f>+IFERROR(IF(VALUE('data-cash-crude'!U162)&gt;0,'data-cash-crude'!U162-INDEX('data-futures'!$E:$E,MATCH('basis-cash-crude'!V$1,'data-futures'!$A:$A,0),1),""),"")</f>
        <v>-9.7700000000000031</v>
      </c>
      <c r="W161">
        <f>+IFERROR(IF(VALUE('data-cash-crude'!V162)&gt;0,'data-cash-crude'!V162-INDEX('data-futures'!$E:$E,MATCH('basis-cash-crude'!W$1,'data-futures'!$A:$A,0),1),""),"")</f>
        <v>-9.6899999999999977</v>
      </c>
      <c r="X161">
        <f>+IFERROR(IF(VALUE('data-cash-crude'!W162)&gt;0,'data-cash-crude'!W162-INDEX('data-futures'!$E:$E,MATCH('basis-cash-crude'!X$1,'data-futures'!$A:$A,0),1),""),"")</f>
        <v>-9.7800000000000011</v>
      </c>
      <c r="Y161">
        <f>+IFERROR(IF(VALUE('data-cash-crude'!X162)&gt;0,'data-cash-crude'!X162-INDEX('data-futures'!$E:$E,MATCH('basis-cash-crude'!Y$1,'data-futures'!$A:$A,0),1),""),"")</f>
        <v>-9.7299999999999969</v>
      </c>
      <c r="Z161" t="str">
        <f>+IFERROR(IF(VALUE('data-cash-crude'!Y162)&gt;0,'data-cash-crude'!Y162-INDEX('data-futures'!$E:$E,MATCH('basis-cash-crude'!Z$1,'data-futures'!$A:$A,0),1),""),"")</f>
        <v/>
      </c>
      <c r="AA161">
        <f>+IFERROR(IF(VALUE('data-cash-crude'!Z162)&gt;0,'data-cash-crude'!Z162-INDEX('data-futures'!$E:$E,MATCH('basis-cash-crude'!AA$1,'data-futures'!$A:$A,0),1),""),"")</f>
        <v>-9.9399999999999977</v>
      </c>
      <c r="AB161">
        <f>+IFERROR(IF(VALUE('data-cash-crude'!AA162)&gt;0,'data-cash-crude'!AA162-INDEX('data-futures'!$E:$E,MATCH('basis-cash-crude'!AB$1,'data-futures'!$A:$A,0),1),""),"")</f>
        <v>-10.100000000000001</v>
      </c>
      <c r="AC161" t="str">
        <f>+IFERROR(IF(VALUE('data-cash-crude'!AB162)&gt;0,'data-cash-crude'!AB162-INDEX('data-futures'!$E:$E,MATCH('basis-cash-crude'!AC$1,'data-futures'!$A:$A,0),1),""),"")</f>
        <v/>
      </c>
      <c r="AD161">
        <f>+IFERROR(IF(VALUE('data-cash-crude'!AC162)&gt;0,'data-cash-crude'!AC162-INDEX('data-futures'!$E:$E,MATCH('basis-cash-crude'!AD$1,'data-futures'!$A:$A,0),1),""),"")</f>
        <v>-9.6300000000000026</v>
      </c>
      <c r="AE161">
        <f>+IFERROR(IF(VALUE('data-cash-crude'!AD162)&gt;0,'data-cash-crude'!AD162-INDEX('data-futures'!$E:$E,MATCH('basis-cash-crude'!AE$1,'data-futures'!$A:$A,0),1),""),"")</f>
        <v>-9.8100000000000023</v>
      </c>
      <c r="AF161">
        <f>+IFERROR(IF(VALUE('data-cash-crude'!AE162)&gt;0,'data-cash-crude'!AE162-INDEX('data-futures'!$E:$E,MATCH('basis-cash-crude'!AF$1,'data-futures'!$A:$A,0),1),""),"")</f>
        <v>-9.5300000000000011</v>
      </c>
      <c r="AG161">
        <f>+IFERROR(IF(VALUE('data-cash-crude'!AF162)&gt;0,'data-cash-crude'!AF162-INDEX('data-futures'!$E:$E,MATCH('basis-cash-crude'!AG$1,'data-futures'!$A:$A,0),1),""),"")</f>
        <v>-9.6000000000000014</v>
      </c>
      <c r="AH161">
        <f>+IFERROR(IF(VALUE('data-cash-crude'!AG162)&gt;0,'data-cash-crude'!AG162-INDEX('data-futures'!$E:$E,MATCH('basis-cash-crude'!AH$1,'data-futures'!$A:$A,0),1),""),"")</f>
        <v>-9.6700000000000017</v>
      </c>
      <c r="AI161">
        <f>+IFERROR(IF(VALUE('data-cash-crude'!AH162)&gt;0,'data-cash-crude'!AH162-INDEX('data-futures'!$E:$E,MATCH('basis-cash-crude'!AI$1,'data-futures'!$A:$A,0),1),""),"")</f>
        <v>-9.509999999999998</v>
      </c>
      <c r="AJ161">
        <f>+IFERROR(IF(VALUE('data-cash-crude'!AI162)&gt;0,'data-cash-crude'!AI162-INDEX('data-futures'!$E:$E,MATCH('basis-cash-crude'!AJ$1,'data-futures'!$A:$A,0),1),""),"")</f>
        <v>-9.61</v>
      </c>
      <c r="AK161">
        <f>+IFERROR(IF(VALUE('data-cash-crude'!AJ162)&gt;0,'data-cash-crude'!AJ162-INDEX('data-futures'!$E:$E,MATCH('basis-cash-crude'!AK$1,'data-futures'!$A:$A,0),1),""),"")</f>
        <v>-9.6300000000000026</v>
      </c>
      <c r="AL161">
        <f>+IFERROR(IF(VALUE('data-cash-crude'!AK162)&gt;0,'data-cash-crude'!AK162-INDEX('data-futures'!$E:$E,MATCH('basis-cash-crude'!AL$1,'data-futures'!$A:$A,0),1),""),"")</f>
        <v>-9.89</v>
      </c>
      <c r="AM161">
        <f>+IFERROR(IF(VALUE('data-cash-crude'!AL162)&gt;0,'data-cash-crude'!AL162-INDEX('data-futures'!$E:$E,MATCH('basis-cash-crude'!AM$1,'data-futures'!$A:$A,0),1),""),"")</f>
        <v>-9.5300000000000011</v>
      </c>
      <c r="AN161">
        <f>+IFERROR(IF(VALUE('data-cash-crude'!AM162)&gt;0,'data-cash-crude'!AM162-INDEX('data-futures'!$E:$E,MATCH('basis-cash-crude'!AN$1,'data-futures'!$A:$A,0),1),""),"")</f>
        <v>-9.5600000000000023</v>
      </c>
      <c r="AO161">
        <f>+IFERROR(IF(VALUE('data-cash-crude'!AN162)&gt;0,'data-cash-crude'!AN162-INDEX('data-futures'!$E:$E,MATCH('basis-cash-crude'!AO$1,'data-futures'!$A:$A,0),1),""),"")</f>
        <v>-9.7899999999999991</v>
      </c>
      <c r="AP161" t="str">
        <f>+IFERROR(IF(VALUE('data-cash-crude'!AO162)&gt;0,'data-cash-crude'!AO162-INDEX('data-futures'!$E:$E,MATCH('basis-cash-crude'!AP$1,'data-futures'!$A:$A,0),1),""),"")</f>
        <v/>
      </c>
      <c r="AQ161">
        <f>+IFERROR(IF(VALUE('data-cash-crude'!AP162)&gt;0,'data-cash-crude'!AP162-INDEX('data-futures'!$E:$E,MATCH('basis-cash-crude'!AQ$1,'data-futures'!$A:$A,0),1),""),"")</f>
        <v>-9.990000000000002</v>
      </c>
      <c r="AR161">
        <f>+IFERROR(IF(VALUE('data-cash-crude'!AQ162)&gt;0,'data-cash-crude'!AQ162-INDEX('data-futures'!$E:$E,MATCH('basis-cash-crude'!AR$1,'data-futures'!$A:$A,0),1),""),"")</f>
        <v>-6.9799999999999969</v>
      </c>
      <c r="AS161" t="str">
        <f>+IFERROR(IF(VALUE('data-cash-crude'!AR162)&gt;0,'data-cash-crude'!AR162-INDEX('data-futures'!$E:$E,MATCH('basis-cash-crude'!AS$1,'data-futures'!$A:$A,0),1),""),"")</f>
        <v/>
      </c>
      <c r="AT161">
        <f>+IFERROR(IF(VALUE('data-cash-crude'!AS162)&gt;0,'data-cash-crude'!AS162-INDEX('data-futures'!$E:$E,MATCH('basis-cash-crude'!AT$1,'data-futures'!$A:$A,0),1),""),"")</f>
        <v>-9.8500000000000014</v>
      </c>
      <c r="AU161">
        <f>+IFERROR(IF(VALUE('data-cash-crude'!AT162)&gt;0,'data-cash-crude'!AT162-INDEX('data-futures'!$E:$E,MATCH('basis-cash-crude'!AU$1,'data-futures'!$A:$A,0),1),""),"")</f>
        <v>-9.5600000000000023</v>
      </c>
      <c r="AV161">
        <f>+IFERROR(IF(VALUE('data-cash-crude'!AU162)&gt;0,'data-cash-crude'!AU162-INDEX('data-futures'!$E:$E,MATCH('basis-cash-crude'!AV$1,'data-futures'!$A:$A,0),1),""),"")</f>
        <v>-9.6300000000000026</v>
      </c>
      <c r="AW161">
        <f>+IFERROR(IF(VALUE('data-cash-crude'!AV162)&gt;0,'data-cash-crude'!AV162-INDEX('data-futures'!$E:$E,MATCH('basis-cash-crude'!AW$1,'data-futures'!$A:$A,0),1),""),"")</f>
        <v>-9.6000000000000014</v>
      </c>
      <c r="AX161">
        <f>+IFERROR(IF(VALUE('data-cash-crude'!AW162)&gt;0,'data-cash-crude'!AW162-INDEX('data-futures'!$E:$E,MATCH('basis-cash-crude'!AX$1,'data-futures'!$A:$A,0),1),""),"")</f>
        <v>-9.5200000000000031</v>
      </c>
      <c r="AY161" t="str">
        <f>+IFERROR(IF(VALUE('data-cash-crude'!AX162)&gt;0,'data-cash-crude'!AX162-INDEX('data-futures'!$E:$E,MATCH('basis-cash-crude'!AY$1,'data-futures'!$A:$A,0),1),""),"")</f>
        <v/>
      </c>
      <c r="AZ161" t="str">
        <f>+IFERROR(IF(VALUE('data-cash-crude'!AY162)&gt;0,'data-cash-crude'!AY162-INDEX('data-futures'!$E:$E,MATCH('basis-cash-crude'!AZ$1,'data-futures'!$A:$A,0),1),""),"")</f>
        <v/>
      </c>
      <c r="BA161" t="str">
        <f>+IFERROR(IF(VALUE('data-cash-crude'!AZ162)&gt;0,'data-cash-crude'!AZ162-INDEX('data-futures'!$E:$E,MATCH('basis-cash-crude'!BA$1,'data-futures'!$A:$A,0),1),""),"")</f>
        <v/>
      </c>
      <c r="BB161" t="str">
        <f>+IFERROR(IF(VALUE('data-cash-crude'!BA162)&gt;0,'data-cash-crude'!BA162-INDEX('data-futures'!$E:$E,MATCH('basis-cash-crude'!BB$1,'data-futures'!$A:$A,0),1),""),"")</f>
        <v/>
      </c>
      <c r="BC161" t="str">
        <f>+IFERROR(IF(VALUE('data-cash-crude'!BB162)&gt;0,'data-cash-crude'!BB162-INDEX('data-futures'!$E:$E,MATCH('basis-cash-crude'!BC$1,'data-futures'!$A:$A,0),1),""),"")</f>
        <v/>
      </c>
      <c r="BD161" t="str">
        <f>+IFERROR(IF(VALUE('data-cash-crude'!BC162)&gt;0,'data-cash-crude'!BC162-INDEX('data-futures'!$E:$E,MATCH('basis-cash-crude'!BD$1,'data-futures'!$A:$A,0),1),""),"")</f>
        <v/>
      </c>
      <c r="BE161">
        <f>+IFERROR(IF(VALUE('data-cash-crude'!BD162)&gt;0,'data-cash-crude'!BD162-INDEX('data-futures'!$E:$E,MATCH('basis-cash-crude'!BE$1,'data-futures'!$A:$A,0),1),""),"")</f>
        <v>-9.7299999999999969</v>
      </c>
      <c r="BF161">
        <f>+IFERROR(IF(VALUE('data-cash-crude'!BE162)&gt;0,'data-cash-crude'!BE162-INDEX('data-futures'!$E:$E,MATCH('basis-cash-crude'!BF$1,'data-futures'!$A:$A,0),1),""),"")</f>
        <v>-9.740000000000002</v>
      </c>
      <c r="BG161">
        <f>+IFERROR(IF(VALUE('data-cash-crude'!BF162)&gt;0,'data-cash-crude'!BF162-INDEX('data-futures'!$E:$E,MATCH('basis-cash-crude'!BG$1,'data-futures'!$A:$A,0),1),""),"")</f>
        <v>-9.5200000000000031</v>
      </c>
      <c r="BH161">
        <f>+IFERROR(IF(VALUE('data-cash-crude'!BG162)&gt;0,'data-cash-crude'!BG162-INDEX('data-futures'!$E:$E,MATCH('basis-cash-crude'!BH$1,'data-futures'!$A:$A,0),1),""),"")</f>
        <v>-9.2899999999999991</v>
      </c>
      <c r="BI161">
        <f>+IFERROR(IF(VALUE('data-cash-crude'!BH162)&gt;0,'data-cash-crude'!BH162-INDEX('data-futures'!$E:$E,MATCH('basis-cash-crude'!BI$1,'data-futures'!$A:$A,0),1),""),"")</f>
        <v>-9.5900000000000034</v>
      </c>
      <c r="BJ161">
        <f>+IFERROR(IF(VALUE('data-cash-crude'!BI162)&gt;0,'data-cash-crude'!BI162-INDEX('data-futures'!$E:$E,MATCH('basis-cash-crude'!BJ$1,'data-futures'!$A:$A,0),1),""),"")</f>
        <v>-9.5900000000000034</v>
      </c>
      <c r="BK161">
        <f>+IFERROR(IF(VALUE('data-cash-crude'!BJ162)&gt;0,'data-cash-crude'!BJ162-INDEX('data-futures'!$E:$E,MATCH('basis-cash-crude'!BK$1,'data-futures'!$A:$A,0),1),""),"")</f>
        <v>-9.93</v>
      </c>
      <c r="BL161">
        <f>+IFERROR(IF(VALUE('data-cash-crude'!BK162)&gt;0,'data-cash-crude'!BK162-INDEX('data-futures'!$E:$E,MATCH('basis-cash-crude'!BL$1,'data-futures'!$A:$A,0),1),""),"")</f>
        <v>-9.61</v>
      </c>
      <c r="BM161" t="str">
        <f>+IFERROR(IF(VALUE('data-cash-crude'!BL162)&gt;0,'data-cash-crude'!BL162-INDEX('data-futures'!$E:$E,MATCH('basis-cash-crude'!BM$1,'data-futures'!$A:$A,0),1),""),"")</f>
        <v/>
      </c>
      <c r="BN161" t="str">
        <f>+IFERROR(IF(VALUE('data-cash-crude'!BM162)&gt;0,'data-cash-crude'!BM162-INDEX('data-futures'!$E:$E,MATCH('basis-cash-crude'!BN$1,'data-futures'!$A:$A,0),1),""),"")</f>
        <v/>
      </c>
      <c r="BO161">
        <f>+IFERROR(IF(VALUE('data-cash-crude'!BN162)&gt;0,'data-cash-crude'!BN162-INDEX('data-futures'!$E:$E,MATCH('basis-cash-crude'!BO$1,'data-futures'!$A:$A,0),1),""),"")</f>
        <v>-9.9699999999999989</v>
      </c>
      <c r="BP161">
        <f>+IFERROR(IF(VALUE('data-cash-crude'!BO162)&gt;0,'data-cash-crude'!BO162-INDEX('data-futures'!$E:$E,MATCH('basis-cash-crude'!BP$1,'data-futures'!$A:$A,0),1),""),"")</f>
        <v>-10.130000000000003</v>
      </c>
      <c r="BQ161">
        <f>+IFERROR(IF(VALUE('data-cash-crude'!BP162)&gt;0,'data-cash-crude'!BP162-INDEX('data-futures'!$E:$E,MATCH('basis-cash-crude'!BQ$1,'data-futures'!$A:$A,0),1),""),"")</f>
        <v>-9.57</v>
      </c>
      <c r="BR161">
        <f>+IFERROR(IF(VALUE('data-cash-crude'!BQ162)&gt;0,'data-cash-crude'!BQ162-INDEX('data-futures'!$E:$E,MATCH('basis-cash-crude'!BR$1,'data-futures'!$A:$A,0),1),""),"")</f>
        <v>-9.6000000000000014</v>
      </c>
      <c r="BS161">
        <f>+IFERROR(IF(VALUE('data-cash-crude'!BR162)&gt;0,'data-cash-crude'!BR162-INDEX('data-futures'!$E:$E,MATCH('basis-cash-crude'!BS$1,'data-futures'!$A:$A,0),1),""),"")</f>
        <v>-9.5200000000000031</v>
      </c>
      <c r="BT161">
        <f>+IFERROR(IF(VALUE('data-cash-crude'!BS162)&gt;0,'data-cash-crude'!BS162-INDEX('data-futures'!$E:$E,MATCH('basis-cash-crude'!BT$1,'data-futures'!$A:$A,0),1),""),"")</f>
        <v>-10.07</v>
      </c>
      <c r="BU161">
        <f>+IFERROR(IF(VALUE('data-cash-crude'!BT162)&gt;0,'data-cash-crude'!BT162-INDEX('data-futures'!$E:$E,MATCH('basis-cash-crude'!BU$1,'data-futures'!$A:$A,0),1),""),"")</f>
        <v>-9.68</v>
      </c>
      <c r="BV161">
        <f>+IFERROR(IF(VALUE('data-cash-crude'!BU162)&gt;0,'data-cash-crude'!BU162-INDEX('data-futures'!$E:$E,MATCH('basis-cash-crude'!BV$1,'data-futures'!$A:$A,0),1),""),"")</f>
        <v>-9.6199999999999974</v>
      </c>
      <c r="BW161">
        <f>+IFERROR(IF(VALUE('data-cash-crude'!BV162)&gt;0,'data-cash-crude'!BV162-INDEX('data-futures'!$E:$E,MATCH('basis-cash-crude'!BW$1,'data-futures'!$A:$A,0),1),""),"")</f>
        <v>-9.8800000000000026</v>
      </c>
      <c r="BX161">
        <f>+IFERROR(IF(VALUE('data-cash-crude'!BW162)&gt;0,'data-cash-crude'!BW162-INDEX('data-futures'!$E:$E,MATCH('basis-cash-crude'!BX$1,'data-futures'!$A:$A,0),1),""),"")</f>
        <v>-9.6899999999999977</v>
      </c>
      <c r="BY161">
        <f>+IFERROR(IF(VALUE('data-cash-crude'!BX162)&gt;0,'data-cash-crude'!BX162-INDEX('data-futures'!$E:$E,MATCH('basis-cash-crude'!BY$1,'data-futures'!$A:$A,0),1),""),"")</f>
        <v>-9.9099999999999966</v>
      </c>
      <c r="BZ161">
        <f>+IFERROR(IF(VALUE('data-cash-crude'!BY162)&gt;0,'data-cash-crude'!BY162-INDEX('data-futures'!$E:$E,MATCH('basis-cash-crude'!BZ$1,'data-futures'!$A:$A,0),1),""),"")</f>
        <v>-10.200000000000003</v>
      </c>
      <c r="CA161">
        <f>+IFERROR(IF(VALUE('data-cash-crude'!BZ162)&gt;0,'data-cash-crude'!BZ162-INDEX('data-futures'!$E:$E,MATCH('basis-cash-crude'!CA$1,'data-futures'!$A:$A,0),1),""),"")</f>
        <v>-9.5900000000000034</v>
      </c>
      <c r="CB161">
        <f>+IFERROR(IF(VALUE('data-cash-crude'!CA162)&gt;0,'data-cash-crude'!CA162-INDEX('data-futures'!$E:$E,MATCH('basis-cash-crude'!CB$1,'data-futures'!$A:$A,0),1),""),"")</f>
        <v>-9.4699999999999989</v>
      </c>
      <c r="CC161">
        <f>+IFERROR(IF(VALUE('data-cash-crude'!CB162)&gt;0,'data-cash-crude'!CB162-INDEX('data-futures'!$E:$E,MATCH('basis-cash-crude'!CC$1,'data-futures'!$A:$A,0),1),""),"")</f>
        <v>-9.3699999999999974</v>
      </c>
      <c r="CD161">
        <f>+IFERROR(IF(VALUE('data-cash-crude'!CC162)&gt;0,'data-cash-crude'!CC162-INDEX('data-futures'!$E:$E,MATCH('basis-cash-crude'!CD$1,'data-futures'!$A:$A,0),1),""),"")</f>
        <v>-9.61</v>
      </c>
      <c r="CE161">
        <f>+IFERROR(IF(VALUE('data-cash-crude'!CD162)&gt;0,'data-cash-crude'!CD162-INDEX('data-futures'!$E:$E,MATCH('basis-cash-crude'!CE$1,'data-futures'!$A:$A,0),1),""),"")</f>
        <v>-9.3999999999999986</v>
      </c>
      <c r="CF161">
        <f>+IFERROR(IF(VALUE('data-cash-crude'!CE162)&gt;0,'data-cash-crude'!CE162-INDEX('data-futures'!$E:$E,MATCH('basis-cash-crude'!CF$1,'data-futures'!$A:$A,0),1),""),"")</f>
        <v>-9.32</v>
      </c>
      <c r="CG161">
        <f>+IFERROR(IF(VALUE('data-cash-crude'!CF162)&gt;0,'data-cash-crude'!CF162-INDEX('data-futures'!$E:$E,MATCH('basis-cash-crude'!CG$1,'data-futures'!$A:$A,0),1),""),"")</f>
        <v>-9.0900000000000034</v>
      </c>
      <c r="CH161">
        <f>+IFERROR(IF(VALUE('data-cash-crude'!CG162)&gt;0,'data-cash-crude'!CG162-INDEX('data-futures'!$E:$E,MATCH('basis-cash-crude'!CH$1,'data-futures'!$A:$A,0),1),""),"")</f>
        <v>-8.8800000000000026</v>
      </c>
      <c r="CI161">
        <f>+IFERROR(IF(VALUE('data-cash-crude'!CH162)&gt;0,'data-cash-crude'!CH162-INDEX('data-futures'!$E:$E,MATCH('basis-cash-crude'!CI$1,'data-futures'!$A:$A,0),1),""),"")</f>
        <v>-9.0399999999999991</v>
      </c>
      <c r="CJ161">
        <f>+IFERROR(IF(VALUE('data-cash-crude'!CI162)&gt;0,'data-cash-crude'!CI162-INDEX('data-futures'!$E:$E,MATCH('basis-cash-crude'!CJ$1,'data-futures'!$A:$A,0),1),""),"")</f>
        <v>-9.1499999999999986</v>
      </c>
      <c r="CK161">
        <f>+IFERROR(IF(VALUE('data-cash-crude'!CJ162)&gt;0,'data-cash-crude'!CJ162-INDEX('data-futures'!$E:$E,MATCH('basis-cash-crude'!CK$1,'data-futures'!$A:$A,0),1),""),"")</f>
        <v>-8.490000000000002</v>
      </c>
      <c r="CL161">
        <f>+IFERROR(IF(VALUE('data-cash-crude'!CK162)&gt;0,'data-cash-crude'!CK162-INDEX('data-futures'!$E:$E,MATCH('basis-cash-crude'!CL$1,'data-futures'!$A:$A,0),1),""),"")</f>
        <v>-8.4500000000000028</v>
      </c>
      <c r="CM161" t="str">
        <f>+IFERROR(IF(VALUE('data-cash-crude'!CL162)&gt;0,'data-cash-crude'!CL162-INDEX('data-futures'!$E:$E,MATCH('basis-cash-crude'!CM$1,'data-futures'!$A:$A,0),1),""),"")</f>
        <v/>
      </c>
      <c r="CN161">
        <f>+IFERROR(IF(VALUE('data-cash-crude'!CM162)&gt;0,'data-cash-crude'!CM162-INDEX('data-futures'!$E:$E,MATCH('basis-cash-crude'!CN$1,'data-futures'!$A:$A,0),1),""),"")</f>
        <v>-8.39</v>
      </c>
      <c r="CO161">
        <f>+IFERROR(IF(VALUE('data-cash-crude'!CN162)&gt;0,'data-cash-crude'!CN162-INDEX('data-futures'!$E:$E,MATCH('basis-cash-crude'!CO$1,'data-futures'!$A:$A,0),1),""),"")</f>
        <v>-8.18</v>
      </c>
      <c r="CP161">
        <f>+IFERROR(IF(VALUE('data-cash-crude'!CO162)&gt;0,'data-cash-crude'!CO162-INDEX('data-futures'!$E:$E,MATCH('basis-cash-crude'!CP$1,'data-futures'!$A:$A,0),1),""),"")</f>
        <v>-8.3800000000000026</v>
      </c>
      <c r="CQ161">
        <f>+IFERROR(IF(VALUE('data-cash-crude'!CP162)&gt;0,'data-cash-crude'!CP162-INDEX('data-futures'!$E:$E,MATCH('basis-cash-crude'!CQ$1,'data-futures'!$A:$A,0),1),""),"")</f>
        <v>-8.3699999999999974</v>
      </c>
      <c r="CR161">
        <f>+IFERROR(IF(VALUE('data-cash-crude'!CQ162)&gt;0,'data-cash-crude'!CQ162-INDEX('data-futures'!$E:$E,MATCH('basis-cash-crude'!CR$1,'data-futures'!$A:$A,0),1),""),"")</f>
        <v>-7.7999999999999972</v>
      </c>
      <c r="CS161">
        <f>+IFERROR(IF(VALUE('data-cash-crude'!CR162)&gt;0,'data-cash-crude'!CR162-INDEX('data-futures'!$E:$E,MATCH('basis-cash-crude'!CS$1,'data-futures'!$A:$A,0),1),""),"")</f>
        <v>-7.3699999999999974</v>
      </c>
      <c r="CT161">
        <f>+IFERROR(IF(VALUE('data-cash-crude'!CS162)&gt;0,'data-cash-crude'!CS162-INDEX('data-futures'!$E:$E,MATCH('basis-cash-crude'!CT$1,'data-futures'!$A:$A,0),1),""),"")</f>
        <v>-6.0600000000000023</v>
      </c>
      <c r="CU161">
        <f>+IFERROR(IF(VALUE('data-cash-crude'!CT162)&gt;0,'data-cash-crude'!CT162-INDEX('data-futures'!$E:$E,MATCH('basis-cash-crude'!CU$1,'data-futures'!$A:$A,0),1),""),"")</f>
        <v>-8.86</v>
      </c>
      <c r="CV161">
        <f>+IFERROR(IF(VALUE('data-cash-crude'!CU162)&gt;0,'data-cash-crude'!CU162-INDEX('data-futures'!$E:$E,MATCH('basis-cash-crude'!CV$1,'data-futures'!$A:$A,0),1),""),"")</f>
        <v>-8.9600000000000009</v>
      </c>
      <c r="CW161">
        <f>+IFERROR(IF(VALUE('data-cash-crude'!CV162)&gt;0,'data-cash-crude'!CV162-INDEX('data-futures'!$E:$E,MATCH('basis-cash-crude'!CW$1,'data-futures'!$A:$A,0),1),""),"")</f>
        <v>-8.7000000000000028</v>
      </c>
      <c r="CX161">
        <f>+IFERROR(IF(VALUE('data-cash-crude'!CW162)&gt;0,'data-cash-crude'!CW162-INDEX('data-futures'!$E:$E,MATCH('basis-cash-crude'!CX$1,'data-futures'!$A:$A,0),1),""),"")</f>
        <v>-8.5300000000000011</v>
      </c>
      <c r="CY161">
        <f>+IFERROR(IF(VALUE('data-cash-crude'!CX162)&gt;0,'data-cash-crude'!CX162-INDEX('data-futures'!$E:$E,MATCH('basis-cash-crude'!CY$1,'data-futures'!$A:$A,0),1),""),"")</f>
        <v>-8.18</v>
      </c>
      <c r="CZ161">
        <f>+IFERROR(IF(VALUE('data-cash-crude'!CY162)&gt;0,'data-cash-crude'!CY162-INDEX('data-futures'!$E:$E,MATCH('basis-cash-crude'!CZ$1,'data-futures'!$A:$A,0),1),""),"")</f>
        <v>-8.6000000000000014</v>
      </c>
      <c r="DA161">
        <f>+IFERROR(IF(VALUE('data-cash-crude'!CZ162)&gt;0,'data-cash-crude'!CZ162-INDEX('data-futures'!$E:$E,MATCH('basis-cash-crude'!DA$1,'data-futures'!$A:$A,0),1),""),"")</f>
        <v>-8.5499999999999972</v>
      </c>
      <c r="DB161">
        <f>+IFERROR(IF(VALUE('data-cash-crude'!DA162)&gt;0,'data-cash-crude'!DA162-INDEX('data-futures'!$E:$E,MATCH('basis-cash-crude'!DB$1,'data-futures'!$A:$A,0),1),""),"")</f>
        <v>-8.5</v>
      </c>
      <c r="DC161">
        <f>+IFERROR(IF(VALUE('data-cash-crude'!DB162)&gt;0,'data-cash-crude'!DB162-INDEX('data-futures'!$E:$E,MATCH('basis-cash-crude'!DC$1,'data-futures'!$A:$A,0),1),""),"")</f>
        <v>-8.5200000000000031</v>
      </c>
      <c r="DD161" t="str">
        <f>+IFERROR(IF(VALUE('data-cash-crude'!DC162)&gt;0,'data-cash-crude'!DC162-INDEX('data-futures'!$E:$E,MATCH('basis-cash-crude'!DD$1,'data-futures'!$A:$A,0),1),""),"")</f>
        <v/>
      </c>
      <c r="DE161">
        <f>+IFERROR(IF(VALUE('data-cash-crude'!DD162)&gt;0,'data-cash-crude'!DD162-INDEX('data-futures'!$E:$E,MATCH('basis-cash-crude'!DE$1,'data-futures'!$A:$A,0),1),""),"")</f>
        <v>-8.43</v>
      </c>
      <c r="DF161">
        <f>+IFERROR(IF(VALUE('data-cash-crude'!DE162)&gt;0,'data-cash-crude'!DE162-INDEX('data-futures'!$E:$E,MATCH('basis-cash-crude'!DF$1,'data-futures'!$A:$A,0),1),""),"")</f>
        <v>-8.0499999999999972</v>
      </c>
      <c r="DG161" t="str">
        <f>+IFERROR(IF(VALUE('data-cash-crude'!DF162)&gt;0,'data-cash-crude'!DF162-INDEX('data-futures'!$E:$E,MATCH('basis-cash-crude'!DG$1,'data-futures'!$A:$A,0),1),""),"")</f>
        <v/>
      </c>
      <c r="DH161">
        <f>+IFERROR(IF(VALUE('data-cash-crude'!DG162)&gt;0,'data-cash-crude'!DG162-INDEX('data-futures'!$E:$E,MATCH('basis-cash-crude'!DH$1,'data-futures'!$A:$A,0),1),""),"")</f>
        <v>-7.7100000000000009</v>
      </c>
      <c r="DI161">
        <f>+IFERROR(IF(VALUE('data-cash-crude'!DH162)&gt;0,'data-cash-crude'!DH162-INDEX('data-futures'!$E:$E,MATCH('basis-cash-crude'!DI$1,'data-futures'!$A:$A,0),1),""),"")</f>
        <v>-8.8400000000000034</v>
      </c>
      <c r="DJ161">
        <f>+IFERROR(IF(VALUE('data-cash-crude'!DI162)&gt;0,'data-cash-crude'!DI162-INDEX('data-futures'!$E:$E,MATCH('basis-cash-crude'!DJ$1,'data-futures'!$A:$A,0),1),""),"")</f>
        <v>-8.57</v>
      </c>
      <c r="DK161">
        <f>+IFERROR(IF(VALUE('data-cash-crude'!DJ162)&gt;0,'data-cash-crude'!DJ162-INDEX('data-futures'!$E:$E,MATCH('basis-cash-crude'!DK$1,'data-futures'!$A:$A,0),1),""),"")</f>
        <v>-8.6199999999999974</v>
      </c>
      <c r="DL161">
        <f>+IFERROR(IF(VALUE('data-cash-crude'!DK162)&gt;0,'data-cash-crude'!DK162-INDEX('data-futures'!$E:$E,MATCH('basis-cash-crude'!DL$1,'data-futures'!$A:$A,0),1),""),"")</f>
        <v>-8.4200000000000017</v>
      </c>
      <c r="DM161">
        <f>+IFERROR(IF(VALUE('data-cash-crude'!DL162)&gt;0,'data-cash-crude'!DL162-INDEX('data-futures'!$E:$E,MATCH('basis-cash-crude'!DM$1,'data-futures'!$A:$A,0),1),""),"")</f>
        <v>-7.8699999999999974</v>
      </c>
      <c r="DN161">
        <f>+IFERROR(IF(VALUE('data-cash-crude'!DM162)&gt;0,'data-cash-crude'!DM162-INDEX('data-futures'!$E:$E,MATCH('basis-cash-crude'!DN$1,'data-futures'!$A:$A,0),1),""),"")</f>
        <v>-7.43</v>
      </c>
      <c r="DO161">
        <f>+IFERROR(IF(VALUE('data-cash-crude'!DN162)&gt;0,'data-cash-crude'!DN162-INDEX('data-futures'!$E:$E,MATCH('basis-cash-crude'!DO$1,'data-futures'!$A:$A,0),1),""),"")</f>
        <v>-8.1499999999999986</v>
      </c>
      <c r="DP161">
        <f>+IFERROR(IF(VALUE('data-cash-crude'!DO162)&gt;0,'data-cash-crude'!DO162-INDEX('data-futures'!$E:$E,MATCH('basis-cash-crude'!DP$1,'data-futures'!$A:$A,0),1),""),"")</f>
        <v>-8.2299999999999969</v>
      </c>
      <c r="DQ161">
        <f>+IFERROR(IF(VALUE('data-cash-crude'!DP162)&gt;0,'data-cash-crude'!DP162-INDEX('data-futures'!$E:$E,MATCH('basis-cash-crude'!DQ$1,'data-futures'!$A:$A,0),1),""),"")</f>
        <v>-8.7800000000000011</v>
      </c>
      <c r="DR161">
        <f>+IFERROR(IF(VALUE('data-cash-crude'!DQ162)&gt;0,'data-cash-crude'!DQ162-INDEX('data-futures'!$E:$E,MATCH('basis-cash-crude'!DR$1,'data-futures'!$A:$A,0),1),""),"")</f>
        <v>-8.2999999999999972</v>
      </c>
      <c r="DS161">
        <f>+IFERROR(IF(VALUE('data-cash-crude'!DR162)&gt;0,'data-cash-crude'!DR162-INDEX('data-futures'!$E:$E,MATCH('basis-cash-crude'!DS$1,'data-futures'!$A:$A,0),1),""),"")</f>
        <v>-8.4399999999999977</v>
      </c>
      <c r="DT161">
        <f>+IFERROR(IF(VALUE('data-cash-crude'!DS162)&gt;0,'data-cash-crude'!DS162-INDEX('data-futures'!$E:$E,MATCH('basis-cash-crude'!DT$1,'data-futures'!$A:$A,0),1),""),"")</f>
        <v>-8.3800000000000026</v>
      </c>
      <c r="DU161">
        <f>+IFERROR(IF(VALUE('data-cash-crude'!DT162)&gt;0,'data-cash-crude'!DT162-INDEX('data-futures'!$E:$E,MATCH('basis-cash-crude'!DU$1,'data-futures'!$A:$A,0),1),""),"")</f>
        <v>-8.9399999999999977</v>
      </c>
      <c r="DV161">
        <f>+IFERROR(IF(VALUE('data-cash-crude'!DU162)&gt;0,'data-cash-crude'!DU162-INDEX('data-futures'!$E:$E,MATCH('basis-cash-crude'!DV$1,'data-futures'!$A:$A,0),1),""),"")</f>
        <v>-9.4500000000000028</v>
      </c>
      <c r="DW161">
        <f>+IFERROR(IF(VALUE('data-cash-crude'!DV162)&gt;0,'data-cash-crude'!DV162-INDEX('data-futures'!$E:$E,MATCH('basis-cash-crude'!DW$1,'data-futures'!$A:$A,0),1),""),"")</f>
        <v>-9.14</v>
      </c>
      <c r="DX161">
        <f>+IFERROR(IF(VALUE('data-cash-crude'!DW162)&gt;0,'data-cash-crude'!DW162-INDEX('data-futures'!$E:$E,MATCH('basis-cash-crude'!DX$1,'data-futures'!$A:$A,0),1),""),"")</f>
        <v>-8.68</v>
      </c>
      <c r="DY161">
        <f>+IFERROR(IF(VALUE('data-cash-crude'!DX162)&gt;0,'data-cash-crude'!DX162-INDEX('data-futures'!$E:$E,MATCH('basis-cash-crude'!DY$1,'data-futures'!$A:$A,0),1),""),"")</f>
        <v>-9.5</v>
      </c>
      <c r="DZ161">
        <f>+IFERROR(IF(VALUE('data-cash-crude'!DY162)&gt;0,'data-cash-crude'!DY162-INDEX('data-futures'!$E:$E,MATCH('basis-cash-crude'!DZ$1,'data-futures'!$A:$A,0),1),""),"")</f>
        <v>-9.4200000000000017</v>
      </c>
      <c r="EA161">
        <f>+IFERROR(IF(VALUE('data-cash-crude'!DZ162)&gt;0,'data-cash-crude'!DZ162-INDEX('data-futures'!$E:$E,MATCH('basis-cash-crude'!EA$1,'data-futures'!$A:$A,0),1),""),"")</f>
        <v>-9.2800000000000011</v>
      </c>
      <c r="EB161">
        <f>+IFERROR(IF(VALUE('data-cash-crude'!EA162)&gt;0,'data-cash-crude'!EA162-INDEX('data-futures'!$E:$E,MATCH('basis-cash-crude'!EB$1,'data-futures'!$A:$A,0),1),""),"")</f>
        <v>-9.3100000000000023</v>
      </c>
      <c r="EC161">
        <f>+IFERROR(IF(VALUE('data-cash-crude'!EB162)&gt;0,'data-cash-crude'!EB162-INDEX('data-futures'!$E:$E,MATCH('basis-cash-crude'!EC$1,'data-futures'!$A:$A,0),1),""),"")</f>
        <v>-9.7000000000000028</v>
      </c>
      <c r="ED161" t="str">
        <f>+IFERROR(IF(VALUE('data-cash-crude'!EC162)&gt;0,'data-cash-crude'!EC162-INDEX('data-futures'!$E:$E,MATCH('basis-cash-crude'!ED$1,'data-futures'!$A:$A,0),1),""),"")</f>
        <v/>
      </c>
      <c r="EE161" t="str">
        <f>+IFERROR(IF(VALUE('data-cash-crude'!ED162)&gt;0,'data-cash-crude'!ED162-INDEX('data-futures'!$E:$E,MATCH('basis-cash-crude'!EE$1,'data-futures'!$A:$A,0),1),""),"")</f>
        <v/>
      </c>
      <c r="EF161" t="str">
        <f>+IFERROR(IF(VALUE('data-cash-crude'!EE162)&gt;0,'data-cash-crude'!EE162-INDEX('data-futures'!$E:$E,MATCH('basis-cash-crude'!EF$1,'data-futures'!$A:$A,0),1),""),"")</f>
        <v/>
      </c>
      <c r="EG161" t="str">
        <f>+IFERROR(IF(VALUE('data-cash-crude'!EF162)&gt;0,'data-cash-crude'!EF162-INDEX('data-futures'!$E:$E,MATCH('basis-cash-crude'!EG$1,'data-futures'!$A:$A,0),1),""),"")</f>
        <v/>
      </c>
      <c r="EH161" t="str">
        <f>+IFERROR(IF(VALUE('data-cash-crude'!EG162)&gt;0,'data-cash-crude'!EG162-INDEX('data-futures'!$E:$E,MATCH('basis-cash-crude'!EH$1,'data-futures'!$A:$A,0),1),""),"")</f>
        <v/>
      </c>
      <c r="EI161" t="str">
        <f>+IFERROR(IF(VALUE('data-cash-crude'!EH162)&gt;0,'data-cash-crude'!EH162-INDEX('data-futures'!$E:$E,MATCH('basis-cash-crude'!EI$1,'data-futures'!$A:$A,0),1),""),"")</f>
        <v/>
      </c>
      <c r="EJ161" t="str">
        <f>+IFERROR(IF(VALUE('data-cash-crude'!EI162)&gt;0,'data-cash-crude'!EI162-INDEX('data-futures'!$E:$E,MATCH('basis-cash-crude'!EJ$1,'data-futures'!$A:$A,0),1),""),"")</f>
        <v/>
      </c>
      <c r="EK161" t="str">
        <f>+IFERROR(IF(VALUE('data-cash-crude'!EJ162)&gt;0,'data-cash-crude'!EJ162-INDEX('data-futures'!$E:$E,MATCH('basis-cash-crude'!EK$1,'data-futures'!$A:$A,0),1),""),"")</f>
        <v/>
      </c>
      <c r="EL161" t="str">
        <f>+IFERROR(IF(VALUE('data-cash-crude'!EK162)&gt;0,'data-cash-crude'!EK162-INDEX('data-futures'!$E:$E,MATCH('basis-cash-crude'!EL$1,'data-futures'!$A:$A,0),1),""),"")</f>
        <v/>
      </c>
      <c r="EM161" t="str">
        <f>+IFERROR(IF(VALUE('data-cash-crude'!EL162)&gt;0,'data-cash-crude'!EL162-INDEX('data-futures'!$E:$E,MATCH('basis-cash-crude'!EM$1,'data-futures'!$A:$A,0),1),""),"")</f>
        <v/>
      </c>
      <c r="EN161" t="str">
        <f>+IFERROR(IF(VALUE('data-cash-crude'!EM162)&gt;0,'data-cash-crude'!EM162-INDEX('data-futures'!$E:$E,MATCH('basis-cash-crude'!EN$1,'data-futures'!$A:$A,0),1),""),"")</f>
        <v/>
      </c>
      <c r="EO161" t="str">
        <f>+IFERROR(IF(VALUE('data-cash-crude'!EN162)&gt;0,'data-cash-crude'!EN162-INDEX('data-futures'!$E:$E,MATCH('basis-cash-crude'!EO$1,'data-futures'!$A:$A,0),1),""),"")</f>
        <v/>
      </c>
      <c r="EP161" t="str">
        <f>+IFERROR(IF(VALUE('data-cash-crude'!EO162)&gt;0,'data-cash-crude'!EO162-INDEX('data-futures'!$E:$E,MATCH('basis-cash-crude'!EP$1,'data-futures'!$A:$A,0),1),""),"")</f>
        <v/>
      </c>
      <c r="EQ161" t="str">
        <f>+IFERROR(IF(VALUE('data-cash-crude'!EP162)&gt;0,'data-cash-crude'!EP162-INDEX('data-futures'!$E:$E,MATCH('basis-cash-crude'!EQ$1,'data-futures'!$A:$A,0),1),""),"")</f>
        <v/>
      </c>
      <c r="ER161" t="str">
        <f>+IFERROR(IF(VALUE('data-cash-crude'!EQ162)&gt;0,'data-cash-crude'!EQ162-INDEX('data-futures'!$E:$E,MATCH('basis-cash-crude'!ER$1,'data-futures'!$A:$A,0),1),""),"")</f>
        <v/>
      </c>
      <c r="ES161" t="str">
        <f>+IFERROR(IF(VALUE('data-cash-crude'!ER162)&gt;0,'data-cash-crude'!ER162-INDEX('data-futures'!$E:$E,MATCH('basis-cash-crude'!ES$1,'data-futures'!$A:$A,0),1),""),"")</f>
        <v/>
      </c>
      <c r="ET161" t="str">
        <f>+IFERROR(IF(VALUE('data-cash-crude'!ES162)&gt;0,'data-cash-crude'!ES162-INDEX('data-futures'!$E:$E,MATCH('basis-cash-crude'!ET$1,'data-futures'!$A:$A,0),1),""),"")</f>
        <v/>
      </c>
      <c r="EU161" t="str">
        <f>+IFERROR(IF(VALUE('data-cash-crude'!ET162)&gt;0,'data-cash-crude'!ET162-INDEX('data-futures'!$E:$E,MATCH('basis-cash-crude'!EU$1,'data-futures'!$A:$A,0),1),""),"")</f>
        <v/>
      </c>
      <c r="EV161" t="str">
        <f>+IFERROR(IF(VALUE('data-cash-crude'!EU162)&gt;0,'data-cash-crude'!EU162-INDEX('data-futures'!$E:$E,MATCH('basis-cash-crude'!EV$1,'data-futures'!$A:$A,0),1),""),"")</f>
        <v/>
      </c>
      <c r="EW161" t="str">
        <f>+IFERROR(IF(VALUE('data-cash-crude'!EV162)&gt;0,'data-cash-crude'!EV162-INDEX('data-futures'!$E:$E,MATCH('basis-cash-crude'!EW$1,'data-futures'!$A:$A,0),1),""),"")</f>
        <v/>
      </c>
      <c r="EX161" t="str">
        <f>+IFERROR(IF(VALUE('data-cash-crude'!EW162)&gt;0,'data-cash-crude'!EW162-INDEX('data-futures'!$E:$E,MATCH('basis-cash-crude'!EX$1,'data-futures'!$A:$A,0),1),""),"")</f>
        <v/>
      </c>
      <c r="EY161" t="str">
        <f>+IFERROR(IF(VALUE('data-cash-crude'!EX162)&gt;0,'data-cash-crude'!EX162-INDEX('data-futures'!$E:$E,MATCH('basis-cash-crude'!EY$1,'data-futures'!$A:$A,0),1),""),"")</f>
        <v/>
      </c>
      <c r="EZ161" t="str">
        <f>+IFERROR(IF(VALUE('data-cash-crude'!EY162)&gt;0,'data-cash-crude'!EY162-INDEX('data-futures'!$E:$E,MATCH('basis-cash-crude'!EZ$1,'data-futures'!$A:$A,0),1),""),"")</f>
        <v/>
      </c>
      <c r="FA161" t="str">
        <f>+IFERROR(IF(VALUE('data-cash-crude'!EZ162)&gt;0,'data-cash-crude'!EZ162-INDEX('data-futures'!$E:$E,MATCH('basis-cash-crude'!FA$1,'data-futures'!$A:$A,0),1),""),"")</f>
        <v/>
      </c>
      <c r="FB161" t="str">
        <f>+IFERROR(IF(VALUE('data-cash-crude'!FA162)&gt;0,'data-cash-crude'!FA162-INDEX('data-futures'!$E:$E,MATCH('basis-cash-crude'!FB$1,'data-futures'!$A:$A,0),1),""),"")</f>
        <v/>
      </c>
      <c r="FC161" t="str">
        <f>+IFERROR(IF(VALUE('data-cash-crude'!FB162)&gt;0,'data-cash-crude'!FB162-INDEX('data-futures'!$E:$E,MATCH('basis-cash-crude'!FC$1,'data-futures'!$A:$A,0),1),""),"")</f>
        <v/>
      </c>
      <c r="FD161" t="str">
        <f>+IFERROR(IF(VALUE('data-cash-crude'!FC162)&gt;0,'data-cash-crude'!FC162-INDEX('data-futures'!$E:$E,MATCH('basis-cash-crude'!FD$1,'data-futures'!$A:$A,0),1),""),"")</f>
        <v/>
      </c>
      <c r="FE161" t="str">
        <f>+IFERROR(IF(VALUE('data-cash-crude'!FD162)&gt;0,'data-cash-crude'!FD162-INDEX('data-futures'!$E:$E,MATCH('basis-cash-crude'!FE$1,'data-futures'!$A:$A,0),1),""),"")</f>
        <v/>
      </c>
      <c r="FF161" t="str">
        <f>+IFERROR(IF(VALUE('data-cash-crude'!FE162)&gt;0,'data-cash-crude'!FE162-INDEX('data-futures'!$E:$E,MATCH('basis-cash-crude'!FF$1,'data-futures'!$A:$A,0),1),""),"")</f>
        <v/>
      </c>
      <c r="FG161" t="str">
        <f>+IFERROR(IF(VALUE('data-cash-crude'!FF162)&gt;0,'data-cash-crude'!FF162-INDEX('data-futures'!$E:$E,MATCH('basis-cash-crude'!FG$1,'data-futures'!$A:$A,0),1),""),"")</f>
        <v/>
      </c>
      <c r="FH161" t="str">
        <f>+IFERROR(IF(VALUE('data-cash-crude'!FG162)&gt;0,'data-cash-crude'!FG162-INDEX('data-futures'!$E:$E,MATCH('basis-cash-crude'!FH$1,'data-futures'!$A:$A,0),1),""),"")</f>
        <v/>
      </c>
      <c r="FI161" t="str">
        <f>+IFERROR(IF(VALUE('data-cash-crude'!FH162)&gt;0,'data-cash-crude'!FH162-INDEX('data-futures'!$E:$E,MATCH('basis-cash-crude'!FI$1,'data-futures'!$A:$A,0),1),""),"")</f>
        <v/>
      </c>
      <c r="FJ161" t="str">
        <f>+IFERROR(IF(VALUE('data-cash-crude'!FI162)&gt;0,'data-cash-crude'!FI162-INDEX('data-futures'!$E:$E,MATCH('basis-cash-crude'!FJ$1,'data-futures'!$A:$A,0),1),""),"")</f>
        <v/>
      </c>
      <c r="FK161" t="str">
        <f>+IFERROR(IF(VALUE('data-cash-crude'!FJ162)&gt;0,'data-cash-crude'!FJ162-INDEX('data-futures'!$E:$E,MATCH('basis-cash-crude'!FK$1,'data-futures'!$A:$A,0),1),""),"")</f>
        <v/>
      </c>
      <c r="FL161" t="str">
        <f>+IFERROR(IF(VALUE('data-cash-crude'!FK162)&gt;0,'data-cash-crude'!FK162-INDEX('data-futures'!$E:$E,MATCH('basis-cash-crude'!FL$1,'data-futures'!$A:$A,0),1),""),"")</f>
        <v/>
      </c>
    </row>
    <row r="162" spans="1:168" x14ac:dyDescent="0.2">
      <c r="A162">
        <f t="shared" si="6"/>
        <v>-9.7516666666666669</v>
      </c>
      <c r="B162">
        <f t="shared" si="7"/>
        <v>-9.7740740740740737</v>
      </c>
      <c r="C162">
        <f t="shared" si="8"/>
        <v>-9.3940789473684241</v>
      </c>
      <c r="D162" s="6" t="str">
        <f>+'data-cash-crude'!B163</f>
        <v>CLPA-8-117.CM</v>
      </c>
      <c r="E162">
        <f>+IFERROR(IF(VALUE('data-cash-crude'!D163)&gt;0,'data-cash-crude'!D163-INDEX('data-futures'!$E:$E,MATCH('basis-cash-crude'!E$1,'data-futures'!$A:$A,0),1),""),"")</f>
        <v>-9.6899999999999977</v>
      </c>
      <c r="F162">
        <f>+IFERROR(IF(VALUE('data-cash-crude'!E163)&gt;0,'data-cash-crude'!E163-INDEX('data-futures'!$E:$E,MATCH('basis-cash-crude'!F$1,'data-futures'!$A:$A,0),1),""),"")</f>
        <v>-9.5900000000000034</v>
      </c>
      <c r="G162">
        <f>+IFERROR(IF(VALUE('data-cash-crude'!F163)&gt;0,'data-cash-crude'!F163-INDEX('data-futures'!$E:$E,MATCH('basis-cash-crude'!G$1,'data-futures'!$A:$A,0),1),""),"")</f>
        <v>-9.740000000000002</v>
      </c>
      <c r="H162">
        <f>+IFERROR(IF(VALUE('data-cash-crude'!G163)&gt;0,'data-cash-crude'!G163-INDEX('data-futures'!$E:$E,MATCH('basis-cash-crude'!H$1,'data-futures'!$A:$A,0),1),""),"")</f>
        <v>-9.8800000000000026</v>
      </c>
      <c r="I162" t="str">
        <f>+IFERROR(IF(VALUE('data-cash-crude'!H163)&gt;0,'data-cash-crude'!H163-INDEX('data-futures'!$E:$E,MATCH('basis-cash-crude'!I$1,'data-futures'!$A:$A,0),1),""),"")</f>
        <v/>
      </c>
      <c r="J162">
        <f>+IFERROR(IF(VALUE('data-cash-crude'!I163)&gt;0,'data-cash-crude'!I163-INDEX('data-futures'!$E:$E,MATCH('basis-cash-crude'!J$1,'data-futures'!$A:$A,0),1),""),"")</f>
        <v>-9.8299999999999983</v>
      </c>
      <c r="K162">
        <f>+IFERROR(IF(VALUE('data-cash-crude'!J163)&gt;0,'data-cash-crude'!J163-INDEX('data-futures'!$E:$E,MATCH('basis-cash-crude'!K$1,'data-futures'!$A:$A,0),1),""),"")</f>
        <v>-9.7800000000000011</v>
      </c>
      <c r="L162">
        <f>+IFERROR(IF(VALUE('data-cash-crude'!K163)&gt;0,'data-cash-crude'!K163-INDEX('data-futures'!$E:$E,MATCH('basis-cash-crude'!L$1,'data-futures'!$A:$A,0),1),""),"")</f>
        <v>-9.8400000000000034</v>
      </c>
      <c r="M162">
        <f>+IFERROR(IF(VALUE('data-cash-crude'!L163)&gt;0,'data-cash-crude'!L163-INDEX('data-futures'!$E:$E,MATCH('basis-cash-crude'!M$1,'data-futures'!$A:$A,0),1),""),"")</f>
        <v>-9.759999999999998</v>
      </c>
      <c r="N162">
        <f>+IFERROR(IF(VALUE('data-cash-crude'!M163)&gt;0,'data-cash-crude'!M163-INDEX('data-futures'!$E:$E,MATCH('basis-cash-crude'!N$1,'data-futures'!$A:$A,0),1),""),"")</f>
        <v>-9.5799999999999983</v>
      </c>
      <c r="O162">
        <f>+IFERROR(IF(VALUE('data-cash-crude'!N163)&gt;0,'data-cash-crude'!N163-INDEX('data-futures'!$E:$E,MATCH('basis-cash-crude'!O$1,'data-futures'!$A:$A,0),1),""),"")</f>
        <v>-9.740000000000002</v>
      </c>
      <c r="P162">
        <f>+IFERROR(IF(VALUE('data-cash-crude'!O163)&gt;0,'data-cash-crude'!O163-INDEX('data-futures'!$E:$E,MATCH('basis-cash-crude'!P$1,'data-futures'!$A:$A,0),1),""),"")</f>
        <v>-9.6899999999999977</v>
      </c>
      <c r="Q162">
        <f>+IFERROR(IF(VALUE('data-cash-crude'!P163)&gt;0,'data-cash-crude'!P163-INDEX('data-futures'!$E:$E,MATCH('basis-cash-crude'!Q$1,'data-futures'!$A:$A,0),1),""),"")</f>
        <v>-9.7100000000000009</v>
      </c>
      <c r="R162">
        <f>+IFERROR(IF(VALUE('data-cash-crude'!Q163)&gt;0,'data-cash-crude'!Q163-INDEX('data-futures'!$E:$E,MATCH('basis-cash-crude'!R$1,'data-futures'!$A:$A,0),1),""),"")</f>
        <v>-9.509999999999998</v>
      </c>
      <c r="S162">
        <f>+IFERROR(IF(VALUE('data-cash-crude'!R163)&gt;0,'data-cash-crude'!R163-INDEX('data-futures'!$E:$E,MATCH('basis-cash-crude'!S$1,'data-futures'!$A:$A,0),1),""),"")</f>
        <v>-11.79</v>
      </c>
      <c r="T162">
        <f>+IFERROR(IF(VALUE('data-cash-crude'!S163)&gt;0,'data-cash-crude'!S163-INDEX('data-futures'!$E:$E,MATCH('basis-cash-crude'!T$1,'data-futures'!$A:$A,0),1),""),"")</f>
        <v>-11.57</v>
      </c>
      <c r="U162">
        <f>+IFERROR(IF(VALUE('data-cash-crude'!T163)&gt;0,'data-cash-crude'!T163-INDEX('data-futures'!$E:$E,MATCH('basis-cash-crude'!U$1,'data-futures'!$A:$A,0),1),""),"")</f>
        <v>-9.7000000000000028</v>
      </c>
      <c r="V162">
        <f>+IFERROR(IF(VALUE('data-cash-crude'!U163)&gt;0,'data-cash-crude'!U163-INDEX('data-futures'!$E:$E,MATCH('basis-cash-crude'!V$1,'data-futures'!$A:$A,0),1),""),"")</f>
        <v>-9.5200000000000031</v>
      </c>
      <c r="W162">
        <f>+IFERROR(IF(VALUE('data-cash-crude'!V163)&gt;0,'data-cash-crude'!V163-INDEX('data-futures'!$E:$E,MATCH('basis-cash-crude'!W$1,'data-futures'!$A:$A,0),1),""),"")</f>
        <v>-9.4399999999999977</v>
      </c>
      <c r="X162">
        <f>+IFERROR(IF(VALUE('data-cash-crude'!W163)&gt;0,'data-cash-crude'!W163-INDEX('data-futures'!$E:$E,MATCH('basis-cash-crude'!X$1,'data-futures'!$A:$A,0),1),""),"")</f>
        <v>-9.5300000000000011</v>
      </c>
      <c r="Y162">
        <f>+IFERROR(IF(VALUE('data-cash-crude'!X163)&gt;0,'data-cash-crude'!X163-INDEX('data-futures'!$E:$E,MATCH('basis-cash-crude'!Y$1,'data-futures'!$A:$A,0),1),""),"")</f>
        <v>-9.4799999999999969</v>
      </c>
      <c r="Z162" t="str">
        <f>+IFERROR(IF(VALUE('data-cash-crude'!Y163)&gt;0,'data-cash-crude'!Y163-INDEX('data-futures'!$E:$E,MATCH('basis-cash-crude'!Z$1,'data-futures'!$A:$A,0),1),""),"")</f>
        <v/>
      </c>
      <c r="AA162">
        <f>+IFERROR(IF(VALUE('data-cash-crude'!Z163)&gt;0,'data-cash-crude'!Z163-INDEX('data-futures'!$E:$E,MATCH('basis-cash-crude'!AA$1,'data-futures'!$A:$A,0),1),""),"")</f>
        <v>-9.6899999999999977</v>
      </c>
      <c r="AB162">
        <f>+IFERROR(IF(VALUE('data-cash-crude'!AA163)&gt;0,'data-cash-crude'!AA163-INDEX('data-futures'!$E:$E,MATCH('basis-cash-crude'!AB$1,'data-futures'!$A:$A,0),1),""),"")</f>
        <v>-9.8500000000000014</v>
      </c>
      <c r="AC162" t="str">
        <f>+IFERROR(IF(VALUE('data-cash-crude'!AB163)&gt;0,'data-cash-crude'!AB163-INDEX('data-futures'!$E:$E,MATCH('basis-cash-crude'!AC$1,'data-futures'!$A:$A,0),1),""),"")</f>
        <v/>
      </c>
      <c r="AD162">
        <f>+IFERROR(IF(VALUE('data-cash-crude'!AC163)&gt;0,'data-cash-crude'!AC163-INDEX('data-futures'!$E:$E,MATCH('basis-cash-crude'!AD$1,'data-futures'!$A:$A,0),1),""),"")</f>
        <v>-9.3800000000000026</v>
      </c>
      <c r="AE162">
        <f>+IFERROR(IF(VALUE('data-cash-crude'!AD163)&gt;0,'data-cash-crude'!AD163-INDEX('data-futures'!$E:$E,MATCH('basis-cash-crude'!AE$1,'data-futures'!$A:$A,0),1),""),"")</f>
        <v>-9.5600000000000023</v>
      </c>
      <c r="AF162">
        <f>+IFERROR(IF(VALUE('data-cash-crude'!AE163)&gt;0,'data-cash-crude'!AE163-INDEX('data-futures'!$E:$E,MATCH('basis-cash-crude'!AF$1,'data-futures'!$A:$A,0),1),""),"")</f>
        <v>-9.2800000000000011</v>
      </c>
      <c r="AG162">
        <f>+IFERROR(IF(VALUE('data-cash-crude'!AF163)&gt;0,'data-cash-crude'!AF163-INDEX('data-futures'!$E:$E,MATCH('basis-cash-crude'!AG$1,'data-futures'!$A:$A,0),1),""),"")</f>
        <v>-9.3500000000000014</v>
      </c>
      <c r="AH162">
        <f>+IFERROR(IF(VALUE('data-cash-crude'!AG163)&gt;0,'data-cash-crude'!AG163-INDEX('data-futures'!$E:$E,MATCH('basis-cash-crude'!AH$1,'data-futures'!$A:$A,0),1),""),"")</f>
        <v>-9.4200000000000017</v>
      </c>
      <c r="AI162">
        <f>+IFERROR(IF(VALUE('data-cash-crude'!AH163)&gt;0,'data-cash-crude'!AH163-INDEX('data-futures'!$E:$E,MATCH('basis-cash-crude'!AI$1,'data-futures'!$A:$A,0),1),""),"")</f>
        <v>-9.259999999999998</v>
      </c>
      <c r="AJ162">
        <f>+IFERROR(IF(VALUE('data-cash-crude'!AI163)&gt;0,'data-cash-crude'!AI163-INDEX('data-futures'!$E:$E,MATCH('basis-cash-crude'!AJ$1,'data-futures'!$A:$A,0),1),""),"")</f>
        <v>-9.36</v>
      </c>
      <c r="AK162">
        <f>+IFERROR(IF(VALUE('data-cash-crude'!AJ163)&gt;0,'data-cash-crude'!AJ163-INDEX('data-futures'!$E:$E,MATCH('basis-cash-crude'!AK$1,'data-futures'!$A:$A,0),1),""),"")</f>
        <v>-9.3800000000000026</v>
      </c>
      <c r="AL162">
        <f>+IFERROR(IF(VALUE('data-cash-crude'!AK163)&gt;0,'data-cash-crude'!AK163-INDEX('data-futures'!$E:$E,MATCH('basis-cash-crude'!AL$1,'data-futures'!$A:$A,0),1),""),"")</f>
        <v>-9.64</v>
      </c>
      <c r="AM162">
        <f>+IFERROR(IF(VALUE('data-cash-crude'!AL163)&gt;0,'data-cash-crude'!AL163-INDEX('data-futures'!$E:$E,MATCH('basis-cash-crude'!AM$1,'data-futures'!$A:$A,0),1),""),"")</f>
        <v>-9.2800000000000011</v>
      </c>
      <c r="AN162">
        <f>+IFERROR(IF(VALUE('data-cash-crude'!AM163)&gt;0,'data-cash-crude'!AM163-INDEX('data-futures'!$E:$E,MATCH('basis-cash-crude'!AN$1,'data-futures'!$A:$A,0),1),""),"")</f>
        <v>-9.3100000000000023</v>
      </c>
      <c r="AO162">
        <f>+IFERROR(IF(VALUE('data-cash-crude'!AN163)&gt;0,'data-cash-crude'!AN163-INDEX('data-futures'!$E:$E,MATCH('basis-cash-crude'!AO$1,'data-futures'!$A:$A,0),1),""),"")</f>
        <v>-9.5399999999999991</v>
      </c>
      <c r="AP162" t="str">
        <f>+IFERROR(IF(VALUE('data-cash-crude'!AO163)&gt;0,'data-cash-crude'!AO163-INDEX('data-futures'!$E:$E,MATCH('basis-cash-crude'!AP$1,'data-futures'!$A:$A,0),1),""),"")</f>
        <v/>
      </c>
      <c r="AQ162">
        <f>+IFERROR(IF(VALUE('data-cash-crude'!AP163)&gt;0,'data-cash-crude'!AP163-INDEX('data-futures'!$E:$E,MATCH('basis-cash-crude'!AQ$1,'data-futures'!$A:$A,0),1),""),"")</f>
        <v>-9.740000000000002</v>
      </c>
      <c r="AR162">
        <f>+IFERROR(IF(VALUE('data-cash-crude'!AQ163)&gt;0,'data-cash-crude'!AQ163-INDEX('data-futures'!$E:$E,MATCH('basis-cash-crude'!AR$1,'data-futures'!$A:$A,0),1),""),"")</f>
        <v>-6.7299999999999969</v>
      </c>
      <c r="AS162" t="str">
        <f>+IFERROR(IF(VALUE('data-cash-crude'!AR163)&gt;0,'data-cash-crude'!AR163-INDEX('data-futures'!$E:$E,MATCH('basis-cash-crude'!AS$1,'data-futures'!$A:$A,0),1),""),"")</f>
        <v/>
      </c>
      <c r="AT162">
        <f>+IFERROR(IF(VALUE('data-cash-crude'!AS163)&gt;0,'data-cash-crude'!AS163-INDEX('data-futures'!$E:$E,MATCH('basis-cash-crude'!AT$1,'data-futures'!$A:$A,0),1),""),"")</f>
        <v>-9.6000000000000014</v>
      </c>
      <c r="AU162">
        <f>+IFERROR(IF(VALUE('data-cash-crude'!AT163)&gt;0,'data-cash-crude'!AT163-INDEX('data-futures'!$E:$E,MATCH('basis-cash-crude'!AU$1,'data-futures'!$A:$A,0),1),""),"")</f>
        <v>-9.3100000000000023</v>
      </c>
      <c r="AV162">
        <f>+IFERROR(IF(VALUE('data-cash-crude'!AU163)&gt;0,'data-cash-crude'!AU163-INDEX('data-futures'!$E:$E,MATCH('basis-cash-crude'!AV$1,'data-futures'!$A:$A,0),1),""),"")</f>
        <v>-9.3800000000000026</v>
      </c>
      <c r="AW162">
        <f>+IFERROR(IF(VALUE('data-cash-crude'!AV163)&gt;0,'data-cash-crude'!AV163-INDEX('data-futures'!$E:$E,MATCH('basis-cash-crude'!AW$1,'data-futures'!$A:$A,0),1),""),"")</f>
        <v>-9.3500000000000014</v>
      </c>
      <c r="AX162">
        <f>+IFERROR(IF(VALUE('data-cash-crude'!AW163)&gt;0,'data-cash-crude'!AW163-INDEX('data-futures'!$E:$E,MATCH('basis-cash-crude'!AX$1,'data-futures'!$A:$A,0),1),""),"")</f>
        <v>-9.2700000000000031</v>
      </c>
      <c r="AY162" t="str">
        <f>+IFERROR(IF(VALUE('data-cash-crude'!AX163)&gt;0,'data-cash-crude'!AX163-INDEX('data-futures'!$E:$E,MATCH('basis-cash-crude'!AY$1,'data-futures'!$A:$A,0),1),""),"")</f>
        <v/>
      </c>
      <c r="AZ162" t="str">
        <f>+IFERROR(IF(VALUE('data-cash-crude'!AY163)&gt;0,'data-cash-crude'!AY163-INDEX('data-futures'!$E:$E,MATCH('basis-cash-crude'!AZ$1,'data-futures'!$A:$A,0),1),""),"")</f>
        <v/>
      </c>
      <c r="BA162" t="str">
        <f>+IFERROR(IF(VALUE('data-cash-crude'!AZ163)&gt;0,'data-cash-crude'!AZ163-INDEX('data-futures'!$E:$E,MATCH('basis-cash-crude'!BA$1,'data-futures'!$A:$A,0),1),""),"")</f>
        <v/>
      </c>
      <c r="BB162" t="str">
        <f>+IFERROR(IF(VALUE('data-cash-crude'!BA163)&gt;0,'data-cash-crude'!BA163-INDEX('data-futures'!$E:$E,MATCH('basis-cash-crude'!BB$1,'data-futures'!$A:$A,0),1),""),"")</f>
        <v/>
      </c>
      <c r="BC162" t="str">
        <f>+IFERROR(IF(VALUE('data-cash-crude'!BB163)&gt;0,'data-cash-crude'!BB163-INDEX('data-futures'!$E:$E,MATCH('basis-cash-crude'!BC$1,'data-futures'!$A:$A,0),1),""),"")</f>
        <v/>
      </c>
      <c r="BD162" t="str">
        <f>+IFERROR(IF(VALUE('data-cash-crude'!BC163)&gt;0,'data-cash-crude'!BC163-INDEX('data-futures'!$E:$E,MATCH('basis-cash-crude'!BD$1,'data-futures'!$A:$A,0),1),""),"")</f>
        <v/>
      </c>
      <c r="BE162">
        <f>+IFERROR(IF(VALUE('data-cash-crude'!BD163)&gt;0,'data-cash-crude'!BD163-INDEX('data-futures'!$E:$E,MATCH('basis-cash-crude'!BE$1,'data-futures'!$A:$A,0),1),""),"")</f>
        <v>-9.4799999999999969</v>
      </c>
      <c r="BF162">
        <f>+IFERROR(IF(VALUE('data-cash-crude'!BE163)&gt;0,'data-cash-crude'!BE163-INDEX('data-futures'!$E:$E,MATCH('basis-cash-crude'!BF$1,'data-futures'!$A:$A,0),1),""),"")</f>
        <v>-9.490000000000002</v>
      </c>
      <c r="BG162">
        <f>+IFERROR(IF(VALUE('data-cash-crude'!BF163)&gt;0,'data-cash-crude'!BF163-INDEX('data-futures'!$E:$E,MATCH('basis-cash-crude'!BG$1,'data-futures'!$A:$A,0),1),""),"")</f>
        <v>-9.2700000000000031</v>
      </c>
      <c r="BH162">
        <f>+IFERROR(IF(VALUE('data-cash-crude'!BG163)&gt;0,'data-cash-crude'!BG163-INDEX('data-futures'!$E:$E,MATCH('basis-cash-crude'!BH$1,'data-futures'!$A:$A,0),1),""),"")</f>
        <v>-9.0399999999999991</v>
      </c>
      <c r="BI162">
        <f>+IFERROR(IF(VALUE('data-cash-crude'!BH163)&gt;0,'data-cash-crude'!BH163-INDEX('data-futures'!$E:$E,MATCH('basis-cash-crude'!BI$1,'data-futures'!$A:$A,0),1),""),"")</f>
        <v>-9.3400000000000034</v>
      </c>
      <c r="BJ162">
        <f>+IFERROR(IF(VALUE('data-cash-crude'!BI163)&gt;0,'data-cash-crude'!BI163-INDEX('data-futures'!$E:$E,MATCH('basis-cash-crude'!BJ$1,'data-futures'!$A:$A,0),1),""),"")</f>
        <v>-9.3400000000000034</v>
      </c>
      <c r="BK162">
        <f>+IFERROR(IF(VALUE('data-cash-crude'!BJ163)&gt;0,'data-cash-crude'!BJ163-INDEX('data-futures'!$E:$E,MATCH('basis-cash-crude'!BK$1,'data-futures'!$A:$A,0),1),""),"")</f>
        <v>-9.68</v>
      </c>
      <c r="BL162">
        <f>+IFERROR(IF(VALUE('data-cash-crude'!BK163)&gt;0,'data-cash-crude'!BK163-INDEX('data-futures'!$E:$E,MATCH('basis-cash-crude'!BL$1,'data-futures'!$A:$A,0),1),""),"")</f>
        <v>-9.36</v>
      </c>
      <c r="BM162" t="str">
        <f>+IFERROR(IF(VALUE('data-cash-crude'!BL163)&gt;0,'data-cash-crude'!BL163-INDEX('data-futures'!$E:$E,MATCH('basis-cash-crude'!BM$1,'data-futures'!$A:$A,0),1),""),"")</f>
        <v/>
      </c>
      <c r="BN162" t="str">
        <f>+IFERROR(IF(VALUE('data-cash-crude'!BM163)&gt;0,'data-cash-crude'!BM163-INDEX('data-futures'!$E:$E,MATCH('basis-cash-crude'!BN$1,'data-futures'!$A:$A,0),1),""),"")</f>
        <v/>
      </c>
      <c r="BO162">
        <f>+IFERROR(IF(VALUE('data-cash-crude'!BN163)&gt;0,'data-cash-crude'!BN163-INDEX('data-futures'!$E:$E,MATCH('basis-cash-crude'!BO$1,'data-futures'!$A:$A,0),1),""),"")</f>
        <v>-9.7199999999999989</v>
      </c>
      <c r="BP162">
        <f>+IFERROR(IF(VALUE('data-cash-crude'!BO163)&gt;0,'data-cash-crude'!BO163-INDEX('data-futures'!$E:$E,MATCH('basis-cash-crude'!BP$1,'data-futures'!$A:$A,0),1),""),"")</f>
        <v>-9.8800000000000026</v>
      </c>
      <c r="BQ162">
        <f>+IFERROR(IF(VALUE('data-cash-crude'!BP163)&gt;0,'data-cash-crude'!BP163-INDEX('data-futures'!$E:$E,MATCH('basis-cash-crude'!BQ$1,'data-futures'!$A:$A,0),1),""),"")</f>
        <v>-9.32</v>
      </c>
      <c r="BR162">
        <f>+IFERROR(IF(VALUE('data-cash-crude'!BQ163)&gt;0,'data-cash-crude'!BQ163-INDEX('data-futures'!$E:$E,MATCH('basis-cash-crude'!BR$1,'data-futures'!$A:$A,0),1),""),"")</f>
        <v>-9.3500000000000014</v>
      </c>
      <c r="BS162">
        <f>+IFERROR(IF(VALUE('data-cash-crude'!BR163)&gt;0,'data-cash-crude'!BR163-INDEX('data-futures'!$E:$E,MATCH('basis-cash-crude'!BS$1,'data-futures'!$A:$A,0),1),""),"")</f>
        <v>-9.2700000000000031</v>
      </c>
      <c r="BT162">
        <f>+IFERROR(IF(VALUE('data-cash-crude'!BS163)&gt;0,'data-cash-crude'!BS163-INDEX('data-futures'!$E:$E,MATCH('basis-cash-crude'!BT$1,'data-futures'!$A:$A,0),1),""),"")</f>
        <v>-9.82</v>
      </c>
      <c r="BU162">
        <f>+IFERROR(IF(VALUE('data-cash-crude'!BT163)&gt;0,'data-cash-crude'!BT163-INDEX('data-futures'!$E:$E,MATCH('basis-cash-crude'!BU$1,'data-futures'!$A:$A,0),1),""),"")</f>
        <v>-9.43</v>
      </c>
      <c r="BV162">
        <f>+IFERROR(IF(VALUE('data-cash-crude'!BU163)&gt;0,'data-cash-crude'!BU163-INDEX('data-futures'!$E:$E,MATCH('basis-cash-crude'!BV$1,'data-futures'!$A:$A,0),1),""),"")</f>
        <v>-9.3699999999999974</v>
      </c>
      <c r="BW162">
        <f>+IFERROR(IF(VALUE('data-cash-crude'!BV163)&gt;0,'data-cash-crude'!BV163-INDEX('data-futures'!$E:$E,MATCH('basis-cash-crude'!BW$1,'data-futures'!$A:$A,0),1),""),"")</f>
        <v>-9.6300000000000026</v>
      </c>
      <c r="BX162">
        <f>+IFERROR(IF(VALUE('data-cash-crude'!BW163)&gt;0,'data-cash-crude'!BW163-INDEX('data-futures'!$E:$E,MATCH('basis-cash-crude'!BX$1,'data-futures'!$A:$A,0),1),""),"")</f>
        <v>-9.4399999999999977</v>
      </c>
      <c r="BY162">
        <f>+IFERROR(IF(VALUE('data-cash-crude'!BX163)&gt;0,'data-cash-crude'!BX163-INDEX('data-futures'!$E:$E,MATCH('basis-cash-crude'!BY$1,'data-futures'!$A:$A,0),1),""),"")</f>
        <v>-9.6599999999999966</v>
      </c>
      <c r="BZ162">
        <f>+IFERROR(IF(VALUE('data-cash-crude'!BY163)&gt;0,'data-cash-crude'!BY163-INDEX('data-futures'!$E:$E,MATCH('basis-cash-crude'!BZ$1,'data-futures'!$A:$A,0),1),""),"")</f>
        <v>-9.9500000000000028</v>
      </c>
      <c r="CA162">
        <f>+IFERROR(IF(VALUE('data-cash-crude'!BZ163)&gt;0,'data-cash-crude'!BZ163-INDEX('data-futures'!$E:$E,MATCH('basis-cash-crude'!CA$1,'data-futures'!$A:$A,0),1),""),"")</f>
        <v>-9.3400000000000034</v>
      </c>
      <c r="CB162">
        <f>+IFERROR(IF(VALUE('data-cash-crude'!CA163)&gt;0,'data-cash-crude'!CA163-INDEX('data-futures'!$E:$E,MATCH('basis-cash-crude'!CB$1,'data-futures'!$A:$A,0),1),""),"")</f>
        <v>-9.2199999999999989</v>
      </c>
      <c r="CC162">
        <f>+IFERROR(IF(VALUE('data-cash-crude'!CB163)&gt;0,'data-cash-crude'!CB163-INDEX('data-futures'!$E:$E,MATCH('basis-cash-crude'!CC$1,'data-futures'!$A:$A,0),1),""),"")</f>
        <v>-9.1199999999999974</v>
      </c>
      <c r="CD162">
        <f>+IFERROR(IF(VALUE('data-cash-crude'!CC163)&gt;0,'data-cash-crude'!CC163-INDEX('data-futures'!$E:$E,MATCH('basis-cash-crude'!CD$1,'data-futures'!$A:$A,0),1),""),"")</f>
        <v>-9.36</v>
      </c>
      <c r="CE162">
        <f>+IFERROR(IF(VALUE('data-cash-crude'!CD163)&gt;0,'data-cash-crude'!CD163-INDEX('data-futures'!$E:$E,MATCH('basis-cash-crude'!CE$1,'data-futures'!$A:$A,0),1),""),"")</f>
        <v>-9.1499999999999986</v>
      </c>
      <c r="CF162">
        <f>+IFERROR(IF(VALUE('data-cash-crude'!CE163)&gt;0,'data-cash-crude'!CE163-INDEX('data-futures'!$E:$E,MATCH('basis-cash-crude'!CF$1,'data-futures'!$A:$A,0),1),""),"")</f>
        <v>-9.07</v>
      </c>
      <c r="CG162">
        <f>+IFERROR(IF(VALUE('data-cash-crude'!CF163)&gt;0,'data-cash-crude'!CF163-INDEX('data-futures'!$E:$E,MATCH('basis-cash-crude'!CG$1,'data-futures'!$A:$A,0),1),""),"")</f>
        <v>-8.8400000000000034</v>
      </c>
      <c r="CH162">
        <f>+IFERROR(IF(VALUE('data-cash-crude'!CG163)&gt;0,'data-cash-crude'!CG163-INDEX('data-futures'!$E:$E,MATCH('basis-cash-crude'!CH$1,'data-futures'!$A:$A,0),1),""),"")</f>
        <v>-8.6300000000000026</v>
      </c>
      <c r="CI162">
        <f>+IFERROR(IF(VALUE('data-cash-crude'!CH163)&gt;0,'data-cash-crude'!CH163-INDEX('data-futures'!$E:$E,MATCH('basis-cash-crude'!CI$1,'data-futures'!$A:$A,0),1),""),"")</f>
        <v>-8.7899999999999991</v>
      </c>
      <c r="CJ162">
        <f>+IFERROR(IF(VALUE('data-cash-crude'!CI163)&gt;0,'data-cash-crude'!CI163-INDEX('data-futures'!$E:$E,MATCH('basis-cash-crude'!CJ$1,'data-futures'!$A:$A,0),1),""),"")</f>
        <v>-8.8999999999999986</v>
      </c>
      <c r="CK162">
        <f>+IFERROR(IF(VALUE('data-cash-crude'!CJ163)&gt;0,'data-cash-crude'!CJ163-INDEX('data-futures'!$E:$E,MATCH('basis-cash-crude'!CK$1,'data-futures'!$A:$A,0),1),""),"")</f>
        <v>-8.240000000000002</v>
      </c>
      <c r="CL162">
        <f>+IFERROR(IF(VALUE('data-cash-crude'!CK163)&gt;0,'data-cash-crude'!CK163-INDEX('data-futures'!$E:$E,MATCH('basis-cash-crude'!CL$1,'data-futures'!$A:$A,0),1),""),"")</f>
        <v>-8.2000000000000028</v>
      </c>
      <c r="CM162" t="str">
        <f>+IFERROR(IF(VALUE('data-cash-crude'!CL163)&gt;0,'data-cash-crude'!CL163-INDEX('data-futures'!$E:$E,MATCH('basis-cash-crude'!CM$1,'data-futures'!$A:$A,0),1),""),"")</f>
        <v/>
      </c>
      <c r="CN162">
        <f>+IFERROR(IF(VALUE('data-cash-crude'!CM163)&gt;0,'data-cash-crude'!CM163-INDEX('data-futures'!$E:$E,MATCH('basis-cash-crude'!CN$1,'data-futures'!$A:$A,0),1),""),"")</f>
        <v>-8.14</v>
      </c>
      <c r="CO162">
        <f>+IFERROR(IF(VALUE('data-cash-crude'!CN163)&gt;0,'data-cash-crude'!CN163-INDEX('data-futures'!$E:$E,MATCH('basis-cash-crude'!CO$1,'data-futures'!$A:$A,0),1),""),"")</f>
        <v>-7.93</v>
      </c>
      <c r="CP162">
        <f>+IFERROR(IF(VALUE('data-cash-crude'!CO163)&gt;0,'data-cash-crude'!CO163-INDEX('data-futures'!$E:$E,MATCH('basis-cash-crude'!CP$1,'data-futures'!$A:$A,0),1),""),"")</f>
        <v>-8.1300000000000026</v>
      </c>
      <c r="CQ162">
        <f>+IFERROR(IF(VALUE('data-cash-crude'!CP163)&gt;0,'data-cash-crude'!CP163-INDEX('data-futures'!$E:$E,MATCH('basis-cash-crude'!CQ$1,'data-futures'!$A:$A,0),1),""),"")</f>
        <v>-8.1199999999999974</v>
      </c>
      <c r="CR162">
        <f>+IFERROR(IF(VALUE('data-cash-crude'!CQ163)&gt;0,'data-cash-crude'!CQ163-INDEX('data-futures'!$E:$E,MATCH('basis-cash-crude'!CR$1,'data-futures'!$A:$A,0),1),""),"")</f>
        <v>-7.5499999999999972</v>
      </c>
      <c r="CS162">
        <f>+IFERROR(IF(VALUE('data-cash-crude'!CR163)&gt;0,'data-cash-crude'!CR163-INDEX('data-futures'!$E:$E,MATCH('basis-cash-crude'!CS$1,'data-futures'!$A:$A,0),1),""),"")</f>
        <v>-7.1199999999999974</v>
      </c>
      <c r="CT162">
        <f>+IFERROR(IF(VALUE('data-cash-crude'!CS163)&gt;0,'data-cash-crude'!CS163-INDEX('data-futures'!$E:$E,MATCH('basis-cash-crude'!CT$1,'data-futures'!$A:$A,0),1),""),"")</f>
        <v>-5.8100000000000023</v>
      </c>
      <c r="CU162">
        <f>+IFERROR(IF(VALUE('data-cash-crude'!CT163)&gt;0,'data-cash-crude'!CT163-INDEX('data-futures'!$E:$E,MATCH('basis-cash-crude'!CU$1,'data-futures'!$A:$A,0),1),""),"")</f>
        <v>-8.61</v>
      </c>
      <c r="CV162">
        <f>+IFERROR(IF(VALUE('data-cash-crude'!CU163)&gt;0,'data-cash-crude'!CU163-INDEX('data-futures'!$E:$E,MATCH('basis-cash-crude'!CV$1,'data-futures'!$A:$A,0),1),""),"")</f>
        <v>-8.7100000000000009</v>
      </c>
      <c r="CW162">
        <f>+IFERROR(IF(VALUE('data-cash-crude'!CV163)&gt;0,'data-cash-crude'!CV163-INDEX('data-futures'!$E:$E,MATCH('basis-cash-crude'!CW$1,'data-futures'!$A:$A,0),1),""),"")</f>
        <v>-8.4500000000000028</v>
      </c>
      <c r="CX162">
        <f>+IFERROR(IF(VALUE('data-cash-crude'!CW163)&gt;0,'data-cash-crude'!CW163-INDEX('data-futures'!$E:$E,MATCH('basis-cash-crude'!CX$1,'data-futures'!$A:$A,0),1),""),"")</f>
        <v>-8.2800000000000011</v>
      </c>
      <c r="CY162">
        <f>+IFERROR(IF(VALUE('data-cash-crude'!CX163)&gt;0,'data-cash-crude'!CX163-INDEX('data-futures'!$E:$E,MATCH('basis-cash-crude'!CY$1,'data-futures'!$A:$A,0),1),""),"")</f>
        <v>-7.93</v>
      </c>
      <c r="CZ162">
        <f>+IFERROR(IF(VALUE('data-cash-crude'!CY163)&gt;0,'data-cash-crude'!CY163-INDEX('data-futures'!$E:$E,MATCH('basis-cash-crude'!CZ$1,'data-futures'!$A:$A,0),1),""),"")</f>
        <v>-8.3500000000000014</v>
      </c>
      <c r="DA162">
        <f>+IFERROR(IF(VALUE('data-cash-crude'!CZ163)&gt;0,'data-cash-crude'!CZ163-INDEX('data-futures'!$E:$E,MATCH('basis-cash-crude'!DA$1,'data-futures'!$A:$A,0),1),""),"")</f>
        <v>-8.2999999999999972</v>
      </c>
      <c r="DB162">
        <f>+IFERROR(IF(VALUE('data-cash-crude'!DA163)&gt;0,'data-cash-crude'!DA163-INDEX('data-futures'!$E:$E,MATCH('basis-cash-crude'!DB$1,'data-futures'!$A:$A,0),1),""),"")</f>
        <v>-8.25</v>
      </c>
      <c r="DC162">
        <f>+IFERROR(IF(VALUE('data-cash-crude'!DB163)&gt;0,'data-cash-crude'!DB163-INDEX('data-futures'!$E:$E,MATCH('basis-cash-crude'!DC$1,'data-futures'!$A:$A,0),1),""),"")</f>
        <v>-8.2700000000000031</v>
      </c>
      <c r="DD162" t="str">
        <f>+IFERROR(IF(VALUE('data-cash-crude'!DC163)&gt;0,'data-cash-crude'!DC163-INDEX('data-futures'!$E:$E,MATCH('basis-cash-crude'!DD$1,'data-futures'!$A:$A,0),1),""),"")</f>
        <v/>
      </c>
      <c r="DE162">
        <f>+IFERROR(IF(VALUE('data-cash-crude'!DD163)&gt;0,'data-cash-crude'!DD163-INDEX('data-futures'!$E:$E,MATCH('basis-cash-crude'!DE$1,'data-futures'!$A:$A,0),1),""),"")</f>
        <v>-8.18</v>
      </c>
      <c r="DF162">
        <f>+IFERROR(IF(VALUE('data-cash-crude'!DE163)&gt;0,'data-cash-crude'!DE163-INDEX('data-futures'!$E:$E,MATCH('basis-cash-crude'!DF$1,'data-futures'!$A:$A,0),1),""),"")</f>
        <v>-7.7999999999999972</v>
      </c>
      <c r="DG162" t="str">
        <f>+IFERROR(IF(VALUE('data-cash-crude'!DF163)&gt;0,'data-cash-crude'!DF163-INDEX('data-futures'!$E:$E,MATCH('basis-cash-crude'!DG$1,'data-futures'!$A:$A,0),1),""),"")</f>
        <v/>
      </c>
      <c r="DH162">
        <f>+IFERROR(IF(VALUE('data-cash-crude'!DG163)&gt;0,'data-cash-crude'!DG163-INDEX('data-futures'!$E:$E,MATCH('basis-cash-crude'!DH$1,'data-futures'!$A:$A,0),1),""),"")</f>
        <v>-7.4600000000000009</v>
      </c>
      <c r="DI162">
        <f>+IFERROR(IF(VALUE('data-cash-crude'!DH163)&gt;0,'data-cash-crude'!DH163-INDEX('data-futures'!$E:$E,MATCH('basis-cash-crude'!DI$1,'data-futures'!$A:$A,0),1),""),"")</f>
        <v>-8.5900000000000034</v>
      </c>
      <c r="DJ162">
        <f>+IFERROR(IF(VALUE('data-cash-crude'!DI163)&gt;0,'data-cash-crude'!DI163-INDEX('data-futures'!$E:$E,MATCH('basis-cash-crude'!DJ$1,'data-futures'!$A:$A,0),1),""),"")</f>
        <v>-8.32</v>
      </c>
      <c r="DK162">
        <f>+IFERROR(IF(VALUE('data-cash-crude'!DJ163)&gt;0,'data-cash-crude'!DJ163-INDEX('data-futures'!$E:$E,MATCH('basis-cash-crude'!DK$1,'data-futures'!$A:$A,0),1),""),"")</f>
        <v>-8.3699999999999974</v>
      </c>
      <c r="DL162">
        <f>+IFERROR(IF(VALUE('data-cash-crude'!DK163)&gt;0,'data-cash-crude'!DK163-INDEX('data-futures'!$E:$E,MATCH('basis-cash-crude'!DL$1,'data-futures'!$A:$A,0),1),""),"")</f>
        <v>-8.1700000000000017</v>
      </c>
      <c r="DM162">
        <f>+IFERROR(IF(VALUE('data-cash-crude'!DL163)&gt;0,'data-cash-crude'!DL163-INDEX('data-futures'!$E:$E,MATCH('basis-cash-crude'!DM$1,'data-futures'!$A:$A,0),1),""),"")</f>
        <v>-7.6199999999999974</v>
      </c>
      <c r="DN162">
        <f>+IFERROR(IF(VALUE('data-cash-crude'!DM163)&gt;0,'data-cash-crude'!DM163-INDEX('data-futures'!$E:$E,MATCH('basis-cash-crude'!DN$1,'data-futures'!$A:$A,0),1),""),"")</f>
        <v>-7.18</v>
      </c>
      <c r="DO162">
        <f>+IFERROR(IF(VALUE('data-cash-crude'!DN163)&gt;0,'data-cash-crude'!DN163-INDEX('data-futures'!$E:$E,MATCH('basis-cash-crude'!DO$1,'data-futures'!$A:$A,0),1),""),"")</f>
        <v>-7.8999999999999986</v>
      </c>
      <c r="DP162">
        <f>+IFERROR(IF(VALUE('data-cash-crude'!DO163)&gt;0,'data-cash-crude'!DO163-INDEX('data-futures'!$E:$E,MATCH('basis-cash-crude'!DP$1,'data-futures'!$A:$A,0),1),""),"")</f>
        <v>-7.9799999999999969</v>
      </c>
      <c r="DQ162">
        <f>+IFERROR(IF(VALUE('data-cash-crude'!DP163)&gt;0,'data-cash-crude'!DP163-INDEX('data-futures'!$E:$E,MATCH('basis-cash-crude'!DQ$1,'data-futures'!$A:$A,0),1),""),"")</f>
        <v>-8.5300000000000011</v>
      </c>
      <c r="DR162">
        <f>+IFERROR(IF(VALUE('data-cash-crude'!DQ163)&gt;0,'data-cash-crude'!DQ163-INDEX('data-futures'!$E:$E,MATCH('basis-cash-crude'!DR$1,'data-futures'!$A:$A,0),1),""),"")</f>
        <v>-8.0499999999999972</v>
      </c>
      <c r="DS162">
        <f>+IFERROR(IF(VALUE('data-cash-crude'!DR163)&gt;0,'data-cash-crude'!DR163-INDEX('data-futures'!$E:$E,MATCH('basis-cash-crude'!DS$1,'data-futures'!$A:$A,0),1),""),"")</f>
        <v>-8.1899999999999977</v>
      </c>
      <c r="DT162">
        <f>+IFERROR(IF(VALUE('data-cash-crude'!DS163)&gt;0,'data-cash-crude'!DS163-INDEX('data-futures'!$E:$E,MATCH('basis-cash-crude'!DT$1,'data-futures'!$A:$A,0),1),""),"")</f>
        <v>-8.1300000000000026</v>
      </c>
      <c r="DU162">
        <f>+IFERROR(IF(VALUE('data-cash-crude'!DT163)&gt;0,'data-cash-crude'!DT163-INDEX('data-futures'!$E:$E,MATCH('basis-cash-crude'!DU$1,'data-futures'!$A:$A,0),1),""),"")</f>
        <v>-8.6899999999999977</v>
      </c>
      <c r="DV162">
        <f>+IFERROR(IF(VALUE('data-cash-crude'!DU163)&gt;0,'data-cash-crude'!DU163-INDEX('data-futures'!$E:$E,MATCH('basis-cash-crude'!DV$1,'data-futures'!$A:$A,0),1),""),"")</f>
        <v>-9.2000000000000028</v>
      </c>
      <c r="DW162">
        <f>+IFERROR(IF(VALUE('data-cash-crude'!DV163)&gt;0,'data-cash-crude'!DV163-INDEX('data-futures'!$E:$E,MATCH('basis-cash-crude'!DW$1,'data-futures'!$A:$A,0),1),""),"")</f>
        <v>-8.89</v>
      </c>
      <c r="DX162">
        <f>+IFERROR(IF(VALUE('data-cash-crude'!DW163)&gt;0,'data-cash-crude'!DW163-INDEX('data-futures'!$E:$E,MATCH('basis-cash-crude'!DX$1,'data-futures'!$A:$A,0),1),""),"")</f>
        <v>-8.43</v>
      </c>
      <c r="DY162">
        <f>+IFERROR(IF(VALUE('data-cash-crude'!DX163)&gt;0,'data-cash-crude'!DX163-INDEX('data-futures'!$E:$E,MATCH('basis-cash-crude'!DY$1,'data-futures'!$A:$A,0),1),""),"")</f>
        <v>-9.25</v>
      </c>
      <c r="DZ162">
        <f>+IFERROR(IF(VALUE('data-cash-crude'!DY163)&gt;0,'data-cash-crude'!DY163-INDEX('data-futures'!$E:$E,MATCH('basis-cash-crude'!DZ$1,'data-futures'!$A:$A,0),1),""),"")</f>
        <v>-9.1700000000000017</v>
      </c>
      <c r="EA162">
        <f>+IFERROR(IF(VALUE('data-cash-crude'!DZ163)&gt;0,'data-cash-crude'!DZ163-INDEX('data-futures'!$E:$E,MATCH('basis-cash-crude'!EA$1,'data-futures'!$A:$A,0),1),""),"")</f>
        <v>-9.0300000000000011</v>
      </c>
      <c r="EB162">
        <f>+IFERROR(IF(VALUE('data-cash-crude'!EA163)&gt;0,'data-cash-crude'!EA163-INDEX('data-futures'!$E:$E,MATCH('basis-cash-crude'!EB$1,'data-futures'!$A:$A,0),1),""),"")</f>
        <v>-9.0600000000000023</v>
      </c>
      <c r="EC162">
        <f>+IFERROR(IF(VALUE('data-cash-crude'!EB163)&gt;0,'data-cash-crude'!EB163-INDEX('data-futures'!$E:$E,MATCH('basis-cash-crude'!EC$1,'data-futures'!$A:$A,0),1),""),"")</f>
        <v>-9.4500000000000028</v>
      </c>
      <c r="ED162" t="str">
        <f>+IFERROR(IF(VALUE('data-cash-crude'!EC163)&gt;0,'data-cash-crude'!EC163-INDEX('data-futures'!$E:$E,MATCH('basis-cash-crude'!ED$1,'data-futures'!$A:$A,0),1),""),"")</f>
        <v/>
      </c>
      <c r="EE162" t="str">
        <f>+IFERROR(IF(VALUE('data-cash-crude'!ED163)&gt;0,'data-cash-crude'!ED163-INDEX('data-futures'!$E:$E,MATCH('basis-cash-crude'!EE$1,'data-futures'!$A:$A,0),1),""),"")</f>
        <v/>
      </c>
      <c r="EF162" t="str">
        <f>+IFERROR(IF(VALUE('data-cash-crude'!EE163)&gt;0,'data-cash-crude'!EE163-INDEX('data-futures'!$E:$E,MATCH('basis-cash-crude'!EF$1,'data-futures'!$A:$A,0),1),""),"")</f>
        <v/>
      </c>
      <c r="EG162" t="str">
        <f>+IFERROR(IF(VALUE('data-cash-crude'!EF163)&gt;0,'data-cash-crude'!EF163-INDEX('data-futures'!$E:$E,MATCH('basis-cash-crude'!EG$1,'data-futures'!$A:$A,0),1),""),"")</f>
        <v/>
      </c>
      <c r="EH162" t="str">
        <f>+IFERROR(IF(VALUE('data-cash-crude'!EG163)&gt;0,'data-cash-crude'!EG163-INDEX('data-futures'!$E:$E,MATCH('basis-cash-crude'!EH$1,'data-futures'!$A:$A,0),1),""),"")</f>
        <v/>
      </c>
      <c r="EI162" t="str">
        <f>+IFERROR(IF(VALUE('data-cash-crude'!EH163)&gt;0,'data-cash-crude'!EH163-INDEX('data-futures'!$E:$E,MATCH('basis-cash-crude'!EI$1,'data-futures'!$A:$A,0),1),""),"")</f>
        <v/>
      </c>
      <c r="EJ162" t="str">
        <f>+IFERROR(IF(VALUE('data-cash-crude'!EI163)&gt;0,'data-cash-crude'!EI163-INDEX('data-futures'!$E:$E,MATCH('basis-cash-crude'!EJ$1,'data-futures'!$A:$A,0),1),""),"")</f>
        <v/>
      </c>
      <c r="EK162" t="str">
        <f>+IFERROR(IF(VALUE('data-cash-crude'!EJ163)&gt;0,'data-cash-crude'!EJ163-INDEX('data-futures'!$E:$E,MATCH('basis-cash-crude'!EK$1,'data-futures'!$A:$A,0),1),""),"")</f>
        <v/>
      </c>
      <c r="EL162" t="str">
        <f>+IFERROR(IF(VALUE('data-cash-crude'!EK163)&gt;0,'data-cash-crude'!EK163-INDEX('data-futures'!$E:$E,MATCH('basis-cash-crude'!EL$1,'data-futures'!$A:$A,0),1),""),"")</f>
        <v/>
      </c>
      <c r="EM162" t="str">
        <f>+IFERROR(IF(VALUE('data-cash-crude'!EL163)&gt;0,'data-cash-crude'!EL163-INDEX('data-futures'!$E:$E,MATCH('basis-cash-crude'!EM$1,'data-futures'!$A:$A,0),1),""),"")</f>
        <v/>
      </c>
      <c r="EN162" t="str">
        <f>+IFERROR(IF(VALUE('data-cash-crude'!EM163)&gt;0,'data-cash-crude'!EM163-INDEX('data-futures'!$E:$E,MATCH('basis-cash-crude'!EN$1,'data-futures'!$A:$A,0),1),""),"")</f>
        <v/>
      </c>
      <c r="EO162" t="str">
        <f>+IFERROR(IF(VALUE('data-cash-crude'!EN163)&gt;0,'data-cash-crude'!EN163-INDEX('data-futures'!$E:$E,MATCH('basis-cash-crude'!EO$1,'data-futures'!$A:$A,0),1),""),"")</f>
        <v/>
      </c>
      <c r="EP162" t="str">
        <f>+IFERROR(IF(VALUE('data-cash-crude'!EO163)&gt;0,'data-cash-crude'!EO163-INDEX('data-futures'!$E:$E,MATCH('basis-cash-crude'!EP$1,'data-futures'!$A:$A,0),1),""),"")</f>
        <v/>
      </c>
      <c r="EQ162" t="str">
        <f>+IFERROR(IF(VALUE('data-cash-crude'!EP163)&gt;0,'data-cash-crude'!EP163-INDEX('data-futures'!$E:$E,MATCH('basis-cash-crude'!EQ$1,'data-futures'!$A:$A,0),1),""),"")</f>
        <v/>
      </c>
      <c r="ER162" t="str">
        <f>+IFERROR(IF(VALUE('data-cash-crude'!EQ163)&gt;0,'data-cash-crude'!EQ163-INDEX('data-futures'!$E:$E,MATCH('basis-cash-crude'!ER$1,'data-futures'!$A:$A,0),1),""),"")</f>
        <v/>
      </c>
      <c r="ES162" t="str">
        <f>+IFERROR(IF(VALUE('data-cash-crude'!ER163)&gt;0,'data-cash-crude'!ER163-INDEX('data-futures'!$E:$E,MATCH('basis-cash-crude'!ES$1,'data-futures'!$A:$A,0),1),""),"")</f>
        <v/>
      </c>
      <c r="ET162" t="str">
        <f>+IFERROR(IF(VALUE('data-cash-crude'!ES163)&gt;0,'data-cash-crude'!ES163-INDEX('data-futures'!$E:$E,MATCH('basis-cash-crude'!ET$1,'data-futures'!$A:$A,0),1),""),"")</f>
        <v/>
      </c>
      <c r="EU162" t="str">
        <f>+IFERROR(IF(VALUE('data-cash-crude'!ET163)&gt;0,'data-cash-crude'!ET163-INDEX('data-futures'!$E:$E,MATCH('basis-cash-crude'!EU$1,'data-futures'!$A:$A,0),1),""),"")</f>
        <v/>
      </c>
      <c r="EV162" t="str">
        <f>+IFERROR(IF(VALUE('data-cash-crude'!EU163)&gt;0,'data-cash-crude'!EU163-INDEX('data-futures'!$E:$E,MATCH('basis-cash-crude'!EV$1,'data-futures'!$A:$A,0),1),""),"")</f>
        <v/>
      </c>
      <c r="EW162" t="str">
        <f>+IFERROR(IF(VALUE('data-cash-crude'!EV163)&gt;0,'data-cash-crude'!EV163-INDEX('data-futures'!$E:$E,MATCH('basis-cash-crude'!EW$1,'data-futures'!$A:$A,0),1),""),"")</f>
        <v/>
      </c>
      <c r="EX162" t="str">
        <f>+IFERROR(IF(VALUE('data-cash-crude'!EW163)&gt;0,'data-cash-crude'!EW163-INDEX('data-futures'!$E:$E,MATCH('basis-cash-crude'!EX$1,'data-futures'!$A:$A,0),1),""),"")</f>
        <v/>
      </c>
      <c r="EY162" t="str">
        <f>+IFERROR(IF(VALUE('data-cash-crude'!EX163)&gt;0,'data-cash-crude'!EX163-INDEX('data-futures'!$E:$E,MATCH('basis-cash-crude'!EY$1,'data-futures'!$A:$A,0),1),""),"")</f>
        <v/>
      </c>
      <c r="EZ162" t="str">
        <f>+IFERROR(IF(VALUE('data-cash-crude'!EY163)&gt;0,'data-cash-crude'!EY163-INDEX('data-futures'!$E:$E,MATCH('basis-cash-crude'!EZ$1,'data-futures'!$A:$A,0),1),""),"")</f>
        <v/>
      </c>
      <c r="FA162" t="str">
        <f>+IFERROR(IF(VALUE('data-cash-crude'!EZ163)&gt;0,'data-cash-crude'!EZ163-INDEX('data-futures'!$E:$E,MATCH('basis-cash-crude'!FA$1,'data-futures'!$A:$A,0),1),""),"")</f>
        <v/>
      </c>
      <c r="FB162" t="str">
        <f>+IFERROR(IF(VALUE('data-cash-crude'!FA163)&gt;0,'data-cash-crude'!FA163-INDEX('data-futures'!$E:$E,MATCH('basis-cash-crude'!FB$1,'data-futures'!$A:$A,0),1),""),"")</f>
        <v/>
      </c>
      <c r="FC162" t="str">
        <f>+IFERROR(IF(VALUE('data-cash-crude'!FB163)&gt;0,'data-cash-crude'!FB163-INDEX('data-futures'!$E:$E,MATCH('basis-cash-crude'!FC$1,'data-futures'!$A:$A,0),1),""),"")</f>
        <v/>
      </c>
      <c r="FD162" t="str">
        <f>+IFERROR(IF(VALUE('data-cash-crude'!FC163)&gt;0,'data-cash-crude'!FC163-INDEX('data-futures'!$E:$E,MATCH('basis-cash-crude'!FD$1,'data-futures'!$A:$A,0),1),""),"")</f>
        <v/>
      </c>
      <c r="FE162" t="str">
        <f>+IFERROR(IF(VALUE('data-cash-crude'!FD163)&gt;0,'data-cash-crude'!FD163-INDEX('data-futures'!$E:$E,MATCH('basis-cash-crude'!FE$1,'data-futures'!$A:$A,0),1),""),"")</f>
        <v/>
      </c>
      <c r="FF162" t="str">
        <f>+IFERROR(IF(VALUE('data-cash-crude'!FE163)&gt;0,'data-cash-crude'!FE163-INDEX('data-futures'!$E:$E,MATCH('basis-cash-crude'!FF$1,'data-futures'!$A:$A,0),1),""),"")</f>
        <v/>
      </c>
      <c r="FG162" t="str">
        <f>+IFERROR(IF(VALUE('data-cash-crude'!FF163)&gt;0,'data-cash-crude'!FF163-INDEX('data-futures'!$E:$E,MATCH('basis-cash-crude'!FG$1,'data-futures'!$A:$A,0),1),""),"")</f>
        <v/>
      </c>
      <c r="FH162" t="str">
        <f>+IFERROR(IF(VALUE('data-cash-crude'!FG163)&gt;0,'data-cash-crude'!FG163-INDEX('data-futures'!$E:$E,MATCH('basis-cash-crude'!FH$1,'data-futures'!$A:$A,0),1),""),"")</f>
        <v/>
      </c>
      <c r="FI162" t="str">
        <f>+IFERROR(IF(VALUE('data-cash-crude'!FH163)&gt;0,'data-cash-crude'!FH163-INDEX('data-futures'!$E:$E,MATCH('basis-cash-crude'!FI$1,'data-futures'!$A:$A,0),1),""),"")</f>
        <v/>
      </c>
      <c r="FJ162" t="str">
        <f>+IFERROR(IF(VALUE('data-cash-crude'!FI163)&gt;0,'data-cash-crude'!FI163-INDEX('data-futures'!$E:$E,MATCH('basis-cash-crude'!FJ$1,'data-futures'!$A:$A,0),1),""),"")</f>
        <v/>
      </c>
      <c r="FK162" t="str">
        <f>+IFERROR(IF(VALUE('data-cash-crude'!FJ163)&gt;0,'data-cash-crude'!FJ163-INDEX('data-futures'!$E:$E,MATCH('basis-cash-crude'!FK$1,'data-futures'!$A:$A,0),1),""),"")</f>
        <v/>
      </c>
      <c r="FL162" t="str">
        <f>+IFERROR(IF(VALUE('data-cash-crude'!FK163)&gt;0,'data-cash-crude'!FK163-INDEX('data-futures'!$E:$E,MATCH('basis-cash-crude'!FL$1,'data-futures'!$A:$A,0),1),""),"")</f>
        <v/>
      </c>
    </row>
    <row r="163" spans="1:168" x14ac:dyDescent="0.2">
      <c r="A163">
        <f t="shared" si="6"/>
        <v>-16.251666666666669</v>
      </c>
      <c r="B163">
        <f t="shared" si="7"/>
        <v>-16.274074074074075</v>
      </c>
      <c r="C163">
        <f t="shared" si="8"/>
        <v>-15.894078947368428</v>
      </c>
      <c r="D163" s="6" t="str">
        <f>+'data-cash-crude'!B164</f>
        <v>CLPA-8-118.CM</v>
      </c>
      <c r="E163">
        <f>+IFERROR(IF(VALUE('data-cash-crude'!D164)&gt;0,'data-cash-crude'!D164-INDEX('data-futures'!$E:$E,MATCH('basis-cash-crude'!E$1,'data-futures'!$A:$A,0),1),""),"")</f>
        <v>-16.189999999999998</v>
      </c>
      <c r="F163">
        <f>+IFERROR(IF(VALUE('data-cash-crude'!E164)&gt;0,'data-cash-crude'!E164-INDEX('data-futures'!$E:$E,MATCH('basis-cash-crude'!F$1,'data-futures'!$A:$A,0),1),""),"")</f>
        <v>-16.090000000000003</v>
      </c>
      <c r="G163">
        <f>+IFERROR(IF(VALUE('data-cash-crude'!F164)&gt;0,'data-cash-crude'!F164-INDEX('data-futures'!$E:$E,MATCH('basis-cash-crude'!G$1,'data-futures'!$A:$A,0),1),""),"")</f>
        <v>-16.240000000000002</v>
      </c>
      <c r="H163">
        <f>+IFERROR(IF(VALUE('data-cash-crude'!G164)&gt;0,'data-cash-crude'!G164-INDEX('data-futures'!$E:$E,MATCH('basis-cash-crude'!H$1,'data-futures'!$A:$A,0),1),""),"")</f>
        <v>-16.380000000000003</v>
      </c>
      <c r="I163" t="str">
        <f>+IFERROR(IF(VALUE('data-cash-crude'!H164)&gt;0,'data-cash-crude'!H164-INDEX('data-futures'!$E:$E,MATCH('basis-cash-crude'!I$1,'data-futures'!$A:$A,0),1),""),"")</f>
        <v/>
      </c>
      <c r="J163">
        <f>+IFERROR(IF(VALUE('data-cash-crude'!I164)&gt;0,'data-cash-crude'!I164-INDEX('data-futures'!$E:$E,MATCH('basis-cash-crude'!J$1,'data-futures'!$A:$A,0),1),""),"")</f>
        <v>-16.329999999999998</v>
      </c>
      <c r="K163">
        <f>+IFERROR(IF(VALUE('data-cash-crude'!J164)&gt;0,'data-cash-crude'!J164-INDEX('data-futures'!$E:$E,MATCH('basis-cash-crude'!K$1,'data-futures'!$A:$A,0),1),""),"")</f>
        <v>-16.28</v>
      </c>
      <c r="L163">
        <f>+IFERROR(IF(VALUE('data-cash-crude'!K164)&gt;0,'data-cash-crude'!K164-INDEX('data-futures'!$E:$E,MATCH('basis-cash-crude'!L$1,'data-futures'!$A:$A,0),1),""),"")</f>
        <v>-16.340000000000003</v>
      </c>
      <c r="M163">
        <f>+IFERROR(IF(VALUE('data-cash-crude'!L164)&gt;0,'data-cash-crude'!L164-INDEX('data-futures'!$E:$E,MATCH('basis-cash-crude'!M$1,'data-futures'!$A:$A,0),1),""),"")</f>
        <v>-16.259999999999998</v>
      </c>
      <c r="N163">
        <f>+IFERROR(IF(VALUE('data-cash-crude'!M164)&gt;0,'data-cash-crude'!M164-INDEX('data-futures'!$E:$E,MATCH('basis-cash-crude'!N$1,'data-futures'!$A:$A,0),1),""),"")</f>
        <v>-16.079999999999998</v>
      </c>
      <c r="O163">
        <f>+IFERROR(IF(VALUE('data-cash-crude'!N164)&gt;0,'data-cash-crude'!N164-INDEX('data-futures'!$E:$E,MATCH('basis-cash-crude'!O$1,'data-futures'!$A:$A,0),1),""),"")</f>
        <v>-16.240000000000002</v>
      </c>
      <c r="P163">
        <f>+IFERROR(IF(VALUE('data-cash-crude'!O164)&gt;0,'data-cash-crude'!O164-INDEX('data-futures'!$E:$E,MATCH('basis-cash-crude'!P$1,'data-futures'!$A:$A,0),1),""),"")</f>
        <v>-16.189999999999998</v>
      </c>
      <c r="Q163">
        <f>+IFERROR(IF(VALUE('data-cash-crude'!P164)&gt;0,'data-cash-crude'!P164-INDEX('data-futures'!$E:$E,MATCH('basis-cash-crude'!Q$1,'data-futures'!$A:$A,0),1),""),"")</f>
        <v>-16.21</v>
      </c>
      <c r="R163">
        <f>+IFERROR(IF(VALUE('data-cash-crude'!Q164)&gt;0,'data-cash-crude'!Q164-INDEX('data-futures'!$E:$E,MATCH('basis-cash-crude'!R$1,'data-futures'!$A:$A,0),1),""),"")</f>
        <v>-16.009999999999998</v>
      </c>
      <c r="S163">
        <f>+IFERROR(IF(VALUE('data-cash-crude'!R164)&gt;0,'data-cash-crude'!R164-INDEX('data-futures'!$E:$E,MATCH('basis-cash-crude'!S$1,'data-futures'!$A:$A,0),1),""),"")</f>
        <v>-18.29</v>
      </c>
      <c r="T163">
        <f>+IFERROR(IF(VALUE('data-cash-crude'!S164)&gt;0,'data-cash-crude'!S164-INDEX('data-futures'!$E:$E,MATCH('basis-cash-crude'!T$1,'data-futures'!$A:$A,0),1),""),"")</f>
        <v>-18.07</v>
      </c>
      <c r="U163">
        <f>+IFERROR(IF(VALUE('data-cash-crude'!T164)&gt;0,'data-cash-crude'!T164-INDEX('data-futures'!$E:$E,MATCH('basis-cash-crude'!U$1,'data-futures'!$A:$A,0),1),""),"")</f>
        <v>-16.200000000000003</v>
      </c>
      <c r="V163">
        <f>+IFERROR(IF(VALUE('data-cash-crude'!U164)&gt;0,'data-cash-crude'!U164-INDEX('data-futures'!$E:$E,MATCH('basis-cash-crude'!V$1,'data-futures'!$A:$A,0),1),""),"")</f>
        <v>-16.020000000000003</v>
      </c>
      <c r="W163">
        <f>+IFERROR(IF(VALUE('data-cash-crude'!V164)&gt;0,'data-cash-crude'!V164-INDEX('data-futures'!$E:$E,MATCH('basis-cash-crude'!W$1,'data-futures'!$A:$A,0),1),""),"")</f>
        <v>-15.939999999999998</v>
      </c>
      <c r="X163">
        <f>+IFERROR(IF(VALUE('data-cash-crude'!W164)&gt;0,'data-cash-crude'!W164-INDEX('data-futures'!$E:$E,MATCH('basis-cash-crude'!X$1,'data-futures'!$A:$A,0),1),""),"")</f>
        <v>-16.03</v>
      </c>
      <c r="Y163">
        <f>+IFERROR(IF(VALUE('data-cash-crude'!X164)&gt;0,'data-cash-crude'!X164-INDEX('data-futures'!$E:$E,MATCH('basis-cash-crude'!Y$1,'data-futures'!$A:$A,0),1),""),"")</f>
        <v>-15.979999999999997</v>
      </c>
      <c r="Z163" t="str">
        <f>+IFERROR(IF(VALUE('data-cash-crude'!Y164)&gt;0,'data-cash-crude'!Y164-INDEX('data-futures'!$E:$E,MATCH('basis-cash-crude'!Z$1,'data-futures'!$A:$A,0),1),""),"")</f>
        <v/>
      </c>
      <c r="AA163">
        <f>+IFERROR(IF(VALUE('data-cash-crude'!Z164)&gt;0,'data-cash-crude'!Z164-INDEX('data-futures'!$E:$E,MATCH('basis-cash-crude'!AA$1,'data-futures'!$A:$A,0),1),""),"")</f>
        <v>-16.189999999999998</v>
      </c>
      <c r="AB163">
        <f>+IFERROR(IF(VALUE('data-cash-crude'!AA164)&gt;0,'data-cash-crude'!AA164-INDEX('data-futures'!$E:$E,MATCH('basis-cash-crude'!AB$1,'data-futures'!$A:$A,0),1),""),"")</f>
        <v>-16.350000000000001</v>
      </c>
      <c r="AC163" t="str">
        <f>+IFERROR(IF(VALUE('data-cash-crude'!AB164)&gt;0,'data-cash-crude'!AB164-INDEX('data-futures'!$E:$E,MATCH('basis-cash-crude'!AC$1,'data-futures'!$A:$A,0),1),""),"")</f>
        <v/>
      </c>
      <c r="AD163">
        <f>+IFERROR(IF(VALUE('data-cash-crude'!AC164)&gt;0,'data-cash-crude'!AC164-INDEX('data-futures'!$E:$E,MATCH('basis-cash-crude'!AD$1,'data-futures'!$A:$A,0),1),""),"")</f>
        <v>-15.880000000000003</v>
      </c>
      <c r="AE163">
        <f>+IFERROR(IF(VALUE('data-cash-crude'!AD164)&gt;0,'data-cash-crude'!AD164-INDEX('data-futures'!$E:$E,MATCH('basis-cash-crude'!AE$1,'data-futures'!$A:$A,0),1),""),"")</f>
        <v>-16.060000000000002</v>
      </c>
      <c r="AF163">
        <f>+IFERROR(IF(VALUE('data-cash-crude'!AE164)&gt;0,'data-cash-crude'!AE164-INDEX('data-futures'!$E:$E,MATCH('basis-cash-crude'!AF$1,'data-futures'!$A:$A,0),1),""),"")</f>
        <v>-15.780000000000001</v>
      </c>
      <c r="AG163">
        <f>+IFERROR(IF(VALUE('data-cash-crude'!AF164)&gt;0,'data-cash-crude'!AF164-INDEX('data-futures'!$E:$E,MATCH('basis-cash-crude'!AG$1,'data-futures'!$A:$A,0),1),""),"")</f>
        <v>-15.850000000000001</v>
      </c>
      <c r="AH163">
        <f>+IFERROR(IF(VALUE('data-cash-crude'!AG164)&gt;0,'data-cash-crude'!AG164-INDEX('data-futures'!$E:$E,MATCH('basis-cash-crude'!AH$1,'data-futures'!$A:$A,0),1),""),"")</f>
        <v>-15.920000000000002</v>
      </c>
      <c r="AI163">
        <f>+IFERROR(IF(VALUE('data-cash-crude'!AH164)&gt;0,'data-cash-crude'!AH164-INDEX('data-futures'!$E:$E,MATCH('basis-cash-crude'!AI$1,'data-futures'!$A:$A,0),1),""),"")</f>
        <v>-15.759999999999998</v>
      </c>
      <c r="AJ163">
        <f>+IFERROR(IF(VALUE('data-cash-crude'!AI164)&gt;0,'data-cash-crude'!AI164-INDEX('data-futures'!$E:$E,MATCH('basis-cash-crude'!AJ$1,'data-futures'!$A:$A,0),1),""),"")</f>
        <v>-15.86</v>
      </c>
      <c r="AK163">
        <f>+IFERROR(IF(VALUE('data-cash-crude'!AJ164)&gt;0,'data-cash-crude'!AJ164-INDEX('data-futures'!$E:$E,MATCH('basis-cash-crude'!AK$1,'data-futures'!$A:$A,0),1),""),"")</f>
        <v>-15.880000000000003</v>
      </c>
      <c r="AL163">
        <f>+IFERROR(IF(VALUE('data-cash-crude'!AK164)&gt;0,'data-cash-crude'!AK164-INDEX('data-futures'!$E:$E,MATCH('basis-cash-crude'!AL$1,'data-futures'!$A:$A,0),1),""),"")</f>
        <v>-16.14</v>
      </c>
      <c r="AM163">
        <f>+IFERROR(IF(VALUE('data-cash-crude'!AL164)&gt;0,'data-cash-crude'!AL164-INDEX('data-futures'!$E:$E,MATCH('basis-cash-crude'!AM$1,'data-futures'!$A:$A,0),1),""),"")</f>
        <v>-15.780000000000001</v>
      </c>
      <c r="AN163">
        <f>+IFERROR(IF(VALUE('data-cash-crude'!AM164)&gt;0,'data-cash-crude'!AM164-INDEX('data-futures'!$E:$E,MATCH('basis-cash-crude'!AN$1,'data-futures'!$A:$A,0),1),""),"")</f>
        <v>-15.810000000000002</v>
      </c>
      <c r="AO163">
        <f>+IFERROR(IF(VALUE('data-cash-crude'!AN164)&gt;0,'data-cash-crude'!AN164-INDEX('data-futures'!$E:$E,MATCH('basis-cash-crude'!AO$1,'data-futures'!$A:$A,0),1),""),"")</f>
        <v>-16.04</v>
      </c>
      <c r="AP163" t="str">
        <f>+IFERROR(IF(VALUE('data-cash-crude'!AO164)&gt;0,'data-cash-crude'!AO164-INDEX('data-futures'!$E:$E,MATCH('basis-cash-crude'!AP$1,'data-futures'!$A:$A,0),1),""),"")</f>
        <v/>
      </c>
      <c r="AQ163">
        <f>+IFERROR(IF(VALUE('data-cash-crude'!AP164)&gt;0,'data-cash-crude'!AP164-INDEX('data-futures'!$E:$E,MATCH('basis-cash-crude'!AQ$1,'data-futures'!$A:$A,0),1),""),"")</f>
        <v>-16.240000000000002</v>
      </c>
      <c r="AR163">
        <f>+IFERROR(IF(VALUE('data-cash-crude'!AQ164)&gt;0,'data-cash-crude'!AQ164-INDEX('data-futures'!$E:$E,MATCH('basis-cash-crude'!AR$1,'data-futures'!$A:$A,0),1),""),"")</f>
        <v>-13.229999999999997</v>
      </c>
      <c r="AS163" t="str">
        <f>+IFERROR(IF(VALUE('data-cash-crude'!AR164)&gt;0,'data-cash-crude'!AR164-INDEX('data-futures'!$E:$E,MATCH('basis-cash-crude'!AS$1,'data-futures'!$A:$A,0),1),""),"")</f>
        <v/>
      </c>
      <c r="AT163">
        <f>+IFERROR(IF(VALUE('data-cash-crude'!AS164)&gt;0,'data-cash-crude'!AS164-INDEX('data-futures'!$E:$E,MATCH('basis-cash-crude'!AT$1,'data-futures'!$A:$A,0),1),""),"")</f>
        <v>-16.100000000000001</v>
      </c>
      <c r="AU163">
        <f>+IFERROR(IF(VALUE('data-cash-crude'!AT164)&gt;0,'data-cash-crude'!AT164-INDEX('data-futures'!$E:$E,MATCH('basis-cash-crude'!AU$1,'data-futures'!$A:$A,0),1),""),"")</f>
        <v>-15.810000000000002</v>
      </c>
      <c r="AV163">
        <f>+IFERROR(IF(VALUE('data-cash-crude'!AU164)&gt;0,'data-cash-crude'!AU164-INDEX('data-futures'!$E:$E,MATCH('basis-cash-crude'!AV$1,'data-futures'!$A:$A,0),1),""),"")</f>
        <v>-15.880000000000003</v>
      </c>
      <c r="AW163">
        <f>+IFERROR(IF(VALUE('data-cash-crude'!AV164)&gt;0,'data-cash-crude'!AV164-INDEX('data-futures'!$E:$E,MATCH('basis-cash-crude'!AW$1,'data-futures'!$A:$A,0),1),""),"")</f>
        <v>-15.850000000000001</v>
      </c>
      <c r="AX163">
        <f>+IFERROR(IF(VALUE('data-cash-crude'!AW164)&gt;0,'data-cash-crude'!AW164-INDEX('data-futures'!$E:$E,MATCH('basis-cash-crude'!AX$1,'data-futures'!$A:$A,0),1),""),"")</f>
        <v>-15.770000000000003</v>
      </c>
      <c r="AY163" t="str">
        <f>+IFERROR(IF(VALUE('data-cash-crude'!AX164)&gt;0,'data-cash-crude'!AX164-INDEX('data-futures'!$E:$E,MATCH('basis-cash-crude'!AY$1,'data-futures'!$A:$A,0),1),""),"")</f>
        <v/>
      </c>
      <c r="AZ163" t="str">
        <f>+IFERROR(IF(VALUE('data-cash-crude'!AY164)&gt;0,'data-cash-crude'!AY164-INDEX('data-futures'!$E:$E,MATCH('basis-cash-crude'!AZ$1,'data-futures'!$A:$A,0),1),""),"")</f>
        <v/>
      </c>
      <c r="BA163" t="str">
        <f>+IFERROR(IF(VALUE('data-cash-crude'!AZ164)&gt;0,'data-cash-crude'!AZ164-INDEX('data-futures'!$E:$E,MATCH('basis-cash-crude'!BA$1,'data-futures'!$A:$A,0),1),""),"")</f>
        <v/>
      </c>
      <c r="BB163" t="str">
        <f>+IFERROR(IF(VALUE('data-cash-crude'!BA164)&gt;0,'data-cash-crude'!BA164-INDEX('data-futures'!$E:$E,MATCH('basis-cash-crude'!BB$1,'data-futures'!$A:$A,0),1),""),"")</f>
        <v/>
      </c>
      <c r="BC163" t="str">
        <f>+IFERROR(IF(VALUE('data-cash-crude'!BB164)&gt;0,'data-cash-crude'!BB164-INDEX('data-futures'!$E:$E,MATCH('basis-cash-crude'!BC$1,'data-futures'!$A:$A,0),1),""),"")</f>
        <v/>
      </c>
      <c r="BD163" t="str">
        <f>+IFERROR(IF(VALUE('data-cash-crude'!BC164)&gt;0,'data-cash-crude'!BC164-INDEX('data-futures'!$E:$E,MATCH('basis-cash-crude'!BD$1,'data-futures'!$A:$A,0),1),""),"")</f>
        <v/>
      </c>
      <c r="BE163">
        <f>+IFERROR(IF(VALUE('data-cash-crude'!BD164)&gt;0,'data-cash-crude'!BD164-INDEX('data-futures'!$E:$E,MATCH('basis-cash-crude'!BE$1,'data-futures'!$A:$A,0),1),""),"")</f>
        <v>-15.979999999999997</v>
      </c>
      <c r="BF163">
        <f>+IFERROR(IF(VALUE('data-cash-crude'!BE164)&gt;0,'data-cash-crude'!BE164-INDEX('data-futures'!$E:$E,MATCH('basis-cash-crude'!BF$1,'data-futures'!$A:$A,0),1),""),"")</f>
        <v>-15.990000000000002</v>
      </c>
      <c r="BG163">
        <f>+IFERROR(IF(VALUE('data-cash-crude'!BF164)&gt;0,'data-cash-crude'!BF164-INDEX('data-futures'!$E:$E,MATCH('basis-cash-crude'!BG$1,'data-futures'!$A:$A,0),1),""),"")</f>
        <v>-15.770000000000003</v>
      </c>
      <c r="BH163">
        <f>+IFERROR(IF(VALUE('data-cash-crude'!BG164)&gt;0,'data-cash-crude'!BG164-INDEX('data-futures'!$E:$E,MATCH('basis-cash-crude'!BH$1,'data-futures'!$A:$A,0),1),""),"")</f>
        <v>-15.54</v>
      </c>
      <c r="BI163">
        <f>+IFERROR(IF(VALUE('data-cash-crude'!BH164)&gt;0,'data-cash-crude'!BH164-INDEX('data-futures'!$E:$E,MATCH('basis-cash-crude'!BI$1,'data-futures'!$A:$A,0),1),""),"")</f>
        <v>-15.840000000000003</v>
      </c>
      <c r="BJ163">
        <f>+IFERROR(IF(VALUE('data-cash-crude'!BI164)&gt;0,'data-cash-crude'!BI164-INDEX('data-futures'!$E:$E,MATCH('basis-cash-crude'!BJ$1,'data-futures'!$A:$A,0),1),""),"")</f>
        <v>-15.840000000000003</v>
      </c>
      <c r="BK163">
        <f>+IFERROR(IF(VALUE('data-cash-crude'!BJ164)&gt;0,'data-cash-crude'!BJ164-INDEX('data-futures'!$E:$E,MATCH('basis-cash-crude'!BK$1,'data-futures'!$A:$A,0),1),""),"")</f>
        <v>-16.18</v>
      </c>
      <c r="BL163">
        <f>+IFERROR(IF(VALUE('data-cash-crude'!BK164)&gt;0,'data-cash-crude'!BK164-INDEX('data-futures'!$E:$E,MATCH('basis-cash-crude'!BL$1,'data-futures'!$A:$A,0),1),""),"")</f>
        <v>-15.86</v>
      </c>
      <c r="BM163" t="str">
        <f>+IFERROR(IF(VALUE('data-cash-crude'!BL164)&gt;0,'data-cash-crude'!BL164-INDEX('data-futures'!$E:$E,MATCH('basis-cash-crude'!BM$1,'data-futures'!$A:$A,0),1),""),"")</f>
        <v/>
      </c>
      <c r="BN163" t="str">
        <f>+IFERROR(IF(VALUE('data-cash-crude'!BM164)&gt;0,'data-cash-crude'!BM164-INDEX('data-futures'!$E:$E,MATCH('basis-cash-crude'!BN$1,'data-futures'!$A:$A,0),1),""),"")</f>
        <v/>
      </c>
      <c r="BO163">
        <f>+IFERROR(IF(VALUE('data-cash-crude'!BN164)&gt;0,'data-cash-crude'!BN164-INDEX('data-futures'!$E:$E,MATCH('basis-cash-crude'!BO$1,'data-futures'!$A:$A,0),1),""),"")</f>
        <v>-16.22</v>
      </c>
      <c r="BP163">
        <f>+IFERROR(IF(VALUE('data-cash-crude'!BO164)&gt;0,'data-cash-crude'!BO164-INDEX('data-futures'!$E:$E,MATCH('basis-cash-crude'!BP$1,'data-futures'!$A:$A,0),1),""),"")</f>
        <v>-16.380000000000003</v>
      </c>
      <c r="BQ163">
        <f>+IFERROR(IF(VALUE('data-cash-crude'!BP164)&gt;0,'data-cash-crude'!BP164-INDEX('data-futures'!$E:$E,MATCH('basis-cash-crude'!BQ$1,'data-futures'!$A:$A,0),1),""),"")</f>
        <v>-15.82</v>
      </c>
      <c r="BR163">
        <f>+IFERROR(IF(VALUE('data-cash-crude'!BQ164)&gt;0,'data-cash-crude'!BQ164-INDEX('data-futures'!$E:$E,MATCH('basis-cash-crude'!BR$1,'data-futures'!$A:$A,0),1),""),"")</f>
        <v>-15.850000000000001</v>
      </c>
      <c r="BS163">
        <f>+IFERROR(IF(VALUE('data-cash-crude'!BR164)&gt;0,'data-cash-crude'!BR164-INDEX('data-futures'!$E:$E,MATCH('basis-cash-crude'!BS$1,'data-futures'!$A:$A,0),1),""),"")</f>
        <v>-15.770000000000003</v>
      </c>
      <c r="BT163">
        <f>+IFERROR(IF(VALUE('data-cash-crude'!BS164)&gt;0,'data-cash-crude'!BS164-INDEX('data-futures'!$E:$E,MATCH('basis-cash-crude'!BT$1,'data-futures'!$A:$A,0),1),""),"")</f>
        <v>-16.32</v>
      </c>
      <c r="BU163">
        <f>+IFERROR(IF(VALUE('data-cash-crude'!BT164)&gt;0,'data-cash-crude'!BT164-INDEX('data-futures'!$E:$E,MATCH('basis-cash-crude'!BU$1,'data-futures'!$A:$A,0),1),""),"")</f>
        <v>-15.93</v>
      </c>
      <c r="BV163">
        <f>+IFERROR(IF(VALUE('data-cash-crude'!BU164)&gt;0,'data-cash-crude'!BU164-INDEX('data-futures'!$E:$E,MATCH('basis-cash-crude'!BV$1,'data-futures'!$A:$A,0),1),""),"")</f>
        <v>-15.869999999999997</v>
      </c>
      <c r="BW163">
        <f>+IFERROR(IF(VALUE('data-cash-crude'!BV164)&gt;0,'data-cash-crude'!BV164-INDEX('data-futures'!$E:$E,MATCH('basis-cash-crude'!BW$1,'data-futures'!$A:$A,0),1),""),"")</f>
        <v>-16.130000000000003</v>
      </c>
      <c r="BX163">
        <f>+IFERROR(IF(VALUE('data-cash-crude'!BW164)&gt;0,'data-cash-crude'!BW164-INDEX('data-futures'!$E:$E,MATCH('basis-cash-crude'!BX$1,'data-futures'!$A:$A,0),1),""),"")</f>
        <v>-15.939999999999998</v>
      </c>
      <c r="BY163">
        <f>+IFERROR(IF(VALUE('data-cash-crude'!BX164)&gt;0,'data-cash-crude'!BX164-INDEX('data-futures'!$E:$E,MATCH('basis-cash-crude'!BY$1,'data-futures'!$A:$A,0),1),""),"")</f>
        <v>-16.159999999999997</v>
      </c>
      <c r="BZ163">
        <f>+IFERROR(IF(VALUE('data-cash-crude'!BY164)&gt;0,'data-cash-crude'!BY164-INDEX('data-futures'!$E:$E,MATCH('basis-cash-crude'!BZ$1,'data-futures'!$A:$A,0),1),""),"")</f>
        <v>-16.450000000000003</v>
      </c>
      <c r="CA163">
        <f>+IFERROR(IF(VALUE('data-cash-crude'!BZ164)&gt;0,'data-cash-crude'!BZ164-INDEX('data-futures'!$E:$E,MATCH('basis-cash-crude'!CA$1,'data-futures'!$A:$A,0),1),""),"")</f>
        <v>-15.840000000000003</v>
      </c>
      <c r="CB163">
        <f>+IFERROR(IF(VALUE('data-cash-crude'!CA164)&gt;0,'data-cash-crude'!CA164-INDEX('data-futures'!$E:$E,MATCH('basis-cash-crude'!CB$1,'data-futures'!$A:$A,0),1),""),"")</f>
        <v>-15.719999999999999</v>
      </c>
      <c r="CC163">
        <f>+IFERROR(IF(VALUE('data-cash-crude'!CB164)&gt;0,'data-cash-crude'!CB164-INDEX('data-futures'!$E:$E,MATCH('basis-cash-crude'!CC$1,'data-futures'!$A:$A,0),1),""),"")</f>
        <v>-15.619999999999997</v>
      </c>
      <c r="CD163">
        <f>+IFERROR(IF(VALUE('data-cash-crude'!CC164)&gt;0,'data-cash-crude'!CC164-INDEX('data-futures'!$E:$E,MATCH('basis-cash-crude'!CD$1,'data-futures'!$A:$A,0),1),""),"")</f>
        <v>-15.86</v>
      </c>
      <c r="CE163">
        <f>+IFERROR(IF(VALUE('data-cash-crude'!CD164)&gt;0,'data-cash-crude'!CD164-INDEX('data-futures'!$E:$E,MATCH('basis-cash-crude'!CE$1,'data-futures'!$A:$A,0),1),""),"")</f>
        <v>-15.649999999999999</v>
      </c>
      <c r="CF163">
        <f>+IFERROR(IF(VALUE('data-cash-crude'!CE164)&gt;0,'data-cash-crude'!CE164-INDEX('data-futures'!$E:$E,MATCH('basis-cash-crude'!CF$1,'data-futures'!$A:$A,0),1),""),"")</f>
        <v>-15.57</v>
      </c>
      <c r="CG163">
        <f>+IFERROR(IF(VALUE('data-cash-crude'!CF164)&gt;0,'data-cash-crude'!CF164-INDEX('data-futures'!$E:$E,MATCH('basis-cash-crude'!CG$1,'data-futures'!$A:$A,0),1),""),"")</f>
        <v>-15.340000000000003</v>
      </c>
      <c r="CH163">
        <f>+IFERROR(IF(VALUE('data-cash-crude'!CG164)&gt;0,'data-cash-crude'!CG164-INDEX('data-futures'!$E:$E,MATCH('basis-cash-crude'!CH$1,'data-futures'!$A:$A,0),1),""),"")</f>
        <v>-15.130000000000003</v>
      </c>
      <c r="CI163">
        <f>+IFERROR(IF(VALUE('data-cash-crude'!CH164)&gt;0,'data-cash-crude'!CH164-INDEX('data-futures'!$E:$E,MATCH('basis-cash-crude'!CI$1,'data-futures'!$A:$A,0),1),""),"")</f>
        <v>-15.29</v>
      </c>
      <c r="CJ163">
        <f>+IFERROR(IF(VALUE('data-cash-crude'!CI164)&gt;0,'data-cash-crude'!CI164-INDEX('data-futures'!$E:$E,MATCH('basis-cash-crude'!CJ$1,'data-futures'!$A:$A,0),1),""),"")</f>
        <v>-15.399999999999999</v>
      </c>
      <c r="CK163">
        <f>+IFERROR(IF(VALUE('data-cash-crude'!CJ164)&gt;0,'data-cash-crude'!CJ164-INDEX('data-futures'!$E:$E,MATCH('basis-cash-crude'!CK$1,'data-futures'!$A:$A,0),1),""),"")</f>
        <v>-14.740000000000002</v>
      </c>
      <c r="CL163">
        <f>+IFERROR(IF(VALUE('data-cash-crude'!CK164)&gt;0,'data-cash-crude'!CK164-INDEX('data-futures'!$E:$E,MATCH('basis-cash-crude'!CL$1,'data-futures'!$A:$A,0),1),""),"")</f>
        <v>-14.700000000000003</v>
      </c>
      <c r="CM163" t="str">
        <f>+IFERROR(IF(VALUE('data-cash-crude'!CL164)&gt;0,'data-cash-crude'!CL164-INDEX('data-futures'!$E:$E,MATCH('basis-cash-crude'!CM$1,'data-futures'!$A:$A,0),1),""),"")</f>
        <v/>
      </c>
      <c r="CN163">
        <f>+IFERROR(IF(VALUE('data-cash-crude'!CM164)&gt;0,'data-cash-crude'!CM164-INDEX('data-futures'!$E:$E,MATCH('basis-cash-crude'!CN$1,'data-futures'!$A:$A,0),1),""),"")</f>
        <v>-14.64</v>
      </c>
      <c r="CO163">
        <f>+IFERROR(IF(VALUE('data-cash-crude'!CN164)&gt;0,'data-cash-crude'!CN164-INDEX('data-futures'!$E:$E,MATCH('basis-cash-crude'!CO$1,'data-futures'!$A:$A,0),1),""),"")</f>
        <v>-14.43</v>
      </c>
      <c r="CP163">
        <f>+IFERROR(IF(VALUE('data-cash-crude'!CO164)&gt;0,'data-cash-crude'!CO164-INDEX('data-futures'!$E:$E,MATCH('basis-cash-crude'!CP$1,'data-futures'!$A:$A,0),1),""),"")</f>
        <v>-14.630000000000003</v>
      </c>
      <c r="CQ163">
        <f>+IFERROR(IF(VALUE('data-cash-crude'!CP164)&gt;0,'data-cash-crude'!CP164-INDEX('data-futures'!$E:$E,MATCH('basis-cash-crude'!CQ$1,'data-futures'!$A:$A,0),1),""),"")</f>
        <v>-14.619999999999997</v>
      </c>
      <c r="CR163">
        <f>+IFERROR(IF(VALUE('data-cash-crude'!CQ164)&gt;0,'data-cash-crude'!CQ164-INDEX('data-futures'!$E:$E,MATCH('basis-cash-crude'!CR$1,'data-futures'!$A:$A,0),1),""),"")</f>
        <v>-14.049999999999997</v>
      </c>
      <c r="CS163">
        <f>+IFERROR(IF(VALUE('data-cash-crude'!CR164)&gt;0,'data-cash-crude'!CR164-INDEX('data-futures'!$E:$E,MATCH('basis-cash-crude'!CS$1,'data-futures'!$A:$A,0),1),""),"")</f>
        <v>-13.619999999999997</v>
      </c>
      <c r="CT163">
        <f>+IFERROR(IF(VALUE('data-cash-crude'!CS164)&gt;0,'data-cash-crude'!CS164-INDEX('data-futures'!$E:$E,MATCH('basis-cash-crude'!CT$1,'data-futures'!$A:$A,0),1),""),"")</f>
        <v>-12.310000000000002</v>
      </c>
      <c r="CU163">
        <f>+IFERROR(IF(VALUE('data-cash-crude'!CT164)&gt;0,'data-cash-crude'!CT164-INDEX('data-futures'!$E:$E,MATCH('basis-cash-crude'!CU$1,'data-futures'!$A:$A,0),1),""),"")</f>
        <v>-15.11</v>
      </c>
      <c r="CV163">
        <f>+IFERROR(IF(VALUE('data-cash-crude'!CU164)&gt;0,'data-cash-crude'!CU164-INDEX('data-futures'!$E:$E,MATCH('basis-cash-crude'!CV$1,'data-futures'!$A:$A,0),1),""),"")</f>
        <v>-15.21</v>
      </c>
      <c r="CW163">
        <f>+IFERROR(IF(VALUE('data-cash-crude'!CV164)&gt;0,'data-cash-crude'!CV164-INDEX('data-futures'!$E:$E,MATCH('basis-cash-crude'!CW$1,'data-futures'!$A:$A,0),1),""),"")</f>
        <v>-14.950000000000003</v>
      </c>
      <c r="CX163">
        <f>+IFERROR(IF(VALUE('data-cash-crude'!CW164)&gt;0,'data-cash-crude'!CW164-INDEX('data-futures'!$E:$E,MATCH('basis-cash-crude'!CX$1,'data-futures'!$A:$A,0),1),""),"")</f>
        <v>-14.780000000000001</v>
      </c>
      <c r="CY163">
        <f>+IFERROR(IF(VALUE('data-cash-crude'!CX164)&gt;0,'data-cash-crude'!CX164-INDEX('data-futures'!$E:$E,MATCH('basis-cash-crude'!CY$1,'data-futures'!$A:$A,0),1),""),"")</f>
        <v>-14.43</v>
      </c>
      <c r="CZ163">
        <f>+IFERROR(IF(VALUE('data-cash-crude'!CY164)&gt;0,'data-cash-crude'!CY164-INDEX('data-futures'!$E:$E,MATCH('basis-cash-crude'!CZ$1,'data-futures'!$A:$A,0),1),""),"")</f>
        <v>-14.850000000000001</v>
      </c>
      <c r="DA163">
        <f>+IFERROR(IF(VALUE('data-cash-crude'!CZ164)&gt;0,'data-cash-crude'!CZ164-INDEX('data-futures'!$E:$E,MATCH('basis-cash-crude'!DA$1,'data-futures'!$A:$A,0),1),""),"")</f>
        <v>-14.799999999999997</v>
      </c>
      <c r="DB163">
        <f>+IFERROR(IF(VALUE('data-cash-crude'!DA164)&gt;0,'data-cash-crude'!DA164-INDEX('data-futures'!$E:$E,MATCH('basis-cash-crude'!DB$1,'data-futures'!$A:$A,0),1),""),"")</f>
        <v>-14.75</v>
      </c>
      <c r="DC163">
        <f>+IFERROR(IF(VALUE('data-cash-crude'!DB164)&gt;0,'data-cash-crude'!DB164-INDEX('data-futures'!$E:$E,MATCH('basis-cash-crude'!DC$1,'data-futures'!$A:$A,0),1),""),"")</f>
        <v>-14.770000000000003</v>
      </c>
      <c r="DD163" t="str">
        <f>+IFERROR(IF(VALUE('data-cash-crude'!DC164)&gt;0,'data-cash-crude'!DC164-INDEX('data-futures'!$E:$E,MATCH('basis-cash-crude'!DD$1,'data-futures'!$A:$A,0),1),""),"")</f>
        <v/>
      </c>
      <c r="DE163">
        <f>+IFERROR(IF(VALUE('data-cash-crude'!DD164)&gt;0,'data-cash-crude'!DD164-INDEX('data-futures'!$E:$E,MATCH('basis-cash-crude'!DE$1,'data-futures'!$A:$A,0),1),""),"")</f>
        <v>-14.68</v>
      </c>
      <c r="DF163">
        <f>+IFERROR(IF(VALUE('data-cash-crude'!DE164)&gt;0,'data-cash-crude'!DE164-INDEX('data-futures'!$E:$E,MATCH('basis-cash-crude'!DF$1,'data-futures'!$A:$A,0),1),""),"")</f>
        <v>-14.299999999999997</v>
      </c>
      <c r="DG163" t="str">
        <f>+IFERROR(IF(VALUE('data-cash-crude'!DF164)&gt;0,'data-cash-crude'!DF164-INDEX('data-futures'!$E:$E,MATCH('basis-cash-crude'!DG$1,'data-futures'!$A:$A,0),1),""),"")</f>
        <v/>
      </c>
      <c r="DH163">
        <f>+IFERROR(IF(VALUE('data-cash-crude'!DG164)&gt;0,'data-cash-crude'!DG164-INDEX('data-futures'!$E:$E,MATCH('basis-cash-crude'!DH$1,'data-futures'!$A:$A,0),1),""),"")</f>
        <v>-13.96</v>
      </c>
      <c r="DI163">
        <f>+IFERROR(IF(VALUE('data-cash-crude'!DH164)&gt;0,'data-cash-crude'!DH164-INDEX('data-futures'!$E:$E,MATCH('basis-cash-crude'!DI$1,'data-futures'!$A:$A,0),1),""),"")</f>
        <v>-15.090000000000003</v>
      </c>
      <c r="DJ163">
        <f>+IFERROR(IF(VALUE('data-cash-crude'!DI164)&gt;0,'data-cash-crude'!DI164-INDEX('data-futures'!$E:$E,MATCH('basis-cash-crude'!DJ$1,'data-futures'!$A:$A,0),1),""),"")</f>
        <v>-14.82</v>
      </c>
      <c r="DK163">
        <f>+IFERROR(IF(VALUE('data-cash-crude'!DJ164)&gt;0,'data-cash-crude'!DJ164-INDEX('data-futures'!$E:$E,MATCH('basis-cash-crude'!DK$1,'data-futures'!$A:$A,0),1),""),"")</f>
        <v>-14.869999999999997</v>
      </c>
      <c r="DL163">
        <f>+IFERROR(IF(VALUE('data-cash-crude'!DK164)&gt;0,'data-cash-crude'!DK164-INDEX('data-futures'!$E:$E,MATCH('basis-cash-crude'!DL$1,'data-futures'!$A:$A,0),1),""),"")</f>
        <v>-14.670000000000002</v>
      </c>
      <c r="DM163">
        <f>+IFERROR(IF(VALUE('data-cash-crude'!DL164)&gt;0,'data-cash-crude'!DL164-INDEX('data-futures'!$E:$E,MATCH('basis-cash-crude'!DM$1,'data-futures'!$A:$A,0),1),""),"")</f>
        <v>-14.119999999999997</v>
      </c>
      <c r="DN163">
        <f>+IFERROR(IF(VALUE('data-cash-crude'!DM164)&gt;0,'data-cash-crude'!DM164-INDEX('data-futures'!$E:$E,MATCH('basis-cash-crude'!DN$1,'data-futures'!$A:$A,0),1),""),"")</f>
        <v>-13.68</v>
      </c>
      <c r="DO163">
        <f>+IFERROR(IF(VALUE('data-cash-crude'!DN164)&gt;0,'data-cash-crude'!DN164-INDEX('data-futures'!$E:$E,MATCH('basis-cash-crude'!DO$1,'data-futures'!$A:$A,0),1),""),"")</f>
        <v>-14.399999999999999</v>
      </c>
      <c r="DP163">
        <f>+IFERROR(IF(VALUE('data-cash-crude'!DO164)&gt;0,'data-cash-crude'!DO164-INDEX('data-futures'!$E:$E,MATCH('basis-cash-crude'!DP$1,'data-futures'!$A:$A,0),1),""),"")</f>
        <v>-14.479999999999997</v>
      </c>
      <c r="DQ163">
        <f>+IFERROR(IF(VALUE('data-cash-crude'!DP164)&gt;0,'data-cash-crude'!DP164-INDEX('data-futures'!$E:$E,MATCH('basis-cash-crude'!DQ$1,'data-futures'!$A:$A,0),1),""),"")</f>
        <v>-15.030000000000001</v>
      </c>
      <c r="DR163">
        <f>+IFERROR(IF(VALUE('data-cash-crude'!DQ164)&gt;0,'data-cash-crude'!DQ164-INDEX('data-futures'!$E:$E,MATCH('basis-cash-crude'!DR$1,'data-futures'!$A:$A,0),1),""),"")</f>
        <v>-14.549999999999997</v>
      </c>
      <c r="DS163">
        <f>+IFERROR(IF(VALUE('data-cash-crude'!DR164)&gt;0,'data-cash-crude'!DR164-INDEX('data-futures'!$E:$E,MATCH('basis-cash-crude'!DS$1,'data-futures'!$A:$A,0),1),""),"")</f>
        <v>-14.689999999999998</v>
      </c>
      <c r="DT163">
        <f>+IFERROR(IF(VALUE('data-cash-crude'!DS164)&gt;0,'data-cash-crude'!DS164-INDEX('data-futures'!$E:$E,MATCH('basis-cash-crude'!DT$1,'data-futures'!$A:$A,0),1),""),"")</f>
        <v>-14.630000000000003</v>
      </c>
      <c r="DU163">
        <f>+IFERROR(IF(VALUE('data-cash-crude'!DT164)&gt;0,'data-cash-crude'!DT164-INDEX('data-futures'!$E:$E,MATCH('basis-cash-crude'!DU$1,'data-futures'!$A:$A,0),1),""),"")</f>
        <v>-15.189999999999998</v>
      </c>
      <c r="DV163">
        <f>+IFERROR(IF(VALUE('data-cash-crude'!DU164)&gt;0,'data-cash-crude'!DU164-INDEX('data-futures'!$E:$E,MATCH('basis-cash-crude'!DV$1,'data-futures'!$A:$A,0),1),""),"")</f>
        <v>-15.700000000000003</v>
      </c>
      <c r="DW163">
        <f>+IFERROR(IF(VALUE('data-cash-crude'!DV164)&gt;0,'data-cash-crude'!DV164-INDEX('data-futures'!$E:$E,MATCH('basis-cash-crude'!DW$1,'data-futures'!$A:$A,0),1),""),"")</f>
        <v>-15.39</v>
      </c>
      <c r="DX163">
        <f>+IFERROR(IF(VALUE('data-cash-crude'!DW164)&gt;0,'data-cash-crude'!DW164-INDEX('data-futures'!$E:$E,MATCH('basis-cash-crude'!DX$1,'data-futures'!$A:$A,0),1),""),"")</f>
        <v>-14.93</v>
      </c>
      <c r="DY163">
        <f>+IFERROR(IF(VALUE('data-cash-crude'!DX164)&gt;0,'data-cash-crude'!DX164-INDEX('data-futures'!$E:$E,MATCH('basis-cash-crude'!DY$1,'data-futures'!$A:$A,0),1),""),"")</f>
        <v>-15.75</v>
      </c>
      <c r="DZ163">
        <f>+IFERROR(IF(VALUE('data-cash-crude'!DY164)&gt;0,'data-cash-crude'!DY164-INDEX('data-futures'!$E:$E,MATCH('basis-cash-crude'!DZ$1,'data-futures'!$A:$A,0),1),""),"")</f>
        <v>-15.670000000000002</v>
      </c>
      <c r="EA163">
        <f>+IFERROR(IF(VALUE('data-cash-crude'!DZ164)&gt;0,'data-cash-crude'!DZ164-INDEX('data-futures'!$E:$E,MATCH('basis-cash-crude'!EA$1,'data-futures'!$A:$A,0),1),""),"")</f>
        <v>-15.530000000000001</v>
      </c>
      <c r="EB163">
        <f>+IFERROR(IF(VALUE('data-cash-crude'!EA164)&gt;0,'data-cash-crude'!EA164-INDEX('data-futures'!$E:$E,MATCH('basis-cash-crude'!EB$1,'data-futures'!$A:$A,0),1),""),"")</f>
        <v>-15.560000000000002</v>
      </c>
      <c r="EC163">
        <f>+IFERROR(IF(VALUE('data-cash-crude'!EB164)&gt;0,'data-cash-crude'!EB164-INDEX('data-futures'!$E:$E,MATCH('basis-cash-crude'!EC$1,'data-futures'!$A:$A,0),1),""),"")</f>
        <v>-15.950000000000003</v>
      </c>
      <c r="ED163" t="str">
        <f>+IFERROR(IF(VALUE('data-cash-crude'!EC164)&gt;0,'data-cash-crude'!EC164-INDEX('data-futures'!$E:$E,MATCH('basis-cash-crude'!ED$1,'data-futures'!$A:$A,0),1),""),"")</f>
        <v/>
      </c>
      <c r="EE163" t="str">
        <f>+IFERROR(IF(VALUE('data-cash-crude'!ED164)&gt;0,'data-cash-crude'!ED164-INDEX('data-futures'!$E:$E,MATCH('basis-cash-crude'!EE$1,'data-futures'!$A:$A,0),1),""),"")</f>
        <v/>
      </c>
      <c r="EF163" t="str">
        <f>+IFERROR(IF(VALUE('data-cash-crude'!EE164)&gt;0,'data-cash-crude'!EE164-INDEX('data-futures'!$E:$E,MATCH('basis-cash-crude'!EF$1,'data-futures'!$A:$A,0),1),""),"")</f>
        <v/>
      </c>
      <c r="EG163" t="str">
        <f>+IFERROR(IF(VALUE('data-cash-crude'!EF164)&gt;0,'data-cash-crude'!EF164-INDEX('data-futures'!$E:$E,MATCH('basis-cash-crude'!EG$1,'data-futures'!$A:$A,0),1),""),"")</f>
        <v/>
      </c>
      <c r="EH163" t="str">
        <f>+IFERROR(IF(VALUE('data-cash-crude'!EG164)&gt;0,'data-cash-crude'!EG164-INDEX('data-futures'!$E:$E,MATCH('basis-cash-crude'!EH$1,'data-futures'!$A:$A,0),1),""),"")</f>
        <v/>
      </c>
      <c r="EI163" t="str">
        <f>+IFERROR(IF(VALUE('data-cash-crude'!EH164)&gt;0,'data-cash-crude'!EH164-INDEX('data-futures'!$E:$E,MATCH('basis-cash-crude'!EI$1,'data-futures'!$A:$A,0),1),""),"")</f>
        <v/>
      </c>
      <c r="EJ163" t="str">
        <f>+IFERROR(IF(VALUE('data-cash-crude'!EI164)&gt;0,'data-cash-crude'!EI164-INDEX('data-futures'!$E:$E,MATCH('basis-cash-crude'!EJ$1,'data-futures'!$A:$A,0),1),""),"")</f>
        <v/>
      </c>
      <c r="EK163" t="str">
        <f>+IFERROR(IF(VALUE('data-cash-crude'!EJ164)&gt;0,'data-cash-crude'!EJ164-INDEX('data-futures'!$E:$E,MATCH('basis-cash-crude'!EK$1,'data-futures'!$A:$A,0),1),""),"")</f>
        <v/>
      </c>
      <c r="EL163" t="str">
        <f>+IFERROR(IF(VALUE('data-cash-crude'!EK164)&gt;0,'data-cash-crude'!EK164-INDEX('data-futures'!$E:$E,MATCH('basis-cash-crude'!EL$1,'data-futures'!$A:$A,0),1),""),"")</f>
        <v/>
      </c>
      <c r="EM163" t="str">
        <f>+IFERROR(IF(VALUE('data-cash-crude'!EL164)&gt;0,'data-cash-crude'!EL164-INDEX('data-futures'!$E:$E,MATCH('basis-cash-crude'!EM$1,'data-futures'!$A:$A,0),1),""),"")</f>
        <v/>
      </c>
      <c r="EN163" t="str">
        <f>+IFERROR(IF(VALUE('data-cash-crude'!EM164)&gt;0,'data-cash-crude'!EM164-INDEX('data-futures'!$E:$E,MATCH('basis-cash-crude'!EN$1,'data-futures'!$A:$A,0),1),""),"")</f>
        <v/>
      </c>
      <c r="EO163" t="str">
        <f>+IFERROR(IF(VALUE('data-cash-crude'!EN164)&gt;0,'data-cash-crude'!EN164-INDEX('data-futures'!$E:$E,MATCH('basis-cash-crude'!EO$1,'data-futures'!$A:$A,0),1),""),"")</f>
        <v/>
      </c>
      <c r="EP163" t="str">
        <f>+IFERROR(IF(VALUE('data-cash-crude'!EO164)&gt;0,'data-cash-crude'!EO164-INDEX('data-futures'!$E:$E,MATCH('basis-cash-crude'!EP$1,'data-futures'!$A:$A,0),1),""),"")</f>
        <v/>
      </c>
      <c r="EQ163" t="str">
        <f>+IFERROR(IF(VALUE('data-cash-crude'!EP164)&gt;0,'data-cash-crude'!EP164-INDEX('data-futures'!$E:$E,MATCH('basis-cash-crude'!EQ$1,'data-futures'!$A:$A,0),1),""),"")</f>
        <v/>
      </c>
      <c r="ER163" t="str">
        <f>+IFERROR(IF(VALUE('data-cash-crude'!EQ164)&gt;0,'data-cash-crude'!EQ164-INDEX('data-futures'!$E:$E,MATCH('basis-cash-crude'!ER$1,'data-futures'!$A:$A,0),1),""),"")</f>
        <v/>
      </c>
      <c r="ES163" t="str">
        <f>+IFERROR(IF(VALUE('data-cash-crude'!ER164)&gt;0,'data-cash-crude'!ER164-INDEX('data-futures'!$E:$E,MATCH('basis-cash-crude'!ES$1,'data-futures'!$A:$A,0),1),""),"")</f>
        <v/>
      </c>
      <c r="ET163" t="str">
        <f>+IFERROR(IF(VALUE('data-cash-crude'!ES164)&gt;0,'data-cash-crude'!ES164-INDEX('data-futures'!$E:$E,MATCH('basis-cash-crude'!ET$1,'data-futures'!$A:$A,0),1),""),"")</f>
        <v/>
      </c>
      <c r="EU163" t="str">
        <f>+IFERROR(IF(VALUE('data-cash-crude'!ET164)&gt;0,'data-cash-crude'!ET164-INDEX('data-futures'!$E:$E,MATCH('basis-cash-crude'!EU$1,'data-futures'!$A:$A,0),1),""),"")</f>
        <v/>
      </c>
      <c r="EV163" t="str">
        <f>+IFERROR(IF(VALUE('data-cash-crude'!EU164)&gt;0,'data-cash-crude'!EU164-INDEX('data-futures'!$E:$E,MATCH('basis-cash-crude'!EV$1,'data-futures'!$A:$A,0),1),""),"")</f>
        <v/>
      </c>
      <c r="EW163" t="str">
        <f>+IFERROR(IF(VALUE('data-cash-crude'!EV164)&gt;0,'data-cash-crude'!EV164-INDEX('data-futures'!$E:$E,MATCH('basis-cash-crude'!EW$1,'data-futures'!$A:$A,0),1),""),"")</f>
        <v/>
      </c>
      <c r="EX163" t="str">
        <f>+IFERROR(IF(VALUE('data-cash-crude'!EW164)&gt;0,'data-cash-crude'!EW164-INDEX('data-futures'!$E:$E,MATCH('basis-cash-crude'!EX$1,'data-futures'!$A:$A,0),1),""),"")</f>
        <v/>
      </c>
      <c r="EY163" t="str">
        <f>+IFERROR(IF(VALUE('data-cash-crude'!EX164)&gt;0,'data-cash-crude'!EX164-INDEX('data-futures'!$E:$E,MATCH('basis-cash-crude'!EY$1,'data-futures'!$A:$A,0),1),""),"")</f>
        <v/>
      </c>
      <c r="EZ163" t="str">
        <f>+IFERROR(IF(VALUE('data-cash-crude'!EY164)&gt;0,'data-cash-crude'!EY164-INDEX('data-futures'!$E:$E,MATCH('basis-cash-crude'!EZ$1,'data-futures'!$A:$A,0),1),""),"")</f>
        <v/>
      </c>
      <c r="FA163" t="str">
        <f>+IFERROR(IF(VALUE('data-cash-crude'!EZ164)&gt;0,'data-cash-crude'!EZ164-INDEX('data-futures'!$E:$E,MATCH('basis-cash-crude'!FA$1,'data-futures'!$A:$A,0),1),""),"")</f>
        <v/>
      </c>
      <c r="FB163" t="str">
        <f>+IFERROR(IF(VALUE('data-cash-crude'!FA164)&gt;0,'data-cash-crude'!FA164-INDEX('data-futures'!$E:$E,MATCH('basis-cash-crude'!FB$1,'data-futures'!$A:$A,0),1),""),"")</f>
        <v/>
      </c>
      <c r="FC163" t="str">
        <f>+IFERROR(IF(VALUE('data-cash-crude'!FB164)&gt;0,'data-cash-crude'!FB164-INDEX('data-futures'!$E:$E,MATCH('basis-cash-crude'!FC$1,'data-futures'!$A:$A,0),1),""),"")</f>
        <v/>
      </c>
      <c r="FD163" t="str">
        <f>+IFERROR(IF(VALUE('data-cash-crude'!FC164)&gt;0,'data-cash-crude'!FC164-INDEX('data-futures'!$E:$E,MATCH('basis-cash-crude'!FD$1,'data-futures'!$A:$A,0),1),""),"")</f>
        <v/>
      </c>
      <c r="FE163" t="str">
        <f>+IFERROR(IF(VALUE('data-cash-crude'!FD164)&gt;0,'data-cash-crude'!FD164-INDEX('data-futures'!$E:$E,MATCH('basis-cash-crude'!FE$1,'data-futures'!$A:$A,0),1),""),"")</f>
        <v/>
      </c>
      <c r="FF163" t="str">
        <f>+IFERROR(IF(VALUE('data-cash-crude'!FE164)&gt;0,'data-cash-crude'!FE164-INDEX('data-futures'!$E:$E,MATCH('basis-cash-crude'!FF$1,'data-futures'!$A:$A,0),1),""),"")</f>
        <v/>
      </c>
      <c r="FG163" t="str">
        <f>+IFERROR(IF(VALUE('data-cash-crude'!FF164)&gt;0,'data-cash-crude'!FF164-INDEX('data-futures'!$E:$E,MATCH('basis-cash-crude'!FG$1,'data-futures'!$A:$A,0),1),""),"")</f>
        <v/>
      </c>
      <c r="FH163" t="str">
        <f>+IFERROR(IF(VALUE('data-cash-crude'!FG164)&gt;0,'data-cash-crude'!FG164-INDEX('data-futures'!$E:$E,MATCH('basis-cash-crude'!FH$1,'data-futures'!$A:$A,0),1),""),"")</f>
        <v/>
      </c>
      <c r="FI163" t="str">
        <f>+IFERROR(IF(VALUE('data-cash-crude'!FH164)&gt;0,'data-cash-crude'!FH164-INDEX('data-futures'!$E:$E,MATCH('basis-cash-crude'!FI$1,'data-futures'!$A:$A,0),1),""),"")</f>
        <v/>
      </c>
      <c r="FJ163" t="str">
        <f>+IFERROR(IF(VALUE('data-cash-crude'!FI164)&gt;0,'data-cash-crude'!FI164-INDEX('data-futures'!$E:$E,MATCH('basis-cash-crude'!FJ$1,'data-futures'!$A:$A,0),1),""),"")</f>
        <v/>
      </c>
      <c r="FK163" t="str">
        <f>+IFERROR(IF(VALUE('data-cash-crude'!FJ164)&gt;0,'data-cash-crude'!FJ164-INDEX('data-futures'!$E:$E,MATCH('basis-cash-crude'!FK$1,'data-futures'!$A:$A,0),1),""),"")</f>
        <v/>
      </c>
      <c r="FL163" t="str">
        <f>+IFERROR(IF(VALUE('data-cash-crude'!FK164)&gt;0,'data-cash-crude'!FK164-INDEX('data-futures'!$E:$E,MATCH('basis-cash-crude'!FL$1,'data-futures'!$A:$A,0),1),""),"")</f>
        <v/>
      </c>
    </row>
    <row r="164" spans="1:168" x14ac:dyDescent="0.2">
      <c r="A164">
        <f t="shared" si="6"/>
        <v>-3.5016666666666674</v>
      </c>
      <c r="B164">
        <f t="shared" si="7"/>
        <v>-3.5240740740740737</v>
      </c>
      <c r="C164">
        <f t="shared" si="8"/>
        <v>-3.144078947368421</v>
      </c>
      <c r="D164" s="6" t="str">
        <f>+'data-cash-crude'!B165</f>
        <v>CLPA-8-119.CM</v>
      </c>
      <c r="E164">
        <f>+IFERROR(IF(VALUE('data-cash-crude'!D165)&gt;0,'data-cash-crude'!D165-INDEX('data-futures'!$E:$E,MATCH('basis-cash-crude'!E$1,'data-futures'!$A:$A,0),1),""),"")</f>
        <v>-3.4399999999999977</v>
      </c>
      <c r="F164">
        <f>+IFERROR(IF(VALUE('data-cash-crude'!E165)&gt;0,'data-cash-crude'!E165-INDEX('data-futures'!$E:$E,MATCH('basis-cash-crude'!F$1,'data-futures'!$A:$A,0),1),""),"")</f>
        <v>-3.3400000000000034</v>
      </c>
      <c r="G164">
        <f>+IFERROR(IF(VALUE('data-cash-crude'!F165)&gt;0,'data-cash-crude'!F165-INDEX('data-futures'!$E:$E,MATCH('basis-cash-crude'!G$1,'data-futures'!$A:$A,0),1),""),"")</f>
        <v>-3.490000000000002</v>
      </c>
      <c r="H164">
        <f>+IFERROR(IF(VALUE('data-cash-crude'!G165)&gt;0,'data-cash-crude'!G165-INDEX('data-futures'!$E:$E,MATCH('basis-cash-crude'!H$1,'data-futures'!$A:$A,0),1),""),"")</f>
        <v>-3.6300000000000026</v>
      </c>
      <c r="I164" t="str">
        <f>+IFERROR(IF(VALUE('data-cash-crude'!H165)&gt;0,'data-cash-crude'!H165-INDEX('data-futures'!$E:$E,MATCH('basis-cash-crude'!I$1,'data-futures'!$A:$A,0),1),""),"")</f>
        <v/>
      </c>
      <c r="J164">
        <f>+IFERROR(IF(VALUE('data-cash-crude'!I165)&gt;0,'data-cash-crude'!I165-INDEX('data-futures'!$E:$E,MATCH('basis-cash-crude'!J$1,'data-futures'!$A:$A,0),1),""),"")</f>
        <v>-3.5799999999999983</v>
      </c>
      <c r="K164">
        <f>+IFERROR(IF(VALUE('data-cash-crude'!J165)&gt;0,'data-cash-crude'!J165-INDEX('data-futures'!$E:$E,MATCH('basis-cash-crude'!K$1,'data-futures'!$A:$A,0),1),""),"")</f>
        <v>-3.5300000000000011</v>
      </c>
      <c r="L164">
        <f>+IFERROR(IF(VALUE('data-cash-crude'!K165)&gt;0,'data-cash-crude'!K165-INDEX('data-futures'!$E:$E,MATCH('basis-cash-crude'!L$1,'data-futures'!$A:$A,0),1),""),"")</f>
        <v>-3.5900000000000034</v>
      </c>
      <c r="M164">
        <f>+IFERROR(IF(VALUE('data-cash-crude'!L165)&gt;0,'data-cash-crude'!L165-INDEX('data-futures'!$E:$E,MATCH('basis-cash-crude'!M$1,'data-futures'!$A:$A,0),1),""),"")</f>
        <v>-3.509999999999998</v>
      </c>
      <c r="N164">
        <f>+IFERROR(IF(VALUE('data-cash-crude'!M165)&gt;0,'data-cash-crude'!M165-INDEX('data-futures'!$E:$E,MATCH('basis-cash-crude'!N$1,'data-futures'!$A:$A,0),1),""),"")</f>
        <v>-3.3299999999999983</v>
      </c>
      <c r="O164">
        <f>+IFERROR(IF(VALUE('data-cash-crude'!N165)&gt;0,'data-cash-crude'!N165-INDEX('data-futures'!$E:$E,MATCH('basis-cash-crude'!O$1,'data-futures'!$A:$A,0),1),""),"")</f>
        <v>-3.490000000000002</v>
      </c>
      <c r="P164">
        <f>+IFERROR(IF(VALUE('data-cash-crude'!O165)&gt;0,'data-cash-crude'!O165-INDEX('data-futures'!$E:$E,MATCH('basis-cash-crude'!P$1,'data-futures'!$A:$A,0),1),""),"")</f>
        <v>-3.4399999999999977</v>
      </c>
      <c r="Q164">
        <f>+IFERROR(IF(VALUE('data-cash-crude'!P165)&gt;0,'data-cash-crude'!P165-INDEX('data-futures'!$E:$E,MATCH('basis-cash-crude'!Q$1,'data-futures'!$A:$A,0),1),""),"")</f>
        <v>-3.4600000000000009</v>
      </c>
      <c r="R164">
        <f>+IFERROR(IF(VALUE('data-cash-crude'!Q165)&gt;0,'data-cash-crude'!Q165-INDEX('data-futures'!$E:$E,MATCH('basis-cash-crude'!R$1,'data-futures'!$A:$A,0),1),""),"")</f>
        <v>-3.259999999999998</v>
      </c>
      <c r="S164">
        <f>+IFERROR(IF(VALUE('data-cash-crude'!R165)&gt;0,'data-cash-crude'!R165-INDEX('data-futures'!$E:$E,MATCH('basis-cash-crude'!S$1,'data-futures'!$A:$A,0),1),""),"")</f>
        <v>-5.5399999999999991</v>
      </c>
      <c r="T164">
        <f>+IFERROR(IF(VALUE('data-cash-crude'!S165)&gt;0,'data-cash-crude'!S165-INDEX('data-futures'!$E:$E,MATCH('basis-cash-crude'!T$1,'data-futures'!$A:$A,0),1),""),"")</f>
        <v>-5.32</v>
      </c>
      <c r="U164">
        <f>+IFERROR(IF(VALUE('data-cash-crude'!T165)&gt;0,'data-cash-crude'!T165-INDEX('data-futures'!$E:$E,MATCH('basis-cash-crude'!U$1,'data-futures'!$A:$A,0),1),""),"")</f>
        <v>-3.4500000000000028</v>
      </c>
      <c r="V164">
        <f>+IFERROR(IF(VALUE('data-cash-crude'!U165)&gt;0,'data-cash-crude'!U165-INDEX('data-futures'!$E:$E,MATCH('basis-cash-crude'!V$1,'data-futures'!$A:$A,0),1),""),"")</f>
        <v>-3.2700000000000031</v>
      </c>
      <c r="W164">
        <f>+IFERROR(IF(VALUE('data-cash-crude'!V165)&gt;0,'data-cash-crude'!V165-INDEX('data-futures'!$E:$E,MATCH('basis-cash-crude'!W$1,'data-futures'!$A:$A,0),1),""),"")</f>
        <v>-3.1899999999999977</v>
      </c>
      <c r="X164">
        <f>+IFERROR(IF(VALUE('data-cash-crude'!W165)&gt;0,'data-cash-crude'!W165-INDEX('data-futures'!$E:$E,MATCH('basis-cash-crude'!X$1,'data-futures'!$A:$A,0),1),""),"")</f>
        <v>-3.2800000000000011</v>
      </c>
      <c r="Y164">
        <f>+IFERROR(IF(VALUE('data-cash-crude'!X165)&gt;0,'data-cash-crude'!X165-INDEX('data-futures'!$E:$E,MATCH('basis-cash-crude'!Y$1,'data-futures'!$A:$A,0),1),""),"")</f>
        <v>-3.2299999999999969</v>
      </c>
      <c r="Z164" t="str">
        <f>+IFERROR(IF(VALUE('data-cash-crude'!Y165)&gt;0,'data-cash-crude'!Y165-INDEX('data-futures'!$E:$E,MATCH('basis-cash-crude'!Z$1,'data-futures'!$A:$A,0),1),""),"")</f>
        <v/>
      </c>
      <c r="AA164">
        <f>+IFERROR(IF(VALUE('data-cash-crude'!Z165)&gt;0,'data-cash-crude'!Z165-INDEX('data-futures'!$E:$E,MATCH('basis-cash-crude'!AA$1,'data-futures'!$A:$A,0),1),""),"")</f>
        <v>-3.4399999999999977</v>
      </c>
      <c r="AB164">
        <f>+IFERROR(IF(VALUE('data-cash-crude'!AA165)&gt;0,'data-cash-crude'!AA165-INDEX('data-futures'!$E:$E,MATCH('basis-cash-crude'!AB$1,'data-futures'!$A:$A,0),1),""),"")</f>
        <v>-3.6000000000000014</v>
      </c>
      <c r="AC164" t="str">
        <f>+IFERROR(IF(VALUE('data-cash-crude'!AB165)&gt;0,'data-cash-crude'!AB165-INDEX('data-futures'!$E:$E,MATCH('basis-cash-crude'!AC$1,'data-futures'!$A:$A,0),1),""),"")</f>
        <v/>
      </c>
      <c r="AD164">
        <f>+IFERROR(IF(VALUE('data-cash-crude'!AC165)&gt;0,'data-cash-crude'!AC165-INDEX('data-futures'!$E:$E,MATCH('basis-cash-crude'!AD$1,'data-futures'!$A:$A,0),1),""),"")</f>
        <v>-3.1300000000000026</v>
      </c>
      <c r="AE164">
        <f>+IFERROR(IF(VALUE('data-cash-crude'!AD165)&gt;0,'data-cash-crude'!AD165-INDEX('data-futures'!$E:$E,MATCH('basis-cash-crude'!AE$1,'data-futures'!$A:$A,0),1),""),"")</f>
        <v>-3.3100000000000023</v>
      </c>
      <c r="AF164">
        <f>+IFERROR(IF(VALUE('data-cash-crude'!AE165)&gt;0,'data-cash-crude'!AE165-INDEX('data-futures'!$E:$E,MATCH('basis-cash-crude'!AF$1,'data-futures'!$A:$A,0),1),""),"")</f>
        <v>-3.0300000000000011</v>
      </c>
      <c r="AG164">
        <f>+IFERROR(IF(VALUE('data-cash-crude'!AF165)&gt;0,'data-cash-crude'!AF165-INDEX('data-futures'!$E:$E,MATCH('basis-cash-crude'!AG$1,'data-futures'!$A:$A,0),1),""),"")</f>
        <v>-3.1000000000000014</v>
      </c>
      <c r="AH164">
        <f>+IFERROR(IF(VALUE('data-cash-crude'!AG165)&gt;0,'data-cash-crude'!AG165-INDEX('data-futures'!$E:$E,MATCH('basis-cash-crude'!AH$1,'data-futures'!$A:$A,0),1),""),"")</f>
        <v>-3.1700000000000017</v>
      </c>
      <c r="AI164">
        <f>+IFERROR(IF(VALUE('data-cash-crude'!AH165)&gt;0,'data-cash-crude'!AH165-INDEX('data-futures'!$E:$E,MATCH('basis-cash-crude'!AI$1,'data-futures'!$A:$A,0),1),""),"")</f>
        <v>-3.009999999999998</v>
      </c>
      <c r="AJ164">
        <f>+IFERROR(IF(VALUE('data-cash-crude'!AI165)&gt;0,'data-cash-crude'!AI165-INDEX('data-futures'!$E:$E,MATCH('basis-cash-crude'!AJ$1,'data-futures'!$A:$A,0),1),""),"")</f>
        <v>-3.1099999999999994</v>
      </c>
      <c r="AK164">
        <f>+IFERROR(IF(VALUE('data-cash-crude'!AJ165)&gt;0,'data-cash-crude'!AJ165-INDEX('data-futures'!$E:$E,MATCH('basis-cash-crude'!AK$1,'data-futures'!$A:$A,0),1),""),"")</f>
        <v>-3.1300000000000026</v>
      </c>
      <c r="AL164">
        <f>+IFERROR(IF(VALUE('data-cash-crude'!AK165)&gt;0,'data-cash-crude'!AK165-INDEX('data-futures'!$E:$E,MATCH('basis-cash-crude'!AL$1,'data-futures'!$A:$A,0),1),""),"")</f>
        <v>-3.3900000000000006</v>
      </c>
      <c r="AM164">
        <f>+IFERROR(IF(VALUE('data-cash-crude'!AL165)&gt;0,'data-cash-crude'!AL165-INDEX('data-futures'!$E:$E,MATCH('basis-cash-crude'!AM$1,'data-futures'!$A:$A,0),1),""),"")</f>
        <v>-3.0300000000000011</v>
      </c>
      <c r="AN164">
        <f>+IFERROR(IF(VALUE('data-cash-crude'!AM165)&gt;0,'data-cash-crude'!AM165-INDEX('data-futures'!$E:$E,MATCH('basis-cash-crude'!AN$1,'data-futures'!$A:$A,0),1),""),"")</f>
        <v>-3.0600000000000023</v>
      </c>
      <c r="AO164">
        <f>+IFERROR(IF(VALUE('data-cash-crude'!AN165)&gt;0,'data-cash-crude'!AN165-INDEX('data-futures'!$E:$E,MATCH('basis-cash-crude'!AO$1,'data-futures'!$A:$A,0),1),""),"")</f>
        <v>-3.2899999999999991</v>
      </c>
      <c r="AP164" t="str">
        <f>+IFERROR(IF(VALUE('data-cash-crude'!AO165)&gt;0,'data-cash-crude'!AO165-INDEX('data-futures'!$E:$E,MATCH('basis-cash-crude'!AP$1,'data-futures'!$A:$A,0),1),""),"")</f>
        <v/>
      </c>
      <c r="AQ164">
        <f>+IFERROR(IF(VALUE('data-cash-crude'!AP165)&gt;0,'data-cash-crude'!AP165-INDEX('data-futures'!$E:$E,MATCH('basis-cash-crude'!AQ$1,'data-futures'!$A:$A,0),1),""),"")</f>
        <v>-3.490000000000002</v>
      </c>
      <c r="AR164">
        <f>+IFERROR(IF(VALUE('data-cash-crude'!AQ165)&gt;0,'data-cash-crude'!AQ165-INDEX('data-futures'!$E:$E,MATCH('basis-cash-crude'!AR$1,'data-futures'!$A:$A,0),1),""),"")</f>
        <v>-0.47999999999999687</v>
      </c>
      <c r="AS164" t="str">
        <f>+IFERROR(IF(VALUE('data-cash-crude'!AR165)&gt;0,'data-cash-crude'!AR165-INDEX('data-futures'!$E:$E,MATCH('basis-cash-crude'!AS$1,'data-futures'!$A:$A,0),1),""),"")</f>
        <v/>
      </c>
      <c r="AT164">
        <f>+IFERROR(IF(VALUE('data-cash-crude'!AS165)&gt;0,'data-cash-crude'!AS165-INDEX('data-futures'!$E:$E,MATCH('basis-cash-crude'!AT$1,'data-futures'!$A:$A,0),1),""),"")</f>
        <v>-3.3500000000000014</v>
      </c>
      <c r="AU164">
        <f>+IFERROR(IF(VALUE('data-cash-crude'!AT165)&gt;0,'data-cash-crude'!AT165-INDEX('data-futures'!$E:$E,MATCH('basis-cash-crude'!AU$1,'data-futures'!$A:$A,0),1),""),"")</f>
        <v>-3.0600000000000023</v>
      </c>
      <c r="AV164">
        <f>+IFERROR(IF(VALUE('data-cash-crude'!AU165)&gt;0,'data-cash-crude'!AU165-INDEX('data-futures'!$E:$E,MATCH('basis-cash-crude'!AV$1,'data-futures'!$A:$A,0),1),""),"")</f>
        <v>-3.1300000000000026</v>
      </c>
      <c r="AW164">
        <f>+IFERROR(IF(VALUE('data-cash-crude'!AV165)&gt;0,'data-cash-crude'!AV165-INDEX('data-futures'!$E:$E,MATCH('basis-cash-crude'!AW$1,'data-futures'!$A:$A,0),1),""),"")</f>
        <v>-3.1000000000000014</v>
      </c>
      <c r="AX164">
        <f>+IFERROR(IF(VALUE('data-cash-crude'!AW165)&gt;0,'data-cash-crude'!AW165-INDEX('data-futures'!$E:$E,MATCH('basis-cash-crude'!AX$1,'data-futures'!$A:$A,0),1),""),"")</f>
        <v>-3.0200000000000031</v>
      </c>
      <c r="AY164" t="str">
        <f>+IFERROR(IF(VALUE('data-cash-crude'!AX165)&gt;0,'data-cash-crude'!AX165-INDEX('data-futures'!$E:$E,MATCH('basis-cash-crude'!AY$1,'data-futures'!$A:$A,0),1),""),"")</f>
        <v/>
      </c>
      <c r="AZ164" t="str">
        <f>+IFERROR(IF(VALUE('data-cash-crude'!AY165)&gt;0,'data-cash-crude'!AY165-INDEX('data-futures'!$E:$E,MATCH('basis-cash-crude'!AZ$1,'data-futures'!$A:$A,0),1),""),"")</f>
        <v/>
      </c>
      <c r="BA164" t="str">
        <f>+IFERROR(IF(VALUE('data-cash-crude'!AZ165)&gt;0,'data-cash-crude'!AZ165-INDEX('data-futures'!$E:$E,MATCH('basis-cash-crude'!BA$1,'data-futures'!$A:$A,0),1),""),"")</f>
        <v/>
      </c>
      <c r="BB164" t="str">
        <f>+IFERROR(IF(VALUE('data-cash-crude'!BA165)&gt;0,'data-cash-crude'!BA165-INDEX('data-futures'!$E:$E,MATCH('basis-cash-crude'!BB$1,'data-futures'!$A:$A,0),1),""),"")</f>
        <v/>
      </c>
      <c r="BC164" t="str">
        <f>+IFERROR(IF(VALUE('data-cash-crude'!BB165)&gt;0,'data-cash-crude'!BB165-INDEX('data-futures'!$E:$E,MATCH('basis-cash-crude'!BC$1,'data-futures'!$A:$A,0),1),""),"")</f>
        <v/>
      </c>
      <c r="BD164" t="str">
        <f>+IFERROR(IF(VALUE('data-cash-crude'!BC165)&gt;0,'data-cash-crude'!BC165-INDEX('data-futures'!$E:$E,MATCH('basis-cash-crude'!BD$1,'data-futures'!$A:$A,0),1),""),"")</f>
        <v/>
      </c>
      <c r="BE164">
        <f>+IFERROR(IF(VALUE('data-cash-crude'!BD165)&gt;0,'data-cash-crude'!BD165-INDEX('data-futures'!$E:$E,MATCH('basis-cash-crude'!BE$1,'data-futures'!$A:$A,0),1),""),"")</f>
        <v>-3.2299999999999969</v>
      </c>
      <c r="BF164">
        <f>+IFERROR(IF(VALUE('data-cash-crude'!BE165)&gt;0,'data-cash-crude'!BE165-INDEX('data-futures'!$E:$E,MATCH('basis-cash-crude'!BF$1,'data-futures'!$A:$A,0),1),""),"")</f>
        <v>-3.240000000000002</v>
      </c>
      <c r="BG164">
        <f>+IFERROR(IF(VALUE('data-cash-crude'!BF165)&gt;0,'data-cash-crude'!BF165-INDEX('data-futures'!$E:$E,MATCH('basis-cash-crude'!BG$1,'data-futures'!$A:$A,0),1),""),"")</f>
        <v>-3.0200000000000031</v>
      </c>
      <c r="BH164">
        <f>+IFERROR(IF(VALUE('data-cash-crude'!BG165)&gt;0,'data-cash-crude'!BG165-INDEX('data-futures'!$E:$E,MATCH('basis-cash-crude'!BH$1,'data-futures'!$A:$A,0),1),""),"")</f>
        <v>-2.7899999999999991</v>
      </c>
      <c r="BI164">
        <f>+IFERROR(IF(VALUE('data-cash-crude'!BH165)&gt;0,'data-cash-crude'!BH165-INDEX('data-futures'!$E:$E,MATCH('basis-cash-crude'!BI$1,'data-futures'!$A:$A,0),1),""),"")</f>
        <v>-3.0900000000000034</v>
      </c>
      <c r="BJ164">
        <f>+IFERROR(IF(VALUE('data-cash-crude'!BI165)&gt;0,'data-cash-crude'!BI165-INDEX('data-futures'!$E:$E,MATCH('basis-cash-crude'!BJ$1,'data-futures'!$A:$A,0),1),""),"")</f>
        <v>-3.0900000000000034</v>
      </c>
      <c r="BK164">
        <f>+IFERROR(IF(VALUE('data-cash-crude'!BJ165)&gt;0,'data-cash-crude'!BJ165-INDEX('data-futures'!$E:$E,MATCH('basis-cash-crude'!BK$1,'data-futures'!$A:$A,0),1),""),"")</f>
        <v>-3.4299999999999997</v>
      </c>
      <c r="BL164">
        <f>+IFERROR(IF(VALUE('data-cash-crude'!BK165)&gt;0,'data-cash-crude'!BK165-INDEX('data-futures'!$E:$E,MATCH('basis-cash-crude'!BL$1,'data-futures'!$A:$A,0),1),""),"")</f>
        <v>-3.1099999999999994</v>
      </c>
      <c r="BM164" t="str">
        <f>+IFERROR(IF(VALUE('data-cash-crude'!BL165)&gt;0,'data-cash-crude'!BL165-INDEX('data-futures'!$E:$E,MATCH('basis-cash-crude'!BM$1,'data-futures'!$A:$A,0),1),""),"")</f>
        <v/>
      </c>
      <c r="BN164" t="str">
        <f>+IFERROR(IF(VALUE('data-cash-crude'!BM165)&gt;0,'data-cash-crude'!BM165-INDEX('data-futures'!$E:$E,MATCH('basis-cash-crude'!BN$1,'data-futures'!$A:$A,0),1),""),"")</f>
        <v/>
      </c>
      <c r="BO164">
        <f>+IFERROR(IF(VALUE('data-cash-crude'!BN165)&gt;0,'data-cash-crude'!BN165-INDEX('data-futures'!$E:$E,MATCH('basis-cash-crude'!BO$1,'data-futures'!$A:$A,0),1),""),"")</f>
        <v>-3.4699999999999989</v>
      </c>
      <c r="BP164">
        <f>+IFERROR(IF(VALUE('data-cash-crude'!BO165)&gt;0,'data-cash-crude'!BO165-INDEX('data-futures'!$E:$E,MATCH('basis-cash-crude'!BP$1,'data-futures'!$A:$A,0),1),""),"")</f>
        <v>-3.6300000000000026</v>
      </c>
      <c r="BQ164">
        <f>+IFERROR(IF(VALUE('data-cash-crude'!BP165)&gt;0,'data-cash-crude'!BP165-INDEX('data-futures'!$E:$E,MATCH('basis-cash-crude'!BQ$1,'data-futures'!$A:$A,0),1),""),"")</f>
        <v>-3.0700000000000003</v>
      </c>
      <c r="BR164">
        <f>+IFERROR(IF(VALUE('data-cash-crude'!BQ165)&gt;0,'data-cash-crude'!BQ165-INDEX('data-futures'!$E:$E,MATCH('basis-cash-crude'!BR$1,'data-futures'!$A:$A,0),1),""),"")</f>
        <v>-3.1000000000000014</v>
      </c>
      <c r="BS164">
        <f>+IFERROR(IF(VALUE('data-cash-crude'!BR165)&gt;0,'data-cash-crude'!BR165-INDEX('data-futures'!$E:$E,MATCH('basis-cash-crude'!BS$1,'data-futures'!$A:$A,0),1),""),"")</f>
        <v>-3.0200000000000031</v>
      </c>
      <c r="BT164">
        <f>+IFERROR(IF(VALUE('data-cash-crude'!BS165)&gt;0,'data-cash-crude'!BS165-INDEX('data-futures'!$E:$E,MATCH('basis-cash-crude'!BT$1,'data-futures'!$A:$A,0),1),""),"")</f>
        <v>-3.5700000000000003</v>
      </c>
      <c r="BU164">
        <f>+IFERROR(IF(VALUE('data-cash-crude'!BT165)&gt;0,'data-cash-crude'!BT165-INDEX('data-futures'!$E:$E,MATCH('basis-cash-crude'!BU$1,'data-futures'!$A:$A,0),1),""),"")</f>
        <v>-3.1799999999999997</v>
      </c>
      <c r="BV164">
        <f>+IFERROR(IF(VALUE('data-cash-crude'!BU165)&gt;0,'data-cash-crude'!BU165-INDEX('data-futures'!$E:$E,MATCH('basis-cash-crude'!BV$1,'data-futures'!$A:$A,0),1),""),"")</f>
        <v>-3.1199999999999974</v>
      </c>
      <c r="BW164">
        <f>+IFERROR(IF(VALUE('data-cash-crude'!BV165)&gt;0,'data-cash-crude'!BV165-INDEX('data-futures'!$E:$E,MATCH('basis-cash-crude'!BW$1,'data-futures'!$A:$A,0),1),""),"")</f>
        <v>-3.3800000000000026</v>
      </c>
      <c r="BX164">
        <f>+IFERROR(IF(VALUE('data-cash-crude'!BW165)&gt;0,'data-cash-crude'!BW165-INDEX('data-futures'!$E:$E,MATCH('basis-cash-crude'!BX$1,'data-futures'!$A:$A,0),1),""),"")</f>
        <v>-3.1899999999999977</v>
      </c>
      <c r="BY164">
        <f>+IFERROR(IF(VALUE('data-cash-crude'!BX165)&gt;0,'data-cash-crude'!BX165-INDEX('data-futures'!$E:$E,MATCH('basis-cash-crude'!BY$1,'data-futures'!$A:$A,0),1),""),"")</f>
        <v>-3.4099999999999966</v>
      </c>
      <c r="BZ164">
        <f>+IFERROR(IF(VALUE('data-cash-crude'!BY165)&gt;0,'data-cash-crude'!BY165-INDEX('data-futures'!$E:$E,MATCH('basis-cash-crude'!BZ$1,'data-futures'!$A:$A,0),1),""),"")</f>
        <v>-3.7000000000000028</v>
      </c>
      <c r="CA164">
        <f>+IFERROR(IF(VALUE('data-cash-crude'!BZ165)&gt;0,'data-cash-crude'!BZ165-INDEX('data-futures'!$E:$E,MATCH('basis-cash-crude'!CA$1,'data-futures'!$A:$A,0),1),""),"")</f>
        <v>-3.0900000000000034</v>
      </c>
      <c r="CB164">
        <f>+IFERROR(IF(VALUE('data-cash-crude'!CA165)&gt;0,'data-cash-crude'!CA165-INDEX('data-futures'!$E:$E,MATCH('basis-cash-crude'!CB$1,'data-futures'!$A:$A,0),1),""),"")</f>
        <v>-2.9699999999999989</v>
      </c>
      <c r="CC164">
        <f>+IFERROR(IF(VALUE('data-cash-crude'!CB165)&gt;0,'data-cash-crude'!CB165-INDEX('data-futures'!$E:$E,MATCH('basis-cash-crude'!CC$1,'data-futures'!$A:$A,0),1),""),"")</f>
        <v>-2.8699999999999974</v>
      </c>
      <c r="CD164">
        <f>+IFERROR(IF(VALUE('data-cash-crude'!CC165)&gt;0,'data-cash-crude'!CC165-INDEX('data-futures'!$E:$E,MATCH('basis-cash-crude'!CD$1,'data-futures'!$A:$A,0),1),""),"")</f>
        <v>-3.1099999999999994</v>
      </c>
      <c r="CE164">
        <f>+IFERROR(IF(VALUE('data-cash-crude'!CD165)&gt;0,'data-cash-crude'!CD165-INDEX('data-futures'!$E:$E,MATCH('basis-cash-crude'!CE$1,'data-futures'!$A:$A,0),1),""),"")</f>
        <v>-2.8999999999999986</v>
      </c>
      <c r="CF164">
        <f>+IFERROR(IF(VALUE('data-cash-crude'!CE165)&gt;0,'data-cash-crude'!CE165-INDEX('data-futures'!$E:$E,MATCH('basis-cash-crude'!CF$1,'data-futures'!$A:$A,0),1),""),"")</f>
        <v>-2.8200000000000003</v>
      </c>
      <c r="CG164">
        <f>+IFERROR(IF(VALUE('data-cash-crude'!CF165)&gt;0,'data-cash-crude'!CF165-INDEX('data-futures'!$E:$E,MATCH('basis-cash-crude'!CG$1,'data-futures'!$A:$A,0),1),""),"")</f>
        <v>-2.5900000000000034</v>
      </c>
      <c r="CH164">
        <f>+IFERROR(IF(VALUE('data-cash-crude'!CG165)&gt;0,'data-cash-crude'!CG165-INDEX('data-futures'!$E:$E,MATCH('basis-cash-crude'!CH$1,'data-futures'!$A:$A,0),1),""),"")</f>
        <v>-2.3800000000000026</v>
      </c>
      <c r="CI164">
        <f>+IFERROR(IF(VALUE('data-cash-crude'!CH165)&gt;0,'data-cash-crude'!CH165-INDEX('data-futures'!$E:$E,MATCH('basis-cash-crude'!CI$1,'data-futures'!$A:$A,0),1),""),"")</f>
        <v>-2.5399999999999991</v>
      </c>
      <c r="CJ164">
        <f>+IFERROR(IF(VALUE('data-cash-crude'!CI165)&gt;0,'data-cash-crude'!CI165-INDEX('data-futures'!$E:$E,MATCH('basis-cash-crude'!CJ$1,'data-futures'!$A:$A,0),1),""),"")</f>
        <v>-2.6499999999999986</v>
      </c>
      <c r="CK164">
        <f>+IFERROR(IF(VALUE('data-cash-crude'!CJ165)&gt;0,'data-cash-crude'!CJ165-INDEX('data-futures'!$E:$E,MATCH('basis-cash-crude'!CK$1,'data-futures'!$A:$A,0),1),""),"")</f>
        <v>-1.990000000000002</v>
      </c>
      <c r="CL164">
        <f>+IFERROR(IF(VALUE('data-cash-crude'!CK165)&gt;0,'data-cash-crude'!CK165-INDEX('data-futures'!$E:$E,MATCH('basis-cash-crude'!CL$1,'data-futures'!$A:$A,0),1),""),"")</f>
        <v>-1.9500000000000028</v>
      </c>
      <c r="CM164" t="str">
        <f>+IFERROR(IF(VALUE('data-cash-crude'!CL165)&gt;0,'data-cash-crude'!CL165-INDEX('data-futures'!$E:$E,MATCH('basis-cash-crude'!CM$1,'data-futures'!$A:$A,0),1),""),"")</f>
        <v/>
      </c>
      <c r="CN164">
        <f>+IFERROR(IF(VALUE('data-cash-crude'!CM165)&gt;0,'data-cash-crude'!CM165-INDEX('data-futures'!$E:$E,MATCH('basis-cash-crude'!CN$1,'data-futures'!$A:$A,0),1),""),"")</f>
        <v>-1.8900000000000006</v>
      </c>
      <c r="CO164">
        <f>+IFERROR(IF(VALUE('data-cash-crude'!CN165)&gt;0,'data-cash-crude'!CN165-INDEX('data-futures'!$E:$E,MATCH('basis-cash-crude'!CO$1,'data-futures'!$A:$A,0),1),""),"")</f>
        <v>-1.6799999999999997</v>
      </c>
      <c r="CP164">
        <f>+IFERROR(IF(VALUE('data-cash-crude'!CO165)&gt;0,'data-cash-crude'!CO165-INDEX('data-futures'!$E:$E,MATCH('basis-cash-crude'!CP$1,'data-futures'!$A:$A,0),1),""),"")</f>
        <v>-1.8800000000000026</v>
      </c>
      <c r="CQ164">
        <f>+IFERROR(IF(VALUE('data-cash-crude'!CP165)&gt;0,'data-cash-crude'!CP165-INDEX('data-futures'!$E:$E,MATCH('basis-cash-crude'!CQ$1,'data-futures'!$A:$A,0),1),""),"")</f>
        <v>-1.8699999999999974</v>
      </c>
      <c r="CR164">
        <f>+IFERROR(IF(VALUE('data-cash-crude'!CQ165)&gt;0,'data-cash-crude'!CQ165-INDEX('data-futures'!$E:$E,MATCH('basis-cash-crude'!CR$1,'data-futures'!$A:$A,0),1),""),"")</f>
        <v>-1.2999999999999972</v>
      </c>
      <c r="CS164">
        <f>+IFERROR(IF(VALUE('data-cash-crude'!CR165)&gt;0,'data-cash-crude'!CR165-INDEX('data-futures'!$E:$E,MATCH('basis-cash-crude'!CS$1,'data-futures'!$A:$A,0),1),""),"")</f>
        <v>-0.86999999999999744</v>
      </c>
      <c r="CT164">
        <f>+IFERROR(IF(VALUE('data-cash-crude'!CS165)&gt;0,'data-cash-crude'!CS165-INDEX('data-futures'!$E:$E,MATCH('basis-cash-crude'!CT$1,'data-futures'!$A:$A,0),1),""),"")</f>
        <v>0.43999999999999773</v>
      </c>
      <c r="CU164">
        <f>+IFERROR(IF(VALUE('data-cash-crude'!CT165)&gt;0,'data-cash-crude'!CT165-INDEX('data-futures'!$E:$E,MATCH('basis-cash-crude'!CU$1,'data-futures'!$A:$A,0),1),""),"")</f>
        <v>-2.3599999999999994</v>
      </c>
      <c r="CV164">
        <f>+IFERROR(IF(VALUE('data-cash-crude'!CU165)&gt;0,'data-cash-crude'!CU165-INDEX('data-futures'!$E:$E,MATCH('basis-cash-crude'!CV$1,'data-futures'!$A:$A,0),1),""),"")</f>
        <v>-2.4600000000000009</v>
      </c>
      <c r="CW164">
        <f>+IFERROR(IF(VALUE('data-cash-crude'!CV165)&gt;0,'data-cash-crude'!CV165-INDEX('data-futures'!$E:$E,MATCH('basis-cash-crude'!CW$1,'data-futures'!$A:$A,0),1),""),"")</f>
        <v>-2.2000000000000028</v>
      </c>
      <c r="CX164">
        <f>+IFERROR(IF(VALUE('data-cash-crude'!CW165)&gt;0,'data-cash-crude'!CW165-INDEX('data-futures'!$E:$E,MATCH('basis-cash-crude'!CX$1,'data-futures'!$A:$A,0),1),""),"")</f>
        <v>-2.0300000000000011</v>
      </c>
      <c r="CY164">
        <f>+IFERROR(IF(VALUE('data-cash-crude'!CX165)&gt;0,'data-cash-crude'!CX165-INDEX('data-futures'!$E:$E,MATCH('basis-cash-crude'!CY$1,'data-futures'!$A:$A,0),1),""),"")</f>
        <v>-1.6799999999999997</v>
      </c>
      <c r="CZ164">
        <f>+IFERROR(IF(VALUE('data-cash-crude'!CY165)&gt;0,'data-cash-crude'!CY165-INDEX('data-futures'!$E:$E,MATCH('basis-cash-crude'!CZ$1,'data-futures'!$A:$A,0),1),""),"")</f>
        <v>-2.1000000000000014</v>
      </c>
      <c r="DA164">
        <f>+IFERROR(IF(VALUE('data-cash-crude'!CZ165)&gt;0,'data-cash-crude'!CZ165-INDEX('data-futures'!$E:$E,MATCH('basis-cash-crude'!DA$1,'data-futures'!$A:$A,0),1),""),"")</f>
        <v>-2.0499999999999972</v>
      </c>
      <c r="DB164">
        <f>+IFERROR(IF(VALUE('data-cash-crude'!DA165)&gt;0,'data-cash-crude'!DA165-INDEX('data-futures'!$E:$E,MATCH('basis-cash-crude'!DB$1,'data-futures'!$A:$A,0),1),""),"")</f>
        <v>-2</v>
      </c>
      <c r="DC164">
        <f>+IFERROR(IF(VALUE('data-cash-crude'!DB165)&gt;0,'data-cash-crude'!DB165-INDEX('data-futures'!$E:$E,MATCH('basis-cash-crude'!DC$1,'data-futures'!$A:$A,0),1),""),"")</f>
        <v>-2.0200000000000031</v>
      </c>
      <c r="DD164" t="str">
        <f>+IFERROR(IF(VALUE('data-cash-crude'!DC165)&gt;0,'data-cash-crude'!DC165-INDEX('data-futures'!$E:$E,MATCH('basis-cash-crude'!DD$1,'data-futures'!$A:$A,0),1),""),"")</f>
        <v/>
      </c>
      <c r="DE164">
        <f>+IFERROR(IF(VALUE('data-cash-crude'!DD165)&gt;0,'data-cash-crude'!DD165-INDEX('data-futures'!$E:$E,MATCH('basis-cash-crude'!DE$1,'data-futures'!$A:$A,0),1),""),"")</f>
        <v>-1.9299999999999997</v>
      </c>
      <c r="DF164">
        <f>+IFERROR(IF(VALUE('data-cash-crude'!DE165)&gt;0,'data-cash-crude'!DE165-INDEX('data-futures'!$E:$E,MATCH('basis-cash-crude'!DF$1,'data-futures'!$A:$A,0),1),""),"")</f>
        <v>-1.5499999999999972</v>
      </c>
      <c r="DG164" t="str">
        <f>+IFERROR(IF(VALUE('data-cash-crude'!DF165)&gt;0,'data-cash-crude'!DF165-INDEX('data-futures'!$E:$E,MATCH('basis-cash-crude'!DG$1,'data-futures'!$A:$A,0),1),""),"")</f>
        <v/>
      </c>
      <c r="DH164">
        <f>+IFERROR(IF(VALUE('data-cash-crude'!DG165)&gt;0,'data-cash-crude'!DG165-INDEX('data-futures'!$E:$E,MATCH('basis-cash-crude'!DH$1,'data-futures'!$A:$A,0),1),""),"")</f>
        <v>-1.2100000000000009</v>
      </c>
      <c r="DI164">
        <f>+IFERROR(IF(VALUE('data-cash-crude'!DH165)&gt;0,'data-cash-crude'!DH165-INDEX('data-futures'!$E:$E,MATCH('basis-cash-crude'!DI$1,'data-futures'!$A:$A,0),1),""),"")</f>
        <v>-2.3400000000000034</v>
      </c>
      <c r="DJ164">
        <f>+IFERROR(IF(VALUE('data-cash-crude'!DI165)&gt;0,'data-cash-crude'!DI165-INDEX('data-futures'!$E:$E,MATCH('basis-cash-crude'!DJ$1,'data-futures'!$A:$A,0),1),""),"")</f>
        <v>-2.0700000000000003</v>
      </c>
      <c r="DK164">
        <f>+IFERROR(IF(VALUE('data-cash-crude'!DJ165)&gt;0,'data-cash-crude'!DJ165-INDEX('data-futures'!$E:$E,MATCH('basis-cash-crude'!DK$1,'data-futures'!$A:$A,0),1),""),"")</f>
        <v>-2.1199999999999974</v>
      </c>
      <c r="DL164">
        <f>+IFERROR(IF(VALUE('data-cash-crude'!DK165)&gt;0,'data-cash-crude'!DK165-INDEX('data-futures'!$E:$E,MATCH('basis-cash-crude'!DL$1,'data-futures'!$A:$A,0),1),""),"")</f>
        <v>-1.9200000000000017</v>
      </c>
      <c r="DM164">
        <f>+IFERROR(IF(VALUE('data-cash-crude'!DL165)&gt;0,'data-cash-crude'!DL165-INDEX('data-futures'!$E:$E,MATCH('basis-cash-crude'!DM$1,'data-futures'!$A:$A,0),1),""),"")</f>
        <v>-1.3699999999999974</v>
      </c>
      <c r="DN164">
        <f>+IFERROR(IF(VALUE('data-cash-crude'!DM165)&gt;0,'data-cash-crude'!DM165-INDEX('data-futures'!$E:$E,MATCH('basis-cash-crude'!DN$1,'data-futures'!$A:$A,0),1),""),"")</f>
        <v>-0.92999999999999972</v>
      </c>
      <c r="DO164">
        <f>+IFERROR(IF(VALUE('data-cash-crude'!DN165)&gt;0,'data-cash-crude'!DN165-INDEX('data-futures'!$E:$E,MATCH('basis-cash-crude'!DO$1,'data-futures'!$A:$A,0),1),""),"")</f>
        <v>-1.6499999999999986</v>
      </c>
      <c r="DP164">
        <f>+IFERROR(IF(VALUE('data-cash-crude'!DO165)&gt;0,'data-cash-crude'!DO165-INDEX('data-futures'!$E:$E,MATCH('basis-cash-crude'!DP$1,'data-futures'!$A:$A,0),1),""),"")</f>
        <v>-1.7299999999999969</v>
      </c>
      <c r="DQ164">
        <f>+IFERROR(IF(VALUE('data-cash-crude'!DP165)&gt;0,'data-cash-crude'!DP165-INDEX('data-futures'!$E:$E,MATCH('basis-cash-crude'!DQ$1,'data-futures'!$A:$A,0),1),""),"")</f>
        <v>-2.2800000000000011</v>
      </c>
      <c r="DR164">
        <f>+IFERROR(IF(VALUE('data-cash-crude'!DQ165)&gt;0,'data-cash-crude'!DQ165-INDEX('data-futures'!$E:$E,MATCH('basis-cash-crude'!DR$1,'data-futures'!$A:$A,0),1),""),"")</f>
        <v>-1.7999999999999972</v>
      </c>
      <c r="DS164">
        <f>+IFERROR(IF(VALUE('data-cash-crude'!DR165)&gt;0,'data-cash-crude'!DR165-INDEX('data-futures'!$E:$E,MATCH('basis-cash-crude'!DS$1,'data-futures'!$A:$A,0),1),""),"")</f>
        <v>-1.9399999999999977</v>
      </c>
      <c r="DT164">
        <f>+IFERROR(IF(VALUE('data-cash-crude'!DS165)&gt;0,'data-cash-crude'!DS165-INDEX('data-futures'!$E:$E,MATCH('basis-cash-crude'!DT$1,'data-futures'!$A:$A,0),1),""),"")</f>
        <v>-1.8800000000000026</v>
      </c>
      <c r="DU164">
        <f>+IFERROR(IF(VALUE('data-cash-crude'!DT165)&gt;0,'data-cash-crude'!DT165-INDEX('data-futures'!$E:$E,MATCH('basis-cash-crude'!DU$1,'data-futures'!$A:$A,0),1),""),"")</f>
        <v>-2.4399999999999977</v>
      </c>
      <c r="DV164">
        <f>+IFERROR(IF(VALUE('data-cash-crude'!DU165)&gt;0,'data-cash-crude'!DU165-INDEX('data-futures'!$E:$E,MATCH('basis-cash-crude'!DV$1,'data-futures'!$A:$A,0),1),""),"")</f>
        <v>-2.9500000000000028</v>
      </c>
      <c r="DW164">
        <f>+IFERROR(IF(VALUE('data-cash-crude'!DV165)&gt;0,'data-cash-crude'!DV165-INDEX('data-futures'!$E:$E,MATCH('basis-cash-crude'!DW$1,'data-futures'!$A:$A,0),1),""),"")</f>
        <v>-2.6400000000000006</v>
      </c>
      <c r="DX164">
        <f>+IFERROR(IF(VALUE('data-cash-crude'!DW165)&gt;0,'data-cash-crude'!DW165-INDEX('data-futures'!$E:$E,MATCH('basis-cash-crude'!DX$1,'data-futures'!$A:$A,0),1),""),"")</f>
        <v>-2.1799999999999997</v>
      </c>
      <c r="DY164">
        <f>+IFERROR(IF(VALUE('data-cash-crude'!DX165)&gt;0,'data-cash-crude'!DX165-INDEX('data-futures'!$E:$E,MATCH('basis-cash-crude'!DY$1,'data-futures'!$A:$A,0),1),""),"")</f>
        <v>-3</v>
      </c>
      <c r="DZ164">
        <f>+IFERROR(IF(VALUE('data-cash-crude'!DY165)&gt;0,'data-cash-crude'!DY165-INDEX('data-futures'!$E:$E,MATCH('basis-cash-crude'!DZ$1,'data-futures'!$A:$A,0),1),""),"")</f>
        <v>-2.9200000000000017</v>
      </c>
      <c r="EA164">
        <f>+IFERROR(IF(VALUE('data-cash-crude'!DZ165)&gt;0,'data-cash-crude'!DZ165-INDEX('data-futures'!$E:$E,MATCH('basis-cash-crude'!EA$1,'data-futures'!$A:$A,0),1),""),"")</f>
        <v>-2.7800000000000011</v>
      </c>
      <c r="EB164">
        <f>+IFERROR(IF(VALUE('data-cash-crude'!EA165)&gt;0,'data-cash-crude'!EA165-INDEX('data-futures'!$E:$E,MATCH('basis-cash-crude'!EB$1,'data-futures'!$A:$A,0),1),""),"")</f>
        <v>-2.8100000000000023</v>
      </c>
      <c r="EC164">
        <f>+IFERROR(IF(VALUE('data-cash-crude'!EB165)&gt;0,'data-cash-crude'!EB165-INDEX('data-futures'!$E:$E,MATCH('basis-cash-crude'!EC$1,'data-futures'!$A:$A,0),1),""),"")</f>
        <v>-3.2000000000000028</v>
      </c>
      <c r="ED164" t="str">
        <f>+IFERROR(IF(VALUE('data-cash-crude'!EC165)&gt;0,'data-cash-crude'!EC165-INDEX('data-futures'!$E:$E,MATCH('basis-cash-crude'!ED$1,'data-futures'!$A:$A,0),1),""),"")</f>
        <v/>
      </c>
      <c r="EE164" t="str">
        <f>+IFERROR(IF(VALUE('data-cash-crude'!ED165)&gt;0,'data-cash-crude'!ED165-INDEX('data-futures'!$E:$E,MATCH('basis-cash-crude'!EE$1,'data-futures'!$A:$A,0),1),""),"")</f>
        <v/>
      </c>
      <c r="EF164" t="str">
        <f>+IFERROR(IF(VALUE('data-cash-crude'!EE165)&gt;0,'data-cash-crude'!EE165-INDEX('data-futures'!$E:$E,MATCH('basis-cash-crude'!EF$1,'data-futures'!$A:$A,0),1),""),"")</f>
        <v/>
      </c>
      <c r="EG164" t="str">
        <f>+IFERROR(IF(VALUE('data-cash-crude'!EF165)&gt;0,'data-cash-crude'!EF165-INDEX('data-futures'!$E:$E,MATCH('basis-cash-crude'!EG$1,'data-futures'!$A:$A,0),1),""),"")</f>
        <v/>
      </c>
      <c r="EH164" t="str">
        <f>+IFERROR(IF(VALUE('data-cash-crude'!EG165)&gt;0,'data-cash-crude'!EG165-INDEX('data-futures'!$E:$E,MATCH('basis-cash-crude'!EH$1,'data-futures'!$A:$A,0),1),""),"")</f>
        <v/>
      </c>
      <c r="EI164" t="str">
        <f>+IFERROR(IF(VALUE('data-cash-crude'!EH165)&gt;0,'data-cash-crude'!EH165-INDEX('data-futures'!$E:$E,MATCH('basis-cash-crude'!EI$1,'data-futures'!$A:$A,0),1),""),"")</f>
        <v/>
      </c>
      <c r="EJ164" t="str">
        <f>+IFERROR(IF(VALUE('data-cash-crude'!EI165)&gt;0,'data-cash-crude'!EI165-INDEX('data-futures'!$E:$E,MATCH('basis-cash-crude'!EJ$1,'data-futures'!$A:$A,0),1),""),"")</f>
        <v/>
      </c>
      <c r="EK164" t="str">
        <f>+IFERROR(IF(VALUE('data-cash-crude'!EJ165)&gt;0,'data-cash-crude'!EJ165-INDEX('data-futures'!$E:$E,MATCH('basis-cash-crude'!EK$1,'data-futures'!$A:$A,0),1),""),"")</f>
        <v/>
      </c>
      <c r="EL164" t="str">
        <f>+IFERROR(IF(VALUE('data-cash-crude'!EK165)&gt;0,'data-cash-crude'!EK165-INDEX('data-futures'!$E:$E,MATCH('basis-cash-crude'!EL$1,'data-futures'!$A:$A,0),1),""),"")</f>
        <v/>
      </c>
      <c r="EM164" t="str">
        <f>+IFERROR(IF(VALUE('data-cash-crude'!EL165)&gt;0,'data-cash-crude'!EL165-INDEX('data-futures'!$E:$E,MATCH('basis-cash-crude'!EM$1,'data-futures'!$A:$A,0),1),""),"")</f>
        <v/>
      </c>
      <c r="EN164" t="str">
        <f>+IFERROR(IF(VALUE('data-cash-crude'!EM165)&gt;0,'data-cash-crude'!EM165-INDEX('data-futures'!$E:$E,MATCH('basis-cash-crude'!EN$1,'data-futures'!$A:$A,0),1),""),"")</f>
        <v/>
      </c>
      <c r="EO164" t="str">
        <f>+IFERROR(IF(VALUE('data-cash-crude'!EN165)&gt;0,'data-cash-crude'!EN165-INDEX('data-futures'!$E:$E,MATCH('basis-cash-crude'!EO$1,'data-futures'!$A:$A,0),1),""),"")</f>
        <v/>
      </c>
      <c r="EP164" t="str">
        <f>+IFERROR(IF(VALUE('data-cash-crude'!EO165)&gt;0,'data-cash-crude'!EO165-INDEX('data-futures'!$E:$E,MATCH('basis-cash-crude'!EP$1,'data-futures'!$A:$A,0),1),""),"")</f>
        <v/>
      </c>
      <c r="EQ164" t="str">
        <f>+IFERROR(IF(VALUE('data-cash-crude'!EP165)&gt;0,'data-cash-crude'!EP165-INDEX('data-futures'!$E:$E,MATCH('basis-cash-crude'!EQ$1,'data-futures'!$A:$A,0),1),""),"")</f>
        <v/>
      </c>
      <c r="ER164" t="str">
        <f>+IFERROR(IF(VALUE('data-cash-crude'!EQ165)&gt;0,'data-cash-crude'!EQ165-INDEX('data-futures'!$E:$E,MATCH('basis-cash-crude'!ER$1,'data-futures'!$A:$A,0),1),""),"")</f>
        <v/>
      </c>
      <c r="ES164" t="str">
        <f>+IFERROR(IF(VALUE('data-cash-crude'!ER165)&gt;0,'data-cash-crude'!ER165-INDEX('data-futures'!$E:$E,MATCH('basis-cash-crude'!ES$1,'data-futures'!$A:$A,0),1),""),"")</f>
        <v/>
      </c>
      <c r="ET164" t="str">
        <f>+IFERROR(IF(VALUE('data-cash-crude'!ES165)&gt;0,'data-cash-crude'!ES165-INDEX('data-futures'!$E:$E,MATCH('basis-cash-crude'!ET$1,'data-futures'!$A:$A,0),1),""),"")</f>
        <v/>
      </c>
      <c r="EU164" t="str">
        <f>+IFERROR(IF(VALUE('data-cash-crude'!ET165)&gt;0,'data-cash-crude'!ET165-INDEX('data-futures'!$E:$E,MATCH('basis-cash-crude'!EU$1,'data-futures'!$A:$A,0),1),""),"")</f>
        <v/>
      </c>
      <c r="EV164" t="str">
        <f>+IFERROR(IF(VALUE('data-cash-crude'!EU165)&gt;0,'data-cash-crude'!EU165-INDEX('data-futures'!$E:$E,MATCH('basis-cash-crude'!EV$1,'data-futures'!$A:$A,0),1),""),"")</f>
        <v/>
      </c>
      <c r="EW164" t="str">
        <f>+IFERROR(IF(VALUE('data-cash-crude'!EV165)&gt;0,'data-cash-crude'!EV165-INDEX('data-futures'!$E:$E,MATCH('basis-cash-crude'!EW$1,'data-futures'!$A:$A,0),1),""),"")</f>
        <v/>
      </c>
      <c r="EX164" t="str">
        <f>+IFERROR(IF(VALUE('data-cash-crude'!EW165)&gt;0,'data-cash-crude'!EW165-INDEX('data-futures'!$E:$E,MATCH('basis-cash-crude'!EX$1,'data-futures'!$A:$A,0),1),""),"")</f>
        <v/>
      </c>
      <c r="EY164" t="str">
        <f>+IFERROR(IF(VALUE('data-cash-crude'!EX165)&gt;0,'data-cash-crude'!EX165-INDEX('data-futures'!$E:$E,MATCH('basis-cash-crude'!EY$1,'data-futures'!$A:$A,0),1),""),"")</f>
        <v/>
      </c>
      <c r="EZ164" t="str">
        <f>+IFERROR(IF(VALUE('data-cash-crude'!EY165)&gt;0,'data-cash-crude'!EY165-INDEX('data-futures'!$E:$E,MATCH('basis-cash-crude'!EZ$1,'data-futures'!$A:$A,0),1),""),"")</f>
        <v/>
      </c>
      <c r="FA164" t="str">
        <f>+IFERROR(IF(VALUE('data-cash-crude'!EZ165)&gt;0,'data-cash-crude'!EZ165-INDEX('data-futures'!$E:$E,MATCH('basis-cash-crude'!FA$1,'data-futures'!$A:$A,0),1),""),"")</f>
        <v/>
      </c>
      <c r="FB164" t="str">
        <f>+IFERROR(IF(VALUE('data-cash-crude'!FA165)&gt;0,'data-cash-crude'!FA165-INDEX('data-futures'!$E:$E,MATCH('basis-cash-crude'!FB$1,'data-futures'!$A:$A,0),1),""),"")</f>
        <v/>
      </c>
      <c r="FC164" t="str">
        <f>+IFERROR(IF(VALUE('data-cash-crude'!FB165)&gt;0,'data-cash-crude'!FB165-INDEX('data-futures'!$E:$E,MATCH('basis-cash-crude'!FC$1,'data-futures'!$A:$A,0),1),""),"")</f>
        <v/>
      </c>
      <c r="FD164" t="str">
        <f>+IFERROR(IF(VALUE('data-cash-crude'!FC165)&gt;0,'data-cash-crude'!FC165-INDEX('data-futures'!$E:$E,MATCH('basis-cash-crude'!FD$1,'data-futures'!$A:$A,0),1),""),"")</f>
        <v/>
      </c>
      <c r="FE164" t="str">
        <f>+IFERROR(IF(VALUE('data-cash-crude'!FD165)&gt;0,'data-cash-crude'!FD165-INDEX('data-futures'!$E:$E,MATCH('basis-cash-crude'!FE$1,'data-futures'!$A:$A,0),1),""),"")</f>
        <v/>
      </c>
      <c r="FF164" t="str">
        <f>+IFERROR(IF(VALUE('data-cash-crude'!FE165)&gt;0,'data-cash-crude'!FE165-INDEX('data-futures'!$E:$E,MATCH('basis-cash-crude'!FF$1,'data-futures'!$A:$A,0),1),""),"")</f>
        <v/>
      </c>
      <c r="FG164" t="str">
        <f>+IFERROR(IF(VALUE('data-cash-crude'!FF165)&gt;0,'data-cash-crude'!FF165-INDEX('data-futures'!$E:$E,MATCH('basis-cash-crude'!FG$1,'data-futures'!$A:$A,0),1),""),"")</f>
        <v/>
      </c>
      <c r="FH164" t="str">
        <f>+IFERROR(IF(VALUE('data-cash-crude'!FG165)&gt;0,'data-cash-crude'!FG165-INDEX('data-futures'!$E:$E,MATCH('basis-cash-crude'!FH$1,'data-futures'!$A:$A,0),1),""),"")</f>
        <v/>
      </c>
      <c r="FI164" t="str">
        <f>+IFERROR(IF(VALUE('data-cash-crude'!FH165)&gt;0,'data-cash-crude'!FH165-INDEX('data-futures'!$E:$E,MATCH('basis-cash-crude'!FI$1,'data-futures'!$A:$A,0),1),""),"")</f>
        <v/>
      </c>
      <c r="FJ164" t="str">
        <f>+IFERROR(IF(VALUE('data-cash-crude'!FI165)&gt;0,'data-cash-crude'!FI165-INDEX('data-futures'!$E:$E,MATCH('basis-cash-crude'!FJ$1,'data-futures'!$A:$A,0),1),""),"")</f>
        <v/>
      </c>
      <c r="FK164" t="str">
        <f>+IFERROR(IF(VALUE('data-cash-crude'!FJ165)&gt;0,'data-cash-crude'!FJ165-INDEX('data-futures'!$E:$E,MATCH('basis-cash-crude'!FK$1,'data-futures'!$A:$A,0),1),""),"")</f>
        <v/>
      </c>
      <c r="FL164" t="str">
        <f>+IFERROR(IF(VALUE('data-cash-crude'!FK165)&gt;0,'data-cash-crude'!FK165-INDEX('data-futures'!$E:$E,MATCH('basis-cash-crude'!FL$1,'data-futures'!$A:$A,0),1),""),"")</f>
        <v/>
      </c>
    </row>
    <row r="165" spans="1:168" x14ac:dyDescent="0.2">
      <c r="A165">
        <f t="shared" si="6"/>
        <v>-4.0016666666666678</v>
      </c>
      <c r="B165">
        <f t="shared" si="7"/>
        <v>-4.0240740740740737</v>
      </c>
      <c r="C165">
        <f t="shared" si="8"/>
        <v>-3.644078947368421</v>
      </c>
      <c r="D165" s="6" t="str">
        <f>+'data-cash-crude'!B166</f>
        <v>CLPA-8-121.CM</v>
      </c>
      <c r="E165">
        <f>+IFERROR(IF(VALUE('data-cash-crude'!D166)&gt;0,'data-cash-crude'!D166-INDEX('data-futures'!$E:$E,MATCH('basis-cash-crude'!E$1,'data-futures'!$A:$A,0),1),""),"")</f>
        <v>-3.9399999999999977</v>
      </c>
      <c r="F165">
        <f>+IFERROR(IF(VALUE('data-cash-crude'!E166)&gt;0,'data-cash-crude'!E166-INDEX('data-futures'!$E:$E,MATCH('basis-cash-crude'!F$1,'data-futures'!$A:$A,0),1),""),"")</f>
        <v>-3.8400000000000034</v>
      </c>
      <c r="G165">
        <f>+IFERROR(IF(VALUE('data-cash-crude'!F166)&gt;0,'data-cash-crude'!F166-INDEX('data-futures'!$E:$E,MATCH('basis-cash-crude'!G$1,'data-futures'!$A:$A,0),1),""),"")</f>
        <v>-3.990000000000002</v>
      </c>
      <c r="H165">
        <f>+IFERROR(IF(VALUE('data-cash-crude'!G166)&gt;0,'data-cash-crude'!G166-INDEX('data-futures'!$E:$E,MATCH('basis-cash-crude'!H$1,'data-futures'!$A:$A,0),1),""),"")</f>
        <v>-4.1300000000000026</v>
      </c>
      <c r="I165" t="str">
        <f>+IFERROR(IF(VALUE('data-cash-crude'!H166)&gt;0,'data-cash-crude'!H166-INDEX('data-futures'!$E:$E,MATCH('basis-cash-crude'!I$1,'data-futures'!$A:$A,0),1),""),"")</f>
        <v/>
      </c>
      <c r="J165">
        <f>+IFERROR(IF(VALUE('data-cash-crude'!I166)&gt;0,'data-cash-crude'!I166-INDEX('data-futures'!$E:$E,MATCH('basis-cash-crude'!J$1,'data-futures'!$A:$A,0),1),""),"")</f>
        <v>-4.0799999999999983</v>
      </c>
      <c r="K165">
        <f>+IFERROR(IF(VALUE('data-cash-crude'!J166)&gt;0,'data-cash-crude'!J166-INDEX('data-futures'!$E:$E,MATCH('basis-cash-crude'!K$1,'data-futures'!$A:$A,0),1),""),"")</f>
        <v>-4.0300000000000011</v>
      </c>
      <c r="L165">
        <f>+IFERROR(IF(VALUE('data-cash-crude'!K166)&gt;0,'data-cash-crude'!K166-INDEX('data-futures'!$E:$E,MATCH('basis-cash-crude'!L$1,'data-futures'!$A:$A,0),1),""),"")</f>
        <v>-4.0900000000000034</v>
      </c>
      <c r="M165">
        <f>+IFERROR(IF(VALUE('data-cash-crude'!L166)&gt;0,'data-cash-crude'!L166-INDEX('data-futures'!$E:$E,MATCH('basis-cash-crude'!M$1,'data-futures'!$A:$A,0),1),""),"")</f>
        <v>-4.009999999999998</v>
      </c>
      <c r="N165">
        <f>+IFERROR(IF(VALUE('data-cash-crude'!M166)&gt;0,'data-cash-crude'!M166-INDEX('data-futures'!$E:$E,MATCH('basis-cash-crude'!N$1,'data-futures'!$A:$A,0),1),""),"")</f>
        <v>-3.8299999999999983</v>
      </c>
      <c r="O165">
        <f>+IFERROR(IF(VALUE('data-cash-crude'!N166)&gt;0,'data-cash-crude'!N166-INDEX('data-futures'!$E:$E,MATCH('basis-cash-crude'!O$1,'data-futures'!$A:$A,0),1),""),"")</f>
        <v>-3.990000000000002</v>
      </c>
      <c r="P165">
        <f>+IFERROR(IF(VALUE('data-cash-crude'!O166)&gt;0,'data-cash-crude'!O166-INDEX('data-futures'!$E:$E,MATCH('basis-cash-crude'!P$1,'data-futures'!$A:$A,0),1),""),"")</f>
        <v>-3.9399999999999977</v>
      </c>
      <c r="Q165">
        <f>+IFERROR(IF(VALUE('data-cash-crude'!P166)&gt;0,'data-cash-crude'!P166-INDEX('data-futures'!$E:$E,MATCH('basis-cash-crude'!Q$1,'data-futures'!$A:$A,0),1),""),"")</f>
        <v>-3.9600000000000009</v>
      </c>
      <c r="R165">
        <f>+IFERROR(IF(VALUE('data-cash-crude'!Q166)&gt;0,'data-cash-crude'!Q166-INDEX('data-futures'!$E:$E,MATCH('basis-cash-crude'!R$1,'data-futures'!$A:$A,0),1),""),"")</f>
        <v>-3.759999999999998</v>
      </c>
      <c r="S165">
        <f>+IFERROR(IF(VALUE('data-cash-crude'!R166)&gt;0,'data-cash-crude'!R166-INDEX('data-futures'!$E:$E,MATCH('basis-cash-crude'!S$1,'data-futures'!$A:$A,0),1),""),"")</f>
        <v>-6.0399999999999991</v>
      </c>
      <c r="T165">
        <f>+IFERROR(IF(VALUE('data-cash-crude'!S166)&gt;0,'data-cash-crude'!S166-INDEX('data-futures'!$E:$E,MATCH('basis-cash-crude'!T$1,'data-futures'!$A:$A,0),1),""),"")</f>
        <v>-5.82</v>
      </c>
      <c r="U165">
        <f>+IFERROR(IF(VALUE('data-cash-crude'!T166)&gt;0,'data-cash-crude'!T166-INDEX('data-futures'!$E:$E,MATCH('basis-cash-crude'!U$1,'data-futures'!$A:$A,0),1),""),"")</f>
        <v>-3.9500000000000028</v>
      </c>
      <c r="V165">
        <f>+IFERROR(IF(VALUE('data-cash-crude'!U166)&gt;0,'data-cash-crude'!U166-INDEX('data-futures'!$E:$E,MATCH('basis-cash-crude'!V$1,'data-futures'!$A:$A,0),1),""),"")</f>
        <v>-3.7700000000000031</v>
      </c>
      <c r="W165">
        <f>+IFERROR(IF(VALUE('data-cash-crude'!V166)&gt;0,'data-cash-crude'!V166-INDEX('data-futures'!$E:$E,MATCH('basis-cash-crude'!W$1,'data-futures'!$A:$A,0),1),""),"")</f>
        <v>-3.6899999999999977</v>
      </c>
      <c r="X165">
        <f>+IFERROR(IF(VALUE('data-cash-crude'!W166)&gt;0,'data-cash-crude'!W166-INDEX('data-futures'!$E:$E,MATCH('basis-cash-crude'!X$1,'data-futures'!$A:$A,0),1),""),"")</f>
        <v>-3.7800000000000011</v>
      </c>
      <c r="Y165">
        <f>+IFERROR(IF(VALUE('data-cash-crude'!X166)&gt;0,'data-cash-crude'!X166-INDEX('data-futures'!$E:$E,MATCH('basis-cash-crude'!Y$1,'data-futures'!$A:$A,0),1),""),"")</f>
        <v>-3.7299999999999969</v>
      </c>
      <c r="Z165" t="str">
        <f>+IFERROR(IF(VALUE('data-cash-crude'!Y166)&gt;0,'data-cash-crude'!Y166-INDEX('data-futures'!$E:$E,MATCH('basis-cash-crude'!Z$1,'data-futures'!$A:$A,0),1),""),"")</f>
        <v/>
      </c>
      <c r="AA165">
        <f>+IFERROR(IF(VALUE('data-cash-crude'!Z166)&gt;0,'data-cash-crude'!Z166-INDEX('data-futures'!$E:$E,MATCH('basis-cash-crude'!AA$1,'data-futures'!$A:$A,0),1),""),"")</f>
        <v>-3.9399999999999977</v>
      </c>
      <c r="AB165">
        <f>+IFERROR(IF(VALUE('data-cash-crude'!AA166)&gt;0,'data-cash-crude'!AA166-INDEX('data-futures'!$E:$E,MATCH('basis-cash-crude'!AB$1,'data-futures'!$A:$A,0),1),""),"")</f>
        <v>-4.1000000000000014</v>
      </c>
      <c r="AC165" t="str">
        <f>+IFERROR(IF(VALUE('data-cash-crude'!AB166)&gt;0,'data-cash-crude'!AB166-INDEX('data-futures'!$E:$E,MATCH('basis-cash-crude'!AC$1,'data-futures'!$A:$A,0),1),""),"")</f>
        <v/>
      </c>
      <c r="AD165">
        <f>+IFERROR(IF(VALUE('data-cash-crude'!AC166)&gt;0,'data-cash-crude'!AC166-INDEX('data-futures'!$E:$E,MATCH('basis-cash-crude'!AD$1,'data-futures'!$A:$A,0),1),""),"")</f>
        <v>-3.6300000000000026</v>
      </c>
      <c r="AE165">
        <f>+IFERROR(IF(VALUE('data-cash-crude'!AD166)&gt;0,'data-cash-crude'!AD166-INDEX('data-futures'!$E:$E,MATCH('basis-cash-crude'!AE$1,'data-futures'!$A:$A,0),1),""),"")</f>
        <v>-3.8100000000000023</v>
      </c>
      <c r="AF165">
        <f>+IFERROR(IF(VALUE('data-cash-crude'!AE166)&gt;0,'data-cash-crude'!AE166-INDEX('data-futures'!$E:$E,MATCH('basis-cash-crude'!AF$1,'data-futures'!$A:$A,0),1),""),"")</f>
        <v>-3.5300000000000011</v>
      </c>
      <c r="AG165">
        <f>+IFERROR(IF(VALUE('data-cash-crude'!AF166)&gt;0,'data-cash-crude'!AF166-INDEX('data-futures'!$E:$E,MATCH('basis-cash-crude'!AG$1,'data-futures'!$A:$A,0),1),""),"")</f>
        <v>-3.6000000000000014</v>
      </c>
      <c r="AH165">
        <f>+IFERROR(IF(VALUE('data-cash-crude'!AG166)&gt;0,'data-cash-crude'!AG166-INDEX('data-futures'!$E:$E,MATCH('basis-cash-crude'!AH$1,'data-futures'!$A:$A,0),1),""),"")</f>
        <v>-3.6700000000000017</v>
      </c>
      <c r="AI165">
        <f>+IFERROR(IF(VALUE('data-cash-crude'!AH166)&gt;0,'data-cash-crude'!AH166-INDEX('data-futures'!$E:$E,MATCH('basis-cash-crude'!AI$1,'data-futures'!$A:$A,0),1),""),"")</f>
        <v>-3.509999999999998</v>
      </c>
      <c r="AJ165">
        <f>+IFERROR(IF(VALUE('data-cash-crude'!AI166)&gt;0,'data-cash-crude'!AI166-INDEX('data-futures'!$E:$E,MATCH('basis-cash-crude'!AJ$1,'data-futures'!$A:$A,0),1),""),"")</f>
        <v>-3.6099999999999994</v>
      </c>
      <c r="AK165">
        <f>+IFERROR(IF(VALUE('data-cash-crude'!AJ166)&gt;0,'data-cash-crude'!AJ166-INDEX('data-futures'!$E:$E,MATCH('basis-cash-crude'!AK$1,'data-futures'!$A:$A,0),1),""),"")</f>
        <v>-3.6300000000000026</v>
      </c>
      <c r="AL165">
        <f>+IFERROR(IF(VALUE('data-cash-crude'!AK166)&gt;0,'data-cash-crude'!AK166-INDEX('data-futures'!$E:$E,MATCH('basis-cash-crude'!AL$1,'data-futures'!$A:$A,0),1),""),"")</f>
        <v>-3.8900000000000006</v>
      </c>
      <c r="AM165">
        <f>+IFERROR(IF(VALUE('data-cash-crude'!AL166)&gt;0,'data-cash-crude'!AL166-INDEX('data-futures'!$E:$E,MATCH('basis-cash-crude'!AM$1,'data-futures'!$A:$A,0),1),""),"")</f>
        <v>-3.5300000000000011</v>
      </c>
      <c r="AN165">
        <f>+IFERROR(IF(VALUE('data-cash-crude'!AM166)&gt;0,'data-cash-crude'!AM166-INDEX('data-futures'!$E:$E,MATCH('basis-cash-crude'!AN$1,'data-futures'!$A:$A,0),1),""),"")</f>
        <v>-3.5600000000000023</v>
      </c>
      <c r="AO165">
        <f>+IFERROR(IF(VALUE('data-cash-crude'!AN166)&gt;0,'data-cash-crude'!AN166-INDEX('data-futures'!$E:$E,MATCH('basis-cash-crude'!AO$1,'data-futures'!$A:$A,0),1),""),"")</f>
        <v>-3.7899999999999991</v>
      </c>
      <c r="AP165" t="str">
        <f>+IFERROR(IF(VALUE('data-cash-crude'!AO166)&gt;0,'data-cash-crude'!AO166-INDEX('data-futures'!$E:$E,MATCH('basis-cash-crude'!AP$1,'data-futures'!$A:$A,0),1),""),"")</f>
        <v/>
      </c>
      <c r="AQ165">
        <f>+IFERROR(IF(VALUE('data-cash-crude'!AP166)&gt;0,'data-cash-crude'!AP166-INDEX('data-futures'!$E:$E,MATCH('basis-cash-crude'!AQ$1,'data-futures'!$A:$A,0),1),""),"")</f>
        <v>-3.990000000000002</v>
      </c>
      <c r="AR165">
        <f>+IFERROR(IF(VALUE('data-cash-crude'!AQ166)&gt;0,'data-cash-crude'!AQ166-INDEX('data-futures'!$E:$E,MATCH('basis-cash-crude'!AR$1,'data-futures'!$A:$A,0),1),""),"")</f>
        <v>-0.97999999999999687</v>
      </c>
      <c r="AS165" t="str">
        <f>+IFERROR(IF(VALUE('data-cash-crude'!AR166)&gt;0,'data-cash-crude'!AR166-INDEX('data-futures'!$E:$E,MATCH('basis-cash-crude'!AS$1,'data-futures'!$A:$A,0),1),""),"")</f>
        <v/>
      </c>
      <c r="AT165">
        <f>+IFERROR(IF(VALUE('data-cash-crude'!AS166)&gt;0,'data-cash-crude'!AS166-INDEX('data-futures'!$E:$E,MATCH('basis-cash-crude'!AT$1,'data-futures'!$A:$A,0),1),""),"")</f>
        <v>-3.8500000000000014</v>
      </c>
      <c r="AU165">
        <f>+IFERROR(IF(VALUE('data-cash-crude'!AT166)&gt;0,'data-cash-crude'!AT166-INDEX('data-futures'!$E:$E,MATCH('basis-cash-crude'!AU$1,'data-futures'!$A:$A,0),1),""),"")</f>
        <v>-3.5600000000000023</v>
      </c>
      <c r="AV165">
        <f>+IFERROR(IF(VALUE('data-cash-crude'!AU166)&gt;0,'data-cash-crude'!AU166-INDEX('data-futures'!$E:$E,MATCH('basis-cash-crude'!AV$1,'data-futures'!$A:$A,0),1),""),"")</f>
        <v>-3.6300000000000026</v>
      </c>
      <c r="AW165">
        <f>+IFERROR(IF(VALUE('data-cash-crude'!AV166)&gt;0,'data-cash-crude'!AV166-INDEX('data-futures'!$E:$E,MATCH('basis-cash-crude'!AW$1,'data-futures'!$A:$A,0),1),""),"")</f>
        <v>-3.6000000000000014</v>
      </c>
      <c r="AX165">
        <f>+IFERROR(IF(VALUE('data-cash-crude'!AW166)&gt;0,'data-cash-crude'!AW166-INDEX('data-futures'!$E:$E,MATCH('basis-cash-crude'!AX$1,'data-futures'!$A:$A,0),1),""),"")</f>
        <v>-3.5200000000000031</v>
      </c>
      <c r="AY165" t="str">
        <f>+IFERROR(IF(VALUE('data-cash-crude'!AX166)&gt;0,'data-cash-crude'!AX166-INDEX('data-futures'!$E:$E,MATCH('basis-cash-crude'!AY$1,'data-futures'!$A:$A,0),1),""),"")</f>
        <v/>
      </c>
      <c r="AZ165" t="str">
        <f>+IFERROR(IF(VALUE('data-cash-crude'!AY166)&gt;0,'data-cash-crude'!AY166-INDEX('data-futures'!$E:$E,MATCH('basis-cash-crude'!AZ$1,'data-futures'!$A:$A,0),1),""),"")</f>
        <v/>
      </c>
      <c r="BA165" t="str">
        <f>+IFERROR(IF(VALUE('data-cash-crude'!AZ166)&gt;0,'data-cash-crude'!AZ166-INDEX('data-futures'!$E:$E,MATCH('basis-cash-crude'!BA$1,'data-futures'!$A:$A,0),1),""),"")</f>
        <v/>
      </c>
      <c r="BB165" t="str">
        <f>+IFERROR(IF(VALUE('data-cash-crude'!BA166)&gt;0,'data-cash-crude'!BA166-INDEX('data-futures'!$E:$E,MATCH('basis-cash-crude'!BB$1,'data-futures'!$A:$A,0),1),""),"")</f>
        <v/>
      </c>
      <c r="BC165" t="str">
        <f>+IFERROR(IF(VALUE('data-cash-crude'!BB166)&gt;0,'data-cash-crude'!BB166-INDEX('data-futures'!$E:$E,MATCH('basis-cash-crude'!BC$1,'data-futures'!$A:$A,0),1),""),"")</f>
        <v/>
      </c>
      <c r="BD165" t="str">
        <f>+IFERROR(IF(VALUE('data-cash-crude'!BC166)&gt;0,'data-cash-crude'!BC166-INDEX('data-futures'!$E:$E,MATCH('basis-cash-crude'!BD$1,'data-futures'!$A:$A,0),1),""),"")</f>
        <v/>
      </c>
      <c r="BE165">
        <f>+IFERROR(IF(VALUE('data-cash-crude'!BD166)&gt;0,'data-cash-crude'!BD166-INDEX('data-futures'!$E:$E,MATCH('basis-cash-crude'!BE$1,'data-futures'!$A:$A,0),1),""),"")</f>
        <v>-3.7299999999999969</v>
      </c>
      <c r="BF165">
        <f>+IFERROR(IF(VALUE('data-cash-crude'!BE166)&gt;0,'data-cash-crude'!BE166-INDEX('data-futures'!$E:$E,MATCH('basis-cash-crude'!BF$1,'data-futures'!$A:$A,0),1),""),"")</f>
        <v>-3.740000000000002</v>
      </c>
      <c r="BG165">
        <f>+IFERROR(IF(VALUE('data-cash-crude'!BF166)&gt;0,'data-cash-crude'!BF166-INDEX('data-futures'!$E:$E,MATCH('basis-cash-crude'!BG$1,'data-futures'!$A:$A,0),1),""),"")</f>
        <v>-3.5200000000000031</v>
      </c>
      <c r="BH165">
        <f>+IFERROR(IF(VALUE('data-cash-crude'!BG166)&gt;0,'data-cash-crude'!BG166-INDEX('data-futures'!$E:$E,MATCH('basis-cash-crude'!BH$1,'data-futures'!$A:$A,0),1),""),"")</f>
        <v>-3.2899999999999991</v>
      </c>
      <c r="BI165">
        <f>+IFERROR(IF(VALUE('data-cash-crude'!BH166)&gt;0,'data-cash-crude'!BH166-INDEX('data-futures'!$E:$E,MATCH('basis-cash-crude'!BI$1,'data-futures'!$A:$A,0),1),""),"")</f>
        <v>-3.5900000000000034</v>
      </c>
      <c r="BJ165">
        <f>+IFERROR(IF(VALUE('data-cash-crude'!BI166)&gt;0,'data-cash-crude'!BI166-INDEX('data-futures'!$E:$E,MATCH('basis-cash-crude'!BJ$1,'data-futures'!$A:$A,0),1),""),"")</f>
        <v>-3.5900000000000034</v>
      </c>
      <c r="BK165">
        <f>+IFERROR(IF(VALUE('data-cash-crude'!BJ166)&gt;0,'data-cash-crude'!BJ166-INDEX('data-futures'!$E:$E,MATCH('basis-cash-crude'!BK$1,'data-futures'!$A:$A,0),1),""),"")</f>
        <v>-3.9299999999999997</v>
      </c>
      <c r="BL165">
        <f>+IFERROR(IF(VALUE('data-cash-crude'!BK166)&gt;0,'data-cash-crude'!BK166-INDEX('data-futures'!$E:$E,MATCH('basis-cash-crude'!BL$1,'data-futures'!$A:$A,0),1),""),"")</f>
        <v>-3.6099999999999994</v>
      </c>
      <c r="BM165" t="str">
        <f>+IFERROR(IF(VALUE('data-cash-crude'!BL166)&gt;0,'data-cash-crude'!BL166-INDEX('data-futures'!$E:$E,MATCH('basis-cash-crude'!BM$1,'data-futures'!$A:$A,0),1),""),"")</f>
        <v/>
      </c>
      <c r="BN165" t="str">
        <f>+IFERROR(IF(VALUE('data-cash-crude'!BM166)&gt;0,'data-cash-crude'!BM166-INDEX('data-futures'!$E:$E,MATCH('basis-cash-crude'!BN$1,'data-futures'!$A:$A,0),1),""),"")</f>
        <v/>
      </c>
      <c r="BO165">
        <f>+IFERROR(IF(VALUE('data-cash-crude'!BN166)&gt;0,'data-cash-crude'!BN166-INDEX('data-futures'!$E:$E,MATCH('basis-cash-crude'!BO$1,'data-futures'!$A:$A,0),1),""),"")</f>
        <v>-3.9699999999999989</v>
      </c>
      <c r="BP165">
        <f>+IFERROR(IF(VALUE('data-cash-crude'!BO166)&gt;0,'data-cash-crude'!BO166-INDEX('data-futures'!$E:$E,MATCH('basis-cash-crude'!BP$1,'data-futures'!$A:$A,0),1),""),"")</f>
        <v>-4.1300000000000026</v>
      </c>
      <c r="BQ165">
        <f>+IFERROR(IF(VALUE('data-cash-crude'!BP166)&gt;0,'data-cash-crude'!BP166-INDEX('data-futures'!$E:$E,MATCH('basis-cash-crude'!BQ$1,'data-futures'!$A:$A,0),1),""),"")</f>
        <v>-3.5700000000000003</v>
      </c>
      <c r="BR165">
        <f>+IFERROR(IF(VALUE('data-cash-crude'!BQ166)&gt;0,'data-cash-crude'!BQ166-INDEX('data-futures'!$E:$E,MATCH('basis-cash-crude'!BR$1,'data-futures'!$A:$A,0),1),""),"")</f>
        <v>-3.6000000000000014</v>
      </c>
      <c r="BS165">
        <f>+IFERROR(IF(VALUE('data-cash-crude'!BR166)&gt;0,'data-cash-crude'!BR166-INDEX('data-futures'!$E:$E,MATCH('basis-cash-crude'!BS$1,'data-futures'!$A:$A,0),1),""),"")</f>
        <v>-3.5200000000000031</v>
      </c>
      <c r="BT165">
        <f>+IFERROR(IF(VALUE('data-cash-crude'!BS166)&gt;0,'data-cash-crude'!BS166-INDEX('data-futures'!$E:$E,MATCH('basis-cash-crude'!BT$1,'data-futures'!$A:$A,0),1),""),"")</f>
        <v>-4.07</v>
      </c>
      <c r="BU165">
        <f>+IFERROR(IF(VALUE('data-cash-crude'!BT166)&gt;0,'data-cash-crude'!BT166-INDEX('data-futures'!$E:$E,MATCH('basis-cash-crude'!BU$1,'data-futures'!$A:$A,0),1),""),"")</f>
        <v>-3.6799999999999997</v>
      </c>
      <c r="BV165">
        <f>+IFERROR(IF(VALUE('data-cash-crude'!BU166)&gt;0,'data-cash-crude'!BU166-INDEX('data-futures'!$E:$E,MATCH('basis-cash-crude'!BV$1,'data-futures'!$A:$A,0),1),""),"")</f>
        <v>-3.6199999999999974</v>
      </c>
      <c r="BW165">
        <f>+IFERROR(IF(VALUE('data-cash-crude'!BV166)&gt;0,'data-cash-crude'!BV166-INDEX('data-futures'!$E:$E,MATCH('basis-cash-crude'!BW$1,'data-futures'!$A:$A,0),1),""),"")</f>
        <v>-3.8800000000000026</v>
      </c>
      <c r="BX165">
        <f>+IFERROR(IF(VALUE('data-cash-crude'!BW166)&gt;0,'data-cash-crude'!BW166-INDEX('data-futures'!$E:$E,MATCH('basis-cash-crude'!BX$1,'data-futures'!$A:$A,0),1),""),"")</f>
        <v>-3.6899999999999977</v>
      </c>
      <c r="BY165">
        <f>+IFERROR(IF(VALUE('data-cash-crude'!BX166)&gt;0,'data-cash-crude'!BX166-INDEX('data-futures'!$E:$E,MATCH('basis-cash-crude'!BY$1,'data-futures'!$A:$A,0),1),""),"")</f>
        <v>-3.9099999999999966</v>
      </c>
      <c r="BZ165">
        <f>+IFERROR(IF(VALUE('data-cash-crude'!BY166)&gt;0,'data-cash-crude'!BY166-INDEX('data-futures'!$E:$E,MATCH('basis-cash-crude'!BZ$1,'data-futures'!$A:$A,0),1),""),"")</f>
        <v>-4.2000000000000028</v>
      </c>
      <c r="CA165">
        <f>+IFERROR(IF(VALUE('data-cash-crude'!BZ166)&gt;0,'data-cash-crude'!BZ166-INDEX('data-futures'!$E:$E,MATCH('basis-cash-crude'!CA$1,'data-futures'!$A:$A,0),1),""),"")</f>
        <v>-3.5900000000000034</v>
      </c>
      <c r="CB165">
        <f>+IFERROR(IF(VALUE('data-cash-crude'!CA166)&gt;0,'data-cash-crude'!CA166-INDEX('data-futures'!$E:$E,MATCH('basis-cash-crude'!CB$1,'data-futures'!$A:$A,0),1),""),"")</f>
        <v>-3.4699999999999989</v>
      </c>
      <c r="CC165">
        <f>+IFERROR(IF(VALUE('data-cash-crude'!CB166)&gt;0,'data-cash-crude'!CB166-INDEX('data-futures'!$E:$E,MATCH('basis-cash-crude'!CC$1,'data-futures'!$A:$A,0),1),""),"")</f>
        <v>-3.3699999999999974</v>
      </c>
      <c r="CD165">
        <f>+IFERROR(IF(VALUE('data-cash-crude'!CC166)&gt;0,'data-cash-crude'!CC166-INDEX('data-futures'!$E:$E,MATCH('basis-cash-crude'!CD$1,'data-futures'!$A:$A,0),1),""),"")</f>
        <v>-3.6099999999999994</v>
      </c>
      <c r="CE165">
        <f>+IFERROR(IF(VALUE('data-cash-crude'!CD166)&gt;0,'data-cash-crude'!CD166-INDEX('data-futures'!$E:$E,MATCH('basis-cash-crude'!CE$1,'data-futures'!$A:$A,0),1),""),"")</f>
        <v>-3.3999999999999986</v>
      </c>
      <c r="CF165">
        <f>+IFERROR(IF(VALUE('data-cash-crude'!CE166)&gt;0,'data-cash-crude'!CE166-INDEX('data-futures'!$E:$E,MATCH('basis-cash-crude'!CF$1,'data-futures'!$A:$A,0),1),""),"")</f>
        <v>-3.3200000000000003</v>
      </c>
      <c r="CG165">
        <f>+IFERROR(IF(VALUE('data-cash-crude'!CF166)&gt;0,'data-cash-crude'!CF166-INDEX('data-futures'!$E:$E,MATCH('basis-cash-crude'!CG$1,'data-futures'!$A:$A,0),1),""),"")</f>
        <v>-3.0900000000000034</v>
      </c>
      <c r="CH165">
        <f>+IFERROR(IF(VALUE('data-cash-crude'!CG166)&gt;0,'data-cash-crude'!CG166-INDEX('data-futures'!$E:$E,MATCH('basis-cash-crude'!CH$1,'data-futures'!$A:$A,0),1),""),"")</f>
        <v>-2.8800000000000026</v>
      </c>
      <c r="CI165">
        <f>+IFERROR(IF(VALUE('data-cash-crude'!CH166)&gt;0,'data-cash-crude'!CH166-INDEX('data-futures'!$E:$E,MATCH('basis-cash-crude'!CI$1,'data-futures'!$A:$A,0),1),""),"")</f>
        <v>-3.0399999999999991</v>
      </c>
      <c r="CJ165">
        <f>+IFERROR(IF(VALUE('data-cash-crude'!CI166)&gt;0,'data-cash-crude'!CI166-INDEX('data-futures'!$E:$E,MATCH('basis-cash-crude'!CJ$1,'data-futures'!$A:$A,0),1),""),"")</f>
        <v>-3.1499999999999986</v>
      </c>
      <c r="CK165">
        <f>+IFERROR(IF(VALUE('data-cash-crude'!CJ166)&gt;0,'data-cash-crude'!CJ166-INDEX('data-futures'!$E:$E,MATCH('basis-cash-crude'!CK$1,'data-futures'!$A:$A,0),1),""),"")</f>
        <v>-2.490000000000002</v>
      </c>
      <c r="CL165">
        <f>+IFERROR(IF(VALUE('data-cash-crude'!CK166)&gt;0,'data-cash-crude'!CK166-INDEX('data-futures'!$E:$E,MATCH('basis-cash-crude'!CL$1,'data-futures'!$A:$A,0),1),""),"")</f>
        <v>-2.4500000000000028</v>
      </c>
      <c r="CM165" t="str">
        <f>+IFERROR(IF(VALUE('data-cash-crude'!CL166)&gt;0,'data-cash-crude'!CL166-INDEX('data-futures'!$E:$E,MATCH('basis-cash-crude'!CM$1,'data-futures'!$A:$A,0),1),""),"")</f>
        <v/>
      </c>
      <c r="CN165">
        <f>+IFERROR(IF(VALUE('data-cash-crude'!CM166)&gt;0,'data-cash-crude'!CM166-INDEX('data-futures'!$E:$E,MATCH('basis-cash-crude'!CN$1,'data-futures'!$A:$A,0),1),""),"")</f>
        <v>-2.3900000000000006</v>
      </c>
      <c r="CO165">
        <f>+IFERROR(IF(VALUE('data-cash-crude'!CN166)&gt;0,'data-cash-crude'!CN166-INDEX('data-futures'!$E:$E,MATCH('basis-cash-crude'!CO$1,'data-futures'!$A:$A,0),1),""),"")</f>
        <v>-2.1799999999999997</v>
      </c>
      <c r="CP165">
        <f>+IFERROR(IF(VALUE('data-cash-crude'!CO166)&gt;0,'data-cash-crude'!CO166-INDEX('data-futures'!$E:$E,MATCH('basis-cash-crude'!CP$1,'data-futures'!$A:$A,0),1),""),"")</f>
        <v>-2.3800000000000026</v>
      </c>
      <c r="CQ165">
        <f>+IFERROR(IF(VALUE('data-cash-crude'!CP166)&gt;0,'data-cash-crude'!CP166-INDEX('data-futures'!$E:$E,MATCH('basis-cash-crude'!CQ$1,'data-futures'!$A:$A,0),1),""),"")</f>
        <v>-2.3699999999999974</v>
      </c>
      <c r="CR165">
        <f>+IFERROR(IF(VALUE('data-cash-crude'!CQ166)&gt;0,'data-cash-crude'!CQ166-INDEX('data-futures'!$E:$E,MATCH('basis-cash-crude'!CR$1,'data-futures'!$A:$A,0),1),""),"")</f>
        <v>-1.7999999999999972</v>
      </c>
      <c r="CS165">
        <f>+IFERROR(IF(VALUE('data-cash-crude'!CR166)&gt;0,'data-cash-crude'!CR166-INDEX('data-futures'!$E:$E,MATCH('basis-cash-crude'!CS$1,'data-futures'!$A:$A,0),1),""),"")</f>
        <v>-1.3699999999999974</v>
      </c>
      <c r="CT165">
        <f>+IFERROR(IF(VALUE('data-cash-crude'!CS166)&gt;0,'data-cash-crude'!CS166-INDEX('data-futures'!$E:$E,MATCH('basis-cash-crude'!CT$1,'data-futures'!$A:$A,0),1),""),"")</f>
        <v>-6.0000000000002274E-2</v>
      </c>
      <c r="CU165">
        <f>+IFERROR(IF(VALUE('data-cash-crude'!CT166)&gt;0,'data-cash-crude'!CT166-INDEX('data-futures'!$E:$E,MATCH('basis-cash-crude'!CU$1,'data-futures'!$A:$A,0),1),""),"")</f>
        <v>-2.8599999999999994</v>
      </c>
      <c r="CV165">
        <f>+IFERROR(IF(VALUE('data-cash-crude'!CU166)&gt;0,'data-cash-crude'!CU166-INDEX('data-futures'!$E:$E,MATCH('basis-cash-crude'!CV$1,'data-futures'!$A:$A,0),1),""),"")</f>
        <v>-2.9600000000000009</v>
      </c>
      <c r="CW165">
        <f>+IFERROR(IF(VALUE('data-cash-crude'!CV166)&gt;0,'data-cash-crude'!CV166-INDEX('data-futures'!$E:$E,MATCH('basis-cash-crude'!CW$1,'data-futures'!$A:$A,0),1),""),"")</f>
        <v>-2.7000000000000028</v>
      </c>
      <c r="CX165">
        <f>+IFERROR(IF(VALUE('data-cash-crude'!CW166)&gt;0,'data-cash-crude'!CW166-INDEX('data-futures'!$E:$E,MATCH('basis-cash-crude'!CX$1,'data-futures'!$A:$A,0),1),""),"")</f>
        <v>-2.5300000000000011</v>
      </c>
      <c r="CY165">
        <f>+IFERROR(IF(VALUE('data-cash-crude'!CX166)&gt;0,'data-cash-crude'!CX166-INDEX('data-futures'!$E:$E,MATCH('basis-cash-crude'!CY$1,'data-futures'!$A:$A,0),1),""),"")</f>
        <v>-2.1799999999999997</v>
      </c>
      <c r="CZ165">
        <f>+IFERROR(IF(VALUE('data-cash-crude'!CY166)&gt;0,'data-cash-crude'!CY166-INDEX('data-futures'!$E:$E,MATCH('basis-cash-crude'!CZ$1,'data-futures'!$A:$A,0),1),""),"")</f>
        <v>-2.6000000000000014</v>
      </c>
      <c r="DA165">
        <f>+IFERROR(IF(VALUE('data-cash-crude'!CZ166)&gt;0,'data-cash-crude'!CZ166-INDEX('data-futures'!$E:$E,MATCH('basis-cash-crude'!DA$1,'data-futures'!$A:$A,0),1),""),"")</f>
        <v>-2.5499999999999972</v>
      </c>
      <c r="DB165">
        <f>+IFERROR(IF(VALUE('data-cash-crude'!DA166)&gt;0,'data-cash-crude'!DA166-INDEX('data-futures'!$E:$E,MATCH('basis-cash-crude'!DB$1,'data-futures'!$A:$A,0),1),""),"")</f>
        <v>-2.5</v>
      </c>
      <c r="DC165">
        <f>+IFERROR(IF(VALUE('data-cash-crude'!DB166)&gt;0,'data-cash-crude'!DB166-INDEX('data-futures'!$E:$E,MATCH('basis-cash-crude'!DC$1,'data-futures'!$A:$A,0),1),""),"")</f>
        <v>-2.5200000000000031</v>
      </c>
      <c r="DD165" t="str">
        <f>+IFERROR(IF(VALUE('data-cash-crude'!DC166)&gt;0,'data-cash-crude'!DC166-INDEX('data-futures'!$E:$E,MATCH('basis-cash-crude'!DD$1,'data-futures'!$A:$A,0),1),""),"")</f>
        <v/>
      </c>
      <c r="DE165">
        <f>+IFERROR(IF(VALUE('data-cash-crude'!DD166)&gt;0,'data-cash-crude'!DD166-INDEX('data-futures'!$E:$E,MATCH('basis-cash-crude'!DE$1,'data-futures'!$A:$A,0),1),""),"")</f>
        <v>-2.4299999999999997</v>
      </c>
      <c r="DF165">
        <f>+IFERROR(IF(VALUE('data-cash-crude'!DE166)&gt;0,'data-cash-crude'!DE166-INDEX('data-futures'!$E:$E,MATCH('basis-cash-crude'!DF$1,'data-futures'!$A:$A,0),1),""),"")</f>
        <v>-2.0499999999999972</v>
      </c>
      <c r="DG165" t="str">
        <f>+IFERROR(IF(VALUE('data-cash-crude'!DF166)&gt;0,'data-cash-crude'!DF166-INDEX('data-futures'!$E:$E,MATCH('basis-cash-crude'!DG$1,'data-futures'!$A:$A,0),1),""),"")</f>
        <v/>
      </c>
      <c r="DH165">
        <f>+IFERROR(IF(VALUE('data-cash-crude'!DG166)&gt;0,'data-cash-crude'!DG166-INDEX('data-futures'!$E:$E,MATCH('basis-cash-crude'!DH$1,'data-futures'!$A:$A,0),1),""),"")</f>
        <v>-1.7100000000000009</v>
      </c>
      <c r="DI165">
        <f>+IFERROR(IF(VALUE('data-cash-crude'!DH166)&gt;0,'data-cash-crude'!DH166-INDEX('data-futures'!$E:$E,MATCH('basis-cash-crude'!DI$1,'data-futures'!$A:$A,0),1),""),"")</f>
        <v>-2.8400000000000034</v>
      </c>
      <c r="DJ165">
        <f>+IFERROR(IF(VALUE('data-cash-crude'!DI166)&gt;0,'data-cash-crude'!DI166-INDEX('data-futures'!$E:$E,MATCH('basis-cash-crude'!DJ$1,'data-futures'!$A:$A,0),1),""),"")</f>
        <v>-2.5700000000000003</v>
      </c>
      <c r="DK165">
        <f>+IFERROR(IF(VALUE('data-cash-crude'!DJ166)&gt;0,'data-cash-crude'!DJ166-INDEX('data-futures'!$E:$E,MATCH('basis-cash-crude'!DK$1,'data-futures'!$A:$A,0),1),""),"")</f>
        <v>-2.6199999999999974</v>
      </c>
      <c r="DL165">
        <f>+IFERROR(IF(VALUE('data-cash-crude'!DK166)&gt;0,'data-cash-crude'!DK166-INDEX('data-futures'!$E:$E,MATCH('basis-cash-crude'!DL$1,'data-futures'!$A:$A,0),1),""),"")</f>
        <v>-2.4200000000000017</v>
      </c>
      <c r="DM165">
        <f>+IFERROR(IF(VALUE('data-cash-crude'!DL166)&gt;0,'data-cash-crude'!DL166-INDEX('data-futures'!$E:$E,MATCH('basis-cash-crude'!DM$1,'data-futures'!$A:$A,0),1),""),"")</f>
        <v>-1.8699999999999974</v>
      </c>
      <c r="DN165">
        <f>+IFERROR(IF(VALUE('data-cash-crude'!DM166)&gt;0,'data-cash-crude'!DM166-INDEX('data-futures'!$E:$E,MATCH('basis-cash-crude'!DN$1,'data-futures'!$A:$A,0),1),""),"")</f>
        <v>-1.4299999999999997</v>
      </c>
      <c r="DO165">
        <f>+IFERROR(IF(VALUE('data-cash-crude'!DN166)&gt;0,'data-cash-crude'!DN166-INDEX('data-futures'!$E:$E,MATCH('basis-cash-crude'!DO$1,'data-futures'!$A:$A,0),1),""),"")</f>
        <v>-2.1499999999999986</v>
      </c>
      <c r="DP165">
        <f>+IFERROR(IF(VALUE('data-cash-crude'!DO166)&gt;0,'data-cash-crude'!DO166-INDEX('data-futures'!$E:$E,MATCH('basis-cash-crude'!DP$1,'data-futures'!$A:$A,0),1),""),"")</f>
        <v>-2.2299999999999969</v>
      </c>
      <c r="DQ165">
        <f>+IFERROR(IF(VALUE('data-cash-crude'!DP166)&gt;0,'data-cash-crude'!DP166-INDEX('data-futures'!$E:$E,MATCH('basis-cash-crude'!DQ$1,'data-futures'!$A:$A,0),1),""),"")</f>
        <v>-2.7800000000000011</v>
      </c>
      <c r="DR165">
        <f>+IFERROR(IF(VALUE('data-cash-crude'!DQ166)&gt;0,'data-cash-crude'!DQ166-INDEX('data-futures'!$E:$E,MATCH('basis-cash-crude'!DR$1,'data-futures'!$A:$A,0),1),""),"")</f>
        <v>-2.2999999999999972</v>
      </c>
      <c r="DS165">
        <f>+IFERROR(IF(VALUE('data-cash-crude'!DR166)&gt;0,'data-cash-crude'!DR166-INDEX('data-futures'!$E:$E,MATCH('basis-cash-crude'!DS$1,'data-futures'!$A:$A,0),1),""),"")</f>
        <v>-2.4399999999999977</v>
      </c>
      <c r="DT165">
        <f>+IFERROR(IF(VALUE('data-cash-crude'!DS166)&gt;0,'data-cash-crude'!DS166-INDEX('data-futures'!$E:$E,MATCH('basis-cash-crude'!DT$1,'data-futures'!$A:$A,0),1),""),"")</f>
        <v>-2.3800000000000026</v>
      </c>
      <c r="DU165">
        <f>+IFERROR(IF(VALUE('data-cash-crude'!DT166)&gt;0,'data-cash-crude'!DT166-INDEX('data-futures'!$E:$E,MATCH('basis-cash-crude'!DU$1,'data-futures'!$A:$A,0),1),""),"")</f>
        <v>-2.9399999999999977</v>
      </c>
      <c r="DV165">
        <f>+IFERROR(IF(VALUE('data-cash-crude'!DU166)&gt;0,'data-cash-crude'!DU166-INDEX('data-futures'!$E:$E,MATCH('basis-cash-crude'!DV$1,'data-futures'!$A:$A,0),1),""),"")</f>
        <v>-3.4500000000000028</v>
      </c>
      <c r="DW165">
        <f>+IFERROR(IF(VALUE('data-cash-crude'!DV166)&gt;0,'data-cash-crude'!DV166-INDEX('data-futures'!$E:$E,MATCH('basis-cash-crude'!DW$1,'data-futures'!$A:$A,0),1),""),"")</f>
        <v>-3.1400000000000006</v>
      </c>
      <c r="DX165">
        <f>+IFERROR(IF(VALUE('data-cash-crude'!DW166)&gt;0,'data-cash-crude'!DW166-INDEX('data-futures'!$E:$E,MATCH('basis-cash-crude'!DX$1,'data-futures'!$A:$A,0),1),""),"")</f>
        <v>-2.6799999999999997</v>
      </c>
      <c r="DY165">
        <f>+IFERROR(IF(VALUE('data-cash-crude'!DX166)&gt;0,'data-cash-crude'!DX166-INDEX('data-futures'!$E:$E,MATCH('basis-cash-crude'!DY$1,'data-futures'!$A:$A,0),1),""),"")</f>
        <v>-3.5</v>
      </c>
      <c r="DZ165">
        <f>+IFERROR(IF(VALUE('data-cash-crude'!DY166)&gt;0,'data-cash-crude'!DY166-INDEX('data-futures'!$E:$E,MATCH('basis-cash-crude'!DZ$1,'data-futures'!$A:$A,0),1),""),"")</f>
        <v>-3.4200000000000017</v>
      </c>
      <c r="EA165">
        <f>+IFERROR(IF(VALUE('data-cash-crude'!DZ166)&gt;0,'data-cash-crude'!DZ166-INDEX('data-futures'!$E:$E,MATCH('basis-cash-crude'!EA$1,'data-futures'!$A:$A,0),1),""),"")</f>
        <v>-3.2800000000000011</v>
      </c>
      <c r="EB165">
        <f>+IFERROR(IF(VALUE('data-cash-crude'!EA166)&gt;0,'data-cash-crude'!EA166-INDEX('data-futures'!$E:$E,MATCH('basis-cash-crude'!EB$1,'data-futures'!$A:$A,0),1),""),"")</f>
        <v>-3.3100000000000023</v>
      </c>
      <c r="EC165">
        <f>+IFERROR(IF(VALUE('data-cash-crude'!EB166)&gt;0,'data-cash-crude'!EB166-INDEX('data-futures'!$E:$E,MATCH('basis-cash-crude'!EC$1,'data-futures'!$A:$A,0),1),""),"")</f>
        <v>-3.7000000000000028</v>
      </c>
      <c r="ED165" t="str">
        <f>+IFERROR(IF(VALUE('data-cash-crude'!EC166)&gt;0,'data-cash-crude'!EC166-INDEX('data-futures'!$E:$E,MATCH('basis-cash-crude'!ED$1,'data-futures'!$A:$A,0),1),""),"")</f>
        <v/>
      </c>
      <c r="EE165" t="str">
        <f>+IFERROR(IF(VALUE('data-cash-crude'!ED166)&gt;0,'data-cash-crude'!ED166-INDEX('data-futures'!$E:$E,MATCH('basis-cash-crude'!EE$1,'data-futures'!$A:$A,0),1),""),"")</f>
        <v/>
      </c>
      <c r="EF165" t="str">
        <f>+IFERROR(IF(VALUE('data-cash-crude'!EE166)&gt;0,'data-cash-crude'!EE166-INDEX('data-futures'!$E:$E,MATCH('basis-cash-crude'!EF$1,'data-futures'!$A:$A,0),1),""),"")</f>
        <v/>
      </c>
      <c r="EG165" t="str">
        <f>+IFERROR(IF(VALUE('data-cash-crude'!EF166)&gt;0,'data-cash-crude'!EF166-INDEX('data-futures'!$E:$E,MATCH('basis-cash-crude'!EG$1,'data-futures'!$A:$A,0),1),""),"")</f>
        <v/>
      </c>
      <c r="EH165" t="str">
        <f>+IFERROR(IF(VALUE('data-cash-crude'!EG166)&gt;0,'data-cash-crude'!EG166-INDEX('data-futures'!$E:$E,MATCH('basis-cash-crude'!EH$1,'data-futures'!$A:$A,0),1),""),"")</f>
        <v/>
      </c>
      <c r="EI165" t="str">
        <f>+IFERROR(IF(VALUE('data-cash-crude'!EH166)&gt;0,'data-cash-crude'!EH166-INDEX('data-futures'!$E:$E,MATCH('basis-cash-crude'!EI$1,'data-futures'!$A:$A,0),1),""),"")</f>
        <v/>
      </c>
      <c r="EJ165" t="str">
        <f>+IFERROR(IF(VALUE('data-cash-crude'!EI166)&gt;0,'data-cash-crude'!EI166-INDEX('data-futures'!$E:$E,MATCH('basis-cash-crude'!EJ$1,'data-futures'!$A:$A,0),1),""),"")</f>
        <v/>
      </c>
      <c r="EK165" t="str">
        <f>+IFERROR(IF(VALUE('data-cash-crude'!EJ166)&gt;0,'data-cash-crude'!EJ166-INDEX('data-futures'!$E:$E,MATCH('basis-cash-crude'!EK$1,'data-futures'!$A:$A,0),1),""),"")</f>
        <v/>
      </c>
      <c r="EL165" t="str">
        <f>+IFERROR(IF(VALUE('data-cash-crude'!EK166)&gt;0,'data-cash-crude'!EK166-INDEX('data-futures'!$E:$E,MATCH('basis-cash-crude'!EL$1,'data-futures'!$A:$A,0),1),""),"")</f>
        <v/>
      </c>
      <c r="EM165" t="str">
        <f>+IFERROR(IF(VALUE('data-cash-crude'!EL166)&gt;0,'data-cash-crude'!EL166-INDEX('data-futures'!$E:$E,MATCH('basis-cash-crude'!EM$1,'data-futures'!$A:$A,0),1),""),"")</f>
        <v/>
      </c>
      <c r="EN165" t="str">
        <f>+IFERROR(IF(VALUE('data-cash-crude'!EM166)&gt;0,'data-cash-crude'!EM166-INDEX('data-futures'!$E:$E,MATCH('basis-cash-crude'!EN$1,'data-futures'!$A:$A,0),1),""),"")</f>
        <v/>
      </c>
      <c r="EO165" t="str">
        <f>+IFERROR(IF(VALUE('data-cash-crude'!EN166)&gt;0,'data-cash-crude'!EN166-INDEX('data-futures'!$E:$E,MATCH('basis-cash-crude'!EO$1,'data-futures'!$A:$A,0),1),""),"")</f>
        <v/>
      </c>
      <c r="EP165" t="str">
        <f>+IFERROR(IF(VALUE('data-cash-crude'!EO166)&gt;0,'data-cash-crude'!EO166-INDEX('data-futures'!$E:$E,MATCH('basis-cash-crude'!EP$1,'data-futures'!$A:$A,0),1),""),"")</f>
        <v/>
      </c>
      <c r="EQ165" t="str">
        <f>+IFERROR(IF(VALUE('data-cash-crude'!EP166)&gt;0,'data-cash-crude'!EP166-INDEX('data-futures'!$E:$E,MATCH('basis-cash-crude'!EQ$1,'data-futures'!$A:$A,0),1),""),"")</f>
        <v/>
      </c>
      <c r="ER165" t="str">
        <f>+IFERROR(IF(VALUE('data-cash-crude'!EQ166)&gt;0,'data-cash-crude'!EQ166-INDEX('data-futures'!$E:$E,MATCH('basis-cash-crude'!ER$1,'data-futures'!$A:$A,0),1),""),"")</f>
        <v/>
      </c>
      <c r="ES165" t="str">
        <f>+IFERROR(IF(VALUE('data-cash-crude'!ER166)&gt;0,'data-cash-crude'!ER166-INDEX('data-futures'!$E:$E,MATCH('basis-cash-crude'!ES$1,'data-futures'!$A:$A,0),1),""),"")</f>
        <v/>
      </c>
      <c r="ET165" t="str">
        <f>+IFERROR(IF(VALUE('data-cash-crude'!ES166)&gt;0,'data-cash-crude'!ES166-INDEX('data-futures'!$E:$E,MATCH('basis-cash-crude'!ET$1,'data-futures'!$A:$A,0),1),""),"")</f>
        <v/>
      </c>
      <c r="EU165" t="str">
        <f>+IFERROR(IF(VALUE('data-cash-crude'!ET166)&gt;0,'data-cash-crude'!ET166-INDEX('data-futures'!$E:$E,MATCH('basis-cash-crude'!EU$1,'data-futures'!$A:$A,0),1),""),"")</f>
        <v/>
      </c>
      <c r="EV165" t="str">
        <f>+IFERROR(IF(VALUE('data-cash-crude'!EU166)&gt;0,'data-cash-crude'!EU166-INDEX('data-futures'!$E:$E,MATCH('basis-cash-crude'!EV$1,'data-futures'!$A:$A,0),1),""),"")</f>
        <v/>
      </c>
      <c r="EW165" t="str">
        <f>+IFERROR(IF(VALUE('data-cash-crude'!EV166)&gt;0,'data-cash-crude'!EV166-INDEX('data-futures'!$E:$E,MATCH('basis-cash-crude'!EW$1,'data-futures'!$A:$A,0),1),""),"")</f>
        <v/>
      </c>
      <c r="EX165" t="str">
        <f>+IFERROR(IF(VALUE('data-cash-crude'!EW166)&gt;0,'data-cash-crude'!EW166-INDEX('data-futures'!$E:$E,MATCH('basis-cash-crude'!EX$1,'data-futures'!$A:$A,0),1),""),"")</f>
        <v/>
      </c>
      <c r="EY165" t="str">
        <f>+IFERROR(IF(VALUE('data-cash-crude'!EX166)&gt;0,'data-cash-crude'!EX166-INDEX('data-futures'!$E:$E,MATCH('basis-cash-crude'!EY$1,'data-futures'!$A:$A,0),1),""),"")</f>
        <v/>
      </c>
      <c r="EZ165" t="str">
        <f>+IFERROR(IF(VALUE('data-cash-crude'!EY166)&gt;0,'data-cash-crude'!EY166-INDEX('data-futures'!$E:$E,MATCH('basis-cash-crude'!EZ$1,'data-futures'!$A:$A,0),1),""),"")</f>
        <v/>
      </c>
      <c r="FA165" t="str">
        <f>+IFERROR(IF(VALUE('data-cash-crude'!EZ166)&gt;0,'data-cash-crude'!EZ166-INDEX('data-futures'!$E:$E,MATCH('basis-cash-crude'!FA$1,'data-futures'!$A:$A,0),1),""),"")</f>
        <v/>
      </c>
      <c r="FB165" t="str">
        <f>+IFERROR(IF(VALUE('data-cash-crude'!FA166)&gt;0,'data-cash-crude'!FA166-INDEX('data-futures'!$E:$E,MATCH('basis-cash-crude'!FB$1,'data-futures'!$A:$A,0),1),""),"")</f>
        <v/>
      </c>
      <c r="FC165" t="str">
        <f>+IFERROR(IF(VALUE('data-cash-crude'!FB166)&gt;0,'data-cash-crude'!FB166-INDEX('data-futures'!$E:$E,MATCH('basis-cash-crude'!FC$1,'data-futures'!$A:$A,0),1),""),"")</f>
        <v/>
      </c>
      <c r="FD165" t="str">
        <f>+IFERROR(IF(VALUE('data-cash-crude'!FC166)&gt;0,'data-cash-crude'!FC166-INDEX('data-futures'!$E:$E,MATCH('basis-cash-crude'!FD$1,'data-futures'!$A:$A,0),1),""),"")</f>
        <v/>
      </c>
      <c r="FE165" t="str">
        <f>+IFERROR(IF(VALUE('data-cash-crude'!FD166)&gt;0,'data-cash-crude'!FD166-INDEX('data-futures'!$E:$E,MATCH('basis-cash-crude'!FE$1,'data-futures'!$A:$A,0),1),""),"")</f>
        <v/>
      </c>
      <c r="FF165" t="str">
        <f>+IFERROR(IF(VALUE('data-cash-crude'!FE166)&gt;0,'data-cash-crude'!FE166-INDEX('data-futures'!$E:$E,MATCH('basis-cash-crude'!FF$1,'data-futures'!$A:$A,0),1),""),"")</f>
        <v/>
      </c>
      <c r="FG165" t="str">
        <f>+IFERROR(IF(VALUE('data-cash-crude'!FF166)&gt;0,'data-cash-crude'!FF166-INDEX('data-futures'!$E:$E,MATCH('basis-cash-crude'!FG$1,'data-futures'!$A:$A,0),1),""),"")</f>
        <v/>
      </c>
      <c r="FH165" t="str">
        <f>+IFERROR(IF(VALUE('data-cash-crude'!FG166)&gt;0,'data-cash-crude'!FG166-INDEX('data-futures'!$E:$E,MATCH('basis-cash-crude'!FH$1,'data-futures'!$A:$A,0),1),""),"")</f>
        <v/>
      </c>
      <c r="FI165" t="str">
        <f>+IFERROR(IF(VALUE('data-cash-crude'!FH166)&gt;0,'data-cash-crude'!FH166-INDEX('data-futures'!$E:$E,MATCH('basis-cash-crude'!FI$1,'data-futures'!$A:$A,0),1),""),"")</f>
        <v/>
      </c>
      <c r="FJ165" t="str">
        <f>+IFERROR(IF(VALUE('data-cash-crude'!FI166)&gt;0,'data-cash-crude'!FI166-INDEX('data-futures'!$E:$E,MATCH('basis-cash-crude'!FJ$1,'data-futures'!$A:$A,0),1),""),"")</f>
        <v/>
      </c>
      <c r="FK165" t="str">
        <f>+IFERROR(IF(VALUE('data-cash-crude'!FJ166)&gt;0,'data-cash-crude'!FJ166-INDEX('data-futures'!$E:$E,MATCH('basis-cash-crude'!FK$1,'data-futures'!$A:$A,0),1),""),"")</f>
        <v/>
      </c>
      <c r="FL165" t="str">
        <f>+IFERROR(IF(VALUE('data-cash-crude'!FK166)&gt;0,'data-cash-crude'!FK166-INDEX('data-futures'!$E:$E,MATCH('basis-cash-crude'!FL$1,'data-futures'!$A:$A,0),1),""),"")</f>
        <v/>
      </c>
    </row>
    <row r="166" spans="1:168" x14ac:dyDescent="0.2">
      <c r="A166">
        <f t="shared" si="6"/>
        <v>-5.2016666666666707</v>
      </c>
      <c r="B166">
        <f t="shared" si="7"/>
        <v>-5.0369230769230784</v>
      </c>
      <c r="C166">
        <f t="shared" si="8"/>
        <v>-4.9801333333333364</v>
      </c>
      <c r="D166" s="6" t="str">
        <f>+'data-cash-crude'!B167</f>
        <v>CLPA-8-124.CM</v>
      </c>
      <c r="E166">
        <f>+IFERROR(IF(VALUE('data-cash-crude'!D167)&gt;0,'data-cash-crude'!D167-INDEX('data-futures'!$E:$E,MATCH('basis-cash-crude'!E$1,'data-futures'!$A:$A,0),1),""),"")</f>
        <v>-5.1400000000000006</v>
      </c>
      <c r="F166">
        <f>+IFERROR(IF(VALUE('data-cash-crude'!E167)&gt;0,'data-cash-crude'!E167-INDEX('data-futures'!$E:$E,MATCH('basis-cash-crude'!F$1,'data-futures'!$A:$A,0),1),""),"")</f>
        <v>-5.0400000000000063</v>
      </c>
      <c r="G166">
        <f>+IFERROR(IF(VALUE('data-cash-crude'!F167)&gt;0,'data-cash-crude'!F167-INDEX('data-futures'!$E:$E,MATCH('basis-cash-crude'!G$1,'data-futures'!$A:$A,0),1),""),"")</f>
        <v>-5.1900000000000048</v>
      </c>
      <c r="H166">
        <f>+IFERROR(IF(VALUE('data-cash-crude'!G167)&gt;0,'data-cash-crude'!G167-INDEX('data-futures'!$E:$E,MATCH('basis-cash-crude'!H$1,'data-futures'!$A:$A,0),1),""),"")</f>
        <v>-5.3300000000000054</v>
      </c>
      <c r="I166" t="str">
        <f>+IFERROR(IF(VALUE('data-cash-crude'!H167)&gt;0,'data-cash-crude'!H167-INDEX('data-futures'!$E:$E,MATCH('basis-cash-crude'!I$1,'data-futures'!$A:$A,0),1),""),"")</f>
        <v/>
      </c>
      <c r="J166">
        <f>+IFERROR(IF(VALUE('data-cash-crude'!I167)&gt;0,'data-cash-crude'!I167-INDEX('data-futures'!$E:$E,MATCH('basis-cash-crude'!J$1,'data-futures'!$A:$A,0),1),""),"")</f>
        <v>-5.2800000000000011</v>
      </c>
      <c r="K166">
        <f>+IFERROR(IF(VALUE('data-cash-crude'!J167)&gt;0,'data-cash-crude'!J167-INDEX('data-futures'!$E:$E,MATCH('basis-cash-crude'!K$1,'data-futures'!$A:$A,0),1),""),"")</f>
        <v>-5.230000000000004</v>
      </c>
      <c r="L166">
        <f>+IFERROR(IF(VALUE('data-cash-crude'!K167)&gt;0,'data-cash-crude'!K167-INDEX('data-futures'!$E:$E,MATCH('basis-cash-crude'!L$1,'data-futures'!$A:$A,0),1),""),"")</f>
        <v>-5.2900000000000063</v>
      </c>
      <c r="M166">
        <f>+IFERROR(IF(VALUE('data-cash-crude'!L167)&gt;0,'data-cash-crude'!L167-INDEX('data-futures'!$E:$E,MATCH('basis-cash-crude'!M$1,'data-futures'!$A:$A,0),1),""),"")</f>
        <v>-5.2100000000000009</v>
      </c>
      <c r="N166">
        <f>+IFERROR(IF(VALUE('data-cash-crude'!M167)&gt;0,'data-cash-crude'!M167-INDEX('data-futures'!$E:$E,MATCH('basis-cash-crude'!N$1,'data-futures'!$A:$A,0),1),""),"")</f>
        <v>-5.0300000000000011</v>
      </c>
      <c r="O166" t="str">
        <f>+IFERROR(IF(VALUE('data-cash-crude'!N167)&gt;0,'data-cash-crude'!N167-INDEX('data-futures'!$E:$E,MATCH('basis-cash-crude'!O$1,'data-futures'!$A:$A,0),1),""),"")</f>
        <v/>
      </c>
      <c r="P166">
        <f>+IFERROR(IF(VALUE('data-cash-crude'!O167)&gt;0,'data-cash-crude'!O167-INDEX('data-futures'!$E:$E,MATCH('basis-cash-crude'!P$1,'data-futures'!$A:$A,0),1),""),"")</f>
        <v>-5.1400000000000006</v>
      </c>
      <c r="Q166">
        <f>+IFERROR(IF(VALUE('data-cash-crude'!P167)&gt;0,'data-cash-crude'!P167-INDEX('data-futures'!$E:$E,MATCH('basis-cash-crude'!Q$1,'data-futures'!$A:$A,0),1),""),"")</f>
        <v>-5.1600000000000037</v>
      </c>
      <c r="R166">
        <f>+IFERROR(IF(VALUE('data-cash-crude'!Q167)&gt;0,'data-cash-crude'!Q167-INDEX('data-futures'!$E:$E,MATCH('basis-cash-crude'!R$1,'data-futures'!$A:$A,0),1),""),"")</f>
        <v>-4.9600000000000009</v>
      </c>
      <c r="S166">
        <f>+IFERROR(IF(VALUE('data-cash-crude'!R167)&gt;0,'data-cash-crude'!R167-INDEX('data-futures'!$E:$E,MATCH('basis-cash-crude'!S$1,'data-futures'!$A:$A,0),1),""),"")</f>
        <v>-6.8900000000000006</v>
      </c>
      <c r="T166">
        <f>+IFERROR(IF(VALUE('data-cash-crude'!S167)&gt;0,'data-cash-crude'!S167-INDEX('data-futures'!$E:$E,MATCH('basis-cash-crude'!T$1,'data-futures'!$A:$A,0),1),""),"")</f>
        <v>-6.6700000000000017</v>
      </c>
      <c r="U166">
        <f>+IFERROR(IF(VALUE('data-cash-crude'!T167)&gt;0,'data-cash-crude'!T167-INDEX('data-futures'!$E:$E,MATCH('basis-cash-crude'!U$1,'data-futures'!$A:$A,0),1),""),"")</f>
        <v>-4.8000000000000043</v>
      </c>
      <c r="V166">
        <f>+IFERROR(IF(VALUE('data-cash-crude'!U167)&gt;0,'data-cash-crude'!U167-INDEX('data-futures'!$E:$E,MATCH('basis-cash-crude'!V$1,'data-futures'!$A:$A,0),1),""),"")</f>
        <v>-4.6200000000000045</v>
      </c>
      <c r="W166">
        <f>+IFERROR(IF(VALUE('data-cash-crude'!V167)&gt;0,'data-cash-crude'!V167-INDEX('data-futures'!$E:$E,MATCH('basis-cash-crude'!W$1,'data-futures'!$A:$A,0),1),""),"")</f>
        <v>-4.5399999999999991</v>
      </c>
      <c r="X166">
        <f>+IFERROR(IF(VALUE('data-cash-crude'!W167)&gt;0,'data-cash-crude'!W167-INDEX('data-futures'!$E:$E,MATCH('basis-cash-crude'!X$1,'data-futures'!$A:$A,0),1),""),"")</f>
        <v>-4.6300000000000026</v>
      </c>
      <c r="Y166">
        <f>+IFERROR(IF(VALUE('data-cash-crude'!X167)&gt;0,'data-cash-crude'!X167-INDEX('data-futures'!$E:$E,MATCH('basis-cash-crude'!Y$1,'data-futures'!$A:$A,0),1),""),"")</f>
        <v>-4.5799999999999983</v>
      </c>
      <c r="Z166" t="str">
        <f>+IFERROR(IF(VALUE('data-cash-crude'!Y167)&gt;0,'data-cash-crude'!Y167-INDEX('data-futures'!$E:$E,MATCH('basis-cash-crude'!Z$1,'data-futures'!$A:$A,0),1),""),"")</f>
        <v/>
      </c>
      <c r="AA166">
        <f>+IFERROR(IF(VALUE('data-cash-crude'!Z167)&gt;0,'data-cash-crude'!Z167-INDEX('data-futures'!$E:$E,MATCH('basis-cash-crude'!AA$1,'data-futures'!$A:$A,0),1),""),"")</f>
        <v>-4.7899999999999991</v>
      </c>
      <c r="AB166">
        <f>+IFERROR(IF(VALUE('data-cash-crude'!AA167)&gt;0,'data-cash-crude'!AA167-INDEX('data-futures'!$E:$E,MATCH('basis-cash-crude'!AB$1,'data-futures'!$A:$A,0),1),""),"")</f>
        <v>-4.9500000000000028</v>
      </c>
      <c r="AC166" t="str">
        <f>+IFERROR(IF(VALUE('data-cash-crude'!AB167)&gt;0,'data-cash-crude'!AB167-INDEX('data-futures'!$E:$E,MATCH('basis-cash-crude'!AC$1,'data-futures'!$A:$A,0),1),""),"")</f>
        <v/>
      </c>
      <c r="AD166">
        <f>+IFERROR(IF(VALUE('data-cash-crude'!AC167)&gt;0,'data-cash-crude'!AC167-INDEX('data-futures'!$E:$E,MATCH('basis-cash-crude'!AD$1,'data-futures'!$A:$A,0),1),""),"")</f>
        <v>-4.480000000000004</v>
      </c>
      <c r="AE166">
        <f>+IFERROR(IF(VALUE('data-cash-crude'!AD167)&gt;0,'data-cash-crude'!AD167-INDEX('data-futures'!$E:$E,MATCH('basis-cash-crude'!AE$1,'data-futures'!$A:$A,0),1),""),"")</f>
        <v>-4.6600000000000037</v>
      </c>
      <c r="AF166">
        <f>+IFERROR(IF(VALUE('data-cash-crude'!AE167)&gt;0,'data-cash-crude'!AE167-INDEX('data-futures'!$E:$E,MATCH('basis-cash-crude'!AF$1,'data-futures'!$A:$A,0),1),""),"")</f>
        <v>-4.3800000000000026</v>
      </c>
      <c r="AG166">
        <f>+IFERROR(IF(VALUE('data-cash-crude'!AF167)&gt;0,'data-cash-crude'!AF167-INDEX('data-futures'!$E:$E,MATCH('basis-cash-crude'!AG$1,'data-futures'!$A:$A,0),1),""),"")</f>
        <v>-4.4500000000000028</v>
      </c>
      <c r="AH166">
        <f>+IFERROR(IF(VALUE('data-cash-crude'!AG167)&gt;0,'data-cash-crude'!AG167-INDEX('data-futures'!$E:$E,MATCH('basis-cash-crude'!AH$1,'data-futures'!$A:$A,0),1),""),"")</f>
        <v>-4.5200000000000031</v>
      </c>
      <c r="AI166">
        <f>+IFERROR(IF(VALUE('data-cash-crude'!AH167)&gt;0,'data-cash-crude'!AH167-INDEX('data-futures'!$E:$E,MATCH('basis-cash-crude'!AI$1,'data-futures'!$A:$A,0),1),""),"")</f>
        <v>-4.3599999999999994</v>
      </c>
      <c r="AJ166">
        <f>+IFERROR(IF(VALUE('data-cash-crude'!AI167)&gt;0,'data-cash-crude'!AI167-INDEX('data-futures'!$E:$E,MATCH('basis-cash-crude'!AJ$1,'data-futures'!$A:$A,0),1),""),"")</f>
        <v>-4.4600000000000009</v>
      </c>
      <c r="AK166">
        <f>+IFERROR(IF(VALUE('data-cash-crude'!AJ167)&gt;0,'data-cash-crude'!AJ167-INDEX('data-futures'!$E:$E,MATCH('basis-cash-crude'!AK$1,'data-futures'!$A:$A,0),1),""),"")</f>
        <v>-4.480000000000004</v>
      </c>
      <c r="AL166">
        <f>+IFERROR(IF(VALUE('data-cash-crude'!AK167)&gt;0,'data-cash-crude'!AK167-INDEX('data-futures'!$E:$E,MATCH('basis-cash-crude'!AL$1,'data-futures'!$A:$A,0),1),""),"")</f>
        <v>-4.740000000000002</v>
      </c>
      <c r="AM166">
        <f>+IFERROR(IF(VALUE('data-cash-crude'!AL167)&gt;0,'data-cash-crude'!AL167-INDEX('data-futures'!$E:$E,MATCH('basis-cash-crude'!AM$1,'data-futures'!$A:$A,0),1),""),"")</f>
        <v>-4.3800000000000026</v>
      </c>
      <c r="AN166">
        <f>+IFERROR(IF(VALUE('data-cash-crude'!AM167)&gt;0,'data-cash-crude'!AM167-INDEX('data-futures'!$E:$E,MATCH('basis-cash-crude'!AN$1,'data-futures'!$A:$A,0),1),""),"")</f>
        <v>-4.4100000000000037</v>
      </c>
      <c r="AO166">
        <f>+IFERROR(IF(VALUE('data-cash-crude'!AN167)&gt;0,'data-cash-crude'!AN167-INDEX('data-futures'!$E:$E,MATCH('basis-cash-crude'!AO$1,'data-futures'!$A:$A,0),1),""),"")</f>
        <v>-4.6400000000000006</v>
      </c>
      <c r="AP166" t="str">
        <f>+IFERROR(IF(VALUE('data-cash-crude'!AO167)&gt;0,'data-cash-crude'!AO167-INDEX('data-futures'!$E:$E,MATCH('basis-cash-crude'!AP$1,'data-futures'!$A:$A,0),1),""),"")</f>
        <v/>
      </c>
      <c r="AQ166">
        <f>+IFERROR(IF(VALUE('data-cash-crude'!AP167)&gt;0,'data-cash-crude'!AP167-INDEX('data-futures'!$E:$E,MATCH('basis-cash-crude'!AQ$1,'data-futures'!$A:$A,0),1),""),"")</f>
        <v>-4.1900000000000048</v>
      </c>
      <c r="AR166">
        <f>+IFERROR(IF(VALUE('data-cash-crude'!AQ167)&gt;0,'data-cash-crude'!AQ167-INDEX('data-futures'!$E:$E,MATCH('basis-cash-crude'!AR$1,'data-futures'!$A:$A,0),1),""),"")</f>
        <v>-2.4799999999999969</v>
      </c>
      <c r="AS166" t="str">
        <f>+IFERROR(IF(VALUE('data-cash-crude'!AR167)&gt;0,'data-cash-crude'!AR167-INDEX('data-futures'!$E:$E,MATCH('basis-cash-crude'!AS$1,'data-futures'!$A:$A,0),1),""),"")</f>
        <v/>
      </c>
      <c r="AT166">
        <f>+IFERROR(IF(VALUE('data-cash-crude'!AS167)&gt;0,'data-cash-crude'!AS167-INDEX('data-futures'!$E:$E,MATCH('basis-cash-crude'!AT$1,'data-futures'!$A:$A,0),1),""),"")</f>
        <v>-5.3500000000000014</v>
      </c>
      <c r="AU166">
        <f>+IFERROR(IF(VALUE('data-cash-crude'!AT167)&gt;0,'data-cash-crude'!AT167-INDEX('data-futures'!$E:$E,MATCH('basis-cash-crude'!AU$1,'data-futures'!$A:$A,0),1),""),"")</f>
        <v>-5.0600000000000023</v>
      </c>
      <c r="AV166">
        <f>+IFERROR(IF(VALUE('data-cash-crude'!AU167)&gt;0,'data-cash-crude'!AU167-INDEX('data-futures'!$E:$E,MATCH('basis-cash-crude'!AV$1,'data-futures'!$A:$A,0),1),""),"")</f>
        <v>-5.1300000000000026</v>
      </c>
      <c r="AW166">
        <f>+IFERROR(IF(VALUE('data-cash-crude'!AV167)&gt;0,'data-cash-crude'!AV167-INDEX('data-futures'!$E:$E,MATCH('basis-cash-crude'!AW$1,'data-futures'!$A:$A,0),1),""),"")</f>
        <v>-5.1000000000000014</v>
      </c>
      <c r="AX166">
        <f>+IFERROR(IF(VALUE('data-cash-crude'!AW167)&gt;0,'data-cash-crude'!AW167-INDEX('data-futures'!$E:$E,MATCH('basis-cash-crude'!AX$1,'data-futures'!$A:$A,0),1),""),"")</f>
        <v>-5.0200000000000031</v>
      </c>
      <c r="AY166" t="str">
        <f>+IFERROR(IF(VALUE('data-cash-crude'!AX167)&gt;0,'data-cash-crude'!AX167-INDEX('data-futures'!$E:$E,MATCH('basis-cash-crude'!AY$1,'data-futures'!$A:$A,0),1),""),"")</f>
        <v/>
      </c>
      <c r="AZ166" t="str">
        <f>+IFERROR(IF(VALUE('data-cash-crude'!AY167)&gt;0,'data-cash-crude'!AY167-INDEX('data-futures'!$E:$E,MATCH('basis-cash-crude'!AZ$1,'data-futures'!$A:$A,0),1),""),"")</f>
        <v/>
      </c>
      <c r="BA166" t="str">
        <f>+IFERROR(IF(VALUE('data-cash-crude'!AZ167)&gt;0,'data-cash-crude'!AZ167-INDEX('data-futures'!$E:$E,MATCH('basis-cash-crude'!BA$1,'data-futures'!$A:$A,0),1),""),"")</f>
        <v/>
      </c>
      <c r="BB166" t="str">
        <f>+IFERROR(IF(VALUE('data-cash-crude'!BA167)&gt;0,'data-cash-crude'!BA167-INDEX('data-futures'!$E:$E,MATCH('basis-cash-crude'!BB$1,'data-futures'!$A:$A,0),1),""),"")</f>
        <v/>
      </c>
      <c r="BC166" t="str">
        <f>+IFERROR(IF(VALUE('data-cash-crude'!BB167)&gt;0,'data-cash-crude'!BB167-INDEX('data-futures'!$E:$E,MATCH('basis-cash-crude'!BC$1,'data-futures'!$A:$A,0),1),""),"")</f>
        <v/>
      </c>
      <c r="BD166" t="str">
        <f>+IFERROR(IF(VALUE('data-cash-crude'!BC167)&gt;0,'data-cash-crude'!BC167-INDEX('data-futures'!$E:$E,MATCH('basis-cash-crude'!BD$1,'data-futures'!$A:$A,0),1),""),"")</f>
        <v/>
      </c>
      <c r="BE166">
        <f>+IFERROR(IF(VALUE('data-cash-crude'!BD167)&gt;0,'data-cash-crude'!BD167-INDEX('data-futures'!$E:$E,MATCH('basis-cash-crude'!BE$1,'data-futures'!$A:$A,0),1),""),"")</f>
        <v>-5.2299999999999969</v>
      </c>
      <c r="BF166">
        <f>+IFERROR(IF(VALUE('data-cash-crude'!BE167)&gt;0,'data-cash-crude'!BE167-INDEX('data-futures'!$E:$E,MATCH('basis-cash-crude'!BF$1,'data-futures'!$A:$A,0),1),""),"")</f>
        <v>-5.240000000000002</v>
      </c>
      <c r="BG166">
        <f>+IFERROR(IF(VALUE('data-cash-crude'!BF167)&gt;0,'data-cash-crude'!BF167-INDEX('data-futures'!$E:$E,MATCH('basis-cash-crude'!BG$1,'data-futures'!$A:$A,0),1),""),"")</f>
        <v>-5.0200000000000031</v>
      </c>
      <c r="BH166">
        <f>+IFERROR(IF(VALUE('data-cash-crude'!BG167)&gt;0,'data-cash-crude'!BG167-INDEX('data-futures'!$E:$E,MATCH('basis-cash-crude'!BH$1,'data-futures'!$A:$A,0),1),""),"")</f>
        <v>-4.7899999999999991</v>
      </c>
      <c r="BI166">
        <f>+IFERROR(IF(VALUE('data-cash-crude'!BH167)&gt;0,'data-cash-crude'!BH167-INDEX('data-futures'!$E:$E,MATCH('basis-cash-crude'!BI$1,'data-futures'!$A:$A,0),1),""),"")</f>
        <v>-5.0900000000000034</v>
      </c>
      <c r="BJ166">
        <f>+IFERROR(IF(VALUE('data-cash-crude'!BI167)&gt;0,'data-cash-crude'!BI167-INDEX('data-futures'!$E:$E,MATCH('basis-cash-crude'!BJ$1,'data-futures'!$A:$A,0),1),""),"")</f>
        <v>-5.0900000000000034</v>
      </c>
      <c r="BK166">
        <f>+IFERROR(IF(VALUE('data-cash-crude'!BJ167)&gt;0,'data-cash-crude'!BJ167-INDEX('data-futures'!$E:$E,MATCH('basis-cash-crude'!BK$1,'data-futures'!$A:$A,0),1),""),"")</f>
        <v>-5.43</v>
      </c>
      <c r="BL166">
        <f>+IFERROR(IF(VALUE('data-cash-crude'!BK167)&gt;0,'data-cash-crude'!BK167-INDEX('data-futures'!$E:$E,MATCH('basis-cash-crude'!BL$1,'data-futures'!$A:$A,0),1),""),"")</f>
        <v>-5.1099999999999994</v>
      </c>
      <c r="BM166" t="str">
        <f>+IFERROR(IF(VALUE('data-cash-crude'!BL167)&gt;0,'data-cash-crude'!BL167-INDEX('data-futures'!$E:$E,MATCH('basis-cash-crude'!BM$1,'data-futures'!$A:$A,0),1),""),"")</f>
        <v/>
      </c>
      <c r="BN166" t="str">
        <f>+IFERROR(IF(VALUE('data-cash-crude'!BM167)&gt;0,'data-cash-crude'!BM167-INDEX('data-futures'!$E:$E,MATCH('basis-cash-crude'!BN$1,'data-futures'!$A:$A,0),1),""),"")</f>
        <v/>
      </c>
      <c r="BO166">
        <f>+IFERROR(IF(VALUE('data-cash-crude'!BN167)&gt;0,'data-cash-crude'!BN167-INDEX('data-futures'!$E:$E,MATCH('basis-cash-crude'!BO$1,'data-futures'!$A:$A,0),1),""),"")</f>
        <v>-5.6700000000000017</v>
      </c>
      <c r="BP166">
        <f>+IFERROR(IF(VALUE('data-cash-crude'!BO167)&gt;0,'data-cash-crude'!BO167-INDEX('data-futures'!$E:$E,MATCH('basis-cash-crude'!BP$1,'data-futures'!$A:$A,0),1),""),"")</f>
        <v>-5.8300000000000054</v>
      </c>
      <c r="BQ166">
        <f>+IFERROR(IF(VALUE('data-cash-crude'!BP167)&gt;0,'data-cash-crude'!BP167-INDEX('data-futures'!$E:$E,MATCH('basis-cash-crude'!BQ$1,'data-futures'!$A:$A,0),1),""),"")</f>
        <v>-5.2700000000000031</v>
      </c>
      <c r="BR166">
        <f>+IFERROR(IF(VALUE('data-cash-crude'!BQ167)&gt;0,'data-cash-crude'!BQ167-INDEX('data-futures'!$E:$E,MATCH('basis-cash-crude'!BR$1,'data-futures'!$A:$A,0),1),""),"")</f>
        <v>-5.3000000000000043</v>
      </c>
      <c r="BS166">
        <f>+IFERROR(IF(VALUE('data-cash-crude'!BR167)&gt;0,'data-cash-crude'!BR167-INDEX('data-futures'!$E:$E,MATCH('basis-cash-crude'!BS$1,'data-futures'!$A:$A,0),1),""),"")</f>
        <v>-5.220000000000006</v>
      </c>
      <c r="BT166">
        <f>+IFERROR(IF(VALUE('data-cash-crude'!BS167)&gt;0,'data-cash-crude'!BS167-INDEX('data-futures'!$E:$E,MATCH('basis-cash-crude'!BT$1,'data-futures'!$A:$A,0),1),""),"")</f>
        <v>-5.7700000000000031</v>
      </c>
      <c r="BU166">
        <f>+IFERROR(IF(VALUE('data-cash-crude'!BT167)&gt;0,'data-cash-crude'!BT167-INDEX('data-futures'!$E:$E,MATCH('basis-cash-crude'!BU$1,'data-futures'!$A:$A,0),1),""),"")</f>
        <v>-5.3800000000000026</v>
      </c>
      <c r="BV166">
        <f>+IFERROR(IF(VALUE('data-cash-crude'!BU167)&gt;0,'data-cash-crude'!BU167-INDEX('data-futures'!$E:$E,MATCH('basis-cash-crude'!BV$1,'data-futures'!$A:$A,0),1),""),"")</f>
        <v>-5.32</v>
      </c>
      <c r="BW166">
        <f>+IFERROR(IF(VALUE('data-cash-crude'!BV167)&gt;0,'data-cash-crude'!BV167-INDEX('data-futures'!$E:$E,MATCH('basis-cash-crude'!BW$1,'data-futures'!$A:$A,0),1),""),"")</f>
        <v>-5.5800000000000054</v>
      </c>
      <c r="BX166">
        <f>+IFERROR(IF(VALUE('data-cash-crude'!BW167)&gt;0,'data-cash-crude'!BW167-INDEX('data-futures'!$E:$E,MATCH('basis-cash-crude'!BX$1,'data-futures'!$A:$A,0),1),""),"")</f>
        <v>-5.3900000000000006</v>
      </c>
      <c r="BY166">
        <f>+IFERROR(IF(VALUE('data-cash-crude'!BX167)&gt;0,'data-cash-crude'!BX167-INDEX('data-futures'!$E:$E,MATCH('basis-cash-crude'!BY$1,'data-futures'!$A:$A,0),1),""),"")</f>
        <v>-5.6099999999999994</v>
      </c>
      <c r="BZ166">
        <f>+IFERROR(IF(VALUE('data-cash-crude'!BY167)&gt;0,'data-cash-crude'!BY167-INDEX('data-futures'!$E:$E,MATCH('basis-cash-crude'!BZ$1,'data-futures'!$A:$A,0),1),""),"")</f>
        <v>-5.9000000000000057</v>
      </c>
      <c r="CA166">
        <f>+IFERROR(IF(VALUE('data-cash-crude'!BZ167)&gt;0,'data-cash-crude'!BZ167-INDEX('data-futures'!$E:$E,MATCH('basis-cash-crude'!CA$1,'data-futures'!$A:$A,0),1),""),"")</f>
        <v>-5.2900000000000063</v>
      </c>
      <c r="CB166">
        <f>+IFERROR(IF(VALUE('data-cash-crude'!CA167)&gt;0,'data-cash-crude'!CA167-INDEX('data-futures'!$E:$E,MATCH('basis-cash-crude'!CB$1,'data-futures'!$A:$A,0),1),""),"")</f>
        <v>-5.1700000000000017</v>
      </c>
      <c r="CC166">
        <f>+IFERROR(IF(VALUE('data-cash-crude'!CB167)&gt;0,'data-cash-crude'!CB167-INDEX('data-futures'!$E:$E,MATCH('basis-cash-crude'!CC$1,'data-futures'!$A:$A,0),1),""),"")</f>
        <v>-5.07</v>
      </c>
      <c r="CD166">
        <f>+IFERROR(IF(VALUE('data-cash-crude'!CC167)&gt;0,'data-cash-crude'!CC167-INDEX('data-futures'!$E:$E,MATCH('basis-cash-crude'!CD$1,'data-futures'!$A:$A,0),1),""),"")</f>
        <v>-5.3100000000000023</v>
      </c>
      <c r="CE166">
        <f>+IFERROR(IF(VALUE('data-cash-crude'!CD167)&gt;0,'data-cash-crude'!CD167-INDEX('data-futures'!$E:$E,MATCH('basis-cash-crude'!CE$1,'data-futures'!$A:$A,0),1),""),"")</f>
        <v>-5.1000000000000014</v>
      </c>
      <c r="CF166">
        <f>+IFERROR(IF(VALUE('data-cash-crude'!CE167)&gt;0,'data-cash-crude'!CE167-INDEX('data-futures'!$E:$E,MATCH('basis-cash-crude'!CF$1,'data-futures'!$A:$A,0),1),""),"")</f>
        <v>-5.0200000000000031</v>
      </c>
      <c r="CG166">
        <f>+IFERROR(IF(VALUE('data-cash-crude'!CF167)&gt;0,'data-cash-crude'!CF167-INDEX('data-futures'!$E:$E,MATCH('basis-cash-crude'!CG$1,'data-futures'!$A:$A,0),1),""),"")</f>
        <v>-4.7900000000000063</v>
      </c>
      <c r="CH166">
        <f>+IFERROR(IF(VALUE('data-cash-crude'!CG167)&gt;0,'data-cash-crude'!CG167-INDEX('data-futures'!$E:$E,MATCH('basis-cash-crude'!CH$1,'data-futures'!$A:$A,0),1),""),"")</f>
        <v>-4.5800000000000054</v>
      </c>
      <c r="CI166">
        <f>+IFERROR(IF(VALUE('data-cash-crude'!CH167)&gt;0,'data-cash-crude'!CH167-INDEX('data-futures'!$E:$E,MATCH('basis-cash-crude'!CI$1,'data-futures'!$A:$A,0),1),""),"")</f>
        <v>-4.740000000000002</v>
      </c>
      <c r="CJ166">
        <f>+IFERROR(IF(VALUE('data-cash-crude'!CI167)&gt;0,'data-cash-crude'!CI167-INDEX('data-futures'!$E:$E,MATCH('basis-cash-crude'!CJ$1,'data-futures'!$A:$A,0),1),""),"")</f>
        <v>-5.0499999999999972</v>
      </c>
      <c r="CK166">
        <f>+IFERROR(IF(VALUE('data-cash-crude'!CJ167)&gt;0,'data-cash-crude'!CJ167-INDEX('data-futures'!$E:$E,MATCH('basis-cash-crude'!CK$1,'data-futures'!$A:$A,0),1),""),"")</f>
        <v>-4.3900000000000006</v>
      </c>
      <c r="CL166">
        <f>+IFERROR(IF(VALUE('data-cash-crude'!CK167)&gt;0,'data-cash-crude'!CK167-INDEX('data-futures'!$E:$E,MATCH('basis-cash-crude'!CL$1,'data-futures'!$A:$A,0),1),""),"")</f>
        <v>-4.3500000000000014</v>
      </c>
      <c r="CM166" t="str">
        <f>+IFERROR(IF(VALUE('data-cash-crude'!CL167)&gt;0,'data-cash-crude'!CL167-INDEX('data-futures'!$E:$E,MATCH('basis-cash-crude'!CM$1,'data-futures'!$A:$A,0),1),""),"")</f>
        <v/>
      </c>
      <c r="CN166">
        <f>+IFERROR(IF(VALUE('data-cash-crude'!CM167)&gt;0,'data-cash-crude'!CM167-INDEX('data-futures'!$E:$E,MATCH('basis-cash-crude'!CN$1,'data-futures'!$A:$A,0),1),""),"")</f>
        <v>-4.2899999999999991</v>
      </c>
      <c r="CO166">
        <f>+IFERROR(IF(VALUE('data-cash-crude'!CN167)&gt;0,'data-cash-crude'!CN167-INDEX('data-futures'!$E:$E,MATCH('basis-cash-crude'!CO$1,'data-futures'!$A:$A,0),1),""),"")</f>
        <v>-4.0799999999999983</v>
      </c>
      <c r="CP166">
        <f>+IFERROR(IF(VALUE('data-cash-crude'!CO167)&gt;0,'data-cash-crude'!CO167-INDEX('data-futures'!$E:$E,MATCH('basis-cash-crude'!CP$1,'data-futures'!$A:$A,0),1),""),"")</f>
        <v>-4.2800000000000011</v>
      </c>
      <c r="CQ166">
        <f>+IFERROR(IF(VALUE('data-cash-crude'!CP167)&gt;0,'data-cash-crude'!CP167-INDEX('data-futures'!$E:$E,MATCH('basis-cash-crude'!CQ$1,'data-futures'!$A:$A,0),1),""),"")</f>
        <v>-4.269999999999996</v>
      </c>
      <c r="CR166">
        <f>+IFERROR(IF(VALUE('data-cash-crude'!CQ167)&gt;0,'data-cash-crude'!CQ167-INDEX('data-futures'!$E:$E,MATCH('basis-cash-crude'!CR$1,'data-futures'!$A:$A,0),1),""),"")</f>
        <v>-3.6999999999999957</v>
      </c>
      <c r="CS166">
        <f>+IFERROR(IF(VALUE('data-cash-crude'!CR167)&gt;0,'data-cash-crude'!CR167-INDEX('data-futures'!$E:$E,MATCH('basis-cash-crude'!CS$1,'data-futures'!$A:$A,0),1),""),"")</f>
        <v>-3.269999999999996</v>
      </c>
      <c r="CT166">
        <f>+IFERROR(IF(VALUE('data-cash-crude'!CS167)&gt;0,'data-cash-crude'!CS167-INDEX('data-futures'!$E:$E,MATCH('basis-cash-crude'!CT$1,'data-futures'!$A:$A,0),1),""),"")</f>
        <v>-1.9600000000000009</v>
      </c>
      <c r="CU166">
        <f>+IFERROR(IF(VALUE('data-cash-crude'!CT167)&gt;0,'data-cash-crude'!CT167-INDEX('data-futures'!$E:$E,MATCH('basis-cash-crude'!CU$1,'data-futures'!$A:$A,0),1),""),"")</f>
        <v>-4.759999999999998</v>
      </c>
      <c r="CV166">
        <f>+IFERROR(IF(VALUE('data-cash-crude'!CU167)&gt;0,'data-cash-crude'!CU167-INDEX('data-futures'!$E:$E,MATCH('basis-cash-crude'!CV$1,'data-futures'!$A:$A,0),1),""),"")</f>
        <v>-4.8599999999999994</v>
      </c>
      <c r="CW166">
        <f>+IFERROR(IF(VALUE('data-cash-crude'!CV167)&gt;0,'data-cash-crude'!CV167-INDEX('data-futures'!$E:$E,MATCH('basis-cash-crude'!CW$1,'data-futures'!$A:$A,0),1),""),"")</f>
        <v>-4.6000000000000014</v>
      </c>
      <c r="CX166">
        <f>+IFERROR(IF(VALUE('data-cash-crude'!CW167)&gt;0,'data-cash-crude'!CW167-INDEX('data-futures'!$E:$E,MATCH('basis-cash-crude'!CX$1,'data-futures'!$A:$A,0),1),""),"")</f>
        <v>-4.43</v>
      </c>
      <c r="CY166">
        <f>+IFERROR(IF(VALUE('data-cash-crude'!CX167)&gt;0,'data-cash-crude'!CX167-INDEX('data-futures'!$E:$E,MATCH('basis-cash-crude'!CY$1,'data-futures'!$A:$A,0),1),""),"")</f>
        <v>-4.0799999999999983</v>
      </c>
      <c r="CZ166">
        <f>+IFERROR(IF(VALUE('data-cash-crude'!CY167)&gt;0,'data-cash-crude'!CY167-INDEX('data-futures'!$E:$E,MATCH('basis-cash-crude'!CZ$1,'data-futures'!$A:$A,0),1),""),"")</f>
        <v>-4.5</v>
      </c>
      <c r="DA166">
        <f>+IFERROR(IF(VALUE('data-cash-crude'!CZ167)&gt;0,'data-cash-crude'!CZ167-INDEX('data-futures'!$E:$E,MATCH('basis-cash-crude'!DA$1,'data-futures'!$A:$A,0),1),""),"")</f>
        <v>-4.4499999999999957</v>
      </c>
      <c r="DB166">
        <f>+IFERROR(IF(VALUE('data-cash-crude'!DA167)&gt;0,'data-cash-crude'!DA167-INDEX('data-futures'!$E:$E,MATCH('basis-cash-crude'!DB$1,'data-futures'!$A:$A,0),1),""),"")</f>
        <v>-4.3999999999999986</v>
      </c>
      <c r="DC166">
        <f>+IFERROR(IF(VALUE('data-cash-crude'!DB167)&gt;0,'data-cash-crude'!DB167-INDEX('data-futures'!$E:$E,MATCH('basis-cash-crude'!DC$1,'data-futures'!$A:$A,0),1),""),"")</f>
        <v>-3.0200000000000031</v>
      </c>
      <c r="DD166" t="str">
        <f>+IFERROR(IF(VALUE('data-cash-crude'!DC167)&gt;0,'data-cash-crude'!DC167-INDEX('data-futures'!$E:$E,MATCH('basis-cash-crude'!DD$1,'data-futures'!$A:$A,0),1),""),"")</f>
        <v/>
      </c>
      <c r="DE166">
        <f>+IFERROR(IF(VALUE('data-cash-crude'!DD167)&gt;0,'data-cash-crude'!DD167-INDEX('data-futures'!$E:$E,MATCH('basis-cash-crude'!DE$1,'data-futures'!$A:$A,0),1),""),"")</f>
        <v>-5.0300000000000011</v>
      </c>
      <c r="DF166">
        <f>+IFERROR(IF(VALUE('data-cash-crude'!DE167)&gt;0,'data-cash-crude'!DE167-INDEX('data-futures'!$E:$E,MATCH('basis-cash-crude'!DF$1,'data-futures'!$A:$A,0),1),""),"")</f>
        <v>-4.6499999999999986</v>
      </c>
      <c r="DG166" t="str">
        <f>+IFERROR(IF(VALUE('data-cash-crude'!DF167)&gt;0,'data-cash-crude'!DF167-INDEX('data-futures'!$E:$E,MATCH('basis-cash-crude'!DG$1,'data-futures'!$A:$A,0),1),""),"")</f>
        <v/>
      </c>
      <c r="DH166">
        <f>+IFERROR(IF(VALUE('data-cash-crude'!DG167)&gt;0,'data-cash-crude'!DG167-INDEX('data-futures'!$E:$E,MATCH('basis-cash-crude'!DH$1,'data-futures'!$A:$A,0),1),""),"")</f>
        <v>-4.3100000000000023</v>
      </c>
      <c r="DI166">
        <f>+IFERROR(IF(VALUE('data-cash-crude'!DH167)&gt;0,'data-cash-crude'!DH167-INDEX('data-futures'!$E:$E,MATCH('basis-cash-crude'!DI$1,'data-futures'!$A:$A,0),1),""),"")</f>
        <v>-5.4400000000000048</v>
      </c>
      <c r="DJ166">
        <f>+IFERROR(IF(VALUE('data-cash-crude'!DI167)&gt;0,'data-cash-crude'!DI167-INDEX('data-futures'!$E:$E,MATCH('basis-cash-crude'!DJ$1,'data-futures'!$A:$A,0),1),""),"")</f>
        <v>-5.1700000000000017</v>
      </c>
      <c r="DK166">
        <f>+IFERROR(IF(VALUE('data-cash-crude'!DJ167)&gt;0,'data-cash-crude'!DJ167-INDEX('data-futures'!$E:$E,MATCH('basis-cash-crude'!DK$1,'data-futures'!$A:$A,0),1),""),"")</f>
        <v>-5.2199999999999989</v>
      </c>
      <c r="DL166">
        <f>+IFERROR(IF(VALUE('data-cash-crude'!DK167)&gt;0,'data-cash-crude'!DK167-INDEX('data-futures'!$E:$E,MATCH('basis-cash-crude'!DL$1,'data-futures'!$A:$A,0),1),""),"")</f>
        <v>-5.0200000000000031</v>
      </c>
      <c r="DM166">
        <f>+IFERROR(IF(VALUE('data-cash-crude'!DL167)&gt;0,'data-cash-crude'!DL167-INDEX('data-futures'!$E:$E,MATCH('basis-cash-crude'!DM$1,'data-futures'!$A:$A,0),1),""),"")</f>
        <v>-4.4699999999999989</v>
      </c>
      <c r="DN166">
        <f>+IFERROR(IF(VALUE('data-cash-crude'!DM167)&gt;0,'data-cash-crude'!DM167-INDEX('data-futures'!$E:$E,MATCH('basis-cash-crude'!DN$1,'data-futures'!$A:$A,0),1),""),"")</f>
        <v>-4.0300000000000011</v>
      </c>
      <c r="DO166">
        <f>+IFERROR(IF(VALUE('data-cash-crude'!DN167)&gt;0,'data-cash-crude'!DN167-INDEX('data-futures'!$E:$E,MATCH('basis-cash-crude'!DO$1,'data-futures'!$A:$A,0),1),""),"")</f>
        <v>-4.75</v>
      </c>
      <c r="DP166">
        <f>+IFERROR(IF(VALUE('data-cash-crude'!DO167)&gt;0,'data-cash-crude'!DO167-INDEX('data-futures'!$E:$E,MATCH('basis-cash-crude'!DP$1,'data-futures'!$A:$A,0),1),""),"")</f>
        <v>-4.8299999999999983</v>
      </c>
      <c r="DQ166">
        <f>+IFERROR(IF(VALUE('data-cash-crude'!DP167)&gt;0,'data-cash-crude'!DP167-INDEX('data-futures'!$E:$E,MATCH('basis-cash-crude'!DQ$1,'data-futures'!$A:$A,0),1),""),"")</f>
        <v>-5.3800000000000026</v>
      </c>
      <c r="DR166">
        <f>+IFERROR(IF(VALUE('data-cash-crude'!DQ167)&gt;0,'data-cash-crude'!DQ167-INDEX('data-futures'!$E:$E,MATCH('basis-cash-crude'!DR$1,'data-futures'!$A:$A,0),1),""),"")</f>
        <v>-4.8999999999999986</v>
      </c>
      <c r="DS166">
        <f>+IFERROR(IF(VALUE('data-cash-crude'!DR167)&gt;0,'data-cash-crude'!DR167-INDEX('data-futures'!$E:$E,MATCH('basis-cash-crude'!DS$1,'data-futures'!$A:$A,0),1),""),"")</f>
        <v>-5.0399999999999991</v>
      </c>
      <c r="DT166">
        <f>+IFERROR(IF(VALUE('data-cash-crude'!DS167)&gt;0,'data-cash-crude'!DS167-INDEX('data-futures'!$E:$E,MATCH('basis-cash-crude'!DT$1,'data-futures'!$A:$A,0),1),""),"")</f>
        <v>-4.980000000000004</v>
      </c>
      <c r="DU166">
        <f>+IFERROR(IF(VALUE('data-cash-crude'!DT167)&gt;0,'data-cash-crude'!DT167-INDEX('data-futures'!$E:$E,MATCH('basis-cash-crude'!DU$1,'data-futures'!$A:$A,0),1),""),"")</f>
        <v>-5.5399999999999991</v>
      </c>
      <c r="DV166">
        <f>+IFERROR(IF(VALUE('data-cash-crude'!DU167)&gt;0,'data-cash-crude'!DU167-INDEX('data-futures'!$E:$E,MATCH('basis-cash-crude'!DV$1,'data-futures'!$A:$A,0),1),""),"")</f>
        <v>-6.0500000000000043</v>
      </c>
      <c r="DW166">
        <f>+IFERROR(IF(VALUE('data-cash-crude'!DV167)&gt;0,'data-cash-crude'!DV167-INDEX('data-futures'!$E:$E,MATCH('basis-cash-crude'!DW$1,'data-futures'!$A:$A,0),1),""),"")</f>
        <v>-5.740000000000002</v>
      </c>
      <c r="DX166">
        <f>+IFERROR(IF(VALUE('data-cash-crude'!DW167)&gt;0,'data-cash-crude'!DW167-INDEX('data-futures'!$E:$E,MATCH('basis-cash-crude'!DX$1,'data-futures'!$A:$A,0),1),""),"")</f>
        <v>-5.2800000000000011</v>
      </c>
      <c r="DY166">
        <f>+IFERROR(IF(VALUE('data-cash-crude'!DX167)&gt;0,'data-cash-crude'!DX167-INDEX('data-futures'!$E:$E,MATCH('basis-cash-crude'!DY$1,'data-futures'!$A:$A,0),1),""),"")</f>
        <v>-6.1000000000000014</v>
      </c>
      <c r="DZ166">
        <f>+IFERROR(IF(VALUE('data-cash-crude'!DY167)&gt;0,'data-cash-crude'!DY167-INDEX('data-futures'!$E:$E,MATCH('basis-cash-crude'!DZ$1,'data-futures'!$A:$A,0),1),""),"")</f>
        <v>-6.0200000000000031</v>
      </c>
      <c r="EA166">
        <f>+IFERROR(IF(VALUE('data-cash-crude'!DZ167)&gt;0,'data-cash-crude'!DZ167-INDEX('data-futures'!$E:$E,MATCH('basis-cash-crude'!EA$1,'data-futures'!$A:$A,0),1),""),"")</f>
        <v>-5.480000000000004</v>
      </c>
      <c r="EB166">
        <f>+IFERROR(IF(VALUE('data-cash-crude'!EA167)&gt;0,'data-cash-crude'!EA167-INDEX('data-futures'!$E:$E,MATCH('basis-cash-crude'!EB$1,'data-futures'!$A:$A,0),1),""),"")</f>
        <v>-5.5100000000000051</v>
      </c>
      <c r="EC166">
        <f>+IFERROR(IF(VALUE('data-cash-crude'!EB167)&gt;0,'data-cash-crude'!EB167-INDEX('data-futures'!$E:$E,MATCH('basis-cash-crude'!EC$1,'data-futures'!$A:$A,0),1),""),"")</f>
        <v>-5.9000000000000057</v>
      </c>
      <c r="ED166" t="str">
        <f>+IFERROR(IF(VALUE('data-cash-crude'!EC167)&gt;0,'data-cash-crude'!EC167-INDEX('data-futures'!$E:$E,MATCH('basis-cash-crude'!ED$1,'data-futures'!$A:$A,0),1),""),"")</f>
        <v/>
      </c>
      <c r="EE166" t="str">
        <f>+IFERROR(IF(VALUE('data-cash-crude'!ED167)&gt;0,'data-cash-crude'!ED167-INDEX('data-futures'!$E:$E,MATCH('basis-cash-crude'!EE$1,'data-futures'!$A:$A,0),1),""),"")</f>
        <v/>
      </c>
      <c r="EF166" t="str">
        <f>+IFERROR(IF(VALUE('data-cash-crude'!EE167)&gt;0,'data-cash-crude'!EE167-INDEX('data-futures'!$E:$E,MATCH('basis-cash-crude'!EF$1,'data-futures'!$A:$A,0),1),""),"")</f>
        <v/>
      </c>
      <c r="EG166" t="str">
        <f>+IFERROR(IF(VALUE('data-cash-crude'!EF167)&gt;0,'data-cash-crude'!EF167-INDEX('data-futures'!$E:$E,MATCH('basis-cash-crude'!EG$1,'data-futures'!$A:$A,0),1),""),"")</f>
        <v/>
      </c>
      <c r="EH166" t="str">
        <f>+IFERROR(IF(VALUE('data-cash-crude'!EG167)&gt;0,'data-cash-crude'!EG167-INDEX('data-futures'!$E:$E,MATCH('basis-cash-crude'!EH$1,'data-futures'!$A:$A,0),1),""),"")</f>
        <v/>
      </c>
      <c r="EI166" t="str">
        <f>+IFERROR(IF(VALUE('data-cash-crude'!EH167)&gt;0,'data-cash-crude'!EH167-INDEX('data-futures'!$E:$E,MATCH('basis-cash-crude'!EI$1,'data-futures'!$A:$A,0),1),""),"")</f>
        <v/>
      </c>
      <c r="EJ166" t="str">
        <f>+IFERROR(IF(VALUE('data-cash-crude'!EI167)&gt;0,'data-cash-crude'!EI167-INDEX('data-futures'!$E:$E,MATCH('basis-cash-crude'!EJ$1,'data-futures'!$A:$A,0),1),""),"")</f>
        <v/>
      </c>
      <c r="EK166" t="str">
        <f>+IFERROR(IF(VALUE('data-cash-crude'!EJ167)&gt;0,'data-cash-crude'!EJ167-INDEX('data-futures'!$E:$E,MATCH('basis-cash-crude'!EK$1,'data-futures'!$A:$A,0),1),""),"")</f>
        <v/>
      </c>
      <c r="EL166" t="str">
        <f>+IFERROR(IF(VALUE('data-cash-crude'!EK167)&gt;0,'data-cash-crude'!EK167-INDEX('data-futures'!$E:$E,MATCH('basis-cash-crude'!EL$1,'data-futures'!$A:$A,0),1),""),"")</f>
        <v/>
      </c>
      <c r="EM166" t="str">
        <f>+IFERROR(IF(VALUE('data-cash-crude'!EL167)&gt;0,'data-cash-crude'!EL167-INDEX('data-futures'!$E:$E,MATCH('basis-cash-crude'!EM$1,'data-futures'!$A:$A,0),1),""),"")</f>
        <v/>
      </c>
      <c r="EN166" t="str">
        <f>+IFERROR(IF(VALUE('data-cash-crude'!EM167)&gt;0,'data-cash-crude'!EM167-INDEX('data-futures'!$E:$E,MATCH('basis-cash-crude'!EN$1,'data-futures'!$A:$A,0),1),""),"")</f>
        <v/>
      </c>
      <c r="EO166" t="str">
        <f>+IFERROR(IF(VALUE('data-cash-crude'!EN167)&gt;0,'data-cash-crude'!EN167-INDEX('data-futures'!$E:$E,MATCH('basis-cash-crude'!EO$1,'data-futures'!$A:$A,0),1),""),"")</f>
        <v/>
      </c>
      <c r="EP166" t="str">
        <f>+IFERROR(IF(VALUE('data-cash-crude'!EO167)&gt;0,'data-cash-crude'!EO167-INDEX('data-futures'!$E:$E,MATCH('basis-cash-crude'!EP$1,'data-futures'!$A:$A,0),1),""),"")</f>
        <v/>
      </c>
      <c r="EQ166" t="str">
        <f>+IFERROR(IF(VALUE('data-cash-crude'!EP167)&gt;0,'data-cash-crude'!EP167-INDEX('data-futures'!$E:$E,MATCH('basis-cash-crude'!EQ$1,'data-futures'!$A:$A,0),1),""),"")</f>
        <v/>
      </c>
      <c r="ER166" t="str">
        <f>+IFERROR(IF(VALUE('data-cash-crude'!EQ167)&gt;0,'data-cash-crude'!EQ167-INDEX('data-futures'!$E:$E,MATCH('basis-cash-crude'!ER$1,'data-futures'!$A:$A,0),1),""),"")</f>
        <v/>
      </c>
      <c r="ES166" t="str">
        <f>+IFERROR(IF(VALUE('data-cash-crude'!ER167)&gt;0,'data-cash-crude'!ER167-INDEX('data-futures'!$E:$E,MATCH('basis-cash-crude'!ES$1,'data-futures'!$A:$A,0),1),""),"")</f>
        <v/>
      </c>
      <c r="ET166" t="str">
        <f>+IFERROR(IF(VALUE('data-cash-crude'!ES167)&gt;0,'data-cash-crude'!ES167-INDEX('data-futures'!$E:$E,MATCH('basis-cash-crude'!ET$1,'data-futures'!$A:$A,0),1),""),"")</f>
        <v/>
      </c>
      <c r="EU166" t="str">
        <f>+IFERROR(IF(VALUE('data-cash-crude'!ET167)&gt;0,'data-cash-crude'!ET167-INDEX('data-futures'!$E:$E,MATCH('basis-cash-crude'!EU$1,'data-futures'!$A:$A,0),1),""),"")</f>
        <v/>
      </c>
      <c r="EV166" t="str">
        <f>+IFERROR(IF(VALUE('data-cash-crude'!EU167)&gt;0,'data-cash-crude'!EU167-INDEX('data-futures'!$E:$E,MATCH('basis-cash-crude'!EV$1,'data-futures'!$A:$A,0),1),""),"")</f>
        <v/>
      </c>
      <c r="EW166" t="str">
        <f>+IFERROR(IF(VALUE('data-cash-crude'!EV167)&gt;0,'data-cash-crude'!EV167-INDEX('data-futures'!$E:$E,MATCH('basis-cash-crude'!EW$1,'data-futures'!$A:$A,0),1),""),"")</f>
        <v/>
      </c>
      <c r="EX166" t="str">
        <f>+IFERROR(IF(VALUE('data-cash-crude'!EW167)&gt;0,'data-cash-crude'!EW167-INDEX('data-futures'!$E:$E,MATCH('basis-cash-crude'!EX$1,'data-futures'!$A:$A,0),1),""),"")</f>
        <v/>
      </c>
      <c r="EY166" t="str">
        <f>+IFERROR(IF(VALUE('data-cash-crude'!EX167)&gt;0,'data-cash-crude'!EX167-INDEX('data-futures'!$E:$E,MATCH('basis-cash-crude'!EY$1,'data-futures'!$A:$A,0),1),""),"")</f>
        <v/>
      </c>
      <c r="EZ166" t="str">
        <f>+IFERROR(IF(VALUE('data-cash-crude'!EY167)&gt;0,'data-cash-crude'!EY167-INDEX('data-futures'!$E:$E,MATCH('basis-cash-crude'!EZ$1,'data-futures'!$A:$A,0),1),""),"")</f>
        <v/>
      </c>
      <c r="FA166" t="str">
        <f>+IFERROR(IF(VALUE('data-cash-crude'!EZ167)&gt;0,'data-cash-crude'!EZ167-INDEX('data-futures'!$E:$E,MATCH('basis-cash-crude'!FA$1,'data-futures'!$A:$A,0),1),""),"")</f>
        <v/>
      </c>
      <c r="FB166" t="str">
        <f>+IFERROR(IF(VALUE('data-cash-crude'!FA167)&gt;0,'data-cash-crude'!FA167-INDEX('data-futures'!$E:$E,MATCH('basis-cash-crude'!FB$1,'data-futures'!$A:$A,0),1),""),"")</f>
        <v/>
      </c>
      <c r="FC166" t="str">
        <f>+IFERROR(IF(VALUE('data-cash-crude'!FB167)&gt;0,'data-cash-crude'!FB167-INDEX('data-futures'!$E:$E,MATCH('basis-cash-crude'!FC$1,'data-futures'!$A:$A,0),1),""),"")</f>
        <v/>
      </c>
      <c r="FD166" t="str">
        <f>+IFERROR(IF(VALUE('data-cash-crude'!FC167)&gt;0,'data-cash-crude'!FC167-INDEX('data-futures'!$E:$E,MATCH('basis-cash-crude'!FD$1,'data-futures'!$A:$A,0),1),""),"")</f>
        <v/>
      </c>
      <c r="FE166" t="str">
        <f>+IFERROR(IF(VALUE('data-cash-crude'!FD167)&gt;0,'data-cash-crude'!FD167-INDEX('data-futures'!$E:$E,MATCH('basis-cash-crude'!FE$1,'data-futures'!$A:$A,0),1),""),"")</f>
        <v/>
      </c>
      <c r="FF166" t="str">
        <f>+IFERROR(IF(VALUE('data-cash-crude'!FE167)&gt;0,'data-cash-crude'!FE167-INDEX('data-futures'!$E:$E,MATCH('basis-cash-crude'!FF$1,'data-futures'!$A:$A,0),1),""),"")</f>
        <v/>
      </c>
      <c r="FG166" t="str">
        <f>+IFERROR(IF(VALUE('data-cash-crude'!FF167)&gt;0,'data-cash-crude'!FF167-INDEX('data-futures'!$E:$E,MATCH('basis-cash-crude'!FG$1,'data-futures'!$A:$A,0),1),""),"")</f>
        <v/>
      </c>
      <c r="FH166" t="str">
        <f>+IFERROR(IF(VALUE('data-cash-crude'!FG167)&gt;0,'data-cash-crude'!FG167-INDEX('data-futures'!$E:$E,MATCH('basis-cash-crude'!FH$1,'data-futures'!$A:$A,0),1),""),"")</f>
        <v/>
      </c>
      <c r="FI166" t="str">
        <f>+IFERROR(IF(VALUE('data-cash-crude'!FH167)&gt;0,'data-cash-crude'!FH167-INDEX('data-futures'!$E:$E,MATCH('basis-cash-crude'!FI$1,'data-futures'!$A:$A,0),1),""),"")</f>
        <v/>
      </c>
      <c r="FJ166" t="str">
        <f>+IFERROR(IF(VALUE('data-cash-crude'!FI167)&gt;0,'data-cash-crude'!FI167-INDEX('data-futures'!$E:$E,MATCH('basis-cash-crude'!FJ$1,'data-futures'!$A:$A,0),1),""),"")</f>
        <v/>
      </c>
      <c r="FK166" t="str">
        <f>+IFERROR(IF(VALUE('data-cash-crude'!FJ167)&gt;0,'data-cash-crude'!FJ167-INDEX('data-futures'!$E:$E,MATCH('basis-cash-crude'!FK$1,'data-futures'!$A:$A,0),1),""),"")</f>
        <v/>
      </c>
      <c r="FL166" t="str">
        <f>+IFERROR(IF(VALUE('data-cash-crude'!FK167)&gt;0,'data-cash-crude'!FK167-INDEX('data-futures'!$E:$E,MATCH('basis-cash-crude'!FL$1,'data-futures'!$A:$A,0),1),""),"")</f>
        <v/>
      </c>
    </row>
    <row r="167" spans="1:168" x14ac:dyDescent="0.2">
      <c r="A167">
        <f t="shared" si="6"/>
        <v>-3.5016666666666674</v>
      </c>
      <c r="B167">
        <f t="shared" si="7"/>
        <v>-3.5240740740740737</v>
      </c>
      <c r="C167">
        <f t="shared" si="8"/>
        <v>-3.144078947368421</v>
      </c>
      <c r="D167" s="6" t="str">
        <f>+'data-cash-crude'!B168</f>
        <v>CLPA-8-125.CM</v>
      </c>
      <c r="E167">
        <f>+IFERROR(IF(VALUE('data-cash-crude'!D168)&gt;0,'data-cash-crude'!D168-INDEX('data-futures'!$E:$E,MATCH('basis-cash-crude'!E$1,'data-futures'!$A:$A,0),1),""),"")</f>
        <v>-3.4399999999999977</v>
      </c>
      <c r="F167">
        <f>+IFERROR(IF(VALUE('data-cash-crude'!E168)&gt;0,'data-cash-crude'!E168-INDEX('data-futures'!$E:$E,MATCH('basis-cash-crude'!F$1,'data-futures'!$A:$A,0),1),""),"")</f>
        <v>-3.3400000000000034</v>
      </c>
      <c r="G167">
        <f>+IFERROR(IF(VALUE('data-cash-crude'!F168)&gt;0,'data-cash-crude'!F168-INDEX('data-futures'!$E:$E,MATCH('basis-cash-crude'!G$1,'data-futures'!$A:$A,0),1),""),"")</f>
        <v>-3.490000000000002</v>
      </c>
      <c r="H167">
        <f>+IFERROR(IF(VALUE('data-cash-crude'!G168)&gt;0,'data-cash-crude'!G168-INDEX('data-futures'!$E:$E,MATCH('basis-cash-crude'!H$1,'data-futures'!$A:$A,0),1),""),"")</f>
        <v>-3.6300000000000026</v>
      </c>
      <c r="I167" t="str">
        <f>+IFERROR(IF(VALUE('data-cash-crude'!H168)&gt;0,'data-cash-crude'!H168-INDEX('data-futures'!$E:$E,MATCH('basis-cash-crude'!I$1,'data-futures'!$A:$A,0),1),""),"")</f>
        <v/>
      </c>
      <c r="J167">
        <f>+IFERROR(IF(VALUE('data-cash-crude'!I168)&gt;0,'data-cash-crude'!I168-INDEX('data-futures'!$E:$E,MATCH('basis-cash-crude'!J$1,'data-futures'!$A:$A,0),1),""),"")</f>
        <v>-3.5799999999999983</v>
      </c>
      <c r="K167">
        <f>+IFERROR(IF(VALUE('data-cash-crude'!J168)&gt;0,'data-cash-crude'!J168-INDEX('data-futures'!$E:$E,MATCH('basis-cash-crude'!K$1,'data-futures'!$A:$A,0),1),""),"")</f>
        <v>-3.5300000000000011</v>
      </c>
      <c r="L167">
        <f>+IFERROR(IF(VALUE('data-cash-crude'!K168)&gt;0,'data-cash-crude'!K168-INDEX('data-futures'!$E:$E,MATCH('basis-cash-crude'!L$1,'data-futures'!$A:$A,0),1),""),"")</f>
        <v>-3.5900000000000034</v>
      </c>
      <c r="M167">
        <f>+IFERROR(IF(VALUE('data-cash-crude'!L168)&gt;0,'data-cash-crude'!L168-INDEX('data-futures'!$E:$E,MATCH('basis-cash-crude'!M$1,'data-futures'!$A:$A,0),1),""),"")</f>
        <v>-3.509999999999998</v>
      </c>
      <c r="N167">
        <f>+IFERROR(IF(VALUE('data-cash-crude'!M168)&gt;0,'data-cash-crude'!M168-INDEX('data-futures'!$E:$E,MATCH('basis-cash-crude'!N$1,'data-futures'!$A:$A,0),1),""),"")</f>
        <v>-3.3299999999999983</v>
      </c>
      <c r="O167">
        <f>+IFERROR(IF(VALUE('data-cash-crude'!N168)&gt;0,'data-cash-crude'!N168-INDEX('data-futures'!$E:$E,MATCH('basis-cash-crude'!O$1,'data-futures'!$A:$A,0),1),""),"")</f>
        <v>-3.490000000000002</v>
      </c>
      <c r="P167">
        <f>+IFERROR(IF(VALUE('data-cash-crude'!O168)&gt;0,'data-cash-crude'!O168-INDEX('data-futures'!$E:$E,MATCH('basis-cash-crude'!P$1,'data-futures'!$A:$A,0),1),""),"")</f>
        <v>-3.4399999999999977</v>
      </c>
      <c r="Q167">
        <f>+IFERROR(IF(VALUE('data-cash-crude'!P168)&gt;0,'data-cash-crude'!P168-INDEX('data-futures'!$E:$E,MATCH('basis-cash-crude'!Q$1,'data-futures'!$A:$A,0),1),""),"")</f>
        <v>-3.4600000000000009</v>
      </c>
      <c r="R167">
        <f>+IFERROR(IF(VALUE('data-cash-crude'!Q168)&gt;0,'data-cash-crude'!Q168-INDEX('data-futures'!$E:$E,MATCH('basis-cash-crude'!R$1,'data-futures'!$A:$A,0),1),""),"")</f>
        <v>-3.259999999999998</v>
      </c>
      <c r="S167">
        <f>+IFERROR(IF(VALUE('data-cash-crude'!R168)&gt;0,'data-cash-crude'!R168-INDEX('data-futures'!$E:$E,MATCH('basis-cash-crude'!S$1,'data-futures'!$A:$A,0),1),""),"")</f>
        <v>-5.5399999999999991</v>
      </c>
      <c r="T167">
        <f>+IFERROR(IF(VALUE('data-cash-crude'!S168)&gt;0,'data-cash-crude'!S168-INDEX('data-futures'!$E:$E,MATCH('basis-cash-crude'!T$1,'data-futures'!$A:$A,0),1),""),"")</f>
        <v>-5.32</v>
      </c>
      <c r="U167">
        <f>+IFERROR(IF(VALUE('data-cash-crude'!T168)&gt;0,'data-cash-crude'!T168-INDEX('data-futures'!$E:$E,MATCH('basis-cash-crude'!U$1,'data-futures'!$A:$A,0),1),""),"")</f>
        <v>-3.4500000000000028</v>
      </c>
      <c r="V167">
        <f>+IFERROR(IF(VALUE('data-cash-crude'!U168)&gt;0,'data-cash-crude'!U168-INDEX('data-futures'!$E:$E,MATCH('basis-cash-crude'!V$1,'data-futures'!$A:$A,0),1),""),"")</f>
        <v>-3.2700000000000031</v>
      </c>
      <c r="W167">
        <f>+IFERROR(IF(VALUE('data-cash-crude'!V168)&gt;0,'data-cash-crude'!V168-INDEX('data-futures'!$E:$E,MATCH('basis-cash-crude'!W$1,'data-futures'!$A:$A,0),1),""),"")</f>
        <v>-3.1899999999999977</v>
      </c>
      <c r="X167">
        <f>+IFERROR(IF(VALUE('data-cash-crude'!W168)&gt;0,'data-cash-crude'!W168-INDEX('data-futures'!$E:$E,MATCH('basis-cash-crude'!X$1,'data-futures'!$A:$A,0),1),""),"")</f>
        <v>-3.2800000000000011</v>
      </c>
      <c r="Y167">
        <f>+IFERROR(IF(VALUE('data-cash-crude'!X168)&gt;0,'data-cash-crude'!X168-INDEX('data-futures'!$E:$E,MATCH('basis-cash-crude'!Y$1,'data-futures'!$A:$A,0),1),""),"")</f>
        <v>-3.2299999999999969</v>
      </c>
      <c r="Z167" t="str">
        <f>+IFERROR(IF(VALUE('data-cash-crude'!Y168)&gt;0,'data-cash-crude'!Y168-INDEX('data-futures'!$E:$E,MATCH('basis-cash-crude'!Z$1,'data-futures'!$A:$A,0),1),""),"")</f>
        <v/>
      </c>
      <c r="AA167">
        <f>+IFERROR(IF(VALUE('data-cash-crude'!Z168)&gt;0,'data-cash-crude'!Z168-INDEX('data-futures'!$E:$E,MATCH('basis-cash-crude'!AA$1,'data-futures'!$A:$A,0),1),""),"")</f>
        <v>-3.4399999999999977</v>
      </c>
      <c r="AB167">
        <f>+IFERROR(IF(VALUE('data-cash-crude'!AA168)&gt;0,'data-cash-crude'!AA168-INDEX('data-futures'!$E:$E,MATCH('basis-cash-crude'!AB$1,'data-futures'!$A:$A,0),1),""),"")</f>
        <v>-3.6000000000000014</v>
      </c>
      <c r="AC167" t="str">
        <f>+IFERROR(IF(VALUE('data-cash-crude'!AB168)&gt;0,'data-cash-crude'!AB168-INDEX('data-futures'!$E:$E,MATCH('basis-cash-crude'!AC$1,'data-futures'!$A:$A,0),1),""),"")</f>
        <v/>
      </c>
      <c r="AD167">
        <f>+IFERROR(IF(VALUE('data-cash-crude'!AC168)&gt;0,'data-cash-crude'!AC168-INDEX('data-futures'!$E:$E,MATCH('basis-cash-crude'!AD$1,'data-futures'!$A:$A,0),1),""),"")</f>
        <v>-3.1300000000000026</v>
      </c>
      <c r="AE167">
        <f>+IFERROR(IF(VALUE('data-cash-crude'!AD168)&gt;0,'data-cash-crude'!AD168-INDEX('data-futures'!$E:$E,MATCH('basis-cash-crude'!AE$1,'data-futures'!$A:$A,0),1),""),"")</f>
        <v>-3.3100000000000023</v>
      </c>
      <c r="AF167">
        <f>+IFERROR(IF(VALUE('data-cash-crude'!AE168)&gt;0,'data-cash-crude'!AE168-INDEX('data-futures'!$E:$E,MATCH('basis-cash-crude'!AF$1,'data-futures'!$A:$A,0),1),""),"")</f>
        <v>-3.0300000000000011</v>
      </c>
      <c r="AG167">
        <f>+IFERROR(IF(VALUE('data-cash-crude'!AF168)&gt;0,'data-cash-crude'!AF168-INDEX('data-futures'!$E:$E,MATCH('basis-cash-crude'!AG$1,'data-futures'!$A:$A,0),1),""),"")</f>
        <v>-3.1000000000000014</v>
      </c>
      <c r="AH167">
        <f>+IFERROR(IF(VALUE('data-cash-crude'!AG168)&gt;0,'data-cash-crude'!AG168-INDEX('data-futures'!$E:$E,MATCH('basis-cash-crude'!AH$1,'data-futures'!$A:$A,0),1),""),"")</f>
        <v>-3.1700000000000017</v>
      </c>
      <c r="AI167">
        <f>+IFERROR(IF(VALUE('data-cash-crude'!AH168)&gt;0,'data-cash-crude'!AH168-INDEX('data-futures'!$E:$E,MATCH('basis-cash-crude'!AI$1,'data-futures'!$A:$A,0),1),""),"")</f>
        <v>-3.009999999999998</v>
      </c>
      <c r="AJ167">
        <f>+IFERROR(IF(VALUE('data-cash-crude'!AI168)&gt;0,'data-cash-crude'!AI168-INDEX('data-futures'!$E:$E,MATCH('basis-cash-crude'!AJ$1,'data-futures'!$A:$A,0),1),""),"")</f>
        <v>-3.1099999999999994</v>
      </c>
      <c r="AK167">
        <f>+IFERROR(IF(VALUE('data-cash-crude'!AJ168)&gt;0,'data-cash-crude'!AJ168-INDEX('data-futures'!$E:$E,MATCH('basis-cash-crude'!AK$1,'data-futures'!$A:$A,0),1),""),"")</f>
        <v>-3.1300000000000026</v>
      </c>
      <c r="AL167">
        <f>+IFERROR(IF(VALUE('data-cash-crude'!AK168)&gt;0,'data-cash-crude'!AK168-INDEX('data-futures'!$E:$E,MATCH('basis-cash-crude'!AL$1,'data-futures'!$A:$A,0),1),""),"")</f>
        <v>-3.3900000000000006</v>
      </c>
      <c r="AM167">
        <f>+IFERROR(IF(VALUE('data-cash-crude'!AL168)&gt;0,'data-cash-crude'!AL168-INDEX('data-futures'!$E:$E,MATCH('basis-cash-crude'!AM$1,'data-futures'!$A:$A,0),1),""),"")</f>
        <v>-3.0300000000000011</v>
      </c>
      <c r="AN167">
        <f>+IFERROR(IF(VALUE('data-cash-crude'!AM168)&gt;0,'data-cash-crude'!AM168-INDEX('data-futures'!$E:$E,MATCH('basis-cash-crude'!AN$1,'data-futures'!$A:$A,0),1),""),"")</f>
        <v>-3.0600000000000023</v>
      </c>
      <c r="AO167">
        <f>+IFERROR(IF(VALUE('data-cash-crude'!AN168)&gt;0,'data-cash-crude'!AN168-INDEX('data-futures'!$E:$E,MATCH('basis-cash-crude'!AO$1,'data-futures'!$A:$A,0),1),""),"")</f>
        <v>-3.2899999999999991</v>
      </c>
      <c r="AP167" t="str">
        <f>+IFERROR(IF(VALUE('data-cash-crude'!AO168)&gt;0,'data-cash-crude'!AO168-INDEX('data-futures'!$E:$E,MATCH('basis-cash-crude'!AP$1,'data-futures'!$A:$A,0),1),""),"")</f>
        <v/>
      </c>
      <c r="AQ167">
        <f>+IFERROR(IF(VALUE('data-cash-crude'!AP168)&gt;0,'data-cash-crude'!AP168-INDEX('data-futures'!$E:$E,MATCH('basis-cash-crude'!AQ$1,'data-futures'!$A:$A,0),1),""),"")</f>
        <v>-3.490000000000002</v>
      </c>
      <c r="AR167">
        <f>+IFERROR(IF(VALUE('data-cash-crude'!AQ168)&gt;0,'data-cash-crude'!AQ168-INDEX('data-futures'!$E:$E,MATCH('basis-cash-crude'!AR$1,'data-futures'!$A:$A,0),1),""),"")</f>
        <v>-0.47999999999999687</v>
      </c>
      <c r="AS167" t="str">
        <f>+IFERROR(IF(VALUE('data-cash-crude'!AR168)&gt;0,'data-cash-crude'!AR168-INDEX('data-futures'!$E:$E,MATCH('basis-cash-crude'!AS$1,'data-futures'!$A:$A,0),1),""),"")</f>
        <v/>
      </c>
      <c r="AT167">
        <f>+IFERROR(IF(VALUE('data-cash-crude'!AS168)&gt;0,'data-cash-crude'!AS168-INDEX('data-futures'!$E:$E,MATCH('basis-cash-crude'!AT$1,'data-futures'!$A:$A,0),1),""),"")</f>
        <v>-3.3500000000000014</v>
      </c>
      <c r="AU167">
        <f>+IFERROR(IF(VALUE('data-cash-crude'!AT168)&gt;0,'data-cash-crude'!AT168-INDEX('data-futures'!$E:$E,MATCH('basis-cash-crude'!AU$1,'data-futures'!$A:$A,0),1),""),"")</f>
        <v>-3.0600000000000023</v>
      </c>
      <c r="AV167">
        <f>+IFERROR(IF(VALUE('data-cash-crude'!AU168)&gt;0,'data-cash-crude'!AU168-INDEX('data-futures'!$E:$E,MATCH('basis-cash-crude'!AV$1,'data-futures'!$A:$A,0),1),""),"")</f>
        <v>-3.1300000000000026</v>
      </c>
      <c r="AW167">
        <f>+IFERROR(IF(VALUE('data-cash-crude'!AV168)&gt;0,'data-cash-crude'!AV168-INDEX('data-futures'!$E:$E,MATCH('basis-cash-crude'!AW$1,'data-futures'!$A:$A,0),1),""),"")</f>
        <v>-3.1000000000000014</v>
      </c>
      <c r="AX167">
        <f>+IFERROR(IF(VALUE('data-cash-crude'!AW168)&gt;0,'data-cash-crude'!AW168-INDEX('data-futures'!$E:$E,MATCH('basis-cash-crude'!AX$1,'data-futures'!$A:$A,0),1),""),"")</f>
        <v>-3.0200000000000031</v>
      </c>
      <c r="AY167" t="str">
        <f>+IFERROR(IF(VALUE('data-cash-crude'!AX168)&gt;0,'data-cash-crude'!AX168-INDEX('data-futures'!$E:$E,MATCH('basis-cash-crude'!AY$1,'data-futures'!$A:$A,0),1),""),"")</f>
        <v/>
      </c>
      <c r="AZ167" t="str">
        <f>+IFERROR(IF(VALUE('data-cash-crude'!AY168)&gt;0,'data-cash-crude'!AY168-INDEX('data-futures'!$E:$E,MATCH('basis-cash-crude'!AZ$1,'data-futures'!$A:$A,0),1),""),"")</f>
        <v/>
      </c>
      <c r="BA167" t="str">
        <f>+IFERROR(IF(VALUE('data-cash-crude'!AZ168)&gt;0,'data-cash-crude'!AZ168-INDEX('data-futures'!$E:$E,MATCH('basis-cash-crude'!BA$1,'data-futures'!$A:$A,0),1),""),"")</f>
        <v/>
      </c>
      <c r="BB167" t="str">
        <f>+IFERROR(IF(VALUE('data-cash-crude'!BA168)&gt;0,'data-cash-crude'!BA168-INDEX('data-futures'!$E:$E,MATCH('basis-cash-crude'!BB$1,'data-futures'!$A:$A,0),1),""),"")</f>
        <v/>
      </c>
      <c r="BC167" t="str">
        <f>+IFERROR(IF(VALUE('data-cash-crude'!BB168)&gt;0,'data-cash-crude'!BB168-INDEX('data-futures'!$E:$E,MATCH('basis-cash-crude'!BC$1,'data-futures'!$A:$A,0),1),""),"")</f>
        <v/>
      </c>
      <c r="BD167" t="str">
        <f>+IFERROR(IF(VALUE('data-cash-crude'!BC168)&gt;0,'data-cash-crude'!BC168-INDEX('data-futures'!$E:$E,MATCH('basis-cash-crude'!BD$1,'data-futures'!$A:$A,0),1),""),"")</f>
        <v/>
      </c>
      <c r="BE167">
        <f>+IFERROR(IF(VALUE('data-cash-crude'!BD168)&gt;0,'data-cash-crude'!BD168-INDEX('data-futures'!$E:$E,MATCH('basis-cash-crude'!BE$1,'data-futures'!$A:$A,0),1),""),"")</f>
        <v>-3.2299999999999969</v>
      </c>
      <c r="BF167">
        <f>+IFERROR(IF(VALUE('data-cash-crude'!BE168)&gt;0,'data-cash-crude'!BE168-INDEX('data-futures'!$E:$E,MATCH('basis-cash-crude'!BF$1,'data-futures'!$A:$A,0),1),""),"")</f>
        <v>-3.240000000000002</v>
      </c>
      <c r="BG167">
        <f>+IFERROR(IF(VALUE('data-cash-crude'!BF168)&gt;0,'data-cash-crude'!BF168-INDEX('data-futures'!$E:$E,MATCH('basis-cash-crude'!BG$1,'data-futures'!$A:$A,0),1),""),"")</f>
        <v>-3.0200000000000031</v>
      </c>
      <c r="BH167">
        <f>+IFERROR(IF(VALUE('data-cash-crude'!BG168)&gt;0,'data-cash-crude'!BG168-INDEX('data-futures'!$E:$E,MATCH('basis-cash-crude'!BH$1,'data-futures'!$A:$A,0),1),""),"")</f>
        <v>-2.7899999999999991</v>
      </c>
      <c r="BI167">
        <f>+IFERROR(IF(VALUE('data-cash-crude'!BH168)&gt;0,'data-cash-crude'!BH168-INDEX('data-futures'!$E:$E,MATCH('basis-cash-crude'!BI$1,'data-futures'!$A:$A,0),1),""),"")</f>
        <v>-3.0900000000000034</v>
      </c>
      <c r="BJ167">
        <f>+IFERROR(IF(VALUE('data-cash-crude'!BI168)&gt;0,'data-cash-crude'!BI168-INDEX('data-futures'!$E:$E,MATCH('basis-cash-crude'!BJ$1,'data-futures'!$A:$A,0),1),""),"")</f>
        <v>-3.0900000000000034</v>
      </c>
      <c r="BK167">
        <f>+IFERROR(IF(VALUE('data-cash-crude'!BJ168)&gt;0,'data-cash-crude'!BJ168-INDEX('data-futures'!$E:$E,MATCH('basis-cash-crude'!BK$1,'data-futures'!$A:$A,0),1),""),"")</f>
        <v>-3.4299999999999997</v>
      </c>
      <c r="BL167">
        <f>+IFERROR(IF(VALUE('data-cash-crude'!BK168)&gt;0,'data-cash-crude'!BK168-INDEX('data-futures'!$E:$E,MATCH('basis-cash-crude'!BL$1,'data-futures'!$A:$A,0),1),""),"")</f>
        <v>-3.1099999999999994</v>
      </c>
      <c r="BM167" t="str">
        <f>+IFERROR(IF(VALUE('data-cash-crude'!BL168)&gt;0,'data-cash-crude'!BL168-INDEX('data-futures'!$E:$E,MATCH('basis-cash-crude'!BM$1,'data-futures'!$A:$A,0),1),""),"")</f>
        <v/>
      </c>
      <c r="BN167" t="str">
        <f>+IFERROR(IF(VALUE('data-cash-crude'!BM168)&gt;0,'data-cash-crude'!BM168-INDEX('data-futures'!$E:$E,MATCH('basis-cash-crude'!BN$1,'data-futures'!$A:$A,0),1),""),"")</f>
        <v/>
      </c>
      <c r="BO167">
        <f>+IFERROR(IF(VALUE('data-cash-crude'!BN168)&gt;0,'data-cash-crude'!BN168-INDEX('data-futures'!$E:$E,MATCH('basis-cash-crude'!BO$1,'data-futures'!$A:$A,0),1),""),"")</f>
        <v>-3.4699999999999989</v>
      </c>
      <c r="BP167">
        <f>+IFERROR(IF(VALUE('data-cash-crude'!BO168)&gt;0,'data-cash-crude'!BO168-INDEX('data-futures'!$E:$E,MATCH('basis-cash-crude'!BP$1,'data-futures'!$A:$A,0),1),""),"")</f>
        <v>-3.6300000000000026</v>
      </c>
      <c r="BQ167">
        <f>+IFERROR(IF(VALUE('data-cash-crude'!BP168)&gt;0,'data-cash-crude'!BP168-INDEX('data-futures'!$E:$E,MATCH('basis-cash-crude'!BQ$1,'data-futures'!$A:$A,0),1),""),"")</f>
        <v>-3.0700000000000003</v>
      </c>
      <c r="BR167">
        <f>+IFERROR(IF(VALUE('data-cash-crude'!BQ168)&gt;0,'data-cash-crude'!BQ168-INDEX('data-futures'!$E:$E,MATCH('basis-cash-crude'!BR$1,'data-futures'!$A:$A,0),1),""),"")</f>
        <v>-3.1000000000000014</v>
      </c>
      <c r="BS167">
        <f>+IFERROR(IF(VALUE('data-cash-crude'!BR168)&gt;0,'data-cash-crude'!BR168-INDEX('data-futures'!$E:$E,MATCH('basis-cash-crude'!BS$1,'data-futures'!$A:$A,0),1),""),"")</f>
        <v>-3.0200000000000031</v>
      </c>
      <c r="BT167">
        <f>+IFERROR(IF(VALUE('data-cash-crude'!BS168)&gt;0,'data-cash-crude'!BS168-INDEX('data-futures'!$E:$E,MATCH('basis-cash-crude'!BT$1,'data-futures'!$A:$A,0),1),""),"")</f>
        <v>-3.5700000000000003</v>
      </c>
      <c r="BU167">
        <f>+IFERROR(IF(VALUE('data-cash-crude'!BT168)&gt;0,'data-cash-crude'!BT168-INDEX('data-futures'!$E:$E,MATCH('basis-cash-crude'!BU$1,'data-futures'!$A:$A,0),1),""),"")</f>
        <v>-3.1799999999999997</v>
      </c>
      <c r="BV167">
        <f>+IFERROR(IF(VALUE('data-cash-crude'!BU168)&gt;0,'data-cash-crude'!BU168-INDEX('data-futures'!$E:$E,MATCH('basis-cash-crude'!BV$1,'data-futures'!$A:$A,0),1),""),"")</f>
        <v>-3.1199999999999974</v>
      </c>
      <c r="BW167">
        <f>+IFERROR(IF(VALUE('data-cash-crude'!BV168)&gt;0,'data-cash-crude'!BV168-INDEX('data-futures'!$E:$E,MATCH('basis-cash-crude'!BW$1,'data-futures'!$A:$A,0),1),""),"")</f>
        <v>-3.3800000000000026</v>
      </c>
      <c r="BX167">
        <f>+IFERROR(IF(VALUE('data-cash-crude'!BW168)&gt;0,'data-cash-crude'!BW168-INDEX('data-futures'!$E:$E,MATCH('basis-cash-crude'!BX$1,'data-futures'!$A:$A,0),1),""),"")</f>
        <v>-3.1899999999999977</v>
      </c>
      <c r="BY167">
        <f>+IFERROR(IF(VALUE('data-cash-crude'!BX168)&gt;0,'data-cash-crude'!BX168-INDEX('data-futures'!$E:$E,MATCH('basis-cash-crude'!BY$1,'data-futures'!$A:$A,0),1),""),"")</f>
        <v>-3.4099999999999966</v>
      </c>
      <c r="BZ167">
        <f>+IFERROR(IF(VALUE('data-cash-crude'!BY168)&gt;0,'data-cash-crude'!BY168-INDEX('data-futures'!$E:$E,MATCH('basis-cash-crude'!BZ$1,'data-futures'!$A:$A,0),1),""),"")</f>
        <v>-3.7000000000000028</v>
      </c>
      <c r="CA167">
        <f>+IFERROR(IF(VALUE('data-cash-crude'!BZ168)&gt;0,'data-cash-crude'!BZ168-INDEX('data-futures'!$E:$E,MATCH('basis-cash-crude'!CA$1,'data-futures'!$A:$A,0),1),""),"")</f>
        <v>-3.0900000000000034</v>
      </c>
      <c r="CB167">
        <f>+IFERROR(IF(VALUE('data-cash-crude'!CA168)&gt;0,'data-cash-crude'!CA168-INDEX('data-futures'!$E:$E,MATCH('basis-cash-crude'!CB$1,'data-futures'!$A:$A,0),1),""),"")</f>
        <v>-2.9699999999999989</v>
      </c>
      <c r="CC167">
        <f>+IFERROR(IF(VALUE('data-cash-crude'!CB168)&gt;0,'data-cash-crude'!CB168-INDEX('data-futures'!$E:$E,MATCH('basis-cash-crude'!CC$1,'data-futures'!$A:$A,0),1),""),"")</f>
        <v>-2.8699999999999974</v>
      </c>
      <c r="CD167">
        <f>+IFERROR(IF(VALUE('data-cash-crude'!CC168)&gt;0,'data-cash-crude'!CC168-INDEX('data-futures'!$E:$E,MATCH('basis-cash-crude'!CD$1,'data-futures'!$A:$A,0),1),""),"")</f>
        <v>-3.1099999999999994</v>
      </c>
      <c r="CE167">
        <f>+IFERROR(IF(VALUE('data-cash-crude'!CD168)&gt;0,'data-cash-crude'!CD168-INDEX('data-futures'!$E:$E,MATCH('basis-cash-crude'!CE$1,'data-futures'!$A:$A,0),1),""),"")</f>
        <v>-2.8999999999999986</v>
      </c>
      <c r="CF167">
        <f>+IFERROR(IF(VALUE('data-cash-crude'!CE168)&gt;0,'data-cash-crude'!CE168-INDEX('data-futures'!$E:$E,MATCH('basis-cash-crude'!CF$1,'data-futures'!$A:$A,0),1),""),"")</f>
        <v>-2.8200000000000003</v>
      </c>
      <c r="CG167">
        <f>+IFERROR(IF(VALUE('data-cash-crude'!CF168)&gt;0,'data-cash-crude'!CF168-INDEX('data-futures'!$E:$E,MATCH('basis-cash-crude'!CG$1,'data-futures'!$A:$A,0),1),""),"")</f>
        <v>-2.5900000000000034</v>
      </c>
      <c r="CH167">
        <f>+IFERROR(IF(VALUE('data-cash-crude'!CG168)&gt;0,'data-cash-crude'!CG168-INDEX('data-futures'!$E:$E,MATCH('basis-cash-crude'!CH$1,'data-futures'!$A:$A,0),1),""),"")</f>
        <v>-2.3800000000000026</v>
      </c>
      <c r="CI167">
        <f>+IFERROR(IF(VALUE('data-cash-crude'!CH168)&gt;0,'data-cash-crude'!CH168-INDEX('data-futures'!$E:$E,MATCH('basis-cash-crude'!CI$1,'data-futures'!$A:$A,0),1),""),"")</f>
        <v>-2.5399999999999991</v>
      </c>
      <c r="CJ167">
        <f>+IFERROR(IF(VALUE('data-cash-crude'!CI168)&gt;0,'data-cash-crude'!CI168-INDEX('data-futures'!$E:$E,MATCH('basis-cash-crude'!CJ$1,'data-futures'!$A:$A,0),1),""),"")</f>
        <v>-2.6499999999999986</v>
      </c>
      <c r="CK167">
        <f>+IFERROR(IF(VALUE('data-cash-crude'!CJ168)&gt;0,'data-cash-crude'!CJ168-INDEX('data-futures'!$E:$E,MATCH('basis-cash-crude'!CK$1,'data-futures'!$A:$A,0),1),""),"")</f>
        <v>-1.990000000000002</v>
      </c>
      <c r="CL167">
        <f>+IFERROR(IF(VALUE('data-cash-crude'!CK168)&gt;0,'data-cash-crude'!CK168-INDEX('data-futures'!$E:$E,MATCH('basis-cash-crude'!CL$1,'data-futures'!$A:$A,0),1),""),"")</f>
        <v>-1.9500000000000028</v>
      </c>
      <c r="CM167" t="str">
        <f>+IFERROR(IF(VALUE('data-cash-crude'!CL168)&gt;0,'data-cash-crude'!CL168-INDEX('data-futures'!$E:$E,MATCH('basis-cash-crude'!CM$1,'data-futures'!$A:$A,0),1),""),"")</f>
        <v/>
      </c>
      <c r="CN167">
        <f>+IFERROR(IF(VALUE('data-cash-crude'!CM168)&gt;0,'data-cash-crude'!CM168-INDEX('data-futures'!$E:$E,MATCH('basis-cash-crude'!CN$1,'data-futures'!$A:$A,0),1),""),"")</f>
        <v>-1.8900000000000006</v>
      </c>
      <c r="CO167">
        <f>+IFERROR(IF(VALUE('data-cash-crude'!CN168)&gt;0,'data-cash-crude'!CN168-INDEX('data-futures'!$E:$E,MATCH('basis-cash-crude'!CO$1,'data-futures'!$A:$A,0),1),""),"")</f>
        <v>-1.6799999999999997</v>
      </c>
      <c r="CP167">
        <f>+IFERROR(IF(VALUE('data-cash-crude'!CO168)&gt;0,'data-cash-crude'!CO168-INDEX('data-futures'!$E:$E,MATCH('basis-cash-crude'!CP$1,'data-futures'!$A:$A,0),1),""),"")</f>
        <v>-1.8800000000000026</v>
      </c>
      <c r="CQ167">
        <f>+IFERROR(IF(VALUE('data-cash-crude'!CP168)&gt;0,'data-cash-crude'!CP168-INDEX('data-futures'!$E:$E,MATCH('basis-cash-crude'!CQ$1,'data-futures'!$A:$A,0),1),""),"")</f>
        <v>-1.8699999999999974</v>
      </c>
      <c r="CR167">
        <f>+IFERROR(IF(VALUE('data-cash-crude'!CQ168)&gt;0,'data-cash-crude'!CQ168-INDEX('data-futures'!$E:$E,MATCH('basis-cash-crude'!CR$1,'data-futures'!$A:$A,0),1),""),"")</f>
        <v>-1.2999999999999972</v>
      </c>
      <c r="CS167">
        <f>+IFERROR(IF(VALUE('data-cash-crude'!CR168)&gt;0,'data-cash-crude'!CR168-INDEX('data-futures'!$E:$E,MATCH('basis-cash-crude'!CS$1,'data-futures'!$A:$A,0),1),""),"")</f>
        <v>-0.86999999999999744</v>
      </c>
      <c r="CT167">
        <f>+IFERROR(IF(VALUE('data-cash-crude'!CS168)&gt;0,'data-cash-crude'!CS168-INDEX('data-futures'!$E:$E,MATCH('basis-cash-crude'!CT$1,'data-futures'!$A:$A,0),1),""),"")</f>
        <v>0.43999999999999773</v>
      </c>
      <c r="CU167">
        <f>+IFERROR(IF(VALUE('data-cash-crude'!CT168)&gt;0,'data-cash-crude'!CT168-INDEX('data-futures'!$E:$E,MATCH('basis-cash-crude'!CU$1,'data-futures'!$A:$A,0),1),""),"")</f>
        <v>-2.3599999999999994</v>
      </c>
      <c r="CV167">
        <f>+IFERROR(IF(VALUE('data-cash-crude'!CU168)&gt;0,'data-cash-crude'!CU168-INDEX('data-futures'!$E:$E,MATCH('basis-cash-crude'!CV$1,'data-futures'!$A:$A,0),1),""),"")</f>
        <v>-2.4600000000000009</v>
      </c>
      <c r="CW167">
        <f>+IFERROR(IF(VALUE('data-cash-crude'!CV168)&gt;0,'data-cash-crude'!CV168-INDEX('data-futures'!$E:$E,MATCH('basis-cash-crude'!CW$1,'data-futures'!$A:$A,0),1),""),"")</f>
        <v>-2.2000000000000028</v>
      </c>
      <c r="CX167">
        <f>+IFERROR(IF(VALUE('data-cash-crude'!CW168)&gt;0,'data-cash-crude'!CW168-INDEX('data-futures'!$E:$E,MATCH('basis-cash-crude'!CX$1,'data-futures'!$A:$A,0),1),""),"")</f>
        <v>-2.0300000000000011</v>
      </c>
      <c r="CY167">
        <f>+IFERROR(IF(VALUE('data-cash-crude'!CX168)&gt;0,'data-cash-crude'!CX168-INDEX('data-futures'!$E:$E,MATCH('basis-cash-crude'!CY$1,'data-futures'!$A:$A,0),1),""),"")</f>
        <v>-1.6799999999999997</v>
      </c>
      <c r="CZ167">
        <f>+IFERROR(IF(VALUE('data-cash-crude'!CY168)&gt;0,'data-cash-crude'!CY168-INDEX('data-futures'!$E:$E,MATCH('basis-cash-crude'!CZ$1,'data-futures'!$A:$A,0),1),""),"")</f>
        <v>-2.1000000000000014</v>
      </c>
      <c r="DA167">
        <f>+IFERROR(IF(VALUE('data-cash-crude'!CZ168)&gt;0,'data-cash-crude'!CZ168-INDEX('data-futures'!$E:$E,MATCH('basis-cash-crude'!DA$1,'data-futures'!$A:$A,0),1),""),"")</f>
        <v>-2.0499999999999972</v>
      </c>
      <c r="DB167">
        <f>+IFERROR(IF(VALUE('data-cash-crude'!DA168)&gt;0,'data-cash-crude'!DA168-INDEX('data-futures'!$E:$E,MATCH('basis-cash-crude'!DB$1,'data-futures'!$A:$A,0),1),""),"")</f>
        <v>-2</v>
      </c>
      <c r="DC167">
        <f>+IFERROR(IF(VALUE('data-cash-crude'!DB168)&gt;0,'data-cash-crude'!DB168-INDEX('data-futures'!$E:$E,MATCH('basis-cash-crude'!DC$1,'data-futures'!$A:$A,0),1),""),"")</f>
        <v>-2.0200000000000031</v>
      </c>
      <c r="DD167" t="str">
        <f>+IFERROR(IF(VALUE('data-cash-crude'!DC168)&gt;0,'data-cash-crude'!DC168-INDEX('data-futures'!$E:$E,MATCH('basis-cash-crude'!DD$1,'data-futures'!$A:$A,0),1),""),"")</f>
        <v/>
      </c>
      <c r="DE167">
        <f>+IFERROR(IF(VALUE('data-cash-crude'!DD168)&gt;0,'data-cash-crude'!DD168-INDEX('data-futures'!$E:$E,MATCH('basis-cash-crude'!DE$1,'data-futures'!$A:$A,0),1),""),"")</f>
        <v>-1.9299999999999997</v>
      </c>
      <c r="DF167">
        <f>+IFERROR(IF(VALUE('data-cash-crude'!DE168)&gt;0,'data-cash-crude'!DE168-INDEX('data-futures'!$E:$E,MATCH('basis-cash-crude'!DF$1,'data-futures'!$A:$A,0),1),""),"")</f>
        <v>-1.5499999999999972</v>
      </c>
      <c r="DG167" t="str">
        <f>+IFERROR(IF(VALUE('data-cash-crude'!DF168)&gt;0,'data-cash-crude'!DF168-INDEX('data-futures'!$E:$E,MATCH('basis-cash-crude'!DG$1,'data-futures'!$A:$A,0),1),""),"")</f>
        <v/>
      </c>
      <c r="DH167">
        <f>+IFERROR(IF(VALUE('data-cash-crude'!DG168)&gt;0,'data-cash-crude'!DG168-INDEX('data-futures'!$E:$E,MATCH('basis-cash-crude'!DH$1,'data-futures'!$A:$A,0),1),""),"")</f>
        <v>-1.2100000000000009</v>
      </c>
      <c r="DI167">
        <f>+IFERROR(IF(VALUE('data-cash-crude'!DH168)&gt;0,'data-cash-crude'!DH168-INDEX('data-futures'!$E:$E,MATCH('basis-cash-crude'!DI$1,'data-futures'!$A:$A,0),1),""),"")</f>
        <v>-2.3400000000000034</v>
      </c>
      <c r="DJ167">
        <f>+IFERROR(IF(VALUE('data-cash-crude'!DI168)&gt;0,'data-cash-crude'!DI168-INDEX('data-futures'!$E:$E,MATCH('basis-cash-crude'!DJ$1,'data-futures'!$A:$A,0),1),""),"")</f>
        <v>-2.0700000000000003</v>
      </c>
      <c r="DK167">
        <f>+IFERROR(IF(VALUE('data-cash-crude'!DJ168)&gt;0,'data-cash-crude'!DJ168-INDEX('data-futures'!$E:$E,MATCH('basis-cash-crude'!DK$1,'data-futures'!$A:$A,0),1),""),"")</f>
        <v>-2.1199999999999974</v>
      </c>
      <c r="DL167">
        <f>+IFERROR(IF(VALUE('data-cash-crude'!DK168)&gt;0,'data-cash-crude'!DK168-INDEX('data-futures'!$E:$E,MATCH('basis-cash-crude'!DL$1,'data-futures'!$A:$A,0),1),""),"")</f>
        <v>-1.9200000000000017</v>
      </c>
      <c r="DM167">
        <f>+IFERROR(IF(VALUE('data-cash-crude'!DL168)&gt;0,'data-cash-crude'!DL168-INDEX('data-futures'!$E:$E,MATCH('basis-cash-crude'!DM$1,'data-futures'!$A:$A,0),1),""),"")</f>
        <v>-1.3699999999999974</v>
      </c>
      <c r="DN167">
        <f>+IFERROR(IF(VALUE('data-cash-crude'!DM168)&gt;0,'data-cash-crude'!DM168-INDEX('data-futures'!$E:$E,MATCH('basis-cash-crude'!DN$1,'data-futures'!$A:$A,0),1),""),"")</f>
        <v>-0.92999999999999972</v>
      </c>
      <c r="DO167">
        <f>+IFERROR(IF(VALUE('data-cash-crude'!DN168)&gt;0,'data-cash-crude'!DN168-INDEX('data-futures'!$E:$E,MATCH('basis-cash-crude'!DO$1,'data-futures'!$A:$A,0),1),""),"")</f>
        <v>-1.6499999999999986</v>
      </c>
      <c r="DP167">
        <f>+IFERROR(IF(VALUE('data-cash-crude'!DO168)&gt;0,'data-cash-crude'!DO168-INDEX('data-futures'!$E:$E,MATCH('basis-cash-crude'!DP$1,'data-futures'!$A:$A,0),1),""),"")</f>
        <v>-1.7299999999999969</v>
      </c>
      <c r="DQ167">
        <f>+IFERROR(IF(VALUE('data-cash-crude'!DP168)&gt;0,'data-cash-crude'!DP168-INDEX('data-futures'!$E:$E,MATCH('basis-cash-crude'!DQ$1,'data-futures'!$A:$A,0),1),""),"")</f>
        <v>-2.2800000000000011</v>
      </c>
      <c r="DR167">
        <f>+IFERROR(IF(VALUE('data-cash-crude'!DQ168)&gt;0,'data-cash-crude'!DQ168-INDEX('data-futures'!$E:$E,MATCH('basis-cash-crude'!DR$1,'data-futures'!$A:$A,0),1),""),"")</f>
        <v>-1.7999999999999972</v>
      </c>
      <c r="DS167">
        <f>+IFERROR(IF(VALUE('data-cash-crude'!DR168)&gt;0,'data-cash-crude'!DR168-INDEX('data-futures'!$E:$E,MATCH('basis-cash-crude'!DS$1,'data-futures'!$A:$A,0),1),""),"")</f>
        <v>-1.9399999999999977</v>
      </c>
      <c r="DT167">
        <f>+IFERROR(IF(VALUE('data-cash-crude'!DS168)&gt;0,'data-cash-crude'!DS168-INDEX('data-futures'!$E:$E,MATCH('basis-cash-crude'!DT$1,'data-futures'!$A:$A,0),1),""),"")</f>
        <v>-1.8800000000000026</v>
      </c>
      <c r="DU167">
        <f>+IFERROR(IF(VALUE('data-cash-crude'!DT168)&gt;0,'data-cash-crude'!DT168-INDEX('data-futures'!$E:$E,MATCH('basis-cash-crude'!DU$1,'data-futures'!$A:$A,0),1),""),"")</f>
        <v>-2.4399999999999977</v>
      </c>
      <c r="DV167">
        <f>+IFERROR(IF(VALUE('data-cash-crude'!DU168)&gt;0,'data-cash-crude'!DU168-INDEX('data-futures'!$E:$E,MATCH('basis-cash-crude'!DV$1,'data-futures'!$A:$A,0),1),""),"")</f>
        <v>-2.9500000000000028</v>
      </c>
      <c r="DW167">
        <f>+IFERROR(IF(VALUE('data-cash-crude'!DV168)&gt;0,'data-cash-crude'!DV168-INDEX('data-futures'!$E:$E,MATCH('basis-cash-crude'!DW$1,'data-futures'!$A:$A,0),1),""),"")</f>
        <v>-2.6400000000000006</v>
      </c>
      <c r="DX167">
        <f>+IFERROR(IF(VALUE('data-cash-crude'!DW168)&gt;0,'data-cash-crude'!DW168-INDEX('data-futures'!$E:$E,MATCH('basis-cash-crude'!DX$1,'data-futures'!$A:$A,0),1),""),"")</f>
        <v>-2.1799999999999997</v>
      </c>
      <c r="DY167">
        <f>+IFERROR(IF(VALUE('data-cash-crude'!DX168)&gt;0,'data-cash-crude'!DX168-INDEX('data-futures'!$E:$E,MATCH('basis-cash-crude'!DY$1,'data-futures'!$A:$A,0),1),""),"")</f>
        <v>-3</v>
      </c>
      <c r="DZ167">
        <f>+IFERROR(IF(VALUE('data-cash-crude'!DY168)&gt;0,'data-cash-crude'!DY168-INDEX('data-futures'!$E:$E,MATCH('basis-cash-crude'!DZ$1,'data-futures'!$A:$A,0),1),""),"")</f>
        <v>-2.9200000000000017</v>
      </c>
      <c r="EA167">
        <f>+IFERROR(IF(VALUE('data-cash-crude'!DZ168)&gt;0,'data-cash-crude'!DZ168-INDEX('data-futures'!$E:$E,MATCH('basis-cash-crude'!EA$1,'data-futures'!$A:$A,0),1),""),"")</f>
        <v>-2.7800000000000011</v>
      </c>
      <c r="EB167">
        <f>+IFERROR(IF(VALUE('data-cash-crude'!EA168)&gt;0,'data-cash-crude'!EA168-INDEX('data-futures'!$E:$E,MATCH('basis-cash-crude'!EB$1,'data-futures'!$A:$A,0),1),""),"")</f>
        <v>-2.8100000000000023</v>
      </c>
      <c r="EC167">
        <f>+IFERROR(IF(VALUE('data-cash-crude'!EB168)&gt;0,'data-cash-crude'!EB168-INDEX('data-futures'!$E:$E,MATCH('basis-cash-crude'!EC$1,'data-futures'!$A:$A,0),1),""),"")</f>
        <v>-3.2000000000000028</v>
      </c>
      <c r="ED167" t="str">
        <f>+IFERROR(IF(VALUE('data-cash-crude'!EC168)&gt;0,'data-cash-crude'!EC168-INDEX('data-futures'!$E:$E,MATCH('basis-cash-crude'!ED$1,'data-futures'!$A:$A,0),1),""),"")</f>
        <v/>
      </c>
      <c r="EE167" t="str">
        <f>+IFERROR(IF(VALUE('data-cash-crude'!ED168)&gt;0,'data-cash-crude'!ED168-INDEX('data-futures'!$E:$E,MATCH('basis-cash-crude'!EE$1,'data-futures'!$A:$A,0),1),""),"")</f>
        <v/>
      </c>
      <c r="EF167" t="str">
        <f>+IFERROR(IF(VALUE('data-cash-crude'!EE168)&gt;0,'data-cash-crude'!EE168-INDEX('data-futures'!$E:$E,MATCH('basis-cash-crude'!EF$1,'data-futures'!$A:$A,0),1),""),"")</f>
        <v/>
      </c>
      <c r="EG167" t="str">
        <f>+IFERROR(IF(VALUE('data-cash-crude'!EF168)&gt;0,'data-cash-crude'!EF168-INDEX('data-futures'!$E:$E,MATCH('basis-cash-crude'!EG$1,'data-futures'!$A:$A,0),1),""),"")</f>
        <v/>
      </c>
      <c r="EH167" t="str">
        <f>+IFERROR(IF(VALUE('data-cash-crude'!EG168)&gt;0,'data-cash-crude'!EG168-INDEX('data-futures'!$E:$E,MATCH('basis-cash-crude'!EH$1,'data-futures'!$A:$A,0),1),""),"")</f>
        <v/>
      </c>
      <c r="EI167" t="str">
        <f>+IFERROR(IF(VALUE('data-cash-crude'!EH168)&gt;0,'data-cash-crude'!EH168-INDEX('data-futures'!$E:$E,MATCH('basis-cash-crude'!EI$1,'data-futures'!$A:$A,0),1),""),"")</f>
        <v/>
      </c>
      <c r="EJ167" t="str">
        <f>+IFERROR(IF(VALUE('data-cash-crude'!EI168)&gt;0,'data-cash-crude'!EI168-INDEX('data-futures'!$E:$E,MATCH('basis-cash-crude'!EJ$1,'data-futures'!$A:$A,0),1),""),"")</f>
        <v/>
      </c>
      <c r="EK167" t="str">
        <f>+IFERROR(IF(VALUE('data-cash-crude'!EJ168)&gt;0,'data-cash-crude'!EJ168-INDEX('data-futures'!$E:$E,MATCH('basis-cash-crude'!EK$1,'data-futures'!$A:$A,0),1),""),"")</f>
        <v/>
      </c>
      <c r="EL167" t="str">
        <f>+IFERROR(IF(VALUE('data-cash-crude'!EK168)&gt;0,'data-cash-crude'!EK168-INDEX('data-futures'!$E:$E,MATCH('basis-cash-crude'!EL$1,'data-futures'!$A:$A,0),1),""),"")</f>
        <v/>
      </c>
      <c r="EM167" t="str">
        <f>+IFERROR(IF(VALUE('data-cash-crude'!EL168)&gt;0,'data-cash-crude'!EL168-INDEX('data-futures'!$E:$E,MATCH('basis-cash-crude'!EM$1,'data-futures'!$A:$A,0),1),""),"")</f>
        <v/>
      </c>
      <c r="EN167" t="str">
        <f>+IFERROR(IF(VALUE('data-cash-crude'!EM168)&gt;0,'data-cash-crude'!EM168-INDEX('data-futures'!$E:$E,MATCH('basis-cash-crude'!EN$1,'data-futures'!$A:$A,0),1),""),"")</f>
        <v/>
      </c>
      <c r="EO167" t="str">
        <f>+IFERROR(IF(VALUE('data-cash-crude'!EN168)&gt;0,'data-cash-crude'!EN168-INDEX('data-futures'!$E:$E,MATCH('basis-cash-crude'!EO$1,'data-futures'!$A:$A,0),1),""),"")</f>
        <v/>
      </c>
      <c r="EP167" t="str">
        <f>+IFERROR(IF(VALUE('data-cash-crude'!EO168)&gt;0,'data-cash-crude'!EO168-INDEX('data-futures'!$E:$E,MATCH('basis-cash-crude'!EP$1,'data-futures'!$A:$A,0),1),""),"")</f>
        <v/>
      </c>
      <c r="EQ167" t="str">
        <f>+IFERROR(IF(VALUE('data-cash-crude'!EP168)&gt;0,'data-cash-crude'!EP168-INDEX('data-futures'!$E:$E,MATCH('basis-cash-crude'!EQ$1,'data-futures'!$A:$A,0),1),""),"")</f>
        <v/>
      </c>
      <c r="ER167" t="str">
        <f>+IFERROR(IF(VALUE('data-cash-crude'!EQ168)&gt;0,'data-cash-crude'!EQ168-INDEX('data-futures'!$E:$E,MATCH('basis-cash-crude'!ER$1,'data-futures'!$A:$A,0),1),""),"")</f>
        <v/>
      </c>
      <c r="ES167" t="str">
        <f>+IFERROR(IF(VALUE('data-cash-crude'!ER168)&gt;0,'data-cash-crude'!ER168-INDEX('data-futures'!$E:$E,MATCH('basis-cash-crude'!ES$1,'data-futures'!$A:$A,0),1),""),"")</f>
        <v/>
      </c>
      <c r="ET167" t="str">
        <f>+IFERROR(IF(VALUE('data-cash-crude'!ES168)&gt;0,'data-cash-crude'!ES168-INDEX('data-futures'!$E:$E,MATCH('basis-cash-crude'!ET$1,'data-futures'!$A:$A,0),1),""),"")</f>
        <v/>
      </c>
      <c r="EU167" t="str">
        <f>+IFERROR(IF(VALUE('data-cash-crude'!ET168)&gt;0,'data-cash-crude'!ET168-INDEX('data-futures'!$E:$E,MATCH('basis-cash-crude'!EU$1,'data-futures'!$A:$A,0),1),""),"")</f>
        <v/>
      </c>
      <c r="EV167" t="str">
        <f>+IFERROR(IF(VALUE('data-cash-crude'!EU168)&gt;0,'data-cash-crude'!EU168-INDEX('data-futures'!$E:$E,MATCH('basis-cash-crude'!EV$1,'data-futures'!$A:$A,0),1),""),"")</f>
        <v/>
      </c>
      <c r="EW167" t="str">
        <f>+IFERROR(IF(VALUE('data-cash-crude'!EV168)&gt;0,'data-cash-crude'!EV168-INDEX('data-futures'!$E:$E,MATCH('basis-cash-crude'!EW$1,'data-futures'!$A:$A,0),1),""),"")</f>
        <v/>
      </c>
      <c r="EX167" t="str">
        <f>+IFERROR(IF(VALUE('data-cash-crude'!EW168)&gt;0,'data-cash-crude'!EW168-INDEX('data-futures'!$E:$E,MATCH('basis-cash-crude'!EX$1,'data-futures'!$A:$A,0),1),""),"")</f>
        <v/>
      </c>
      <c r="EY167" t="str">
        <f>+IFERROR(IF(VALUE('data-cash-crude'!EX168)&gt;0,'data-cash-crude'!EX168-INDEX('data-futures'!$E:$E,MATCH('basis-cash-crude'!EY$1,'data-futures'!$A:$A,0),1),""),"")</f>
        <v/>
      </c>
      <c r="EZ167" t="str">
        <f>+IFERROR(IF(VALUE('data-cash-crude'!EY168)&gt;0,'data-cash-crude'!EY168-INDEX('data-futures'!$E:$E,MATCH('basis-cash-crude'!EZ$1,'data-futures'!$A:$A,0),1),""),"")</f>
        <v/>
      </c>
      <c r="FA167" t="str">
        <f>+IFERROR(IF(VALUE('data-cash-crude'!EZ168)&gt;0,'data-cash-crude'!EZ168-INDEX('data-futures'!$E:$E,MATCH('basis-cash-crude'!FA$1,'data-futures'!$A:$A,0),1),""),"")</f>
        <v/>
      </c>
      <c r="FB167" t="str">
        <f>+IFERROR(IF(VALUE('data-cash-crude'!FA168)&gt;0,'data-cash-crude'!FA168-INDEX('data-futures'!$E:$E,MATCH('basis-cash-crude'!FB$1,'data-futures'!$A:$A,0),1),""),"")</f>
        <v/>
      </c>
      <c r="FC167" t="str">
        <f>+IFERROR(IF(VALUE('data-cash-crude'!FB168)&gt;0,'data-cash-crude'!FB168-INDEX('data-futures'!$E:$E,MATCH('basis-cash-crude'!FC$1,'data-futures'!$A:$A,0),1),""),"")</f>
        <v/>
      </c>
      <c r="FD167" t="str">
        <f>+IFERROR(IF(VALUE('data-cash-crude'!FC168)&gt;0,'data-cash-crude'!FC168-INDEX('data-futures'!$E:$E,MATCH('basis-cash-crude'!FD$1,'data-futures'!$A:$A,0),1),""),"")</f>
        <v/>
      </c>
      <c r="FE167" t="str">
        <f>+IFERROR(IF(VALUE('data-cash-crude'!FD168)&gt;0,'data-cash-crude'!FD168-INDEX('data-futures'!$E:$E,MATCH('basis-cash-crude'!FE$1,'data-futures'!$A:$A,0),1),""),"")</f>
        <v/>
      </c>
      <c r="FF167" t="str">
        <f>+IFERROR(IF(VALUE('data-cash-crude'!FE168)&gt;0,'data-cash-crude'!FE168-INDEX('data-futures'!$E:$E,MATCH('basis-cash-crude'!FF$1,'data-futures'!$A:$A,0),1),""),"")</f>
        <v/>
      </c>
      <c r="FG167" t="str">
        <f>+IFERROR(IF(VALUE('data-cash-crude'!FF168)&gt;0,'data-cash-crude'!FF168-INDEX('data-futures'!$E:$E,MATCH('basis-cash-crude'!FG$1,'data-futures'!$A:$A,0),1),""),"")</f>
        <v/>
      </c>
      <c r="FH167" t="str">
        <f>+IFERROR(IF(VALUE('data-cash-crude'!FG168)&gt;0,'data-cash-crude'!FG168-INDEX('data-futures'!$E:$E,MATCH('basis-cash-crude'!FH$1,'data-futures'!$A:$A,0),1),""),"")</f>
        <v/>
      </c>
      <c r="FI167" t="str">
        <f>+IFERROR(IF(VALUE('data-cash-crude'!FH168)&gt;0,'data-cash-crude'!FH168-INDEX('data-futures'!$E:$E,MATCH('basis-cash-crude'!FI$1,'data-futures'!$A:$A,0),1),""),"")</f>
        <v/>
      </c>
      <c r="FJ167" t="str">
        <f>+IFERROR(IF(VALUE('data-cash-crude'!FI168)&gt;0,'data-cash-crude'!FI168-INDEX('data-futures'!$E:$E,MATCH('basis-cash-crude'!FJ$1,'data-futures'!$A:$A,0),1),""),"")</f>
        <v/>
      </c>
      <c r="FK167" t="str">
        <f>+IFERROR(IF(VALUE('data-cash-crude'!FJ168)&gt;0,'data-cash-crude'!FJ168-INDEX('data-futures'!$E:$E,MATCH('basis-cash-crude'!FK$1,'data-futures'!$A:$A,0),1),""),"")</f>
        <v/>
      </c>
      <c r="FL167" t="str">
        <f>+IFERROR(IF(VALUE('data-cash-crude'!FK168)&gt;0,'data-cash-crude'!FK168-INDEX('data-futures'!$E:$E,MATCH('basis-cash-crude'!FL$1,'data-futures'!$A:$A,0),1),""),"")</f>
        <v/>
      </c>
    </row>
    <row r="168" spans="1:168" x14ac:dyDescent="0.2">
      <c r="A168">
        <f t="shared" si="6"/>
        <v>-4.0016666666666678</v>
      </c>
      <c r="B168">
        <f t="shared" si="7"/>
        <v>-4.0240740740740737</v>
      </c>
      <c r="C168">
        <f t="shared" si="8"/>
        <v>-3.644078947368421</v>
      </c>
      <c r="D168" s="6" t="str">
        <f>+'data-cash-crude'!B169</f>
        <v>CLPA-8-128.CM</v>
      </c>
      <c r="E168">
        <f>+IFERROR(IF(VALUE('data-cash-crude'!D169)&gt;0,'data-cash-crude'!D169-INDEX('data-futures'!$E:$E,MATCH('basis-cash-crude'!E$1,'data-futures'!$A:$A,0),1),""),"")</f>
        <v>-3.9399999999999977</v>
      </c>
      <c r="F168">
        <f>+IFERROR(IF(VALUE('data-cash-crude'!E169)&gt;0,'data-cash-crude'!E169-INDEX('data-futures'!$E:$E,MATCH('basis-cash-crude'!F$1,'data-futures'!$A:$A,0),1),""),"")</f>
        <v>-3.8400000000000034</v>
      </c>
      <c r="G168">
        <f>+IFERROR(IF(VALUE('data-cash-crude'!F169)&gt;0,'data-cash-crude'!F169-INDEX('data-futures'!$E:$E,MATCH('basis-cash-crude'!G$1,'data-futures'!$A:$A,0),1),""),"")</f>
        <v>-3.990000000000002</v>
      </c>
      <c r="H168">
        <f>+IFERROR(IF(VALUE('data-cash-crude'!G169)&gt;0,'data-cash-crude'!G169-INDEX('data-futures'!$E:$E,MATCH('basis-cash-crude'!H$1,'data-futures'!$A:$A,0),1),""),"")</f>
        <v>-4.1300000000000026</v>
      </c>
      <c r="I168" t="str">
        <f>+IFERROR(IF(VALUE('data-cash-crude'!H169)&gt;0,'data-cash-crude'!H169-INDEX('data-futures'!$E:$E,MATCH('basis-cash-crude'!I$1,'data-futures'!$A:$A,0),1),""),"")</f>
        <v/>
      </c>
      <c r="J168">
        <f>+IFERROR(IF(VALUE('data-cash-crude'!I169)&gt;0,'data-cash-crude'!I169-INDEX('data-futures'!$E:$E,MATCH('basis-cash-crude'!J$1,'data-futures'!$A:$A,0),1),""),"")</f>
        <v>-4.0799999999999983</v>
      </c>
      <c r="K168">
        <f>+IFERROR(IF(VALUE('data-cash-crude'!J169)&gt;0,'data-cash-crude'!J169-INDEX('data-futures'!$E:$E,MATCH('basis-cash-crude'!K$1,'data-futures'!$A:$A,0),1),""),"")</f>
        <v>-4.0300000000000011</v>
      </c>
      <c r="L168">
        <f>+IFERROR(IF(VALUE('data-cash-crude'!K169)&gt;0,'data-cash-crude'!K169-INDEX('data-futures'!$E:$E,MATCH('basis-cash-crude'!L$1,'data-futures'!$A:$A,0),1),""),"")</f>
        <v>-4.0900000000000034</v>
      </c>
      <c r="M168">
        <f>+IFERROR(IF(VALUE('data-cash-crude'!L169)&gt;0,'data-cash-crude'!L169-INDEX('data-futures'!$E:$E,MATCH('basis-cash-crude'!M$1,'data-futures'!$A:$A,0),1),""),"")</f>
        <v>-4.009999999999998</v>
      </c>
      <c r="N168">
        <f>+IFERROR(IF(VALUE('data-cash-crude'!M169)&gt;0,'data-cash-crude'!M169-INDEX('data-futures'!$E:$E,MATCH('basis-cash-crude'!N$1,'data-futures'!$A:$A,0),1),""),"")</f>
        <v>-3.8299999999999983</v>
      </c>
      <c r="O168">
        <f>+IFERROR(IF(VALUE('data-cash-crude'!N169)&gt;0,'data-cash-crude'!N169-INDEX('data-futures'!$E:$E,MATCH('basis-cash-crude'!O$1,'data-futures'!$A:$A,0),1),""),"")</f>
        <v>-3.990000000000002</v>
      </c>
      <c r="P168">
        <f>+IFERROR(IF(VALUE('data-cash-crude'!O169)&gt;0,'data-cash-crude'!O169-INDEX('data-futures'!$E:$E,MATCH('basis-cash-crude'!P$1,'data-futures'!$A:$A,0),1),""),"")</f>
        <v>-3.9399999999999977</v>
      </c>
      <c r="Q168">
        <f>+IFERROR(IF(VALUE('data-cash-crude'!P169)&gt;0,'data-cash-crude'!P169-INDEX('data-futures'!$E:$E,MATCH('basis-cash-crude'!Q$1,'data-futures'!$A:$A,0),1),""),"")</f>
        <v>-3.9600000000000009</v>
      </c>
      <c r="R168">
        <f>+IFERROR(IF(VALUE('data-cash-crude'!Q169)&gt;0,'data-cash-crude'!Q169-INDEX('data-futures'!$E:$E,MATCH('basis-cash-crude'!R$1,'data-futures'!$A:$A,0),1),""),"")</f>
        <v>-3.759999999999998</v>
      </c>
      <c r="S168">
        <f>+IFERROR(IF(VALUE('data-cash-crude'!R169)&gt;0,'data-cash-crude'!R169-INDEX('data-futures'!$E:$E,MATCH('basis-cash-crude'!S$1,'data-futures'!$A:$A,0),1),""),"")</f>
        <v>-6.0399999999999991</v>
      </c>
      <c r="T168">
        <f>+IFERROR(IF(VALUE('data-cash-crude'!S169)&gt;0,'data-cash-crude'!S169-INDEX('data-futures'!$E:$E,MATCH('basis-cash-crude'!T$1,'data-futures'!$A:$A,0),1),""),"")</f>
        <v>-5.82</v>
      </c>
      <c r="U168">
        <f>+IFERROR(IF(VALUE('data-cash-crude'!T169)&gt;0,'data-cash-crude'!T169-INDEX('data-futures'!$E:$E,MATCH('basis-cash-crude'!U$1,'data-futures'!$A:$A,0),1),""),"")</f>
        <v>-3.9500000000000028</v>
      </c>
      <c r="V168">
        <f>+IFERROR(IF(VALUE('data-cash-crude'!U169)&gt;0,'data-cash-crude'!U169-INDEX('data-futures'!$E:$E,MATCH('basis-cash-crude'!V$1,'data-futures'!$A:$A,0),1),""),"")</f>
        <v>-3.7700000000000031</v>
      </c>
      <c r="W168">
        <f>+IFERROR(IF(VALUE('data-cash-crude'!V169)&gt;0,'data-cash-crude'!V169-INDEX('data-futures'!$E:$E,MATCH('basis-cash-crude'!W$1,'data-futures'!$A:$A,0),1),""),"")</f>
        <v>-3.6899999999999977</v>
      </c>
      <c r="X168">
        <f>+IFERROR(IF(VALUE('data-cash-crude'!W169)&gt;0,'data-cash-crude'!W169-INDEX('data-futures'!$E:$E,MATCH('basis-cash-crude'!X$1,'data-futures'!$A:$A,0),1),""),"")</f>
        <v>-3.7800000000000011</v>
      </c>
      <c r="Y168">
        <f>+IFERROR(IF(VALUE('data-cash-crude'!X169)&gt;0,'data-cash-crude'!X169-INDEX('data-futures'!$E:$E,MATCH('basis-cash-crude'!Y$1,'data-futures'!$A:$A,0),1),""),"")</f>
        <v>-3.7299999999999969</v>
      </c>
      <c r="Z168" t="str">
        <f>+IFERROR(IF(VALUE('data-cash-crude'!Y169)&gt;0,'data-cash-crude'!Y169-INDEX('data-futures'!$E:$E,MATCH('basis-cash-crude'!Z$1,'data-futures'!$A:$A,0),1),""),"")</f>
        <v/>
      </c>
      <c r="AA168">
        <f>+IFERROR(IF(VALUE('data-cash-crude'!Z169)&gt;0,'data-cash-crude'!Z169-INDEX('data-futures'!$E:$E,MATCH('basis-cash-crude'!AA$1,'data-futures'!$A:$A,0),1),""),"")</f>
        <v>-3.9399999999999977</v>
      </c>
      <c r="AB168">
        <f>+IFERROR(IF(VALUE('data-cash-crude'!AA169)&gt;0,'data-cash-crude'!AA169-INDEX('data-futures'!$E:$E,MATCH('basis-cash-crude'!AB$1,'data-futures'!$A:$A,0),1),""),"")</f>
        <v>-4.1000000000000014</v>
      </c>
      <c r="AC168" t="str">
        <f>+IFERROR(IF(VALUE('data-cash-crude'!AB169)&gt;0,'data-cash-crude'!AB169-INDEX('data-futures'!$E:$E,MATCH('basis-cash-crude'!AC$1,'data-futures'!$A:$A,0),1),""),"")</f>
        <v/>
      </c>
      <c r="AD168">
        <f>+IFERROR(IF(VALUE('data-cash-crude'!AC169)&gt;0,'data-cash-crude'!AC169-INDEX('data-futures'!$E:$E,MATCH('basis-cash-crude'!AD$1,'data-futures'!$A:$A,0),1),""),"")</f>
        <v>-3.6300000000000026</v>
      </c>
      <c r="AE168">
        <f>+IFERROR(IF(VALUE('data-cash-crude'!AD169)&gt;0,'data-cash-crude'!AD169-INDEX('data-futures'!$E:$E,MATCH('basis-cash-crude'!AE$1,'data-futures'!$A:$A,0),1),""),"")</f>
        <v>-3.8100000000000023</v>
      </c>
      <c r="AF168">
        <f>+IFERROR(IF(VALUE('data-cash-crude'!AE169)&gt;0,'data-cash-crude'!AE169-INDEX('data-futures'!$E:$E,MATCH('basis-cash-crude'!AF$1,'data-futures'!$A:$A,0),1),""),"")</f>
        <v>-3.5300000000000011</v>
      </c>
      <c r="AG168">
        <f>+IFERROR(IF(VALUE('data-cash-crude'!AF169)&gt;0,'data-cash-crude'!AF169-INDEX('data-futures'!$E:$E,MATCH('basis-cash-crude'!AG$1,'data-futures'!$A:$A,0),1),""),"")</f>
        <v>-3.6000000000000014</v>
      </c>
      <c r="AH168">
        <f>+IFERROR(IF(VALUE('data-cash-crude'!AG169)&gt;0,'data-cash-crude'!AG169-INDEX('data-futures'!$E:$E,MATCH('basis-cash-crude'!AH$1,'data-futures'!$A:$A,0),1),""),"")</f>
        <v>-3.6700000000000017</v>
      </c>
      <c r="AI168">
        <f>+IFERROR(IF(VALUE('data-cash-crude'!AH169)&gt;0,'data-cash-crude'!AH169-INDEX('data-futures'!$E:$E,MATCH('basis-cash-crude'!AI$1,'data-futures'!$A:$A,0),1),""),"")</f>
        <v>-3.509999999999998</v>
      </c>
      <c r="AJ168">
        <f>+IFERROR(IF(VALUE('data-cash-crude'!AI169)&gt;0,'data-cash-crude'!AI169-INDEX('data-futures'!$E:$E,MATCH('basis-cash-crude'!AJ$1,'data-futures'!$A:$A,0),1),""),"")</f>
        <v>-3.6099999999999994</v>
      </c>
      <c r="AK168">
        <f>+IFERROR(IF(VALUE('data-cash-crude'!AJ169)&gt;0,'data-cash-crude'!AJ169-INDEX('data-futures'!$E:$E,MATCH('basis-cash-crude'!AK$1,'data-futures'!$A:$A,0),1),""),"")</f>
        <v>-3.6300000000000026</v>
      </c>
      <c r="AL168">
        <f>+IFERROR(IF(VALUE('data-cash-crude'!AK169)&gt;0,'data-cash-crude'!AK169-INDEX('data-futures'!$E:$E,MATCH('basis-cash-crude'!AL$1,'data-futures'!$A:$A,0),1),""),"")</f>
        <v>-3.8900000000000006</v>
      </c>
      <c r="AM168">
        <f>+IFERROR(IF(VALUE('data-cash-crude'!AL169)&gt;0,'data-cash-crude'!AL169-INDEX('data-futures'!$E:$E,MATCH('basis-cash-crude'!AM$1,'data-futures'!$A:$A,0),1),""),"")</f>
        <v>-3.5300000000000011</v>
      </c>
      <c r="AN168">
        <f>+IFERROR(IF(VALUE('data-cash-crude'!AM169)&gt;0,'data-cash-crude'!AM169-INDEX('data-futures'!$E:$E,MATCH('basis-cash-crude'!AN$1,'data-futures'!$A:$A,0),1),""),"")</f>
        <v>-3.5600000000000023</v>
      </c>
      <c r="AO168">
        <f>+IFERROR(IF(VALUE('data-cash-crude'!AN169)&gt;0,'data-cash-crude'!AN169-INDEX('data-futures'!$E:$E,MATCH('basis-cash-crude'!AO$1,'data-futures'!$A:$A,0),1),""),"")</f>
        <v>-3.7899999999999991</v>
      </c>
      <c r="AP168" t="str">
        <f>+IFERROR(IF(VALUE('data-cash-crude'!AO169)&gt;0,'data-cash-crude'!AO169-INDEX('data-futures'!$E:$E,MATCH('basis-cash-crude'!AP$1,'data-futures'!$A:$A,0),1),""),"")</f>
        <v/>
      </c>
      <c r="AQ168">
        <f>+IFERROR(IF(VALUE('data-cash-crude'!AP169)&gt;0,'data-cash-crude'!AP169-INDEX('data-futures'!$E:$E,MATCH('basis-cash-crude'!AQ$1,'data-futures'!$A:$A,0),1),""),"")</f>
        <v>-3.990000000000002</v>
      </c>
      <c r="AR168">
        <f>+IFERROR(IF(VALUE('data-cash-crude'!AQ169)&gt;0,'data-cash-crude'!AQ169-INDEX('data-futures'!$E:$E,MATCH('basis-cash-crude'!AR$1,'data-futures'!$A:$A,0),1),""),"")</f>
        <v>-0.97999999999999687</v>
      </c>
      <c r="AS168" t="str">
        <f>+IFERROR(IF(VALUE('data-cash-crude'!AR169)&gt;0,'data-cash-crude'!AR169-INDEX('data-futures'!$E:$E,MATCH('basis-cash-crude'!AS$1,'data-futures'!$A:$A,0),1),""),"")</f>
        <v/>
      </c>
      <c r="AT168">
        <f>+IFERROR(IF(VALUE('data-cash-crude'!AS169)&gt;0,'data-cash-crude'!AS169-INDEX('data-futures'!$E:$E,MATCH('basis-cash-crude'!AT$1,'data-futures'!$A:$A,0),1),""),"")</f>
        <v>-3.8500000000000014</v>
      </c>
      <c r="AU168">
        <f>+IFERROR(IF(VALUE('data-cash-crude'!AT169)&gt;0,'data-cash-crude'!AT169-INDEX('data-futures'!$E:$E,MATCH('basis-cash-crude'!AU$1,'data-futures'!$A:$A,0),1),""),"")</f>
        <v>-3.5600000000000023</v>
      </c>
      <c r="AV168">
        <f>+IFERROR(IF(VALUE('data-cash-crude'!AU169)&gt;0,'data-cash-crude'!AU169-INDEX('data-futures'!$E:$E,MATCH('basis-cash-crude'!AV$1,'data-futures'!$A:$A,0),1),""),"")</f>
        <v>-3.6300000000000026</v>
      </c>
      <c r="AW168">
        <f>+IFERROR(IF(VALUE('data-cash-crude'!AV169)&gt;0,'data-cash-crude'!AV169-INDEX('data-futures'!$E:$E,MATCH('basis-cash-crude'!AW$1,'data-futures'!$A:$A,0),1),""),"")</f>
        <v>-3.6000000000000014</v>
      </c>
      <c r="AX168">
        <f>+IFERROR(IF(VALUE('data-cash-crude'!AW169)&gt;0,'data-cash-crude'!AW169-INDEX('data-futures'!$E:$E,MATCH('basis-cash-crude'!AX$1,'data-futures'!$A:$A,0),1),""),"")</f>
        <v>-3.5200000000000031</v>
      </c>
      <c r="AY168" t="str">
        <f>+IFERROR(IF(VALUE('data-cash-crude'!AX169)&gt;0,'data-cash-crude'!AX169-INDEX('data-futures'!$E:$E,MATCH('basis-cash-crude'!AY$1,'data-futures'!$A:$A,0),1),""),"")</f>
        <v/>
      </c>
      <c r="AZ168" t="str">
        <f>+IFERROR(IF(VALUE('data-cash-crude'!AY169)&gt;0,'data-cash-crude'!AY169-INDEX('data-futures'!$E:$E,MATCH('basis-cash-crude'!AZ$1,'data-futures'!$A:$A,0),1),""),"")</f>
        <v/>
      </c>
      <c r="BA168" t="str">
        <f>+IFERROR(IF(VALUE('data-cash-crude'!AZ169)&gt;0,'data-cash-crude'!AZ169-INDEX('data-futures'!$E:$E,MATCH('basis-cash-crude'!BA$1,'data-futures'!$A:$A,0),1),""),"")</f>
        <v/>
      </c>
      <c r="BB168" t="str">
        <f>+IFERROR(IF(VALUE('data-cash-crude'!BA169)&gt;0,'data-cash-crude'!BA169-INDEX('data-futures'!$E:$E,MATCH('basis-cash-crude'!BB$1,'data-futures'!$A:$A,0),1),""),"")</f>
        <v/>
      </c>
      <c r="BC168" t="str">
        <f>+IFERROR(IF(VALUE('data-cash-crude'!BB169)&gt;0,'data-cash-crude'!BB169-INDEX('data-futures'!$E:$E,MATCH('basis-cash-crude'!BC$1,'data-futures'!$A:$A,0),1),""),"")</f>
        <v/>
      </c>
      <c r="BD168" t="str">
        <f>+IFERROR(IF(VALUE('data-cash-crude'!BC169)&gt;0,'data-cash-crude'!BC169-INDEX('data-futures'!$E:$E,MATCH('basis-cash-crude'!BD$1,'data-futures'!$A:$A,0),1),""),"")</f>
        <v/>
      </c>
      <c r="BE168">
        <f>+IFERROR(IF(VALUE('data-cash-crude'!BD169)&gt;0,'data-cash-crude'!BD169-INDEX('data-futures'!$E:$E,MATCH('basis-cash-crude'!BE$1,'data-futures'!$A:$A,0),1),""),"")</f>
        <v>-3.7299999999999969</v>
      </c>
      <c r="BF168">
        <f>+IFERROR(IF(VALUE('data-cash-crude'!BE169)&gt;0,'data-cash-crude'!BE169-INDEX('data-futures'!$E:$E,MATCH('basis-cash-crude'!BF$1,'data-futures'!$A:$A,0),1),""),"")</f>
        <v>-3.740000000000002</v>
      </c>
      <c r="BG168">
        <f>+IFERROR(IF(VALUE('data-cash-crude'!BF169)&gt;0,'data-cash-crude'!BF169-INDEX('data-futures'!$E:$E,MATCH('basis-cash-crude'!BG$1,'data-futures'!$A:$A,0),1),""),"")</f>
        <v>-3.5200000000000031</v>
      </c>
      <c r="BH168">
        <f>+IFERROR(IF(VALUE('data-cash-crude'!BG169)&gt;0,'data-cash-crude'!BG169-INDEX('data-futures'!$E:$E,MATCH('basis-cash-crude'!BH$1,'data-futures'!$A:$A,0),1),""),"")</f>
        <v>-3.2899999999999991</v>
      </c>
      <c r="BI168">
        <f>+IFERROR(IF(VALUE('data-cash-crude'!BH169)&gt;0,'data-cash-crude'!BH169-INDEX('data-futures'!$E:$E,MATCH('basis-cash-crude'!BI$1,'data-futures'!$A:$A,0),1),""),"")</f>
        <v>-3.5900000000000034</v>
      </c>
      <c r="BJ168">
        <f>+IFERROR(IF(VALUE('data-cash-crude'!BI169)&gt;0,'data-cash-crude'!BI169-INDEX('data-futures'!$E:$E,MATCH('basis-cash-crude'!BJ$1,'data-futures'!$A:$A,0),1),""),"")</f>
        <v>-3.5900000000000034</v>
      </c>
      <c r="BK168">
        <f>+IFERROR(IF(VALUE('data-cash-crude'!BJ169)&gt;0,'data-cash-crude'!BJ169-INDEX('data-futures'!$E:$E,MATCH('basis-cash-crude'!BK$1,'data-futures'!$A:$A,0),1),""),"")</f>
        <v>-3.9299999999999997</v>
      </c>
      <c r="BL168">
        <f>+IFERROR(IF(VALUE('data-cash-crude'!BK169)&gt;0,'data-cash-crude'!BK169-INDEX('data-futures'!$E:$E,MATCH('basis-cash-crude'!BL$1,'data-futures'!$A:$A,0),1),""),"")</f>
        <v>-3.6099999999999994</v>
      </c>
      <c r="BM168" t="str">
        <f>+IFERROR(IF(VALUE('data-cash-crude'!BL169)&gt;0,'data-cash-crude'!BL169-INDEX('data-futures'!$E:$E,MATCH('basis-cash-crude'!BM$1,'data-futures'!$A:$A,0),1),""),"")</f>
        <v/>
      </c>
      <c r="BN168" t="str">
        <f>+IFERROR(IF(VALUE('data-cash-crude'!BM169)&gt;0,'data-cash-crude'!BM169-INDEX('data-futures'!$E:$E,MATCH('basis-cash-crude'!BN$1,'data-futures'!$A:$A,0),1),""),"")</f>
        <v/>
      </c>
      <c r="BO168">
        <f>+IFERROR(IF(VALUE('data-cash-crude'!BN169)&gt;0,'data-cash-crude'!BN169-INDEX('data-futures'!$E:$E,MATCH('basis-cash-crude'!BO$1,'data-futures'!$A:$A,0),1),""),"")</f>
        <v>-3.9699999999999989</v>
      </c>
      <c r="BP168">
        <f>+IFERROR(IF(VALUE('data-cash-crude'!BO169)&gt;0,'data-cash-crude'!BO169-INDEX('data-futures'!$E:$E,MATCH('basis-cash-crude'!BP$1,'data-futures'!$A:$A,0),1),""),"")</f>
        <v>-4.1300000000000026</v>
      </c>
      <c r="BQ168">
        <f>+IFERROR(IF(VALUE('data-cash-crude'!BP169)&gt;0,'data-cash-crude'!BP169-INDEX('data-futures'!$E:$E,MATCH('basis-cash-crude'!BQ$1,'data-futures'!$A:$A,0),1),""),"")</f>
        <v>-3.5700000000000003</v>
      </c>
      <c r="BR168">
        <f>+IFERROR(IF(VALUE('data-cash-crude'!BQ169)&gt;0,'data-cash-crude'!BQ169-INDEX('data-futures'!$E:$E,MATCH('basis-cash-crude'!BR$1,'data-futures'!$A:$A,0),1),""),"")</f>
        <v>-3.6000000000000014</v>
      </c>
      <c r="BS168">
        <f>+IFERROR(IF(VALUE('data-cash-crude'!BR169)&gt;0,'data-cash-crude'!BR169-INDEX('data-futures'!$E:$E,MATCH('basis-cash-crude'!BS$1,'data-futures'!$A:$A,0),1),""),"")</f>
        <v>-3.5200000000000031</v>
      </c>
      <c r="BT168">
        <f>+IFERROR(IF(VALUE('data-cash-crude'!BS169)&gt;0,'data-cash-crude'!BS169-INDEX('data-futures'!$E:$E,MATCH('basis-cash-crude'!BT$1,'data-futures'!$A:$A,0),1),""),"")</f>
        <v>-4.07</v>
      </c>
      <c r="BU168">
        <f>+IFERROR(IF(VALUE('data-cash-crude'!BT169)&gt;0,'data-cash-crude'!BT169-INDEX('data-futures'!$E:$E,MATCH('basis-cash-crude'!BU$1,'data-futures'!$A:$A,0),1),""),"")</f>
        <v>-3.6799999999999997</v>
      </c>
      <c r="BV168">
        <f>+IFERROR(IF(VALUE('data-cash-crude'!BU169)&gt;0,'data-cash-crude'!BU169-INDEX('data-futures'!$E:$E,MATCH('basis-cash-crude'!BV$1,'data-futures'!$A:$A,0),1),""),"")</f>
        <v>-3.6199999999999974</v>
      </c>
      <c r="BW168">
        <f>+IFERROR(IF(VALUE('data-cash-crude'!BV169)&gt;0,'data-cash-crude'!BV169-INDEX('data-futures'!$E:$E,MATCH('basis-cash-crude'!BW$1,'data-futures'!$A:$A,0),1),""),"")</f>
        <v>-3.8800000000000026</v>
      </c>
      <c r="BX168">
        <f>+IFERROR(IF(VALUE('data-cash-crude'!BW169)&gt;0,'data-cash-crude'!BW169-INDEX('data-futures'!$E:$E,MATCH('basis-cash-crude'!BX$1,'data-futures'!$A:$A,0),1),""),"")</f>
        <v>-3.6899999999999977</v>
      </c>
      <c r="BY168">
        <f>+IFERROR(IF(VALUE('data-cash-crude'!BX169)&gt;0,'data-cash-crude'!BX169-INDEX('data-futures'!$E:$E,MATCH('basis-cash-crude'!BY$1,'data-futures'!$A:$A,0),1),""),"")</f>
        <v>-3.9099999999999966</v>
      </c>
      <c r="BZ168">
        <f>+IFERROR(IF(VALUE('data-cash-crude'!BY169)&gt;0,'data-cash-crude'!BY169-INDEX('data-futures'!$E:$E,MATCH('basis-cash-crude'!BZ$1,'data-futures'!$A:$A,0),1),""),"")</f>
        <v>-4.2000000000000028</v>
      </c>
      <c r="CA168">
        <f>+IFERROR(IF(VALUE('data-cash-crude'!BZ169)&gt;0,'data-cash-crude'!BZ169-INDEX('data-futures'!$E:$E,MATCH('basis-cash-crude'!CA$1,'data-futures'!$A:$A,0),1),""),"")</f>
        <v>-3.5900000000000034</v>
      </c>
      <c r="CB168">
        <f>+IFERROR(IF(VALUE('data-cash-crude'!CA169)&gt;0,'data-cash-crude'!CA169-INDEX('data-futures'!$E:$E,MATCH('basis-cash-crude'!CB$1,'data-futures'!$A:$A,0),1),""),"")</f>
        <v>-3.4699999999999989</v>
      </c>
      <c r="CC168">
        <f>+IFERROR(IF(VALUE('data-cash-crude'!CB169)&gt;0,'data-cash-crude'!CB169-INDEX('data-futures'!$E:$E,MATCH('basis-cash-crude'!CC$1,'data-futures'!$A:$A,0),1),""),"")</f>
        <v>-3.3699999999999974</v>
      </c>
      <c r="CD168">
        <f>+IFERROR(IF(VALUE('data-cash-crude'!CC169)&gt;0,'data-cash-crude'!CC169-INDEX('data-futures'!$E:$E,MATCH('basis-cash-crude'!CD$1,'data-futures'!$A:$A,0),1),""),"")</f>
        <v>-3.6099999999999994</v>
      </c>
      <c r="CE168">
        <f>+IFERROR(IF(VALUE('data-cash-crude'!CD169)&gt;0,'data-cash-crude'!CD169-INDEX('data-futures'!$E:$E,MATCH('basis-cash-crude'!CE$1,'data-futures'!$A:$A,0),1),""),"")</f>
        <v>-3.3999999999999986</v>
      </c>
      <c r="CF168">
        <f>+IFERROR(IF(VALUE('data-cash-crude'!CE169)&gt;0,'data-cash-crude'!CE169-INDEX('data-futures'!$E:$E,MATCH('basis-cash-crude'!CF$1,'data-futures'!$A:$A,0),1),""),"")</f>
        <v>-3.3200000000000003</v>
      </c>
      <c r="CG168">
        <f>+IFERROR(IF(VALUE('data-cash-crude'!CF169)&gt;0,'data-cash-crude'!CF169-INDEX('data-futures'!$E:$E,MATCH('basis-cash-crude'!CG$1,'data-futures'!$A:$A,0),1),""),"")</f>
        <v>-3.0900000000000034</v>
      </c>
      <c r="CH168">
        <f>+IFERROR(IF(VALUE('data-cash-crude'!CG169)&gt;0,'data-cash-crude'!CG169-INDEX('data-futures'!$E:$E,MATCH('basis-cash-crude'!CH$1,'data-futures'!$A:$A,0),1),""),"")</f>
        <v>-2.8800000000000026</v>
      </c>
      <c r="CI168">
        <f>+IFERROR(IF(VALUE('data-cash-crude'!CH169)&gt;0,'data-cash-crude'!CH169-INDEX('data-futures'!$E:$E,MATCH('basis-cash-crude'!CI$1,'data-futures'!$A:$A,0),1),""),"")</f>
        <v>-3.0399999999999991</v>
      </c>
      <c r="CJ168">
        <f>+IFERROR(IF(VALUE('data-cash-crude'!CI169)&gt;0,'data-cash-crude'!CI169-INDEX('data-futures'!$E:$E,MATCH('basis-cash-crude'!CJ$1,'data-futures'!$A:$A,0),1),""),"")</f>
        <v>-3.1499999999999986</v>
      </c>
      <c r="CK168">
        <f>+IFERROR(IF(VALUE('data-cash-crude'!CJ169)&gt;0,'data-cash-crude'!CJ169-INDEX('data-futures'!$E:$E,MATCH('basis-cash-crude'!CK$1,'data-futures'!$A:$A,0),1),""),"")</f>
        <v>-2.490000000000002</v>
      </c>
      <c r="CL168">
        <f>+IFERROR(IF(VALUE('data-cash-crude'!CK169)&gt;0,'data-cash-crude'!CK169-INDEX('data-futures'!$E:$E,MATCH('basis-cash-crude'!CL$1,'data-futures'!$A:$A,0),1),""),"")</f>
        <v>-2.4500000000000028</v>
      </c>
      <c r="CM168" t="str">
        <f>+IFERROR(IF(VALUE('data-cash-crude'!CL169)&gt;0,'data-cash-crude'!CL169-INDEX('data-futures'!$E:$E,MATCH('basis-cash-crude'!CM$1,'data-futures'!$A:$A,0),1),""),"")</f>
        <v/>
      </c>
      <c r="CN168">
        <f>+IFERROR(IF(VALUE('data-cash-crude'!CM169)&gt;0,'data-cash-crude'!CM169-INDEX('data-futures'!$E:$E,MATCH('basis-cash-crude'!CN$1,'data-futures'!$A:$A,0),1),""),"")</f>
        <v>-2.3900000000000006</v>
      </c>
      <c r="CO168">
        <f>+IFERROR(IF(VALUE('data-cash-crude'!CN169)&gt;0,'data-cash-crude'!CN169-INDEX('data-futures'!$E:$E,MATCH('basis-cash-crude'!CO$1,'data-futures'!$A:$A,0),1),""),"")</f>
        <v>-2.1799999999999997</v>
      </c>
      <c r="CP168">
        <f>+IFERROR(IF(VALUE('data-cash-crude'!CO169)&gt;0,'data-cash-crude'!CO169-INDEX('data-futures'!$E:$E,MATCH('basis-cash-crude'!CP$1,'data-futures'!$A:$A,0),1),""),"")</f>
        <v>-2.3800000000000026</v>
      </c>
      <c r="CQ168">
        <f>+IFERROR(IF(VALUE('data-cash-crude'!CP169)&gt;0,'data-cash-crude'!CP169-INDEX('data-futures'!$E:$E,MATCH('basis-cash-crude'!CQ$1,'data-futures'!$A:$A,0),1),""),"")</f>
        <v>-2.3699999999999974</v>
      </c>
      <c r="CR168">
        <f>+IFERROR(IF(VALUE('data-cash-crude'!CQ169)&gt;0,'data-cash-crude'!CQ169-INDEX('data-futures'!$E:$E,MATCH('basis-cash-crude'!CR$1,'data-futures'!$A:$A,0),1),""),"")</f>
        <v>-1.7999999999999972</v>
      </c>
      <c r="CS168">
        <f>+IFERROR(IF(VALUE('data-cash-crude'!CR169)&gt;0,'data-cash-crude'!CR169-INDEX('data-futures'!$E:$E,MATCH('basis-cash-crude'!CS$1,'data-futures'!$A:$A,0),1),""),"")</f>
        <v>-1.3699999999999974</v>
      </c>
      <c r="CT168">
        <f>+IFERROR(IF(VALUE('data-cash-crude'!CS169)&gt;0,'data-cash-crude'!CS169-INDEX('data-futures'!$E:$E,MATCH('basis-cash-crude'!CT$1,'data-futures'!$A:$A,0),1),""),"")</f>
        <v>-6.0000000000002274E-2</v>
      </c>
      <c r="CU168">
        <f>+IFERROR(IF(VALUE('data-cash-crude'!CT169)&gt;0,'data-cash-crude'!CT169-INDEX('data-futures'!$E:$E,MATCH('basis-cash-crude'!CU$1,'data-futures'!$A:$A,0),1),""),"")</f>
        <v>-2.8599999999999994</v>
      </c>
      <c r="CV168">
        <f>+IFERROR(IF(VALUE('data-cash-crude'!CU169)&gt;0,'data-cash-crude'!CU169-INDEX('data-futures'!$E:$E,MATCH('basis-cash-crude'!CV$1,'data-futures'!$A:$A,0),1),""),"")</f>
        <v>-2.9600000000000009</v>
      </c>
      <c r="CW168">
        <f>+IFERROR(IF(VALUE('data-cash-crude'!CV169)&gt;0,'data-cash-crude'!CV169-INDEX('data-futures'!$E:$E,MATCH('basis-cash-crude'!CW$1,'data-futures'!$A:$A,0),1),""),"")</f>
        <v>-2.7000000000000028</v>
      </c>
      <c r="CX168">
        <f>+IFERROR(IF(VALUE('data-cash-crude'!CW169)&gt;0,'data-cash-crude'!CW169-INDEX('data-futures'!$E:$E,MATCH('basis-cash-crude'!CX$1,'data-futures'!$A:$A,0),1),""),"")</f>
        <v>-2.5300000000000011</v>
      </c>
      <c r="CY168">
        <f>+IFERROR(IF(VALUE('data-cash-crude'!CX169)&gt;0,'data-cash-crude'!CX169-INDEX('data-futures'!$E:$E,MATCH('basis-cash-crude'!CY$1,'data-futures'!$A:$A,0),1),""),"")</f>
        <v>-2.1799999999999997</v>
      </c>
      <c r="CZ168">
        <f>+IFERROR(IF(VALUE('data-cash-crude'!CY169)&gt;0,'data-cash-crude'!CY169-INDEX('data-futures'!$E:$E,MATCH('basis-cash-crude'!CZ$1,'data-futures'!$A:$A,0),1),""),"")</f>
        <v>-2.6000000000000014</v>
      </c>
      <c r="DA168">
        <f>+IFERROR(IF(VALUE('data-cash-crude'!CZ169)&gt;0,'data-cash-crude'!CZ169-INDEX('data-futures'!$E:$E,MATCH('basis-cash-crude'!DA$1,'data-futures'!$A:$A,0),1),""),"")</f>
        <v>-2.5499999999999972</v>
      </c>
      <c r="DB168">
        <f>+IFERROR(IF(VALUE('data-cash-crude'!DA169)&gt;0,'data-cash-crude'!DA169-INDEX('data-futures'!$E:$E,MATCH('basis-cash-crude'!DB$1,'data-futures'!$A:$A,0),1),""),"")</f>
        <v>-2.5</v>
      </c>
      <c r="DC168">
        <f>+IFERROR(IF(VALUE('data-cash-crude'!DB169)&gt;0,'data-cash-crude'!DB169-INDEX('data-futures'!$E:$E,MATCH('basis-cash-crude'!DC$1,'data-futures'!$A:$A,0),1),""),"")</f>
        <v>-2.5200000000000031</v>
      </c>
      <c r="DD168" t="str">
        <f>+IFERROR(IF(VALUE('data-cash-crude'!DC169)&gt;0,'data-cash-crude'!DC169-INDEX('data-futures'!$E:$E,MATCH('basis-cash-crude'!DD$1,'data-futures'!$A:$A,0),1),""),"")</f>
        <v/>
      </c>
      <c r="DE168">
        <f>+IFERROR(IF(VALUE('data-cash-crude'!DD169)&gt;0,'data-cash-crude'!DD169-INDEX('data-futures'!$E:$E,MATCH('basis-cash-crude'!DE$1,'data-futures'!$A:$A,0),1),""),"")</f>
        <v>-2.4299999999999997</v>
      </c>
      <c r="DF168">
        <f>+IFERROR(IF(VALUE('data-cash-crude'!DE169)&gt;0,'data-cash-crude'!DE169-INDEX('data-futures'!$E:$E,MATCH('basis-cash-crude'!DF$1,'data-futures'!$A:$A,0),1),""),"")</f>
        <v>-2.0499999999999972</v>
      </c>
      <c r="DG168" t="str">
        <f>+IFERROR(IF(VALUE('data-cash-crude'!DF169)&gt;0,'data-cash-crude'!DF169-INDEX('data-futures'!$E:$E,MATCH('basis-cash-crude'!DG$1,'data-futures'!$A:$A,0),1),""),"")</f>
        <v/>
      </c>
      <c r="DH168">
        <f>+IFERROR(IF(VALUE('data-cash-crude'!DG169)&gt;0,'data-cash-crude'!DG169-INDEX('data-futures'!$E:$E,MATCH('basis-cash-crude'!DH$1,'data-futures'!$A:$A,0),1),""),"")</f>
        <v>-1.7100000000000009</v>
      </c>
      <c r="DI168">
        <f>+IFERROR(IF(VALUE('data-cash-crude'!DH169)&gt;0,'data-cash-crude'!DH169-INDEX('data-futures'!$E:$E,MATCH('basis-cash-crude'!DI$1,'data-futures'!$A:$A,0),1),""),"")</f>
        <v>-2.8400000000000034</v>
      </c>
      <c r="DJ168">
        <f>+IFERROR(IF(VALUE('data-cash-crude'!DI169)&gt;0,'data-cash-crude'!DI169-INDEX('data-futures'!$E:$E,MATCH('basis-cash-crude'!DJ$1,'data-futures'!$A:$A,0),1),""),"")</f>
        <v>-2.5700000000000003</v>
      </c>
      <c r="DK168">
        <f>+IFERROR(IF(VALUE('data-cash-crude'!DJ169)&gt;0,'data-cash-crude'!DJ169-INDEX('data-futures'!$E:$E,MATCH('basis-cash-crude'!DK$1,'data-futures'!$A:$A,0),1),""),"")</f>
        <v>-2.6199999999999974</v>
      </c>
      <c r="DL168">
        <f>+IFERROR(IF(VALUE('data-cash-crude'!DK169)&gt;0,'data-cash-crude'!DK169-INDEX('data-futures'!$E:$E,MATCH('basis-cash-crude'!DL$1,'data-futures'!$A:$A,0),1),""),"")</f>
        <v>-2.4200000000000017</v>
      </c>
      <c r="DM168">
        <f>+IFERROR(IF(VALUE('data-cash-crude'!DL169)&gt;0,'data-cash-crude'!DL169-INDEX('data-futures'!$E:$E,MATCH('basis-cash-crude'!DM$1,'data-futures'!$A:$A,0),1),""),"")</f>
        <v>-1.8699999999999974</v>
      </c>
      <c r="DN168">
        <f>+IFERROR(IF(VALUE('data-cash-crude'!DM169)&gt;0,'data-cash-crude'!DM169-INDEX('data-futures'!$E:$E,MATCH('basis-cash-crude'!DN$1,'data-futures'!$A:$A,0),1),""),"")</f>
        <v>-1.4299999999999997</v>
      </c>
      <c r="DO168">
        <f>+IFERROR(IF(VALUE('data-cash-crude'!DN169)&gt;0,'data-cash-crude'!DN169-INDEX('data-futures'!$E:$E,MATCH('basis-cash-crude'!DO$1,'data-futures'!$A:$A,0),1),""),"")</f>
        <v>-2.1499999999999986</v>
      </c>
      <c r="DP168">
        <f>+IFERROR(IF(VALUE('data-cash-crude'!DO169)&gt;0,'data-cash-crude'!DO169-INDEX('data-futures'!$E:$E,MATCH('basis-cash-crude'!DP$1,'data-futures'!$A:$A,0),1),""),"")</f>
        <v>-2.2299999999999969</v>
      </c>
      <c r="DQ168">
        <f>+IFERROR(IF(VALUE('data-cash-crude'!DP169)&gt;0,'data-cash-crude'!DP169-INDEX('data-futures'!$E:$E,MATCH('basis-cash-crude'!DQ$1,'data-futures'!$A:$A,0),1),""),"")</f>
        <v>-2.7800000000000011</v>
      </c>
      <c r="DR168">
        <f>+IFERROR(IF(VALUE('data-cash-crude'!DQ169)&gt;0,'data-cash-crude'!DQ169-INDEX('data-futures'!$E:$E,MATCH('basis-cash-crude'!DR$1,'data-futures'!$A:$A,0),1),""),"")</f>
        <v>-2.2999999999999972</v>
      </c>
      <c r="DS168">
        <f>+IFERROR(IF(VALUE('data-cash-crude'!DR169)&gt;0,'data-cash-crude'!DR169-INDEX('data-futures'!$E:$E,MATCH('basis-cash-crude'!DS$1,'data-futures'!$A:$A,0),1),""),"")</f>
        <v>-2.4399999999999977</v>
      </c>
      <c r="DT168">
        <f>+IFERROR(IF(VALUE('data-cash-crude'!DS169)&gt;0,'data-cash-crude'!DS169-INDEX('data-futures'!$E:$E,MATCH('basis-cash-crude'!DT$1,'data-futures'!$A:$A,0),1),""),"")</f>
        <v>-2.3800000000000026</v>
      </c>
      <c r="DU168">
        <f>+IFERROR(IF(VALUE('data-cash-crude'!DT169)&gt;0,'data-cash-crude'!DT169-INDEX('data-futures'!$E:$E,MATCH('basis-cash-crude'!DU$1,'data-futures'!$A:$A,0),1),""),"")</f>
        <v>-2.9399999999999977</v>
      </c>
      <c r="DV168">
        <f>+IFERROR(IF(VALUE('data-cash-crude'!DU169)&gt;0,'data-cash-crude'!DU169-INDEX('data-futures'!$E:$E,MATCH('basis-cash-crude'!DV$1,'data-futures'!$A:$A,0),1),""),"")</f>
        <v>-3.4500000000000028</v>
      </c>
      <c r="DW168">
        <f>+IFERROR(IF(VALUE('data-cash-crude'!DV169)&gt;0,'data-cash-crude'!DV169-INDEX('data-futures'!$E:$E,MATCH('basis-cash-crude'!DW$1,'data-futures'!$A:$A,0),1),""),"")</f>
        <v>-3.1400000000000006</v>
      </c>
      <c r="DX168">
        <f>+IFERROR(IF(VALUE('data-cash-crude'!DW169)&gt;0,'data-cash-crude'!DW169-INDEX('data-futures'!$E:$E,MATCH('basis-cash-crude'!DX$1,'data-futures'!$A:$A,0),1),""),"")</f>
        <v>-2.6799999999999997</v>
      </c>
      <c r="DY168">
        <f>+IFERROR(IF(VALUE('data-cash-crude'!DX169)&gt;0,'data-cash-crude'!DX169-INDEX('data-futures'!$E:$E,MATCH('basis-cash-crude'!DY$1,'data-futures'!$A:$A,0),1),""),"")</f>
        <v>-3.5</v>
      </c>
      <c r="DZ168">
        <f>+IFERROR(IF(VALUE('data-cash-crude'!DY169)&gt;0,'data-cash-crude'!DY169-INDEX('data-futures'!$E:$E,MATCH('basis-cash-crude'!DZ$1,'data-futures'!$A:$A,0),1),""),"")</f>
        <v>-3.4200000000000017</v>
      </c>
      <c r="EA168">
        <f>+IFERROR(IF(VALUE('data-cash-crude'!DZ169)&gt;0,'data-cash-crude'!DZ169-INDEX('data-futures'!$E:$E,MATCH('basis-cash-crude'!EA$1,'data-futures'!$A:$A,0),1),""),"")</f>
        <v>-3.2800000000000011</v>
      </c>
      <c r="EB168">
        <f>+IFERROR(IF(VALUE('data-cash-crude'!EA169)&gt;0,'data-cash-crude'!EA169-INDEX('data-futures'!$E:$E,MATCH('basis-cash-crude'!EB$1,'data-futures'!$A:$A,0),1),""),"")</f>
        <v>-3.3100000000000023</v>
      </c>
      <c r="EC168">
        <f>+IFERROR(IF(VALUE('data-cash-crude'!EB169)&gt;0,'data-cash-crude'!EB169-INDEX('data-futures'!$E:$E,MATCH('basis-cash-crude'!EC$1,'data-futures'!$A:$A,0),1),""),"")</f>
        <v>-3.7000000000000028</v>
      </c>
      <c r="ED168" t="str">
        <f>+IFERROR(IF(VALUE('data-cash-crude'!EC169)&gt;0,'data-cash-crude'!EC169-INDEX('data-futures'!$E:$E,MATCH('basis-cash-crude'!ED$1,'data-futures'!$A:$A,0),1),""),"")</f>
        <v/>
      </c>
      <c r="EE168" t="str">
        <f>+IFERROR(IF(VALUE('data-cash-crude'!ED169)&gt;0,'data-cash-crude'!ED169-INDEX('data-futures'!$E:$E,MATCH('basis-cash-crude'!EE$1,'data-futures'!$A:$A,0),1),""),"")</f>
        <v/>
      </c>
      <c r="EF168" t="str">
        <f>+IFERROR(IF(VALUE('data-cash-crude'!EE169)&gt;0,'data-cash-crude'!EE169-INDEX('data-futures'!$E:$E,MATCH('basis-cash-crude'!EF$1,'data-futures'!$A:$A,0),1),""),"")</f>
        <v/>
      </c>
      <c r="EG168" t="str">
        <f>+IFERROR(IF(VALUE('data-cash-crude'!EF169)&gt;0,'data-cash-crude'!EF169-INDEX('data-futures'!$E:$E,MATCH('basis-cash-crude'!EG$1,'data-futures'!$A:$A,0),1),""),"")</f>
        <v/>
      </c>
      <c r="EH168" t="str">
        <f>+IFERROR(IF(VALUE('data-cash-crude'!EG169)&gt;0,'data-cash-crude'!EG169-INDEX('data-futures'!$E:$E,MATCH('basis-cash-crude'!EH$1,'data-futures'!$A:$A,0),1),""),"")</f>
        <v/>
      </c>
      <c r="EI168" t="str">
        <f>+IFERROR(IF(VALUE('data-cash-crude'!EH169)&gt;0,'data-cash-crude'!EH169-INDEX('data-futures'!$E:$E,MATCH('basis-cash-crude'!EI$1,'data-futures'!$A:$A,0),1),""),"")</f>
        <v/>
      </c>
      <c r="EJ168" t="str">
        <f>+IFERROR(IF(VALUE('data-cash-crude'!EI169)&gt;0,'data-cash-crude'!EI169-INDEX('data-futures'!$E:$E,MATCH('basis-cash-crude'!EJ$1,'data-futures'!$A:$A,0),1),""),"")</f>
        <v/>
      </c>
      <c r="EK168" t="str">
        <f>+IFERROR(IF(VALUE('data-cash-crude'!EJ169)&gt;0,'data-cash-crude'!EJ169-INDEX('data-futures'!$E:$E,MATCH('basis-cash-crude'!EK$1,'data-futures'!$A:$A,0),1),""),"")</f>
        <v/>
      </c>
      <c r="EL168" t="str">
        <f>+IFERROR(IF(VALUE('data-cash-crude'!EK169)&gt;0,'data-cash-crude'!EK169-INDEX('data-futures'!$E:$E,MATCH('basis-cash-crude'!EL$1,'data-futures'!$A:$A,0),1),""),"")</f>
        <v/>
      </c>
      <c r="EM168" t="str">
        <f>+IFERROR(IF(VALUE('data-cash-crude'!EL169)&gt;0,'data-cash-crude'!EL169-INDEX('data-futures'!$E:$E,MATCH('basis-cash-crude'!EM$1,'data-futures'!$A:$A,0),1),""),"")</f>
        <v/>
      </c>
      <c r="EN168" t="str">
        <f>+IFERROR(IF(VALUE('data-cash-crude'!EM169)&gt;0,'data-cash-crude'!EM169-INDEX('data-futures'!$E:$E,MATCH('basis-cash-crude'!EN$1,'data-futures'!$A:$A,0),1),""),"")</f>
        <v/>
      </c>
      <c r="EO168" t="str">
        <f>+IFERROR(IF(VALUE('data-cash-crude'!EN169)&gt;0,'data-cash-crude'!EN169-INDEX('data-futures'!$E:$E,MATCH('basis-cash-crude'!EO$1,'data-futures'!$A:$A,0),1),""),"")</f>
        <v/>
      </c>
      <c r="EP168" t="str">
        <f>+IFERROR(IF(VALUE('data-cash-crude'!EO169)&gt;0,'data-cash-crude'!EO169-INDEX('data-futures'!$E:$E,MATCH('basis-cash-crude'!EP$1,'data-futures'!$A:$A,0),1),""),"")</f>
        <v/>
      </c>
      <c r="EQ168" t="str">
        <f>+IFERROR(IF(VALUE('data-cash-crude'!EP169)&gt;0,'data-cash-crude'!EP169-INDEX('data-futures'!$E:$E,MATCH('basis-cash-crude'!EQ$1,'data-futures'!$A:$A,0),1),""),"")</f>
        <v/>
      </c>
      <c r="ER168" t="str">
        <f>+IFERROR(IF(VALUE('data-cash-crude'!EQ169)&gt;0,'data-cash-crude'!EQ169-INDEX('data-futures'!$E:$E,MATCH('basis-cash-crude'!ER$1,'data-futures'!$A:$A,0),1),""),"")</f>
        <v/>
      </c>
      <c r="ES168" t="str">
        <f>+IFERROR(IF(VALUE('data-cash-crude'!ER169)&gt;0,'data-cash-crude'!ER169-INDEX('data-futures'!$E:$E,MATCH('basis-cash-crude'!ES$1,'data-futures'!$A:$A,0),1),""),"")</f>
        <v/>
      </c>
      <c r="ET168" t="str">
        <f>+IFERROR(IF(VALUE('data-cash-crude'!ES169)&gt;0,'data-cash-crude'!ES169-INDEX('data-futures'!$E:$E,MATCH('basis-cash-crude'!ET$1,'data-futures'!$A:$A,0),1),""),"")</f>
        <v/>
      </c>
      <c r="EU168" t="str">
        <f>+IFERROR(IF(VALUE('data-cash-crude'!ET169)&gt;0,'data-cash-crude'!ET169-INDEX('data-futures'!$E:$E,MATCH('basis-cash-crude'!EU$1,'data-futures'!$A:$A,0),1),""),"")</f>
        <v/>
      </c>
      <c r="EV168" t="str">
        <f>+IFERROR(IF(VALUE('data-cash-crude'!EU169)&gt;0,'data-cash-crude'!EU169-INDEX('data-futures'!$E:$E,MATCH('basis-cash-crude'!EV$1,'data-futures'!$A:$A,0),1),""),"")</f>
        <v/>
      </c>
      <c r="EW168" t="str">
        <f>+IFERROR(IF(VALUE('data-cash-crude'!EV169)&gt;0,'data-cash-crude'!EV169-INDEX('data-futures'!$E:$E,MATCH('basis-cash-crude'!EW$1,'data-futures'!$A:$A,0),1),""),"")</f>
        <v/>
      </c>
      <c r="EX168" t="str">
        <f>+IFERROR(IF(VALUE('data-cash-crude'!EW169)&gt;0,'data-cash-crude'!EW169-INDEX('data-futures'!$E:$E,MATCH('basis-cash-crude'!EX$1,'data-futures'!$A:$A,0),1),""),"")</f>
        <v/>
      </c>
      <c r="EY168" t="str">
        <f>+IFERROR(IF(VALUE('data-cash-crude'!EX169)&gt;0,'data-cash-crude'!EX169-INDEX('data-futures'!$E:$E,MATCH('basis-cash-crude'!EY$1,'data-futures'!$A:$A,0),1),""),"")</f>
        <v/>
      </c>
      <c r="EZ168" t="str">
        <f>+IFERROR(IF(VALUE('data-cash-crude'!EY169)&gt;0,'data-cash-crude'!EY169-INDEX('data-futures'!$E:$E,MATCH('basis-cash-crude'!EZ$1,'data-futures'!$A:$A,0),1),""),"")</f>
        <v/>
      </c>
      <c r="FA168" t="str">
        <f>+IFERROR(IF(VALUE('data-cash-crude'!EZ169)&gt;0,'data-cash-crude'!EZ169-INDEX('data-futures'!$E:$E,MATCH('basis-cash-crude'!FA$1,'data-futures'!$A:$A,0),1),""),"")</f>
        <v/>
      </c>
      <c r="FB168" t="str">
        <f>+IFERROR(IF(VALUE('data-cash-crude'!FA169)&gt;0,'data-cash-crude'!FA169-INDEX('data-futures'!$E:$E,MATCH('basis-cash-crude'!FB$1,'data-futures'!$A:$A,0),1),""),"")</f>
        <v/>
      </c>
      <c r="FC168" t="str">
        <f>+IFERROR(IF(VALUE('data-cash-crude'!FB169)&gt;0,'data-cash-crude'!FB169-INDEX('data-futures'!$E:$E,MATCH('basis-cash-crude'!FC$1,'data-futures'!$A:$A,0),1),""),"")</f>
        <v/>
      </c>
      <c r="FD168" t="str">
        <f>+IFERROR(IF(VALUE('data-cash-crude'!FC169)&gt;0,'data-cash-crude'!FC169-INDEX('data-futures'!$E:$E,MATCH('basis-cash-crude'!FD$1,'data-futures'!$A:$A,0),1),""),"")</f>
        <v/>
      </c>
      <c r="FE168" t="str">
        <f>+IFERROR(IF(VALUE('data-cash-crude'!FD169)&gt;0,'data-cash-crude'!FD169-INDEX('data-futures'!$E:$E,MATCH('basis-cash-crude'!FE$1,'data-futures'!$A:$A,0),1),""),"")</f>
        <v/>
      </c>
      <c r="FF168" t="str">
        <f>+IFERROR(IF(VALUE('data-cash-crude'!FE169)&gt;0,'data-cash-crude'!FE169-INDEX('data-futures'!$E:$E,MATCH('basis-cash-crude'!FF$1,'data-futures'!$A:$A,0),1),""),"")</f>
        <v/>
      </c>
      <c r="FG168" t="str">
        <f>+IFERROR(IF(VALUE('data-cash-crude'!FF169)&gt;0,'data-cash-crude'!FF169-INDEX('data-futures'!$E:$E,MATCH('basis-cash-crude'!FG$1,'data-futures'!$A:$A,0),1),""),"")</f>
        <v/>
      </c>
      <c r="FH168" t="str">
        <f>+IFERROR(IF(VALUE('data-cash-crude'!FG169)&gt;0,'data-cash-crude'!FG169-INDEX('data-futures'!$E:$E,MATCH('basis-cash-crude'!FH$1,'data-futures'!$A:$A,0),1),""),"")</f>
        <v/>
      </c>
      <c r="FI168" t="str">
        <f>+IFERROR(IF(VALUE('data-cash-crude'!FH169)&gt;0,'data-cash-crude'!FH169-INDEX('data-futures'!$E:$E,MATCH('basis-cash-crude'!FI$1,'data-futures'!$A:$A,0),1),""),"")</f>
        <v/>
      </c>
      <c r="FJ168" t="str">
        <f>+IFERROR(IF(VALUE('data-cash-crude'!FI169)&gt;0,'data-cash-crude'!FI169-INDEX('data-futures'!$E:$E,MATCH('basis-cash-crude'!FJ$1,'data-futures'!$A:$A,0),1),""),"")</f>
        <v/>
      </c>
      <c r="FK168" t="str">
        <f>+IFERROR(IF(VALUE('data-cash-crude'!FJ169)&gt;0,'data-cash-crude'!FJ169-INDEX('data-futures'!$E:$E,MATCH('basis-cash-crude'!FK$1,'data-futures'!$A:$A,0),1),""),"")</f>
        <v/>
      </c>
      <c r="FL168" t="str">
        <f>+IFERROR(IF(VALUE('data-cash-crude'!FK169)&gt;0,'data-cash-crude'!FK169-INDEX('data-futures'!$E:$E,MATCH('basis-cash-crude'!FL$1,'data-futures'!$A:$A,0),1),""),"")</f>
        <v/>
      </c>
    </row>
    <row r="169" spans="1:168" x14ac:dyDescent="0.2">
      <c r="A169">
        <f t="shared" si="6"/>
        <v>-3.5016666666666674</v>
      </c>
      <c r="B169">
        <f t="shared" si="7"/>
        <v>-3.5240740740740737</v>
      </c>
      <c r="C169">
        <f t="shared" si="8"/>
        <v>-3.144078947368421</v>
      </c>
      <c r="D169" s="6" t="str">
        <f>+'data-cash-crude'!B170</f>
        <v>CLPA-8-129.CM</v>
      </c>
      <c r="E169">
        <f>+IFERROR(IF(VALUE('data-cash-crude'!D170)&gt;0,'data-cash-crude'!D170-INDEX('data-futures'!$E:$E,MATCH('basis-cash-crude'!E$1,'data-futures'!$A:$A,0),1),""),"")</f>
        <v>-3.4399999999999977</v>
      </c>
      <c r="F169">
        <f>+IFERROR(IF(VALUE('data-cash-crude'!E170)&gt;0,'data-cash-crude'!E170-INDEX('data-futures'!$E:$E,MATCH('basis-cash-crude'!F$1,'data-futures'!$A:$A,0),1),""),"")</f>
        <v>-3.3400000000000034</v>
      </c>
      <c r="G169">
        <f>+IFERROR(IF(VALUE('data-cash-crude'!F170)&gt;0,'data-cash-crude'!F170-INDEX('data-futures'!$E:$E,MATCH('basis-cash-crude'!G$1,'data-futures'!$A:$A,0),1),""),"")</f>
        <v>-3.490000000000002</v>
      </c>
      <c r="H169">
        <f>+IFERROR(IF(VALUE('data-cash-crude'!G170)&gt;0,'data-cash-crude'!G170-INDEX('data-futures'!$E:$E,MATCH('basis-cash-crude'!H$1,'data-futures'!$A:$A,0),1),""),"")</f>
        <v>-3.6300000000000026</v>
      </c>
      <c r="I169" t="str">
        <f>+IFERROR(IF(VALUE('data-cash-crude'!H170)&gt;0,'data-cash-crude'!H170-INDEX('data-futures'!$E:$E,MATCH('basis-cash-crude'!I$1,'data-futures'!$A:$A,0),1),""),"")</f>
        <v/>
      </c>
      <c r="J169">
        <f>+IFERROR(IF(VALUE('data-cash-crude'!I170)&gt;0,'data-cash-crude'!I170-INDEX('data-futures'!$E:$E,MATCH('basis-cash-crude'!J$1,'data-futures'!$A:$A,0),1),""),"")</f>
        <v>-3.5799999999999983</v>
      </c>
      <c r="K169">
        <f>+IFERROR(IF(VALUE('data-cash-crude'!J170)&gt;0,'data-cash-crude'!J170-INDEX('data-futures'!$E:$E,MATCH('basis-cash-crude'!K$1,'data-futures'!$A:$A,0),1),""),"")</f>
        <v>-3.5300000000000011</v>
      </c>
      <c r="L169">
        <f>+IFERROR(IF(VALUE('data-cash-crude'!K170)&gt;0,'data-cash-crude'!K170-INDEX('data-futures'!$E:$E,MATCH('basis-cash-crude'!L$1,'data-futures'!$A:$A,0),1),""),"")</f>
        <v>-3.5900000000000034</v>
      </c>
      <c r="M169">
        <f>+IFERROR(IF(VALUE('data-cash-crude'!L170)&gt;0,'data-cash-crude'!L170-INDEX('data-futures'!$E:$E,MATCH('basis-cash-crude'!M$1,'data-futures'!$A:$A,0),1),""),"")</f>
        <v>-3.509999999999998</v>
      </c>
      <c r="N169">
        <f>+IFERROR(IF(VALUE('data-cash-crude'!M170)&gt;0,'data-cash-crude'!M170-INDEX('data-futures'!$E:$E,MATCH('basis-cash-crude'!N$1,'data-futures'!$A:$A,0),1),""),"")</f>
        <v>-3.3299999999999983</v>
      </c>
      <c r="O169">
        <f>+IFERROR(IF(VALUE('data-cash-crude'!N170)&gt;0,'data-cash-crude'!N170-INDEX('data-futures'!$E:$E,MATCH('basis-cash-crude'!O$1,'data-futures'!$A:$A,0),1),""),"")</f>
        <v>-3.490000000000002</v>
      </c>
      <c r="P169">
        <f>+IFERROR(IF(VALUE('data-cash-crude'!O170)&gt;0,'data-cash-crude'!O170-INDEX('data-futures'!$E:$E,MATCH('basis-cash-crude'!P$1,'data-futures'!$A:$A,0),1),""),"")</f>
        <v>-3.4399999999999977</v>
      </c>
      <c r="Q169">
        <f>+IFERROR(IF(VALUE('data-cash-crude'!P170)&gt;0,'data-cash-crude'!P170-INDEX('data-futures'!$E:$E,MATCH('basis-cash-crude'!Q$1,'data-futures'!$A:$A,0),1),""),"")</f>
        <v>-3.4600000000000009</v>
      </c>
      <c r="R169">
        <f>+IFERROR(IF(VALUE('data-cash-crude'!Q170)&gt;0,'data-cash-crude'!Q170-INDEX('data-futures'!$E:$E,MATCH('basis-cash-crude'!R$1,'data-futures'!$A:$A,0),1),""),"")</f>
        <v>-3.259999999999998</v>
      </c>
      <c r="S169">
        <f>+IFERROR(IF(VALUE('data-cash-crude'!R170)&gt;0,'data-cash-crude'!R170-INDEX('data-futures'!$E:$E,MATCH('basis-cash-crude'!S$1,'data-futures'!$A:$A,0),1),""),"")</f>
        <v>-5.5399999999999991</v>
      </c>
      <c r="T169">
        <f>+IFERROR(IF(VALUE('data-cash-crude'!S170)&gt;0,'data-cash-crude'!S170-INDEX('data-futures'!$E:$E,MATCH('basis-cash-crude'!T$1,'data-futures'!$A:$A,0),1),""),"")</f>
        <v>-5.32</v>
      </c>
      <c r="U169">
        <f>+IFERROR(IF(VALUE('data-cash-crude'!T170)&gt;0,'data-cash-crude'!T170-INDEX('data-futures'!$E:$E,MATCH('basis-cash-crude'!U$1,'data-futures'!$A:$A,0),1),""),"")</f>
        <v>-3.4500000000000028</v>
      </c>
      <c r="V169">
        <f>+IFERROR(IF(VALUE('data-cash-crude'!U170)&gt;0,'data-cash-crude'!U170-INDEX('data-futures'!$E:$E,MATCH('basis-cash-crude'!V$1,'data-futures'!$A:$A,0),1),""),"")</f>
        <v>-3.2700000000000031</v>
      </c>
      <c r="W169">
        <f>+IFERROR(IF(VALUE('data-cash-crude'!V170)&gt;0,'data-cash-crude'!V170-INDEX('data-futures'!$E:$E,MATCH('basis-cash-crude'!W$1,'data-futures'!$A:$A,0),1),""),"")</f>
        <v>-3.1899999999999977</v>
      </c>
      <c r="X169">
        <f>+IFERROR(IF(VALUE('data-cash-crude'!W170)&gt;0,'data-cash-crude'!W170-INDEX('data-futures'!$E:$E,MATCH('basis-cash-crude'!X$1,'data-futures'!$A:$A,0),1),""),"")</f>
        <v>-3.2800000000000011</v>
      </c>
      <c r="Y169">
        <f>+IFERROR(IF(VALUE('data-cash-crude'!X170)&gt;0,'data-cash-crude'!X170-INDEX('data-futures'!$E:$E,MATCH('basis-cash-crude'!Y$1,'data-futures'!$A:$A,0),1),""),"")</f>
        <v>-3.2299999999999969</v>
      </c>
      <c r="Z169" t="str">
        <f>+IFERROR(IF(VALUE('data-cash-crude'!Y170)&gt;0,'data-cash-crude'!Y170-INDEX('data-futures'!$E:$E,MATCH('basis-cash-crude'!Z$1,'data-futures'!$A:$A,0),1),""),"")</f>
        <v/>
      </c>
      <c r="AA169">
        <f>+IFERROR(IF(VALUE('data-cash-crude'!Z170)&gt;0,'data-cash-crude'!Z170-INDEX('data-futures'!$E:$E,MATCH('basis-cash-crude'!AA$1,'data-futures'!$A:$A,0),1),""),"")</f>
        <v>-3.4399999999999977</v>
      </c>
      <c r="AB169">
        <f>+IFERROR(IF(VALUE('data-cash-crude'!AA170)&gt;0,'data-cash-crude'!AA170-INDEX('data-futures'!$E:$E,MATCH('basis-cash-crude'!AB$1,'data-futures'!$A:$A,0),1),""),"")</f>
        <v>-3.6000000000000014</v>
      </c>
      <c r="AC169" t="str">
        <f>+IFERROR(IF(VALUE('data-cash-crude'!AB170)&gt;0,'data-cash-crude'!AB170-INDEX('data-futures'!$E:$E,MATCH('basis-cash-crude'!AC$1,'data-futures'!$A:$A,0),1),""),"")</f>
        <v/>
      </c>
      <c r="AD169">
        <f>+IFERROR(IF(VALUE('data-cash-crude'!AC170)&gt;0,'data-cash-crude'!AC170-INDEX('data-futures'!$E:$E,MATCH('basis-cash-crude'!AD$1,'data-futures'!$A:$A,0),1),""),"")</f>
        <v>-3.1300000000000026</v>
      </c>
      <c r="AE169">
        <f>+IFERROR(IF(VALUE('data-cash-crude'!AD170)&gt;0,'data-cash-crude'!AD170-INDEX('data-futures'!$E:$E,MATCH('basis-cash-crude'!AE$1,'data-futures'!$A:$A,0),1),""),"")</f>
        <v>-3.3100000000000023</v>
      </c>
      <c r="AF169">
        <f>+IFERROR(IF(VALUE('data-cash-crude'!AE170)&gt;0,'data-cash-crude'!AE170-INDEX('data-futures'!$E:$E,MATCH('basis-cash-crude'!AF$1,'data-futures'!$A:$A,0),1),""),"")</f>
        <v>-3.0300000000000011</v>
      </c>
      <c r="AG169">
        <f>+IFERROR(IF(VALUE('data-cash-crude'!AF170)&gt;0,'data-cash-crude'!AF170-INDEX('data-futures'!$E:$E,MATCH('basis-cash-crude'!AG$1,'data-futures'!$A:$A,0),1),""),"")</f>
        <v>-3.1000000000000014</v>
      </c>
      <c r="AH169">
        <f>+IFERROR(IF(VALUE('data-cash-crude'!AG170)&gt;0,'data-cash-crude'!AG170-INDEX('data-futures'!$E:$E,MATCH('basis-cash-crude'!AH$1,'data-futures'!$A:$A,0),1),""),"")</f>
        <v>-3.1700000000000017</v>
      </c>
      <c r="AI169">
        <f>+IFERROR(IF(VALUE('data-cash-crude'!AH170)&gt;0,'data-cash-crude'!AH170-INDEX('data-futures'!$E:$E,MATCH('basis-cash-crude'!AI$1,'data-futures'!$A:$A,0),1),""),"")</f>
        <v>-3.009999999999998</v>
      </c>
      <c r="AJ169">
        <f>+IFERROR(IF(VALUE('data-cash-crude'!AI170)&gt;0,'data-cash-crude'!AI170-INDEX('data-futures'!$E:$E,MATCH('basis-cash-crude'!AJ$1,'data-futures'!$A:$A,0),1),""),"")</f>
        <v>-3.1099999999999994</v>
      </c>
      <c r="AK169">
        <f>+IFERROR(IF(VALUE('data-cash-crude'!AJ170)&gt;0,'data-cash-crude'!AJ170-INDEX('data-futures'!$E:$E,MATCH('basis-cash-crude'!AK$1,'data-futures'!$A:$A,0),1),""),"")</f>
        <v>-3.1300000000000026</v>
      </c>
      <c r="AL169">
        <f>+IFERROR(IF(VALUE('data-cash-crude'!AK170)&gt;0,'data-cash-crude'!AK170-INDEX('data-futures'!$E:$E,MATCH('basis-cash-crude'!AL$1,'data-futures'!$A:$A,0),1),""),"")</f>
        <v>-3.3900000000000006</v>
      </c>
      <c r="AM169">
        <f>+IFERROR(IF(VALUE('data-cash-crude'!AL170)&gt;0,'data-cash-crude'!AL170-INDEX('data-futures'!$E:$E,MATCH('basis-cash-crude'!AM$1,'data-futures'!$A:$A,0),1),""),"")</f>
        <v>-3.0300000000000011</v>
      </c>
      <c r="AN169">
        <f>+IFERROR(IF(VALUE('data-cash-crude'!AM170)&gt;0,'data-cash-crude'!AM170-INDEX('data-futures'!$E:$E,MATCH('basis-cash-crude'!AN$1,'data-futures'!$A:$A,0),1),""),"")</f>
        <v>-3.0600000000000023</v>
      </c>
      <c r="AO169">
        <f>+IFERROR(IF(VALUE('data-cash-crude'!AN170)&gt;0,'data-cash-crude'!AN170-INDEX('data-futures'!$E:$E,MATCH('basis-cash-crude'!AO$1,'data-futures'!$A:$A,0),1),""),"")</f>
        <v>-3.2899999999999991</v>
      </c>
      <c r="AP169" t="str">
        <f>+IFERROR(IF(VALUE('data-cash-crude'!AO170)&gt;0,'data-cash-crude'!AO170-INDEX('data-futures'!$E:$E,MATCH('basis-cash-crude'!AP$1,'data-futures'!$A:$A,0),1),""),"")</f>
        <v/>
      </c>
      <c r="AQ169">
        <f>+IFERROR(IF(VALUE('data-cash-crude'!AP170)&gt;0,'data-cash-crude'!AP170-INDEX('data-futures'!$E:$E,MATCH('basis-cash-crude'!AQ$1,'data-futures'!$A:$A,0),1),""),"")</f>
        <v>-3.490000000000002</v>
      </c>
      <c r="AR169">
        <f>+IFERROR(IF(VALUE('data-cash-crude'!AQ170)&gt;0,'data-cash-crude'!AQ170-INDEX('data-futures'!$E:$E,MATCH('basis-cash-crude'!AR$1,'data-futures'!$A:$A,0),1),""),"")</f>
        <v>-0.47999999999999687</v>
      </c>
      <c r="AS169" t="str">
        <f>+IFERROR(IF(VALUE('data-cash-crude'!AR170)&gt;0,'data-cash-crude'!AR170-INDEX('data-futures'!$E:$E,MATCH('basis-cash-crude'!AS$1,'data-futures'!$A:$A,0),1),""),"")</f>
        <v/>
      </c>
      <c r="AT169">
        <f>+IFERROR(IF(VALUE('data-cash-crude'!AS170)&gt;0,'data-cash-crude'!AS170-INDEX('data-futures'!$E:$E,MATCH('basis-cash-crude'!AT$1,'data-futures'!$A:$A,0),1),""),"")</f>
        <v>-3.3500000000000014</v>
      </c>
      <c r="AU169">
        <f>+IFERROR(IF(VALUE('data-cash-crude'!AT170)&gt;0,'data-cash-crude'!AT170-INDEX('data-futures'!$E:$E,MATCH('basis-cash-crude'!AU$1,'data-futures'!$A:$A,0),1),""),"")</f>
        <v>-3.0600000000000023</v>
      </c>
      <c r="AV169">
        <f>+IFERROR(IF(VALUE('data-cash-crude'!AU170)&gt;0,'data-cash-crude'!AU170-INDEX('data-futures'!$E:$E,MATCH('basis-cash-crude'!AV$1,'data-futures'!$A:$A,0),1),""),"")</f>
        <v>-3.1300000000000026</v>
      </c>
      <c r="AW169">
        <f>+IFERROR(IF(VALUE('data-cash-crude'!AV170)&gt;0,'data-cash-crude'!AV170-INDEX('data-futures'!$E:$E,MATCH('basis-cash-crude'!AW$1,'data-futures'!$A:$A,0),1),""),"")</f>
        <v>-3.1000000000000014</v>
      </c>
      <c r="AX169">
        <f>+IFERROR(IF(VALUE('data-cash-crude'!AW170)&gt;0,'data-cash-crude'!AW170-INDEX('data-futures'!$E:$E,MATCH('basis-cash-crude'!AX$1,'data-futures'!$A:$A,0),1),""),"")</f>
        <v>-3.0200000000000031</v>
      </c>
      <c r="AY169" t="str">
        <f>+IFERROR(IF(VALUE('data-cash-crude'!AX170)&gt;0,'data-cash-crude'!AX170-INDEX('data-futures'!$E:$E,MATCH('basis-cash-crude'!AY$1,'data-futures'!$A:$A,0),1),""),"")</f>
        <v/>
      </c>
      <c r="AZ169" t="str">
        <f>+IFERROR(IF(VALUE('data-cash-crude'!AY170)&gt;0,'data-cash-crude'!AY170-INDEX('data-futures'!$E:$E,MATCH('basis-cash-crude'!AZ$1,'data-futures'!$A:$A,0),1),""),"")</f>
        <v/>
      </c>
      <c r="BA169" t="str">
        <f>+IFERROR(IF(VALUE('data-cash-crude'!AZ170)&gt;0,'data-cash-crude'!AZ170-INDEX('data-futures'!$E:$E,MATCH('basis-cash-crude'!BA$1,'data-futures'!$A:$A,0),1),""),"")</f>
        <v/>
      </c>
      <c r="BB169" t="str">
        <f>+IFERROR(IF(VALUE('data-cash-crude'!BA170)&gt;0,'data-cash-crude'!BA170-INDEX('data-futures'!$E:$E,MATCH('basis-cash-crude'!BB$1,'data-futures'!$A:$A,0),1),""),"")</f>
        <v/>
      </c>
      <c r="BC169" t="str">
        <f>+IFERROR(IF(VALUE('data-cash-crude'!BB170)&gt;0,'data-cash-crude'!BB170-INDEX('data-futures'!$E:$E,MATCH('basis-cash-crude'!BC$1,'data-futures'!$A:$A,0),1),""),"")</f>
        <v/>
      </c>
      <c r="BD169" t="str">
        <f>+IFERROR(IF(VALUE('data-cash-crude'!BC170)&gt;0,'data-cash-crude'!BC170-INDEX('data-futures'!$E:$E,MATCH('basis-cash-crude'!BD$1,'data-futures'!$A:$A,0),1),""),"")</f>
        <v/>
      </c>
      <c r="BE169">
        <f>+IFERROR(IF(VALUE('data-cash-crude'!BD170)&gt;0,'data-cash-crude'!BD170-INDEX('data-futures'!$E:$E,MATCH('basis-cash-crude'!BE$1,'data-futures'!$A:$A,0),1),""),"")</f>
        <v>-3.2299999999999969</v>
      </c>
      <c r="BF169">
        <f>+IFERROR(IF(VALUE('data-cash-crude'!BE170)&gt;0,'data-cash-crude'!BE170-INDEX('data-futures'!$E:$E,MATCH('basis-cash-crude'!BF$1,'data-futures'!$A:$A,0),1),""),"")</f>
        <v>-3.240000000000002</v>
      </c>
      <c r="BG169">
        <f>+IFERROR(IF(VALUE('data-cash-crude'!BF170)&gt;0,'data-cash-crude'!BF170-INDEX('data-futures'!$E:$E,MATCH('basis-cash-crude'!BG$1,'data-futures'!$A:$A,0),1),""),"")</f>
        <v>-3.0200000000000031</v>
      </c>
      <c r="BH169">
        <f>+IFERROR(IF(VALUE('data-cash-crude'!BG170)&gt;0,'data-cash-crude'!BG170-INDEX('data-futures'!$E:$E,MATCH('basis-cash-crude'!BH$1,'data-futures'!$A:$A,0),1),""),"")</f>
        <v>-2.7899999999999991</v>
      </c>
      <c r="BI169">
        <f>+IFERROR(IF(VALUE('data-cash-crude'!BH170)&gt;0,'data-cash-crude'!BH170-INDEX('data-futures'!$E:$E,MATCH('basis-cash-crude'!BI$1,'data-futures'!$A:$A,0),1),""),"")</f>
        <v>-3.0900000000000034</v>
      </c>
      <c r="BJ169">
        <f>+IFERROR(IF(VALUE('data-cash-crude'!BI170)&gt;0,'data-cash-crude'!BI170-INDEX('data-futures'!$E:$E,MATCH('basis-cash-crude'!BJ$1,'data-futures'!$A:$A,0),1),""),"")</f>
        <v>-3.0900000000000034</v>
      </c>
      <c r="BK169">
        <f>+IFERROR(IF(VALUE('data-cash-crude'!BJ170)&gt;0,'data-cash-crude'!BJ170-INDEX('data-futures'!$E:$E,MATCH('basis-cash-crude'!BK$1,'data-futures'!$A:$A,0),1),""),"")</f>
        <v>-3.4299999999999997</v>
      </c>
      <c r="BL169">
        <f>+IFERROR(IF(VALUE('data-cash-crude'!BK170)&gt;0,'data-cash-crude'!BK170-INDEX('data-futures'!$E:$E,MATCH('basis-cash-crude'!BL$1,'data-futures'!$A:$A,0),1),""),"")</f>
        <v>-3.1099999999999994</v>
      </c>
      <c r="BM169" t="str">
        <f>+IFERROR(IF(VALUE('data-cash-crude'!BL170)&gt;0,'data-cash-crude'!BL170-INDEX('data-futures'!$E:$E,MATCH('basis-cash-crude'!BM$1,'data-futures'!$A:$A,0),1),""),"")</f>
        <v/>
      </c>
      <c r="BN169" t="str">
        <f>+IFERROR(IF(VALUE('data-cash-crude'!BM170)&gt;0,'data-cash-crude'!BM170-INDEX('data-futures'!$E:$E,MATCH('basis-cash-crude'!BN$1,'data-futures'!$A:$A,0),1),""),"")</f>
        <v/>
      </c>
      <c r="BO169">
        <f>+IFERROR(IF(VALUE('data-cash-crude'!BN170)&gt;0,'data-cash-crude'!BN170-INDEX('data-futures'!$E:$E,MATCH('basis-cash-crude'!BO$1,'data-futures'!$A:$A,0),1),""),"")</f>
        <v>-3.4699999999999989</v>
      </c>
      <c r="BP169">
        <f>+IFERROR(IF(VALUE('data-cash-crude'!BO170)&gt;0,'data-cash-crude'!BO170-INDEX('data-futures'!$E:$E,MATCH('basis-cash-crude'!BP$1,'data-futures'!$A:$A,0),1),""),"")</f>
        <v>-3.6300000000000026</v>
      </c>
      <c r="BQ169">
        <f>+IFERROR(IF(VALUE('data-cash-crude'!BP170)&gt;0,'data-cash-crude'!BP170-INDEX('data-futures'!$E:$E,MATCH('basis-cash-crude'!BQ$1,'data-futures'!$A:$A,0),1),""),"")</f>
        <v>-3.0700000000000003</v>
      </c>
      <c r="BR169">
        <f>+IFERROR(IF(VALUE('data-cash-crude'!BQ170)&gt;0,'data-cash-crude'!BQ170-INDEX('data-futures'!$E:$E,MATCH('basis-cash-crude'!BR$1,'data-futures'!$A:$A,0),1),""),"")</f>
        <v>-3.1000000000000014</v>
      </c>
      <c r="BS169">
        <f>+IFERROR(IF(VALUE('data-cash-crude'!BR170)&gt;0,'data-cash-crude'!BR170-INDEX('data-futures'!$E:$E,MATCH('basis-cash-crude'!BS$1,'data-futures'!$A:$A,0),1),""),"")</f>
        <v>-3.0200000000000031</v>
      </c>
      <c r="BT169">
        <f>+IFERROR(IF(VALUE('data-cash-crude'!BS170)&gt;0,'data-cash-crude'!BS170-INDEX('data-futures'!$E:$E,MATCH('basis-cash-crude'!BT$1,'data-futures'!$A:$A,0),1),""),"")</f>
        <v>-3.5700000000000003</v>
      </c>
      <c r="BU169">
        <f>+IFERROR(IF(VALUE('data-cash-crude'!BT170)&gt;0,'data-cash-crude'!BT170-INDEX('data-futures'!$E:$E,MATCH('basis-cash-crude'!BU$1,'data-futures'!$A:$A,0),1),""),"")</f>
        <v>-3.1799999999999997</v>
      </c>
      <c r="BV169">
        <f>+IFERROR(IF(VALUE('data-cash-crude'!BU170)&gt;0,'data-cash-crude'!BU170-INDEX('data-futures'!$E:$E,MATCH('basis-cash-crude'!BV$1,'data-futures'!$A:$A,0),1),""),"")</f>
        <v>-3.1199999999999974</v>
      </c>
      <c r="BW169">
        <f>+IFERROR(IF(VALUE('data-cash-crude'!BV170)&gt;0,'data-cash-crude'!BV170-INDEX('data-futures'!$E:$E,MATCH('basis-cash-crude'!BW$1,'data-futures'!$A:$A,0),1),""),"")</f>
        <v>-3.3800000000000026</v>
      </c>
      <c r="BX169">
        <f>+IFERROR(IF(VALUE('data-cash-crude'!BW170)&gt;0,'data-cash-crude'!BW170-INDEX('data-futures'!$E:$E,MATCH('basis-cash-crude'!BX$1,'data-futures'!$A:$A,0),1),""),"")</f>
        <v>-3.1899999999999977</v>
      </c>
      <c r="BY169">
        <f>+IFERROR(IF(VALUE('data-cash-crude'!BX170)&gt;0,'data-cash-crude'!BX170-INDEX('data-futures'!$E:$E,MATCH('basis-cash-crude'!BY$1,'data-futures'!$A:$A,0),1),""),"")</f>
        <v>-3.4099999999999966</v>
      </c>
      <c r="BZ169">
        <f>+IFERROR(IF(VALUE('data-cash-crude'!BY170)&gt;0,'data-cash-crude'!BY170-INDEX('data-futures'!$E:$E,MATCH('basis-cash-crude'!BZ$1,'data-futures'!$A:$A,0),1),""),"")</f>
        <v>-3.7000000000000028</v>
      </c>
      <c r="CA169">
        <f>+IFERROR(IF(VALUE('data-cash-crude'!BZ170)&gt;0,'data-cash-crude'!BZ170-INDEX('data-futures'!$E:$E,MATCH('basis-cash-crude'!CA$1,'data-futures'!$A:$A,0),1),""),"")</f>
        <v>-3.0900000000000034</v>
      </c>
      <c r="CB169">
        <f>+IFERROR(IF(VALUE('data-cash-crude'!CA170)&gt;0,'data-cash-crude'!CA170-INDEX('data-futures'!$E:$E,MATCH('basis-cash-crude'!CB$1,'data-futures'!$A:$A,0),1),""),"")</f>
        <v>-2.9699999999999989</v>
      </c>
      <c r="CC169">
        <f>+IFERROR(IF(VALUE('data-cash-crude'!CB170)&gt;0,'data-cash-crude'!CB170-INDEX('data-futures'!$E:$E,MATCH('basis-cash-crude'!CC$1,'data-futures'!$A:$A,0),1),""),"")</f>
        <v>-2.8699999999999974</v>
      </c>
      <c r="CD169">
        <f>+IFERROR(IF(VALUE('data-cash-crude'!CC170)&gt;0,'data-cash-crude'!CC170-INDEX('data-futures'!$E:$E,MATCH('basis-cash-crude'!CD$1,'data-futures'!$A:$A,0),1),""),"")</f>
        <v>-3.1099999999999994</v>
      </c>
      <c r="CE169">
        <f>+IFERROR(IF(VALUE('data-cash-crude'!CD170)&gt;0,'data-cash-crude'!CD170-INDEX('data-futures'!$E:$E,MATCH('basis-cash-crude'!CE$1,'data-futures'!$A:$A,0),1),""),"")</f>
        <v>-2.8999999999999986</v>
      </c>
      <c r="CF169">
        <f>+IFERROR(IF(VALUE('data-cash-crude'!CE170)&gt;0,'data-cash-crude'!CE170-INDEX('data-futures'!$E:$E,MATCH('basis-cash-crude'!CF$1,'data-futures'!$A:$A,0),1),""),"")</f>
        <v>-2.8200000000000003</v>
      </c>
      <c r="CG169">
        <f>+IFERROR(IF(VALUE('data-cash-crude'!CF170)&gt;0,'data-cash-crude'!CF170-INDEX('data-futures'!$E:$E,MATCH('basis-cash-crude'!CG$1,'data-futures'!$A:$A,0),1),""),"")</f>
        <v>-2.5900000000000034</v>
      </c>
      <c r="CH169">
        <f>+IFERROR(IF(VALUE('data-cash-crude'!CG170)&gt;0,'data-cash-crude'!CG170-INDEX('data-futures'!$E:$E,MATCH('basis-cash-crude'!CH$1,'data-futures'!$A:$A,0),1),""),"")</f>
        <v>-2.3800000000000026</v>
      </c>
      <c r="CI169">
        <f>+IFERROR(IF(VALUE('data-cash-crude'!CH170)&gt;0,'data-cash-crude'!CH170-INDEX('data-futures'!$E:$E,MATCH('basis-cash-crude'!CI$1,'data-futures'!$A:$A,0),1),""),"")</f>
        <v>-2.5399999999999991</v>
      </c>
      <c r="CJ169">
        <f>+IFERROR(IF(VALUE('data-cash-crude'!CI170)&gt;0,'data-cash-crude'!CI170-INDEX('data-futures'!$E:$E,MATCH('basis-cash-crude'!CJ$1,'data-futures'!$A:$A,0),1),""),"")</f>
        <v>-2.6499999999999986</v>
      </c>
      <c r="CK169">
        <f>+IFERROR(IF(VALUE('data-cash-crude'!CJ170)&gt;0,'data-cash-crude'!CJ170-INDEX('data-futures'!$E:$E,MATCH('basis-cash-crude'!CK$1,'data-futures'!$A:$A,0),1),""),"")</f>
        <v>-1.990000000000002</v>
      </c>
      <c r="CL169">
        <f>+IFERROR(IF(VALUE('data-cash-crude'!CK170)&gt;0,'data-cash-crude'!CK170-INDEX('data-futures'!$E:$E,MATCH('basis-cash-crude'!CL$1,'data-futures'!$A:$A,0),1),""),"")</f>
        <v>-1.9500000000000028</v>
      </c>
      <c r="CM169" t="str">
        <f>+IFERROR(IF(VALUE('data-cash-crude'!CL170)&gt;0,'data-cash-crude'!CL170-INDEX('data-futures'!$E:$E,MATCH('basis-cash-crude'!CM$1,'data-futures'!$A:$A,0),1),""),"")</f>
        <v/>
      </c>
      <c r="CN169">
        <f>+IFERROR(IF(VALUE('data-cash-crude'!CM170)&gt;0,'data-cash-crude'!CM170-INDEX('data-futures'!$E:$E,MATCH('basis-cash-crude'!CN$1,'data-futures'!$A:$A,0),1),""),"")</f>
        <v>-1.8900000000000006</v>
      </c>
      <c r="CO169">
        <f>+IFERROR(IF(VALUE('data-cash-crude'!CN170)&gt;0,'data-cash-crude'!CN170-INDEX('data-futures'!$E:$E,MATCH('basis-cash-crude'!CO$1,'data-futures'!$A:$A,0),1),""),"")</f>
        <v>-1.6799999999999997</v>
      </c>
      <c r="CP169">
        <f>+IFERROR(IF(VALUE('data-cash-crude'!CO170)&gt;0,'data-cash-crude'!CO170-INDEX('data-futures'!$E:$E,MATCH('basis-cash-crude'!CP$1,'data-futures'!$A:$A,0),1),""),"")</f>
        <v>-1.8800000000000026</v>
      </c>
      <c r="CQ169">
        <f>+IFERROR(IF(VALUE('data-cash-crude'!CP170)&gt;0,'data-cash-crude'!CP170-INDEX('data-futures'!$E:$E,MATCH('basis-cash-crude'!CQ$1,'data-futures'!$A:$A,0),1),""),"")</f>
        <v>-1.8699999999999974</v>
      </c>
      <c r="CR169">
        <f>+IFERROR(IF(VALUE('data-cash-crude'!CQ170)&gt;0,'data-cash-crude'!CQ170-INDEX('data-futures'!$E:$E,MATCH('basis-cash-crude'!CR$1,'data-futures'!$A:$A,0),1),""),"")</f>
        <v>-1.2999999999999972</v>
      </c>
      <c r="CS169">
        <f>+IFERROR(IF(VALUE('data-cash-crude'!CR170)&gt;0,'data-cash-crude'!CR170-INDEX('data-futures'!$E:$E,MATCH('basis-cash-crude'!CS$1,'data-futures'!$A:$A,0),1),""),"")</f>
        <v>-0.86999999999999744</v>
      </c>
      <c r="CT169">
        <f>+IFERROR(IF(VALUE('data-cash-crude'!CS170)&gt;0,'data-cash-crude'!CS170-INDEX('data-futures'!$E:$E,MATCH('basis-cash-crude'!CT$1,'data-futures'!$A:$A,0),1),""),"")</f>
        <v>0.43999999999999773</v>
      </c>
      <c r="CU169">
        <f>+IFERROR(IF(VALUE('data-cash-crude'!CT170)&gt;0,'data-cash-crude'!CT170-INDEX('data-futures'!$E:$E,MATCH('basis-cash-crude'!CU$1,'data-futures'!$A:$A,0),1),""),"")</f>
        <v>-2.3599999999999994</v>
      </c>
      <c r="CV169">
        <f>+IFERROR(IF(VALUE('data-cash-crude'!CU170)&gt;0,'data-cash-crude'!CU170-INDEX('data-futures'!$E:$E,MATCH('basis-cash-crude'!CV$1,'data-futures'!$A:$A,0),1),""),"")</f>
        <v>-2.4600000000000009</v>
      </c>
      <c r="CW169">
        <f>+IFERROR(IF(VALUE('data-cash-crude'!CV170)&gt;0,'data-cash-crude'!CV170-INDEX('data-futures'!$E:$E,MATCH('basis-cash-crude'!CW$1,'data-futures'!$A:$A,0),1),""),"")</f>
        <v>-2.2000000000000028</v>
      </c>
      <c r="CX169">
        <f>+IFERROR(IF(VALUE('data-cash-crude'!CW170)&gt;0,'data-cash-crude'!CW170-INDEX('data-futures'!$E:$E,MATCH('basis-cash-crude'!CX$1,'data-futures'!$A:$A,0),1),""),"")</f>
        <v>-2.0300000000000011</v>
      </c>
      <c r="CY169">
        <f>+IFERROR(IF(VALUE('data-cash-crude'!CX170)&gt;0,'data-cash-crude'!CX170-INDEX('data-futures'!$E:$E,MATCH('basis-cash-crude'!CY$1,'data-futures'!$A:$A,0),1),""),"")</f>
        <v>-1.6799999999999997</v>
      </c>
      <c r="CZ169">
        <f>+IFERROR(IF(VALUE('data-cash-crude'!CY170)&gt;0,'data-cash-crude'!CY170-INDEX('data-futures'!$E:$E,MATCH('basis-cash-crude'!CZ$1,'data-futures'!$A:$A,0),1),""),"")</f>
        <v>-2.1000000000000014</v>
      </c>
      <c r="DA169">
        <f>+IFERROR(IF(VALUE('data-cash-crude'!CZ170)&gt;0,'data-cash-crude'!CZ170-INDEX('data-futures'!$E:$E,MATCH('basis-cash-crude'!DA$1,'data-futures'!$A:$A,0),1),""),"")</f>
        <v>-2.0499999999999972</v>
      </c>
      <c r="DB169">
        <f>+IFERROR(IF(VALUE('data-cash-crude'!DA170)&gt;0,'data-cash-crude'!DA170-INDEX('data-futures'!$E:$E,MATCH('basis-cash-crude'!DB$1,'data-futures'!$A:$A,0),1),""),"")</f>
        <v>-2</v>
      </c>
      <c r="DC169">
        <f>+IFERROR(IF(VALUE('data-cash-crude'!DB170)&gt;0,'data-cash-crude'!DB170-INDEX('data-futures'!$E:$E,MATCH('basis-cash-crude'!DC$1,'data-futures'!$A:$A,0),1),""),"")</f>
        <v>-2.0200000000000031</v>
      </c>
      <c r="DD169" t="str">
        <f>+IFERROR(IF(VALUE('data-cash-crude'!DC170)&gt;0,'data-cash-crude'!DC170-INDEX('data-futures'!$E:$E,MATCH('basis-cash-crude'!DD$1,'data-futures'!$A:$A,0),1),""),"")</f>
        <v/>
      </c>
      <c r="DE169">
        <f>+IFERROR(IF(VALUE('data-cash-crude'!DD170)&gt;0,'data-cash-crude'!DD170-INDEX('data-futures'!$E:$E,MATCH('basis-cash-crude'!DE$1,'data-futures'!$A:$A,0),1),""),"")</f>
        <v>-1.9299999999999997</v>
      </c>
      <c r="DF169">
        <f>+IFERROR(IF(VALUE('data-cash-crude'!DE170)&gt;0,'data-cash-crude'!DE170-INDEX('data-futures'!$E:$E,MATCH('basis-cash-crude'!DF$1,'data-futures'!$A:$A,0),1),""),"")</f>
        <v>-1.5499999999999972</v>
      </c>
      <c r="DG169" t="str">
        <f>+IFERROR(IF(VALUE('data-cash-crude'!DF170)&gt;0,'data-cash-crude'!DF170-INDEX('data-futures'!$E:$E,MATCH('basis-cash-crude'!DG$1,'data-futures'!$A:$A,0),1),""),"")</f>
        <v/>
      </c>
      <c r="DH169">
        <f>+IFERROR(IF(VALUE('data-cash-crude'!DG170)&gt;0,'data-cash-crude'!DG170-INDEX('data-futures'!$E:$E,MATCH('basis-cash-crude'!DH$1,'data-futures'!$A:$A,0),1),""),"")</f>
        <v>-1.2100000000000009</v>
      </c>
      <c r="DI169">
        <f>+IFERROR(IF(VALUE('data-cash-crude'!DH170)&gt;0,'data-cash-crude'!DH170-INDEX('data-futures'!$E:$E,MATCH('basis-cash-crude'!DI$1,'data-futures'!$A:$A,0),1),""),"")</f>
        <v>-2.3400000000000034</v>
      </c>
      <c r="DJ169">
        <f>+IFERROR(IF(VALUE('data-cash-crude'!DI170)&gt;0,'data-cash-crude'!DI170-INDEX('data-futures'!$E:$E,MATCH('basis-cash-crude'!DJ$1,'data-futures'!$A:$A,0),1),""),"")</f>
        <v>-2.0700000000000003</v>
      </c>
      <c r="DK169">
        <f>+IFERROR(IF(VALUE('data-cash-crude'!DJ170)&gt;0,'data-cash-crude'!DJ170-INDEX('data-futures'!$E:$E,MATCH('basis-cash-crude'!DK$1,'data-futures'!$A:$A,0),1),""),"")</f>
        <v>-2.1199999999999974</v>
      </c>
      <c r="DL169">
        <f>+IFERROR(IF(VALUE('data-cash-crude'!DK170)&gt;0,'data-cash-crude'!DK170-INDEX('data-futures'!$E:$E,MATCH('basis-cash-crude'!DL$1,'data-futures'!$A:$A,0),1),""),"")</f>
        <v>-1.9200000000000017</v>
      </c>
      <c r="DM169">
        <f>+IFERROR(IF(VALUE('data-cash-crude'!DL170)&gt;0,'data-cash-crude'!DL170-INDEX('data-futures'!$E:$E,MATCH('basis-cash-crude'!DM$1,'data-futures'!$A:$A,0),1),""),"")</f>
        <v>-1.3699999999999974</v>
      </c>
      <c r="DN169">
        <f>+IFERROR(IF(VALUE('data-cash-crude'!DM170)&gt;0,'data-cash-crude'!DM170-INDEX('data-futures'!$E:$E,MATCH('basis-cash-crude'!DN$1,'data-futures'!$A:$A,0),1),""),"")</f>
        <v>-0.92999999999999972</v>
      </c>
      <c r="DO169">
        <f>+IFERROR(IF(VALUE('data-cash-crude'!DN170)&gt;0,'data-cash-crude'!DN170-INDEX('data-futures'!$E:$E,MATCH('basis-cash-crude'!DO$1,'data-futures'!$A:$A,0),1),""),"")</f>
        <v>-1.6499999999999986</v>
      </c>
      <c r="DP169">
        <f>+IFERROR(IF(VALUE('data-cash-crude'!DO170)&gt;0,'data-cash-crude'!DO170-INDEX('data-futures'!$E:$E,MATCH('basis-cash-crude'!DP$1,'data-futures'!$A:$A,0),1),""),"")</f>
        <v>-1.7299999999999969</v>
      </c>
      <c r="DQ169">
        <f>+IFERROR(IF(VALUE('data-cash-crude'!DP170)&gt;0,'data-cash-crude'!DP170-INDEX('data-futures'!$E:$E,MATCH('basis-cash-crude'!DQ$1,'data-futures'!$A:$A,0),1),""),"")</f>
        <v>-2.2800000000000011</v>
      </c>
      <c r="DR169">
        <f>+IFERROR(IF(VALUE('data-cash-crude'!DQ170)&gt;0,'data-cash-crude'!DQ170-INDEX('data-futures'!$E:$E,MATCH('basis-cash-crude'!DR$1,'data-futures'!$A:$A,0),1),""),"")</f>
        <v>-1.7999999999999972</v>
      </c>
      <c r="DS169">
        <f>+IFERROR(IF(VALUE('data-cash-crude'!DR170)&gt;0,'data-cash-crude'!DR170-INDEX('data-futures'!$E:$E,MATCH('basis-cash-crude'!DS$1,'data-futures'!$A:$A,0),1),""),"")</f>
        <v>-1.9399999999999977</v>
      </c>
      <c r="DT169">
        <f>+IFERROR(IF(VALUE('data-cash-crude'!DS170)&gt;0,'data-cash-crude'!DS170-INDEX('data-futures'!$E:$E,MATCH('basis-cash-crude'!DT$1,'data-futures'!$A:$A,0),1),""),"")</f>
        <v>-1.8800000000000026</v>
      </c>
      <c r="DU169">
        <f>+IFERROR(IF(VALUE('data-cash-crude'!DT170)&gt;0,'data-cash-crude'!DT170-INDEX('data-futures'!$E:$E,MATCH('basis-cash-crude'!DU$1,'data-futures'!$A:$A,0),1),""),"")</f>
        <v>-2.4399999999999977</v>
      </c>
      <c r="DV169">
        <f>+IFERROR(IF(VALUE('data-cash-crude'!DU170)&gt;0,'data-cash-crude'!DU170-INDEX('data-futures'!$E:$E,MATCH('basis-cash-crude'!DV$1,'data-futures'!$A:$A,0),1),""),"")</f>
        <v>-2.9500000000000028</v>
      </c>
      <c r="DW169">
        <f>+IFERROR(IF(VALUE('data-cash-crude'!DV170)&gt;0,'data-cash-crude'!DV170-INDEX('data-futures'!$E:$E,MATCH('basis-cash-crude'!DW$1,'data-futures'!$A:$A,0),1),""),"")</f>
        <v>-2.6400000000000006</v>
      </c>
      <c r="DX169">
        <f>+IFERROR(IF(VALUE('data-cash-crude'!DW170)&gt;0,'data-cash-crude'!DW170-INDEX('data-futures'!$E:$E,MATCH('basis-cash-crude'!DX$1,'data-futures'!$A:$A,0),1),""),"")</f>
        <v>-2.1799999999999997</v>
      </c>
      <c r="DY169">
        <f>+IFERROR(IF(VALUE('data-cash-crude'!DX170)&gt;0,'data-cash-crude'!DX170-INDEX('data-futures'!$E:$E,MATCH('basis-cash-crude'!DY$1,'data-futures'!$A:$A,0),1),""),"")</f>
        <v>-3</v>
      </c>
      <c r="DZ169">
        <f>+IFERROR(IF(VALUE('data-cash-crude'!DY170)&gt;0,'data-cash-crude'!DY170-INDEX('data-futures'!$E:$E,MATCH('basis-cash-crude'!DZ$1,'data-futures'!$A:$A,0),1),""),"")</f>
        <v>-2.9200000000000017</v>
      </c>
      <c r="EA169">
        <f>+IFERROR(IF(VALUE('data-cash-crude'!DZ170)&gt;0,'data-cash-crude'!DZ170-INDEX('data-futures'!$E:$E,MATCH('basis-cash-crude'!EA$1,'data-futures'!$A:$A,0),1),""),"")</f>
        <v>-2.7800000000000011</v>
      </c>
      <c r="EB169">
        <f>+IFERROR(IF(VALUE('data-cash-crude'!EA170)&gt;0,'data-cash-crude'!EA170-INDEX('data-futures'!$E:$E,MATCH('basis-cash-crude'!EB$1,'data-futures'!$A:$A,0),1),""),"")</f>
        <v>-2.8100000000000023</v>
      </c>
      <c r="EC169">
        <f>+IFERROR(IF(VALUE('data-cash-crude'!EB170)&gt;0,'data-cash-crude'!EB170-INDEX('data-futures'!$E:$E,MATCH('basis-cash-crude'!EC$1,'data-futures'!$A:$A,0),1),""),"")</f>
        <v>-3.2000000000000028</v>
      </c>
      <c r="ED169" t="str">
        <f>+IFERROR(IF(VALUE('data-cash-crude'!EC170)&gt;0,'data-cash-crude'!EC170-INDEX('data-futures'!$E:$E,MATCH('basis-cash-crude'!ED$1,'data-futures'!$A:$A,0),1),""),"")</f>
        <v/>
      </c>
      <c r="EE169" t="str">
        <f>+IFERROR(IF(VALUE('data-cash-crude'!ED170)&gt;0,'data-cash-crude'!ED170-INDEX('data-futures'!$E:$E,MATCH('basis-cash-crude'!EE$1,'data-futures'!$A:$A,0),1),""),"")</f>
        <v/>
      </c>
      <c r="EF169" t="str">
        <f>+IFERROR(IF(VALUE('data-cash-crude'!EE170)&gt;0,'data-cash-crude'!EE170-INDEX('data-futures'!$E:$E,MATCH('basis-cash-crude'!EF$1,'data-futures'!$A:$A,0),1),""),"")</f>
        <v/>
      </c>
      <c r="EG169" t="str">
        <f>+IFERROR(IF(VALUE('data-cash-crude'!EF170)&gt;0,'data-cash-crude'!EF170-INDEX('data-futures'!$E:$E,MATCH('basis-cash-crude'!EG$1,'data-futures'!$A:$A,0),1),""),"")</f>
        <v/>
      </c>
      <c r="EH169" t="str">
        <f>+IFERROR(IF(VALUE('data-cash-crude'!EG170)&gt;0,'data-cash-crude'!EG170-INDEX('data-futures'!$E:$E,MATCH('basis-cash-crude'!EH$1,'data-futures'!$A:$A,0),1),""),"")</f>
        <v/>
      </c>
      <c r="EI169" t="str">
        <f>+IFERROR(IF(VALUE('data-cash-crude'!EH170)&gt;0,'data-cash-crude'!EH170-INDEX('data-futures'!$E:$E,MATCH('basis-cash-crude'!EI$1,'data-futures'!$A:$A,0),1),""),"")</f>
        <v/>
      </c>
      <c r="EJ169" t="str">
        <f>+IFERROR(IF(VALUE('data-cash-crude'!EI170)&gt;0,'data-cash-crude'!EI170-INDEX('data-futures'!$E:$E,MATCH('basis-cash-crude'!EJ$1,'data-futures'!$A:$A,0),1),""),"")</f>
        <v/>
      </c>
      <c r="EK169" t="str">
        <f>+IFERROR(IF(VALUE('data-cash-crude'!EJ170)&gt;0,'data-cash-crude'!EJ170-INDEX('data-futures'!$E:$E,MATCH('basis-cash-crude'!EK$1,'data-futures'!$A:$A,0),1),""),"")</f>
        <v/>
      </c>
      <c r="EL169" t="str">
        <f>+IFERROR(IF(VALUE('data-cash-crude'!EK170)&gt;0,'data-cash-crude'!EK170-INDEX('data-futures'!$E:$E,MATCH('basis-cash-crude'!EL$1,'data-futures'!$A:$A,0),1),""),"")</f>
        <v/>
      </c>
      <c r="EM169" t="str">
        <f>+IFERROR(IF(VALUE('data-cash-crude'!EL170)&gt;0,'data-cash-crude'!EL170-INDEX('data-futures'!$E:$E,MATCH('basis-cash-crude'!EM$1,'data-futures'!$A:$A,0),1),""),"")</f>
        <v/>
      </c>
      <c r="EN169" t="str">
        <f>+IFERROR(IF(VALUE('data-cash-crude'!EM170)&gt;0,'data-cash-crude'!EM170-INDEX('data-futures'!$E:$E,MATCH('basis-cash-crude'!EN$1,'data-futures'!$A:$A,0),1),""),"")</f>
        <v/>
      </c>
      <c r="EO169" t="str">
        <f>+IFERROR(IF(VALUE('data-cash-crude'!EN170)&gt;0,'data-cash-crude'!EN170-INDEX('data-futures'!$E:$E,MATCH('basis-cash-crude'!EO$1,'data-futures'!$A:$A,0),1),""),"")</f>
        <v/>
      </c>
      <c r="EP169" t="str">
        <f>+IFERROR(IF(VALUE('data-cash-crude'!EO170)&gt;0,'data-cash-crude'!EO170-INDEX('data-futures'!$E:$E,MATCH('basis-cash-crude'!EP$1,'data-futures'!$A:$A,0),1),""),"")</f>
        <v/>
      </c>
      <c r="EQ169" t="str">
        <f>+IFERROR(IF(VALUE('data-cash-crude'!EP170)&gt;0,'data-cash-crude'!EP170-INDEX('data-futures'!$E:$E,MATCH('basis-cash-crude'!EQ$1,'data-futures'!$A:$A,0),1),""),"")</f>
        <v/>
      </c>
      <c r="ER169" t="str">
        <f>+IFERROR(IF(VALUE('data-cash-crude'!EQ170)&gt;0,'data-cash-crude'!EQ170-INDEX('data-futures'!$E:$E,MATCH('basis-cash-crude'!ER$1,'data-futures'!$A:$A,0),1),""),"")</f>
        <v/>
      </c>
      <c r="ES169" t="str">
        <f>+IFERROR(IF(VALUE('data-cash-crude'!ER170)&gt;0,'data-cash-crude'!ER170-INDEX('data-futures'!$E:$E,MATCH('basis-cash-crude'!ES$1,'data-futures'!$A:$A,0),1),""),"")</f>
        <v/>
      </c>
      <c r="ET169" t="str">
        <f>+IFERROR(IF(VALUE('data-cash-crude'!ES170)&gt;0,'data-cash-crude'!ES170-INDEX('data-futures'!$E:$E,MATCH('basis-cash-crude'!ET$1,'data-futures'!$A:$A,0),1),""),"")</f>
        <v/>
      </c>
      <c r="EU169" t="str">
        <f>+IFERROR(IF(VALUE('data-cash-crude'!ET170)&gt;0,'data-cash-crude'!ET170-INDEX('data-futures'!$E:$E,MATCH('basis-cash-crude'!EU$1,'data-futures'!$A:$A,0),1),""),"")</f>
        <v/>
      </c>
      <c r="EV169" t="str">
        <f>+IFERROR(IF(VALUE('data-cash-crude'!EU170)&gt;0,'data-cash-crude'!EU170-INDEX('data-futures'!$E:$E,MATCH('basis-cash-crude'!EV$1,'data-futures'!$A:$A,0),1),""),"")</f>
        <v/>
      </c>
      <c r="EW169" t="str">
        <f>+IFERROR(IF(VALUE('data-cash-crude'!EV170)&gt;0,'data-cash-crude'!EV170-INDEX('data-futures'!$E:$E,MATCH('basis-cash-crude'!EW$1,'data-futures'!$A:$A,0),1),""),"")</f>
        <v/>
      </c>
      <c r="EX169" t="str">
        <f>+IFERROR(IF(VALUE('data-cash-crude'!EW170)&gt;0,'data-cash-crude'!EW170-INDEX('data-futures'!$E:$E,MATCH('basis-cash-crude'!EX$1,'data-futures'!$A:$A,0),1),""),"")</f>
        <v/>
      </c>
      <c r="EY169" t="str">
        <f>+IFERROR(IF(VALUE('data-cash-crude'!EX170)&gt;0,'data-cash-crude'!EX170-INDEX('data-futures'!$E:$E,MATCH('basis-cash-crude'!EY$1,'data-futures'!$A:$A,0),1),""),"")</f>
        <v/>
      </c>
      <c r="EZ169" t="str">
        <f>+IFERROR(IF(VALUE('data-cash-crude'!EY170)&gt;0,'data-cash-crude'!EY170-INDEX('data-futures'!$E:$E,MATCH('basis-cash-crude'!EZ$1,'data-futures'!$A:$A,0),1),""),"")</f>
        <v/>
      </c>
      <c r="FA169" t="str">
        <f>+IFERROR(IF(VALUE('data-cash-crude'!EZ170)&gt;0,'data-cash-crude'!EZ170-INDEX('data-futures'!$E:$E,MATCH('basis-cash-crude'!FA$1,'data-futures'!$A:$A,0),1),""),"")</f>
        <v/>
      </c>
      <c r="FB169" t="str">
        <f>+IFERROR(IF(VALUE('data-cash-crude'!FA170)&gt;0,'data-cash-crude'!FA170-INDEX('data-futures'!$E:$E,MATCH('basis-cash-crude'!FB$1,'data-futures'!$A:$A,0),1),""),"")</f>
        <v/>
      </c>
      <c r="FC169" t="str">
        <f>+IFERROR(IF(VALUE('data-cash-crude'!FB170)&gt;0,'data-cash-crude'!FB170-INDEX('data-futures'!$E:$E,MATCH('basis-cash-crude'!FC$1,'data-futures'!$A:$A,0),1),""),"")</f>
        <v/>
      </c>
      <c r="FD169" t="str">
        <f>+IFERROR(IF(VALUE('data-cash-crude'!FC170)&gt;0,'data-cash-crude'!FC170-INDEX('data-futures'!$E:$E,MATCH('basis-cash-crude'!FD$1,'data-futures'!$A:$A,0),1),""),"")</f>
        <v/>
      </c>
      <c r="FE169" t="str">
        <f>+IFERROR(IF(VALUE('data-cash-crude'!FD170)&gt;0,'data-cash-crude'!FD170-INDEX('data-futures'!$E:$E,MATCH('basis-cash-crude'!FE$1,'data-futures'!$A:$A,0),1),""),"")</f>
        <v/>
      </c>
      <c r="FF169" t="str">
        <f>+IFERROR(IF(VALUE('data-cash-crude'!FE170)&gt;0,'data-cash-crude'!FE170-INDEX('data-futures'!$E:$E,MATCH('basis-cash-crude'!FF$1,'data-futures'!$A:$A,0),1),""),"")</f>
        <v/>
      </c>
      <c r="FG169" t="str">
        <f>+IFERROR(IF(VALUE('data-cash-crude'!FF170)&gt;0,'data-cash-crude'!FF170-INDEX('data-futures'!$E:$E,MATCH('basis-cash-crude'!FG$1,'data-futures'!$A:$A,0),1),""),"")</f>
        <v/>
      </c>
      <c r="FH169" t="str">
        <f>+IFERROR(IF(VALUE('data-cash-crude'!FG170)&gt;0,'data-cash-crude'!FG170-INDEX('data-futures'!$E:$E,MATCH('basis-cash-crude'!FH$1,'data-futures'!$A:$A,0),1),""),"")</f>
        <v/>
      </c>
      <c r="FI169" t="str">
        <f>+IFERROR(IF(VALUE('data-cash-crude'!FH170)&gt;0,'data-cash-crude'!FH170-INDEX('data-futures'!$E:$E,MATCH('basis-cash-crude'!FI$1,'data-futures'!$A:$A,0),1),""),"")</f>
        <v/>
      </c>
      <c r="FJ169" t="str">
        <f>+IFERROR(IF(VALUE('data-cash-crude'!FI170)&gt;0,'data-cash-crude'!FI170-INDEX('data-futures'!$E:$E,MATCH('basis-cash-crude'!FJ$1,'data-futures'!$A:$A,0),1),""),"")</f>
        <v/>
      </c>
      <c r="FK169" t="str">
        <f>+IFERROR(IF(VALUE('data-cash-crude'!FJ170)&gt;0,'data-cash-crude'!FJ170-INDEX('data-futures'!$E:$E,MATCH('basis-cash-crude'!FK$1,'data-futures'!$A:$A,0),1),""),"")</f>
        <v/>
      </c>
      <c r="FL169" t="str">
        <f>+IFERROR(IF(VALUE('data-cash-crude'!FK170)&gt;0,'data-cash-crude'!FK170-INDEX('data-futures'!$E:$E,MATCH('basis-cash-crude'!FL$1,'data-futures'!$A:$A,0),1),""),"")</f>
        <v/>
      </c>
    </row>
    <row r="170" spans="1:168" x14ac:dyDescent="0.2">
      <c r="A170">
        <f t="shared" si="6"/>
        <v>-3.5016666666666674</v>
      </c>
      <c r="B170">
        <f t="shared" si="7"/>
        <v>-3.5240740740740737</v>
      </c>
      <c r="C170">
        <f t="shared" si="8"/>
        <v>-3.144078947368421</v>
      </c>
      <c r="D170" s="6" t="str">
        <f>+'data-cash-crude'!B171</f>
        <v>CLPA-8-135.CM</v>
      </c>
      <c r="E170">
        <f>+IFERROR(IF(VALUE('data-cash-crude'!D171)&gt;0,'data-cash-crude'!D171-INDEX('data-futures'!$E:$E,MATCH('basis-cash-crude'!E$1,'data-futures'!$A:$A,0),1),""),"")</f>
        <v>-3.4399999999999977</v>
      </c>
      <c r="F170">
        <f>+IFERROR(IF(VALUE('data-cash-crude'!E171)&gt;0,'data-cash-crude'!E171-INDEX('data-futures'!$E:$E,MATCH('basis-cash-crude'!F$1,'data-futures'!$A:$A,0),1),""),"")</f>
        <v>-3.3400000000000034</v>
      </c>
      <c r="G170">
        <f>+IFERROR(IF(VALUE('data-cash-crude'!F171)&gt;0,'data-cash-crude'!F171-INDEX('data-futures'!$E:$E,MATCH('basis-cash-crude'!G$1,'data-futures'!$A:$A,0),1),""),"")</f>
        <v>-3.490000000000002</v>
      </c>
      <c r="H170">
        <f>+IFERROR(IF(VALUE('data-cash-crude'!G171)&gt;0,'data-cash-crude'!G171-INDEX('data-futures'!$E:$E,MATCH('basis-cash-crude'!H$1,'data-futures'!$A:$A,0),1),""),"")</f>
        <v>-3.6300000000000026</v>
      </c>
      <c r="I170" t="str">
        <f>+IFERROR(IF(VALUE('data-cash-crude'!H171)&gt;0,'data-cash-crude'!H171-INDEX('data-futures'!$E:$E,MATCH('basis-cash-crude'!I$1,'data-futures'!$A:$A,0),1),""),"")</f>
        <v/>
      </c>
      <c r="J170">
        <f>+IFERROR(IF(VALUE('data-cash-crude'!I171)&gt;0,'data-cash-crude'!I171-INDEX('data-futures'!$E:$E,MATCH('basis-cash-crude'!J$1,'data-futures'!$A:$A,0),1),""),"")</f>
        <v>-3.5799999999999983</v>
      </c>
      <c r="K170">
        <f>+IFERROR(IF(VALUE('data-cash-crude'!J171)&gt;0,'data-cash-crude'!J171-INDEX('data-futures'!$E:$E,MATCH('basis-cash-crude'!K$1,'data-futures'!$A:$A,0),1),""),"")</f>
        <v>-3.5300000000000011</v>
      </c>
      <c r="L170">
        <f>+IFERROR(IF(VALUE('data-cash-crude'!K171)&gt;0,'data-cash-crude'!K171-INDEX('data-futures'!$E:$E,MATCH('basis-cash-crude'!L$1,'data-futures'!$A:$A,0),1),""),"")</f>
        <v>-3.5900000000000034</v>
      </c>
      <c r="M170">
        <f>+IFERROR(IF(VALUE('data-cash-crude'!L171)&gt;0,'data-cash-crude'!L171-INDEX('data-futures'!$E:$E,MATCH('basis-cash-crude'!M$1,'data-futures'!$A:$A,0),1),""),"")</f>
        <v>-3.509999999999998</v>
      </c>
      <c r="N170">
        <f>+IFERROR(IF(VALUE('data-cash-crude'!M171)&gt;0,'data-cash-crude'!M171-INDEX('data-futures'!$E:$E,MATCH('basis-cash-crude'!N$1,'data-futures'!$A:$A,0),1),""),"")</f>
        <v>-3.3299999999999983</v>
      </c>
      <c r="O170">
        <f>+IFERROR(IF(VALUE('data-cash-crude'!N171)&gt;0,'data-cash-crude'!N171-INDEX('data-futures'!$E:$E,MATCH('basis-cash-crude'!O$1,'data-futures'!$A:$A,0),1),""),"")</f>
        <v>-3.490000000000002</v>
      </c>
      <c r="P170">
        <f>+IFERROR(IF(VALUE('data-cash-crude'!O171)&gt;0,'data-cash-crude'!O171-INDEX('data-futures'!$E:$E,MATCH('basis-cash-crude'!P$1,'data-futures'!$A:$A,0),1),""),"")</f>
        <v>-3.4399999999999977</v>
      </c>
      <c r="Q170">
        <f>+IFERROR(IF(VALUE('data-cash-crude'!P171)&gt;0,'data-cash-crude'!P171-INDEX('data-futures'!$E:$E,MATCH('basis-cash-crude'!Q$1,'data-futures'!$A:$A,0),1),""),"")</f>
        <v>-3.4600000000000009</v>
      </c>
      <c r="R170">
        <f>+IFERROR(IF(VALUE('data-cash-crude'!Q171)&gt;0,'data-cash-crude'!Q171-INDEX('data-futures'!$E:$E,MATCH('basis-cash-crude'!R$1,'data-futures'!$A:$A,0),1),""),"")</f>
        <v>-3.259999999999998</v>
      </c>
      <c r="S170">
        <f>+IFERROR(IF(VALUE('data-cash-crude'!R171)&gt;0,'data-cash-crude'!R171-INDEX('data-futures'!$E:$E,MATCH('basis-cash-crude'!S$1,'data-futures'!$A:$A,0),1),""),"")</f>
        <v>-5.5399999999999991</v>
      </c>
      <c r="T170">
        <f>+IFERROR(IF(VALUE('data-cash-crude'!S171)&gt;0,'data-cash-crude'!S171-INDEX('data-futures'!$E:$E,MATCH('basis-cash-crude'!T$1,'data-futures'!$A:$A,0),1),""),"")</f>
        <v>-5.32</v>
      </c>
      <c r="U170">
        <f>+IFERROR(IF(VALUE('data-cash-crude'!T171)&gt;0,'data-cash-crude'!T171-INDEX('data-futures'!$E:$E,MATCH('basis-cash-crude'!U$1,'data-futures'!$A:$A,0),1),""),"")</f>
        <v>-3.4500000000000028</v>
      </c>
      <c r="V170">
        <f>+IFERROR(IF(VALUE('data-cash-crude'!U171)&gt;0,'data-cash-crude'!U171-INDEX('data-futures'!$E:$E,MATCH('basis-cash-crude'!V$1,'data-futures'!$A:$A,0),1),""),"")</f>
        <v>-3.2700000000000031</v>
      </c>
      <c r="W170">
        <f>+IFERROR(IF(VALUE('data-cash-crude'!V171)&gt;0,'data-cash-crude'!V171-INDEX('data-futures'!$E:$E,MATCH('basis-cash-crude'!W$1,'data-futures'!$A:$A,0),1),""),"")</f>
        <v>-3.1899999999999977</v>
      </c>
      <c r="X170">
        <f>+IFERROR(IF(VALUE('data-cash-crude'!W171)&gt;0,'data-cash-crude'!W171-INDEX('data-futures'!$E:$E,MATCH('basis-cash-crude'!X$1,'data-futures'!$A:$A,0),1),""),"")</f>
        <v>-3.2800000000000011</v>
      </c>
      <c r="Y170">
        <f>+IFERROR(IF(VALUE('data-cash-crude'!X171)&gt;0,'data-cash-crude'!X171-INDEX('data-futures'!$E:$E,MATCH('basis-cash-crude'!Y$1,'data-futures'!$A:$A,0),1),""),"")</f>
        <v>-3.2299999999999969</v>
      </c>
      <c r="Z170" t="str">
        <f>+IFERROR(IF(VALUE('data-cash-crude'!Y171)&gt;0,'data-cash-crude'!Y171-INDEX('data-futures'!$E:$E,MATCH('basis-cash-crude'!Z$1,'data-futures'!$A:$A,0),1),""),"")</f>
        <v/>
      </c>
      <c r="AA170">
        <f>+IFERROR(IF(VALUE('data-cash-crude'!Z171)&gt;0,'data-cash-crude'!Z171-INDEX('data-futures'!$E:$E,MATCH('basis-cash-crude'!AA$1,'data-futures'!$A:$A,0),1),""),"")</f>
        <v>-3.4399999999999977</v>
      </c>
      <c r="AB170">
        <f>+IFERROR(IF(VALUE('data-cash-crude'!AA171)&gt;0,'data-cash-crude'!AA171-INDEX('data-futures'!$E:$E,MATCH('basis-cash-crude'!AB$1,'data-futures'!$A:$A,0),1),""),"")</f>
        <v>-3.6000000000000014</v>
      </c>
      <c r="AC170" t="str">
        <f>+IFERROR(IF(VALUE('data-cash-crude'!AB171)&gt;0,'data-cash-crude'!AB171-INDEX('data-futures'!$E:$E,MATCH('basis-cash-crude'!AC$1,'data-futures'!$A:$A,0),1),""),"")</f>
        <v/>
      </c>
      <c r="AD170">
        <f>+IFERROR(IF(VALUE('data-cash-crude'!AC171)&gt;0,'data-cash-crude'!AC171-INDEX('data-futures'!$E:$E,MATCH('basis-cash-crude'!AD$1,'data-futures'!$A:$A,0),1),""),"")</f>
        <v>-3.1300000000000026</v>
      </c>
      <c r="AE170">
        <f>+IFERROR(IF(VALUE('data-cash-crude'!AD171)&gt;0,'data-cash-crude'!AD171-INDEX('data-futures'!$E:$E,MATCH('basis-cash-crude'!AE$1,'data-futures'!$A:$A,0),1),""),"")</f>
        <v>-3.3100000000000023</v>
      </c>
      <c r="AF170">
        <f>+IFERROR(IF(VALUE('data-cash-crude'!AE171)&gt;0,'data-cash-crude'!AE171-INDEX('data-futures'!$E:$E,MATCH('basis-cash-crude'!AF$1,'data-futures'!$A:$A,0),1),""),"")</f>
        <v>-3.0300000000000011</v>
      </c>
      <c r="AG170">
        <f>+IFERROR(IF(VALUE('data-cash-crude'!AF171)&gt;0,'data-cash-crude'!AF171-INDEX('data-futures'!$E:$E,MATCH('basis-cash-crude'!AG$1,'data-futures'!$A:$A,0),1),""),"")</f>
        <v>-3.1000000000000014</v>
      </c>
      <c r="AH170">
        <f>+IFERROR(IF(VALUE('data-cash-crude'!AG171)&gt;0,'data-cash-crude'!AG171-INDEX('data-futures'!$E:$E,MATCH('basis-cash-crude'!AH$1,'data-futures'!$A:$A,0),1),""),"")</f>
        <v>-3.1700000000000017</v>
      </c>
      <c r="AI170">
        <f>+IFERROR(IF(VALUE('data-cash-crude'!AH171)&gt;0,'data-cash-crude'!AH171-INDEX('data-futures'!$E:$E,MATCH('basis-cash-crude'!AI$1,'data-futures'!$A:$A,0),1),""),"")</f>
        <v>-3.009999999999998</v>
      </c>
      <c r="AJ170">
        <f>+IFERROR(IF(VALUE('data-cash-crude'!AI171)&gt;0,'data-cash-crude'!AI171-INDEX('data-futures'!$E:$E,MATCH('basis-cash-crude'!AJ$1,'data-futures'!$A:$A,0),1),""),"")</f>
        <v>-3.1099999999999994</v>
      </c>
      <c r="AK170">
        <f>+IFERROR(IF(VALUE('data-cash-crude'!AJ171)&gt;0,'data-cash-crude'!AJ171-INDEX('data-futures'!$E:$E,MATCH('basis-cash-crude'!AK$1,'data-futures'!$A:$A,0),1),""),"")</f>
        <v>-3.1300000000000026</v>
      </c>
      <c r="AL170">
        <f>+IFERROR(IF(VALUE('data-cash-crude'!AK171)&gt;0,'data-cash-crude'!AK171-INDEX('data-futures'!$E:$E,MATCH('basis-cash-crude'!AL$1,'data-futures'!$A:$A,0),1),""),"")</f>
        <v>-3.3900000000000006</v>
      </c>
      <c r="AM170">
        <f>+IFERROR(IF(VALUE('data-cash-crude'!AL171)&gt;0,'data-cash-crude'!AL171-INDEX('data-futures'!$E:$E,MATCH('basis-cash-crude'!AM$1,'data-futures'!$A:$A,0),1),""),"")</f>
        <v>-3.0300000000000011</v>
      </c>
      <c r="AN170">
        <f>+IFERROR(IF(VALUE('data-cash-crude'!AM171)&gt;0,'data-cash-crude'!AM171-INDEX('data-futures'!$E:$E,MATCH('basis-cash-crude'!AN$1,'data-futures'!$A:$A,0),1),""),"")</f>
        <v>-3.0600000000000023</v>
      </c>
      <c r="AO170">
        <f>+IFERROR(IF(VALUE('data-cash-crude'!AN171)&gt;0,'data-cash-crude'!AN171-INDEX('data-futures'!$E:$E,MATCH('basis-cash-crude'!AO$1,'data-futures'!$A:$A,0),1),""),"")</f>
        <v>-3.2899999999999991</v>
      </c>
      <c r="AP170" t="str">
        <f>+IFERROR(IF(VALUE('data-cash-crude'!AO171)&gt;0,'data-cash-crude'!AO171-INDEX('data-futures'!$E:$E,MATCH('basis-cash-crude'!AP$1,'data-futures'!$A:$A,0),1),""),"")</f>
        <v/>
      </c>
      <c r="AQ170">
        <f>+IFERROR(IF(VALUE('data-cash-crude'!AP171)&gt;0,'data-cash-crude'!AP171-INDEX('data-futures'!$E:$E,MATCH('basis-cash-crude'!AQ$1,'data-futures'!$A:$A,0),1),""),"")</f>
        <v>-3.490000000000002</v>
      </c>
      <c r="AR170">
        <f>+IFERROR(IF(VALUE('data-cash-crude'!AQ171)&gt;0,'data-cash-crude'!AQ171-INDEX('data-futures'!$E:$E,MATCH('basis-cash-crude'!AR$1,'data-futures'!$A:$A,0),1),""),"")</f>
        <v>-0.47999999999999687</v>
      </c>
      <c r="AS170" t="str">
        <f>+IFERROR(IF(VALUE('data-cash-crude'!AR171)&gt;0,'data-cash-crude'!AR171-INDEX('data-futures'!$E:$E,MATCH('basis-cash-crude'!AS$1,'data-futures'!$A:$A,0),1),""),"")</f>
        <v/>
      </c>
      <c r="AT170">
        <f>+IFERROR(IF(VALUE('data-cash-crude'!AS171)&gt;0,'data-cash-crude'!AS171-INDEX('data-futures'!$E:$E,MATCH('basis-cash-crude'!AT$1,'data-futures'!$A:$A,0),1),""),"")</f>
        <v>-3.3500000000000014</v>
      </c>
      <c r="AU170">
        <f>+IFERROR(IF(VALUE('data-cash-crude'!AT171)&gt;0,'data-cash-crude'!AT171-INDEX('data-futures'!$E:$E,MATCH('basis-cash-crude'!AU$1,'data-futures'!$A:$A,0),1),""),"")</f>
        <v>-3.0600000000000023</v>
      </c>
      <c r="AV170">
        <f>+IFERROR(IF(VALUE('data-cash-crude'!AU171)&gt;0,'data-cash-crude'!AU171-INDEX('data-futures'!$E:$E,MATCH('basis-cash-crude'!AV$1,'data-futures'!$A:$A,0),1),""),"")</f>
        <v>-3.1300000000000026</v>
      </c>
      <c r="AW170">
        <f>+IFERROR(IF(VALUE('data-cash-crude'!AV171)&gt;0,'data-cash-crude'!AV171-INDEX('data-futures'!$E:$E,MATCH('basis-cash-crude'!AW$1,'data-futures'!$A:$A,0),1),""),"")</f>
        <v>-3.1000000000000014</v>
      </c>
      <c r="AX170">
        <f>+IFERROR(IF(VALUE('data-cash-crude'!AW171)&gt;0,'data-cash-crude'!AW171-INDEX('data-futures'!$E:$E,MATCH('basis-cash-crude'!AX$1,'data-futures'!$A:$A,0),1),""),"")</f>
        <v>-3.0200000000000031</v>
      </c>
      <c r="AY170" t="str">
        <f>+IFERROR(IF(VALUE('data-cash-crude'!AX171)&gt;0,'data-cash-crude'!AX171-INDEX('data-futures'!$E:$E,MATCH('basis-cash-crude'!AY$1,'data-futures'!$A:$A,0),1),""),"")</f>
        <v/>
      </c>
      <c r="AZ170" t="str">
        <f>+IFERROR(IF(VALUE('data-cash-crude'!AY171)&gt;0,'data-cash-crude'!AY171-INDEX('data-futures'!$E:$E,MATCH('basis-cash-crude'!AZ$1,'data-futures'!$A:$A,0),1),""),"")</f>
        <v/>
      </c>
      <c r="BA170" t="str">
        <f>+IFERROR(IF(VALUE('data-cash-crude'!AZ171)&gt;0,'data-cash-crude'!AZ171-INDEX('data-futures'!$E:$E,MATCH('basis-cash-crude'!BA$1,'data-futures'!$A:$A,0),1),""),"")</f>
        <v/>
      </c>
      <c r="BB170" t="str">
        <f>+IFERROR(IF(VALUE('data-cash-crude'!BA171)&gt;0,'data-cash-crude'!BA171-INDEX('data-futures'!$E:$E,MATCH('basis-cash-crude'!BB$1,'data-futures'!$A:$A,0),1),""),"")</f>
        <v/>
      </c>
      <c r="BC170" t="str">
        <f>+IFERROR(IF(VALUE('data-cash-crude'!BB171)&gt;0,'data-cash-crude'!BB171-INDEX('data-futures'!$E:$E,MATCH('basis-cash-crude'!BC$1,'data-futures'!$A:$A,0),1),""),"")</f>
        <v/>
      </c>
      <c r="BD170" t="str">
        <f>+IFERROR(IF(VALUE('data-cash-crude'!BC171)&gt;0,'data-cash-crude'!BC171-INDEX('data-futures'!$E:$E,MATCH('basis-cash-crude'!BD$1,'data-futures'!$A:$A,0),1),""),"")</f>
        <v/>
      </c>
      <c r="BE170">
        <f>+IFERROR(IF(VALUE('data-cash-crude'!BD171)&gt;0,'data-cash-crude'!BD171-INDEX('data-futures'!$E:$E,MATCH('basis-cash-crude'!BE$1,'data-futures'!$A:$A,0),1),""),"")</f>
        <v>-3.2299999999999969</v>
      </c>
      <c r="BF170">
        <f>+IFERROR(IF(VALUE('data-cash-crude'!BE171)&gt;0,'data-cash-crude'!BE171-INDEX('data-futures'!$E:$E,MATCH('basis-cash-crude'!BF$1,'data-futures'!$A:$A,0),1),""),"")</f>
        <v>-3.240000000000002</v>
      </c>
      <c r="BG170">
        <f>+IFERROR(IF(VALUE('data-cash-crude'!BF171)&gt;0,'data-cash-crude'!BF171-INDEX('data-futures'!$E:$E,MATCH('basis-cash-crude'!BG$1,'data-futures'!$A:$A,0),1),""),"")</f>
        <v>-3.0200000000000031</v>
      </c>
      <c r="BH170">
        <f>+IFERROR(IF(VALUE('data-cash-crude'!BG171)&gt;0,'data-cash-crude'!BG171-INDEX('data-futures'!$E:$E,MATCH('basis-cash-crude'!BH$1,'data-futures'!$A:$A,0),1),""),"")</f>
        <v>-2.7899999999999991</v>
      </c>
      <c r="BI170">
        <f>+IFERROR(IF(VALUE('data-cash-crude'!BH171)&gt;0,'data-cash-crude'!BH171-INDEX('data-futures'!$E:$E,MATCH('basis-cash-crude'!BI$1,'data-futures'!$A:$A,0),1),""),"")</f>
        <v>-3.0900000000000034</v>
      </c>
      <c r="BJ170">
        <f>+IFERROR(IF(VALUE('data-cash-crude'!BI171)&gt;0,'data-cash-crude'!BI171-INDEX('data-futures'!$E:$E,MATCH('basis-cash-crude'!BJ$1,'data-futures'!$A:$A,0),1),""),"")</f>
        <v>-3.0900000000000034</v>
      </c>
      <c r="BK170">
        <f>+IFERROR(IF(VALUE('data-cash-crude'!BJ171)&gt;0,'data-cash-crude'!BJ171-INDEX('data-futures'!$E:$E,MATCH('basis-cash-crude'!BK$1,'data-futures'!$A:$A,0),1),""),"")</f>
        <v>-3.4299999999999997</v>
      </c>
      <c r="BL170">
        <f>+IFERROR(IF(VALUE('data-cash-crude'!BK171)&gt;0,'data-cash-crude'!BK171-INDEX('data-futures'!$E:$E,MATCH('basis-cash-crude'!BL$1,'data-futures'!$A:$A,0),1),""),"")</f>
        <v>-3.1099999999999994</v>
      </c>
      <c r="BM170" t="str">
        <f>+IFERROR(IF(VALUE('data-cash-crude'!BL171)&gt;0,'data-cash-crude'!BL171-INDEX('data-futures'!$E:$E,MATCH('basis-cash-crude'!BM$1,'data-futures'!$A:$A,0),1),""),"")</f>
        <v/>
      </c>
      <c r="BN170" t="str">
        <f>+IFERROR(IF(VALUE('data-cash-crude'!BM171)&gt;0,'data-cash-crude'!BM171-INDEX('data-futures'!$E:$E,MATCH('basis-cash-crude'!BN$1,'data-futures'!$A:$A,0),1),""),"")</f>
        <v/>
      </c>
      <c r="BO170">
        <f>+IFERROR(IF(VALUE('data-cash-crude'!BN171)&gt;0,'data-cash-crude'!BN171-INDEX('data-futures'!$E:$E,MATCH('basis-cash-crude'!BO$1,'data-futures'!$A:$A,0),1),""),"")</f>
        <v>-3.4699999999999989</v>
      </c>
      <c r="BP170">
        <f>+IFERROR(IF(VALUE('data-cash-crude'!BO171)&gt;0,'data-cash-crude'!BO171-INDEX('data-futures'!$E:$E,MATCH('basis-cash-crude'!BP$1,'data-futures'!$A:$A,0),1),""),"")</f>
        <v>-3.6300000000000026</v>
      </c>
      <c r="BQ170">
        <f>+IFERROR(IF(VALUE('data-cash-crude'!BP171)&gt;0,'data-cash-crude'!BP171-INDEX('data-futures'!$E:$E,MATCH('basis-cash-crude'!BQ$1,'data-futures'!$A:$A,0),1),""),"")</f>
        <v>-3.0700000000000003</v>
      </c>
      <c r="BR170">
        <f>+IFERROR(IF(VALUE('data-cash-crude'!BQ171)&gt;0,'data-cash-crude'!BQ171-INDEX('data-futures'!$E:$E,MATCH('basis-cash-crude'!BR$1,'data-futures'!$A:$A,0),1),""),"")</f>
        <v>-3.1000000000000014</v>
      </c>
      <c r="BS170">
        <f>+IFERROR(IF(VALUE('data-cash-crude'!BR171)&gt;0,'data-cash-crude'!BR171-INDEX('data-futures'!$E:$E,MATCH('basis-cash-crude'!BS$1,'data-futures'!$A:$A,0),1),""),"")</f>
        <v>-3.0200000000000031</v>
      </c>
      <c r="BT170">
        <f>+IFERROR(IF(VALUE('data-cash-crude'!BS171)&gt;0,'data-cash-crude'!BS171-INDEX('data-futures'!$E:$E,MATCH('basis-cash-crude'!BT$1,'data-futures'!$A:$A,0),1),""),"")</f>
        <v>-3.5700000000000003</v>
      </c>
      <c r="BU170">
        <f>+IFERROR(IF(VALUE('data-cash-crude'!BT171)&gt;0,'data-cash-crude'!BT171-INDEX('data-futures'!$E:$E,MATCH('basis-cash-crude'!BU$1,'data-futures'!$A:$A,0),1),""),"")</f>
        <v>-3.1799999999999997</v>
      </c>
      <c r="BV170">
        <f>+IFERROR(IF(VALUE('data-cash-crude'!BU171)&gt;0,'data-cash-crude'!BU171-INDEX('data-futures'!$E:$E,MATCH('basis-cash-crude'!BV$1,'data-futures'!$A:$A,0),1),""),"")</f>
        <v>-3.1199999999999974</v>
      </c>
      <c r="BW170">
        <f>+IFERROR(IF(VALUE('data-cash-crude'!BV171)&gt;0,'data-cash-crude'!BV171-INDEX('data-futures'!$E:$E,MATCH('basis-cash-crude'!BW$1,'data-futures'!$A:$A,0),1),""),"")</f>
        <v>-3.3800000000000026</v>
      </c>
      <c r="BX170">
        <f>+IFERROR(IF(VALUE('data-cash-crude'!BW171)&gt;0,'data-cash-crude'!BW171-INDEX('data-futures'!$E:$E,MATCH('basis-cash-crude'!BX$1,'data-futures'!$A:$A,0),1),""),"")</f>
        <v>-3.1899999999999977</v>
      </c>
      <c r="BY170">
        <f>+IFERROR(IF(VALUE('data-cash-crude'!BX171)&gt;0,'data-cash-crude'!BX171-INDEX('data-futures'!$E:$E,MATCH('basis-cash-crude'!BY$1,'data-futures'!$A:$A,0),1),""),"")</f>
        <v>-3.4099999999999966</v>
      </c>
      <c r="BZ170">
        <f>+IFERROR(IF(VALUE('data-cash-crude'!BY171)&gt;0,'data-cash-crude'!BY171-INDEX('data-futures'!$E:$E,MATCH('basis-cash-crude'!BZ$1,'data-futures'!$A:$A,0),1),""),"")</f>
        <v>-3.7000000000000028</v>
      </c>
      <c r="CA170">
        <f>+IFERROR(IF(VALUE('data-cash-crude'!BZ171)&gt;0,'data-cash-crude'!BZ171-INDEX('data-futures'!$E:$E,MATCH('basis-cash-crude'!CA$1,'data-futures'!$A:$A,0),1),""),"")</f>
        <v>-3.0900000000000034</v>
      </c>
      <c r="CB170">
        <f>+IFERROR(IF(VALUE('data-cash-crude'!CA171)&gt;0,'data-cash-crude'!CA171-INDEX('data-futures'!$E:$E,MATCH('basis-cash-crude'!CB$1,'data-futures'!$A:$A,0),1),""),"")</f>
        <v>-2.9699999999999989</v>
      </c>
      <c r="CC170">
        <f>+IFERROR(IF(VALUE('data-cash-crude'!CB171)&gt;0,'data-cash-crude'!CB171-INDEX('data-futures'!$E:$E,MATCH('basis-cash-crude'!CC$1,'data-futures'!$A:$A,0),1),""),"")</f>
        <v>-2.8699999999999974</v>
      </c>
      <c r="CD170">
        <f>+IFERROR(IF(VALUE('data-cash-crude'!CC171)&gt;0,'data-cash-crude'!CC171-INDEX('data-futures'!$E:$E,MATCH('basis-cash-crude'!CD$1,'data-futures'!$A:$A,0),1),""),"")</f>
        <v>-3.1099999999999994</v>
      </c>
      <c r="CE170">
        <f>+IFERROR(IF(VALUE('data-cash-crude'!CD171)&gt;0,'data-cash-crude'!CD171-INDEX('data-futures'!$E:$E,MATCH('basis-cash-crude'!CE$1,'data-futures'!$A:$A,0),1),""),"")</f>
        <v>-2.8999999999999986</v>
      </c>
      <c r="CF170">
        <f>+IFERROR(IF(VALUE('data-cash-crude'!CE171)&gt;0,'data-cash-crude'!CE171-INDEX('data-futures'!$E:$E,MATCH('basis-cash-crude'!CF$1,'data-futures'!$A:$A,0),1),""),"")</f>
        <v>-2.8200000000000003</v>
      </c>
      <c r="CG170">
        <f>+IFERROR(IF(VALUE('data-cash-crude'!CF171)&gt;0,'data-cash-crude'!CF171-INDEX('data-futures'!$E:$E,MATCH('basis-cash-crude'!CG$1,'data-futures'!$A:$A,0),1),""),"")</f>
        <v>-2.5900000000000034</v>
      </c>
      <c r="CH170">
        <f>+IFERROR(IF(VALUE('data-cash-crude'!CG171)&gt;0,'data-cash-crude'!CG171-INDEX('data-futures'!$E:$E,MATCH('basis-cash-crude'!CH$1,'data-futures'!$A:$A,0),1),""),"")</f>
        <v>-2.3800000000000026</v>
      </c>
      <c r="CI170">
        <f>+IFERROR(IF(VALUE('data-cash-crude'!CH171)&gt;0,'data-cash-crude'!CH171-INDEX('data-futures'!$E:$E,MATCH('basis-cash-crude'!CI$1,'data-futures'!$A:$A,0),1),""),"")</f>
        <v>-2.5399999999999991</v>
      </c>
      <c r="CJ170">
        <f>+IFERROR(IF(VALUE('data-cash-crude'!CI171)&gt;0,'data-cash-crude'!CI171-INDEX('data-futures'!$E:$E,MATCH('basis-cash-crude'!CJ$1,'data-futures'!$A:$A,0),1),""),"")</f>
        <v>-2.6499999999999986</v>
      </c>
      <c r="CK170">
        <f>+IFERROR(IF(VALUE('data-cash-crude'!CJ171)&gt;0,'data-cash-crude'!CJ171-INDEX('data-futures'!$E:$E,MATCH('basis-cash-crude'!CK$1,'data-futures'!$A:$A,0),1),""),"")</f>
        <v>-1.990000000000002</v>
      </c>
      <c r="CL170">
        <f>+IFERROR(IF(VALUE('data-cash-crude'!CK171)&gt;0,'data-cash-crude'!CK171-INDEX('data-futures'!$E:$E,MATCH('basis-cash-crude'!CL$1,'data-futures'!$A:$A,0),1),""),"")</f>
        <v>-1.9500000000000028</v>
      </c>
      <c r="CM170" t="str">
        <f>+IFERROR(IF(VALUE('data-cash-crude'!CL171)&gt;0,'data-cash-crude'!CL171-INDEX('data-futures'!$E:$E,MATCH('basis-cash-crude'!CM$1,'data-futures'!$A:$A,0),1),""),"")</f>
        <v/>
      </c>
      <c r="CN170">
        <f>+IFERROR(IF(VALUE('data-cash-crude'!CM171)&gt;0,'data-cash-crude'!CM171-INDEX('data-futures'!$E:$E,MATCH('basis-cash-crude'!CN$1,'data-futures'!$A:$A,0),1),""),"")</f>
        <v>-1.8900000000000006</v>
      </c>
      <c r="CO170">
        <f>+IFERROR(IF(VALUE('data-cash-crude'!CN171)&gt;0,'data-cash-crude'!CN171-INDEX('data-futures'!$E:$E,MATCH('basis-cash-crude'!CO$1,'data-futures'!$A:$A,0),1),""),"")</f>
        <v>-1.6799999999999997</v>
      </c>
      <c r="CP170">
        <f>+IFERROR(IF(VALUE('data-cash-crude'!CO171)&gt;0,'data-cash-crude'!CO171-INDEX('data-futures'!$E:$E,MATCH('basis-cash-crude'!CP$1,'data-futures'!$A:$A,0),1),""),"")</f>
        <v>-1.8800000000000026</v>
      </c>
      <c r="CQ170">
        <f>+IFERROR(IF(VALUE('data-cash-crude'!CP171)&gt;0,'data-cash-crude'!CP171-INDEX('data-futures'!$E:$E,MATCH('basis-cash-crude'!CQ$1,'data-futures'!$A:$A,0),1),""),"")</f>
        <v>-1.8699999999999974</v>
      </c>
      <c r="CR170">
        <f>+IFERROR(IF(VALUE('data-cash-crude'!CQ171)&gt;0,'data-cash-crude'!CQ171-INDEX('data-futures'!$E:$E,MATCH('basis-cash-crude'!CR$1,'data-futures'!$A:$A,0),1),""),"")</f>
        <v>-1.2999999999999972</v>
      </c>
      <c r="CS170">
        <f>+IFERROR(IF(VALUE('data-cash-crude'!CR171)&gt;0,'data-cash-crude'!CR171-INDEX('data-futures'!$E:$E,MATCH('basis-cash-crude'!CS$1,'data-futures'!$A:$A,0),1),""),"")</f>
        <v>-0.86999999999999744</v>
      </c>
      <c r="CT170">
        <f>+IFERROR(IF(VALUE('data-cash-crude'!CS171)&gt;0,'data-cash-crude'!CS171-INDEX('data-futures'!$E:$E,MATCH('basis-cash-crude'!CT$1,'data-futures'!$A:$A,0),1),""),"")</f>
        <v>0.43999999999999773</v>
      </c>
      <c r="CU170">
        <f>+IFERROR(IF(VALUE('data-cash-crude'!CT171)&gt;0,'data-cash-crude'!CT171-INDEX('data-futures'!$E:$E,MATCH('basis-cash-crude'!CU$1,'data-futures'!$A:$A,0),1),""),"")</f>
        <v>-2.3599999999999994</v>
      </c>
      <c r="CV170">
        <f>+IFERROR(IF(VALUE('data-cash-crude'!CU171)&gt;0,'data-cash-crude'!CU171-INDEX('data-futures'!$E:$E,MATCH('basis-cash-crude'!CV$1,'data-futures'!$A:$A,0),1),""),"")</f>
        <v>-2.4600000000000009</v>
      </c>
      <c r="CW170">
        <f>+IFERROR(IF(VALUE('data-cash-crude'!CV171)&gt;0,'data-cash-crude'!CV171-INDEX('data-futures'!$E:$E,MATCH('basis-cash-crude'!CW$1,'data-futures'!$A:$A,0),1),""),"")</f>
        <v>-2.2000000000000028</v>
      </c>
      <c r="CX170">
        <f>+IFERROR(IF(VALUE('data-cash-crude'!CW171)&gt;0,'data-cash-crude'!CW171-INDEX('data-futures'!$E:$E,MATCH('basis-cash-crude'!CX$1,'data-futures'!$A:$A,0),1),""),"")</f>
        <v>-2.0300000000000011</v>
      </c>
      <c r="CY170">
        <f>+IFERROR(IF(VALUE('data-cash-crude'!CX171)&gt;0,'data-cash-crude'!CX171-INDEX('data-futures'!$E:$E,MATCH('basis-cash-crude'!CY$1,'data-futures'!$A:$A,0),1),""),"")</f>
        <v>-1.6799999999999997</v>
      </c>
      <c r="CZ170">
        <f>+IFERROR(IF(VALUE('data-cash-crude'!CY171)&gt;0,'data-cash-crude'!CY171-INDEX('data-futures'!$E:$E,MATCH('basis-cash-crude'!CZ$1,'data-futures'!$A:$A,0),1),""),"")</f>
        <v>-2.1000000000000014</v>
      </c>
      <c r="DA170">
        <f>+IFERROR(IF(VALUE('data-cash-crude'!CZ171)&gt;0,'data-cash-crude'!CZ171-INDEX('data-futures'!$E:$E,MATCH('basis-cash-crude'!DA$1,'data-futures'!$A:$A,0),1),""),"")</f>
        <v>-2.0499999999999972</v>
      </c>
      <c r="DB170">
        <f>+IFERROR(IF(VALUE('data-cash-crude'!DA171)&gt;0,'data-cash-crude'!DA171-INDEX('data-futures'!$E:$E,MATCH('basis-cash-crude'!DB$1,'data-futures'!$A:$A,0),1),""),"")</f>
        <v>-2</v>
      </c>
      <c r="DC170">
        <f>+IFERROR(IF(VALUE('data-cash-crude'!DB171)&gt;0,'data-cash-crude'!DB171-INDEX('data-futures'!$E:$E,MATCH('basis-cash-crude'!DC$1,'data-futures'!$A:$A,0),1),""),"")</f>
        <v>-2.0200000000000031</v>
      </c>
      <c r="DD170" t="str">
        <f>+IFERROR(IF(VALUE('data-cash-crude'!DC171)&gt;0,'data-cash-crude'!DC171-INDEX('data-futures'!$E:$E,MATCH('basis-cash-crude'!DD$1,'data-futures'!$A:$A,0),1),""),"")</f>
        <v/>
      </c>
      <c r="DE170">
        <f>+IFERROR(IF(VALUE('data-cash-crude'!DD171)&gt;0,'data-cash-crude'!DD171-INDEX('data-futures'!$E:$E,MATCH('basis-cash-crude'!DE$1,'data-futures'!$A:$A,0),1),""),"")</f>
        <v>-1.9299999999999997</v>
      </c>
      <c r="DF170">
        <f>+IFERROR(IF(VALUE('data-cash-crude'!DE171)&gt;0,'data-cash-crude'!DE171-INDEX('data-futures'!$E:$E,MATCH('basis-cash-crude'!DF$1,'data-futures'!$A:$A,0),1),""),"")</f>
        <v>-1.5499999999999972</v>
      </c>
      <c r="DG170" t="str">
        <f>+IFERROR(IF(VALUE('data-cash-crude'!DF171)&gt;0,'data-cash-crude'!DF171-INDEX('data-futures'!$E:$E,MATCH('basis-cash-crude'!DG$1,'data-futures'!$A:$A,0),1),""),"")</f>
        <v/>
      </c>
      <c r="DH170">
        <f>+IFERROR(IF(VALUE('data-cash-crude'!DG171)&gt;0,'data-cash-crude'!DG171-INDEX('data-futures'!$E:$E,MATCH('basis-cash-crude'!DH$1,'data-futures'!$A:$A,0),1),""),"")</f>
        <v>-1.2100000000000009</v>
      </c>
      <c r="DI170">
        <f>+IFERROR(IF(VALUE('data-cash-crude'!DH171)&gt;0,'data-cash-crude'!DH171-INDEX('data-futures'!$E:$E,MATCH('basis-cash-crude'!DI$1,'data-futures'!$A:$A,0),1),""),"")</f>
        <v>-2.3400000000000034</v>
      </c>
      <c r="DJ170">
        <f>+IFERROR(IF(VALUE('data-cash-crude'!DI171)&gt;0,'data-cash-crude'!DI171-INDEX('data-futures'!$E:$E,MATCH('basis-cash-crude'!DJ$1,'data-futures'!$A:$A,0),1),""),"")</f>
        <v>-2.0700000000000003</v>
      </c>
      <c r="DK170">
        <f>+IFERROR(IF(VALUE('data-cash-crude'!DJ171)&gt;0,'data-cash-crude'!DJ171-INDEX('data-futures'!$E:$E,MATCH('basis-cash-crude'!DK$1,'data-futures'!$A:$A,0),1),""),"")</f>
        <v>-2.1199999999999974</v>
      </c>
      <c r="DL170">
        <f>+IFERROR(IF(VALUE('data-cash-crude'!DK171)&gt;0,'data-cash-crude'!DK171-INDEX('data-futures'!$E:$E,MATCH('basis-cash-crude'!DL$1,'data-futures'!$A:$A,0),1),""),"")</f>
        <v>-1.9200000000000017</v>
      </c>
      <c r="DM170">
        <f>+IFERROR(IF(VALUE('data-cash-crude'!DL171)&gt;0,'data-cash-crude'!DL171-INDEX('data-futures'!$E:$E,MATCH('basis-cash-crude'!DM$1,'data-futures'!$A:$A,0),1),""),"")</f>
        <v>-1.3699999999999974</v>
      </c>
      <c r="DN170">
        <f>+IFERROR(IF(VALUE('data-cash-crude'!DM171)&gt;0,'data-cash-crude'!DM171-INDEX('data-futures'!$E:$E,MATCH('basis-cash-crude'!DN$1,'data-futures'!$A:$A,0),1),""),"")</f>
        <v>-0.92999999999999972</v>
      </c>
      <c r="DO170">
        <f>+IFERROR(IF(VALUE('data-cash-crude'!DN171)&gt;0,'data-cash-crude'!DN171-INDEX('data-futures'!$E:$E,MATCH('basis-cash-crude'!DO$1,'data-futures'!$A:$A,0),1),""),"")</f>
        <v>-1.6499999999999986</v>
      </c>
      <c r="DP170">
        <f>+IFERROR(IF(VALUE('data-cash-crude'!DO171)&gt;0,'data-cash-crude'!DO171-INDEX('data-futures'!$E:$E,MATCH('basis-cash-crude'!DP$1,'data-futures'!$A:$A,0),1),""),"")</f>
        <v>-1.7299999999999969</v>
      </c>
      <c r="DQ170">
        <f>+IFERROR(IF(VALUE('data-cash-crude'!DP171)&gt;0,'data-cash-crude'!DP171-INDEX('data-futures'!$E:$E,MATCH('basis-cash-crude'!DQ$1,'data-futures'!$A:$A,0),1),""),"")</f>
        <v>-2.2800000000000011</v>
      </c>
      <c r="DR170">
        <f>+IFERROR(IF(VALUE('data-cash-crude'!DQ171)&gt;0,'data-cash-crude'!DQ171-INDEX('data-futures'!$E:$E,MATCH('basis-cash-crude'!DR$1,'data-futures'!$A:$A,0),1),""),"")</f>
        <v>-1.7999999999999972</v>
      </c>
      <c r="DS170">
        <f>+IFERROR(IF(VALUE('data-cash-crude'!DR171)&gt;0,'data-cash-crude'!DR171-INDEX('data-futures'!$E:$E,MATCH('basis-cash-crude'!DS$1,'data-futures'!$A:$A,0),1),""),"")</f>
        <v>-1.9399999999999977</v>
      </c>
      <c r="DT170">
        <f>+IFERROR(IF(VALUE('data-cash-crude'!DS171)&gt;0,'data-cash-crude'!DS171-INDEX('data-futures'!$E:$E,MATCH('basis-cash-crude'!DT$1,'data-futures'!$A:$A,0),1),""),"")</f>
        <v>-1.8800000000000026</v>
      </c>
      <c r="DU170">
        <f>+IFERROR(IF(VALUE('data-cash-crude'!DT171)&gt;0,'data-cash-crude'!DT171-INDEX('data-futures'!$E:$E,MATCH('basis-cash-crude'!DU$1,'data-futures'!$A:$A,0),1),""),"")</f>
        <v>-2.4399999999999977</v>
      </c>
      <c r="DV170">
        <f>+IFERROR(IF(VALUE('data-cash-crude'!DU171)&gt;0,'data-cash-crude'!DU171-INDEX('data-futures'!$E:$E,MATCH('basis-cash-crude'!DV$1,'data-futures'!$A:$A,0),1),""),"")</f>
        <v>-2.9500000000000028</v>
      </c>
      <c r="DW170">
        <f>+IFERROR(IF(VALUE('data-cash-crude'!DV171)&gt;0,'data-cash-crude'!DV171-INDEX('data-futures'!$E:$E,MATCH('basis-cash-crude'!DW$1,'data-futures'!$A:$A,0),1),""),"")</f>
        <v>-2.6400000000000006</v>
      </c>
      <c r="DX170">
        <f>+IFERROR(IF(VALUE('data-cash-crude'!DW171)&gt;0,'data-cash-crude'!DW171-INDEX('data-futures'!$E:$E,MATCH('basis-cash-crude'!DX$1,'data-futures'!$A:$A,0),1),""),"")</f>
        <v>-2.1799999999999997</v>
      </c>
      <c r="DY170">
        <f>+IFERROR(IF(VALUE('data-cash-crude'!DX171)&gt;0,'data-cash-crude'!DX171-INDEX('data-futures'!$E:$E,MATCH('basis-cash-crude'!DY$1,'data-futures'!$A:$A,0),1),""),"")</f>
        <v>-3</v>
      </c>
      <c r="DZ170">
        <f>+IFERROR(IF(VALUE('data-cash-crude'!DY171)&gt;0,'data-cash-crude'!DY171-INDEX('data-futures'!$E:$E,MATCH('basis-cash-crude'!DZ$1,'data-futures'!$A:$A,0),1),""),"")</f>
        <v>-2.9200000000000017</v>
      </c>
      <c r="EA170">
        <f>+IFERROR(IF(VALUE('data-cash-crude'!DZ171)&gt;0,'data-cash-crude'!DZ171-INDEX('data-futures'!$E:$E,MATCH('basis-cash-crude'!EA$1,'data-futures'!$A:$A,0),1),""),"")</f>
        <v>-2.7800000000000011</v>
      </c>
      <c r="EB170">
        <f>+IFERROR(IF(VALUE('data-cash-crude'!EA171)&gt;0,'data-cash-crude'!EA171-INDEX('data-futures'!$E:$E,MATCH('basis-cash-crude'!EB$1,'data-futures'!$A:$A,0),1),""),"")</f>
        <v>-2.8100000000000023</v>
      </c>
      <c r="EC170">
        <f>+IFERROR(IF(VALUE('data-cash-crude'!EB171)&gt;0,'data-cash-crude'!EB171-INDEX('data-futures'!$E:$E,MATCH('basis-cash-crude'!EC$1,'data-futures'!$A:$A,0),1),""),"")</f>
        <v>-3.2000000000000028</v>
      </c>
      <c r="ED170" t="str">
        <f>+IFERROR(IF(VALUE('data-cash-crude'!EC171)&gt;0,'data-cash-crude'!EC171-INDEX('data-futures'!$E:$E,MATCH('basis-cash-crude'!ED$1,'data-futures'!$A:$A,0),1),""),"")</f>
        <v/>
      </c>
      <c r="EE170" t="str">
        <f>+IFERROR(IF(VALUE('data-cash-crude'!ED171)&gt;0,'data-cash-crude'!ED171-INDEX('data-futures'!$E:$E,MATCH('basis-cash-crude'!EE$1,'data-futures'!$A:$A,0),1),""),"")</f>
        <v/>
      </c>
      <c r="EF170" t="str">
        <f>+IFERROR(IF(VALUE('data-cash-crude'!EE171)&gt;0,'data-cash-crude'!EE171-INDEX('data-futures'!$E:$E,MATCH('basis-cash-crude'!EF$1,'data-futures'!$A:$A,0),1),""),"")</f>
        <v/>
      </c>
      <c r="EG170" t="str">
        <f>+IFERROR(IF(VALUE('data-cash-crude'!EF171)&gt;0,'data-cash-crude'!EF171-INDEX('data-futures'!$E:$E,MATCH('basis-cash-crude'!EG$1,'data-futures'!$A:$A,0),1),""),"")</f>
        <v/>
      </c>
      <c r="EH170" t="str">
        <f>+IFERROR(IF(VALUE('data-cash-crude'!EG171)&gt;0,'data-cash-crude'!EG171-INDEX('data-futures'!$E:$E,MATCH('basis-cash-crude'!EH$1,'data-futures'!$A:$A,0),1),""),"")</f>
        <v/>
      </c>
      <c r="EI170" t="str">
        <f>+IFERROR(IF(VALUE('data-cash-crude'!EH171)&gt;0,'data-cash-crude'!EH171-INDEX('data-futures'!$E:$E,MATCH('basis-cash-crude'!EI$1,'data-futures'!$A:$A,0),1),""),"")</f>
        <v/>
      </c>
      <c r="EJ170" t="str">
        <f>+IFERROR(IF(VALUE('data-cash-crude'!EI171)&gt;0,'data-cash-crude'!EI171-INDEX('data-futures'!$E:$E,MATCH('basis-cash-crude'!EJ$1,'data-futures'!$A:$A,0),1),""),"")</f>
        <v/>
      </c>
      <c r="EK170" t="str">
        <f>+IFERROR(IF(VALUE('data-cash-crude'!EJ171)&gt;0,'data-cash-crude'!EJ171-INDEX('data-futures'!$E:$E,MATCH('basis-cash-crude'!EK$1,'data-futures'!$A:$A,0),1),""),"")</f>
        <v/>
      </c>
      <c r="EL170" t="str">
        <f>+IFERROR(IF(VALUE('data-cash-crude'!EK171)&gt;0,'data-cash-crude'!EK171-INDEX('data-futures'!$E:$E,MATCH('basis-cash-crude'!EL$1,'data-futures'!$A:$A,0),1),""),"")</f>
        <v/>
      </c>
      <c r="EM170" t="str">
        <f>+IFERROR(IF(VALUE('data-cash-crude'!EL171)&gt;0,'data-cash-crude'!EL171-INDEX('data-futures'!$E:$E,MATCH('basis-cash-crude'!EM$1,'data-futures'!$A:$A,0),1),""),"")</f>
        <v/>
      </c>
      <c r="EN170" t="str">
        <f>+IFERROR(IF(VALUE('data-cash-crude'!EM171)&gt;0,'data-cash-crude'!EM171-INDEX('data-futures'!$E:$E,MATCH('basis-cash-crude'!EN$1,'data-futures'!$A:$A,0),1),""),"")</f>
        <v/>
      </c>
      <c r="EO170" t="str">
        <f>+IFERROR(IF(VALUE('data-cash-crude'!EN171)&gt;0,'data-cash-crude'!EN171-INDEX('data-futures'!$E:$E,MATCH('basis-cash-crude'!EO$1,'data-futures'!$A:$A,0),1),""),"")</f>
        <v/>
      </c>
      <c r="EP170" t="str">
        <f>+IFERROR(IF(VALUE('data-cash-crude'!EO171)&gt;0,'data-cash-crude'!EO171-INDEX('data-futures'!$E:$E,MATCH('basis-cash-crude'!EP$1,'data-futures'!$A:$A,0),1),""),"")</f>
        <v/>
      </c>
      <c r="EQ170" t="str">
        <f>+IFERROR(IF(VALUE('data-cash-crude'!EP171)&gt;0,'data-cash-crude'!EP171-INDEX('data-futures'!$E:$E,MATCH('basis-cash-crude'!EQ$1,'data-futures'!$A:$A,0),1),""),"")</f>
        <v/>
      </c>
      <c r="ER170" t="str">
        <f>+IFERROR(IF(VALUE('data-cash-crude'!EQ171)&gt;0,'data-cash-crude'!EQ171-INDEX('data-futures'!$E:$E,MATCH('basis-cash-crude'!ER$1,'data-futures'!$A:$A,0),1),""),"")</f>
        <v/>
      </c>
      <c r="ES170" t="str">
        <f>+IFERROR(IF(VALUE('data-cash-crude'!ER171)&gt;0,'data-cash-crude'!ER171-INDEX('data-futures'!$E:$E,MATCH('basis-cash-crude'!ES$1,'data-futures'!$A:$A,0),1),""),"")</f>
        <v/>
      </c>
      <c r="ET170" t="str">
        <f>+IFERROR(IF(VALUE('data-cash-crude'!ES171)&gt;0,'data-cash-crude'!ES171-INDEX('data-futures'!$E:$E,MATCH('basis-cash-crude'!ET$1,'data-futures'!$A:$A,0),1),""),"")</f>
        <v/>
      </c>
      <c r="EU170" t="str">
        <f>+IFERROR(IF(VALUE('data-cash-crude'!ET171)&gt;0,'data-cash-crude'!ET171-INDEX('data-futures'!$E:$E,MATCH('basis-cash-crude'!EU$1,'data-futures'!$A:$A,0),1),""),"")</f>
        <v/>
      </c>
      <c r="EV170" t="str">
        <f>+IFERROR(IF(VALUE('data-cash-crude'!EU171)&gt;0,'data-cash-crude'!EU171-INDEX('data-futures'!$E:$E,MATCH('basis-cash-crude'!EV$1,'data-futures'!$A:$A,0),1),""),"")</f>
        <v/>
      </c>
      <c r="EW170" t="str">
        <f>+IFERROR(IF(VALUE('data-cash-crude'!EV171)&gt;0,'data-cash-crude'!EV171-INDEX('data-futures'!$E:$E,MATCH('basis-cash-crude'!EW$1,'data-futures'!$A:$A,0),1),""),"")</f>
        <v/>
      </c>
      <c r="EX170" t="str">
        <f>+IFERROR(IF(VALUE('data-cash-crude'!EW171)&gt;0,'data-cash-crude'!EW171-INDEX('data-futures'!$E:$E,MATCH('basis-cash-crude'!EX$1,'data-futures'!$A:$A,0),1),""),"")</f>
        <v/>
      </c>
      <c r="EY170" t="str">
        <f>+IFERROR(IF(VALUE('data-cash-crude'!EX171)&gt;0,'data-cash-crude'!EX171-INDEX('data-futures'!$E:$E,MATCH('basis-cash-crude'!EY$1,'data-futures'!$A:$A,0),1),""),"")</f>
        <v/>
      </c>
      <c r="EZ170" t="str">
        <f>+IFERROR(IF(VALUE('data-cash-crude'!EY171)&gt;0,'data-cash-crude'!EY171-INDEX('data-futures'!$E:$E,MATCH('basis-cash-crude'!EZ$1,'data-futures'!$A:$A,0),1),""),"")</f>
        <v/>
      </c>
      <c r="FA170" t="str">
        <f>+IFERROR(IF(VALUE('data-cash-crude'!EZ171)&gt;0,'data-cash-crude'!EZ171-INDEX('data-futures'!$E:$E,MATCH('basis-cash-crude'!FA$1,'data-futures'!$A:$A,0),1),""),"")</f>
        <v/>
      </c>
      <c r="FB170" t="str">
        <f>+IFERROR(IF(VALUE('data-cash-crude'!FA171)&gt;0,'data-cash-crude'!FA171-INDEX('data-futures'!$E:$E,MATCH('basis-cash-crude'!FB$1,'data-futures'!$A:$A,0),1),""),"")</f>
        <v/>
      </c>
      <c r="FC170" t="str">
        <f>+IFERROR(IF(VALUE('data-cash-crude'!FB171)&gt;0,'data-cash-crude'!FB171-INDEX('data-futures'!$E:$E,MATCH('basis-cash-crude'!FC$1,'data-futures'!$A:$A,0),1),""),"")</f>
        <v/>
      </c>
      <c r="FD170" t="str">
        <f>+IFERROR(IF(VALUE('data-cash-crude'!FC171)&gt;0,'data-cash-crude'!FC171-INDEX('data-futures'!$E:$E,MATCH('basis-cash-crude'!FD$1,'data-futures'!$A:$A,0),1),""),"")</f>
        <v/>
      </c>
      <c r="FE170" t="str">
        <f>+IFERROR(IF(VALUE('data-cash-crude'!FD171)&gt;0,'data-cash-crude'!FD171-INDEX('data-futures'!$E:$E,MATCH('basis-cash-crude'!FE$1,'data-futures'!$A:$A,0),1),""),"")</f>
        <v/>
      </c>
      <c r="FF170" t="str">
        <f>+IFERROR(IF(VALUE('data-cash-crude'!FE171)&gt;0,'data-cash-crude'!FE171-INDEX('data-futures'!$E:$E,MATCH('basis-cash-crude'!FF$1,'data-futures'!$A:$A,0),1),""),"")</f>
        <v/>
      </c>
      <c r="FG170" t="str">
        <f>+IFERROR(IF(VALUE('data-cash-crude'!FF171)&gt;0,'data-cash-crude'!FF171-INDEX('data-futures'!$E:$E,MATCH('basis-cash-crude'!FG$1,'data-futures'!$A:$A,0),1),""),"")</f>
        <v/>
      </c>
      <c r="FH170" t="str">
        <f>+IFERROR(IF(VALUE('data-cash-crude'!FG171)&gt;0,'data-cash-crude'!FG171-INDEX('data-futures'!$E:$E,MATCH('basis-cash-crude'!FH$1,'data-futures'!$A:$A,0),1),""),"")</f>
        <v/>
      </c>
      <c r="FI170" t="str">
        <f>+IFERROR(IF(VALUE('data-cash-crude'!FH171)&gt;0,'data-cash-crude'!FH171-INDEX('data-futures'!$E:$E,MATCH('basis-cash-crude'!FI$1,'data-futures'!$A:$A,0),1),""),"")</f>
        <v/>
      </c>
      <c r="FJ170" t="str">
        <f>+IFERROR(IF(VALUE('data-cash-crude'!FI171)&gt;0,'data-cash-crude'!FI171-INDEX('data-futures'!$E:$E,MATCH('basis-cash-crude'!FJ$1,'data-futures'!$A:$A,0),1),""),"")</f>
        <v/>
      </c>
      <c r="FK170" t="str">
        <f>+IFERROR(IF(VALUE('data-cash-crude'!FJ171)&gt;0,'data-cash-crude'!FJ171-INDEX('data-futures'!$E:$E,MATCH('basis-cash-crude'!FK$1,'data-futures'!$A:$A,0),1),""),"")</f>
        <v/>
      </c>
      <c r="FL170" t="str">
        <f>+IFERROR(IF(VALUE('data-cash-crude'!FK171)&gt;0,'data-cash-crude'!FK171-INDEX('data-futures'!$E:$E,MATCH('basis-cash-crude'!FL$1,'data-futures'!$A:$A,0),1),""),"")</f>
        <v/>
      </c>
    </row>
    <row r="171" spans="1:168" x14ac:dyDescent="0.2">
      <c r="A171">
        <f t="shared" si="6"/>
        <v>-6.9216666666666695</v>
      </c>
      <c r="B171">
        <f t="shared" si="7"/>
        <v>-6.9440740740740763</v>
      </c>
      <c r="C171">
        <f t="shared" si="8"/>
        <v>-6.5640789473684231</v>
      </c>
      <c r="D171" s="6" t="str">
        <f>+'data-cash-crude'!B172</f>
        <v>CLPA-8-144.CM</v>
      </c>
      <c r="E171">
        <f>+IFERROR(IF(VALUE('data-cash-crude'!D172)&gt;0,'data-cash-crude'!D172-INDEX('data-futures'!$E:$E,MATCH('basis-cash-crude'!E$1,'data-futures'!$A:$A,0),1),""),"")</f>
        <v>-6.8599999999999994</v>
      </c>
      <c r="F171">
        <f>+IFERROR(IF(VALUE('data-cash-crude'!E172)&gt;0,'data-cash-crude'!E172-INDEX('data-futures'!$E:$E,MATCH('basis-cash-crude'!F$1,'data-futures'!$A:$A,0),1),""),"")</f>
        <v>-6.7600000000000051</v>
      </c>
      <c r="G171">
        <f>+IFERROR(IF(VALUE('data-cash-crude'!F172)&gt;0,'data-cash-crude'!F172-INDEX('data-futures'!$E:$E,MATCH('basis-cash-crude'!G$1,'data-futures'!$A:$A,0),1),""),"")</f>
        <v>-6.9100000000000037</v>
      </c>
      <c r="H171">
        <f>+IFERROR(IF(VALUE('data-cash-crude'!G172)&gt;0,'data-cash-crude'!G172-INDEX('data-futures'!$E:$E,MATCH('basis-cash-crude'!H$1,'data-futures'!$A:$A,0),1),""),"")</f>
        <v>-7.0500000000000043</v>
      </c>
      <c r="I171" t="str">
        <f>+IFERROR(IF(VALUE('data-cash-crude'!H172)&gt;0,'data-cash-crude'!H172-INDEX('data-futures'!$E:$E,MATCH('basis-cash-crude'!I$1,'data-futures'!$A:$A,0),1),""),"")</f>
        <v/>
      </c>
      <c r="J171">
        <f>+IFERROR(IF(VALUE('data-cash-crude'!I172)&gt;0,'data-cash-crude'!I172-INDEX('data-futures'!$E:$E,MATCH('basis-cash-crude'!J$1,'data-futures'!$A:$A,0),1),""),"")</f>
        <v>-7</v>
      </c>
      <c r="K171">
        <f>+IFERROR(IF(VALUE('data-cash-crude'!J172)&gt;0,'data-cash-crude'!J172-INDEX('data-futures'!$E:$E,MATCH('basis-cash-crude'!K$1,'data-futures'!$A:$A,0),1),""),"")</f>
        <v>-6.9500000000000028</v>
      </c>
      <c r="L171">
        <f>+IFERROR(IF(VALUE('data-cash-crude'!K172)&gt;0,'data-cash-crude'!K172-INDEX('data-futures'!$E:$E,MATCH('basis-cash-crude'!L$1,'data-futures'!$A:$A,0),1),""),"")</f>
        <v>-7.0100000000000051</v>
      </c>
      <c r="M171">
        <f>+IFERROR(IF(VALUE('data-cash-crude'!L172)&gt;0,'data-cash-crude'!L172-INDEX('data-futures'!$E:$E,MATCH('basis-cash-crude'!M$1,'data-futures'!$A:$A,0),1),""),"")</f>
        <v>-6.93</v>
      </c>
      <c r="N171">
        <f>+IFERROR(IF(VALUE('data-cash-crude'!M172)&gt;0,'data-cash-crude'!M172-INDEX('data-futures'!$E:$E,MATCH('basis-cash-crude'!N$1,'data-futures'!$A:$A,0),1),""),"")</f>
        <v>-6.75</v>
      </c>
      <c r="O171">
        <f>+IFERROR(IF(VALUE('data-cash-crude'!N172)&gt;0,'data-cash-crude'!N172-INDEX('data-futures'!$E:$E,MATCH('basis-cash-crude'!O$1,'data-futures'!$A:$A,0),1),""),"")</f>
        <v>-6.9100000000000037</v>
      </c>
      <c r="P171">
        <f>+IFERROR(IF(VALUE('data-cash-crude'!O172)&gt;0,'data-cash-crude'!O172-INDEX('data-futures'!$E:$E,MATCH('basis-cash-crude'!P$1,'data-futures'!$A:$A,0),1),""),"")</f>
        <v>-6.8599999999999994</v>
      </c>
      <c r="Q171">
        <f>+IFERROR(IF(VALUE('data-cash-crude'!P172)&gt;0,'data-cash-crude'!P172-INDEX('data-futures'!$E:$E,MATCH('basis-cash-crude'!Q$1,'data-futures'!$A:$A,0),1),""),"")</f>
        <v>-6.8800000000000026</v>
      </c>
      <c r="R171">
        <f>+IFERROR(IF(VALUE('data-cash-crude'!Q172)&gt;0,'data-cash-crude'!Q172-INDEX('data-futures'!$E:$E,MATCH('basis-cash-crude'!R$1,'data-futures'!$A:$A,0),1),""),"")</f>
        <v>-6.68</v>
      </c>
      <c r="S171">
        <f>+IFERROR(IF(VALUE('data-cash-crude'!R172)&gt;0,'data-cash-crude'!R172-INDEX('data-futures'!$E:$E,MATCH('basis-cash-crude'!S$1,'data-futures'!$A:$A,0),1),""),"")</f>
        <v>-8.9600000000000009</v>
      </c>
      <c r="T171">
        <f>+IFERROR(IF(VALUE('data-cash-crude'!S172)&gt;0,'data-cash-crude'!S172-INDEX('data-futures'!$E:$E,MATCH('basis-cash-crude'!T$1,'data-futures'!$A:$A,0),1),""),"")</f>
        <v>-8.740000000000002</v>
      </c>
      <c r="U171">
        <f>+IFERROR(IF(VALUE('data-cash-crude'!T172)&gt;0,'data-cash-crude'!T172-INDEX('data-futures'!$E:$E,MATCH('basis-cash-crude'!U$1,'data-futures'!$A:$A,0),1),""),"")</f>
        <v>-6.8700000000000045</v>
      </c>
      <c r="V171">
        <f>+IFERROR(IF(VALUE('data-cash-crude'!U172)&gt;0,'data-cash-crude'!U172-INDEX('data-futures'!$E:$E,MATCH('basis-cash-crude'!V$1,'data-futures'!$A:$A,0),1),""),"")</f>
        <v>-6.6900000000000048</v>
      </c>
      <c r="W171">
        <f>+IFERROR(IF(VALUE('data-cash-crude'!V172)&gt;0,'data-cash-crude'!V172-INDEX('data-futures'!$E:$E,MATCH('basis-cash-crude'!W$1,'data-futures'!$A:$A,0),1),""),"")</f>
        <v>-6.6099999999999994</v>
      </c>
      <c r="X171">
        <f>+IFERROR(IF(VALUE('data-cash-crude'!W172)&gt;0,'data-cash-crude'!W172-INDEX('data-futures'!$E:$E,MATCH('basis-cash-crude'!X$1,'data-futures'!$A:$A,0),1),""),"")</f>
        <v>-6.7000000000000028</v>
      </c>
      <c r="Y171">
        <f>+IFERROR(IF(VALUE('data-cash-crude'!X172)&gt;0,'data-cash-crude'!X172-INDEX('data-futures'!$E:$E,MATCH('basis-cash-crude'!Y$1,'data-futures'!$A:$A,0),1),""),"")</f>
        <v>-6.6499999999999986</v>
      </c>
      <c r="Z171" t="str">
        <f>+IFERROR(IF(VALUE('data-cash-crude'!Y172)&gt;0,'data-cash-crude'!Y172-INDEX('data-futures'!$E:$E,MATCH('basis-cash-crude'!Z$1,'data-futures'!$A:$A,0),1),""),"")</f>
        <v/>
      </c>
      <c r="AA171">
        <f>+IFERROR(IF(VALUE('data-cash-crude'!Z172)&gt;0,'data-cash-crude'!Z172-INDEX('data-futures'!$E:$E,MATCH('basis-cash-crude'!AA$1,'data-futures'!$A:$A,0),1),""),"")</f>
        <v>-6.8599999999999994</v>
      </c>
      <c r="AB171">
        <f>+IFERROR(IF(VALUE('data-cash-crude'!AA172)&gt;0,'data-cash-crude'!AA172-INDEX('data-futures'!$E:$E,MATCH('basis-cash-crude'!AB$1,'data-futures'!$A:$A,0),1),""),"")</f>
        <v>-7.0200000000000031</v>
      </c>
      <c r="AC171" t="str">
        <f>+IFERROR(IF(VALUE('data-cash-crude'!AB172)&gt;0,'data-cash-crude'!AB172-INDEX('data-futures'!$E:$E,MATCH('basis-cash-crude'!AC$1,'data-futures'!$A:$A,0),1),""),"")</f>
        <v/>
      </c>
      <c r="AD171">
        <f>+IFERROR(IF(VALUE('data-cash-crude'!AC172)&gt;0,'data-cash-crude'!AC172-INDEX('data-futures'!$E:$E,MATCH('basis-cash-crude'!AD$1,'data-futures'!$A:$A,0),1),""),"")</f>
        <v>-6.5500000000000043</v>
      </c>
      <c r="AE171">
        <f>+IFERROR(IF(VALUE('data-cash-crude'!AD172)&gt;0,'data-cash-crude'!AD172-INDEX('data-futures'!$E:$E,MATCH('basis-cash-crude'!AE$1,'data-futures'!$A:$A,0),1),""),"")</f>
        <v>-6.730000000000004</v>
      </c>
      <c r="AF171">
        <f>+IFERROR(IF(VALUE('data-cash-crude'!AE172)&gt;0,'data-cash-crude'!AE172-INDEX('data-futures'!$E:$E,MATCH('basis-cash-crude'!AF$1,'data-futures'!$A:$A,0),1),""),"")</f>
        <v>-6.4500000000000028</v>
      </c>
      <c r="AG171">
        <f>+IFERROR(IF(VALUE('data-cash-crude'!AF172)&gt;0,'data-cash-crude'!AF172-INDEX('data-futures'!$E:$E,MATCH('basis-cash-crude'!AG$1,'data-futures'!$A:$A,0),1),""),"")</f>
        <v>-6.5200000000000031</v>
      </c>
      <c r="AH171">
        <f>+IFERROR(IF(VALUE('data-cash-crude'!AG172)&gt;0,'data-cash-crude'!AG172-INDEX('data-futures'!$E:$E,MATCH('basis-cash-crude'!AH$1,'data-futures'!$A:$A,0),1),""),"")</f>
        <v>-6.5900000000000034</v>
      </c>
      <c r="AI171">
        <f>+IFERROR(IF(VALUE('data-cash-crude'!AH172)&gt;0,'data-cash-crude'!AH172-INDEX('data-futures'!$E:$E,MATCH('basis-cash-crude'!AI$1,'data-futures'!$A:$A,0),1),""),"")</f>
        <v>-6.43</v>
      </c>
      <c r="AJ171">
        <f>+IFERROR(IF(VALUE('data-cash-crude'!AI172)&gt;0,'data-cash-crude'!AI172-INDEX('data-futures'!$E:$E,MATCH('basis-cash-crude'!AJ$1,'data-futures'!$A:$A,0),1),""),"")</f>
        <v>-6.5300000000000011</v>
      </c>
      <c r="AK171">
        <f>+IFERROR(IF(VALUE('data-cash-crude'!AJ172)&gt;0,'data-cash-crude'!AJ172-INDEX('data-futures'!$E:$E,MATCH('basis-cash-crude'!AK$1,'data-futures'!$A:$A,0),1),""),"")</f>
        <v>-6.5500000000000043</v>
      </c>
      <c r="AL171">
        <f>+IFERROR(IF(VALUE('data-cash-crude'!AK172)&gt;0,'data-cash-crude'!AK172-INDEX('data-futures'!$E:$E,MATCH('basis-cash-crude'!AL$1,'data-futures'!$A:$A,0),1),""),"")</f>
        <v>-6.8100000000000023</v>
      </c>
      <c r="AM171">
        <f>+IFERROR(IF(VALUE('data-cash-crude'!AL172)&gt;0,'data-cash-crude'!AL172-INDEX('data-futures'!$E:$E,MATCH('basis-cash-crude'!AM$1,'data-futures'!$A:$A,0),1),""),"")</f>
        <v>-6.4500000000000028</v>
      </c>
      <c r="AN171">
        <f>+IFERROR(IF(VALUE('data-cash-crude'!AM172)&gt;0,'data-cash-crude'!AM172-INDEX('data-futures'!$E:$E,MATCH('basis-cash-crude'!AN$1,'data-futures'!$A:$A,0),1),""),"")</f>
        <v>-6.480000000000004</v>
      </c>
      <c r="AO171">
        <f>+IFERROR(IF(VALUE('data-cash-crude'!AN172)&gt;0,'data-cash-crude'!AN172-INDEX('data-futures'!$E:$E,MATCH('basis-cash-crude'!AO$1,'data-futures'!$A:$A,0),1),""),"")</f>
        <v>-6.7100000000000009</v>
      </c>
      <c r="AP171" t="str">
        <f>+IFERROR(IF(VALUE('data-cash-crude'!AO172)&gt;0,'data-cash-crude'!AO172-INDEX('data-futures'!$E:$E,MATCH('basis-cash-crude'!AP$1,'data-futures'!$A:$A,0),1),""),"")</f>
        <v/>
      </c>
      <c r="AQ171">
        <f>+IFERROR(IF(VALUE('data-cash-crude'!AP172)&gt;0,'data-cash-crude'!AP172-INDEX('data-futures'!$E:$E,MATCH('basis-cash-crude'!AQ$1,'data-futures'!$A:$A,0),1),""),"")</f>
        <v>-6.9100000000000037</v>
      </c>
      <c r="AR171">
        <f>+IFERROR(IF(VALUE('data-cash-crude'!AQ172)&gt;0,'data-cash-crude'!AQ172-INDEX('data-futures'!$E:$E,MATCH('basis-cash-crude'!AR$1,'data-futures'!$A:$A,0),1),""),"")</f>
        <v>-3.8999999999999986</v>
      </c>
      <c r="AS171" t="str">
        <f>+IFERROR(IF(VALUE('data-cash-crude'!AR172)&gt;0,'data-cash-crude'!AR172-INDEX('data-futures'!$E:$E,MATCH('basis-cash-crude'!AS$1,'data-futures'!$A:$A,0),1),""),"")</f>
        <v/>
      </c>
      <c r="AT171">
        <f>+IFERROR(IF(VALUE('data-cash-crude'!AS172)&gt;0,'data-cash-crude'!AS172-INDEX('data-futures'!$E:$E,MATCH('basis-cash-crude'!AT$1,'data-futures'!$A:$A,0),1),""),"")</f>
        <v>-6.7700000000000031</v>
      </c>
      <c r="AU171">
        <f>+IFERROR(IF(VALUE('data-cash-crude'!AT172)&gt;0,'data-cash-crude'!AT172-INDEX('data-futures'!$E:$E,MATCH('basis-cash-crude'!AU$1,'data-futures'!$A:$A,0),1),""),"")</f>
        <v>-6.480000000000004</v>
      </c>
      <c r="AV171">
        <f>+IFERROR(IF(VALUE('data-cash-crude'!AU172)&gt;0,'data-cash-crude'!AU172-INDEX('data-futures'!$E:$E,MATCH('basis-cash-crude'!AV$1,'data-futures'!$A:$A,0),1),""),"")</f>
        <v>-6.5500000000000043</v>
      </c>
      <c r="AW171">
        <f>+IFERROR(IF(VALUE('data-cash-crude'!AV172)&gt;0,'data-cash-crude'!AV172-INDEX('data-futures'!$E:$E,MATCH('basis-cash-crude'!AW$1,'data-futures'!$A:$A,0),1),""),"")</f>
        <v>-6.5200000000000031</v>
      </c>
      <c r="AX171">
        <f>+IFERROR(IF(VALUE('data-cash-crude'!AW172)&gt;0,'data-cash-crude'!AW172-INDEX('data-futures'!$E:$E,MATCH('basis-cash-crude'!AX$1,'data-futures'!$A:$A,0),1),""),"")</f>
        <v>-6.4400000000000048</v>
      </c>
      <c r="AY171" t="str">
        <f>+IFERROR(IF(VALUE('data-cash-crude'!AX172)&gt;0,'data-cash-crude'!AX172-INDEX('data-futures'!$E:$E,MATCH('basis-cash-crude'!AY$1,'data-futures'!$A:$A,0),1),""),"")</f>
        <v/>
      </c>
      <c r="AZ171" t="str">
        <f>+IFERROR(IF(VALUE('data-cash-crude'!AY172)&gt;0,'data-cash-crude'!AY172-INDEX('data-futures'!$E:$E,MATCH('basis-cash-crude'!AZ$1,'data-futures'!$A:$A,0),1),""),"")</f>
        <v/>
      </c>
      <c r="BA171" t="str">
        <f>+IFERROR(IF(VALUE('data-cash-crude'!AZ172)&gt;0,'data-cash-crude'!AZ172-INDEX('data-futures'!$E:$E,MATCH('basis-cash-crude'!BA$1,'data-futures'!$A:$A,0),1),""),"")</f>
        <v/>
      </c>
      <c r="BB171" t="str">
        <f>+IFERROR(IF(VALUE('data-cash-crude'!BA172)&gt;0,'data-cash-crude'!BA172-INDEX('data-futures'!$E:$E,MATCH('basis-cash-crude'!BB$1,'data-futures'!$A:$A,0),1),""),"")</f>
        <v/>
      </c>
      <c r="BC171" t="str">
        <f>+IFERROR(IF(VALUE('data-cash-crude'!BB172)&gt;0,'data-cash-crude'!BB172-INDEX('data-futures'!$E:$E,MATCH('basis-cash-crude'!BC$1,'data-futures'!$A:$A,0),1),""),"")</f>
        <v/>
      </c>
      <c r="BD171" t="str">
        <f>+IFERROR(IF(VALUE('data-cash-crude'!BC172)&gt;0,'data-cash-crude'!BC172-INDEX('data-futures'!$E:$E,MATCH('basis-cash-crude'!BD$1,'data-futures'!$A:$A,0),1),""),"")</f>
        <v/>
      </c>
      <c r="BE171">
        <f>+IFERROR(IF(VALUE('data-cash-crude'!BD172)&gt;0,'data-cash-crude'!BD172-INDEX('data-futures'!$E:$E,MATCH('basis-cash-crude'!BE$1,'data-futures'!$A:$A,0),1),""),"")</f>
        <v>-6.6499999999999986</v>
      </c>
      <c r="BF171">
        <f>+IFERROR(IF(VALUE('data-cash-crude'!BE172)&gt;0,'data-cash-crude'!BE172-INDEX('data-futures'!$E:$E,MATCH('basis-cash-crude'!BF$1,'data-futures'!$A:$A,0),1),""),"")</f>
        <v>-6.6600000000000037</v>
      </c>
      <c r="BG171">
        <f>+IFERROR(IF(VALUE('data-cash-crude'!BF172)&gt;0,'data-cash-crude'!BF172-INDEX('data-futures'!$E:$E,MATCH('basis-cash-crude'!BG$1,'data-futures'!$A:$A,0),1),""),"")</f>
        <v>-6.4400000000000048</v>
      </c>
      <c r="BH171">
        <f>+IFERROR(IF(VALUE('data-cash-crude'!BG172)&gt;0,'data-cash-crude'!BG172-INDEX('data-futures'!$E:$E,MATCH('basis-cash-crude'!BH$1,'data-futures'!$A:$A,0),1),""),"")</f>
        <v>-6.2100000000000009</v>
      </c>
      <c r="BI171">
        <f>+IFERROR(IF(VALUE('data-cash-crude'!BH172)&gt;0,'data-cash-crude'!BH172-INDEX('data-futures'!$E:$E,MATCH('basis-cash-crude'!BI$1,'data-futures'!$A:$A,0),1),""),"")</f>
        <v>-6.5100000000000051</v>
      </c>
      <c r="BJ171">
        <f>+IFERROR(IF(VALUE('data-cash-crude'!BI172)&gt;0,'data-cash-crude'!BI172-INDEX('data-futures'!$E:$E,MATCH('basis-cash-crude'!BJ$1,'data-futures'!$A:$A,0),1),""),"")</f>
        <v>-6.5100000000000051</v>
      </c>
      <c r="BK171">
        <f>+IFERROR(IF(VALUE('data-cash-crude'!BJ172)&gt;0,'data-cash-crude'!BJ172-INDEX('data-futures'!$E:$E,MATCH('basis-cash-crude'!BK$1,'data-futures'!$A:$A,0),1),""),"")</f>
        <v>-6.8500000000000014</v>
      </c>
      <c r="BL171">
        <f>+IFERROR(IF(VALUE('data-cash-crude'!BK172)&gt;0,'data-cash-crude'!BK172-INDEX('data-futures'!$E:$E,MATCH('basis-cash-crude'!BL$1,'data-futures'!$A:$A,0),1),""),"")</f>
        <v>-6.5300000000000011</v>
      </c>
      <c r="BM171" t="str">
        <f>+IFERROR(IF(VALUE('data-cash-crude'!BL172)&gt;0,'data-cash-crude'!BL172-INDEX('data-futures'!$E:$E,MATCH('basis-cash-crude'!BM$1,'data-futures'!$A:$A,0),1),""),"")</f>
        <v/>
      </c>
      <c r="BN171" t="str">
        <f>+IFERROR(IF(VALUE('data-cash-crude'!BM172)&gt;0,'data-cash-crude'!BM172-INDEX('data-futures'!$E:$E,MATCH('basis-cash-crude'!BN$1,'data-futures'!$A:$A,0),1),""),"")</f>
        <v/>
      </c>
      <c r="BO171">
        <f>+IFERROR(IF(VALUE('data-cash-crude'!BN172)&gt;0,'data-cash-crude'!BN172-INDEX('data-futures'!$E:$E,MATCH('basis-cash-crude'!BO$1,'data-futures'!$A:$A,0),1),""),"")</f>
        <v>-6.8900000000000006</v>
      </c>
      <c r="BP171">
        <f>+IFERROR(IF(VALUE('data-cash-crude'!BO172)&gt;0,'data-cash-crude'!BO172-INDEX('data-futures'!$E:$E,MATCH('basis-cash-crude'!BP$1,'data-futures'!$A:$A,0),1),""),"")</f>
        <v>-7.0500000000000043</v>
      </c>
      <c r="BQ171">
        <f>+IFERROR(IF(VALUE('data-cash-crude'!BP172)&gt;0,'data-cash-crude'!BP172-INDEX('data-futures'!$E:$E,MATCH('basis-cash-crude'!BQ$1,'data-futures'!$A:$A,0),1),""),"")</f>
        <v>-6.490000000000002</v>
      </c>
      <c r="BR171">
        <f>+IFERROR(IF(VALUE('data-cash-crude'!BQ172)&gt;0,'data-cash-crude'!BQ172-INDEX('data-futures'!$E:$E,MATCH('basis-cash-crude'!BR$1,'data-futures'!$A:$A,0),1),""),"")</f>
        <v>-6.5200000000000031</v>
      </c>
      <c r="BS171">
        <f>+IFERROR(IF(VALUE('data-cash-crude'!BR172)&gt;0,'data-cash-crude'!BR172-INDEX('data-futures'!$E:$E,MATCH('basis-cash-crude'!BS$1,'data-futures'!$A:$A,0),1),""),"")</f>
        <v>-6.4400000000000048</v>
      </c>
      <c r="BT171">
        <f>+IFERROR(IF(VALUE('data-cash-crude'!BS172)&gt;0,'data-cash-crude'!BS172-INDEX('data-futures'!$E:$E,MATCH('basis-cash-crude'!BT$1,'data-futures'!$A:$A,0),1),""),"")</f>
        <v>-6.990000000000002</v>
      </c>
      <c r="BU171">
        <f>+IFERROR(IF(VALUE('data-cash-crude'!BT172)&gt;0,'data-cash-crude'!BT172-INDEX('data-futures'!$E:$E,MATCH('basis-cash-crude'!BU$1,'data-futures'!$A:$A,0),1),""),"")</f>
        <v>-6.6000000000000014</v>
      </c>
      <c r="BV171">
        <f>+IFERROR(IF(VALUE('data-cash-crude'!BU172)&gt;0,'data-cash-crude'!BU172-INDEX('data-futures'!$E:$E,MATCH('basis-cash-crude'!BV$1,'data-futures'!$A:$A,0),1),""),"")</f>
        <v>-6.5399999999999991</v>
      </c>
      <c r="BW171">
        <f>+IFERROR(IF(VALUE('data-cash-crude'!BV172)&gt;0,'data-cash-crude'!BV172-INDEX('data-futures'!$E:$E,MATCH('basis-cash-crude'!BW$1,'data-futures'!$A:$A,0),1),""),"")</f>
        <v>-6.8000000000000043</v>
      </c>
      <c r="BX171">
        <f>+IFERROR(IF(VALUE('data-cash-crude'!BW172)&gt;0,'data-cash-crude'!BW172-INDEX('data-futures'!$E:$E,MATCH('basis-cash-crude'!BX$1,'data-futures'!$A:$A,0),1),""),"")</f>
        <v>-6.6099999999999994</v>
      </c>
      <c r="BY171">
        <f>+IFERROR(IF(VALUE('data-cash-crude'!BX172)&gt;0,'data-cash-crude'!BX172-INDEX('data-futures'!$E:$E,MATCH('basis-cash-crude'!BY$1,'data-futures'!$A:$A,0),1),""),"")</f>
        <v>-6.8299999999999983</v>
      </c>
      <c r="BZ171">
        <f>+IFERROR(IF(VALUE('data-cash-crude'!BY172)&gt;0,'data-cash-crude'!BY172-INDEX('data-futures'!$E:$E,MATCH('basis-cash-crude'!BZ$1,'data-futures'!$A:$A,0),1),""),"")</f>
        <v>-7.1200000000000045</v>
      </c>
      <c r="CA171">
        <f>+IFERROR(IF(VALUE('data-cash-crude'!BZ172)&gt;0,'data-cash-crude'!BZ172-INDEX('data-futures'!$E:$E,MATCH('basis-cash-crude'!CA$1,'data-futures'!$A:$A,0),1),""),"")</f>
        <v>-6.5100000000000051</v>
      </c>
      <c r="CB171">
        <f>+IFERROR(IF(VALUE('data-cash-crude'!CA172)&gt;0,'data-cash-crude'!CA172-INDEX('data-futures'!$E:$E,MATCH('basis-cash-crude'!CB$1,'data-futures'!$A:$A,0),1),""),"")</f>
        <v>-6.3900000000000006</v>
      </c>
      <c r="CC171">
        <f>+IFERROR(IF(VALUE('data-cash-crude'!CB172)&gt;0,'data-cash-crude'!CB172-INDEX('data-futures'!$E:$E,MATCH('basis-cash-crude'!CC$1,'data-futures'!$A:$A,0),1),""),"")</f>
        <v>-6.2899999999999991</v>
      </c>
      <c r="CD171">
        <f>+IFERROR(IF(VALUE('data-cash-crude'!CC172)&gt;0,'data-cash-crude'!CC172-INDEX('data-futures'!$E:$E,MATCH('basis-cash-crude'!CD$1,'data-futures'!$A:$A,0),1),""),"")</f>
        <v>-6.5300000000000011</v>
      </c>
      <c r="CE171">
        <f>+IFERROR(IF(VALUE('data-cash-crude'!CD172)&gt;0,'data-cash-crude'!CD172-INDEX('data-futures'!$E:$E,MATCH('basis-cash-crude'!CE$1,'data-futures'!$A:$A,0),1),""),"")</f>
        <v>-6.32</v>
      </c>
      <c r="CF171">
        <f>+IFERROR(IF(VALUE('data-cash-crude'!CE172)&gt;0,'data-cash-crude'!CE172-INDEX('data-futures'!$E:$E,MATCH('basis-cash-crude'!CF$1,'data-futures'!$A:$A,0),1),""),"")</f>
        <v>-6.240000000000002</v>
      </c>
      <c r="CG171">
        <f>+IFERROR(IF(VALUE('data-cash-crude'!CF172)&gt;0,'data-cash-crude'!CF172-INDEX('data-futures'!$E:$E,MATCH('basis-cash-crude'!CG$1,'data-futures'!$A:$A,0),1),""),"")</f>
        <v>-6.0100000000000051</v>
      </c>
      <c r="CH171">
        <f>+IFERROR(IF(VALUE('data-cash-crude'!CG172)&gt;0,'data-cash-crude'!CG172-INDEX('data-futures'!$E:$E,MATCH('basis-cash-crude'!CH$1,'data-futures'!$A:$A,0),1),""),"")</f>
        <v>-5.8000000000000043</v>
      </c>
      <c r="CI171">
        <f>+IFERROR(IF(VALUE('data-cash-crude'!CH172)&gt;0,'data-cash-crude'!CH172-INDEX('data-futures'!$E:$E,MATCH('basis-cash-crude'!CI$1,'data-futures'!$A:$A,0),1),""),"")</f>
        <v>-5.9600000000000009</v>
      </c>
      <c r="CJ171">
        <f>+IFERROR(IF(VALUE('data-cash-crude'!CI172)&gt;0,'data-cash-crude'!CI172-INDEX('data-futures'!$E:$E,MATCH('basis-cash-crude'!CJ$1,'data-futures'!$A:$A,0),1),""),"")</f>
        <v>-6.07</v>
      </c>
      <c r="CK171">
        <f>+IFERROR(IF(VALUE('data-cash-crude'!CJ172)&gt;0,'data-cash-crude'!CJ172-INDEX('data-futures'!$E:$E,MATCH('basis-cash-crude'!CK$1,'data-futures'!$A:$A,0),1),""),"")</f>
        <v>-5.4100000000000037</v>
      </c>
      <c r="CL171">
        <f>+IFERROR(IF(VALUE('data-cash-crude'!CK172)&gt;0,'data-cash-crude'!CK172-INDEX('data-futures'!$E:$E,MATCH('basis-cash-crude'!CL$1,'data-futures'!$A:$A,0),1),""),"")</f>
        <v>-5.3700000000000045</v>
      </c>
      <c r="CM171" t="str">
        <f>+IFERROR(IF(VALUE('data-cash-crude'!CL172)&gt;0,'data-cash-crude'!CL172-INDEX('data-futures'!$E:$E,MATCH('basis-cash-crude'!CM$1,'data-futures'!$A:$A,0),1),""),"")</f>
        <v/>
      </c>
      <c r="CN171">
        <f>+IFERROR(IF(VALUE('data-cash-crude'!CM172)&gt;0,'data-cash-crude'!CM172-INDEX('data-futures'!$E:$E,MATCH('basis-cash-crude'!CN$1,'data-futures'!$A:$A,0),1),""),"")</f>
        <v>-5.3100000000000023</v>
      </c>
      <c r="CO171">
        <f>+IFERROR(IF(VALUE('data-cash-crude'!CN172)&gt;0,'data-cash-crude'!CN172-INDEX('data-futures'!$E:$E,MATCH('basis-cash-crude'!CO$1,'data-futures'!$A:$A,0),1),""),"")</f>
        <v>-5.1000000000000014</v>
      </c>
      <c r="CP171">
        <f>+IFERROR(IF(VALUE('data-cash-crude'!CO172)&gt;0,'data-cash-crude'!CO172-INDEX('data-futures'!$E:$E,MATCH('basis-cash-crude'!CP$1,'data-futures'!$A:$A,0),1),""),"")</f>
        <v>-5.3000000000000043</v>
      </c>
      <c r="CQ171">
        <f>+IFERROR(IF(VALUE('data-cash-crude'!CP172)&gt;0,'data-cash-crude'!CP172-INDEX('data-futures'!$E:$E,MATCH('basis-cash-crude'!CQ$1,'data-futures'!$A:$A,0),1),""),"")</f>
        <v>-5.2899999999999991</v>
      </c>
      <c r="CR171">
        <f>+IFERROR(IF(VALUE('data-cash-crude'!CQ172)&gt;0,'data-cash-crude'!CQ172-INDEX('data-futures'!$E:$E,MATCH('basis-cash-crude'!CR$1,'data-futures'!$A:$A,0),1),""),"")</f>
        <v>-4.7199999999999989</v>
      </c>
      <c r="CS171">
        <f>+IFERROR(IF(VALUE('data-cash-crude'!CR172)&gt;0,'data-cash-crude'!CR172-INDEX('data-futures'!$E:$E,MATCH('basis-cash-crude'!CS$1,'data-futures'!$A:$A,0),1),""),"")</f>
        <v>-4.2899999999999991</v>
      </c>
      <c r="CT171">
        <f>+IFERROR(IF(VALUE('data-cash-crude'!CS172)&gt;0,'data-cash-crude'!CS172-INDEX('data-futures'!$E:$E,MATCH('basis-cash-crude'!CT$1,'data-futures'!$A:$A,0),1),""),"")</f>
        <v>-2.980000000000004</v>
      </c>
      <c r="CU171">
        <f>+IFERROR(IF(VALUE('data-cash-crude'!CT172)&gt;0,'data-cash-crude'!CT172-INDEX('data-futures'!$E:$E,MATCH('basis-cash-crude'!CU$1,'data-futures'!$A:$A,0),1),""),"")</f>
        <v>-5.7800000000000011</v>
      </c>
      <c r="CV171">
        <f>+IFERROR(IF(VALUE('data-cash-crude'!CU172)&gt;0,'data-cash-crude'!CU172-INDEX('data-futures'!$E:$E,MATCH('basis-cash-crude'!CV$1,'data-futures'!$A:$A,0),1),""),"")</f>
        <v>-5.8800000000000026</v>
      </c>
      <c r="CW171">
        <f>+IFERROR(IF(VALUE('data-cash-crude'!CV172)&gt;0,'data-cash-crude'!CV172-INDEX('data-futures'!$E:$E,MATCH('basis-cash-crude'!CW$1,'data-futures'!$A:$A,0),1),""),"")</f>
        <v>-5.6200000000000045</v>
      </c>
      <c r="CX171">
        <f>+IFERROR(IF(VALUE('data-cash-crude'!CW172)&gt;0,'data-cash-crude'!CW172-INDEX('data-futures'!$E:$E,MATCH('basis-cash-crude'!CX$1,'data-futures'!$A:$A,0),1),""),"")</f>
        <v>-5.4500000000000028</v>
      </c>
      <c r="CY171">
        <f>+IFERROR(IF(VALUE('data-cash-crude'!CX172)&gt;0,'data-cash-crude'!CX172-INDEX('data-futures'!$E:$E,MATCH('basis-cash-crude'!CY$1,'data-futures'!$A:$A,0),1),""),"")</f>
        <v>-5.1000000000000014</v>
      </c>
      <c r="CZ171">
        <f>+IFERROR(IF(VALUE('data-cash-crude'!CY172)&gt;0,'data-cash-crude'!CY172-INDEX('data-futures'!$E:$E,MATCH('basis-cash-crude'!CZ$1,'data-futures'!$A:$A,0),1),""),"")</f>
        <v>-5.5200000000000031</v>
      </c>
      <c r="DA171">
        <f>+IFERROR(IF(VALUE('data-cash-crude'!CZ172)&gt;0,'data-cash-crude'!CZ172-INDEX('data-futures'!$E:$E,MATCH('basis-cash-crude'!DA$1,'data-futures'!$A:$A,0),1),""),"")</f>
        <v>-5.4699999999999989</v>
      </c>
      <c r="DB171">
        <f>+IFERROR(IF(VALUE('data-cash-crude'!DA172)&gt;0,'data-cash-crude'!DA172-INDEX('data-futures'!$E:$E,MATCH('basis-cash-crude'!DB$1,'data-futures'!$A:$A,0),1),""),"")</f>
        <v>-5.4200000000000017</v>
      </c>
      <c r="DC171">
        <f>+IFERROR(IF(VALUE('data-cash-crude'!DB172)&gt;0,'data-cash-crude'!DB172-INDEX('data-futures'!$E:$E,MATCH('basis-cash-crude'!DC$1,'data-futures'!$A:$A,0),1),""),"")</f>
        <v>-5.4400000000000048</v>
      </c>
      <c r="DD171" t="str">
        <f>+IFERROR(IF(VALUE('data-cash-crude'!DC172)&gt;0,'data-cash-crude'!DC172-INDEX('data-futures'!$E:$E,MATCH('basis-cash-crude'!DD$1,'data-futures'!$A:$A,0),1),""),"")</f>
        <v/>
      </c>
      <c r="DE171">
        <f>+IFERROR(IF(VALUE('data-cash-crude'!DD172)&gt;0,'data-cash-crude'!DD172-INDEX('data-futures'!$E:$E,MATCH('basis-cash-crude'!DE$1,'data-futures'!$A:$A,0),1),""),"")</f>
        <v>-5.3500000000000014</v>
      </c>
      <c r="DF171">
        <f>+IFERROR(IF(VALUE('data-cash-crude'!DE172)&gt;0,'data-cash-crude'!DE172-INDEX('data-futures'!$E:$E,MATCH('basis-cash-crude'!DF$1,'data-futures'!$A:$A,0),1),""),"")</f>
        <v>-4.9699999999999989</v>
      </c>
      <c r="DG171" t="str">
        <f>+IFERROR(IF(VALUE('data-cash-crude'!DF172)&gt;0,'data-cash-crude'!DF172-INDEX('data-futures'!$E:$E,MATCH('basis-cash-crude'!DG$1,'data-futures'!$A:$A,0),1),""),"")</f>
        <v/>
      </c>
      <c r="DH171">
        <f>+IFERROR(IF(VALUE('data-cash-crude'!DG172)&gt;0,'data-cash-crude'!DG172-INDEX('data-futures'!$E:$E,MATCH('basis-cash-crude'!DH$1,'data-futures'!$A:$A,0),1),""),"")</f>
        <v>-4.6300000000000026</v>
      </c>
      <c r="DI171">
        <f>+IFERROR(IF(VALUE('data-cash-crude'!DH172)&gt;0,'data-cash-crude'!DH172-INDEX('data-futures'!$E:$E,MATCH('basis-cash-crude'!DI$1,'data-futures'!$A:$A,0),1),""),"")</f>
        <v>-5.7600000000000051</v>
      </c>
      <c r="DJ171">
        <f>+IFERROR(IF(VALUE('data-cash-crude'!DI172)&gt;0,'data-cash-crude'!DI172-INDEX('data-futures'!$E:$E,MATCH('basis-cash-crude'!DJ$1,'data-futures'!$A:$A,0),1),""),"")</f>
        <v>-5.490000000000002</v>
      </c>
      <c r="DK171">
        <f>+IFERROR(IF(VALUE('data-cash-crude'!DJ172)&gt;0,'data-cash-crude'!DJ172-INDEX('data-futures'!$E:$E,MATCH('basis-cash-crude'!DK$1,'data-futures'!$A:$A,0),1),""),"")</f>
        <v>-5.5399999999999991</v>
      </c>
      <c r="DL171">
        <f>+IFERROR(IF(VALUE('data-cash-crude'!DK172)&gt;0,'data-cash-crude'!DK172-INDEX('data-futures'!$E:$E,MATCH('basis-cash-crude'!DL$1,'data-futures'!$A:$A,0),1),""),"")</f>
        <v>-5.3400000000000034</v>
      </c>
      <c r="DM171">
        <f>+IFERROR(IF(VALUE('data-cash-crude'!DL172)&gt;0,'data-cash-crude'!DL172-INDEX('data-futures'!$E:$E,MATCH('basis-cash-crude'!DM$1,'data-futures'!$A:$A,0),1),""),"")</f>
        <v>-4.7899999999999991</v>
      </c>
      <c r="DN171">
        <f>+IFERROR(IF(VALUE('data-cash-crude'!DM172)&gt;0,'data-cash-crude'!DM172-INDEX('data-futures'!$E:$E,MATCH('basis-cash-crude'!DN$1,'data-futures'!$A:$A,0),1),""),"")</f>
        <v>-4.3500000000000014</v>
      </c>
      <c r="DO171">
        <f>+IFERROR(IF(VALUE('data-cash-crude'!DN172)&gt;0,'data-cash-crude'!DN172-INDEX('data-futures'!$E:$E,MATCH('basis-cash-crude'!DO$1,'data-futures'!$A:$A,0),1),""),"")</f>
        <v>-5.07</v>
      </c>
      <c r="DP171">
        <f>+IFERROR(IF(VALUE('data-cash-crude'!DO172)&gt;0,'data-cash-crude'!DO172-INDEX('data-futures'!$E:$E,MATCH('basis-cash-crude'!DP$1,'data-futures'!$A:$A,0),1),""),"")</f>
        <v>-5.1499999999999986</v>
      </c>
      <c r="DQ171">
        <f>+IFERROR(IF(VALUE('data-cash-crude'!DP172)&gt;0,'data-cash-crude'!DP172-INDEX('data-futures'!$E:$E,MATCH('basis-cash-crude'!DQ$1,'data-futures'!$A:$A,0),1),""),"")</f>
        <v>-5.7000000000000028</v>
      </c>
      <c r="DR171">
        <f>+IFERROR(IF(VALUE('data-cash-crude'!DQ172)&gt;0,'data-cash-crude'!DQ172-INDEX('data-futures'!$E:$E,MATCH('basis-cash-crude'!DR$1,'data-futures'!$A:$A,0),1),""),"")</f>
        <v>-5.2199999999999989</v>
      </c>
      <c r="DS171">
        <f>+IFERROR(IF(VALUE('data-cash-crude'!DR172)&gt;0,'data-cash-crude'!DR172-INDEX('data-futures'!$E:$E,MATCH('basis-cash-crude'!DS$1,'data-futures'!$A:$A,0),1),""),"")</f>
        <v>-5.3599999999999994</v>
      </c>
      <c r="DT171">
        <f>+IFERROR(IF(VALUE('data-cash-crude'!DS172)&gt;0,'data-cash-crude'!DS172-INDEX('data-futures'!$E:$E,MATCH('basis-cash-crude'!DT$1,'data-futures'!$A:$A,0),1),""),"")</f>
        <v>-5.3000000000000043</v>
      </c>
      <c r="DU171">
        <f>+IFERROR(IF(VALUE('data-cash-crude'!DT172)&gt;0,'data-cash-crude'!DT172-INDEX('data-futures'!$E:$E,MATCH('basis-cash-crude'!DU$1,'data-futures'!$A:$A,0),1),""),"")</f>
        <v>-5.8599999999999994</v>
      </c>
      <c r="DV171">
        <f>+IFERROR(IF(VALUE('data-cash-crude'!DU172)&gt;0,'data-cash-crude'!DU172-INDEX('data-futures'!$E:$E,MATCH('basis-cash-crude'!DV$1,'data-futures'!$A:$A,0),1),""),"")</f>
        <v>-6.3700000000000045</v>
      </c>
      <c r="DW171">
        <f>+IFERROR(IF(VALUE('data-cash-crude'!DV172)&gt;0,'data-cash-crude'!DV172-INDEX('data-futures'!$E:$E,MATCH('basis-cash-crude'!DW$1,'data-futures'!$A:$A,0),1),""),"")</f>
        <v>-6.0600000000000023</v>
      </c>
      <c r="DX171">
        <f>+IFERROR(IF(VALUE('data-cash-crude'!DW172)&gt;0,'data-cash-crude'!DW172-INDEX('data-futures'!$E:$E,MATCH('basis-cash-crude'!DX$1,'data-futures'!$A:$A,0),1),""),"")</f>
        <v>-5.6000000000000014</v>
      </c>
      <c r="DY171">
        <f>+IFERROR(IF(VALUE('data-cash-crude'!DX172)&gt;0,'data-cash-crude'!DX172-INDEX('data-futures'!$E:$E,MATCH('basis-cash-crude'!DY$1,'data-futures'!$A:$A,0),1),""),"")</f>
        <v>-6.4200000000000017</v>
      </c>
      <c r="DZ171">
        <f>+IFERROR(IF(VALUE('data-cash-crude'!DY172)&gt;0,'data-cash-crude'!DY172-INDEX('data-futures'!$E:$E,MATCH('basis-cash-crude'!DZ$1,'data-futures'!$A:$A,0),1),""),"")</f>
        <v>-6.3400000000000034</v>
      </c>
      <c r="EA171">
        <f>+IFERROR(IF(VALUE('data-cash-crude'!DZ172)&gt;0,'data-cash-crude'!DZ172-INDEX('data-futures'!$E:$E,MATCH('basis-cash-crude'!EA$1,'data-futures'!$A:$A,0),1),""),"")</f>
        <v>-6.2000000000000028</v>
      </c>
      <c r="EB171">
        <f>+IFERROR(IF(VALUE('data-cash-crude'!EA172)&gt;0,'data-cash-crude'!EA172-INDEX('data-futures'!$E:$E,MATCH('basis-cash-crude'!EB$1,'data-futures'!$A:$A,0),1),""),"")</f>
        <v>-6.230000000000004</v>
      </c>
      <c r="EC171">
        <f>+IFERROR(IF(VALUE('data-cash-crude'!EB172)&gt;0,'data-cash-crude'!EB172-INDEX('data-futures'!$E:$E,MATCH('basis-cash-crude'!EC$1,'data-futures'!$A:$A,0),1),""),"")</f>
        <v>-6.6200000000000045</v>
      </c>
      <c r="ED171" t="str">
        <f>+IFERROR(IF(VALUE('data-cash-crude'!EC172)&gt;0,'data-cash-crude'!EC172-INDEX('data-futures'!$E:$E,MATCH('basis-cash-crude'!ED$1,'data-futures'!$A:$A,0),1),""),"")</f>
        <v/>
      </c>
      <c r="EE171" t="str">
        <f>+IFERROR(IF(VALUE('data-cash-crude'!ED172)&gt;0,'data-cash-crude'!ED172-INDEX('data-futures'!$E:$E,MATCH('basis-cash-crude'!EE$1,'data-futures'!$A:$A,0),1),""),"")</f>
        <v/>
      </c>
      <c r="EF171" t="str">
        <f>+IFERROR(IF(VALUE('data-cash-crude'!EE172)&gt;0,'data-cash-crude'!EE172-INDEX('data-futures'!$E:$E,MATCH('basis-cash-crude'!EF$1,'data-futures'!$A:$A,0),1),""),"")</f>
        <v/>
      </c>
      <c r="EG171" t="str">
        <f>+IFERROR(IF(VALUE('data-cash-crude'!EF172)&gt;0,'data-cash-crude'!EF172-INDEX('data-futures'!$E:$E,MATCH('basis-cash-crude'!EG$1,'data-futures'!$A:$A,0),1),""),"")</f>
        <v/>
      </c>
      <c r="EH171" t="str">
        <f>+IFERROR(IF(VALUE('data-cash-crude'!EG172)&gt;0,'data-cash-crude'!EG172-INDEX('data-futures'!$E:$E,MATCH('basis-cash-crude'!EH$1,'data-futures'!$A:$A,0),1),""),"")</f>
        <v/>
      </c>
      <c r="EI171" t="str">
        <f>+IFERROR(IF(VALUE('data-cash-crude'!EH172)&gt;0,'data-cash-crude'!EH172-INDEX('data-futures'!$E:$E,MATCH('basis-cash-crude'!EI$1,'data-futures'!$A:$A,0),1),""),"")</f>
        <v/>
      </c>
      <c r="EJ171" t="str">
        <f>+IFERROR(IF(VALUE('data-cash-crude'!EI172)&gt;0,'data-cash-crude'!EI172-INDEX('data-futures'!$E:$E,MATCH('basis-cash-crude'!EJ$1,'data-futures'!$A:$A,0),1),""),"")</f>
        <v/>
      </c>
      <c r="EK171" t="str">
        <f>+IFERROR(IF(VALUE('data-cash-crude'!EJ172)&gt;0,'data-cash-crude'!EJ172-INDEX('data-futures'!$E:$E,MATCH('basis-cash-crude'!EK$1,'data-futures'!$A:$A,0),1),""),"")</f>
        <v/>
      </c>
      <c r="EL171" t="str">
        <f>+IFERROR(IF(VALUE('data-cash-crude'!EK172)&gt;0,'data-cash-crude'!EK172-INDEX('data-futures'!$E:$E,MATCH('basis-cash-crude'!EL$1,'data-futures'!$A:$A,0),1),""),"")</f>
        <v/>
      </c>
      <c r="EM171" t="str">
        <f>+IFERROR(IF(VALUE('data-cash-crude'!EL172)&gt;0,'data-cash-crude'!EL172-INDEX('data-futures'!$E:$E,MATCH('basis-cash-crude'!EM$1,'data-futures'!$A:$A,0),1),""),"")</f>
        <v/>
      </c>
      <c r="EN171" t="str">
        <f>+IFERROR(IF(VALUE('data-cash-crude'!EM172)&gt;0,'data-cash-crude'!EM172-INDEX('data-futures'!$E:$E,MATCH('basis-cash-crude'!EN$1,'data-futures'!$A:$A,0),1),""),"")</f>
        <v/>
      </c>
      <c r="EO171" t="str">
        <f>+IFERROR(IF(VALUE('data-cash-crude'!EN172)&gt;0,'data-cash-crude'!EN172-INDEX('data-futures'!$E:$E,MATCH('basis-cash-crude'!EO$1,'data-futures'!$A:$A,0),1),""),"")</f>
        <v/>
      </c>
      <c r="EP171" t="str">
        <f>+IFERROR(IF(VALUE('data-cash-crude'!EO172)&gt;0,'data-cash-crude'!EO172-INDEX('data-futures'!$E:$E,MATCH('basis-cash-crude'!EP$1,'data-futures'!$A:$A,0),1),""),"")</f>
        <v/>
      </c>
      <c r="EQ171" t="str">
        <f>+IFERROR(IF(VALUE('data-cash-crude'!EP172)&gt;0,'data-cash-crude'!EP172-INDEX('data-futures'!$E:$E,MATCH('basis-cash-crude'!EQ$1,'data-futures'!$A:$A,0),1),""),"")</f>
        <v/>
      </c>
      <c r="ER171" t="str">
        <f>+IFERROR(IF(VALUE('data-cash-crude'!EQ172)&gt;0,'data-cash-crude'!EQ172-INDEX('data-futures'!$E:$E,MATCH('basis-cash-crude'!ER$1,'data-futures'!$A:$A,0),1),""),"")</f>
        <v/>
      </c>
      <c r="ES171" t="str">
        <f>+IFERROR(IF(VALUE('data-cash-crude'!ER172)&gt;0,'data-cash-crude'!ER172-INDEX('data-futures'!$E:$E,MATCH('basis-cash-crude'!ES$1,'data-futures'!$A:$A,0),1),""),"")</f>
        <v/>
      </c>
      <c r="ET171" t="str">
        <f>+IFERROR(IF(VALUE('data-cash-crude'!ES172)&gt;0,'data-cash-crude'!ES172-INDEX('data-futures'!$E:$E,MATCH('basis-cash-crude'!ET$1,'data-futures'!$A:$A,0),1),""),"")</f>
        <v/>
      </c>
      <c r="EU171" t="str">
        <f>+IFERROR(IF(VALUE('data-cash-crude'!ET172)&gt;0,'data-cash-crude'!ET172-INDEX('data-futures'!$E:$E,MATCH('basis-cash-crude'!EU$1,'data-futures'!$A:$A,0),1),""),"")</f>
        <v/>
      </c>
      <c r="EV171" t="str">
        <f>+IFERROR(IF(VALUE('data-cash-crude'!EU172)&gt;0,'data-cash-crude'!EU172-INDEX('data-futures'!$E:$E,MATCH('basis-cash-crude'!EV$1,'data-futures'!$A:$A,0),1),""),"")</f>
        <v/>
      </c>
      <c r="EW171" t="str">
        <f>+IFERROR(IF(VALUE('data-cash-crude'!EV172)&gt;0,'data-cash-crude'!EV172-INDEX('data-futures'!$E:$E,MATCH('basis-cash-crude'!EW$1,'data-futures'!$A:$A,0),1),""),"")</f>
        <v/>
      </c>
      <c r="EX171" t="str">
        <f>+IFERROR(IF(VALUE('data-cash-crude'!EW172)&gt;0,'data-cash-crude'!EW172-INDEX('data-futures'!$E:$E,MATCH('basis-cash-crude'!EX$1,'data-futures'!$A:$A,0),1),""),"")</f>
        <v/>
      </c>
      <c r="EY171" t="str">
        <f>+IFERROR(IF(VALUE('data-cash-crude'!EX172)&gt;0,'data-cash-crude'!EX172-INDEX('data-futures'!$E:$E,MATCH('basis-cash-crude'!EY$1,'data-futures'!$A:$A,0),1),""),"")</f>
        <v/>
      </c>
      <c r="EZ171" t="str">
        <f>+IFERROR(IF(VALUE('data-cash-crude'!EY172)&gt;0,'data-cash-crude'!EY172-INDEX('data-futures'!$E:$E,MATCH('basis-cash-crude'!EZ$1,'data-futures'!$A:$A,0),1),""),"")</f>
        <v/>
      </c>
      <c r="FA171" t="str">
        <f>+IFERROR(IF(VALUE('data-cash-crude'!EZ172)&gt;0,'data-cash-crude'!EZ172-INDEX('data-futures'!$E:$E,MATCH('basis-cash-crude'!FA$1,'data-futures'!$A:$A,0),1),""),"")</f>
        <v/>
      </c>
      <c r="FB171" t="str">
        <f>+IFERROR(IF(VALUE('data-cash-crude'!FA172)&gt;0,'data-cash-crude'!FA172-INDEX('data-futures'!$E:$E,MATCH('basis-cash-crude'!FB$1,'data-futures'!$A:$A,0),1),""),"")</f>
        <v/>
      </c>
      <c r="FC171" t="str">
        <f>+IFERROR(IF(VALUE('data-cash-crude'!FB172)&gt;0,'data-cash-crude'!FB172-INDEX('data-futures'!$E:$E,MATCH('basis-cash-crude'!FC$1,'data-futures'!$A:$A,0),1),""),"")</f>
        <v/>
      </c>
      <c r="FD171" t="str">
        <f>+IFERROR(IF(VALUE('data-cash-crude'!FC172)&gt;0,'data-cash-crude'!FC172-INDEX('data-futures'!$E:$E,MATCH('basis-cash-crude'!FD$1,'data-futures'!$A:$A,0),1),""),"")</f>
        <v/>
      </c>
      <c r="FE171" t="str">
        <f>+IFERROR(IF(VALUE('data-cash-crude'!FD172)&gt;0,'data-cash-crude'!FD172-INDEX('data-futures'!$E:$E,MATCH('basis-cash-crude'!FE$1,'data-futures'!$A:$A,0),1),""),"")</f>
        <v/>
      </c>
      <c r="FF171" t="str">
        <f>+IFERROR(IF(VALUE('data-cash-crude'!FE172)&gt;0,'data-cash-crude'!FE172-INDEX('data-futures'!$E:$E,MATCH('basis-cash-crude'!FF$1,'data-futures'!$A:$A,0),1),""),"")</f>
        <v/>
      </c>
      <c r="FG171" t="str">
        <f>+IFERROR(IF(VALUE('data-cash-crude'!FF172)&gt;0,'data-cash-crude'!FF172-INDEX('data-futures'!$E:$E,MATCH('basis-cash-crude'!FG$1,'data-futures'!$A:$A,0),1),""),"")</f>
        <v/>
      </c>
      <c r="FH171" t="str">
        <f>+IFERROR(IF(VALUE('data-cash-crude'!FG172)&gt;0,'data-cash-crude'!FG172-INDEX('data-futures'!$E:$E,MATCH('basis-cash-crude'!FH$1,'data-futures'!$A:$A,0),1),""),"")</f>
        <v/>
      </c>
      <c r="FI171" t="str">
        <f>+IFERROR(IF(VALUE('data-cash-crude'!FH172)&gt;0,'data-cash-crude'!FH172-INDEX('data-futures'!$E:$E,MATCH('basis-cash-crude'!FI$1,'data-futures'!$A:$A,0),1),""),"")</f>
        <v/>
      </c>
      <c r="FJ171" t="str">
        <f>+IFERROR(IF(VALUE('data-cash-crude'!FI172)&gt;0,'data-cash-crude'!FI172-INDEX('data-futures'!$E:$E,MATCH('basis-cash-crude'!FJ$1,'data-futures'!$A:$A,0),1),""),"")</f>
        <v/>
      </c>
      <c r="FK171" t="str">
        <f>+IFERROR(IF(VALUE('data-cash-crude'!FJ172)&gt;0,'data-cash-crude'!FJ172-INDEX('data-futures'!$E:$E,MATCH('basis-cash-crude'!FK$1,'data-futures'!$A:$A,0),1),""),"")</f>
        <v/>
      </c>
      <c r="FL171" t="str">
        <f>+IFERROR(IF(VALUE('data-cash-crude'!FK172)&gt;0,'data-cash-crude'!FK172-INDEX('data-futures'!$E:$E,MATCH('basis-cash-crude'!FL$1,'data-futures'!$A:$A,0),1),""),"")</f>
        <v/>
      </c>
    </row>
    <row r="172" spans="1:168" x14ac:dyDescent="0.2">
      <c r="A172">
        <f t="shared" si="6"/>
        <v>-6.4016666666666664</v>
      </c>
      <c r="B172">
        <f t="shared" si="7"/>
        <v>-6.424074074074074</v>
      </c>
      <c r="C172">
        <f t="shared" si="8"/>
        <v>-6.04407894736842</v>
      </c>
      <c r="D172" s="6" t="str">
        <f>+'data-cash-crude'!B173</f>
        <v>CLPA-8-151.CM</v>
      </c>
      <c r="E172">
        <f>+IFERROR(IF(VALUE('data-cash-crude'!D173)&gt;0,'data-cash-crude'!D173-INDEX('data-futures'!$E:$E,MATCH('basis-cash-crude'!E$1,'data-futures'!$A:$A,0),1),""),"")</f>
        <v>-6.3399999999999963</v>
      </c>
      <c r="F172">
        <f>+IFERROR(IF(VALUE('data-cash-crude'!E173)&gt;0,'data-cash-crude'!E173-INDEX('data-futures'!$E:$E,MATCH('basis-cash-crude'!F$1,'data-futures'!$A:$A,0),1),""),"")</f>
        <v>-6.240000000000002</v>
      </c>
      <c r="G172">
        <f>+IFERROR(IF(VALUE('data-cash-crude'!F173)&gt;0,'data-cash-crude'!F173-INDEX('data-futures'!$E:$E,MATCH('basis-cash-crude'!G$1,'data-futures'!$A:$A,0),1),""),"")</f>
        <v>-6.3900000000000006</v>
      </c>
      <c r="H172">
        <f>+IFERROR(IF(VALUE('data-cash-crude'!G173)&gt;0,'data-cash-crude'!G173-INDEX('data-futures'!$E:$E,MATCH('basis-cash-crude'!H$1,'data-futures'!$A:$A,0),1),""),"")</f>
        <v>-6.5300000000000011</v>
      </c>
      <c r="I172" t="str">
        <f>+IFERROR(IF(VALUE('data-cash-crude'!H173)&gt;0,'data-cash-crude'!H173-INDEX('data-futures'!$E:$E,MATCH('basis-cash-crude'!I$1,'data-futures'!$A:$A,0),1),""),"")</f>
        <v/>
      </c>
      <c r="J172">
        <f>+IFERROR(IF(VALUE('data-cash-crude'!I173)&gt;0,'data-cash-crude'!I173-INDEX('data-futures'!$E:$E,MATCH('basis-cash-crude'!J$1,'data-futures'!$A:$A,0),1),""),"")</f>
        <v>-6.4799999999999969</v>
      </c>
      <c r="K172">
        <f>+IFERROR(IF(VALUE('data-cash-crude'!J173)&gt;0,'data-cash-crude'!J173-INDEX('data-futures'!$E:$E,MATCH('basis-cash-crude'!K$1,'data-futures'!$A:$A,0),1),""),"")</f>
        <v>-6.43</v>
      </c>
      <c r="L172">
        <f>+IFERROR(IF(VALUE('data-cash-crude'!K173)&gt;0,'data-cash-crude'!K173-INDEX('data-futures'!$E:$E,MATCH('basis-cash-crude'!L$1,'data-futures'!$A:$A,0),1),""),"")</f>
        <v>-6.490000000000002</v>
      </c>
      <c r="M172">
        <f>+IFERROR(IF(VALUE('data-cash-crude'!L173)&gt;0,'data-cash-crude'!L173-INDEX('data-futures'!$E:$E,MATCH('basis-cash-crude'!M$1,'data-futures'!$A:$A,0),1),""),"")</f>
        <v>-6.4099999999999966</v>
      </c>
      <c r="N172">
        <f>+IFERROR(IF(VALUE('data-cash-crude'!M173)&gt;0,'data-cash-crude'!M173-INDEX('data-futures'!$E:$E,MATCH('basis-cash-crude'!N$1,'data-futures'!$A:$A,0),1),""),"")</f>
        <v>-6.2299999999999969</v>
      </c>
      <c r="O172">
        <f>+IFERROR(IF(VALUE('data-cash-crude'!N173)&gt;0,'data-cash-crude'!N173-INDEX('data-futures'!$E:$E,MATCH('basis-cash-crude'!O$1,'data-futures'!$A:$A,0),1),""),"")</f>
        <v>-6.3900000000000006</v>
      </c>
      <c r="P172">
        <f>+IFERROR(IF(VALUE('data-cash-crude'!O173)&gt;0,'data-cash-crude'!O173-INDEX('data-futures'!$E:$E,MATCH('basis-cash-crude'!P$1,'data-futures'!$A:$A,0),1),""),"")</f>
        <v>-6.3399999999999963</v>
      </c>
      <c r="Q172">
        <f>+IFERROR(IF(VALUE('data-cash-crude'!P173)&gt;0,'data-cash-crude'!P173-INDEX('data-futures'!$E:$E,MATCH('basis-cash-crude'!Q$1,'data-futures'!$A:$A,0),1),""),"")</f>
        <v>-6.3599999999999994</v>
      </c>
      <c r="R172">
        <f>+IFERROR(IF(VALUE('data-cash-crude'!Q173)&gt;0,'data-cash-crude'!Q173-INDEX('data-futures'!$E:$E,MATCH('basis-cash-crude'!R$1,'data-futures'!$A:$A,0),1),""),"")</f>
        <v>-6.1599999999999966</v>
      </c>
      <c r="S172">
        <f>+IFERROR(IF(VALUE('data-cash-crude'!R173)&gt;0,'data-cash-crude'!R173-INDEX('data-futures'!$E:$E,MATCH('basis-cash-crude'!S$1,'data-futures'!$A:$A,0),1),""),"")</f>
        <v>-8.4399999999999977</v>
      </c>
      <c r="T172">
        <f>+IFERROR(IF(VALUE('data-cash-crude'!S173)&gt;0,'data-cash-crude'!S173-INDEX('data-futures'!$E:$E,MATCH('basis-cash-crude'!T$1,'data-futures'!$A:$A,0),1),""),"")</f>
        <v>-8.2199999999999989</v>
      </c>
      <c r="U172">
        <f>+IFERROR(IF(VALUE('data-cash-crude'!T173)&gt;0,'data-cash-crude'!T173-INDEX('data-futures'!$E:$E,MATCH('basis-cash-crude'!U$1,'data-futures'!$A:$A,0),1),""),"")</f>
        <v>-6.3500000000000014</v>
      </c>
      <c r="V172">
        <f>+IFERROR(IF(VALUE('data-cash-crude'!U173)&gt;0,'data-cash-crude'!U173-INDEX('data-futures'!$E:$E,MATCH('basis-cash-crude'!V$1,'data-futures'!$A:$A,0),1),""),"")</f>
        <v>-6.1700000000000017</v>
      </c>
      <c r="W172">
        <f>+IFERROR(IF(VALUE('data-cash-crude'!V173)&gt;0,'data-cash-crude'!V173-INDEX('data-futures'!$E:$E,MATCH('basis-cash-crude'!W$1,'data-futures'!$A:$A,0),1),""),"")</f>
        <v>-6.0899999999999963</v>
      </c>
      <c r="X172">
        <f>+IFERROR(IF(VALUE('data-cash-crude'!W173)&gt;0,'data-cash-crude'!W173-INDEX('data-futures'!$E:$E,MATCH('basis-cash-crude'!X$1,'data-futures'!$A:$A,0),1),""),"")</f>
        <v>-6.18</v>
      </c>
      <c r="Y172">
        <f>+IFERROR(IF(VALUE('data-cash-crude'!X173)&gt;0,'data-cash-crude'!X173-INDEX('data-futures'!$E:$E,MATCH('basis-cash-crude'!Y$1,'data-futures'!$A:$A,0),1),""),"")</f>
        <v>-6.1299999999999955</v>
      </c>
      <c r="Z172" t="str">
        <f>+IFERROR(IF(VALUE('data-cash-crude'!Y173)&gt;0,'data-cash-crude'!Y173-INDEX('data-futures'!$E:$E,MATCH('basis-cash-crude'!Z$1,'data-futures'!$A:$A,0),1),""),"")</f>
        <v/>
      </c>
      <c r="AA172">
        <f>+IFERROR(IF(VALUE('data-cash-crude'!Z173)&gt;0,'data-cash-crude'!Z173-INDEX('data-futures'!$E:$E,MATCH('basis-cash-crude'!AA$1,'data-futures'!$A:$A,0),1),""),"")</f>
        <v>-6.3399999999999963</v>
      </c>
      <c r="AB172">
        <f>+IFERROR(IF(VALUE('data-cash-crude'!AA173)&gt;0,'data-cash-crude'!AA173-INDEX('data-futures'!$E:$E,MATCH('basis-cash-crude'!AB$1,'data-futures'!$A:$A,0),1),""),"")</f>
        <v>-6.5</v>
      </c>
      <c r="AC172" t="str">
        <f>+IFERROR(IF(VALUE('data-cash-crude'!AB173)&gt;0,'data-cash-crude'!AB173-INDEX('data-futures'!$E:$E,MATCH('basis-cash-crude'!AC$1,'data-futures'!$A:$A,0),1),""),"")</f>
        <v/>
      </c>
      <c r="AD172">
        <f>+IFERROR(IF(VALUE('data-cash-crude'!AC173)&gt;0,'data-cash-crude'!AC173-INDEX('data-futures'!$E:$E,MATCH('basis-cash-crude'!AD$1,'data-futures'!$A:$A,0),1),""),"")</f>
        <v>-6.0300000000000011</v>
      </c>
      <c r="AE172">
        <f>+IFERROR(IF(VALUE('data-cash-crude'!AD173)&gt;0,'data-cash-crude'!AD173-INDEX('data-futures'!$E:$E,MATCH('basis-cash-crude'!AE$1,'data-futures'!$A:$A,0),1),""),"")</f>
        <v>-6.2100000000000009</v>
      </c>
      <c r="AF172">
        <f>+IFERROR(IF(VALUE('data-cash-crude'!AE173)&gt;0,'data-cash-crude'!AE173-INDEX('data-futures'!$E:$E,MATCH('basis-cash-crude'!AF$1,'data-futures'!$A:$A,0),1),""),"")</f>
        <v>-5.93</v>
      </c>
      <c r="AG172">
        <f>+IFERROR(IF(VALUE('data-cash-crude'!AF173)&gt;0,'data-cash-crude'!AF173-INDEX('data-futures'!$E:$E,MATCH('basis-cash-crude'!AG$1,'data-futures'!$A:$A,0),1),""),"")</f>
        <v>-6</v>
      </c>
      <c r="AH172">
        <f>+IFERROR(IF(VALUE('data-cash-crude'!AG173)&gt;0,'data-cash-crude'!AG173-INDEX('data-futures'!$E:$E,MATCH('basis-cash-crude'!AH$1,'data-futures'!$A:$A,0),1),""),"")</f>
        <v>-6.07</v>
      </c>
      <c r="AI172">
        <f>+IFERROR(IF(VALUE('data-cash-crude'!AH173)&gt;0,'data-cash-crude'!AH173-INDEX('data-futures'!$E:$E,MATCH('basis-cash-crude'!AI$1,'data-futures'!$A:$A,0),1),""),"")</f>
        <v>-5.9099999999999966</v>
      </c>
      <c r="AJ172">
        <f>+IFERROR(IF(VALUE('data-cash-crude'!AI173)&gt;0,'data-cash-crude'!AI173-INDEX('data-futures'!$E:$E,MATCH('basis-cash-crude'!AJ$1,'data-futures'!$A:$A,0),1),""),"")</f>
        <v>-6.009999999999998</v>
      </c>
      <c r="AK172">
        <f>+IFERROR(IF(VALUE('data-cash-crude'!AJ173)&gt;0,'data-cash-crude'!AJ173-INDEX('data-futures'!$E:$E,MATCH('basis-cash-crude'!AK$1,'data-futures'!$A:$A,0),1),""),"")</f>
        <v>-6.0300000000000011</v>
      </c>
      <c r="AL172">
        <f>+IFERROR(IF(VALUE('data-cash-crude'!AK173)&gt;0,'data-cash-crude'!AK173-INDEX('data-futures'!$E:$E,MATCH('basis-cash-crude'!AL$1,'data-futures'!$A:$A,0),1),""),"")</f>
        <v>-6.2899999999999991</v>
      </c>
      <c r="AM172">
        <f>+IFERROR(IF(VALUE('data-cash-crude'!AL173)&gt;0,'data-cash-crude'!AL173-INDEX('data-futures'!$E:$E,MATCH('basis-cash-crude'!AM$1,'data-futures'!$A:$A,0),1),""),"")</f>
        <v>-5.93</v>
      </c>
      <c r="AN172">
        <f>+IFERROR(IF(VALUE('data-cash-crude'!AM173)&gt;0,'data-cash-crude'!AM173-INDEX('data-futures'!$E:$E,MATCH('basis-cash-crude'!AN$1,'data-futures'!$A:$A,0),1),""),"")</f>
        <v>-5.9600000000000009</v>
      </c>
      <c r="AO172">
        <f>+IFERROR(IF(VALUE('data-cash-crude'!AN173)&gt;0,'data-cash-crude'!AN173-INDEX('data-futures'!$E:$E,MATCH('basis-cash-crude'!AO$1,'data-futures'!$A:$A,0),1),""),"")</f>
        <v>-6.1899999999999977</v>
      </c>
      <c r="AP172" t="str">
        <f>+IFERROR(IF(VALUE('data-cash-crude'!AO173)&gt;0,'data-cash-crude'!AO173-INDEX('data-futures'!$E:$E,MATCH('basis-cash-crude'!AP$1,'data-futures'!$A:$A,0),1),""),"")</f>
        <v/>
      </c>
      <c r="AQ172">
        <f>+IFERROR(IF(VALUE('data-cash-crude'!AP173)&gt;0,'data-cash-crude'!AP173-INDEX('data-futures'!$E:$E,MATCH('basis-cash-crude'!AQ$1,'data-futures'!$A:$A,0),1),""),"")</f>
        <v>-6.3900000000000006</v>
      </c>
      <c r="AR172">
        <f>+IFERROR(IF(VALUE('data-cash-crude'!AQ173)&gt;0,'data-cash-crude'!AQ173-INDEX('data-futures'!$E:$E,MATCH('basis-cash-crude'!AR$1,'data-futures'!$A:$A,0),1),""),"")</f>
        <v>-3.3799999999999955</v>
      </c>
      <c r="AS172" t="str">
        <f>+IFERROR(IF(VALUE('data-cash-crude'!AR173)&gt;0,'data-cash-crude'!AR173-INDEX('data-futures'!$E:$E,MATCH('basis-cash-crude'!AS$1,'data-futures'!$A:$A,0),1),""),"")</f>
        <v/>
      </c>
      <c r="AT172">
        <f>+IFERROR(IF(VALUE('data-cash-crude'!AS173)&gt;0,'data-cash-crude'!AS173-INDEX('data-futures'!$E:$E,MATCH('basis-cash-crude'!AT$1,'data-futures'!$A:$A,0),1),""),"")</f>
        <v>-6.25</v>
      </c>
      <c r="AU172">
        <f>+IFERROR(IF(VALUE('data-cash-crude'!AT173)&gt;0,'data-cash-crude'!AT173-INDEX('data-futures'!$E:$E,MATCH('basis-cash-crude'!AU$1,'data-futures'!$A:$A,0),1),""),"")</f>
        <v>-5.9600000000000009</v>
      </c>
      <c r="AV172">
        <f>+IFERROR(IF(VALUE('data-cash-crude'!AU173)&gt;0,'data-cash-crude'!AU173-INDEX('data-futures'!$E:$E,MATCH('basis-cash-crude'!AV$1,'data-futures'!$A:$A,0),1),""),"")</f>
        <v>-6.0300000000000011</v>
      </c>
      <c r="AW172">
        <f>+IFERROR(IF(VALUE('data-cash-crude'!AV173)&gt;0,'data-cash-crude'!AV173-INDEX('data-futures'!$E:$E,MATCH('basis-cash-crude'!AW$1,'data-futures'!$A:$A,0),1),""),"")</f>
        <v>-6</v>
      </c>
      <c r="AX172">
        <f>+IFERROR(IF(VALUE('data-cash-crude'!AW173)&gt;0,'data-cash-crude'!AW173-INDEX('data-futures'!$E:$E,MATCH('basis-cash-crude'!AX$1,'data-futures'!$A:$A,0),1),""),"")</f>
        <v>-5.9200000000000017</v>
      </c>
      <c r="AY172" t="str">
        <f>+IFERROR(IF(VALUE('data-cash-crude'!AX173)&gt;0,'data-cash-crude'!AX173-INDEX('data-futures'!$E:$E,MATCH('basis-cash-crude'!AY$1,'data-futures'!$A:$A,0),1),""),"")</f>
        <v/>
      </c>
      <c r="AZ172" t="str">
        <f>+IFERROR(IF(VALUE('data-cash-crude'!AY173)&gt;0,'data-cash-crude'!AY173-INDEX('data-futures'!$E:$E,MATCH('basis-cash-crude'!AZ$1,'data-futures'!$A:$A,0),1),""),"")</f>
        <v/>
      </c>
      <c r="BA172" t="str">
        <f>+IFERROR(IF(VALUE('data-cash-crude'!AZ173)&gt;0,'data-cash-crude'!AZ173-INDEX('data-futures'!$E:$E,MATCH('basis-cash-crude'!BA$1,'data-futures'!$A:$A,0),1),""),"")</f>
        <v/>
      </c>
      <c r="BB172" t="str">
        <f>+IFERROR(IF(VALUE('data-cash-crude'!BA173)&gt;0,'data-cash-crude'!BA173-INDEX('data-futures'!$E:$E,MATCH('basis-cash-crude'!BB$1,'data-futures'!$A:$A,0),1),""),"")</f>
        <v/>
      </c>
      <c r="BC172" t="str">
        <f>+IFERROR(IF(VALUE('data-cash-crude'!BB173)&gt;0,'data-cash-crude'!BB173-INDEX('data-futures'!$E:$E,MATCH('basis-cash-crude'!BC$1,'data-futures'!$A:$A,0),1),""),"")</f>
        <v/>
      </c>
      <c r="BD172" t="str">
        <f>+IFERROR(IF(VALUE('data-cash-crude'!BC173)&gt;0,'data-cash-crude'!BC173-INDEX('data-futures'!$E:$E,MATCH('basis-cash-crude'!BD$1,'data-futures'!$A:$A,0),1),""),"")</f>
        <v/>
      </c>
      <c r="BE172">
        <f>+IFERROR(IF(VALUE('data-cash-crude'!BD173)&gt;0,'data-cash-crude'!BD173-INDEX('data-futures'!$E:$E,MATCH('basis-cash-crude'!BE$1,'data-futures'!$A:$A,0),1),""),"")</f>
        <v>-6.1299999999999955</v>
      </c>
      <c r="BF172">
        <f>+IFERROR(IF(VALUE('data-cash-crude'!BE173)&gt;0,'data-cash-crude'!BE173-INDEX('data-futures'!$E:$E,MATCH('basis-cash-crude'!BF$1,'data-futures'!$A:$A,0),1),""),"")</f>
        <v>-6.1400000000000006</v>
      </c>
      <c r="BG172">
        <f>+IFERROR(IF(VALUE('data-cash-crude'!BF173)&gt;0,'data-cash-crude'!BF173-INDEX('data-futures'!$E:$E,MATCH('basis-cash-crude'!BG$1,'data-futures'!$A:$A,0),1),""),"")</f>
        <v>-5.9200000000000017</v>
      </c>
      <c r="BH172">
        <f>+IFERROR(IF(VALUE('data-cash-crude'!BG173)&gt;0,'data-cash-crude'!BG173-INDEX('data-futures'!$E:$E,MATCH('basis-cash-crude'!BH$1,'data-futures'!$A:$A,0),1),""),"")</f>
        <v>-5.6899999999999977</v>
      </c>
      <c r="BI172">
        <f>+IFERROR(IF(VALUE('data-cash-crude'!BH173)&gt;0,'data-cash-crude'!BH173-INDEX('data-futures'!$E:$E,MATCH('basis-cash-crude'!BI$1,'data-futures'!$A:$A,0),1),""),"")</f>
        <v>-5.990000000000002</v>
      </c>
      <c r="BJ172">
        <f>+IFERROR(IF(VALUE('data-cash-crude'!BI173)&gt;0,'data-cash-crude'!BI173-INDEX('data-futures'!$E:$E,MATCH('basis-cash-crude'!BJ$1,'data-futures'!$A:$A,0),1),""),"")</f>
        <v>-5.990000000000002</v>
      </c>
      <c r="BK172">
        <f>+IFERROR(IF(VALUE('data-cash-crude'!BJ173)&gt;0,'data-cash-crude'!BJ173-INDEX('data-futures'!$E:$E,MATCH('basis-cash-crude'!BK$1,'data-futures'!$A:$A,0),1),""),"")</f>
        <v>-6.3299999999999983</v>
      </c>
      <c r="BL172">
        <f>+IFERROR(IF(VALUE('data-cash-crude'!BK173)&gt;0,'data-cash-crude'!BK173-INDEX('data-futures'!$E:$E,MATCH('basis-cash-crude'!BL$1,'data-futures'!$A:$A,0),1),""),"")</f>
        <v>-6.009999999999998</v>
      </c>
      <c r="BM172" t="str">
        <f>+IFERROR(IF(VALUE('data-cash-crude'!BL173)&gt;0,'data-cash-crude'!BL173-INDEX('data-futures'!$E:$E,MATCH('basis-cash-crude'!BM$1,'data-futures'!$A:$A,0),1),""),"")</f>
        <v/>
      </c>
      <c r="BN172" t="str">
        <f>+IFERROR(IF(VALUE('data-cash-crude'!BM173)&gt;0,'data-cash-crude'!BM173-INDEX('data-futures'!$E:$E,MATCH('basis-cash-crude'!BN$1,'data-futures'!$A:$A,0),1),""),"")</f>
        <v/>
      </c>
      <c r="BO172">
        <f>+IFERROR(IF(VALUE('data-cash-crude'!BN173)&gt;0,'data-cash-crude'!BN173-INDEX('data-futures'!$E:$E,MATCH('basis-cash-crude'!BO$1,'data-futures'!$A:$A,0),1),""),"")</f>
        <v>-6.3699999999999974</v>
      </c>
      <c r="BP172">
        <f>+IFERROR(IF(VALUE('data-cash-crude'!BO173)&gt;0,'data-cash-crude'!BO173-INDEX('data-futures'!$E:$E,MATCH('basis-cash-crude'!BP$1,'data-futures'!$A:$A,0),1),""),"")</f>
        <v>-6.5300000000000011</v>
      </c>
      <c r="BQ172">
        <f>+IFERROR(IF(VALUE('data-cash-crude'!BP173)&gt;0,'data-cash-crude'!BP173-INDEX('data-futures'!$E:$E,MATCH('basis-cash-crude'!BQ$1,'data-futures'!$A:$A,0),1),""),"")</f>
        <v>-5.9699999999999989</v>
      </c>
      <c r="BR172">
        <f>+IFERROR(IF(VALUE('data-cash-crude'!BQ173)&gt;0,'data-cash-crude'!BQ173-INDEX('data-futures'!$E:$E,MATCH('basis-cash-crude'!BR$1,'data-futures'!$A:$A,0),1),""),"")</f>
        <v>-6</v>
      </c>
      <c r="BS172">
        <f>+IFERROR(IF(VALUE('data-cash-crude'!BR173)&gt;0,'data-cash-crude'!BR173-INDEX('data-futures'!$E:$E,MATCH('basis-cash-crude'!BS$1,'data-futures'!$A:$A,0),1),""),"")</f>
        <v>-5.9200000000000017</v>
      </c>
      <c r="BT172">
        <f>+IFERROR(IF(VALUE('data-cash-crude'!BS173)&gt;0,'data-cash-crude'!BS173-INDEX('data-futures'!$E:$E,MATCH('basis-cash-crude'!BT$1,'data-futures'!$A:$A,0),1),""),"")</f>
        <v>-6.4699999999999989</v>
      </c>
      <c r="BU172">
        <f>+IFERROR(IF(VALUE('data-cash-crude'!BT173)&gt;0,'data-cash-crude'!BT173-INDEX('data-futures'!$E:$E,MATCH('basis-cash-crude'!BU$1,'data-futures'!$A:$A,0),1),""),"")</f>
        <v>-6.0799999999999983</v>
      </c>
      <c r="BV172">
        <f>+IFERROR(IF(VALUE('data-cash-crude'!BU173)&gt;0,'data-cash-crude'!BU173-INDEX('data-futures'!$E:$E,MATCH('basis-cash-crude'!BV$1,'data-futures'!$A:$A,0),1),""),"")</f>
        <v>-6.019999999999996</v>
      </c>
      <c r="BW172">
        <f>+IFERROR(IF(VALUE('data-cash-crude'!BV173)&gt;0,'data-cash-crude'!BV173-INDEX('data-futures'!$E:$E,MATCH('basis-cash-crude'!BW$1,'data-futures'!$A:$A,0),1),""),"")</f>
        <v>-6.2800000000000011</v>
      </c>
      <c r="BX172">
        <f>+IFERROR(IF(VALUE('data-cash-crude'!BW173)&gt;0,'data-cash-crude'!BW173-INDEX('data-futures'!$E:$E,MATCH('basis-cash-crude'!BX$1,'data-futures'!$A:$A,0),1),""),"")</f>
        <v>-6.0899999999999963</v>
      </c>
      <c r="BY172">
        <f>+IFERROR(IF(VALUE('data-cash-crude'!BX173)&gt;0,'data-cash-crude'!BX173-INDEX('data-futures'!$E:$E,MATCH('basis-cash-crude'!BY$1,'data-futures'!$A:$A,0),1),""),"")</f>
        <v>-6.3099999999999952</v>
      </c>
      <c r="BZ172">
        <f>+IFERROR(IF(VALUE('data-cash-crude'!BY173)&gt;0,'data-cash-crude'!BY173-INDEX('data-futures'!$E:$E,MATCH('basis-cash-crude'!BZ$1,'data-futures'!$A:$A,0),1),""),"")</f>
        <v>-6.6000000000000014</v>
      </c>
      <c r="CA172">
        <f>+IFERROR(IF(VALUE('data-cash-crude'!BZ173)&gt;0,'data-cash-crude'!BZ173-INDEX('data-futures'!$E:$E,MATCH('basis-cash-crude'!CA$1,'data-futures'!$A:$A,0),1),""),"")</f>
        <v>-5.990000000000002</v>
      </c>
      <c r="CB172">
        <f>+IFERROR(IF(VALUE('data-cash-crude'!CA173)&gt;0,'data-cash-crude'!CA173-INDEX('data-futures'!$E:$E,MATCH('basis-cash-crude'!CB$1,'data-futures'!$A:$A,0),1),""),"")</f>
        <v>-5.8699999999999974</v>
      </c>
      <c r="CC172">
        <f>+IFERROR(IF(VALUE('data-cash-crude'!CB173)&gt;0,'data-cash-crude'!CB173-INDEX('data-futures'!$E:$E,MATCH('basis-cash-crude'!CC$1,'data-futures'!$A:$A,0),1),""),"")</f>
        <v>-5.769999999999996</v>
      </c>
      <c r="CD172">
        <f>+IFERROR(IF(VALUE('data-cash-crude'!CC173)&gt;0,'data-cash-crude'!CC173-INDEX('data-futures'!$E:$E,MATCH('basis-cash-crude'!CD$1,'data-futures'!$A:$A,0),1),""),"")</f>
        <v>-6.009999999999998</v>
      </c>
      <c r="CE172">
        <f>+IFERROR(IF(VALUE('data-cash-crude'!CD173)&gt;0,'data-cash-crude'!CD173-INDEX('data-futures'!$E:$E,MATCH('basis-cash-crude'!CE$1,'data-futures'!$A:$A,0),1),""),"")</f>
        <v>-5.7999999999999972</v>
      </c>
      <c r="CF172">
        <f>+IFERROR(IF(VALUE('data-cash-crude'!CE173)&gt;0,'data-cash-crude'!CE173-INDEX('data-futures'!$E:$E,MATCH('basis-cash-crude'!CF$1,'data-futures'!$A:$A,0),1),""),"")</f>
        <v>-5.7199999999999989</v>
      </c>
      <c r="CG172">
        <f>+IFERROR(IF(VALUE('data-cash-crude'!CF173)&gt;0,'data-cash-crude'!CF173-INDEX('data-futures'!$E:$E,MATCH('basis-cash-crude'!CG$1,'data-futures'!$A:$A,0),1),""),"")</f>
        <v>-5.490000000000002</v>
      </c>
      <c r="CH172">
        <f>+IFERROR(IF(VALUE('data-cash-crude'!CG173)&gt;0,'data-cash-crude'!CG173-INDEX('data-futures'!$E:$E,MATCH('basis-cash-crude'!CH$1,'data-futures'!$A:$A,0),1),""),"")</f>
        <v>-5.2800000000000011</v>
      </c>
      <c r="CI172">
        <f>+IFERROR(IF(VALUE('data-cash-crude'!CH173)&gt;0,'data-cash-crude'!CH173-INDEX('data-futures'!$E:$E,MATCH('basis-cash-crude'!CI$1,'data-futures'!$A:$A,0),1),""),"")</f>
        <v>-5.4399999999999977</v>
      </c>
      <c r="CJ172">
        <f>+IFERROR(IF(VALUE('data-cash-crude'!CI173)&gt;0,'data-cash-crude'!CI173-INDEX('data-futures'!$E:$E,MATCH('basis-cash-crude'!CJ$1,'data-futures'!$A:$A,0),1),""),"")</f>
        <v>-5.5499999999999972</v>
      </c>
      <c r="CK172">
        <f>+IFERROR(IF(VALUE('data-cash-crude'!CJ173)&gt;0,'data-cash-crude'!CJ173-INDEX('data-futures'!$E:$E,MATCH('basis-cash-crude'!CK$1,'data-futures'!$A:$A,0),1),""),"")</f>
        <v>-4.8900000000000006</v>
      </c>
      <c r="CL172">
        <f>+IFERROR(IF(VALUE('data-cash-crude'!CK173)&gt;0,'data-cash-crude'!CK173-INDEX('data-futures'!$E:$E,MATCH('basis-cash-crude'!CL$1,'data-futures'!$A:$A,0),1),""),"")</f>
        <v>-4.8500000000000014</v>
      </c>
      <c r="CM172" t="str">
        <f>+IFERROR(IF(VALUE('data-cash-crude'!CL173)&gt;0,'data-cash-crude'!CL173-INDEX('data-futures'!$E:$E,MATCH('basis-cash-crude'!CM$1,'data-futures'!$A:$A,0),1),""),"")</f>
        <v/>
      </c>
      <c r="CN172">
        <f>+IFERROR(IF(VALUE('data-cash-crude'!CM173)&gt;0,'data-cash-crude'!CM173-INDEX('data-futures'!$E:$E,MATCH('basis-cash-crude'!CN$1,'data-futures'!$A:$A,0),1),""),"")</f>
        <v>-4.7899999999999991</v>
      </c>
      <c r="CO172">
        <f>+IFERROR(IF(VALUE('data-cash-crude'!CN173)&gt;0,'data-cash-crude'!CN173-INDEX('data-futures'!$E:$E,MATCH('basis-cash-crude'!CO$1,'data-futures'!$A:$A,0),1),""),"")</f>
        <v>-4.5799999999999983</v>
      </c>
      <c r="CP172">
        <f>+IFERROR(IF(VALUE('data-cash-crude'!CO173)&gt;0,'data-cash-crude'!CO173-INDEX('data-futures'!$E:$E,MATCH('basis-cash-crude'!CP$1,'data-futures'!$A:$A,0),1),""),"")</f>
        <v>-4.7800000000000011</v>
      </c>
      <c r="CQ172">
        <f>+IFERROR(IF(VALUE('data-cash-crude'!CP173)&gt;0,'data-cash-crude'!CP173-INDEX('data-futures'!$E:$E,MATCH('basis-cash-crude'!CQ$1,'data-futures'!$A:$A,0),1),""),"")</f>
        <v>-4.769999999999996</v>
      </c>
      <c r="CR172">
        <f>+IFERROR(IF(VALUE('data-cash-crude'!CQ173)&gt;0,'data-cash-crude'!CQ173-INDEX('data-futures'!$E:$E,MATCH('basis-cash-crude'!CR$1,'data-futures'!$A:$A,0),1),""),"")</f>
        <v>-4.1999999999999957</v>
      </c>
      <c r="CS172">
        <f>+IFERROR(IF(VALUE('data-cash-crude'!CR173)&gt;0,'data-cash-crude'!CR173-INDEX('data-futures'!$E:$E,MATCH('basis-cash-crude'!CS$1,'data-futures'!$A:$A,0),1),""),"")</f>
        <v>-3.769999999999996</v>
      </c>
      <c r="CT172">
        <f>+IFERROR(IF(VALUE('data-cash-crude'!CS173)&gt;0,'data-cash-crude'!CS173-INDEX('data-futures'!$E:$E,MATCH('basis-cash-crude'!CT$1,'data-futures'!$A:$A,0),1),""),"")</f>
        <v>-2.4600000000000009</v>
      </c>
      <c r="CU172">
        <f>+IFERROR(IF(VALUE('data-cash-crude'!CT173)&gt;0,'data-cash-crude'!CT173-INDEX('data-futures'!$E:$E,MATCH('basis-cash-crude'!CU$1,'data-futures'!$A:$A,0),1),""),"")</f>
        <v>-5.259999999999998</v>
      </c>
      <c r="CV172">
        <f>+IFERROR(IF(VALUE('data-cash-crude'!CU173)&gt;0,'data-cash-crude'!CU173-INDEX('data-futures'!$E:$E,MATCH('basis-cash-crude'!CV$1,'data-futures'!$A:$A,0),1),""),"")</f>
        <v>-5.3599999999999994</v>
      </c>
      <c r="CW172">
        <f>+IFERROR(IF(VALUE('data-cash-crude'!CV173)&gt;0,'data-cash-crude'!CV173-INDEX('data-futures'!$E:$E,MATCH('basis-cash-crude'!CW$1,'data-futures'!$A:$A,0),1),""),"")</f>
        <v>-5.1000000000000014</v>
      </c>
      <c r="CX172">
        <f>+IFERROR(IF(VALUE('data-cash-crude'!CW173)&gt;0,'data-cash-crude'!CW173-INDEX('data-futures'!$E:$E,MATCH('basis-cash-crude'!CX$1,'data-futures'!$A:$A,0),1),""),"")</f>
        <v>-4.93</v>
      </c>
      <c r="CY172">
        <f>+IFERROR(IF(VALUE('data-cash-crude'!CX173)&gt;0,'data-cash-crude'!CX173-INDEX('data-futures'!$E:$E,MATCH('basis-cash-crude'!CY$1,'data-futures'!$A:$A,0),1),""),"")</f>
        <v>-4.5799999999999983</v>
      </c>
      <c r="CZ172">
        <f>+IFERROR(IF(VALUE('data-cash-crude'!CY173)&gt;0,'data-cash-crude'!CY173-INDEX('data-futures'!$E:$E,MATCH('basis-cash-crude'!CZ$1,'data-futures'!$A:$A,0),1),""),"")</f>
        <v>-5</v>
      </c>
      <c r="DA172">
        <f>+IFERROR(IF(VALUE('data-cash-crude'!CZ173)&gt;0,'data-cash-crude'!CZ173-INDEX('data-futures'!$E:$E,MATCH('basis-cash-crude'!DA$1,'data-futures'!$A:$A,0),1),""),"")</f>
        <v>-4.9499999999999957</v>
      </c>
      <c r="DB172">
        <f>+IFERROR(IF(VALUE('data-cash-crude'!DA173)&gt;0,'data-cash-crude'!DA173-INDEX('data-futures'!$E:$E,MATCH('basis-cash-crude'!DB$1,'data-futures'!$A:$A,0),1),""),"")</f>
        <v>-4.8999999999999986</v>
      </c>
      <c r="DC172">
        <f>+IFERROR(IF(VALUE('data-cash-crude'!DB173)&gt;0,'data-cash-crude'!DB173-INDEX('data-futures'!$E:$E,MATCH('basis-cash-crude'!DC$1,'data-futures'!$A:$A,0),1),""),"")</f>
        <v>-4.9200000000000017</v>
      </c>
      <c r="DD172" t="str">
        <f>+IFERROR(IF(VALUE('data-cash-crude'!DC173)&gt;0,'data-cash-crude'!DC173-INDEX('data-futures'!$E:$E,MATCH('basis-cash-crude'!DD$1,'data-futures'!$A:$A,0),1),""),"")</f>
        <v/>
      </c>
      <c r="DE172">
        <f>+IFERROR(IF(VALUE('data-cash-crude'!DD173)&gt;0,'data-cash-crude'!DD173-INDEX('data-futures'!$E:$E,MATCH('basis-cash-crude'!DE$1,'data-futures'!$A:$A,0),1),""),"")</f>
        <v>-4.8299999999999983</v>
      </c>
      <c r="DF172">
        <f>+IFERROR(IF(VALUE('data-cash-crude'!DE173)&gt;0,'data-cash-crude'!DE173-INDEX('data-futures'!$E:$E,MATCH('basis-cash-crude'!DF$1,'data-futures'!$A:$A,0),1),""),"")</f>
        <v>-4.4499999999999957</v>
      </c>
      <c r="DG172" t="str">
        <f>+IFERROR(IF(VALUE('data-cash-crude'!DF173)&gt;0,'data-cash-crude'!DF173-INDEX('data-futures'!$E:$E,MATCH('basis-cash-crude'!DG$1,'data-futures'!$A:$A,0),1),""),"")</f>
        <v/>
      </c>
      <c r="DH172">
        <f>+IFERROR(IF(VALUE('data-cash-crude'!DG173)&gt;0,'data-cash-crude'!DG173-INDEX('data-futures'!$E:$E,MATCH('basis-cash-crude'!DH$1,'data-futures'!$A:$A,0),1),""),"")</f>
        <v>-4.1099999999999994</v>
      </c>
      <c r="DI172">
        <f>+IFERROR(IF(VALUE('data-cash-crude'!DH173)&gt;0,'data-cash-crude'!DH173-INDEX('data-futures'!$E:$E,MATCH('basis-cash-crude'!DI$1,'data-futures'!$A:$A,0),1),""),"")</f>
        <v>-5.240000000000002</v>
      </c>
      <c r="DJ172">
        <f>+IFERROR(IF(VALUE('data-cash-crude'!DI173)&gt;0,'data-cash-crude'!DI173-INDEX('data-futures'!$E:$E,MATCH('basis-cash-crude'!DJ$1,'data-futures'!$A:$A,0),1),""),"")</f>
        <v>-4.9699999999999989</v>
      </c>
      <c r="DK172">
        <f>+IFERROR(IF(VALUE('data-cash-crude'!DJ173)&gt;0,'data-cash-crude'!DJ173-INDEX('data-futures'!$E:$E,MATCH('basis-cash-crude'!DK$1,'data-futures'!$A:$A,0),1),""),"")</f>
        <v>-5.019999999999996</v>
      </c>
      <c r="DL172">
        <f>+IFERROR(IF(VALUE('data-cash-crude'!DK173)&gt;0,'data-cash-crude'!DK173-INDEX('data-futures'!$E:$E,MATCH('basis-cash-crude'!DL$1,'data-futures'!$A:$A,0),1),""),"")</f>
        <v>-4.82</v>
      </c>
      <c r="DM172">
        <f>+IFERROR(IF(VALUE('data-cash-crude'!DL173)&gt;0,'data-cash-crude'!DL173-INDEX('data-futures'!$E:$E,MATCH('basis-cash-crude'!DM$1,'data-futures'!$A:$A,0),1),""),"")</f>
        <v>-4.269999999999996</v>
      </c>
      <c r="DN172">
        <f>+IFERROR(IF(VALUE('data-cash-crude'!DM173)&gt;0,'data-cash-crude'!DM173-INDEX('data-futures'!$E:$E,MATCH('basis-cash-crude'!DN$1,'data-futures'!$A:$A,0),1),""),"")</f>
        <v>-3.8299999999999983</v>
      </c>
      <c r="DO172">
        <f>+IFERROR(IF(VALUE('data-cash-crude'!DN173)&gt;0,'data-cash-crude'!DN173-INDEX('data-futures'!$E:$E,MATCH('basis-cash-crude'!DO$1,'data-futures'!$A:$A,0),1),""),"")</f>
        <v>-4.5499999999999972</v>
      </c>
      <c r="DP172">
        <f>+IFERROR(IF(VALUE('data-cash-crude'!DO173)&gt;0,'data-cash-crude'!DO173-INDEX('data-futures'!$E:$E,MATCH('basis-cash-crude'!DP$1,'data-futures'!$A:$A,0),1),""),"")</f>
        <v>-4.6299999999999955</v>
      </c>
      <c r="DQ172">
        <f>+IFERROR(IF(VALUE('data-cash-crude'!DP173)&gt;0,'data-cash-crude'!DP173-INDEX('data-futures'!$E:$E,MATCH('basis-cash-crude'!DQ$1,'data-futures'!$A:$A,0),1),""),"")</f>
        <v>-5.18</v>
      </c>
      <c r="DR172">
        <f>+IFERROR(IF(VALUE('data-cash-crude'!DQ173)&gt;0,'data-cash-crude'!DQ173-INDEX('data-futures'!$E:$E,MATCH('basis-cash-crude'!DR$1,'data-futures'!$A:$A,0),1),""),"")</f>
        <v>-4.6999999999999957</v>
      </c>
      <c r="DS172">
        <f>+IFERROR(IF(VALUE('data-cash-crude'!DR173)&gt;0,'data-cash-crude'!DR173-INDEX('data-futures'!$E:$E,MATCH('basis-cash-crude'!DS$1,'data-futures'!$A:$A,0),1),""),"")</f>
        <v>-4.8399999999999963</v>
      </c>
      <c r="DT172">
        <f>+IFERROR(IF(VALUE('data-cash-crude'!DS173)&gt;0,'data-cash-crude'!DS173-INDEX('data-futures'!$E:$E,MATCH('basis-cash-crude'!DT$1,'data-futures'!$A:$A,0),1),""),"")</f>
        <v>-4.7800000000000011</v>
      </c>
      <c r="DU172">
        <f>+IFERROR(IF(VALUE('data-cash-crude'!DT173)&gt;0,'data-cash-crude'!DT173-INDEX('data-futures'!$E:$E,MATCH('basis-cash-crude'!DU$1,'data-futures'!$A:$A,0),1),""),"")</f>
        <v>-5.3399999999999963</v>
      </c>
      <c r="DV172">
        <f>+IFERROR(IF(VALUE('data-cash-crude'!DU173)&gt;0,'data-cash-crude'!DU173-INDEX('data-futures'!$E:$E,MATCH('basis-cash-crude'!DV$1,'data-futures'!$A:$A,0),1),""),"")</f>
        <v>-5.8500000000000014</v>
      </c>
      <c r="DW172">
        <f>+IFERROR(IF(VALUE('data-cash-crude'!DV173)&gt;0,'data-cash-crude'!DV173-INDEX('data-futures'!$E:$E,MATCH('basis-cash-crude'!DW$1,'data-futures'!$A:$A,0),1),""),"")</f>
        <v>-5.5399999999999991</v>
      </c>
      <c r="DX172">
        <f>+IFERROR(IF(VALUE('data-cash-crude'!DW173)&gt;0,'data-cash-crude'!DW173-INDEX('data-futures'!$E:$E,MATCH('basis-cash-crude'!DX$1,'data-futures'!$A:$A,0),1),""),"")</f>
        <v>-5.0799999999999983</v>
      </c>
      <c r="DY172">
        <f>+IFERROR(IF(VALUE('data-cash-crude'!DX173)&gt;0,'data-cash-crude'!DX173-INDEX('data-futures'!$E:$E,MATCH('basis-cash-crude'!DY$1,'data-futures'!$A:$A,0),1),""),"")</f>
        <v>-5.8999999999999986</v>
      </c>
      <c r="DZ172">
        <f>+IFERROR(IF(VALUE('data-cash-crude'!DY173)&gt;0,'data-cash-crude'!DY173-INDEX('data-futures'!$E:$E,MATCH('basis-cash-crude'!DZ$1,'data-futures'!$A:$A,0),1),""),"")</f>
        <v>-5.82</v>
      </c>
      <c r="EA172">
        <f>+IFERROR(IF(VALUE('data-cash-crude'!DZ173)&gt;0,'data-cash-crude'!DZ173-INDEX('data-futures'!$E:$E,MATCH('basis-cash-crude'!EA$1,'data-futures'!$A:$A,0),1),""),"")</f>
        <v>-5.68</v>
      </c>
      <c r="EB172">
        <f>+IFERROR(IF(VALUE('data-cash-crude'!EA173)&gt;0,'data-cash-crude'!EA173-INDEX('data-futures'!$E:$E,MATCH('basis-cash-crude'!EB$1,'data-futures'!$A:$A,0),1),""),"")</f>
        <v>-5.7100000000000009</v>
      </c>
      <c r="EC172">
        <f>+IFERROR(IF(VALUE('data-cash-crude'!EB173)&gt;0,'data-cash-crude'!EB173-INDEX('data-futures'!$E:$E,MATCH('basis-cash-crude'!EC$1,'data-futures'!$A:$A,0),1),""),"")</f>
        <v>-6.1000000000000014</v>
      </c>
      <c r="ED172" t="str">
        <f>+IFERROR(IF(VALUE('data-cash-crude'!EC173)&gt;0,'data-cash-crude'!EC173-INDEX('data-futures'!$E:$E,MATCH('basis-cash-crude'!ED$1,'data-futures'!$A:$A,0),1),""),"")</f>
        <v/>
      </c>
      <c r="EE172" t="str">
        <f>+IFERROR(IF(VALUE('data-cash-crude'!ED173)&gt;0,'data-cash-crude'!ED173-INDEX('data-futures'!$E:$E,MATCH('basis-cash-crude'!EE$1,'data-futures'!$A:$A,0),1),""),"")</f>
        <v/>
      </c>
      <c r="EF172" t="str">
        <f>+IFERROR(IF(VALUE('data-cash-crude'!EE173)&gt;0,'data-cash-crude'!EE173-INDEX('data-futures'!$E:$E,MATCH('basis-cash-crude'!EF$1,'data-futures'!$A:$A,0),1),""),"")</f>
        <v/>
      </c>
      <c r="EG172" t="str">
        <f>+IFERROR(IF(VALUE('data-cash-crude'!EF173)&gt;0,'data-cash-crude'!EF173-INDEX('data-futures'!$E:$E,MATCH('basis-cash-crude'!EG$1,'data-futures'!$A:$A,0),1),""),"")</f>
        <v/>
      </c>
      <c r="EH172" t="str">
        <f>+IFERROR(IF(VALUE('data-cash-crude'!EG173)&gt;0,'data-cash-crude'!EG173-INDEX('data-futures'!$E:$E,MATCH('basis-cash-crude'!EH$1,'data-futures'!$A:$A,0),1),""),"")</f>
        <v/>
      </c>
      <c r="EI172" t="str">
        <f>+IFERROR(IF(VALUE('data-cash-crude'!EH173)&gt;0,'data-cash-crude'!EH173-INDEX('data-futures'!$E:$E,MATCH('basis-cash-crude'!EI$1,'data-futures'!$A:$A,0),1),""),"")</f>
        <v/>
      </c>
      <c r="EJ172" t="str">
        <f>+IFERROR(IF(VALUE('data-cash-crude'!EI173)&gt;0,'data-cash-crude'!EI173-INDEX('data-futures'!$E:$E,MATCH('basis-cash-crude'!EJ$1,'data-futures'!$A:$A,0),1),""),"")</f>
        <v/>
      </c>
      <c r="EK172" t="str">
        <f>+IFERROR(IF(VALUE('data-cash-crude'!EJ173)&gt;0,'data-cash-crude'!EJ173-INDEX('data-futures'!$E:$E,MATCH('basis-cash-crude'!EK$1,'data-futures'!$A:$A,0),1),""),"")</f>
        <v/>
      </c>
      <c r="EL172" t="str">
        <f>+IFERROR(IF(VALUE('data-cash-crude'!EK173)&gt;0,'data-cash-crude'!EK173-INDEX('data-futures'!$E:$E,MATCH('basis-cash-crude'!EL$1,'data-futures'!$A:$A,0),1),""),"")</f>
        <v/>
      </c>
      <c r="EM172" t="str">
        <f>+IFERROR(IF(VALUE('data-cash-crude'!EL173)&gt;0,'data-cash-crude'!EL173-INDEX('data-futures'!$E:$E,MATCH('basis-cash-crude'!EM$1,'data-futures'!$A:$A,0),1),""),"")</f>
        <v/>
      </c>
      <c r="EN172" t="str">
        <f>+IFERROR(IF(VALUE('data-cash-crude'!EM173)&gt;0,'data-cash-crude'!EM173-INDEX('data-futures'!$E:$E,MATCH('basis-cash-crude'!EN$1,'data-futures'!$A:$A,0),1),""),"")</f>
        <v/>
      </c>
      <c r="EO172" t="str">
        <f>+IFERROR(IF(VALUE('data-cash-crude'!EN173)&gt;0,'data-cash-crude'!EN173-INDEX('data-futures'!$E:$E,MATCH('basis-cash-crude'!EO$1,'data-futures'!$A:$A,0),1),""),"")</f>
        <v/>
      </c>
      <c r="EP172" t="str">
        <f>+IFERROR(IF(VALUE('data-cash-crude'!EO173)&gt;0,'data-cash-crude'!EO173-INDEX('data-futures'!$E:$E,MATCH('basis-cash-crude'!EP$1,'data-futures'!$A:$A,0),1),""),"")</f>
        <v/>
      </c>
      <c r="EQ172" t="str">
        <f>+IFERROR(IF(VALUE('data-cash-crude'!EP173)&gt;0,'data-cash-crude'!EP173-INDEX('data-futures'!$E:$E,MATCH('basis-cash-crude'!EQ$1,'data-futures'!$A:$A,0),1),""),"")</f>
        <v/>
      </c>
      <c r="ER172" t="str">
        <f>+IFERROR(IF(VALUE('data-cash-crude'!EQ173)&gt;0,'data-cash-crude'!EQ173-INDEX('data-futures'!$E:$E,MATCH('basis-cash-crude'!ER$1,'data-futures'!$A:$A,0),1),""),"")</f>
        <v/>
      </c>
      <c r="ES172" t="str">
        <f>+IFERROR(IF(VALUE('data-cash-crude'!ER173)&gt;0,'data-cash-crude'!ER173-INDEX('data-futures'!$E:$E,MATCH('basis-cash-crude'!ES$1,'data-futures'!$A:$A,0),1),""),"")</f>
        <v/>
      </c>
      <c r="ET172" t="str">
        <f>+IFERROR(IF(VALUE('data-cash-crude'!ES173)&gt;0,'data-cash-crude'!ES173-INDEX('data-futures'!$E:$E,MATCH('basis-cash-crude'!ET$1,'data-futures'!$A:$A,0),1),""),"")</f>
        <v/>
      </c>
      <c r="EU172" t="str">
        <f>+IFERROR(IF(VALUE('data-cash-crude'!ET173)&gt;0,'data-cash-crude'!ET173-INDEX('data-futures'!$E:$E,MATCH('basis-cash-crude'!EU$1,'data-futures'!$A:$A,0),1),""),"")</f>
        <v/>
      </c>
      <c r="EV172" t="str">
        <f>+IFERROR(IF(VALUE('data-cash-crude'!EU173)&gt;0,'data-cash-crude'!EU173-INDEX('data-futures'!$E:$E,MATCH('basis-cash-crude'!EV$1,'data-futures'!$A:$A,0),1),""),"")</f>
        <v/>
      </c>
      <c r="EW172" t="str">
        <f>+IFERROR(IF(VALUE('data-cash-crude'!EV173)&gt;0,'data-cash-crude'!EV173-INDEX('data-futures'!$E:$E,MATCH('basis-cash-crude'!EW$1,'data-futures'!$A:$A,0),1),""),"")</f>
        <v/>
      </c>
      <c r="EX172" t="str">
        <f>+IFERROR(IF(VALUE('data-cash-crude'!EW173)&gt;0,'data-cash-crude'!EW173-INDEX('data-futures'!$E:$E,MATCH('basis-cash-crude'!EX$1,'data-futures'!$A:$A,0),1),""),"")</f>
        <v/>
      </c>
      <c r="EY172" t="str">
        <f>+IFERROR(IF(VALUE('data-cash-crude'!EX173)&gt;0,'data-cash-crude'!EX173-INDEX('data-futures'!$E:$E,MATCH('basis-cash-crude'!EY$1,'data-futures'!$A:$A,0),1),""),"")</f>
        <v/>
      </c>
      <c r="EZ172" t="str">
        <f>+IFERROR(IF(VALUE('data-cash-crude'!EY173)&gt;0,'data-cash-crude'!EY173-INDEX('data-futures'!$E:$E,MATCH('basis-cash-crude'!EZ$1,'data-futures'!$A:$A,0),1),""),"")</f>
        <v/>
      </c>
      <c r="FA172" t="str">
        <f>+IFERROR(IF(VALUE('data-cash-crude'!EZ173)&gt;0,'data-cash-crude'!EZ173-INDEX('data-futures'!$E:$E,MATCH('basis-cash-crude'!FA$1,'data-futures'!$A:$A,0),1),""),"")</f>
        <v/>
      </c>
      <c r="FB172" t="str">
        <f>+IFERROR(IF(VALUE('data-cash-crude'!FA173)&gt;0,'data-cash-crude'!FA173-INDEX('data-futures'!$E:$E,MATCH('basis-cash-crude'!FB$1,'data-futures'!$A:$A,0),1),""),"")</f>
        <v/>
      </c>
      <c r="FC172" t="str">
        <f>+IFERROR(IF(VALUE('data-cash-crude'!FB173)&gt;0,'data-cash-crude'!FB173-INDEX('data-futures'!$E:$E,MATCH('basis-cash-crude'!FC$1,'data-futures'!$A:$A,0),1),""),"")</f>
        <v/>
      </c>
      <c r="FD172" t="str">
        <f>+IFERROR(IF(VALUE('data-cash-crude'!FC173)&gt;0,'data-cash-crude'!FC173-INDEX('data-futures'!$E:$E,MATCH('basis-cash-crude'!FD$1,'data-futures'!$A:$A,0),1),""),"")</f>
        <v/>
      </c>
      <c r="FE172" t="str">
        <f>+IFERROR(IF(VALUE('data-cash-crude'!FD173)&gt;0,'data-cash-crude'!FD173-INDEX('data-futures'!$E:$E,MATCH('basis-cash-crude'!FE$1,'data-futures'!$A:$A,0),1),""),"")</f>
        <v/>
      </c>
      <c r="FF172" t="str">
        <f>+IFERROR(IF(VALUE('data-cash-crude'!FE173)&gt;0,'data-cash-crude'!FE173-INDEX('data-futures'!$E:$E,MATCH('basis-cash-crude'!FF$1,'data-futures'!$A:$A,0),1),""),"")</f>
        <v/>
      </c>
      <c r="FG172" t="str">
        <f>+IFERROR(IF(VALUE('data-cash-crude'!FF173)&gt;0,'data-cash-crude'!FF173-INDEX('data-futures'!$E:$E,MATCH('basis-cash-crude'!FG$1,'data-futures'!$A:$A,0),1),""),"")</f>
        <v/>
      </c>
      <c r="FH172" t="str">
        <f>+IFERROR(IF(VALUE('data-cash-crude'!FG173)&gt;0,'data-cash-crude'!FG173-INDEX('data-futures'!$E:$E,MATCH('basis-cash-crude'!FH$1,'data-futures'!$A:$A,0),1),""),"")</f>
        <v/>
      </c>
      <c r="FI172" t="str">
        <f>+IFERROR(IF(VALUE('data-cash-crude'!FH173)&gt;0,'data-cash-crude'!FH173-INDEX('data-futures'!$E:$E,MATCH('basis-cash-crude'!FI$1,'data-futures'!$A:$A,0),1),""),"")</f>
        <v/>
      </c>
      <c r="FJ172" t="str">
        <f>+IFERROR(IF(VALUE('data-cash-crude'!FI173)&gt;0,'data-cash-crude'!FI173-INDEX('data-futures'!$E:$E,MATCH('basis-cash-crude'!FJ$1,'data-futures'!$A:$A,0),1),""),"")</f>
        <v/>
      </c>
      <c r="FK172" t="str">
        <f>+IFERROR(IF(VALUE('data-cash-crude'!FJ173)&gt;0,'data-cash-crude'!FJ173-INDEX('data-futures'!$E:$E,MATCH('basis-cash-crude'!FK$1,'data-futures'!$A:$A,0),1),""),"")</f>
        <v/>
      </c>
      <c r="FL172" t="str">
        <f>+IFERROR(IF(VALUE('data-cash-crude'!FK173)&gt;0,'data-cash-crude'!FK173-INDEX('data-futures'!$E:$E,MATCH('basis-cash-crude'!FL$1,'data-futures'!$A:$A,0),1),""),"")</f>
        <v/>
      </c>
    </row>
    <row r="173" spans="1:168" x14ac:dyDescent="0.2">
      <c r="A173">
        <f t="shared" si="6"/>
        <v>-13.001666666666667</v>
      </c>
      <c r="B173">
        <f t="shared" si="7"/>
        <v>-13.024074074074075</v>
      </c>
      <c r="C173">
        <f t="shared" si="8"/>
        <v>-12.644078947368424</v>
      </c>
      <c r="D173" s="6" t="str">
        <f>+'data-cash-crude'!B174</f>
        <v>CLPA-8-29.CM</v>
      </c>
      <c r="E173">
        <f>+IFERROR(IF(VALUE('data-cash-crude'!D174)&gt;0,'data-cash-crude'!D174-INDEX('data-futures'!$E:$E,MATCH('basis-cash-crude'!E$1,'data-futures'!$A:$A,0),1),""),"")</f>
        <v>-12.939999999999998</v>
      </c>
      <c r="F173">
        <f>+IFERROR(IF(VALUE('data-cash-crude'!E174)&gt;0,'data-cash-crude'!E174-INDEX('data-futures'!$E:$E,MATCH('basis-cash-crude'!F$1,'data-futures'!$A:$A,0),1),""),"")</f>
        <v>-12.840000000000003</v>
      </c>
      <c r="G173">
        <f>+IFERROR(IF(VALUE('data-cash-crude'!F174)&gt;0,'data-cash-crude'!F174-INDEX('data-futures'!$E:$E,MATCH('basis-cash-crude'!G$1,'data-futures'!$A:$A,0),1),""),"")</f>
        <v>-12.990000000000002</v>
      </c>
      <c r="H173">
        <f>+IFERROR(IF(VALUE('data-cash-crude'!G174)&gt;0,'data-cash-crude'!G174-INDEX('data-futures'!$E:$E,MATCH('basis-cash-crude'!H$1,'data-futures'!$A:$A,0),1),""),"")</f>
        <v>-13.130000000000003</v>
      </c>
      <c r="I173" t="str">
        <f>+IFERROR(IF(VALUE('data-cash-crude'!H174)&gt;0,'data-cash-crude'!H174-INDEX('data-futures'!$E:$E,MATCH('basis-cash-crude'!I$1,'data-futures'!$A:$A,0),1),""),"")</f>
        <v/>
      </c>
      <c r="J173">
        <f>+IFERROR(IF(VALUE('data-cash-crude'!I174)&gt;0,'data-cash-crude'!I174-INDEX('data-futures'!$E:$E,MATCH('basis-cash-crude'!J$1,'data-futures'!$A:$A,0),1),""),"")</f>
        <v>-13.079999999999998</v>
      </c>
      <c r="K173">
        <f>+IFERROR(IF(VALUE('data-cash-crude'!J174)&gt;0,'data-cash-crude'!J174-INDEX('data-futures'!$E:$E,MATCH('basis-cash-crude'!K$1,'data-futures'!$A:$A,0),1),""),"")</f>
        <v>-13.030000000000001</v>
      </c>
      <c r="L173">
        <f>+IFERROR(IF(VALUE('data-cash-crude'!K174)&gt;0,'data-cash-crude'!K174-INDEX('data-futures'!$E:$E,MATCH('basis-cash-crude'!L$1,'data-futures'!$A:$A,0),1),""),"")</f>
        <v>-13.090000000000003</v>
      </c>
      <c r="M173">
        <f>+IFERROR(IF(VALUE('data-cash-crude'!L174)&gt;0,'data-cash-crude'!L174-INDEX('data-futures'!$E:$E,MATCH('basis-cash-crude'!M$1,'data-futures'!$A:$A,0),1),""),"")</f>
        <v>-13.009999999999998</v>
      </c>
      <c r="N173">
        <f>+IFERROR(IF(VALUE('data-cash-crude'!M174)&gt;0,'data-cash-crude'!M174-INDEX('data-futures'!$E:$E,MATCH('basis-cash-crude'!N$1,'data-futures'!$A:$A,0),1),""),"")</f>
        <v>-12.829999999999998</v>
      </c>
      <c r="O173">
        <f>+IFERROR(IF(VALUE('data-cash-crude'!N174)&gt;0,'data-cash-crude'!N174-INDEX('data-futures'!$E:$E,MATCH('basis-cash-crude'!O$1,'data-futures'!$A:$A,0),1),""),"")</f>
        <v>-12.990000000000002</v>
      </c>
      <c r="P173">
        <f>+IFERROR(IF(VALUE('data-cash-crude'!O174)&gt;0,'data-cash-crude'!O174-INDEX('data-futures'!$E:$E,MATCH('basis-cash-crude'!P$1,'data-futures'!$A:$A,0),1),""),"")</f>
        <v>-12.939999999999998</v>
      </c>
      <c r="Q173">
        <f>+IFERROR(IF(VALUE('data-cash-crude'!P174)&gt;0,'data-cash-crude'!P174-INDEX('data-futures'!$E:$E,MATCH('basis-cash-crude'!Q$1,'data-futures'!$A:$A,0),1),""),"")</f>
        <v>-12.96</v>
      </c>
      <c r="R173">
        <f>+IFERROR(IF(VALUE('data-cash-crude'!Q174)&gt;0,'data-cash-crude'!Q174-INDEX('data-futures'!$E:$E,MATCH('basis-cash-crude'!R$1,'data-futures'!$A:$A,0),1),""),"")</f>
        <v>-12.759999999999998</v>
      </c>
      <c r="S173">
        <f>+IFERROR(IF(VALUE('data-cash-crude'!R174)&gt;0,'data-cash-crude'!R174-INDEX('data-futures'!$E:$E,MATCH('basis-cash-crude'!S$1,'data-futures'!$A:$A,0),1),""),"")</f>
        <v>-15.04</v>
      </c>
      <c r="T173">
        <f>+IFERROR(IF(VALUE('data-cash-crude'!S174)&gt;0,'data-cash-crude'!S174-INDEX('data-futures'!$E:$E,MATCH('basis-cash-crude'!T$1,'data-futures'!$A:$A,0),1),""),"")</f>
        <v>-14.82</v>
      </c>
      <c r="U173">
        <f>+IFERROR(IF(VALUE('data-cash-crude'!T174)&gt;0,'data-cash-crude'!T174-INDEX('data-futures'!$E:$E,MATCH('basis-cash-crude'!U$1,'data-futures'!$A:$A,0),1),""),"")</f>
        <v>-12.950000000000003</v>
      </c>
      <c r="V173">
        <f>+IFERROR(IF(VALUE('data-cash-crude'!U174)&gt;0,'data-cash-crude'!U174-INDEX('data-futures'!$E:$E,MATCH('basis-cash-crude'!V$1,'data-futures'!$A:$A,0),1),""),"")</f>
        <v>-12.770000000000003</v>
      </c>
      <c r="W173">
        <f>+IFERROR(IF(VALUE('data-cash-crude'!V174)&gt;0,'data-cash-crude'!V174-INDEX('data-futures'!$E:$E,MATCH('basis-cash-crude'!W$1,'data-futures'!$A:$A,0),1),""),"")</f>
        <v>-12.689999999999998</v>
      </c>
      <c r="X173">
        <f>+IFERROR(IF(VALUE('data-cash-crude'!W174)&gt;0,'data-cash-crude'!W174-INDEX('data-futures'!$E:$E,MATCH('basis-cash-crude'!X$1,'data-futures'!$A:$A,0),1),""),"")</f>
        <v>-12.780000000000001</v>
      </c>
      <c r="Y173">
        <f>+IFERROR(IF(VALUE('data-cash-crude'!X174)&gt;0,'data-cash-crude'!X174-INDEX('data-futures'!$E:$E,MATCH('basis-cash-crude'!Y$1,'data-futures'!$A:$A,0),1),""),"")</f>
        <v>-12.729999999999997</v>
      </c>
      <c r="Z173" t="str">
        <f>+IFERROR(IF(VALUE('data-cash-crude'!Y174)&gt;0,'data-cash-crude'!Y174-INDEX('data-futures'!$E:$E,MATCH('basis-cash-crude'!Z$1,'data-futures'!$A:$A,0),1),""),"")</f>
        <v/>
      </c>
      <c r="AA173">
        <f>+IFERROR(IF(VALUE('data-cash-crude'!Z174)&gt;0,'data-cash-crude'!Z174-INDEX('data-futures'!$E:$E,MATCH('basis-cash-crude'!AA$1,'data-futures'!$A:$A,0),1),""),"")</f>
        <v>-12.939999999999998</v>
      </c>
      <c r="AB173">
        <f>+IFERROR(IF(VALUE('data-cash-crude'!AA174)&gt;0,'data-cash-crude'!AA174-INDEX('data-futures'!$E:$E,MATCH('basis-cash-crude'!AB$1,'data-futures'!$A:$A,0),1),""),"")</f>
        <v>-13.100000000000001</v>
      </c>
      <c r="AC173" t="str">
        <f>+IFERROR(IF(VALUE('data-cash-crude'!AB174)&gt;0,'data-cash-crude'!AB174-INDEX('data-futures'!$E:$E,MATCH('basis-cash-crude'!AC$1,'data-futures'!$A:$A,0),1),""),"")</f>
        <v/>
      </c>
      <c r="AD173">
        <f>+IFERROR(IF(VALUE('data-cash-crude'!AC174)&gt;0,'data-cash-crude'!AC174-INDEX('data-futures'!$E:$E,MATCH('basis-cash-crude'!AD$1,'data-futures'!$A:$A,0),1),""),"")</f>
        <v>-12.630000000000003</v>
      </c>
      <c r="AE173">
        <f>+IFERROR(IF(VALUE('data-cash-crude'!AD174)&gt;0,'data-cash-crude'!AD174-INDEX('data-futures'!$E:$E,MATCH('basis-cash-crude'!AE$1,'data-futures'!$A:$A,0),1),""),"")</f>
        <v>-12.810000000000002</v>
      </c>
      <c r="AF173">
        <f>+IFERROR(IF(VALUE('data-cash-crude'!AE174)&gt;0,'data-cash-crude'!AE174-INDEX('data-futures'!$E:$E,MATCH('basis-cash-crude'!AF$1,'data-futures'!$A:$A,0),1),""),"")</f>
        <v>-12.530000000000001</v>
      </c>
      <c r="AG173">
        <f>+IFERROR(IF(VALUE('data-cash-crude'!AF174)&gt;0,'data-cash-crude'!AF174-INDEX('data-futures'!$E:$E,MATCH('basis-cash-crude'!AG$1,'data-futures'!$A:$A,0),1),""),"")</f>
        <v>-12.600000000000001</v>
      </c>
      <c r="AH173">
        <f>+IFERROR(IF(VALUE('data-cash-crude'!AG174)&gt;0,'data-cash-crude'!AG174-INDEX('data-futures'!$E:$E,MATCH('basis-cash-crude'!AH$1,'data-futures'!$A:$A,0),1),""),"")</f>
        <v>-12.670000000000002</v>
      </c>
      <c r="AI173">
        <f>+IFERROR(IF(VALUE('data-cash-crude'!AH174)&gt;0,'data-cash-crude'!AH174-INDEX('data-futures'!$E:$E,MATCH('basis-cash-crude'!AI$1,'data-futures'!$A:$A,0),1),""),"")</f>
        <v>-12.509999999999998</v>
      </c>
      <c r="AJ173">
        <f>+IFERROR(IF(VALUE('data-cash-crude'!AI174)&gt;0,'data-cash-crude'!AI174-INDEX('data-futures'!$E:$E,MATCH('basis-cash-crude'!AJ$1,'data-futures'!$A:$A,0),1),""),"")</f>
        <v>-12.61</v>
      </c>
      <c r="AK173">
        <f>+IFERROR(IF(VALUE('data-cash-crude'!AJ174)&gt;0,'data-cash-crude'!AJ174-INDEX('data-futures'!$E:$E,MATCH('basis-cash-crude'!AK$1,'data-futures'!$A:$A,0),1),""),"")</f>
        <v>-12.630000000000003</v>
      </c>
      <c r="AL173">
        <f>+IFERROR(IF(VALUE('data-cash-crude'!AK174)&gt;0,'data-cash-crude'!AK174-INDEX('data-futures'!$E:$E,MATCH('basis-cash-crude'!AL$1,'data-futures'!$A:$A,0),1),""),"")</f>
        <v>-12.89</v>
      </c>
      <c r="AM173">
        <f>+IFERROR(IF(VALUE('data-cash-crude'!AL174)&gt;0,'data-cash-crude'!AL174-INDEX('data-futures'!$E:$E,MATCH('basis-cash-crude'!AM$1,'data-futures'!$A:$A,0),1),""),"")</f>
        <v>-12.530000000000001</v>
      </c>
      <c r="AN173">
        <f>+IFERROR(IF(VALUE('data-cash-crude'!AM174)&gt;0,'data-cash-crude'!AM174-INDEX('data-futures'!$E:$E,MATCH('basis-cash-crude'!AN$1,'data-futures'!$A:$A,0),1),""),"")</f>
        <v>-12.560000000000002</v>
      </c>
      <c r="AO173">
        <f>+IFERROR(IF(VALUE('data-cash-crude'!AN174)&gt;0,'data-cash-crude'!AN174-INDEX('data-futures'!$E:$E,MATCH('basis-cash-crude'!AO$1,'data-futures'!$A:$A,0),1),""),"")</f>
        <v>-12.79</v>
      </c>
      <c r="AP173" t="str">
        <f>+IFERROR(IF(VALUE('data-cash-crude'!AO174)&gt;0,'data-cash-crude'!AO174-INDEX('data-futures'!$E:$E,MATCH('basis-cash-crude'!AP$1,'data-futures'!$A:$A,0),1),""),"")</f>
        <v/>
      </c>
      <c r="AQ173">
        <f>+IFERROR(IF(VALUE('data-cash-crude'!AP174)&gt;0,'data-cash-crude'!AP174-INDEX('data-futures'!$E:$E,MATCH('basis-cash-crude'!AQ$1,'data-futures'!$A:$A,0),1),""),"")</f>
        <v>-12.990000000000002</v>
      </c>
      <c r="AR173">
        <f>+IFERROR(IF(VALUE('data-cash-crude'!AQ174)&gt;0,'data-cash-crude'!AQ174-INDEX('data-futures'!$E:$E,MATCH('basis-cash-crude'!AR$1,'data-futures'!$A:$A,0),1),""),"")</f>
        <v>-9.9799999999999969</v>
      </c>
      <c r="AS173" t="str">
        <f>+IFERROR(IF(VALUE('data-cash-crude'!AR174)&gt;0,'data-cash-crude'!AR174-INDEX('data-futures'!$E:$E,MATCH('basis-cash-crude'!AS$1,'data-futures'!$A:$A,0),1),""),"")</f>
        <v/>
      </c>
      <c r="AT173">
        <f>+IFERROR(IF(VALUE('data-cash-crude'!AS174)&gt;0,'data-cash-crude'!AS174-INDEX('data-futures'!$E:$E,MATCH('basis-cash-crude'!AT$1,'data-futures'!$A:$A,0),1),""),"")</f>
        <v>-12.850000000000001</v>
      </c>
      <c r="AU173">
        <f>+IFERROR(IF(VALUE('data-cash-crude'!AT174)&gt;0,'data-cash-crude'!AT174-INDEX('data-futures'!$E:$E,MATCH('basis-cash-crude'!AU$1,'data-futures'!$A:$A,0),1),""),"")</f>
        <v>-12.560000000000002</v>
      </c>
      <c r="AV173">
        <f>+IFERROR(IF(VALUE('data-cash-crude'!AU174)&gt;0,'data-cash-crude'!AU174-INDEX('data-futures'!$E:$E,MATCH('basis-cash-crude'!AV$1,'data-futures'!$A:$A,0),1),""),"")</f>
        <v>-12.630000000000003</v>
      </c>
      <c r="AW173">
        <f>+IFERROR(IF(VALUE('data-cash-crude'!AV174)&gt;0,'data-cash-crude'!AV174-INDEX('data-futures'!$E:$E,MATCH('basis-cash-crude'!AW$1,'data-futures'!$A:$A,0),1),""),"")</f>
        <v>-12.600000000000001</v>
      </c>
      <c r="AX173">
        <f>+IFERROR(IF(VALUE('data-cash-crude'!AW174)&gt;0,'data-cash-crude'!AW174-INDEX('data-futures'!$E:$E,MATCH('basis-cash-crude'!AX$1,'data-futures'!$A:$A,0),1),""),"")</f>
        <v>-12.520000000000003</v>
      </c>
      <c r="AY173" t="str">
        <f>+IFERROR(IF(VALUE('data-cash-crude'!AX174)&gt;0,'data-cash-crude'!AX174-INDEX('data-futures'!$E:$E,MATCH('basis-cash-crude'!AY$1,'data-futures'!$A:$A,0),1),""),"")</f>
        <v/>
      </c>
      <c r="AZ173" t="str">
        <f>+IFERROR(IF(VALUE('data-cash-crude'!AY174)&gt;0,'data-cash-crude'!AY174-INDEX('data-futures'!$E:$E,MATCH('basis-cash-crude'!AZ$1,'data-futures'!$A:$A,0),1),""),"")</f>
        <v/>
      </c>
      <c r="BA173" t="str">
        <f>+IFERROR(IF(VALUE('data-cash-crude'!AZ174)&gt;0,'data-cash-crude'!AZ174-INDEX('data-futures'!$E:$E,MATCH('basis-cash-crude'!BA$1,'data-futures'!$A:$A,0),1),""),"")</f>
        <v/>
      </c>
      <c r="BB173" t="str">
        <f>+IFERROR(IF(VALUE('data-cash-crude'!BA174)&gt;0,'data-cash-crude'!BA174-INDEX('data-futures'!$E:$E,MATCH('basis-cash-crude'!BB$1,'data-futures'!$A:$A,0),1),""),"")</f>
        <v/>
      </c>
      <c r="BC173" t="str">
        <f>+IFERROR(IF(VALUE('data-cash-crude'!BB174)&gt;0,'data-cash-crude'!BB174-INDEX('data-futures'!$E:$E,MATCH('basis-cash-crude'!BC$1,'data-futures'!$A:$A,0),1),""),"")</f>
        <v/>
      </c>
      <c r="BD173" t="str">
        <f>+IFERROR(IF(VALUE('data-cash-crude'!BC174)&gt;0,'data-cash-crude'!BC174-INDEX('data-futures'!$E:$E,MATCH('basis-cash-crude'!BD$1,'data-futures'!$A:$A,0),1),""),"")</f>
        <v/>
      </c>
      <c r="BE173">
        <f>+IFERROR(IF(VALUE('data-cash-crude'!BD174)&gt;0,'data-cash-crude'!BD174-INDEX('data-futures'!$E:$E,MATCH('basis-cash-crude'!BE$1,'data-futures'!$A:$A,0),1),""),"")</f>
        <v>-12.729999999999997</v>
      </c>
      <c r="BF173">
        <f>+IFERROR(IF(VALUE('data-cash-crude'!BE174)&gt;0,'data-cash-crude'!BE174-INDEX('data-futures'!$E:$E,MATCH('basis-cash-crude'!BF$1,'data-futures'!$A:$A,0),1),""),"")</f>
        <v>-12.740000000000002</v>
      </c>
      <c r="BG173">
        <f>+IFERROR(IF(VALUE('data-cash-crude'!BF174)&gt;0,'data-cash-crude'!BF174-INDEX('data-futures'!$E:$E,MATCH('basis-cash-crude'!BG$1,'data-futures'!$A:$A,0),1),""),"")</f>
        <v>-12.520000000000003</v>
      </c>
      <c r="BH173">
        <f>+IFERROR(IF(VALUE('data-cash-crude'!BG174)&gt;0,'data-cash-crude'!BG174-INDEX('data-futures'!$E:$E,MATCH('basis-cash-crude'!BH$1,'data-futures'!$A:$A,0),1),""),"")</f>
        <v>-12.29</v>
      </c>
      <c r="BI173">
        <f>+IFERROR(IF(VALUE('data-cash-crude'!BH174)&gt;0,'data-cash-crude'!BH174-INDEX('data-futures'!$E:$E,MATCH('basis-cash-crude'!BI$1,'data-futures'!$A:$A,0),1),""),"")</f>
        <v>-12.590000000000003</v>
      </c>
      <c r="BJ173">
        <f>+IFERROR(IF(VALUE('data-cash-crude'!BI174)&gt;0,'data-cash-crude'!BI174-INDEX('data-futures'!$E:$E,MATCH('basis-cash-crude'!BJ$1,'data-futures'!$A:$A,0),1),""),"")</f>
        <v>-12.590000000000003</v>
      </c>
      <c r="BK173">
        <f>+IFERROR(IF(VALUE('data-cash-crude'!BJ174)&gt;0,'data-cash-crude'!BJ174-INDEX('data-futures'!$E:$E,MATCH('basis-cash-crude'!BK$1,'data-futures'!$A:$A,0),1),""),"")</f>
        <v>-12.93</v>
      </c>
      <c r="BL173">
        <f>+IFERROR(IF(VALUE('data-cash-crude'!BK174)&gt;0,'data-cash-crude'!BK174-INDEX('data-futures'!$E:$E,MATCH('basis-cash-crude'!BL$1,'data-futures'!$A:$A,0),1),""),"")</f>
        <v>-12.61</v>
      </c>
      <c r="BM173" t="str">
        <f>+IFERROR(IF(VALUE('data-cash-crude'!BL174)&gt;0,'data-cash-crude'!BL174-INDEX('data-futures'!$E:$E,MATCH('basis-cash-crude'!BM$1,'data-futures'!$A:$A,0),1),""),"")</f>
        <v/>
      </c>
      <c r="BN173" t="str">
        <f>+IFERROR(IF(VALUE('data-cash-crude'!BM174)&gt;0,'data-cash-crude'!BM174-INDEX('data-futures'!$E:$E,MATCH('basis-cash-crude'!BN$1,'data-futures'!$A:$A,0),1),""),"")</f>
        <v/>
      </c>
      <c r="BO173">
        <f>+IFERROR(IF(VALUE('data-cash-crude'!BN174)&gt;0,'data-cash-crude'!BN174-INDEX('data-futures'!$E:$E,MATCH('basis-cash-crude'!BO$1,'data-futures'!$A:$A,0),1),""),"")</f>
        <v>-12.969999999999999</v>
      </c>
      <c r="BP173">
        <f>+IFERROR(IF(VALUE('data-cash-crude'!BO174)&gt;0,'data-cash-crude'!BO174-INDEX('data-futures'!$E:$E,MATCH('basis-cash-crude'!BP$1,'data-futures'!$A:$A,0),1),""),"")</f>
        <v>-13.130000000000003</v>
      </c>
      <c r="BQ173">
        <f>+IFERROR(IF(VALUE('data-cash-crude'!BP174)&gt;0,'data-cash-crude'!BP174-INDEX('data-futures'!$E:$E,MATCH('basis-cash-crude'!BQ$1,'data-futures'!$A:$A,0),1),""),"")</f>
        <v>-12.57</v>
      </c>
      <c r="BR173">
        <f>+IFERROR(IF(VALUE('data-cash-crude'!BQ174)&gt;0,'data-cash-crude'!BQ174-INDEX('data-futures'!$E:$E,MATCH('basis-cash-crude'!BR$1,'data-futures'!$A:$A,0),1),""),"")</f>
        <v>-12.600000000000001</v>
      </c>
      <c r="BS173">
        <f>+IFERROR(IF(VALUE('data-cash-crude'!BR174)&gt;0,'data-cash-crude'!BR174-INDEX('data-futures'!$E:$E,MATCH('basis-cash-crude'!BS$1,'data-futures'!$A:$A,0),1),""),"")</f>
        <v>-12.520000000000003</v>
      </c>
      <c r="BT173">
        <f>+IFERROR(IF(VALUE('data-cash-crude'!BS174)&gt;0,'data-cash-crude'!BS174-INDEX('data-futures'!$E:$E,MATCH('basis-cash-crude'!BT$1,'data-futures'!$A:$A,0),1),""),"")</f>
        <v>-13.07</v>
      </c>
      <c r="BU173">
        <f>+IFERROR(IF(VALUE('data-cash-crude'!BT174)&gt;0,'data-cash-crude'!BT174-INDEX('data-futures'!$E:$E,MATCH('basis-cash-crude'!BU$1,'data-futures'!$A:$A,0),1),""),"")</f>
        <v>-12.68</v>
      </c>
      <c r="BV173">
        <f>+IFERROR(IF(VALUE('data-cash-crude'!BU174)&gt;0,'data-cash-crude'!BU174-INDEX('data-futures'!$E:$E,MATCH('basis-cash-crude'!BV$1,'data-futures'!$A:$A,0),1),""),"")</f>
        <v>-12.619999999999997</v>
      </c>
      <c r="BW173">
        <f>+IFERROR(IF(VALUE('data-cash-crude'!BV174)&gt;0,'data-cash-crude'!BV174-INDEX('data-futures'!$E:$E,MATCH('basis-cash-crude'!BW$1,'data-futures'!$A:$A,0),1),""),"")</f>
        <v>-12.880000000000003</v>
      </c>
      <c r="BX173">
        <f>+IFERROR(IF(VALUE('data-cash-crude'!BW174)&gt;0,'data-cash-crude'!BW174-INDEX('data-futures'!$E:$E,MATCH('basis-cash-crude'!BX$1,'data-futures'!$A:$A,0),1),""),"")</f>
        <v>-12.689999999999998</v>
      </c>
      <c r="BY173">
        <f>+IFERROR(IF(VALUE('data-cash-crude'!BX174)&gt;0,'data-cash-crude'!BX174-INDEX('data-futures'!$E:$E,MATCH('basis-cash-crude'!BY$1,'data-futures'!$A:$A,0),1),""),"")</f>
        <v>-12.909999999999997</v>
      </c>
      <c r="BZ173">
        <f>+IFERROR(IF(VALUE('data-cash-crude'!BY174)&gt;0,'data-cash-crude'!BY174-INDEX('data-futures'!$E:$E,MATCH('basis-cash-crude'!BZ$1,'data-futures'!$A:$A,0),1),""),"")</f>
        <v>-13.200000000000003</v>
      </c>
      <c r="CA173">
        <f>+IFERROR(IF(VALUE('data-cash-crude'!BZ174)&gt;0,'data-cash-crude'!BZ174-INDEX('data-futures'!$E:$E,MATCH('basis-cash-crude'!CA$1,'data-futures'!$A:$A,0),1),""),"")</f>
        <v>-12.590000000000003</v>
      </c>
      <c r="CB173">
        <f>+IFERROR(IF(VALUE('data-cash-crude'!CA174)&gt;0,'data-cash-crude'!CA174-INDEX('data-futures'!$E:$E,MATCH('basis-cash-crude'!CB$1,'data-futures'!$A:$A,0),1),""),"")</f>
        <v>-12.469999999999999</v>
      </c>
      <c r="CC173">
        <f>+IFERROR(IF(VALUE('data-cash-crude'!CB174)&gt;0,'data-cash-crude'!CB174-INDEX('data-futures'!$E:$E,MATCH('basis-cash-crude'!CC$1,'data-futures'!$A:$A,0),1),""),"")</f>
        <v>-12.369999999999997</v>
      </c>
      <c r="CD173">
        <f>+IFERROR(IF(VALUE('data-cash-crude'!CC174)&gt;0,'data-cash-crude'!CC174-INDEX('data-futures'!$E:$E,MATCH('basis-cash-crude'!CD$1,'data-futures'!$A:$A,0),1),""),"")</f>
        <v>-12.61</v>
      </c>
      <c r="CE173">
        <f>+IFERROR(IF(VALUE('data-cash-crude'!CD174)&gt;0,'data-cash-crude'!CD174-INDEX('data-futures'!$E:$E,MATCH('basis-cash-crude'!CE$1,'data-futures'!$A:$A,0),1),""),"")</f>
        <v>-12.399999999999999</v>
      </c>
      <c r="CF173">
        <f>+IFERROR(IF(VALUE('data-cash-crude'!CE174)&gt;0,'data-cash-crude'!CE174-INDEX('data-futures'!$E:$E,MATCH('basis-cash-crude'!CF$1,'data-futures'!$A:$A,0),1),""),"")</f>
        <v>-12.32</v>
      </c>
      <c r="CG173">
        <f>+IFERROR(IF(VALUE('data-cash-crude'!CF174)&gt;0,'data-cash-crude'!CF174-INDEX('data-futures'!$E:$E,MATCH('basis-cash-crude'!CG$1,'data-futures'!$A:$A,0),1),""),"")</f>
        <v>-12.090000000000003</v>
      </c>
      <c r="CH173">
        <f>+IFERROR(IF(VALUE('data-cash-crude'!CG174)&gt;0,'data-cash-crude'!CG174-INDEX('data-futures'!$E:$E,MATCH('basis-cash-crude'!CH$1,'data-futures'!$A:$A,0),1),""),"")</f>
        <v>-11.880000000000003</v>
      </c>
      <c r="CI173">
        <f>+IFERROR(IF(VALUE('data-cash-crude'!CH174)&gt;0,'data-cash-crude'!CH174-INDEX('data-futures'!$E:$E,MATCH('basis-cash-crude'!CI$1,'data-futures'!$A:$A,0),1),""),"")</f>
        <v>-12.04</v>
      </c>
      <c r="CJ173">
        <f>+IFERROR(IF(VALUE('data-cash-crude'!CI174)&gt;0,'data-cash-crude'!CI174-INDEX('data-futures'!$E:$E,MATCH('basis-cash-crude'!CJ$1,'data-futures'!$A:$A,0),1),""),"")</f>
        <v>-12.149999999999999</v>
      </c>
      <c r="CK173">
        <f>+IFERROR(IF(VALUE('data-cash-crude'!CJ174)&gt;0,'data-cash-crude'!CJ174-INDEX('data-futures'!$E:$E,MATCH('basis-cash-crude'!CK$1,'data-futures'!$A:$A,0),1),""),"")</f>
        <v>-11.490000000000002</v>
      </c>
      <c r="CL173">
        <f>+IFERROR(IF(VALUE('data-cash-crude'!CK174)&gt;0,'data-cash-crude'!CK174-INDEX('data-futures'!$E:$E,MATCH('basis-cash-crude'!CL$1,'data-futures'!$A:$A,0),1),""),"")</f>
        <v>-11.450000000000003</v>
      </c>
      <c r="CM173" t="str">
        <f>+IFERROR(IF(VALUE('data-cash-crude'!CL174)&gt;0,'data-cash-crude'!CL174-INDEX('data-futures'!$E:$E,MATCH('basis-cash-crude'!CM$1,'data-futures'!$A:$A,0),1),""),"")</f>
        <v/>
      </c>
      <c r="CN173">
        <f>+IFERROR(IF(VALUE('data-cash-crude'!CM174)&gt;0,'data-cash-crude'!CM174-INDEX('data-futures'!$E:$E,MATCH('basis-cash-crude'!CN$1,'data-futures'!$A:$A,0),1),""),"")</f>
        <v>-11.39</v>
      </c>
      <c r="CO173">
        <f>+IFERROR(IF(VALUE('data-cash-crude'!CN174)&gt;0,'data-cash-crude'!CN174-INDEX('data-futures'!$E:$E,MATCH('basis-cash-crude'!CO$1,'data-futures'!$A:$A,0),1),""),"")</f>
        <v>-11.18</v>
      </c>
      <c r="CP173">
        <f>+IFERROR(IF(VALUE('data-cash-crude'!CO174)&gt;0,'data-cash-crude'!CO174-INDEX('data-futures'!$E:$E,MATCH('basis-cash-crude'!CP$1,'data-futures'!$A:$A,0),1),""),"")</f>
        <v>-11.380000000000003</v>
      </c>
      <c r="CQ173">
        <f>+IFERROR(IF(VALUE('data-cash-crude'!CP174)&gt;0,'data-cash-crude'!CP174-INDEX('data-futures'!$E:$E,MATCH('basis-cash-crude'!CQ$1,'data-futures'!$A:$A,0),1),""),"")</f>
        <v>-11.369999999999997</v>
      </c>
      <c r="CR173">
        <f>+IFERROR(IF(VALUE('data-cash-crude'!CQ174)&gt;0,'data-cash-crude'!CQ174-INDEX('data-futures'!$E:$E,MATCH('basis-cash-crude'!CR$1,'data-futures'!$A:$A,0),1),""),"")</f>
        <v>-10.799999999999997</v>
      </c>
      <c r="CS173">
        <f>+IFERROR(IF(VALUE('data-cash-crude'!CR174)&gt;0,'data-cash-crude'!CR174-INDEX('data-futures'!$E:$E,MATCH('basis-cash-crude'!CS$1,'data-futures'!$A:$A,0),1),""),"")</f>
        <v>-10.369999999999997</v>
      </c>
      <c r="CT173">
        <f>+IFERROR(IF(VALUE('data-cash-crude'!CS174)&gt;0,'data-cash-crude'!CS174-INDEX('data-futures'!$E:$E,MATCH('basis-cash-crude'!CT$1,'data-futures'!$A:$A,0),1),""),"")</f>
        <v>-9.0600000000000023</v>
      </c>
      <c r="CU173">
        <f>+IFERROR(IF(VALUE('data-cash-crude'!CT174)&gt;0,'data-cash-crude'!CT174-INDEX('data-futures'!$E:$E,MATCH('basis-cash-crude'!CU$1,'data-futures'!$A:$A,0),1),""),"")</f>
        <v>-11.86</v>
      </c>
      <c r="CV173">
        <f>+IFERROR(IF(VALUE('data-cash-crude'!CU174)&gt;0,'data-cash-crude'!CU174-INDEX('data-futures'!$E:$E,MATCH('basis-cash-crude'!CV$1,'data-futures'!$A:$A,0),1),""),"")</f>
        <v>-11.96</v>
      </c>
      <c r="CW173">
        <f>+IFERROR(IF(VALUE('data-cash-crude'!CV174)&gt;0,'data-cash-crude'!CV174-INDEX('data-futures'!$E:$E,MATCH('basis-cash-crude'!CW$1,'data-futures'!$A:$A,0),1),""),"")</f>
        <v>-11.700000000000003</v>
      </c>
      <c r="CX173">
        <f>+IFERROR(IF(VALUE('data-cash-crude'!CW174)&gt;0,'data-cash-crude'!CW174-INDEX('data-futures'!$E:$E,MATCH('basis-cash-crude'!CX$1,'data-futures'!$A:$A,0),1),""),"")</f>
        <v>-11.530000000000001</v>
      </c>
      <c r="CY173">
        <f>+IFERROR(IF(VALUE('data-cash-crude'!CX174)&gt;0,'data-cash-crude'!CX174-INDEX('data-futures'!$E:$E,MATCH('basis-cash-crude'!CY$1,'data-futures'!$A:$A,0),1),""),"")</f>
        <v>-11.18</v>
      </c>
      <c r="CZ173">
        <f>+IFERROR(IF(VALUE('data-cash-crude'!CY174)&gt;0,'data-cash-crude'!CY174-INDEX('data-futures'!$E:$E,MATCH('basis-cash-crude'!CZ$1,'data-futures'!$A:$A,0),1),""),"")</f>
        <v>-11.600000000000001</v>
      </c>
      <c r="DA173">
        <f>+IFERROR(IF(VALUE('data-cash-crude'!CZ174)&gt;0,'data-cash-crude'!CZ174-INDEX('data-futures'!$E:$E,MATCH('basis-cash-crude'!DA$1,'data-futures'!$A:$A,0),1),""),"")</f>
        <v>-11.549999999999997</v>
      </c>
      <c r="DB173">
        <f>+IFERROR(IF(VALUE('data-cash-crude'!DA174)&gt;0,'data-cash-crude'!DA174-INDEX('data-futures'!$E:$E,MATCH('basis-cash-crude'!DB$1,'data-futures'!$A:$A,0),1),""),"")</f>
        <v>-11.5</v>
      </c>
      <c r="DC173">
        <f>+IFERROR(IF(VALUE('data-cash-crude'!DB174)&gt;0,'data-cash-crude'!DB174-INDEX('data-futures'!$E:$E,MATCH('basis-cash-crude'!DC$1,'data-futures'!$A:$A,0),1),""),"")</f>
        <v>-11.520000000000003</v>
      </c>
      <c r="DD173" t="str">
        <f>+IFERROR(IF(VALUE('data-cash-crude'!DC174)&gt;0,'data-cash-crude'!DC174-INDEX('data-futures'!$E:$E,MATCH('basis-cash-crude'!DD$1,'data-futures'!$A:$A,0),1),""),"")</f>
        <v/>
      </c>
      <c r="DE173">
        <f>+IFERROR(IF(VALUE('data-cash-crude'!DD174)&gt;0,'data-cash-crude'!DD174-INDEX('data-futures'!$E:$E,MATCH('basis-cash-crude'!DE$1,'data-futures'!$A:$A,0),1),""),"")</f>
        <v>-11.43</v>
      </c>
      <c r="DF173">
        <f>+IFERROR(IF(VALUE('data-cash-crude'!DE174)&gt;0,'data-cash-crude'!DE174-INDEX('data-futures'!$E:$E,MATCH('basis-cash-crude'!DF$1,'data-futures'!$A:$A,0),1),""),"")</f>
        <v>-11.049999999999997</v>
      </c>
      <c r="DG173" t="str">
        <f>+IFERROR(IF(VALUE('data-cash-crude'!DF174)&gt;0,'data-cash-crude'!DF174-INDEX('data-futures'!$E:$E,MATCH('basis-cash-crude'!DG$1,'data-futures'!$A:$A,0),1),""),"")</f>
        <v/>
      </c>
      <c r="DH173">
        <f>+IFERROR(IF(VALUE('data-cash-crude'!DG174)&gt;0,'data-cash-crude'!DG174-INDEX('data-futures'!$E:$E,MATCH('basis-cash-crude'!DH$1,'data-futures'!$A:$A,0),1),""),"")</f>
        <v>-10.71</v>
      </c>
      <c r="DI173">
        <f>+IFERROR(IF(VALUE('data-cash-crude'!DH174)&gt;0,'data-cash-crude'!DH174-INDEX('data-futures'!$E:$E,MATCH('basis-cash-crude'!DI$1,'data-futures'!$A:$A,0),1),""),"")</f>
        <v>-11.840000000000003</v>
      </c>
      <c r="DJ173">
        <f>+IFERROR(IF(VALUE('data-cash-crude'!DI174)&gt;0,'data-cash-crude'!DI174-INDEX('data-futures'!$E:$E,MATCH('basis-cash-crude'!DJ$1,'data-futures'!$A:$A,0),1),""),"")</f>
        <v>-11.57</v>
      </c>
      <c r="DK173">
        <f>+IFERROR(IF(VALUE('data-cash-crude'!DJ174)&gt;0,'data-cash-crude'!DJ174-INDEX('data-futures'!$E:$E,MATCH('basis-cash-crude'!DK$1,'data-futures'!$A:$A,0),1),""),"")</f>
        <v>-11.619999999999997</v>
      </c>
      <c r="DL173">
        <f>+IFERROR(IF(VALUE('data-cash-crude'!DK174)&gt;0,'data-cash-crude'!DK174-INDEX('data-futures'!$E:$E,MATCH('basis-cash-crude'!DL$1,'data-futures'!$A:$A,0),1),""),"")</f>
        <v>-11.420000000000002</v>
      </c>
      <c r="DM173">
        <f>+IFERROR(IF(VALUE('data-cash-crude'!DL174)&gt;0,'data-cash-crude'!DL174-INDEX('data-futures'!$E:$E,MATCH('basis-cash-crude'!DM$1,'data-futures'!$A:$A,0),1),""),"")</f>
        <v>-10.869999999999997</v>
      </c>
      <c r="DN173">
        <f>+IFERROR(IF(VALUE('data-cash-crude'!DM174)&gt;0,'data-cash-crude'!DM174-INDEX('data-futures'!$E:$E,MATCH('basis-cash-crude'!DN$1,'data-futures'!$A:$A,0),1),""),"")</f>
        <v>-10.43</v>
      </c>
      <c r="DO173">
        <f>+IFERROR(IF(VALUE('data-cash-crude'!DN174)&gt;0,'data-cash-crude'!DN174-INDEX('data-futures'!$E:$E,MATCH('basis-cash-crude'!DO$1,'data-futures'!$A:$A,0),1),""),"")</f>
        <v>-11.149999999999999</v>
      </c>
      <c r="DP173">
        <f>+IFERROR(IF(VALUE('data-cash-crude'!DO174)&gt;0,'data-cash-crude'!DO174-INDEX('data-futures'!$E:$E,MATCH('basis-cash-crude'!DP$1,'data-futures'!$A:$A,0),1),""),"")</f>
        <v>-11.229999999999997</v>
      </c>
      <c r="DQ173">
        <f>+IFERROR(IF(VALUE('data-cash-crude'!DP174)&gt;0,'data-cash-crude'!DP174-INDEX('data-futures'!$E:$E,MATCH('basis-cash-crude'!DQ$1,'data-futures'!$A:$A,0),1),""),"")</f>
        <v>-11.780000000000001</v>
      </c>
      <c r="DR173">
        <f>+IFERROR(IF(VALUE('data-cash-crude'!DQ174)&gt;0,'data-cash-crude'!DQ174-INDEX('data-futures'!$E:$E,MATCH('basis-cash-crude'!DR$1,'data-futures'!$A:$A,0),1),""),"")</f>
        <v>-11.299999999999997</v>
      </c>
      <c r="DS173">
        <f>+IFERROR(IF(VALUE('data-cash-crude'!DR174)&gt;0,'data-cash-crude'!DR174-INDEX('data-futures'!$E:$E,MATCH('basis-cash-crude'!DS$1,'data-futures'!$A:$A,0),1),""),"")</f>
        <v>-11.439999999999998</v>
      </c>
      <c r="DT173">
        <f>+IFERROR(IF(VALUE('data-cash-crude'!DS174)&gt;0,'data-cash-crude'!DS174-INDEX('data-futures'!$E:$E,MATCH('basis-cash-crude'!DT$1,'data-futures'!$A:$A,0),1),""),"")</f>
        <v>-11.380000000000003</v>
      </c>
      <c r="DU173">
        <f>+IFERROR(IF(VALUE('data-cash-crude'!DT174)&gt;0,'data-cash-crude'!DT174-INDEX('data-futures'!$E:$E,MATCH('basis-cash-crude'!DU$1,'data-futures'!$A:$A,0),1),""),"")</f>
        <v>-11.939999999999998</v>
      </c>
      <c r="DV173">
        <f>+IFERROR(IF(VALUE('data-cash-crude'!DU174)&gt;0,'data-cash-crude'!DU174-INDEX('data-futures'!$E:$E,MATCH('basis-cash-crude'!DV$1,'data-futures'!$A:$A,0),1),""),"")</f>
        <v>-12.450000000000003</v>
      </c>
      <c r="DW173">
        <f>+IFERROR(IF(VALUE('data-cash-crude'!DV174)&gt;0,'data-cash-crude'!DV174-INDEX('data-futures'!$E:$E,MATCH('basis-cash-crude'!DW$1,'data-futures'!$A:$A,0),1),""),"")</f>
        <v>-12.14</v>
      </c>
      <c r="DX173">
        <f>+IFERROR(IF(VALUE('data-cash-crude'!DW174)&gt;0,'data-cash-crude'!DW174-INDEX('data-futures'!$E:$E,MATCH('basis-cash-crude'!DX$1,'data-futures'!$A:$A,0),1),""),"")</f>
        <v>-11.68</v>
      </c>
      <c r="DY173">
        <f>+IFERROR(IF(VALUE('data-cash-crude'!DX174)&gt;0,'data-cash-crude'!DX174-INDEX('data-futures'!$E:$E,MATCH('basis-cash-crude'!DY$1,'data-futures'!$A:$A,0),1),""),"")</f>
        <v>-12.5</v>
      </c>
      <c r="DZ173">
        <f>+IFERROR(IF(VALUE('data-cash-crude'!DY174)&gt;0,'data-cash-crude'!DY174-INDEX('data-futures'!$E:$E,MATCH('basis-cash-crude'!DZ$1,'data-futures'!$A:$A,0),1),""),"")</f>
        <v>-12.420000000000002</v>
      </c>
      <c r="EA173">
        <f>+IFERROR(IF(VALUE('data-cash-crude'!DZ174)&gt;0,'data-cash-crude'!DZ174-INDEX('data-futures'!$E:$E,MATCH('basis-cash-crude'!EA$1,'data-futures'!$A:$A,0),1),""),"")</f>
        <v>-12.280000000000001</v>
      </c>
      <c r="EB173">
        <f>+IFERROR(IF(VALUE('data-cash-crude'!EA174)&gt;0,'data-cash-crude'!EA174-INDEX('data-futures'!$E:$E,MATCH('basis-cash-crude'!EB$1,'data-futures'!$A:$A,0),1),""),"")</f>
        <v>-12.310000000000002</v>
      </c>
      <c r="EC173">
        <f>+IFERROR(IF(VALUE('data-cash-crude'!EB174)&gt;0,'data-cash-crude'!EB174-INDEX('data-futures'!$E:$E,MATCH('basis-cash-crude'!EC$1,'data-futures'!$A:$A,0),1),""),"")</f>
        <v>-12.700000000000003</v>
      </c>
      <c r="ED173" t="str">
        <f>+IFERROR(IF(VALUE('data-cash-crude'!EC174)&gt;0,'data-cash-crude'!EC174-INDEX('data-futures'!$E:$E,MATCH('basis-cash-crude'!ED$1,'data-futures'!$A:$A,0),1),""),"")</f>
        <v/>
      </c>
      <c r="EE173" t="str">
        <f>+IFERROR(IF(VALUE('data-cash-crude'!ED174)&gt;0,'data-cash-crude'!ED174-INDEX('data-futures'!$E:$E,MATCH('basis-cash-crude'!EE$1,'data-futures'!$A:$A,0),1),""),"")</f>
        <v/>
      </c>
      <c r="EF173" t="str">
        <f>+IFERROR(IF(VALUE('data-cash-crude'!EE174)&gt;0,'data-cash-crude'!EE174-INDEX('data-futures'!$E:$E,MATCH('basis-cash-crude'!EF$1,'data-futures'!$A:$A,0),1),""),"")</f>
        <v/>
      </c>
      <c r="EG173" t="str">
        <f>+IFERROR(IF(VALUE('data-cash-crude'!EF174)&gt;0,'data-cash-crude'!EF174-INDEX('data-futures'!$E:$E,MATCH('basis-cash-crude'!EG$1,'data-futures'!$A:$A,0),1),""),"")</f>
        <v/>
      </c>
      <c r="EH173" t="str">
        <f>+IFERROR(IF(VALUE('data-cash-crude'!EG174)&gt;0,'data-cash-crude'!EG174-INDEX('data-futures'!$E:$E,MATCH('basis-cash-crude'!EH$1,'data-futures'!$A:$A,0),1),""),"")</f>
        <v/>
      </c>
      <c r="EI173" t="str">
        <f>+IFERROR(IF(VALUE('data-cash-crude'!EH174)&gt;0,'data-cash-crude'!EH174-INDEX('data-futures'!$E:$E,MATCH('basis-cash-crude'!EI$1,'data-futures'!$A:$A,0),1),""),"")</f>
        <v/>
      </c>
      <c r="EJ173" t="str">
        <f>+IFERROR(IF(VALUE('data-cash-crude'!EI174)&gt;0,'data-cash-crude'!EI174-INDEX('data-futures'!$E:$E,MATCH('basis-cash-crude'!EJ$1,'data-futures'!$A:$A,0),1),""),"")</f>
        <v/>
      </c>
      <c r="EK173" t="str">
        <f>+IFERROR(IF(VALUE('data-cash-crude'!EJ174)&gt;0,'data-cash-crude'!EJ174-INDEX('data-futures'!$E:$E,MATCH('basis-cash-crude'!EK$1,'data-futures'!$A:$A,0),1),""),"")</f>
        <v/>
      </c>
      <c r="EL173" t="str">
        <f>+IFERROR(IF(VALUE('data-cash-crude'!EK174)&gt;0,'data-cash-crude'!EK174-INDEX('data-futures'!$E:$E,MATCH('basis-cash-crude'!EL$1,'data-futures'!$A:$A,0),1),""),"")</f>
        <v/>
      </c>
      <c r="EM173" t="str">
        <f>+IFERROR(IF(VALUE('data-cash-crude'!EL174)&gt;0,'data-cash-crude'!EL174-INDEX('data-futures'!$E:$E,MATCH('basis-cash-crude'!EM$1,'data-futures'!$A:$A,0),1),""),"")</f>
        <v/>
      </c>
      <c r="EN173" t="str">
        <f>+IFERROR(IF(VALUE('data-cash-crude'!EM174)&gt;0,'data-cash-crude'!EM174-INDEX('data-futures'!$E:$E,MATCH('basis-cash-crude'!EN$1,'data-futures'!$A:$A,0),1),""),"")</f>
        <v/>
      </c>
      <c r="EO173" t="str">
        <f>+IFERROR(IF(VALUE('data-cash-crude'!EN174)&gt;0,'data-cash-crude'!EN174-INDEX('data-futures'!$E:$E,MATCH('basis-cash-crude'!EO$1,'data-futures'!$A:$A,0),1),""),"")</f>
        <v/>
      </c>
      <c r="EP173" t="str">
        <f>+IFERROR(IF(VALUE('data-cash-crude'!EO174)&gt;0,'data-cash-crude'!EO174-INDEX('data-futures'!$E:$E,MATCH('basis-cash-crude'!EP$1,'data-futures'!$A:$A,0),1),""),"")</f>
        <v/>
      </c>
      <c r="EQ173" t="str">
        <f>+IFERROR(IF(VALUE('data-cash-crude'!EP174)&gt;0,'data-cash-crude'!EP174-INDEX('data-futures'!$E:$E,MATCH('basis-cash-crude'!EQ$1,'data-futures'!$A:$A,0),1),""),"")</f>
        <v/>
      </c>
      <c r="ER173" t="str">
        <f>+IFERROR(IF(VALUE('data-cash-crude'!EQ174)&gt;0,'data-cash-crude'!EQ174-INDEX('data-futures'!$E:$E,MATCH('basis-cash-crude'!ER$1,'data-futures'!$A:$A,0),1),""),"")</f>
        <v/>
      </c>
      <c r="ES173" t="str">
        <f>+IFERROR(IF(VALUE('data-cash-crude'!ER174)&gt;0,'data-cash-crude'!ER174-INDEX('data-futures'!$E:$E,MATCH('basis-cash-crude'!ES$1,'data-futures'!$A:$A,0),1),""),"")</f>
        <v/>
      </c>
      <c r="ET173" t="str">
        <f>+IFERROR(IF(VALUE('data-cash-crude'!ES174)&gt;0,'data-cash-crude'!ES174-INDEX('data-futures'!$E:$E,MATCH('basis-cash-crude'!ET$1,'data-futures'!$A:$A,0),1),""),"")</f>
        <v/>
      </c>
      <c r="EU173" t="str">
        <f>+IFERROR(IF(VALUE('data-cash-crude'!ET174)&gt;0,'data-cash-crude'!ET174-INDEX('data-futures'!$E:$E,MATCH('basis-cash-crude'!EU$1,'data-futures'!$A:$A,0),1),""),"")</f>
        <v/>
      </c>
      <c r="EV173" t="str">
        <f>+IFERROR(IF(VALUE('data-cash-crude'!EU174)&gt;0,'data-cash-crude'!EU174-INDEX('data-futures'!$E:$E,MATCH('basis-cash-crude'!EV$1,'data-futures'!$A:$A,0),1),""),"")</f>
        <v/>
      </c>
      <c r="EW173" t="str">
        <f>+IFERROR(IF(VALUE('data-cash-crude'!EV174)&gt;0,'data-cash-crude'!EV174-INDEX('data-futures'!$E:$E,MATCH('basis-cash-crude'!EW$1,'data-futures'!$A:$A,0),1),""),"")</f>
        <v/>
      </c>
      <c r="EX173" t="str">
        <f>+IFERROR(IF(VALUE('data-cash-crude'!EW174)&gt;0,'data-cash-crude'!EW174-INDEX('data-futures'!$E:$E,MATCH('basis-cash-crude'!EX$1,'data-futures'!$A:$A,0),1),""),"")</f>
        <v/>
      </c>
      <c r="EY173" t="str">
        <f>+IFERROR(IF(VALUE('data-cash-crude'!EX174)&gt;0,'data-cash-crude'!EX174-INDEX('data-futures'!$E:$E,MATCH('basis-cash-crude'!EY$1,'data-futures'!$A:$A,0),1),""),"")</f>
        <v/>
      </c>
      <c r="EZ173" t="str">
        <f>+IFERROR(IF(VALUE('data-cash-crude'!EY174)&gt;0,'data-cash-crude'!EY174-INDEX('data-futures'!$E:$E,MATCH('basis-cash-crude'!EZ$1,'data-futures'!$A:$A,0),1),""),"")</f>
        <v/>
      </c>
      <c r="FA173" t="str">
        <f>+IFERROR(IF(VALUE('data-cash-crude'!EZ174)&gt;0,'data-cash-crude'!EZ174-INDEX('data-futures'!$E:$E,MATCH('basis-cash-crude'!FA$1,'data-futures'!$A:$A,0),1),""),"")</f>
        <v/>
      </c>
      <c r="FB173" t="str">
        <f>+IFERROR(IF(VALUE('data-cash-crude'!FA174)&gt;0,'data-cash-crude'!FA174-INDEX('data-futures'!$E:$E,MATCH('basis-cash-crude'!FB$1,'data-futures'!$A:$A,0),1),""),"")</f>
        <v/>
      </c>
      <c r="FC173" t="str">
        <f>+IFERROR(IF(VALUE('data-cash-crude'!FB174)&gt;0,'data-cash-crude'!FB174-INDEX('data-futures'!$E:$E,MATCH('basis-cash-crude'!FC$1,'data-futures'!$A:$A,0),1),""),"")</f>
        <v/>
      </c>
      <c r="FD173" t="str">
        <f>+IFERROR(IF(VALUE('data-cash-crude'!FC174)&gt;0,'data-cash-crude'!FC174-INDEX('data-futures'!$E:$E,MATCH('basis-cash-crude'!FD$1,'data-futures'!$A:$A,0),1),""),"")</f>
        <v/>
      </c>
      <c r="FE173" t="str">
        <f>+IFERROR(IF(VALUE('data-cash-crude'!FD174)&gt;0,'data-cash-crude'!FD174-INDEX('data-futures'!$E:$E,MATCH('basis-cash-crude'!FE$1,'data-futures'!$A:$A,0),1),""),"")</f>
        <v/>
      </c>
      <c r="FF173" t="str">
        <f>+IFERROR(IF(VALUE('data-cash-crude'!FE174)&gt;0,'data-cash-crude'!FE174-INDEX('data-futures'!$E:$E,MATCH('basis-cash-crude'!FF$1,'data-futures'!$A:$A,0),1),""),"")</f>
        <v/>
      </c>
      <c r="FG173" t="str">
        <f>+IFERROR(IF(VALUE('data-cash-crude'!FF174)&gt;0,'data-cash-crude'!FF174-INDEX('data-futures'!$E:$E,MATCH('basis-cash-crude'!FG$1,'data-futures'!$A:$A,0),1),""),"")</f>
        <v/>
      </c>
      <c r="FH173" t="str">
        <f>+IFERROR(IF(VALUE('data-cash-crude'!FG174)&gt;0,'data-cash-crude'!FG174-INDEX('data-futures'!$E:$E,MATCH('basis-cash-crude'!FH$1,'data-futures'!$A:$A,0),1),""),"")</f>
        <v/>
      </c>
      <c r="FI173" t="str">
        <f>+IFERROR(IF(VALUE('data-cash-crude'!FH174)&gt;0,'data-cash-crude'!FH174-INDEX('data-futures'!$E:$E,MATCH('basis-cash-crude'!FI$1,'data-futures'!$A:$A,0),1),""),"")</f>
        <v/>
      </c>
      <c r="FJ173" t="str">
        <f>+IFERROR(IF(VALUE('data-cash-crude'!FI174)&gt;0,'data-cash-crude'!FI174-INDEX('data-futures'!$E:$E,MATCH('basis-cash-crude'!FJ$1,'data-futures'!$A:$A,0),1),""),"")</f>
        <v/>
      </c>
      <c r="FK173" t="str">
        <f>+IFERROR(IF(VALUE('data-cash-crude'!FJ174)&gt;0,'data-cash-crude'!FJ174-INDEX('data-futures'!$E:$E,MATCH('basis-cash-crude'!FK$1,'data-futures'!$A:$A,0),1),""),"")</f>
        <v/>
      </c>
      <c r="FL173" t="str">
        <f>+IFERROR(IF(VALUE('data-cash-crude'!FK174)&gt;0,'data-cash-crude'!FK174-INDEX('data-futures'!$E:$E,MATCH('basis-cash-crude'!FL$1,'data-futures'!$A:$A,0),1),""),"")</f>
        <v/>
      </c>
    </row>
    <row r="174" spans="1:168" x14ac:dyDescent="0.2">
      <c r="A174">
        <f t="shared" si="6"/>
        <v>-7.0016666666666678</v>
      </c>
      <c r="B174">
        <f t="shared" si="7"/>
        <v>-7.0240740740740728</v>
      </c>
      <c r="C174">
        <f t="shared" si="8"/>
        <v>-6.6440789473684196</v>
      </c>
      <c r="D174" s="6" t="str">
        <f>+'data-cash-crude'!B175</f>
        <v>CLPA-8-31.CM</v>
      </c>
      <c r="E174">
        <f>+IFERROR(IF(VALUE('data-cash-crude'!D175)&gt;0,'data-cash-crude'!D175-INDEX('data-futures'!$E:$E,MATCH('basis-cash-crude'!E$1,'data-futures'!$A:$A,0),1),""),"")</f>
        <v>-6.9399999999999977</v>
      </c>
      <c r="F174">
        <f>+IFERROR(IF(VALUE('data-cash-crude'!E175)&gt;0,'data-cash-crude'!E175-INDEX('data-futures'!$E:$E,MATCH('basis-cash-crude'!F$1,'data-futures'!$A:$A,0),1),""),"")</f>
        <v>-6.8400000000000034</v>
      </c>
      <c r="G174">
        <f>+IFERROR(IF(VALUE('data-cash-crude'!F175)&gt;0,'data-cash-crude'!F175-INDEX('data-futures'!$E:$E,MATCH('basis-cash-crude'!G$1,'data-futures'!$A:$A,0),1),""),"")</f>
        <v>-6.990000000000002</v>
      </c>
      <c r="H174">
        <f>+IFERROR(IF(VALUE('data-cash-crude'!G175)&gt;0,'data-cash-crude'!G175-INDEX('data-futures'!$E:$E,MATCH('basis-cash-crude'!H$1,'data-futures'!$A:$A,0),1),""),"")</f>
        <v>-7.1300000000000026</v>
      </c>
      <c r="I174" t="str">
        <f>+IFERROR(IF(VALUE('data-cash-crude'!H175)&gt;0,'data-cash-crude'!H175-INDEX('data-futures'!$E:$E,MATCH('basis-cash-crude'!I$1,'data-futures'!$A:$A,0),1),""),"")</f>
        <v/>
      </c>
      <c r="J174">
        <f>+IFERROR(IF(VALUE('data-cash-crude'!I175)&gt;0,'data-cash-crude'!I175-INDEX('data-futures'!$E:$E,MATCH('basis-cash-crude'!J$1,'data-futures'!$A:$A,0),1),""),"")</f>
        <v>-7.0799999999999983</v>
      </c>
      <c r="K174">
        <f>+IFERROR(IF(VALUE('data-cash-crude'!J175)&gt;0,'data-cash-crude'!J175-INDEX('data-futures'!$E:$E,MATCH('basis-cash-crude'!K$1,'data-futures'!$A:$A,0),1),""),"")</f>
        <v>-7.0300000000000011</v>
      </c>
      <c r="L174">
        <f>+IFERROR(IF(VALUE('data-cash-crude'!K175)&gt;0,'data-cash-crude'!K175-INDEX('data-futures'!$E:$E,MATCH('basis-cash-crude'!L$1,'data-futures'!$A:$A,0),1),""),"")</f>
        <v>-7.0900000000000034</v>
      </c>
      <c r="M174">
        <f>+IFERROR(IF(VALUE('data-cash-crude'!L175)&gt;0,'data-cash-crude'!L175-INDEX('data-futures'!$E:$E,MATCH('basis-cash-crude'!M$1,'data-futures'!$A:$A,0),1),""),"")</f>
        <v>-7.009999999999998</v>
      </c>
      <c r="N174">
        <f>+IFERROR(IF(VALUE('data-cash-crude'!M175)&gt;0,'data-cash-crude'!M175-INDEX('data-futures'!$E:$E,MATCH('basis-cash-crude'!N$1,'data-futures'!$A:$A,0),1),""),"")</f>
        <v>-6.8299999999999983</v>
      </c>
      <c r="O174">
        <f>+IFERROR(IF(VALUE('data-cash-crude'!N175)&gt;0,'data-cash-crude'!N175-INDEX('data-futures'!$E:$E,MATCH('basis-cash-crude'!O$1,'data-futures'!$A:$A,0),1),""),"")</f>
        <v>-6.990000000000002</v>
      </c>
      <c r="P174">
        <f>+IFERROR(IF(VALUE('data-cash-crude'!O175)&gt;0,'data-cash-crude'!O175-INDEX('data-futures'!$E:$E,MATCH('basis-cash-crude'!P$1,'data-futures'!$A:$A,0),1),""),"")</f>
        <v>-6.9399999999999977</v>
      </c>
      <c r="Q174">
        <f>+IFERROR(IF(VALUE('data-cash-crude'!P175)&gt;0,'data-cash-crude'!P175-INDEX('data-futures'!$E:$E,MATCH('basis-cash-crude'!Q$1,'data-futures'!$A:$A,0),1),""),"")</f>
        <v>-6.9600000000000009</v>
      </c>
      <c r="R174">
        <f>+IFERROR(IF(VALUE('data-cash-crude'!Q175)&gt;0,'data-cash-crude'!Q175-INDEX('data-futures'!$E:$E,MATCH('basis-cash-crude'!R$1,'data-futures'!$A:$A,0),1),""),"")</f>
        <v>-6.759999999999998</v>
      </c>
      <c r="S174">
        <f>+IFERROR(IF(VALUE('data-cash-crude'!R175)&gt;0,'data-cash-crude'!R175-INDEX('data-futures'!$E:$E,MATCH('basis-cash-crude'!S$1,'data-futures'!$A:$A,0),1),""),"")</f>
        <v>-9.0399999999999991</v>
      </c>
      <c r="T174">
        <f>+IFERROR(IF(VALUE('data-cash-crude'!S175)&gt;0,'data-cash-crude'!S175-INDEX('data-futures'!$E:$E,MATCH('basis-cash-crude'!T$1,'data-futures'!$A:$A,0),1),""),"")</f>
        <v>-8.82</v>
      </c>
      <c r="U174">
        <f>+IFERROR(IF(VALUE('data-cash-crude'!T175)&gt;0,'data-cash-crude'!T175-INDEX('data-futures'!$E:$E,MATCH('basis-cash-crude'!U$1,'data-futures'!$A:$A,0),1),""),"")</f>
        <v>-6.9500000000000028</v>
      </c>
      <c r="V174">
        <f>+IFERROR(IF(VALUE('data-cash-crude'!U175)&gt;0,'data-cash-crude'!U175-INDEX('data-futures'!$E:$E,MATCH('basis-cash-crude'!V$1,'data-futures'!$A:$A,0),1),""),"")</f>
        <v>-6.7700000000000031</v>
      </c>
      <c r="W174">
        <f>+IFERROR(IF(VALUE('data-cash-crude'!V175)&gt;0,'data-cash-crude'!V175-INDEX('data-futures'!$E:$E,MATCH('basis-cash-crude'!W$1,'data-futures'!$A:$A,0),1),""),"")</f>
        <v>-6.6899999999999977</v>
      </c>
      <c r="X174">
        <f>+IFERROR(IF(VALUE('data-cash-crude'!W175)&gt;0,'data-cash-crude'!W175-INDEX('data-futures'!$E:$E,MATCH('basis-cash-crude'!X$1,'data-futures'!$A:$A,0),1),""),"")</f>
        <v>-6.7800000000000011</v>
      </c>
      <c r="Y174">
        <f>+IFERROR(IF(VALUE('data-cash-crude'!X175)&gt;0,'data-cash-crude'!X175-INDEX('data-futures'!$E:$E,MATCH('basis-cash-crude'!Y$1,'data-futures'!$A:$A,0),1),""),"")</f>
        <v>-6.7299999999999969</v>
      </c>
      <c r="Z174" t="str">
        <f>+IFERROR(IF(VALUE('data-cash-crude'!Y175)&gt;0,'data-cash-crude'!Y175-INDEX('data-futures'!$E:$E,MATCH('basis-cash-crude'!Z$1,'data-futures'!$A:$A,0),1),""),"")</f>
        <v/>
      </c>
      <c r="AA174">
        <f>+IFERROR(IF(VALUE('data-cash-crude'!Z175)&gt;0,'data-cash-crude'!Z175-INDEX('data-futures'!$E:$E,MATCH('basis-cash-crude'!AA$1,'data-futures'!$A:$A,0),1),""),"")</f>
        <v>-6.9399999999999977</v>
      </c>
      <c r="AB174">
        <f>+IFERROR(IF(VALUE('data-cash-crude'!AA175)&gt;0,'data-cash-crude'!AA175-INDEX('data-futures'!$E:$E,MATCH('basis-cash-crude'!AB$1,'data-futures'!$A:$A,0),1),""),"")</f>
        <v>-7.1000000000000014</v>
      </c>
      <c r="AC174" t="str">
        <f>+IFERROR(IF(VALUE('data-cash-crude'!AB175)&gt;0,'data-cash-crude'!AB175-INDEX('data-futures'!$E:$E,MATCH('basis-cash-crude'!AC$1,'data-futures'!$A:$A,0),1),""),"")</f>
        <v/>
      </c>
      <c r="AD174">
        <f>+IFERROR(IF(VALUE('data-cash-crude'!AC175)&gt;0,'data-cash-crude'!AC175-INDEX('data-futures'!$E:$E,MATCH('basis-cash-crude'!AD$1,'data-futures'!$A:$A,0),1),""),"")</f>
        <v>-6.6300000000000026</v>
      </c>
      <c r="AE174">
        <f>+IFERROR(IF(VALUE('data-cash-crude'!AD175)&gt;0,'data-cash-crude'!AD175-INDEX('data-futures'!$E:$E,MATCH('basis-cash-crude'!AE$1,'data-futures'!$A:$A,0),1),""),"")</f>
        <v>-6.8100000000000023</v>
      </c>
      <c r="AF174">
        <f>+IFERROR(IF(VALUE('data-cash-crude'!AE175)&gt;0,'data-cash-crude'!AE175-INDEX('data-futures'!$E:$E,MATCH('basis-cash-crude'!AF$1,'data-futures'!$A:$A,0),1),""),"")</f>
        <v>-6.5300000000000011</v>
      </c>
      <c r="AG174">
        <f>+IFERROR(IF(VALUE('data-cash-crude'!AF175)&gt;0,'data-cash-crude'!AF175-INDEX('data-futures'!$E:$E,MATCH('basis-cash-crude'!AG$1,'data-futures'!$A:$A,0),1),""),"")</f>
        <v>-6.6000000000000014</v>
      </c>
      <c r="AH174">
        <f>+IFERROR(IF(VALUE('data-cash-crude'!AG175)&gt;0,'data-cash-crude'!AG175-INDEX('data-futures'!$E:$E,MATCH('basis-cash-crude'!AH$1,'data-futures'!$A:$A,0),1),""),"")</f>
        <v>-6.6700000000000017</v>
      </c>
      <c r="AI174">
        <f>+IFERROR(IF(VALUE('data-cash-crude'!AH175)&gt;0,'data-cash-crude'!AH175-INDEX('data-futures'!$E:$E,MATCH('basis-cash-crude'!AI$1,'data-futures'!$A:$A,0),1),""),"")</f>
        <v>-6.509999999999998</v>
      </c>
      <c r="AJ174">
        <f>+IFERROR(IF(VALUE('data-cash-crude'!AI175)&gt;0,'data-cash-crude'!AI175-INDEX('data-futures'!$E:$E,MATCH('basis-cash-crude'!AJ$1,'data-futures'!$A:$A,0),1),""),"")</f>
        <v>-6.6099999999999994</v>
      </c>
      <c r="AK174">
        <f>+IFERROR(IF(VALUE('data-cash-crude'!AJ175)&gt;0,'data-cash-crude'!AJ175-INDEX('data-futures'!$E:$E,MATCH('basis-cash-crude'!AK$1,'data-futures'!$A:$A,0),1),""),"")</f>
        <v>-6.6300000000000026</v>
      </c>
      <c r="AL174">
        <f>+IFERROR(IF(VALUE('data-cash-crude'!AK175)&gt;0,'data-cash-crude'!AK175-INDEX('data-futures'!$E:$E,MATCH('basis-cash-crude'!AL$1,'data-futures'!$A:$A,0),1),""),"")</f>
        <v>-6.8900000000000006</v>
      </c>
      <c r="AM174">
        <f>+IFERROR(IF(VALUE('data-cash-crude'!AL175)&gt;0,'data-cash-crude'!AL175-INDEX('data-futures'!$E:$E,MATCH('basis-cash-crude'!AM$1,'data-futures'!$A:$A,0),1),""),"")</f>
        <v>-6.5300000000000011</v>
      </c>
      <c r="AN174">
        <f>+IFERROR(IF(VALUE('data-cash-crude'!AM175)&gt;0,'data-cash-crude'!AM175-INDEX('data-futures'!$E:$E,MATCH('basis-cash-crude'!AN$1,'data-futures'!$A:$A,0),1),""),"")</f>
        <v>-6.5600000000000023</v>
      </c>
      <c r="AO174">
        <f>+IFERROR(IF(VALUE('data-cash-crude'!AN175)&gt;0,'data-cash-crude'!AN175-INDEX('data-futures'!$E:$E,MATCH('basis-cash-crude'!AO$1,'data-futures'!$A:$A,0),1),""),"")</f>
        <v>-6.7899999999999991</v>
      </c>
      <c r="AP174" t="str">
        <f>+IFERROR(IF(VALUE('data-cash-crude'!AO175)&gt;0,'data-cash-crude'!AO175-INDEX('data-futures'!$E:$E,MATCH('basis-cash-crude'!AP$1,'data-futures'!$A:$A,0),1),""),"")</f>
        <v/>
      </c>
      <c r="AQ174">
        <f>+IFERROR(IF(VALUE('data-cash-crude'!AP175)&gt;0,'data-cash-crude'!AP175-INDEX('data-futures'!$E:$E,MATCH('basis-cash-crude'!AQ$1,'data-futures'!$A:$A,0),1),""),"")</f>
        <v>-6.990000000000002</v>
      </c>
      <c r="AR174">
        <f>+IFERROR(IF(VALUE('data-cash-crude'!AQ175)&gt;0,'data-cash-crude'!AQ175-INDEX('data-futures'!$E:$E,MATCH('basis-cash-crude'!AR$1,'data-futures'!$A:$A,0),1),""),"")</f>
        <v>-3.9799999999999969</v>
      </c>
      <c r="AS174" t="str">
        <f>+IFERROR(IF(VALUE('data-cash-crude'!AR175)&gt;0,'data-cash-crude'!AR175-INDEX('data-futures'!$E:$E,MATCH('basis-cash-crude'!AS$1,'data-futures'!$A:$A,0),1),""),"")</f>
        <v/>
      </c>
      <c r="AT174">
        <f>+IFERROR(IF(VALUE('data-cash-crude'!AS175)&gt;0,'data-cash-crude'!AS175-INDEX('data-futures'!$E:$E,MATCH('basis-cash-crude'!AT$1,'data-futures'!$A:$A,0),1),""),"")</f>
        <v>-6.8500000000000014</v>
      </c>
      <c r="AU174">
        <f>+IFERROR(IF(VALUE('data-cash-crude'!AT175)&gt;0,'data-cash-crude'!AT175-INDEX('data-futures'!$E:$E,MATCH('basis-cash-crude'!AU$1,'data-futures'!$A:$A,0),1),""),"")</f>
        <v>-6.5600000000000023</v>
      </c>
      <c r="AV174">
        <f>+IFERROR(IF(VALUE('data-cash-crude'!AU175)&gt;0,'data-cash-crude'!AU175-INDEX('data-futures'!$E:$E,MATCH('basis-cash-crude'!AV$1,'data-futures'!$A:$A,0),1),""),"")</f>
        <v>-6.6300000000000026</v>
      </c>
      <c r="AW174">
        <f>+IFERROR(IF(VALUE('data-cash-crude'!AV175)&gt;0,'data-cash-crude'!AV175-INDEX('data-futures'!$E:$E,MATCH('basis-cash-crude'!AW$1,'data-futures'!$A:$A,0),1),""),"")</f>
        <v>-6.6000000000000014</v>
      </c>
      <c r="AX174">
        <f>+IFERROR(IF(VALUE('data-cash-crude'!AW175)&gt;0,'data-cash-crude'!AW175-INDEX('data-futures'!$E:$E,MATCH('basis-cash-crude'!AX$1,'data-futures'!$A:$A,0),1),""),"")</f>
        <v>-6.5200000000000031</v>
      </c>
      <c r="AY174" t="str">
        <f>+IFERROR(IF(VALUE('data-cash-crude'!AX175)&gt;0,'data-cash-crude'!AX175-INDEX('data-futures'!$E:$E,MATCH('basis-cash-crude'!AY$1,'data-futures'!$A:$A,0),1),""),"")</f>
        <v/>
      </c>
      <c r="AZ174" t="str">
        <f>+IFERROR(IF(VALUE('data-cash-crude'!AY175)&gt;0,'data-cash-crude'!AY175-INDEX('data-futures'!$E:$E,MATCH('basis-cash-crude'!AZ$1,'data-futures'!$A:$A,0),1),""),"")</f>
        <v/>
      </c>
      <c r="BA174" t="str">
        <f>+IFERROR(IF(VALUE('data-cash-crude'!AZ175)&gt;0,'data-cash-crude'!AZ175-INDEX('data-futures'!$E:$E,MATCH('basis-cash-crude'!BA$1,'data-futures'!$A:$A,0),1),""),"")</f>
        <v/>
      </c>
      <c r="BB174" t="str">
        <f>+IFERROR(IF(VALUE('data-cash-crude'!BA175)&gt;0,'data-cash-crude'!BA175-INDEX('data-futures'!$E:$E,MATCH('basis-cash-crude'!BB$1,'data-futures'!$A:$A,0),1),""),"")</f>
        <v/>
      </c>
      <c r="BC174" t="str">
        <f>+IFERROR(IF(VALUE('data-cash-crude'!BB175)&gt;0,'data-cash-crude'!BB175-INDEX('data-futures'!$E:$E,MATCH('basis-cash-crude'!BC$1,'data-futures'!$A:$A,0),1),""),"")</f>
        <v/>
      </c>
      <c r="BD174" t="str">
        <f>+IFERROR(IF(VALUE('data-cash-crude'!BC175)&gt;0,'data-cash-crude'!BC175-INDEX('data-futures'!$E:$E,MATCH('basis-cash-crude'!BD$1,'data-futures'!$A:$A,0),1),""),"")</f>
        <v/>
      </c>
      <c r="BE174">
        <f>+IFERROR(IF(VALUE('data-cash-crude'!BD175)&gt;0,'data-cash-crude'!BD175-INDEX('data-futures'!$E:$E,MATCH('basis-cash-crude'!BE$1,'data-futures'!$A:$A,0),1),""),"")</f>
        <v>-6.7299999999999969</v>
      </c>
      <c r="BF174">
        <f>+IFERROR(IF(VALUE('data-cash-crude'!BE175)&gt;0,'data-cash-crude'!BE175-INDEX('data-futures'!$E:$E,MATCH('basis-cash-crude'!BF$1,'data-futures'!$A:$A,0),1),""),"")</f>
        <v>-6.740000000000002</v>
      </c>
      <c r="BG174">
        <f>+IFERROR(IF(VALUE('data-cash-crude'!BF175)&gt;0,'data-cash-crude'!BF175-INDEX('data-futures'!$E:$E,MATCH('basis-cash-crude'!BG$1,'data-futures'!$A:$A,0),1),""),"")</f>
        <v>-6.5200000000000031</v>
      </c>
      <c r="BH174">
        <f>+IFERROR(IF(VALUE('data-cash-crude'!BG175)&gt;0,'data-cash-crude'!BG175-INDEX('data-futures'!$E:$E,MATCH('basis-cash-crude'!BH$1,'data-futures'!$A:$A,0),1),""),"")</f>
        <v>-6.2899999999999991</v>
      </c>
      <c r="BI174">
        <f>+IFERROR(IF(VALUE('data-cash-crude'!BH175)&gt;0,'data-cash-crude'!BH175-INDEX('data-futures'!$E:$E,MATCH('basis-cash-crude'!BI$1,'data-futures'!$A:$A,0),1),""),"")</f>
        <v>-6.5900000000000034</v>
      </c>
      <c r="BJ174">
        <f>+IFERROR(IF(VALUE('data-cash-crude'!BI175)&gt;0,'data-cash-crude'!BI175-INDEX('data-futures'!$E:$E,MATCH('basis-cash-crude'!BJ$1,'data-futures'!$A:$A,0),1),""),"")</f>
        <v>-6.5900000000000034</v>
      </c>
      <c r="BK174">
        <f>+IFERROR(IF(VALUE('data-cash-crude'!BJ175)&gt;0,'data-cash-crude'!BJ175-INDEX('data-futures'!$E:$E,MATCH('basis-cash-crude'!BK$1,'data-futures'!$A:$A,0),1),""),"")</f>
        <v>-6.93</v>
      </c>
      <c r="BL174">
        <f>+IFERROR(IF(VALUE('data-cash-crude'!BK175)&gt;0,'data-cash-crude'!BK175-INDEX('data-futures'!$E:$E,MATCH('basis-cash-crude'!BL$1,'data-futures'!$A:$A,0),1),""),"")</f>
        <v>-6.6099999999999994</v>
      </c>
      <c r="BM174" t="str">
        <f>+IFERROR(IF(VALUE('data-cash-crude'!BL175)&gt;0,'data-cash-crude'!BL175-INDEX('data-futures'!$E:$E,MATCH('basis-cash-crude'!BM$1,'data-futures'!$A:$A,0),1),""),"")</f>
        <v/>
      </c>
      <c r="BN174" t="str">
        <f>+IFERROR(IF(VALUE('data-cash-crude'!BM175)&gt;0,'data-cash-crude'!BM175-INDEX('data-futures'!$E:$E,MATCH('basis-cash-crude'!BN$1,'data-futures'!$A:$A,0),1),""),"")</f>
        <v/>
      </c>
      <c r="BO174">
        <f>+IFERROR(IF(VALUE('data-cash-crude'!BN175)&gt;0,'data-cash-crude'!BN175-INDEX('data-futures'!$E:$E,MATCH('basis-cash-crude'!BO$1,'data-futures'!$A:$A,0),1),""),"")</f>
        <v>-6.9699999999999989</v>
      </c>
      <c r="BP174">
        <f>+IFERROR(IF(VALUE('data-cash-crude'!BO175)&gt;0,'data-cash-crude'!BO175-INDEX('data-futures'!$E:$E,MATCH('basis-cash-crude'!BP$1,'data-futures'!$A:$A,0),1),""),"")</f>
        <v>-7.1300000000000026</v>
      </c>
      <c r="BQ174">
        <f>+IFERROR(IF(VALUE('data-cash-crude'!BP175)&gt;0,'data-cash-crude'!BP175-INDEX('data-futures'!$E:$E,MATCH('basis-cash-crude'!BQ$1,'data-futures'!$A:$A,0),1),""),"")</f>
        <v>-6.57</v>
      </c>
      <c r="BR174">
        <f>+IFERROR(IF(VALUE('data-cash-crude'!BQ175)&gt;0,'data-cash-crude'!BQ175-INDEX('data-futures'!$E:$E,MATCH('basis-cash-crude'!BR$1,'data-futures'!$A:$A,0),1),""),"")</f>
        <v>-6.6000000000000014</v>
      </c>
      <c r="BS174">
        <f>+IFERROR(IF(VALUE('data-cash-crude'!BR175)&gt;0,'data-cash-crude'!BR175-INDEX('data-futures'!$E:$E,MATCH('basis-cash-crude'!BS$1,'data-futures'!$A:$A,0),1),""),"")</f>
        <v>-6.5200000000000031</v>
      </c>
      <c r="BT174">
        <f>+IFERROR(IF(VALUE('data-cash-crude'!BS175)&gt;0,'data-cash-crude'!BS175-INDEX('data-futures'!$E:$E,MATCH('basis-cash-crude'!BT$1,'data-futures'!$A:$A,0),1),""),"")</f>
        <v>-7.07</v>
      </c>
      <c r="BU174">
        <f>+IFERROR(IF(VALUE('data-cash-crude'!BT175)&gt;0,'data-cash-crude'!BT175-INDEX('data-futures'!$E:$E,MATCH('basis-cash-crude'!BU$1,'data-futures'!$A:$A,0),1),""),"")</f>
        <v>-6.68</v>
      </c>
      <c r="BV174">
        <f>+IFERROR(IF(VALUE('data-cash-crude'!BU175)&gt;0,'data-cash-crude'!BU175-INDEX('data-futures'!$E:$E,MATCH('basis-cash-crude'!BV$1,'data-futures'!$A:$A,0),1),""),"")</f>
        <v>-6.6199999999999974</v>
      </c>
      <c r="BW174">
        <f>+IFERROR(IF(VALUE('data-cash-crude'!BV175)&gt;0,'data-cash-crude'!BV175-INDEX('data-futures'!$E:$E,MATCH('basis-cash-crude'!BW$1,'data-futures'!$A:$A,0),1),""),"")</f>
        <v>-6.8800000000000026</v>
      </c>
      <c r="BX174">
        <f>+IFERROR(IF(VALUE('data-cash-crude'!BW175)&gt;0,'data-cash-crude'!BW175-INDEX('data-futures'!$E:$E,MATCH('basis-cash-crude'!BX$1,'data-futures'!$A:$A,0),1),""),"")</f>
        <v>-6.6899999999999977</v>
      </c>
      <c r="BY174">
        <f>+IFERROR(IF(VALUE('data-cash-crude'!BX175)&gt;0,'data-cash-crude'!BX175-INDEX('data-futures'!$E:$E,MATCH('basis-cash-crude'!BY$1,'data-futures'!$A:$A,0),1),""),"")</f>
        <v>-6.9099999999999966</v>
      </c>
      <c r="BZ174">
        <f>+IFERROR(IF(VALUE('data-cash-crude'!BY175)&gt;0,'data-cash-crude'!BY175-INDEX('data-futures'!$E:$E,MATCH('basis-cash-crude'!BZ$1,'data-futures'!$A:$A,0),1),""),"")</f>
        <v>-7.2000000000000028</v>
      </c>
      <c r="CA174">
        <f>+IFERROR(IF(VALUE('data-cash-crude'!BZ175)&gt;0,'data-cash-crude'!BZ175-INDEX('data-futures'!$E:$E,MATCH('basis-cash-crude'!CA$1,'data-futures'!$A:$A,0),1),""),"")</f>
        <v>-6.5900000000000034</v>
      </c>
      <c r="CB174">
        <f>+IFERROR(IF(VALUE('data-cash-crude'!CA175)&gt;0,'data-cash-crude'!CA175-INDEX('data-futures'!$E:$E,MATCH('basis-cash-crude'!CB$1,'data-futures'!$A:$A,0),1),""),"")</f>
        <v>-6.4699999999999989</v>
      </c>
      <c r="CC174">
        <f>+IFERROR(IF(VALUE('data-cash-crude'!CB175)&gt;0,'data-cash-crude'!CB175-INDEX('data-futures'!$E:$E,MATCH('basis-cash-crude'!CC$1,'data-futures'!$A:$A,0),1),""),"")</f>
        <v>-6.3699999999999974</v>
      </c>
      <c r="CD174">
        <f>+IFERROR(IF(VALUE('data-cash-crude'!CC175)&gt;0,'data-cash-crude'!CC175-INDEX('data-futures'!$E:$E,MATCH('basis-cash-crude'!CD$1,'data-futures'!$A:$A,0),1),""),"")</f>
        <v>-6.6099999999999994</v>
      </c>
      <c r="CE174">
        <f>+IFERROR(IF(VALUE('data-cash-crude'!CD175)&gt;0,'data-cash-crude'!CD175-INDEX('data-futures'!$E:$E,MATCH('basis-cash-crude'!CE$1,'data-futures'!$A:$A,0),1),""),"")</f>
        <v>-6.3999999999999986</v>
      </c>
      <c r="CF174">
        <f>+IFERROR(IF(VALUE('data-cash-crude'!CE175)&gt;0,'data-cash-crude'!CE175-INDEX('data-futures'!$E:$E,MATCH('basis-cash-crude'!CF$1,'data-futures'!$A:$A,0),1),""),"")</f>
        <v>-6.32</v>
      </c>
      <c r="CG174">
        <f>+IFERROR(IF(VALUE('data-cash-crude'!CF175)&gt;0,'data-cash-crude'!CF175-INDEX('data-futures'!$E:$E,MATCH('basis-cash-crude'!CG$1,'data-futures'!$A:$A,0),1),""),"")</f>
        <v>-6.0900000000000034</v>
      </c>
      <c r="CH174">
        <f>+IFERROR(IF(VALUE('data-cash-crude'!CG175)&gt;0,'data-cash-crude'!CG175-INDEX('data-futures'!$E:$E,MATCH('basis-cash-crude'!CH$1,'data-futures'!$A:$A,0),1),""),"")</f>
        <v>-5.8800000000000026</v>
      </c>
      <c r="CI174">
        <f>+IFERROR(IF(VALUE('data-cash-crude'!CH175)&gt;0,'data-cash-crude'!CH175-INDEX('data-futures'!$E:$E,MATCH('basis-cash-crude'!CI$1,'data-futures'!$A:$A,0),1),""),"")</f>
        <v>-6.0399999999999991</v>
      </c>
      <c r="CJ174">
        <f>+IFERROR(IF(VALUE('data-cash-crude'!CI175)&gt;0,'data-cash-crude'!CI175-INDEX('data-futures'!$E:$E,MATCH('basis-cash-crude'!CJ$1,'data-futures'!$A:$A,0),1),""),"")</f>
        <v>-6.1499999999999986</v>
      </c>
      <c r="CK174">
        <f>+IFERROR(IF(VALUE('data-cash-crude'!CJ175)&gt;0,'data-cash-crude'!CJ175-INDEX('data-futures'!$E:$E,MATCH('basis-cash-crude'!CK$1,'data-futures'!$A:$A,0),1),""),"")</f>
        <v>-5.490000000000002</v>
      </c>
      <c r="CL174">
        <f>+IFERROR(IF(VALUE('data-cash-crude'!CK175)&gt;0,'data-cash-crude'!CK175-INDEX('data-futures'!$E:$E,MATCH('basis-cash-crude'!CL$1,'data-futures'!$A:$A,0),1),""),"")</f>
        <v>-5.4500000000000028</v>
      </c>
      <c r="CM174" t="str">
        <f>+IFERROR(IF(VALUE('data-cash-crude'!CL175)&gt;0,'data-cash-crude'!CL175-INDEX('data-futures'!$E:$E,MATCH('basis-cash-crude'!CM$1,'data-futures'!$A:$A,0),1),""),"")</f>
        <v/>
      </c>
      <c r="CN174">
        <f>+IFERROR(IF(VALUE('data-cash-crude'!CM175)&gt;0,'data-cash-crude'!CM175-INDEX('data-futures'!$E:$E,MATCH('basis-cash-crude'!CN$1,'data-futures'!$A:$A,0),1),""),"")</f>
        <v>-5.3900000000000006</v>
      </c>
      <c r="CO174">
        <f>+IFERROR(IF(VALUE('data-cash-crude'!CN175)&gt;0,'data-cash-crude'!CN175-INDEX('data-futures'!$E:$E,MATCH('basis-cash-crude'!CO$1,'data-futures'!$A:$A,0),1),""),"")</f>
        <v>-5.18</v>
      </c>
      <c r="CP174">
        <f>+IFERROR(IF(VALUE('data-cash-crude'!CO175)&gt;0,'data-cash-crude'!CO175-INDEX('data-futures'!$E:$E,MATCH('basis-cash-crude'!CP$1,'data-futures'!$A:$A,0),1),""),"")</f>
        <v>-5.3800000000000026</v>
      </c>
      <c r="CQ174">
        <f>+IFERROR(IF(VALUE('data-cash-crude'!CP175)&gt;0,'data-cash-crude'!CP175-INDEX('data-futures'!$E:$E,MATCH('basis-cash-crude'!CQ$1,'data-futures'!$A:$A,0),1),""),"")</f>
        <v>-5.3699999999999974</v>
      </c>
      <c r="CR174">
        <f>+IFERROR(IF(VALUE('data-cash-crude'!CQ175)&gt;0,'data-cash-crude'!CQ175-INDEX('data-futures'!$E:$E,MATCH('basis-cash-crude'!CR$1,'data-futures'!$A:$A,0),1),""),"")</f>
        <v>-4.7999999999999972</v>
      </c>
      <c r="CS174">
        <f>+IFERROR(IF(VALUE('data-cash-crude'!CR175)&gt;0,'data-cash-crude'!CR175-INDEX('data-futures'!$E:$E,MATCH('basis-cash-crude'!CS$1,'data-futures'!$A:$A,0),1),""),"")</f>
        <v>-4.3699999999999974</v>
      </c>
      <c r="CT174">
        <f>+IFERROR(IF(VALUE('data-cash-crude'!CS175)&gt;0,'data-cash-crude'!CS175-INDEX('data-futures'!$E:$E,MATCH('basis-cash-crude'!CT$1,'data-futures'!$A:$A,0),1),""),"")</f>
        <v>-3.0600000000000023</v>
      </c>
      <c r="CU174">
        <f>+IFERROR(IF(VALUE('data-cash-crude'!CT175)&gt;0,'data-cash-crude'!CT175-INDEX('data-futures'!$E:$E,MATCH('basis-cash-crude'!CU$1,'data-futures'!$A:$A,0),1),""),"")</f>
        <v>-5.8599999999999994</v>
      </c>
      <c r="CV174">
        <f>+IFERROR(IF(VALUE('data-cash-crude'!CU175)&gt;0,'data-cash-crude'!CU175-INDEX('data-futures'!$E:$E,MATCH('basis-cash-crude'!CV$1,'data-futures'!$A:$A,0),1),""),"")</f>
        <v>-5.9600000000000009</v>
      </c>
      <c r="CW174">
        <f>+IFERROR(IF(VALUE('data-cash-crude'!CV175)&gt;0,'data-cash-crude'!CV175-INDEX('data-futures'!$E:$E,MATCH('basis-cash-crude'!CW$1,'data-futures'!$A:$A,0),1),""),"")</f>
        <v>-5.7000000000000028</v>
      </c>
      <c r="CX174">
        <f>+IFERROR(IF(VALUE('data-cash-crude'!CW175)&gt;0,'data-cash-crude'!CW175-INDEX('data-futures'!$E:$E,MATCH('basis-cash-crude'!CX$1,'data-futures'!$A:$A,0),1),""),"")</f>
        <v>-5.5300000000000011</v>
      </c>
      <c r="CY174">
        <f>+IFERROR(IF(VALUE('data-cash-crude'!CX175)&gt;0,'data-cash-crude'!CX175-INDEX('data-futures'!$E:$E,MATCH('basis-cash-crude'!CY$1,'data-futures'!$A:$A,0),1),""),"")</f>
        <v>-5.18</v>
      </c>
      <c r="CZ174">
        <f>+IFERROR(IF(VALUE('data-cash-crude'!CY175)&gt;0,'data-cash-crude'!CY175-INDEX('data-futures'!$E:$E,MATCH('basis-cash-crude'!CZ$1,'data-futures'!$A:$A,0),1),""),"")</f>
        <v>-5.6000000000000014</v>
      </c>
      <c r="DA174">
        <f>+IFERROR(IF(VALUE('data-cash-crude'!CZ175)&gt;0,'data-cash-crude'!CZ175-INDEX('data-futures'!$E:$E,MATCH('basis-cash-crude'!DA$1,'data-futures'!$A:$A,0),1),""),"")</f>
        <v>-5.5499999999999972</v>
      </c>
      <c r="DB174">
        <f>+IFERROR(IF(VALUE('data-cash-crude'!DA175)&gt;0,'data-cash-crude'!DA175-INDEX('data-futures'!$E:$E,MATCH('basis-cash-crude'!DB$1,'data-futures'!$A:$A,0),1),""),"")</f>
        <v>-5.5</v>
      </c>
      <c r="DC174">
        <f>+IFERROR(IF(VALUE('data-cash-crude'!DB175)&gt;0,'data-cash-crude'!DB175-INDEX('data-futures'!$E:$E,MATCH('basis-cash-crude'!DC$1,'data-futures'!$A:$A,0),1),""),"")</f>
        <v>-5.5200000000000031</v>
      </c>
      <c r="DD174" t="str">
        <f>+IFERROR(IF(VALUE('data-cash-crude'!DC175)&gt;0,'data-cash-crude'!DC175-INDEX('data-futures'!$E:$E,MATCH('basis-cash-crude'!DD$1,'data-futures'!$A:$A,0),1),""),"")</f>
        <v/>
      </c>
      <c r="DE174">
        <f>+IFERROR(IF(VALUE('data-cash-crude'!DD175)&gt;0,'data-cash-crude'!DD175-INDEX('data-futures'!$E:$E,MATCH('basis-cash-crude'!DE$1,'data-futures'!$A:$A,0),1),""),"")</f>
        <v>-5.43</v>
      </c>
      <c r="DF174">
        <f>+IFERROR(IF(VALUE('data-cash-crude'!DE175)&gt;0,'data-cash-crude'!DE175-INDEX('data-futures'!$E:$E,MATCH('basis-cash-crude'!DF$1,'data-futures'!$A:$A,0),1),""),"")</f>
        <v>-5.0499999999999972</v>
      </c>
      <c r="DG174" t="str">
        <f>+IFERROR(IF(VALUE('data-cash-crude'!DF175)&gt;0,'data-cash-crude'!DF175-INDEX('data-futures'!$E:$E,MATCH('basis-cash-crude'!DG$1,'data-futures'!$A:$A,0),1),""),"")</f>
        <v/>
      </c>
      <c r="DH174">
        <f>+IFERROR(IF(VALUE('data-cash-crude'!DG175)&gt;0,'data-cash-crude'!DG175-INDEX('data-futures'!$E:$E,MATCH('basis-cash-crude'!DH$1,'data-futures'!$A:$A,0),1),""),"")</f>
        <v>-4.7100000000000009</v>
      </c>
      <c r="DI174">
        <f>+IFERROR(IF(VALUE('data-cash-crude'!DH175)&gt;0,'data-cash-crude'!DH175-INDEX('data-futures'!$E:$E,MATCH('basis-cash-crude'!DI$1,'data-futures'!$A:$A,0),1),""),"")</f>
        <v>-5.8400000000000034</v>
      </c>
      <c r="DJ174">
        <f>+IFERROR(IF(VALUE('data-cash-crude'!DI175)&gt;0,'data-cash-crude'!DI175-INDEX('data-futures'!$E:$E,MATCH('basis-cash-crude'!DJ$1,'data-futures'!$A:$A,0),1),""),"")</f>
        <v>-5.57</v>
      </c>
      <c r="DK174">
        <f>+IFERROR(IF(VALUE('data-cash-crude'!DJ175)&gt;0,'data-cash-crude'!DJ175-INDEX('data-futures'!$E:$E,MATCH('basis-cash-crude'!DK$1,'data-futures'!$A:$A,0),1),""),"")</f>
        <v>-5.6199999999999974</v>
      </c>
      <c r="DL174">
        <f>+IFERROR(IF(VALUE('data-cash-crude'!DK175)&gt;0,'data-cash-crude'!DK175-INDEX('data-futures'!$E:$E,MATCH('basis-cash-crude'!DL$1,'data-futures'!$A:$A,0),1),""),"")</f>
        <v>-5.4200000000000017</v>
      </c>
      <c r="DM174">
        <f>+IFERROR(IF(VALUE('data-cash-crude'!DL175)&gt;0,'data-cash-crude'!DL175-INDEX('data-futures'!$E:$E,MATCH('basis-cash-crude'!DM$1,'data-futures'!$A:$A,0),1),""),"")</f>
        <v>-4.8699999999999974</v>
      </c>
      <c r="DN174">
        <f>+IFERROR(IF(VALUE('data-cash-crude'!DM175)&gt;0,'data-cash-crude'!DM175-INDEX('data-futures'!$E:$E,MATCH('basis-cash-crude'!DN$1,'data-futures'!$A:$A,0),1),""),"")</f>
        <v>-4.43</v>
      </c>
      <c r="DO174">
        <f>+IFERROR(IF(VALUE('data-cash-crude'!DN175)&gt;0,'data-cash-crude'!DN175-INDEX('data-futures'!$E:$E,MATCH('basis-cash-crude'!DO$1,'data-futures'!$A:$A,0),1),""),"")</f>
        <v>-5.1499999999999986</v>
      </c>
      <c r="DP174">
        <f>+IFERROR(IF(VALUE('data-cash-crude'!DO175)&gt;0,'data-cash-crude'!DO175-INDEX('data-futures'!$E:$E,MATCH('basis-cash-crude'!DP$1,'data-futures'!$A:$A,0),1),""),"")</f>
        <v>-5.2299999999999969</v>
      </c>
      <c r="DQ174">
        <f>+IFERROR(IF(VALUE('data-cash-crude'!DP175)&gt;0,'data-cash-crude'!DP175-INDEX('data-futures'!$E:$E,MATCH('basis-cash-crude'!DQ$1,'data-futures'!$A:$A,0),1),""),"")</f>
        <v>-5.7800000000000011</v>
      </c>
      <c r="DR174">
        <f>+IFERROR(IF(VALUE('data-cash-crude'!DQ175)&gt;0,'data-cash-crude'!DQ175-INDEX('data-futures'!$E:$E,MATCH('basis-cash-crude'!DR$1,'data-futures'!$A:$A,0),1),""),"")</f>
        <v>-5.2999999999999972</v>
      </c>
      <c r="DS174">
        <f>+IFERROR(IF(VALUE('data-cash-crude'!DR175)&gt;0,'data-cash-crude'!DR175-INDEX('data-futures'!$E:$E,MATCH('basis-cash-crude'!DS$1,'data-futures'!$A:$A,0),1),""),"")</f>
        <v>-5.4399999999999977</v>
      </c>
      <c r="DT174">
        <f>+IFERROR(IF(VALUE('data-cash-crude'!DS175)&gt;0,'data-cash-crude'!DS175-INDEX('data-futures'!$E:$E,MATCH('basis-cash-crude'!DT$1,'data-futures'!$A:$A,0),1),""),"")</f>
        <v>-5.3800000000000026</v>
      </c>
      <c r="DU174">
        <f>+IFERROR(IF(VALUE('data-cash-crude'!DT175)&gt;0,'data-cash-crude'!DT175-INDEX('data-futures'!$E:$E,MATCH('basis-cash-crude'!DU$1,'data-futures'!$A:$A,0),1),""),"")</f>
        <v>-5.9399999999999977</v>
      </c>
      <c r="DV174">
        <f>+IFERROR(IF(VALUE('data-cash-crude'!DU175)&gt;0,'data-cash-crude'!DU175-INDEX('data-futures'!$E:$E,MATCH('basis-cash-crude'!DV$1,'data-futures'!$A:$A,0),1),""),"")</f>
        <v>-6.4500000000000028</v>
      </c>
      <c r="DW174">
        <f>+IFERROR(IF(VALUE('data-cash-crude'!DV175)&gt;0,'data-cash-crude'!DV175-INDEX('data-futures'!$E:$E,MATCH('basis-cash-crude'!DW$1,'data-futures'!$A:$A,0),1),""),"")</f>
        <v>-6.1400000000000006</v>
      </c>
      <c r="DX174">
        <f>+IFERROR(IF(VALUE('data-cash-crude'!DW175)&gt;0,'data-cash-crude'!DW175-INDEX('data-futures'!$E:$E,MATCH('basis-cash-crude'!DX$1,'data-futures'!$A:$A,0),1),""),"")</f>
        <v>-5.68</v>
      </c>
      <c r="DY174">
        <f>+IFERROR(IF(VALUE('data-cash-crude'!DX175)&gt;0,'data-cash-crude'!DX175-INDEX('data-futures'!$E:$E,MATCH('basis-cash-crude'!DY$1,'data-futures'!$A:$A,0),1),""),"")</f>
        <v>-6.5</v>
      </c>
      <c r="DZ174">
        <f>+IFERROR(IF(VALUE('data-cash-crude'!DY175)&gt;0,'data-cash-crude'!DY175-INDEX('data-futures'!$E:$E,MATCH('basis-cash-crude'!DZ$1,'data-futures'!$A:$A,0),1),""),"")</f>
        <v>-6.4200000000000017</v>
      </c>
      <c r="EA174">
        <f>+IFERROR(IF(VALUE('data-cash-crude'!DZ175)&gt;0,'data-cash-crude'!DZ175-INDEX('data-futures'!$E:$E,MATCH('basis-cash-crude'!EA$1,'data-futures'!$A:$A,0),1),""),"")</f>
        <v>-6.2800000000000011</v>
      </c>
      <c r="EB174">
        <f>+IFERROR(IF(VALUE('data-cash-crude'!EA175)&gt;0,'data-cash-crude'!EA175-INDEX('data-futures'!$E:$E,MATCH('basis-cash-crude'!EB$1,'data-futures'!$A:$A,0),1),""),"")</f>
        <v>-6.3100000000000023</v>
      </c>
      <c r="EC174">
        <f>+IFERROR(IF(VALUE('data-cash-crude'!EB175)&gt;0,'data-cash-crude'!EB175-INDEX('data-futures'!$E:$E,MATCH('basis-cash-crude'!EC$1,'data-futures'!$A:$A,0),1),""),"")</f>
        <v>-6.7000000000000028</v>
      </c>
      <c r="ED174" t="str">
        <f>+IFERROR(IF(VALUE('data-cash-crude'!EC175)&gt;0,'data-cash-crude'!EC175-INDEX('data-futures'!$E:$E,MATCH('basis-cash-crude'!ED$1,'data-futures'!$A:$A,0),1),""),"")</f>
        <v/>
      </c>
      <c r="EE174" t="str">
        <f>+IFERROR(IF(VALUE('data-cash-crude'!ED175)&gt;0,'data-cash-crude'!ED175-INDEX('data-futures'!$E:$E,MATCH('basis-cash-crude'!EE$1,'data-futures'!$A:$A,0),1),""),"")</f>
        <v/>
      </c>
      <c r="EF174" t="str">
        <f>+IFERROR(IF(VALUE('data-cash-crude'!EE175)&gt;0,'data-cash-crude'!EE175-INDEX('data-futures'!$E:$E,MATCH('basis-cash-crude'!EF$1,'data-futures'!$A:$A,0),1),""),"")</f>
        <v/>
      </c>
      <c r="EG174" t="str">
        <f>+IFERROR(IF(VALUE('data-cash-crude'!EF175)&gt;0,'data-cash-crude'!EF175-INDEX('data-futures'!$E:$E,MATCH('basis-cash-crude'!EG$1,'data-futures'!$A:$A,0),1),""),"")</f>
        <v/>
      </c>
      <c r="EH174" t="str">
        <f>+IFERROR(IF(VALUE('data-cash-crude'!EG175)&gt;0,'data-cash-crude'!EG175-INDEX('data-futures'!$E:$E,MATCH('basis-cash-crude'!EH$1,'data-futures'!$A:$A,0),1),""),"")</f>
        <v/>
      </c>
      <c r="EI174" t="str">
        <f>+IFERROR(IF(VALUE('data-cash-crude'!EH175)&gt;0,'data-cash-crude'!EH175-INDEX('data-futures'!$E:$E,MATCH('basis-cash-crude'!EI$1,'data-futures'!$A:$A,0),1),""),"")</f>
        <v/>
      </c>
      <c r="EJ174" t="str">
        <f>+IFERROR(IF(VALUE('data-cash-crude'!EI175)&gt;0,'data-cash-crude'!EI175-INDEX('data-futures'!$E:$E,MATCH('basis-cash-crude'!EJ$1,'data-futures'!$A:$A,0),1),""),"")</f>
        <v/>
      </c>
      <c r="EK174" t="str">
        <f>+IFERROR(IF(VALUE('data-cash-crude'!EJ175)&gt;0,'data-cash-crude'!EJ175-INDEX('data-futures'!$E:$E,MATCH('basis-cash-crude'!EK$1,'data-futures'!$A:$A,0),1),""),"")</f>
        <v/>
      </c>
      <c r="EL174" t="str">
        <f>+IFERROR(IF(VALUE('data-cash-crude'!EK175)&gt;0,'data-cash-crude'!EK175-INDEX('data-futures'!$E:$E,MATCH('basis-cash-crude'!EL$1,'data-futures'!$A:$A,0),1),""),"")</f>
        <v/>
      </c>
      <c r="EM174" t="str">
        <f>+IFERROR(IF(VALUE('data-cash-crude'!EL175)&gt;0,'data-cash-crude'!EL175-INDEX('data-futures'!$E:$E,MATCH('basis-cash-crude'!EM$1,'data-futures'!$A:$A,0),1),""),"")</f>
        <v/>
      </c>
      <c r="EN174" t="str">
        <f>+IFERROR(IF(VALUE('data-cash-crude'!EM175)&gt;0,'data-cash-crude'!EM175-INDEX('data-futures'!$E:$E,MATCH('basis-cash-crude'!EN$1,'data-futures'!$A:$A,0),1),""),"")</f>
        <v/>
      </c>
      <c r="EO174" t="str">
        <f>+IFERROR(IF(VALUE('data-cash-crude'!EN175)&gt;0,'data-cash-crude'!EN175-INDEX('data-futures'!$E:$E,MATCH('basis-cash-crude'!EO$1,'data-futures'!$A:$A,0),1),""),"")</f>
        <v/>
      </c>
      <c r="EP174" t="str">
        <f>+IFERROR(IF(VALUE('data-cash-crude'!EO175)&gt;0,'data-cash-crude'!EO175-INDEX('data-futures'!$E:$E,MATCH('basis-cash-crude'!EP$1,'data-futures'!$A:$A,0),1),""),"")</f>
        <v/>
      </c>
      <c r="EQ174" t="str">
        <f>+IFERROR(IF(VALUE('data-cash-crude'!EP175)&gt;0,'data-cash-crude'!EP175-INDEX('data-futures'!$E:$E,MATCH('basis-cash-crude'!EQ$1,'data-futures'!$A:$A,0),1),""),"")</f>
        <v/>
      </c>
      <c r="ER174" t="str">
        <f>+IFERROR(IF(VALUE('data-cash-crude'!EQ175)&gt;0,'data-cash-crude'!EQ175-INDEX('data-futures'!$E:$E,MATCH('basis-cash-crude'!ER$1,'data-futures'!$A:$A,0),1),""),"")</f>
        <v/>
      </c>
      <c r="ES174" t="str">
        <f>+IFERROR(IF(VALUE('data-cash-crude'!ER175)&gt;0,'data-cash-crude'!ER175-INDEX('data-futures'!$E:$E,MATCH('basis-cash-crude'!ES$1,'data-futures'!$A:$A,0),1),""),"")</f>
        <v/>
      </c>
      <c r="ET174" t="str">
        <f>+IFERROR(IF(VALUE('data-cash-crude'!ES175)&gt;0,'data-cash-crude'!ES175-INDEX('data-futures'!$E:$E,MATCH('basis-cash-crude'!ET$1,'data-futures'!$A:$A,0),1),""),"")</f>
        <v/>
      </c>
      <c r="EU174" t="str">
        <f>+IFERROR(IF(VALUE('data-cash-crude'!ET175)&gt;0,'data-cash-crude'!ET175-INDEX('data-futures'!$E:$E,MATCH('basis-cash-crude'!EU$1,'data-futures'!$A:$A,0),1),""),"")</f>
        <v/>
      </c>
      <c r="EV174" t="str">
        <f>+IFERROR(IF(VALUE('data-cash-crude'!EU175)&gt;0,'data-cash-crude'!EU175-INDEX('data-futures'!$E:$E,MATCH('basis-cash-crude'!EV$1,'data-futures'!$A:$A,0),1),""),"")</f>
        <v/>
      </c>
      <c r="EW174" t="str">
        <f>+IFERROR(IF(VALUE('data-cash-crude'!EV175)&gt;0,'data-cash-crude'!EV175-INDEX('data-futures'!$E:$E,MATCH('basis-cash-crude'!EW$1,'data-futures'!$A:$A,0),1),""),"")</f>
        <v/>
      </c>
      <c r="EX174" t="str">
        <f>+IFERROR(IF(VALUE('data-cash-crude'!EW175)&gt;0,'data-cash-crude'!EW175-INDEX('data-futures'!$E:$E,MATCH('basis-cash-crude'!EX$1,'data-futures'!$A:$A,0),1),""),"")</f>
        <v/>
      </c>
      <c r="EY174" t="str">
        <f>+IFERROR(IF(VALUE('data-cash-crude'!EX175)&gt;0,'data-cash-crude'!EX175-INDEX('data-futures'!$E:$E,MATCH('basis-cash-crude'!EY$1,'data-futures'!$A:$A,0),1),""),"")</f>
        <v/>
      </c>
      <c r="EZ174" t="str">
        <f>+IFERROR(IF(VALUE('data-cash-crude'!EY175)&gt;0,'data-cash-crude'!EY175-INDEX('data-futures'!$E:$E,MATCH('basis-cash-crude'!EZ$1,'data-futures'!$A:$A,0),1),""),"")</f>
        <v/>
      </c>
      <c r="FA174" t="str">
        <f>+IFERROR(IF(VALUE('data-cash-crude'!EZ175)&gt;0,'data-cash-crude'!EZ175-INDEX('data-futures'!$E:$E,MATCH('basis-cash-crude'!FA$1,'data-futures'!$A:$A,0),1),""),"")</f>
        <v/>
      </c>
      <c r="FB174" t="str">
        <f>+IFERROR(IF(VALUE('data-cash-crude'!FA175)&gt;0,'data-cash-crude'!FA175-INDEX('data-futures'!$E:$E,MATCH('basis-cash-crude'!FB$1,'data-futures'!$A:$A,0),1),""),"")</f>
        <v/>
      </c>
      <c r="FC174" t="str">
        <f>+IFERROR(IF(VALUE('data-cash-crude'!FB175)&gt;0,'data-cash-crude'!FB175-INDEX('data-futures'!$E:$E,MATCH('basis-cash-crude'!FC$1,'data-futures'!$A:$A,0),1),""),"")</f>
        <v/>
      </c>
      <c r="FD174" t="str">
        <f>+IFERROR(IF(VALUE('data-cash-crude'!FC175)&gt;0,'data-cash-crude'!FC175-INDEX('data-futures'!$E:$E,MATCH('basis-cash-crude'!FD$1,'data-futures'!$A:$A,0),1),""),"")</f>
        <v/>
      </c>
      <c r="FE174" t="str">
        <f>+IFERROR(IF(VALUE('data-cash-crude'!FD175)&gt;0,'data-cash-crude'!FD175-INDEX('data-futures'!$E:$E,MATCH('basis-cash-crude'!FE$1,'data-futures'!$A:$A,0),1),""),"")</f>
        <v/>
      </c>
      <c r="FF174" t="str">
        <f>+IFERROR(IF(VALUE('data-cash-crude'!FE175)&gt;0,'data-cash-crude'!FE175-INDEX('data-futures'!$E:$E,MATCH('basis-cash-crude'!FF$1,'data-futures'!$A:$A,0),1),""),"")</f>
        <v/>
      </c>
      <c r="FG174" t="str">
        <f>+IFERROR(IF(VALUE('data-cash-crude'!FF175)&gt;0,'data-cash-crude'!FF175-INDEX('data-futures'!$E:$E,MATCH('basis-cash-crude'!FG$1,'data-futures'!$A:$A,0),1),""),"")</f>
        <v/>
      </c>
      <c r="FH174" t="str">
        <f>+IFERROR(IF(VALUE('data-cash-crude'!FG175)&gt;0,'data-cash-crude'!FG175-INDEX('data-futures'!$E:$E,MATCH('basis-cash-crude'!FH$1,'data-futures'!$A:$A,0),1),""),"")</f>
        <v/>
      </c>
      <c r="FI174" t="str">
        <f>+IFERROR(IF(VALUE('data-cash-crude'!FH175)&gt;0,'data-cash-crude'!FH175-INDEX('data-futures'!$E:$E,MATCH('basis-cash-crude'!FI$1,'data-futures'!$A:$A,0),1),""),"")</f>
        <v/>
      </c>
      <c r="FJ174" t="str">
        <f>+IFERROR(IF(VALUE('data-cash-crude'!FI175)&gt;0,'data-cash-crude'!FI175-INDEX('data-futures'!$E:$E,MATCH('basis-cash-crude'!FJ$1,'data-futures'!$A:$A,0),1),""),"")</f>
        <v/>
      </c>
      <c r="FK174" t="str">
        <f>+IFERROR(IF(VALUE('data-cash-crude'!FJ175)&gt;0,'data-cash-crude'!FJ175-INDEX('data-futures'!$E:$E,MATCH('basis-cash-crude'!FK$1,'data-futures'!$A:$A,0),1),""),"")</f>
        <v/>
      </c>
      <c r="FL174" t="str">
        <f>+IFERROR(IF(VALUE('data-cash-crude'!FK175)&gt;0,'data-cash-crude'!FK175-INDEX('data-futures'!$E:$E,MATCH('basis-cash-crude'!FL$1,'data-futures'!$A:$A,0),1),""),"")</f>
        <v/>
      </c>
    </row>
    <row r="175" spans="1:168" x14ac:dyDescent="0.2">
      <c r="A175">
        <f t="shared" si="6"/>
        <v>-7.0016666666666678</v>
      </c>
      <c r="B175">
        <f t="shared" si="7"/>
        <v>-7.0240740740740728</v>
      </c>
      <c r="C175">
        <f t="shared" si="8"/>
        <v>-6.6440789473684196</v>
      </c>
      <c r="D175" s="6" t="str">
        <f>+'data-cash-crude'!B176</f>
        <v>CLPA-8-32.CM</v>
      </c>
      <c r="E175">
        <f>+IFERROR(IF(VALUE('data-cash-crude'!D176)&gt;0,'data-cash-crude'!D176-INDEX('data-futures'!$E:$E,MATCH('basis-cash-crude'!E$1,'data-futures'!$A:$A,0),1),""),"")</f>
        <v>-6.9399999999999977</v>
      </c>
      <c r="F175">
        <f>+IFERROR(IF(VALUE('data-cash-crude'!E176)&gt;0,'data-cash-crude'!E176-INDEX('data-futures'!$E:$E,MATCH('basis-cash-crude'!F$1,'data-futures'!$A:$A,0),1),""),"")</f>
        <v>-6.8400000000000034</v>
      </c>
      <c r="G175">
        <f>+IFERROR(IF(VALUE('data-cash-crude'!F176)&gt;0,'data-cash-crude'!F176-INDEX('data-futures'!$E:$E,MATCH('basis-cash-crude'!G$1,'data-futures'!$A:$A,0),1),""),"")</f>
        <v>-6.990000000000002</v>
      </c>
      <c r="H175">
        <f>+IFERROR(IF(VALUE('data-cash-crude'!G176)&gt;0,'data-cash-crude'!G176-INDEX('data-futures'!$E:$E,MATCH('basis-cash-crude'!H$1,'data-futures'!$A:$A,0),1),""),"")</f>
        <v>-7.1300000000000026</v>
      </c>
      <c r="I175" t="str">
        <f>+IFERROR(IF(VALUE('data-cash-crude'!H176)&gt;0,'data-cash-crude'!H176-INDEX('data-futures'!$E:$E,MATCH('basis-cash-crude'!I$1,'data-futures'!$A:$A,0),1),""),"")</f>
        <v/>
      </c>
      <c r="J175">
        <f>+IFERROR(IF(VALUE('data-cash-crude'!I176)&gt;0,'data-cash-crude'!I176-INDEX('data-futures'!$E:$E,MATCH('basis-cash-crude'!J$1,'data-futures'!$A:$A,0),1),""),"")</f>
        <v>-7.0799999999999983</v>
      </c>
      <c r="K175">
        <f>+IFERROR(IF(VALUE('data-cash-crude'!J176)&gt;0,'data-cash-crude'!J176-INDEX('data-futures'!$E:$E,MATCH('basis-cash-crude'!K$1,'data-futures'!$A:$A,0),1),""),"")</f>
        <v>-7.0300000000000011</v>
      </c>
      <c r="L175">
        <f>+IFERROR(IF(VALUE('data-cash-crude'!K176)&gt;0,'data-cash-crude'!K176-INDEX('data-futures'!$E:$E,MATCH('basis-cash-crude'!L$1,'data-futures'!$A:$A,0),1),""),"")</f>
        <v>-7.0900000000000034</v>
      </c>
      <c r="M175">
        <f>+IFERROR(IF(VALUE('data-cash-crude'!L176)&gt;0,'data-cash-crude'!L176-INDEX('data-futures'!$E:$E,MATCH('basis-cash-crude'!M$1,'data-futures'!$A:$A,0),1),""),"")</f>
        <v>-7.009999999999998</v>
      </c>
      <c r="N175">
        <f>+IFERROR(IF(VALUE('data-cash-crude'!M176)&gt;0,'data-cash-crude'!M176-INDEX('data-futures'!$E:$E,MATCH('basis-cash-crude'!N$1,'data-futures'!$A:$A,0),1),""),"")</f>
        <v>-6.8299999999999983</v>
      </c>
      <c r="O175">
        <f>+IFERROR(IF(VALUE('data-cash-crude'!N176)&gt;0,'data-cash-crude'!N176-INDEX('data-futures'!$E:$E,MATCH('basis-cash-crude'!O$1,'data-futures'!$A:$A,0),1),""),"")</f>
        <v>-6.990000000000002</v>
      </c>
      <c r="P175">
        <f>+IFERROR(IF(VALUE('data-cash-crude'!O176)&gt;0,'data-cash-crude'!O176-INDEX('data-futures'!$E:$E,MATCH('basis-cash-crude'!P$1,'data-futures'!$A:$A,0),1),""),"")</f>
        <v>-6.9399999999999977</v>
      </c>
      <c r="Q175">
        <f>+IFERROR(IF(VALUE('data-cash-crude'!P176)&gt;0,'data-cash-crude'!P176-INDEX('data-futures'!$E:$E,MATCH('basis-cash-crude'!Q$1,'data-futures'!$A:$A,0),1),""),"")</f>
        <v>-6.9600000000000009</v>
      </c>
      <c r="R175">
        <f>+IFERROR(IF(VALUE('data-cash-crude'!Q176)&gt;0,'data-cash-crude'!Q176-INDEX('data-futures'!$E:$E,MATCH('basis-cash-crude'!R$1,'data-futures'!$A:$A,0),1),""),"")</f>
        <v>-6.759999999999998</v>
      </c>
      <c r="S175">
        <f>+IFERROR(IF(VALUE('data-cash-crude'!R176)&gt;0,'data-cash-crude'!R176-INDEX('data-futures'!$E:$E,MATCH('basis-cash-crude'!S$1,'data-futures'!$A:$A,0),1),""),"")</f>
        <v>-9.0399999999999991</v>
      </c>
      <c r="T175">
        <f>+IFERROR(IF(VALUE('data-cash-crude'!S176)&gt;0,'data-cash-crude'!S176-INDEX('data-futures'!$E:$E,MATCH('basis-cash-crude'!T$1,'data-futures'!$A:$A,0),1),""),"")</f>
        <v>-8.82</v>
      </c>
      <c r="U175">
        <f>+IFERROR(IF(VALUE('data-cash-crude'!T176)&gt;0,'data-cash-crude'!T176-INDEX('data-futures'!$E:$E,MATCH('basis-cash-crude'!U$1,'data-futures'!$A:$A,0),1),""),"")</f>
        <v>-6.9500000000000028</v>
      </c>
      <c r="V175">
        <f>+IFERROR(IF(VALUE('data-cash-crude'!U176)&gt;0,'data-cash-crude'!U176-INDEX('data-futures'!$E:$E,MATCH('basis-cash-crude'!V$1,'data-futures'!$A:$A,0),1),""),"")</f>
        <v>-6.7700000000000031</v>
      </c>
      <c r="W175">
        <f>+IFERROR(IF(VALUE('data-cash-crude'!V176)&gt;0,'data-cash-crude'!V176-INDEX('data-futures'!$E:$E,MATCH('basis-cash-crude'!W$1,'data-futures'!$A:$A,0),1),""),"")</f>
        <v>-6.6899999999999977</v>
      </c>
      <c r="X175">
        <f>+IFERROR(IF(VALUE('data-cash-crude'!W176)&gt;0,'data-cash-crude'!W176-INDEX('data-futures'!$E:$E,MATCH('basis-cash-crude'!X$1,'data-futures'!$A:$A,0),1),""),"")</f>
        <v>-6.7800000000000011</v>
      </c>
      <c r="Y175">
        <f>+IFERROR(IF(VALUE('data-cash-crude'!X176)&gt;0,'data-cash-crude'!X176-INDEX('data-futures'!$E:$E,MATCH('basis-cash-crude'!Y$1,'data-futures'!$A:$A,0),1),""),"")</f>
        <v>-6.7299999999999969</v>
      </c>
      <c r="Z175" t="str">
        <f>+IFERROR(IF(VALUE('data-cash-crude'!Y176)&gt;0,'data-cash-crude'!Y176-INDEX('data-futures'!$E:$E,MATCH('basis-cash-crude'!Z$1,'data-futures'!$A:$A,0),1),""),"")</f>
        <v/>
      </c>
      <c r="AA175">
        <f>+IFERROR(IF(VALUE('data-cash-crude'!Z176)&gt;0,'data-cash-crude'!Z176-INDEX('data-futures'!$E:$E,MATCH('basis-cash-crude'!AA$1,'data-futures'!$A:$A,0),1),""),"")</f>
        <v>-6.9399999999999977</v>
      </c>
      <c r="AB175">
        <f>+IFERROR(IF(VALUE('data-cash-crude'!AA176)&gt;0,'data-cash-crude'!AA176-INDEX('data-futures'!$E:$E,MATCH('basis-cash-crude'!AB$1,'data-futures'!$A:$A,0),1),""),"")</f>
        <v>-7.1000000000000014</v>
      </c>
      <c r="AC175" t="str">
        <f>+IFERROR(IF(VALUE('data-cash-crude'!AB176)&gt;0,'data-cash-crude'!AB176-INDEX('data-futures'!$E:$E,MATCH('basis-cash-crude'!AC$1,'data-futures'!$A:$A,0),1),""),"")</f>
        <v/>
      </c>
      <c r="AD175">
        <f>+IFERROR(IF(VALUE('data-cash-crude'!AC176)&gt;0,'data-cash-crude'!AC176-INDEX('data-futures'!$E:$E,MATCH('basis-cash-crude'!AD$1,'data-futures'!$A:$A,0),1),""),"")</f>
        <v>-6.6300000000000026</v>
      </c>
      <c r="AE175">
        <f>+IFERROR(IF(VALUE('data-cash-crude'!AD176)&gt;0,'data-cash-crude'!AD176-INDEX('data-futures'!$E:$E,MATCH('basis-cash-crude'!AE$1,'data-futures'!$A:$A,0),1),""),"")</f>
        <v>-6.8100000000000023</v>
      </c>
      <c r="AF175">
        <f>+IFERROR(IF(VALUE('data-cash-crude'!AE176)&gt;0,'data-cash-crude'!AE176-INDEX('data-futures'!$E:$E,MATCH('basis-cash-crude'!AF$1,'data-futures'!$A:$A,0),1),""),"")</f>
        <v>-6.5300000000000011</v>
      </c>
      <c r="AG175">
        <f>+IFERROR(IF(VALUE('data-cash-crude'!AF176)&gt;0,'data-cash-crude'!AF176-INDEX('data-futures'!$E:$E,MATCH('basis-cash-crude'!AG$1,'data-futures'!$A:$A,0),1),""),"")</f>
        <v>-6.6000000000000014</v>
      </c>
      <c r="AH175">
        <f>+IFERROR(IF(VALUE('data-cash-crude'!AG176)&gt;0,'data-cash-crude'!AG176-INDEX('data-futures'!$E:$E,MATCH('basis-cash-crude'!AH$1,'data-futures'!$A:$A,0),1),""),"")</f>
        <v>-6.6700000000000017</v>
      </c>
      <c r="AI175">
        <f>+IFERROR(IF(VALUE('data-cash-crude'!AH176)&gt;0,'data-cash-crude'!AH176-INDEX('data-futures'!$E:$E,MATCH('basis-cash-crude'!AI$1,'data-futures'!$A:$A,0),1),""),"")</f>
        <v>-6.509999999999998</v>
      </c>
      <c r="AJ175">
        <f>+IFERROR(IF(VALUE('data-cash-crude'!AI176)&gt;0,'data-cash-crude'!AI176-INDEX('data-futures'!$E:$E,MATCH('basis-cash-crude'!AJ$1,'data-futures'!$A:$A,0),1),""),"")</f>
        <v>-6.6099999999999994</v>
      </c>
      <c r="AK175">
        <f>+IFERROR(IF(VALUE('data-cash-crude'!AJ176)&gt;0,'data-cash-crude'!AJ176-INDEX('data-futures'!$E:$E,MATCH('basis-cash-crude'!AK$1,'data-futures'!$A:$A,0),1),""),"")</f>
        <v>-6.6300000000000026</v>
      </c>
      <c r="AL175">
        <f>+IFERROR(IF(VALUE('data-cash-crude'!AK176)&gt;0,'data-cash-crude'!AK176-INDEX('data-futures'!$E:$E,MATCH('basis-cash-crude'!AL$1,'data-futures'!$A:$A,0),1),""),"")</f>
        <v>-6.8900000000000006</v>
      </c>
      <c r="AM175">
        <f>+IFERROR(IF(VALUE('data-cash-crude'!AL176)&gt;0,'data-cash-crude'!AL176-INDEX('data-futures'!$E:$E,MATCH('basis-cash-crude'!AM$1,'data-futures'!$A:$A,0),1),""),"")</f>
        <v>-6.5300000000000011</v>
      </c>
      <c r="AN175">
        <f>+IFERROR(IF(VALUE('data-cash-crude'!AM176)&gt;0,'data-cash-crude'!AM176-INDEX('data-futures'!$E:$E,MATCH('basis-cash-crude'!AN$1,'data-futures'!$A:$A,0),1),""),"")</f>
        <v>-6.5600000000000023</v>
      </c>
      <c r="AO175">
        <f>+IFERROR(IF(VALUE('data-cash-crude'!AN176)&gt;0,'data-cash-crude'!AN176-INDEX('data-futures'!$E:$E,MATCH('basis-cash-crude'!AO$1,'data-futures'!$A:$A,0),1),""),"")</f>
        <v>-6.7899999999999991</v>
      </c>
      <c r="AP175" t="str">
        <f>+IFERROR(IF(VALUE('data-cash-crude'!AO176)&gt;0,'data-cash-crude'!AO176-INDEX('data-futures'!$E:$E,MATCH('basis-cash-crude'!AP$1,'data-futures'!$A:$A,0),1),""),"")</f>
        <v/>
      </c>
      <c r="AQ175">
        <f>+IFERROR(IF(VALUE('data-cash-crude'!AP176)&gt;0,'data-cash-crude'!AP176-INDEX('data-futures'!$E:$E,MATCH('basis-cash-crude'!AQ$1,'data-futures'!$A:$A,0),1),""),"")</f>
        <v>-6.990000000000002</v>
      </c>
      <c r="AR175">
        <f>+IFERROR(IF(VALUE('data-cash-crude'!AQ176)&gt;0,'data-cash-crude'!AQ176-INDEX('data-futures'!$E:$E,MATCH('basis-cash-crude'!AR$1,'data-futures'!$A:$A,0),1),""),"")</f>
        <v>-3.9799999999999969</v>
      </c>
      <c r="AS175" t="str">
        <f>+IFERROR(IF(VALUE('data-cash-crude'!AR176)&gt;0,'data-cash-crude'!AR176-INDEX('data-futures'!$E:$E,MATCH('basis-cash-crude'!AS$1,'data-futures'!$A:$A,0),1),""),"")</f>
        <v/>
      </c>
      <c r="AT175">
        <f>+IFERROR(IF(VALUE('data-cash-crude'!AS176)&gt;0,'data-cash-crude'!AS176-INDEX('data-futures'!$E:$E,MATCH('basis-cash-crude'!AT$1,'data-futures'!$A:$A,0),1),""),"")</f>
        <v>-6.8500000000000014</v>
      </c>
      <c r="AU175">
        <f>+IFERROR(IF(VALUE('data-cash-crude'!AT176)&gt;0,'data-cash-crude'!AT176-INDEX('data-futures'!$E:$E,MATCH('basis-cash-crude'!AU$1,'data-futures'!$A:$A,0),1),""),"")</f>
        <v>-6.5600000000000023</v>
      </c>
      <c r="AV175">
        <f>+IFERROR(IF(VALUE('data-cash-crude'!AU176)&gt;0,'data-cash-crude'!AU176-INDEX('data-futures'!$E:$E,MATCH('basis-cash-crude'!AV$1,'data-futures'!$A:$A,0),1),""),"")</f>
        <v>-6.6300000000000026</v>
      </c>
      <c r="AW175">
        <f>+IFERROR(IF(VALUE('data-cash-crude'!AV176)&gt;0,'data-cash-crude'!AV176-INDEX('data-futures'!$E:$E,MATCH('basis-cash-crude'!AW$1,'data-futures'!$A:$A,0),1),""),"")</f>
        <v>-6.6000000000000014</v>
      </c>
      <c r="AX175">
        <f>+IFERROR(IF(VALUE('data-cash-crude'!AW176)&gt;0,'data-cash-crude'!AW176-INDEX('data-futures'!$E:$E,MATCH('basis-cash-crude'!AX$1,'data-futures'!$A:$A,0),1),""),"")</f>
        <v>-6.5200000000000031</v>
      </c>
      <c r="AY175" t="str">
        <f>+IFERROR(IF(VALUE('data-cash-crude'!AX176)&gt;0,'data-cash-crude'!AX176-INDEX('data-futures'!$E:$E,MATCH('basis-cash-crude'!AY$1,'data-futures'!$A:$A,0),1),""),"")</f>
        <v/>
      </c>
      <c r="AZ175" t="str">
        <f>+IFERROR(IF(VALUE('data-cash-crude'!AY176)&gt;0,'data-cash-crude'!AY176-INDEX('data-futures'!$E:$E,MATCH('basis-cash-crude'!AZ$1,'data-futures'!$A:$A,0),1),""),"")</f>
        <v/>
      </c>
      <c r="BA175" t="str">
        <f>+IFERROR(IF(VALUE('data-cash-crude'!AZ176)&gt;0,'data-cash-crude'!AZ176-INDEX('data-futures'!$E:$E,MATCH('basis-cash-crude'!BA$1,'data-futures'!$A:$A,0),1),""),"")</f>
        <v/>
      </c>
      <c r="BB175" t="str">
        <f>+IFERROR(IF(VALUE('data-cash-crude'!BA176)&gt;0,'data-cash-crude'!BA176-INDEX('data-futures'!$E:$E,MATCH('basis-cash-crude'!BB$1,'data-futures'!$A:$A,0),1),""),"")</f>
        <v/>
      </c>
      <c r="BC175" t="str">
        <f>+IFERROR(IF(VALUE('data-cash-crude'!BB176)&gt;0,'data-cash-crude'!BB176-INDEX('data-futures'!$E:$E,MATCH('basis-cash-crude'!BC$1,'data-futures'!$A:$A,0),1),""),"")</f>
        <v/>
      </c>
      <c r="BD175" t="str">
        <f>+IFERROR(IF(VALUE('data-cash-crude'!BC176)&gt;0,'data-cash-crude'!BC176-INDEX('data-futures'!$E:$E,MATCH('basis-cash-crude'!BD$1,'data-futures'!$A:$A,0),1),""),"")</f>
        <v/>
      </c>
      <c r="BE175">
        <f>+IFERROR(IF(VALUE('data-cash-crude'!BD176)&gt;0,'data-cash-crude'!BD176-INDEX('data-futures'!$E:$E,MATCH('basis-cash-crude'!BE$1,'data-futures'!$A:$A,0),1),""),"")</f>
        <v>-6.7299999999999969</v>
      </c>
      <c r="BF175">
        <f>+IFERROR(IF(VALUE('data-cash-crude'!BE176)&gt;0,'data-cash-crude'!BE176-INDEX('data-futures'!$E:$E,MATCH('basis-cash-crude'!BF$1,'data-futures'!$A:$A,0),1),""),"")</f>
        <v>-6.740000000000002</v>
      </c>
      <c r="BG175">
        <f>+IFERROR(IF(VALUE('data-cash-crude'!BF176)&gt;0,'data-cash-crude'!BF176-INDEX('data-futures'!$E:$E,MATCH('basis-cash-crude'!BG$1,'data-futures'!$A:$A,0),1),""),"")</f>
        <v>-6.5200000000000031</v>
      </c>
      <c r="BH175">
        <f>+IFERROR(IF(VALUE('data-cash-crude'!BG176)&gt;0,'data-cash-crude'!BG176-INDEX('data-futures'!$E:$E,MATCH('basis-cash-crude'!BH$1,'data-futures'!$A:$A,0),1),""),"")</f>
        <v>-6.2899999999999991</v>
      </c>
      <c r="BI175">
        <f>+IFERROR(IF(VALUE('data-cash-crude'!BH176)&gt;0,'data-cash-crude'!BH176-INDEX('data-futures'!$E:$E,MATCH('basis-cash-crude'!BI$1,'data-futures'!$A:$A,0),1),""),"")</f>
        <v>-6.5900000000000034</v>
      </c>
      <c r="BJ175">
        <f>+IFERROR(IF(VALUE('data-cash-crude'!BI176)&gt;0,'data-cash-crude'!BI176-INDEX('data-futures'!$E:$E,MATCH('basis-cash-crude'!BJ$1,'data-futures'!$A:$A,0),1),""),"")</f>
        <v>-6.5900000000000034</v>
      </c>
      <c r="BK175">
        <f>+IFERROR(IF(VALUE('data-cash-crude'!BJ176)&gt;0,'data-cash-crude'!BJ176-INDEX('data-futures'!$E:$E,MATCH('basis-cash-crude'!BK$1,'data-futures'!$A:$A,0),1),""),"")</f>
        <v>-6.93</v>
      </c>
      <c r="BL175">
        <f>+IFERROR(IF(VALUE('data-cash-crude'!BK176)&gt;0,'data-cash-crude'!BK176-INDEX('data-futures'!$E:$E,MATCH('basis-cash-crude'!BL$1,'data-futures'!$A:$A,0),1),""),"")</f>
        <v>-6.6099999999999994</v>
      </c>
      <c r="BM175" t="str">
        <f>+IFERROR(IF(VALUE('data-cash-crude'!BL176)&gt;0,'data-cash-crude'!BL176-INDEX('data-futures'!$E:$E,MATCH('basis-cash-crude'!BM$1,'data-futures'!$A:$A,0),1),""),"")</f>
        <v/>
      </c>
      <c r="BN175" t="str">
        <f>+IFERROR(IF(VALUE('data-cash-crude'!BM176)&gt;0,'data-cash-crude'!BM176-INDEX('data-futures'!$E:$E,MATCH('basis-cash-crude'!BN$1,'data-futures'!$A:$A,0),1),""),"")</f>
        <v/>
      </c>
      <c r="BO175">
        <f>+IFERROR(IF(VALUE('data-cash-crude'!BN176)&gt;0,'data-cash-crude'!BN176-INDEX('data-futures'!$E:$E,MATCH('basis-cash-crude'!BO$1,'data-futures'!$A:$A,0),1),""),"")</f>
        <v>-6.9699999999999989</v>
      </c>
      <c r="BP175">
        <f>+IFERROR(IF(VALUE('data-cash-crude'!BO176)&gt;0,'data-cash-crude'!BO176-INDEX('data-futures'!$E:$E,MATCH('basis-cash-crude'!BP$1,'data-futures'!$A:$A,0),1),""),"")</f>
        <v>-7.1300000000000026</v>
      </c>
      <c r="BQ175">
        <f>+IFERROR(IF(VALUE('data-cash-crude'!BP176)&gt;0,'data-cash-crude'!BP176-INDEX('data-futures'!$E:$E,MATCH('basis-cash-crude'!BQ$1,'data-futures'!$A:$A,0),1),""),"")</f>
        <v>-6.57</v>
      </c>
      <c r="BR175">
        <f>+IFERROR(IF(VALUE('data-cash-crude'!BQ176)&gt;0,'data-cash-crude'!BQ176-INDEX('data-futures'!$E:$E,MATCH('basis-cash-crude'!BR$1,'data-futures'!$A:$A,0),1),""),"")</f>
        <v>-6.6000000000000014</v>
      </c>
      <c r="BS175">
        <f>+IFERROR(IF(VALUE('data-cash-crude'!BR176)&gt;0,'data-cash-crude'!BR176-INDEX('data-futures'!$E:$E,MATCH('basis-cash-crude'!BS$1,'data-futures'!$A:$A,0),1),""),"")</f>
        <v>-6.5200000000000031</v>
      </c>
      <c r="BT175">
        <f>+IFERROR(IF(VALUE('data-cash-crude'!BS176)&gt;0,'data-cash-crude'!BS176-INDEX('data-futures'!$E:$E,MATCH('basis-cash-crude'!BT$1,'data-futures'!$A:$A,0),1),""),"")</f>
        <v>-7.07</v>
      </c>
      <c r="BU175">
        <f>+IFERROR(IF(VALUE('data-cash-crude'!BT176)&gt;0,'data-cash-crude'!BT176-INDEX('data-futures'!$E:$E,MATCH('basis-cash-crude'!BU$1,'data-futures'!$A:$A,0),1),""),"")</f>
        <v>-6.68</v>
      </c>
      <c r="BV175">
        <f>+IFERROR(IF(VALUE('data-cash-crude'!BU176)&gt;0,'data-cash-crude'!BU176-INDEX('data-futures'!$E:$E,MATCH('basis-cash-crude'!BV$1,'data-futures'!$A:$A,0),1),""),"")</f>
        <v>-6.6199999999999974</v>
      </c>
      <c r="BW175">
        <f>+IFERROR(IF(VALUE('data-cash-crude'!BV176)&gt;0,'data-cash-crude'!BV176-INDEX('data-futures'!$E:$E,MATCH('basis-cash-crude'!BW$1,'data-futures'!$A:$A,0),1),""),"")</f>
        <v>-6.8800000000000026</v>
      </c>
      <c r="BX175">
        <f>+IFERROR(IF(VALUE('data-cash-crude'!BW176)&gt;0,'data-cash-crude'!BW176-INDEX('data-futures'!$E:$E,MATCH('basis-cash-crude'!BX$1,'data-futures'!$A:$A,0),1),""),"")</f>
        <v>-6.6899999999999977</v>
      </c>
      <c r="BY175">
        <f>+IFERROR(IF(VALUE('data-cash-crude'!BX176)&gt;0,'data-cash-crude'!BX176-INDEX('data-futures'!$E:$E,MATCH('basis-cash-crude'!BY$1,'data-futures'!$A:$A,0),1),""),"")</f>
        <v>-6.9099999999999966</v>
      </c>
      <c r="BZ175">
        <f>+IFERROR(IF(VALUE('data-cash-crude'!BY176)&gt;0,'data-cash-crude'!BY176-INDEX('data-futures'!$E:$E,MATCH('basis-cash-crude'!BZ$1,'data-futures'!$A:$A,0),1),""),"")</f>
        <v>-7.2000000000000028</v>
      </c>
      <c r="CA175">
        <f>+IFERROR(IF(VALUE('data-cash-crude'!BZ176)&gt;0,'data-cash-crude'!BZ176-INDEX('data-futures'!$E:$E,MATCH('basis-cash-crude'!CA$1,'data-futures'!$A:$A,0),1),""),"")</f>
        <v>-6.5900000000000034</v>
      </c>
      <c r="CB175">
        <f>+IFERROR(IF(VALUE('data-cash-crude'!CA176)&gt;0,'data-cash-crude'!CA176-INDEX('data-futures'!$E:$E,MATCH('basis-cash-crude'!CB$1,'data-futures'!$A:$A,0),1),""),"")</f>
        <v>-6.4699999999999989</v>
      </c>
      <c r="CC175">
        <f>+IFERROR(IF(VALUE('data-cash-crude'!CB176)&gt;0,'data-cash-crude'!CB176-INDEX('data-futures'!$E:$E,MATCH('basis-cash-crude'!CC$1,'data-futures'!$A:$A,0),1),""),"")</f>
        <v>-6.3699999999999974</v>
      </c>
      <c r="CD175">
        <f>+IFERROR(IF(VALUE('data-cash-crude'!CC176)&gt;0,'data-cash-crude'!CC176-INDEX('data-futures'!$E:$E,MATCH('basis-cash-crude'!CD$1,'data-futures'!$A:$A,0),1),""),"")</f>
        <v>-6.6099999999999994</v>
      </c>
      <c r="CE175">
        <f>+IFERROR(IF(VALUE('data-cash-crude'!CD176)&gt;0,'data-cash-crude'!CD176-INDEX('data-futures'!$E:$E,MATCH('basis-cash-crude'!CE$1,'data-futures'!$A:$A,0),1),""),"")</f>
        <v>-6.3999999999999986</v>
      </c>
      <c r="CF175">
        <f>+IFERROR(IF(VALUE('data-cash-crude'!CE176)&gt;0,'data-cash-crude'!CE176-INDEX('data-futures'!$E:$E,MATCH('basis-cash-crude'!CF$1,'data-futures'!$A:$A,0),1),""),"")</f>
        <v>-6.32</v>
      </c>
      <c r="CG175">
        <f>+IFERROR(IF(VALUE('data-cash-crude'!CF176)&gt;0,'data-cash-crude'!CF176-INDEX('data-futures'!$E:$E,MATCH('basis-cash-crude'!CG$1,'data-futures'!$A:$A,0),1),""),"")</f>
        <v>-6.0900000000000034</v>
      </c>
      <c r="CH175">
        <f>+IFERROR(IF(VALUE('data-cash-crude'!CG176)&gt;0,'data-cash-crude'!CG176-INDEX('data-futures'!$E:$E,MATCH('basis-cash-crude'!CH$1,'data-futures'!$A:$A,0),1),""),"")</f>
        <v>-5.8800000000000026</v>
      </c>
      <c r="CI175">
        <f>+IFERROR(IF(VALUE('data-cash-crude'!CH176)&gt;0,'data-cash-crude'!CH176-INDEX('data-futures'!$E:$E,MATCH('basis-cash-crude'!CI$1,'data-futures'!$A:$A,0),1),""),"")</f>
        <v>-6.0399999999999991</v>
      </c>
      <c r="CJ175">
        <f>+IFERROR(IF(VALUE('data-cash-crude'!CI176)&gt;0,'data-cash-crude'!CI176-INDEX('data-futures'!$E:$E,MATCH('basis-cash-crude'!CJ$1,'data-futures'!$A:$A,0),1),""),"")</f>
        <v>-6.1499999999999986</v>
      </c>
      <c r="CK175">
        <f>+IFERROR(IF(VALUE('data-cash-crude'!CJ176)&gt;0,'data-cash-crude'!CJ176-INDEX('data-futures'!$E:$E,MATCH('basis-cash-crude'!CK$1,'data-futures'!$A:$A,0),1),""),"")</f>
        <v>-5.490000000000002</v>
      </c>
      <c r="CL175">
        <f>+IFERROR(IF(VALUE('data-cash-crude'!CK176)&gt;0,'data-cash-crude'!CK176-INDEX('data-futures'!$E:$E,MATCH('basis-cash-crude'!CL$1,'data-futures'!$A:$A,0),1),""),"")</f>
        <v>-5.4500000000000028</v>
      </c>
      <c r="CM175" t="str">
        <f>+IFERROR(IF(VALUE('data-cash-crude'!CL176)&gt;0,'data-cash-crude'!CL176-INDEX('data-futures'!$E:$E,MATCH('basis-cash-crude'!CM$1,'data-futures'!$A:$A,0),1),""),"")</f>
        <v/>
      </c>
      <c r="CN175">
        <f>+IFERROR(IF(VALUE('data-cash-crude'!CM176)&gt;0,'data-cash-crude'!CM176-INDEX('data-futures'!$E:$E,MATCH('basis-cash-crude'!CN$1,'data-futures'!$A:$A,0),1),""),"")</f>
        <v>-5.3900000000000006</v>
      </c>
      <c r="CO175">
        <f>+IFERROR(IF(VALUE('data-cash-crude'!CN176)&gt;0,'data-cash-crude'!CN176-INDEX('data-futures'!$E:$E,MATCH('basis-cash-crude'!CO$1,'data-futures'!$A:$A,0),1),""),"")</f>
        <v>-5.18</v>
      </c>
      <c r="CP175">
        <f>+IFERROR(IF(VALUE('data-cash-crude'!CO176)&gt;0,'data-cash-crude'!CO176-INDEX('data-futures'!$E:$E,MATCH('basis-cash-crude'!CP$1,'data-futures'!$A:$A,0),1),""),"")</f>
        <v>-5.3800000000000026</v>
      </c>
      <c r="CQ175">
        <f>+IFERROR(IF(VALUE('data-cash-crude'!CP176)&gt;0,'data-cash-crude'!CP176-INDEX('data-futures'!$E:$E,MATCH('basis-cash-crude'!CQ$1,'data-futures'!$A:$A,0),1),""),"")</f>
        <v>-5.3699999999999974</v>
      </c>
      <c r="CR175">
        <f>+IFERROR(IF(VALUE('data-cash-crude'!CQ176)&gt;0,'data-cash-crude'!CQ176-INDEX('data-futures'!$E:$E,MATCH('basis-cash-crude'!CR$1,'data-futures'!$A:$A,0),1),""),"")</f>
        <v>-4.7999999999999972</v>
      </c>
      <c r="CS175">
        <f>+IFERROR(IF(VALUE('data-cash-crude'!CR176)&gt;0,'data-cash-crude'!CR176-INDEX('data-futures'!$E:$E,MATCH('basis-cash-crude'!CS$1,'data-futures'!$A:$A,0),1),""),"")</f>
        <v>-4.3699999999999974</v>
      </c>
      <c r="CT175">
        <f>+IFERROR(IF(VALUE('data-cash-crude'!CS176)&gt;0,'data-cash-crude'!CS176-INDEX('data-futures'!$E:$E,MATCH('basis-cash-crude'!CT$1,'data-futures'!$A:$A,0),1),""),"")</f>
        <v>-3.0600000000000023</v>
      </c>
      <c r="CU175">
        <f>+IFERROR(IF(VALUE('data-cash-crude'!CT176)&gt;0,'data-cash-crude'!CT176-INDEX('data-futures'!$E:$E,MATCH('basis-cash-crude'!CU$1,'data-futures'!$A:$A,0),1),""),"")</f>
        <v>-5.8599999999999994</v>
      </c>
      <c r="CV175">
        <f>+IFERROR(IF(VALUE('data-cash-crude'!CU176)&gt;0,'data-cash-crude'!CU176-INDEX('data-futures'!$E:$E,MATCH('basis-cash-crude'!CV$1,'data-futures'!$A:$A,0),1),""),"")</f>
        <v>-5.9600000000000009</v>
      </c>
      <c r="CW175">
        <f>+IFERROR(IF(VALUE('data-cash-crude'!CV176)&gt;0,'data-cash-crude'!CV176-INDEX('data-futures'!$E:$E,MATCH('basis-cash-crude'!CW$1,'data-futures'!$A:$A,0),1),""),"")</f>
        <v>-5.7000000000000028</v>
      </c>
      <c r="CX175">
        <f>+IFERROR(IF(VALUE('data-cash-crude'!CW176)&gt;0,'data-cash-crude'!CW176-INDEX('data-futures'!$E:$E,MATCH('basis-cash-crude'!CX$1,'data-futures'!$A:$A,0),1),""),"")</f>
        <v>-5.5300000000000011</v>
      </c>
      <c r="CY175">
        <f>+IFERROR(IF(VALUE('data-cash-crude'!CX176)&gt;0,'data-cash-crude'!CX176-INDEX('data-futures'!$E:$E,MATCH('basis-cash-crude'!CY$1,'data-futures'!$A:$A,0),1),""),"")</f>
        <v>-5.18</v>
      </c>
      <c r="CZ175">
        <f>+IFERROR(IF(VALUE('data-cash-crude'!CY176)&gt;0,'data-cash-crude'!CY176-INDEX('data-futures'!$E:$E,MATCH('basis-cash-crude'!CZ$1,'data-futures'!$A:$A,0),1),""),"")</f>
        <v>-5.6000000000000014</v>
      </c>
      <c r="DA175">
        <f>+IFERROR(IF(VALUE('data-cash-crude'!CZ176)&gt;0,'data-cash-crude'!CZ176-INDEX('data-futures'!$E:$E,MATCH('basis-cash-crude'!DA$1,'data-futures'!$A:$A,0),1),""),"")</f>
        <v>-5.5499999999999972</v>
      </c>
      <c r="DB175">
        <f>+IFERROR(IF(VALUE('data-cash-crude'!DA176)&gt;0,'data-cash-crude'!DA176-INDEX('data-futures'!$E:$E,MATCH('basis-cash-crude'!DB$1,'data-futures'!$A:$A,0),1),""),"")</f>
        <v>-5.5</v>
      </c>
      <c r="DC175">
        <f>+IFERROR(IF(VALUE('data-cash-crude'!DB176)&gt;0,'data-cash-crude'!DB176-INDEX('data-futures'!$E:$E,MATCH('basis-cash-crude'!DC$1,'data-futures'!$A:$A,0),1),""),"")</f>
        <v>-5.5200000000000031</v>
      </c>
      <c r="DD175" t="str">
        <f>+IFERROR(IF(VALUE('data-cash-crude'!DC176)&gt;0,'data-cash-crude'!DC176-INDEX('data-futures'!$E:$E,MATCH('basis-cash-crude'!DD$1,'data-futures'!$A:$A,0),1),""),"")</f>
        <v/>
      </c>
      <c r="DE175">
        <f>+IFERROR(IF(VALUE('data-cash-crude'!DD176)&gt;0,'data-cash-crude'!DD176-INDEX('data-futures'!$E:$E,MATCH('basis-cash-crude'!DE$1,'data-futures'!$A:$A,0),1),""),"")</f>
        <v>-5.43</v>
      </c>
      <c r="DF175">
        <f>+IFERROR(IF(VALUE('data-cash-crude'!DE176)&gt;0,'data-cash-crude'!DE176-INDEX('data-futures'!$E:$E,MATCH('basis-cash-crude'!DF$1,'data-futures'!$A:$A,0),1),""),"")</f>
        <v>-5.0499999999999972</v>
      </c>
      <c r="DG175" t="str">
        <f>+IFERROR(IF(VALUE('data-cash-crude'!DF176)&gt;0,'data-cash-crude'!DF176-INDEX('data-futures'!$E:$E,MATCH('basis-cash-crude'!DG$1,'data-futures'!$A:$A,0),1),""),"")</f>
        <v/>
      </c>
      <c r="DH175">
        <f>+IFERROR(IF(VALUE('data-cash-crude'!DG176)&gt;0,'data-cash-crude'!DG176-INDEX('data-futures'!$E:$E,MATCH('basis-cash-crude'!DH$1,'data-futures'!$A:$A,0),1),""),"")</f>
        <v>-4.7100000000000009</v>
      </c>
      <c r="DI175">
        <f>+IFERROR(IF(VALUE('data-cash-crude'!DH176)&gt;0,'data-cash-crude'!DH176-INDEX('data-futures'!$E:$E,MATCH('basis-cash-crude'!DI$1,'data-futures'!$A:$A,0),1),""),"")</f>
        <v>-5.8400000000000034</v>
      </c>
      <c r="DJ175">
        <f>+IFERROR(IF(VALUE('data-cash-crude'!DI176)&gt;0,'data-cash-crude'!DI176-INDEX('data-futures'!$E:$E,MATCH('basis-cash-crude'!DJ$1,'data-futures'!$A:$A,0),1),""),"")</f>
        <v>-5.57</v>
      </c>
      <c r="DK175">
        <f>+IFERROR(IF(VALUE('data-cash-crude'!DJ176)&gt;0,'data-cash-crude'!DJ176-INDEX('data-futures'!$E:$E,MATCH('basis-cash-crude'!DK$1,'data-futures'!$A:$A,0),1),""),"")</f>
        <v>-5.6199999999999974</v>
      </c>
      <c r="DL175">
        <f>+IFERROR(IF(VALUE('data-cash-crude'!DK176)&gt;0,'data-cash-crude'!DK176-INDEX('data-futures'!$E:$E,MATCH('basis-cash-crude'!DL$1,'data-futures'!$A:$A,0),1),""),"")</f>
        <v>-5.4200000000000017</v>
      </c>
      <c r="DM175">
        <f>+IFERROR(IF(VALUE('data-cash-crude'!DL176)&gt;0,'data-cash-crude'!DL176-INDEX('data-futures'!$E:$E,MATCH('basis-cash-crude'!DM$1,'data-futures'!$A:$A,0),1),""),"")</f>
        <v>-4.8699999999999974</v>
      </c>
      <c r="DN175">
        <f>+IFERROR(IF(VALUE('data-cash-crude'!DM176)&gt;0,'data-cash-crude'!DM176-INDEX('data-futures'!$E:$E,MATCH('basis-cash-crude'!DN$1,'data-futures'!$A:$A,0),1),""),"")</f>
        <v>-4.43</v>
      </c>
      <c r="DO175">
        <f>+IFERROR(IF(VALUE('data-cash-crude'!DN176)&gt;0,'data-cash-crude'!DN176-INDEX('data-futures'!$E:$E,MATCH('basis-cash-crude'!DO$1,'data-futures'!$A:$A,0),1),""),"")</f>
        <v>-5.1499999999999986</v>
      </c>
      <c r="DP175">
        <f>+IFERROR(IF(VALUE('data-cash-crude'!DO176)&gt;0,'data-cash-crude'!DO176-INDEX('data-futures'!$E:$E,MATCH('basis-cash-crude'!DP$1,'data-futures'!$A:$A,0),1),""),"")</f>
        <v>-5.2299999999999969</v>
      </c>
      <c r="DQ175">
        <f>+IFERROR(IF(VALUE('data-cash-crude'!DP176)&gt;0,'data-cash-crude'!DP176-INDEX('data-futures'!$E:$E,MATCH('basis-cash-crude'!DQ$1,'data-futures'!$A:$A,0),1),""),"")</f>
        <v>-5.7800000000000011</v>
      </c>
      <c r="DR175">
        <f>+IFERROR(IF(VALUE('data-cash-crude'!DQ176)&gt;0,'data-cash-crude'!DQ176-INDEX('data-futures'!$E:$E,MATCH('basis-cash-crude'!DR$1,'data-futures'!$A:$A,0),1),""),"")</f>
        <v>-5.2999999999999972</v>
      </c>
      <c r="DS175">
        <f>+IFERROR(IF(VALUE('data-cash-crude'!DR176)&gt;0,'data-cash-crude'!DR176-INDEX('data-futures'!$E:$E,MATCH('basis-cash-crude'!DS$1,'data-futures'!$A:$A,0),1),""),"")</f>
        <v>-5.4399999999999977</v>
      </c>
      <c r="DT175">
        <f>+IFERROR(IF(VALUE('data-cash-crude'!DS176)&gt;0,'data-cash-crude'!DS176-INDEX('data-futures'!$E:$E,MATCH('basis-cash-crude'!DT$1,'data-futures'!$A:$A,0),1),""),"")</f>
        <v>-5.3800000000000026</v>
      </c>
      <c r="DU175">
        <f>+IFERROR(IF(VALUE('data-cash-crude'!DT176)&gt;0,'data-cash-crude'!DT176-INDEX('data-futures'!$E:$E,MATCH('basis-cash-crude'!DU$1,'data-futures'!$A:$A,0),1),""),"")</f>
        <v>-5.9399999999999977</v>
      </c>
      <c r="DV175">
        <f>+IFERROR(IF(VALUE('data-cash-crude'!DU176)&gt;0,'data-cash-crude'!DU176-INDEX('data-futures'!$E:$E,MATCH('basis-cash-crude'!DV$1,'data-futures'!$A:$A,0),1),""),"")</f>
        <v>-6.4500000000000028</v>
      </c>
      <c r="DW175">
        <f>+IFERROR(IF(VALUE('data-cash-crude'!DV176)&gt;0,'data-cash-crude'!DV176-INDEX('data-futures'!$E:$E,MATCH('basis-cash-crude'!DW$1,'data-futures'!$A:$A,0),1),""),"")</f>
        <v>-6.1400000000000006</v>
      </c>
      <c r="DX175">
        <f>+IFERROR(IF(VALUE('data-cash-crude'!DW176)&gt;0,'data-cash-crude'!DW176-INDEX('data-futures'!$E:$E,MATCH('basis-cash-crude'!DX$1,'data-futures'!$A:$A,0),1),""),"")</f>
        <v>-5.68</v>
      </c>
      <c r="DY175">
        <f>+IFERROR(IF(VALUE('data-cash-crude'!DX176)&gt;0,'data-cash-crude'!DX176-INDEX('data-futures'!$E:$E,MATCH('basis-cash-crude'!DY$1,'data-futures'!$A:$A,0),1),""),"")</f>
        <v>-6.5</v>
      </c>
      <c r="DZ175">
        <f>+IFERROR(IF(VALUE('data-cash-crude'!DY176)&gt;0,'data-cash-crude'!DY176-INDEX('data-futures'!$E:$E,MATCH('basis-cash-crude'!DZ$1,'data-futures'!$A:$A,0),1),""),"")</f>
        <v>-6.4200000000000017</v>
      </c>
      <c r="EA175">
        <f>+IFERROR(IF(VALUE('data-cash-crude'!DZ176)&gt;0,'data-cash-crude'!DZ176-INDEX('data-futures'!$E:$E,MATCH('basis-cash-crude'!EA$1,'data-futures'!$A:$A,0),1),""),"")</f>
        <v>-6.2800000000000011</v>
      </c>
      <c r="EB175">
        <f>+IFERROR(IF(VALUE('data-cash-crude'!EA176)&gt;0,'data-cash-crude'!EA176-INDEX('data-futures'!$E:$E,MATCH('basis-cash-crude'!EB$1,'data-futures'!$A:$A,0),1),""),"")</f>
        <v>-6.3100000000000023</v>
      </c>
      <c r="EC175">
        <f>+IFERROR(IF(VALUE('data-cash-crude'!EB176)&gt;0,'data-cash-crude'!EB176-INDEX('data-futures'!$E:$E,MATCH('basis-cash-crude'!EC$1,'data-futures'!$A:$A,0),1),""),"")</f>
        <v>-6.7000000000000028</v>
      </c>
      <c r="ED175" t="str">
        <f>+IFERROR(IF(VALUE('data-cash-crude'!EC176)&gt;0,'data-cash-crude'!EC176-INDEX('data-futures'!$E:$E,MATCH('basis-cash-crude'!ED$1,'data-futures'!$A:$A,0),1),""),"")</f>
        <v/>
      </c>
      <c r="EE175" t="str">
        <f>+IFERROR(IF(VALUE('data-cash-crude'!ED176)&gt;0,'data-cash-crude'!ED176-INDEX('data-futures'!$E:$E,MATCH('basis-cash-crude'!EE$1,'data-futures'!$A:$A,0),1),""),"")</f>
        <v/>
      </c>
      <c r="EF175" t="str">
        <f>+IFERROR(IF(VALUE('data-cash-crude'!EE176)&gt;0,'data-cash-crude'!EE176-INDEX('data-futures'!$E:$E,MATCH('basis-cash-crude'!EF$1,'data-futures'!$A:$A,0),1),""),"")</f>
        <v/>
      </c>
      <c r="EG175" t="str">
        <f>+IFERROR(IF(VALUE('data-cash-crude'!EF176)&gt;0,'data-cash-crude'!EF176-INDEX('data-futures'!$E:$E,MATCH('basis-cash-crude'!EG$1,'data-futures'!$A:$A,0),1),""),"")</f>
        <v/>
      </c>
      <c r="EH175" t="str">
        <f>+IFERROR(IF(VALUE('data-cash-crude'!EG176)&gt;0,'data-cash-crude'!EG176-INDEX('data-futures'!$E:$E,MATCH('basis-cash-crude'!EH$1,'data-futures'!$A:$A,0),1),""),"")</f>
        <v/>
      </c>
      <c r="EI175" t="str">
        <f>+IFERROR(IF(VALUE('data-cash-crude'!EH176)&gt;0,'data-cash-crude'!EH176-INDEX('data-futures'!$E:$E,MATCH('basis-cash-crude'!EI$1,'data-futures'!$A:$A,0),1),""),"")</f>
        <v/>
      </c>
      <c r="EJ175" t="str">
        <f>+IFERROR(IF(VALUE('data-cash-crude'!EI176)&gt;0,'data-cash-crude'!EI176-INDEX('data-futures'!$E:$E,MATCH('basis-cash-crude'!EJ$1,'data-futures'!$A:$A,0),1),""),"")</f>
        <v/>
      </c>
      <c r="EK175" t="str">
        <f>+IFERROR(IF(VALUE('data-cash-crude'!EJ176)&gt;0,'data-cash-crude'!EJ176-INDEX('data-futures'!$E:$E,MATCH('basis-cash-crude'!EK$1,'data-futures'!$A:$A,0),1),""),"")</f>
        <v/>
      </c>
      <c r="EL175" t="str">
        <f>+IFERROR(IF(VALUE('data-cash-crude'!EK176)&gt;0,'data-cash-crude'!EK176-INDEX('data-futures'!$E:$E,MATCH('basis-cash-crude'!EL$1,'data-futures'!$A:$A,0),1),""),"")</f>
        <v/>
      </c>
      <c r="EM175" t="str">
        <f>+IFERROR(IF(VALUE('data-cash-crude'!EL176)&gt;0,'data-cash-crude'!EL176-INDEX('data-futures'!$E:$E,MATCH('basis-cash-crude'!EM$1,'data-futures'!$A:$A,0),1),""),"")</f>
        <v/>
      </c>
      <c r="EN175" t="str">
        <f>+IFERROR(IF(VALUE('data-cash-crude'!EM176)&gt;0,'data-cash-crude'!EM176-INDEX('data-futures'!$E:$E,MATCH('basis-cash-crude'!EN$1,'data-futures'!$A:$A,0),1),""),"")</f>
        <v/>
      </c>
      <c r="EO175" t="str">
        <f>+IFERROR(IF(VALUE('data-cash-crude'!EN176)&gt;0,'data-cash-crude'!EN176-INDEX('data-futures'!$E:$E,MATCH('basis-cash-crude'!EO$1,'data-futures'!$A:$A,0),1),""),"")</f>
        <v/>
      </c>
      <c r="EP175" t="str">
        <f>+IFERROR(IF(VALUE('data-cash-crude'!EO176)&gt;0,'data-cash-crude'!EO176-INDEX('data-futures'!$E:$E,MATCH('basis-cash-crude'!EP$1,'data-futures'!$A:$A,0),1),""),"")</f>
        <v/>
      </c>
      <c r="EQ175" t="str">
        <f>+IFERROR(IF(VALUE('data-cash-crude'!EP176)&gt;0,'data-cash-crude'!EP176-INDEX('data-futures'!$E:$E,MATCH('basis-cash-crude'!EQ$1,'data-futures'!$A:$A,0),1),""),"")</f>
        <v/>
      </c>
      <c r="ER175" t="str">
        <f>+IFERROR(IF(VALUE('data-cash-crude'!EQ176)&gt;0,'data-cash-crude'!EQ176-INDEX('data-futures'!$E:$E,MATCH('basis-cash-crude'!ER$1,'data-futures'!$A:$A,0),1),""),"")</f>
        <v/>
      </c>
      <c r="ES175" t="str">
        <f>+IFERROR(IF(VALUE('data-cash-crude'!ER176)&gt;0,'data-cash-crude'!ER176-INDEX('data-futures'!$E:$E,MATCH('basis-cash-crude'!ES$1,'data-futures'!$A:$A,0),1),""),"")</f>
        <v/>
      </c>
      <c r="ET175" t="str">
        <f>+IFERROR(IF(VALUE('data-cash-crude'!ES176)&gt;0,'data-cash-crude'!ES176-INDEX('data-futures'!$E:$E,MATCH('basis-cash-crude'!ET$1,'data-futures'!$A:$A,0),1),""),"")</f>
        <v/>
      </c>
      <c r="EU175" t="str">
        <f>+IFERROR(IF(VALUE('data-cash-crude'!ET176)&gt;0,'data-cash-crude'!ET176-INDEX('data-futures'!$E:$E,MATCH('basis-cash-crude'!EU$1,'data-futures'!$A:$A,0),1),""),"")</f>
        <v/>
      </c>
      <c r="EV175" t="str">
        <f>+IFERROR(IF(VALUE('data-cash-crude'!EU176)&gt;0,'data-cash-crude'!EU176-INDEX('data-futures'!$E:$E,MATCH('basis-cash-crude'!EV$1,'data-futures'!$A:$A,0),1),""),"")</f>
        <v/>
      </c>
      <c r="EW175" t="str">
        <f>+IFERROR(IF(VALUE('data-cash-crude'!EV176)&gt;0,'data-cash-crude'!EV176-INDEX('data-futures'!$E:$E,MATCH('basis-cash-crude'!EW$1,'data-futures'!$A:$A,0),1),""),"")</f>
        <v/>
      </c>
      <c r="EX175" t="str">
        <f>+IFERROR(IF(VALUE('data-cash-crude'!EW176)&gt;0,'data-cash-crude'!EW176-INDEX('data-futures'!$E:$E,MATCH('basis-cash-crude'!EX$1,'data-futures'!$A:$A,0),1),""),"")</f>
        <v/>
      </c>
      <c r="EY175" t="str">
        <f>+IFERROR(IF(VALUE('data-cash-crude'!EX176)&gt;0,'data-cash-crude'!EX176-INDEX('data-futures'!$E:$E,MATCH('basis-cash-crude'!EY$1,'data-futures'!$A:$A,0),1),""),"")</f>
        <v/>
      </c>
      <c r="EZ175" t="str">
        <f>+IFERROR(IF(VALUE('data-cash-crude'!EY176)&gt;0,'data-cash-crude'!EY176-INDEX('data-futures'!$E:$E,MATCH('basis-cash-crude'!EZ$1,'data-futures'!$A:$A,0),1),""),"")</f>
        <v/>
      </c>
      <c r="FA175" t="str">
        <f>+IFERROR(IF(VALUE('data-cash-crude'!EZ176)&gt;0,'data-cash-crude'!EZ176-INDEX('data-futures'!$E:$E,MATCH('basis-cash-crude'!FA$1,'data-futures'!$A:$A,0),1),""),"")</f>
        <v/>
      </c>
      <c r="FB175" t="str">
        <f>+IFERROR(IF(VALUE('data-cash-crude'!FA176)&gt;0,'data-cash-crude'!FA176-INDEX('data-futures'!$E:$E,MATCH('basis-cash-crude'!FB$1,'data-futures'!$A:$A,0),1),""),"")</f>
        <v/>
      </c>
      <c r="FC175" t="str">
        <f>+IFERROR(IF(VALUE('data-cash-crude'!FB176)&gt;0,'data-cash-crude'!FB176-INDEX('data-futures'!$E:$E,MATCH('basis-cash-crude'!FC$1,'data-futures'!$A:$A,0),1),""),"")</f>
        <v/>
      </c>
      <c r="FD175" t="str">
        <f>+IFERROR(IF(VALUE('data-cash-crude'!FC176)&gt;0,'data-cash-crude'!FC176-INDEX('data-futures'!$E:$E,MATCH('basis-cash-crude'!FD$1,'data-futures'!$A:$A,0),1),""),"")</f>
        <v/>
      </c>
      <c r="FE175" t="str">
        <f>+IFERROR(IF(VALUE('data-cash-crude'!FD176)&gt;0,'data-cash-crude'!FD176-INDEX('data-futures'!$E:$E,MATCH('basis-cash-crude'!FE$1,'data-futures'!$A:$A,0),1),""),"")</f>
        <v/>
      </c>
      <c r="FF175" t="str">
        <f>+IFERROR(IF(VALUE('data-cash-crude'!FE176)&gt;0,'data-cash-crude'!FE176-INDEX('data-futures'!$E:$E,MATCH('basis-cash-crude'!FF$1,'data-futures'!$A:$A,0),1),""),"")</f>
        <v/>
      </c>
      <c r="FG175" t="str">
        <f>+IFERROR(IF(VALUE('data-cash-crude'!FF176)&gt;0,'data-cash-crude'!FF176-INDEX('data-futures'!$E:$E,MATCH('basis-cash-crude'!FG$1,'data-futures'!$A:$A,0),1),""),"")</f>
        <v/>
      </c>
      <c r="FH175" t="str">
        <f>+IFERROR(IF(VALUE('data-cash-crude'!FG176)&gt;0,'data-cash-crude'!FG176-INDEX('data-futures'!$E:$E,MATCH('basis-cash-crude'!FH$1,'data-futures'!$A:$A,0),1),""),"")</f>
        <v/>
      </c>
      <c r="FI175" t="str">
        <f>+IFERROR(IF(VALUE('data-cash-crude'!FH176)&gt;0,'data-cash-crude'!FH176-INDEX('data-futures'!$E:$E,MATCH('basis-cash-crude'!FI$1,'data-futures'!$A:$A,0),1),""),"")</f>
        <v/>
      </c>
      <c r="FJ175" t="str">
        <f>+IFERROR(IF(VALUE('data-cash-crude'!FI176)&gt;0,'data-cash-crude'!FI176-INDEX('data-futures'!$E:$E,MATCH('basis-cash-crude'!FJ$1,'data-futures'!$A:$A,0),1),""),"")</f>
        <v/>
      </c>
      <c r="FK175" t="str">
        <f>+IFERROR(IF(VALUE('data-cash-crude'!FJ176)&gt;0,'data-cash-crude'!FJ176-INDEX('data-futures'!$E:$E,MATCH('basis-cash-crude'!FK$1,'data-futures'!$A:$A,0),1),""),"")</f>
        <v/>
      </c>
      <c r="FL175" t="str">
        <f>+IFERROR(IF(VALUE('data-cash-crude'!FK176)&gt;0,'data-cash-crude'!FK176-INDEX('data-futures'!$E:$E,MATCH('basis-cash-crude'!FL$1,'data-futures'!$A:$A,0),1),""),"")</f>
        <v/>
      </c>
    </row>
    <row r="176" spans="1:168" x14ac:dyDescent="0.2">
      <c r="A176">
        <f t="shared" si="6"/>
        <v>-9.9016666666666655</v>
      </c>
      <c r="B176">
        <f t="shared" si="7"/>
        <v>-9.93923076923077</v>
      </c>
      <c r="C176">
        <f t="shared" si="8"/>
        <v>-9.5442666666666636</v>
      </c>
      <c r="D176" s="6" t="str">
        <f>+'data-cash-crude'!B177</f>
        <v>CLPA-8-33.CM</v>
      </c>
      <c r="E176">
        <f>+IFERROR(IF(VALUE('data-cash-crude'!D177)&gt;0,'data-cash-crude'!D177-INDEX('data-futures'!$E:$E,MATCH('basis-cash-crude'!E$1,'data-futures'!$A:$A,0),1),""),"")</f>
        <v>-9.8399999999999963</v>
      </c>
      <c r="F176">
        <f>+IFERROR(IF(VALUE('data-cash-crude'!E177)&gt;0,'data-cash-crude'!E177-INDEX('data-futures'!$E:$E,MATCH('basis-cash-crude'!F$1,'data-futures'!$A:$A,0),1),""),"")</f>
        <v>-9.740000000000002</v>
      </c>
      <c r="G176">
        <f>+IFERROR(IF(VALUE('data-cash-crude'!F177)&gt;0,'data-cash-crude'!F177-INDEX('data-futures'!$E:$E,MATCH('basis-cash-crude'!G$1,'data-futures'!$A:$A,0),1),""),"")</f>
        <v>-9.89</v>
      </c>
      <c r="H176">
        <f>+IFERROR(IF(VALUE('data-cash-crude'!G177)&gt;0,'data-cash-crude'!G177-INDEX('data-futures'!$E:$E,MATCH('basis-cash-crude'!H$1,'data-futures'!$A:$A,0),1),""),"")</f>
        <v>-10.030000000000001</v>
      </c>
      <c r="I176" t="str">
        <f>+IFERROR(IF(VALUE('data-cash-crude'!H177)&gt;0,'data-cash-crude'!H177-INDEX('data-futures'!$E:$E,MATCH('basis-cash-crude'!I$1,'data-futures'!$A:$A,0),1),""),"")</f>
        <v/>
      </c>
      <c r="J176">
        <f>+IFERROR(IF(VALUE('data-cash-crude'!I177)&gt;0,'data-cash-crude'!I177-INDEX('data-futures'!$E:$E,MATCH('basis-cash-crude'!J$1,'data-futures'!$A:$A,0),1),""),"")</f>
        <v>-9.9799999999999969</v>
      </c>
      <c r="K176">
        <f>+IFERROR(IF(VALUE('data-cash-crude'!J177)&gt;0,'data-cash-crude'!J177-INDEX('data-futures'!$E:$E,MATCH('basis-cash-crude'!K$1,'data-futures'!$A:$A,0),1),""),"")</f>
        <v>-9.93</v>
      </c>
      <c r="L176">
        <f>+IFERROR(IF(VALUE('data-cash-crude'!K177)&gt;0,'data-cash-crude'!K177-INDEX('data-futures'!$E:$E,MATCH('basis-cash-crude'!L$1,'data-futures'!$A:$A,0),1),""),"")</f>
        <v>-9.990000000000002</v>
      </c>
      <c r="M176">
        <f>+IFERROR(IF(VALUE('data-cash-crude'!L177)&gt;0,'data-cash-crude'!L177-INDEX('data-futures'!$E:$E,MATCH('basis-cash-crude'!M$1,'data-futures'!$A:$A,0),1),""),"")</f>
        <v>-9.9099999999999966</v>
      </c>
      <c r="N176">
        <f>+IFERROR(IF(VALUE('data-cash-crude'!M177)&gt;0,'data-cash-crude'!M177-INDEX('data-futures'!$E:$E,MATCH('basis-cash-crude'!N$1,'data-futures'!$A:$A,0),1),""),"")</f>
        <v>-9.7299999999999969</v>
      </c>
      <c r="O176">
        <f>+IFERROR(IF(VALUE('data-cash-crude'!N177)&gt;0,'data-cash-crude'!N177-INDEX('data-futures'!$E:$E,MATCH('basis-cash-crude'!O$1,'data-futures'!$A:$A,0),1),""),"")</f>
        <v>-9.89</v>
      </c>
      <c r="P176">
        <f>+IFERROR(IF(VALUE('data-cash-crude'!O177)&gt;0,'data-cash-crude'!O177-INDEX('data-futures'!$E:$E,MATCH('basis-cash-crude'!P$1,'data-futures'!$A:$A,0),1),""),"")</f>
        <v>-9.8399999999999963</v>
      </c>
      <c r="Q176">
        <f>+IFERROR(IF(VALUE('data-cash-crude'!P177)&gt;0,'data-cash-crude'!P177-INDEX('data-futures'!$E:$E,MATCH('basis-cash-crude'!Q$1,'data-futures'!$A:$A,0),1),""),"")</f>
        <v>-9.86</v>
      </c>
      <c r="R176">
        <f>+IFERROR(IF(VALUE('data-cash-crude'!Q177)&gt;0,'data-cash-crude'!Q177-INDEX('data-futures'!$E:$E,MATCH('basis-cash-crude'!R$1,'data-futures'!$A:$A,0),1),""),"")</f>
        <v>-9.6599999999999966</v>
      </c>
      <c r="S176">
        <f>+IFERROR(IF(VALUE('data-cash-crude'!R177)&gt;0,'data-cash-crude'!R177-INDEX('data-futures'!$E:$E,MATCH('basis-cash-crude'!S$1,'data-futures'!$A:$A,0),1),""),"")</f>
        <v>-11.939999999999998</v>
      </c>
      <c r="T176">
        <f>+IFERROR(IF(VALUE('data-cash-crude'!S177)&gt;0,'data-cash-crude'!S177-INDEX('data-futures'!$E:$E,MATCH('basis-cash-crude'!T$1,'data-futures'!$A:$A,0),1),""),"")</f>
        <v>-11.719999999999999</v>
      </c>
      <c r="U176">
        <f>+IFERROR(IF(VALUE('data-cash-crude'!T177)&gt;0,'data-cash-crude'!T177-INDEX('data-futures'!$E:$E,MATCH('basis-cash-crude'!U$1,'data-futures'!$A:$A,0),1),""),"")</f>
        <v>-9.8500000000000014</v>
      </c>
      <c r="V176">
        <f>+IFERROR(IF(VALUE('data-cash-crude'!U177)&gt;0,'data-cash-crude'!U177-INDEX('data-futures'!$E:$E,MATCH('basis-cash-crude'!V$1,'data-futures'!$A:$A,0),1),""),"")</f>
        <v>-9.6700000000000017</v>
      </c>
      <c r="W176">
        <f>+IFERROR(IF(VALUE('data-cash-crude'!V177)&gt;0,'data-cash-crude'!V177-INDEX('data-futures'!$E:$E,MATCH('basis-cash-crude'!W$1,'data-futures'!$A:$A,0),1),""),"")</f>
        <v>-9.5899999999999963</v>
      </c>
      <c r="X176">
        <f>+IFERROR(IF(VALUE('data-cash-crude'!W177)&gt;0,'data-cash-crude'!W177-INDEX('data-futures'!$E:$E,MATCH('basis-cash-crude'!X$1,'data-futures'!$A:$A,0),1),""),"")</f>
        <v>-9.68</v>
      </c>
      <c r="Y176">
        <f>+IFERROR(IF(VALUE('data-cash-crude'!X177)&gt;0,'data-cash-crude'!X177-INDEX('data-futures'!$E:$E,MATCH('basis-cash-crude'!Y$1,'data-futures'!$A:$A,0),1),""),"")</f>
        <v>-9.6299999999999955</v>
      </c>
      <c r="Z176" t="str">
        <f>+IFERROR(IF(VALUE('data-cash-crude'!Y177)&gt;0,'data-cash-crude'!Y177-INDEX('data-futures'!$E:$E,MATCH('basis-cash-crude'!Z$1,'data-futures'!$A:$A,0),1),""),"")</f>
        <v/>
      </c>
      <c r="AA176">
        <f>+IFERROR(IF(VALUE('data-cash-crude'!Z177)&gt;0,'data-cash-crude'!Z177-INDEX('data-futures'!$E:$E,MATCH('basis-cash-crude'!AA$1,'data-futures'!$A:$A,0),1),""),"")</f>
        <v>-9.8399999999999963</v>
      </c>
      <c r="AB176">
        <f>+IFERROR(IF(VALUE('data-cash-crude'!AA177)&gt;0,'data-cash-crude'!AA177-INDEX('data-futures'!$E:$E,MATCH('basis-cash-crude'!AB$1,'data-futures'!$A:$A,0),1),""),"")</f>
        <v>-10</v>
      </c>
      <c r="AC176" t="str">
        <f>+IFERROR(IF(VALUE('data-cash-crude'!AB177)&gt;0,'data-cash-crude'!AB177-INDEX('data-futures'!$E:$E,MATCH('basis-cash-crude'!AC$1,'data-futures'!$A:$A,0),1),""),"")</f>
        <v/>
      </c>
      <c r="AD176" t="str">
        <f>+IFERROR(IF(VALUE('data-cash-crude'!AC177)&gt;0,'data-cash-crude'!AC177-INDEX('data-futures'!$E:$E,MATCH('basis-cash-crude'!AD$1,'data-futures'!$A:$A,0),1),""),"")</f>
        <v/>
      </c>
      <c r="AE176">
        <f>+IFERROR(IF(VALUE('data-cash-crude'!AD177)&gt;0,'data-cash-crude'!AD177-INDEX('data-futures'!$E:$E,MATCH('basis-cash-crude'!AE$1,'data-futures'!$A:$A,0),1),""),"")</f>
        <v>-9.7100000000000009</v>
      </c>
      <c r="AF176">
        <f>+IFERROR(IF(VALUE('data-cash-crude'!AE177)&gt;0,'data-cash-crude'!AE177-INDEX('data-futures'!$E:$E,MATCH('basis-cash-crude'!AF$1,'data-futures'!$A:$A,0),1),""),"")</f>
        <v>-9.43</v>
      </c>
      <c r="AG176">
        <f>+IFERROR(IF(VALUE('data-cash-crude'!AF177)&gt;0,'data-cash-crude'!AF177-INDEX('data-futures'!$E:$E,MATCH('basis-cash-crude'!AG$1,'data-futures'!$A:$A,0),1),""),"")</f>
        <v>-9.5</v>
      </c>
      <c r="AH176">
        <f>+IFERROR(IF(VALUE('data-cash-crude'!AG177)&gt;0,'data-cash-crude'!AG177-INDEX('data-futures'!$E:$E,MATCH('basis-cash-crude'!AH$1,'data-futures'!$A:$A,0),1),""),"")</f>
        <v>-9.57</v>
      </c>
      <c r="AI176">
        <f>+IFERROR(IF(VALUE('data-cash-crude'!AH177)&gt;0,'data-cash-crude'!AH177-INDEX('data-futures'!$E:$E,MATCH('basis-cash-crude'!AI$1,'data-futures'!$A:$A,0),1),""),"")</f>
        <v>-9.4099999999999966</v>
      </c>
      <c r="AJ176">
        <f>+IFERROR(IF(VALUE('data-cash-crude'!AI177)&gt;0,'data-cash-crude'!AI177-INDEX('data-futures'!$E:$E,MATCH('basis-cash-crude'!AJ$1,'data-futures'!$A:$A,0),1),""),"")</f>
        <v>-9.509999999999998</v>
      </c>
      <c r="AK176">
        <f>+IFERROR(IF(VALUE('data-cash-crude'!AJ177)&gt;0,'data-cash-crude'!AJ177-INDEX('data-futures'!$E:$E,MATCH('basis-cash-crude'!AK$1,'data-futures'!$A:$A,0),1),""),"")</f>
        <v>-9.5300000000000011</v>
      </c>
      <c r="AL176">
        <f>+IFERROR(IF(VALUE('data-cash-crude'!AK177)&gt;0,'data-cash-crude'!AK177-INDEX('data-futures'!$E:$E,MATCH('basis-cash-crude'!AL$1,'data-futures'!$A:$A,0),1),""),"")</f>
        <v>-9.7899999999999991</v>
      </c>
      <c r="AM176">
        <f>+IFERROR(IF(VALUE('data-cash-crude'!AL177)&gt;0,'data-cash-crude'!AL177-INDEX('data-futures'!$E:$E,MATCH('basis-cash-crude'!AM$1,'data-futures'!$A:$A,0),1),""),"")</f>
        <v>-9.43</v>
      </c>
      <c r="AN176">
        <f>+IFERROR(IF(VALUE('data-cash-crude'!AM177)&gt;0,'data-cash-crude'!AM177-INDEX('data-futures'!$E:$E,MATCH('basis-cash-crude'!AN$1,'data-futures'!$A:$A,0),1),""),"")</f>
        <v>-9.4600000000000009</v>
      </c>
      <c r="AO176">
        <f>+IFERROR(IF(VALUE('data-cash-crude'!AN177)&gt;0,'data-cash-crude'!AN177-INDEX('data-futures'!$E:$E,MATCH('basis-cash-crude'!AO$1,'data-futures'!$A:$A,0),1),""),"")</f>
        <v>-9.6899999999999977</v>
      </c>
      <c r="AP176" t="str">
        <f>+IFERROR(IF(VALUE('data-cash-crude'!AO177)&gt;0,'data-cash-crude'!AO177-INDEX('data-futures'!$E:$E,MATCH('basis-cash-crude'!AP$1,'data-futures'!$A:$A,0),1),""),"")</f>
        <v/>
      </c>
      <c r="AQ176">
        <f>+IFERROR(IF(VALUE('data-cash-crude'!AP177)&gt;0,'data-cash-crude'!AP177-INDEX('data-futures'!$E:$E,MATCH('basis-cash-crude'!AQ$1,'data-futures'!$A:$A,0),1),""),"")</f>
        <v>-9.89</v>
      </c>
      <c r="AR176">
        <f>+IFERROR(IF(VALUE('data-cash-crude'!AQ177)&gt;0,'data-cash-crude'!AQ177-INDEX('data-futures'!$E:$E,MATCH('basis-cash-crude'!AR$1,'data-futures'!$A:$A,0),1),""),"")</f>
        <v>-6.8799999999999955</v>
      </c>
      <c r="AS176" t="str">
        <f>+IFERROR(IF(VALUE('data-cash-crude'!AR177)&gt;0,'data-cash-crude'!AR177-INDEX('data-futures'!$E:$E,MATCH('basis-cash-crude'!AS$1,'data-futures'!$A:$A,0),1),""),"")</f>
        <v/>
      </c>
      <c r="AT176">
        <f>+IFERROR(IF(VALUE('data-cash-crude'!AS177)&gt;0,'data-cash-crude'!AS177-INDEX('data-futures'!$E:$E,MATCH('basis-cash-crude'!AT$1,'data-futures'!$A:$A,0),1),""),"")</f>
        <v>-9.75</v>
      </c>
      <c r="AU176">
        <f>+IFERROR(IF(VALUE('data-cash-crude'!AT177)&gt;0,'data-cash-crude'!AT177-INDEX('data-futures'!$E:$E,MATCH('basis-cash-crude'!AU$1,'data-futures'!$A:$A,0),1),""),"")</f>
        <v>-9.4600000000000009</v>
      </c>
      <c r="AV176">
        <f>+IFERROR(IF(VALUE('data-cash-crude'!AU177)&gt;0,'data-cash-crude'!AU177-INDEX('data-futures'!$E:$E,MATCH('basis-cash-crude'!AV$1,'data-futures'!$A:$A,0),1),""),"")</f>
        <v>-9.5300000000000011</v>
      </c>
      <c r="AW176">
        <f>+IFERROR(IF(VALUE('data-cash-crude'!AV177)&gt;0,'data-cash-crude'!AV177-INDEX('data-futures'!$E:$E,MATCH('basis-cash-crude'!AW$1,'data-futures'!$A:$A,0),1),""),"")</f>
        <v>-9.5</v>
      </c>
      <c r="AX176">
        <f>+IFERROR(IF(VALUE('data-cash-crude'!AW177)&gt;0,'data-cash-crude'!AW177-INDEX('data-futures'!$E:$E,MATCH('basis-cash-crude'!AX$1,'data-futures'!$A:$A,0),1),""),"")</f>
        <v>-9.4200000000000017</v>
      </c>
      <c r="AY176" t="str">
        <f>+IFERROR(IF(VALUE('data-cash-crude'!AX177)&gt;0,'data-cash-crude'!AX177-INDEX('data-futures'!$E:$E,MATCH('basis-cash-crude'!AY$1,'data-futures'!$A:$A,0),1),""),"")</f>
        <v/>
      </c>
      <c r="AZ176" t="str">
        <f>+IFERROR(IF(VALUE('data-cash-crude'!AY177)&gt;0,'data-cash-crude'!AY177-INDEX('data-futures'!$E:$E,MATCH('basis-cash-crude'!AZ$1,'data-futures'!$A:$A,0),1),""),"")</f>
        <v/>
      </c>
      <c r="BA176" t="str">
        <f>+IFERROR(IF(VALUE('data-cash-crude'!AZ177)&gt;0,'data-cash-crude'!AZ177-INDEX('data-futures'!$E:$E,MATCH('basis-cash-crude'!BA$1,'data-futures'!$A:$A,0),1),""),"")</f>
        <v/>
      </c>
      <c r="BB176" t="str">
        <f>+IFERROR(IF(VALUE('data-cash-crude'!BA177)&gt;0,'data-cash-crude'!BA177-INDEX('data-futures'!$E:$E,MATCH('basis-cash-crude'!BB$1,'data-futures'!$A:$A,0),1),""),"")</f>
        <v/>
      </c>
      <c r="BC176" t="str">
        <f>+IFERROR(IF(VALUE('data-cash-crude'!BB177)&gt;0,'data-cash-crude'!BB177-INDEX('data-futures'!$E:$E,MATCH('basis-cash-crude'!BC$1,'data-futures'!$A:$A,0),1),""),"")</f>
        <v/>
      </c>
      <c r="BD176" t="str">
        <f>+IFERROR(IF(VALUE('data-cash-crude'!BC177)&gt;0,'data-cash-crude'!BC177-INDEX('data-futures'!$E:$E,MATCH('basis-cash-crude'!BD$1,'data-futures'!$A:$A,0),1),""),"")</f>
        <v/>
      </c>
      <c r="BE176">
        <f>+IFERROR(IF(VALUE('data-cash-crude'!BD177)&gt;0,'data-cash-crude'!BD177-INDEX('data-futures'!$E:$E,MATCH('basis-cash-crude'!BE$1,'data-futures'!$A:$A,0),1),""),"")</f>
        <v>-9.6299999999999955</v>
      </c>
      <c r="BF176">
        <f>+IFERROR(IF(VALUE('data-cash-crude'!BE177)&gt;0,'data-cash-crude'!BE177-INDEX('data-futures'!$E:$E,MATCH('basis-cash-crude'!BF$1,'data-futures'!$A:$A,0),1),""),"")</f>
        <v>-9.64</v>
      </c>
      <c r="BG176">
        <f>+IFERROR(IF(VALUE('data-cash-crude'!BF177)&gt;0,'data-cash-crude'!BF177-INDEX('data-futures'!$E:$E,MATCH('basis-cash-crude'!BG$1,'data-futures'!$A:$A,0),1),""),"")</f>
        <v>-9.4200000000000017</v>
      </c>
      <c r="BH176">
        <f>+IFERROR(IF(VALUE('data-cash-crude'!BG177)&gt;0,'data-cash-crude'!BG177-INDEX('data-futures'!$E:$E,MATCH('basis-cash-crude'!BH$1,'data-futures'!$A:$A,0),1),""),"")</f>
        <v>-9.1899999999999977</v>
      </c>
      <c r="BI176">
        <f>+IFERROR(IF(VALUE('data-cash-crude'!BH177)&gt;0,'data-cash-crude'!BH177-INDEX('data-futures'!$E:$E,MATCH('basis-cash-crude'!BI$1,'data-futures'!$A:$A,0),1),""),"")</f>
        <v>-9.490000000000002</v>
      </c>
      <c r="BJ176">
        <f>+IFERROR(IF(VALUE('data-cash-crude'!BI177)&gt;0,'data-cash-crude'!BI177-INDEX('data-futures'!$E:$E,MATCH('basis-cash-crude'!BJ$1,'data-futures'!$A:$A,0),1),""),"")</f>
        <v>-9.490000000000002</v>
      </c>
      <c r="BK176">
        <f>+IFERROR(IF(VALUE('data-cash-crude'!BJ177)&gt;0,'data-cash-crude'!BJ177-INDEX('data-futures'!$E:$E,MATCH('basis-cash-crude'!BK$1,'data-futures'!$A:$A,0),1),""),"")</f>
        <v>-9.8299999999999983</v>
      </c>
      <c r="BL176">
        <f>+IFERROR(IF(VALUE('data-cash-crude'!BK177)&gt;0,'data-cash-crude'!BK177-INDEX('data-futures'!$E:$E,MATCH('basis-cash-crude'!BL$1,'data-futures'!$A:$A,0),1),""),"")</f>
        <v>-9.509999999999998</v>
      </c>
      <c r="BM176" t="str">
        <f>+IFERROR(IF(VALUE('data-cash-crude'!BL177)&gt;0,'data-cash-crude'!BL177-INDEX('data-futures'!$E:$E,MATCH('basis-cash-crude'!BM$1,'data-futures'!$A:$A,0),1),""),"")</f>
        <v/>
      </c>
      <c r="BN176" t="str">
        <f>+IFERROR(IF(VALUE('data-cash-crude'!BM177)&gt;0,'data-cash-crude'!BM177-INDEX('data-futures'!$E:$E,MATCH('basis-cash-crude'!BN$1,'data-futures'!$A:$A,0),1),""),"")</f>
        <v/>
      </c>
      <c r="BO176">
        <f>+IFERROR(IF(VALUE('data-cash-crude'!BN177)&gt;0,'data-cash-crude'!BN177-INDEX('data-futures'!$E:$E,MATCH('basis-cash-crude'!BO$1,'data-futures'!$A:$A,0),1),""),"")</f>
        <v>-9.8699999999999974</v>
      </c>
      <c r="BP176">
        <f>+IFERROR(IF(VALUE('data-cash-crude'!BO177)&gt;0,'data-cash-crude'!BO177-INDEX('data-futures'!$E:$E,MATCH('basis-cash-crude'!BP$1,'data-futures'!$A:$A,0),1),""),"")</f>
        <v>-10.030000000000001</v>
      </c>
      <c r="BQ176">
        <f>+IFERROR(IF(VALUE('data-cash-crude'!BP177)&gt;0,'data-cash-crude'!BP177-INDEX('data-futures'!$E:$E,MATCH('basis-cash-crude'!BQ$1,'data-futures'!$A:$A,0),1),""),"")</f>
        <v>-9.4699999999999989</v>
      </c>
      <c r="BR176">
        <f>+IFERROR(IF(VALUE('data-cash-crude'!BQ177)&gt;0,'data-cash-crude'!BQ177-INDEX('data-futures'!$E:$E,MATCH('basis-cash-crude'!BR$1,'data-futures'!$A:$A,0),1),""),"")</f>
        <v>-9.5</v>
      </c>
      <c r="BS176">
        <f>+IFERROR(IF(VALUE('data-cash-crude'!BR177)&gt;0,'data-cash-crude'!BR177-INDEX('data-futures'!$E:$E,MATCH('basis-cash-crude'!BS$1,'data-futures'!$A:$A,0),1),""),"")</f>
        <v>-9.4200000000000017</v>
      </c>
      <c r="BT176">
        <f>+IFERROR(IF(VALUE('data-cash-crude'!BS177)&gt;0,'data-cash-crude'!BS177-INDEX('data-futures'!$E:$E,MATCH('basis-cash-crude'!BT$1,'data-futures'!$A:$A,0),1),""),"")</f>
        <v>-9.9699999999999989</v>
      </c>
      <c r="BU176">
        <f>+IFERROR(IF(VALUE('data-cash-crude'!BT177)&gt;0,'data-cash-crude'!BT177-INDEX('data-futures'!$E:$E,MATCH('basis-cash-crude'!BU$1,'data-futures'!$A:$A,0),1),""),"")</f>
        <v>-9.5799999999999983</v>
      </c>
      <c r="BV176">
        <f>+IFERROR(IF(VALUE('data-cash-crude'!BU177)&gt;0,'data-cash-crude'!BU177-INDEX('data-futures'!$E:$E,MATCH('basis-cash-crude'!BV$1,'data-futures'!$A:$A,0),1),""),"")</f>
        <v>-9.519999999999996</v>
      </c>
      <c r="BW176">
        <f>+IFERROR(IF(VALUE('data-cash-crude'!BV177)&gt;0,'data-cash-crude'!BV177-INDEX('data-futures'!$E:$E,MATCH('basis-cash-crude'!BW$1,'data-futures'!$A:$A,0),1),""),"")</f>
        <v>-9.7800000000000011</v>
      </c>
      <c r="BX176">
        <f>+IFERROR(IF(VALUE('data-cash-crude'!BW177)&gt;0,'data-cash-crude'!BW177-INDEX('data-futures'!$E:$E,MATCH('basis-cash-crude'!BX$1,'data-futures'!$A:$A,0),1),""),"")</f>
        <v>-9.5899999999999963</v>
      </c>
      <c r="BY176">
        <f>+IFERROR(IF(VALUE('data-cash-crude'!BX177)&gt;0,'data-cash-crude'!BX177-INDEX('data-futures'!$E:$E,MATCH('basis-cash-crude'!BY$1,'data-futures'!$A:$A,0),1),""),"")</f>
        <v>-9.8099999999999952</v>
      </c>
      <c r="BZ176">
        <f>+IFERROR(IF(VALUE('data-cash-crude'!BY177)&gt;0,'data-cash-crude'!BY177-INDEX('data-futures'!$E:$E,MATCH('basis-cash-crude'!BZ$1,'data-futures'!$A:$A,0),1),""),"")</f>
        <v>-10.100000000000001</v>
      </c>
      <c r="CA176">
        <f>+IFERROR(IF(VALUE('data-cash-crude'!BZ177)&gt;0,'data-cash-crude'!BZ177-INDEX('data-futures'!$E:$E,MATCH('basis-cash-crude'!CA$1,'data-futures'!$A:$A,0),1),""),"")</f>
        <v>-9.490000000000002</v>
      </c>
      <c r="CB176">
        <f>+IFERROR(IF(VALUE('data-cash-crude'!CA177)&gt;0,'data-cash-crude'!CA177-INDEX('data-futures'!$E:$E,MATCH('basis-cash-crude'!CB$1,'data-futures'!$A:$A,0),1),""),"")</f>
        <v>-9.3699999999999974</v>
      </c>
      <c r="CC176">
        <f>+IFERROR(IF(VALUE('data-cash-crude'!CB177)&gt;0,'data-cash-crude'!CB177-INDEX('data-futures'!$E:$E,MATCH('basis-cash-crude'!CC$1,'data-futures'!$A:$A,0),1),""),"")</f>
        <v>-9.269999999999996</v>
      </c>
      <c r="CD176">
        <f>+IFERROR(IF(VALUE('data-cash-crude'!CC177)&gt;0,'data-cash-crude'!CC177-INDEX('data-futures'!$E:$E,MATCH('basis-cash-crude'!CD$1,'data-futures'!$A:$A,0),1),""),"")</f>
        <v>-9.509999999999998</v>
      </c>
      <c r="CE176">
        <f>+IFERROR(IF(VALUE('data-cash-crude'!CD177)&gt;0,'data-cash-crude'!CD177-INDEX('data-futures'!$E:$E,MATCH('basis-cash-crude'!CE$1,'data-futures'!$A:$A,0),1),""),"")</f>
        <v>-9.2999999999999972</v>
      </c>
      <c r="CF176">
        <f>+IFERROR(IF(VALUE('data-cash-crude'!CE177)&gt;0,'data-cash-crude'!CE177-INDEX('data-futures'!$E:$E,MATCH('basis-cash-crude'!CF$1,'data-futures'!$A:$A,0),1),""),"")</f>
        <v>-9.2199999999999989</v>
      </c>
      <c r="CG176">
        <f>+IFERROR(IF(VALUE('data-cash-crude'!CF177)&gt;0,'data-cash-crude'!CF177-INDEX('data-futures'!$E:$E,MATCH('basis-cash-crude'!CG$1,'data-futures'!$A:$A,0),1),""),"")</f>
        <v>-8.990000000000002</v>
      </c>
      <c r="CH176">
        <f>+IFERROR(IF(VALUE('data-cash-crude'!CG177)&gt;0,'data-cash-crude'!CG177-INDEX('data-futures'!$E:$E,MATCH('basis-cash-crude'!CH$1,'data-futures'!$A:$A,0),1),""),"")</f>
        <v>-8.7800000000000011</v>
      </c>
      <c r="CI176">
        <f>+IFERROR(IF(VALUE('data-cash-crude'!CH177)&gt;0,'data-cash-crude'!CH177-INDEX('data-futures'!$E:$E,MATCH('basis-cash-crude'!CI$1,'data-futures'!$A:$A,0),1),""),"")</f>
        <v>-8.9399999999999977</v>
      </c>
      <c r="CJ176">
        <f>+IFERROR(IF(VALUE('data-cash-crude'!CI177)&gt;0,'data-cash-crude'!CI177-INDEX('data-futures'!$E:$E,MATCH('basis-cash-crude'!CJ$1,'data-futures'!$A:$A,0),1),""),"")</f>
        <v>-9.0499999999999972</v>
      </c>
      <c r="CK176">
        <f>+IFERROR(IF(VALUE('data-cash-crude'!CJ177)&gt;0,'data-cash-crude'!CJ177-INDEX('data-futures'!$E:$E,MATCH('basis-cash-crude'!CK$1,'data-futures'!$A:$A,0),1),""),"")</f>
        <v>-8.39</v>
      </c>
      <c r="CL176">
        <f>+IFERROR(IF(VALUE('data-cash-crude'!CK177)&gt;0,'data-cash-crude'!CK177-INDEX('data-futures'!$E:$E,MATCH('basis-cash-crude'!CL$1,'data-futures'!$A:$A,0),1),""),"")</f>
        <v>-8.3500000000000014</v>
      </c>
      <c r="CM176" t="str">
        <f>+IFERROR(IF(VALUE('data-cash-crude'!CL177)&gt;0,'data-cash-crude'!CL177-INDEX('data-futures'!$E:$E,MATCH('basis-cash-crude'!CM$1,'data-futures'!$A:$A,0),1),""),"")</f>
        <v/>
      </c>
      <c r="CN176">
        <f>+IFERROR(IF(VALUE('data-cash-crude'!CM177)&gt;0,'data-cash-crude'!CM177-INDEX('data-futures'!$E:$E,MATCH('basis-cash-crude'!CN$1,'data-futures'!$A:$A,0),1),""),"")</f>
        <v>-8.2899999999999991</v>
      </c>
      <c r="CO176">
        <f>+IFERROR(IF(VALUE('data-cash-crude'!CN177)&gt;0,'data-cash-crude'!CN177-INDEX('data-futures'!$E:$E,MATCH('basis-cash-crude'!CO$1,'data-futures'!$A:$A,0),1),""),"")</f>
        <v>-8.0799999999999983</v>
      </c>
      <c r="CP176">
        <f>+IFERROR(IF(VALUE('data-cash-crude'!CO177)&gt;0,'data-cash-crude'!CO177-INDEX('data-futures'!$E:$E,MATCH('basis-cash-crude'!CP$1,'data-futures'!$A:$A,0),1),""),"")</f>
        <v>-8.2800000000000011</v>
      </c>
      <c r="CQ176">
        <f>+IFERROR(IF(VALUE('data-cash-crude'!CP177)&gt;0,'data-cash-crude'!CP177-INDEX('data-futures'!$E:$E,MATCH('basis-cash-crude'!CQ$1,'data-futures'!$A:$A,0),1),""),"")</f>
        <v>-8.269999999999996</v>
      </c>
      <c r="CR176">
        <f>+IFERROR(IF(VALUE('data-cash-crude'!CQ177)&gt;0,'data-cash-crude'!CQ177-INDEX('data-futures'!$E:$E,MATCH('basis-cash-crude'!CR$1,'data-futures'!$A:$A,0),1),""),"")</f>
        <v>-7.6999999999999957</v>
      </c>
      <c r="CS176">
        <f>+IFERROR(IF(VALUE('data-cash-crude'!CR177)&gt;0,'data-cash-crude'!CR177-INDEX('data-futures'!$E:$E,MATCH('basis-cash-crude'!CS$1,'data-futures'!$A:$A,0),1),""),"")</f>
        <v>-7.269999999999996</v>
      </c>
      <c r="CT176">
        <f>+IFERROR(IF(VALUE('data-cash-crude'!CS177)&gt;0,'data-cash-crude'!CS177-INDEX('data-futures'!$E:$E,MATCH('basis-cash-crude'!CT$1,'data-futures'!$A:$A,0),1),""),"")</f>
        <v>-5.9600000000000009</v>
      </c>
      <c r="CU176">
        <f>+IFERROR(IF(VALUE('data-cash-crude'!CT177)&gt;0,'data-cash-crude'!CT177-INDEX('data-futures'!$E:$E,MATCH('basis-cash-crude'!CU$1,'data-futures'!$A:$A,0),1),""),"")</f>
        <v>-8.759999999999998</v>
      </c>
      <c r="CV176">
        <f>+IFERROR(IF(VALUE('data-cash-crude'!CU177)&gt;0,'data-cash-crude'!CU177-INDEX('data-futures'!$E:$E,MATCH('basis-cash-crude'!CV$1,'data-futures'!$A:$A,0),1),""),"")</f>
        <v>-8.86</v>
      </c>
      <c r="CW176">
        <f>+IFERROR(IF(VALUE('data-cash-crude'!CV177)&gt;0,'data-cash-crude'!CV177-INDEX('data-futures'!$E:$E,MATCH('basis-cash-crude'!CW$1,'data-futures'!$A:$A,0),1),""),"")</f>
        <v>-8.6000000000000014</v>
      </c>
      <c r="CX176">
        <f>+IFERROR(IF(VALUE('data-cash-crude'!CW177)&gt;0,'data-cash-crude'!CW177-INDEX('data-futures'!$E:$E,MATCH('basis-cash-crude'!CX$1,'data-futures'!$A:$A,0),1),""),"")</f>
        <v>-8.43</v>
      </c>
      <c r="CY176">
        <f>+IFERROR(IF(VALUE('data-cash-crude'!CX177)&gt;0,'data-cash-crude'!CX177-INDEX('data-futures'!$E:$E,MATCH('basis-cash-crude'!CY$1,'data-futures'!$A:$A,0),1),""),"")</f>
        <v>-8.0799999999999983</v>
      </c>
      <c r="CZ176">
        <f>+IFERROR(IF(VALUE('data-cash-crude'!CY177)&gt;0,'data-cash-crude'!CY177-INDEX('data-futures'!$E:$E,MATCH('basis-cash-crude'!CZ$1,'data-futures'!$A:$A,0),1),""),"")</f>
        <v>-8.5</v>
      </c>
      <c r="DA176">
        <f>+IFERROR(IF(VALUE('data-cash-crude'!CZ177)&gt;0,'data-cash-crude'!CZ177-INDEX('data-futures'!$E:$E,MATCH('basis-cash-crude'!DA$1,'data-futures'!$A:$A,0),1),""),"")</f>
        <v>-8.4499999999999957</v>
      </c>
      <c r="DB176">
        <f>+IFERROR(IF(VALUE('data-cash-crude'!DA177)&gt;0,'data-cash-crude'!DA177-INDEX('data-futures'!$E:$E,MATCH('basis-cash-crude'!DB$1,'data-futures'!$A:$A,0),1),""),"")</f>
        <v>-8.3999999999999986</v>
      </c>
      <c r="DC176">
        <f>+IFERROR(IF(VALUE('data-cash-crude'!DB177)&gt;0,'data-cash-crude'!DB177-INDEX('data-futures'!$E:$E,MATCH('basis-cash-crude'!DC$1,'data-futures'!$A:$A,0),1),""),"")</f>
        <v>-8.4200000000000017</v>
      </c>
      <c r="DD176" t="str">
        <f>+IFERROR(IF(VALUE('data-cash-crude'!DC177)&gt;0,'data-cash-crude'!DC177-INDEX('data-futures'!$E:$E,MATCH('basis-cash-crude'!DD$1,'data-futures'!$A:$A,0),1),""),"")</f>
        <v/>
      </c>
      <c r="DE176">
        <f>+IFERROR(IF(VALUE('data-cash-crude'!DD177)&gt;0,'data-cash-crude'!DD177-INDEX('data-futures'!$E:$E,MATCH('basis-cash-crude'!DE$1,'data-futures'!$A:$A,0),1),""),"")</f>
        <v>-8.3299999999999983</v>
      </c>
      <c r="DF176">
        <f>+IFERROR(IF(VALUE('data-cash-crude'!DE177)&gt;0,'data-cash-crude'!DE177-INDEX('data-futures'!$E:$E,MATCH('basis-cash-crude'!DF$1,'data-futures'!$A:$A,0),1),""),"")</f>
        <v>-7.9499999999999957</v>
      </c>
      <c r="DG176" t="str">
        <f>+IFERROR(IF(VALUE('data-cash-crude'!DF177)&gt;0,'data-cash-crude'!DF177-INDEX('data-futures'!$E:$E,MATCH('basis-cash-crude'!DG$1,'data-futures'!$A:$A,0),1),""),"")</f>
        <v/>
      </c>
      <c r="DH176">
        <f>+IFERROR(IF(VALUE('data-cash-crude'!DG177)&gt;0,'data-cash-crude'!DG177-INDEX('data-futures'!$E:$E,MATCH('basis-cash-crude'!DH$1,'data-futures'!$A:$A,0),1),""),"")</f>
        <v>-7.6099999999999994</v>
      </c>
      <c r="DI176">
        <f>+IFERROR(IF(VALUE('data-cash-crude'!DH177)&gt;0,'data-cash-crude'!DH177-INDEX('data-futures'!$E:$E,MATCH('basis-cash-crude'!DI$1,'data-futures'!$A:$A,0),1),""),"")</f>
        <v>-8.740000000000002</v>
      </c>
      <c r="DJ176">
        <f>+IFERROR(IF(VALUE('data-cash-crude'!DI177)&gt;0,'data-cash-crude'!DI177-INDEX('data-futures'!$E:$E,MATCH('basis-cash-crude'!DJ$1,'data-futures'!$A:$A,0),1),""),"")</f>
        <v>-8.4699999999999989</v>
      </c>
      <c r="DK176">
        <f>+IFERROR(IF(VALUE('data-cash-crude'!DJ177)&gt;0,'data-cash-crude'!DJ177-INDEX('data-futures'!$E:$E,MATCH('basis-cash-crude'!DK$1,'data-futures'!$A:$A,0),1),""),"")</f>
        <v>-8.519999999999996</v>
      </c>
      <c r="DL176">
        <f>+IFERROR(IF(VALUE('data-cash-crude'!DK177)&gt;0,'data-cash-crude'!DK177-INDEX('data-futures'!$E:$E,MATCH('basis-cash-crude'!DL$1,'data-futures'!$A:$A,0),1),""),"")</f>
        <v>-8.32</v>
      </c>
      <c r="DM176">
        <f>+IFERROR(IF(VALUE('data-cash-crude'!DL177)&gt;0,'data-cash-crude'!DL177-INDEX('data-futures'!$E:$E,MATCH('basis-cash-crude'!DM$1,'data-futures'!$A:$A,0),1),""),"")</f>
        <v>-7.769999999999996</v>
      </c>
      <c r="DN176">
        <f>+IFERROR(IF(VALUE('data-cash-crude'!DM177)&gt;0,'data-cash-crude'!DM177-INDEX('data-futures'!$E:$E,MATCH('basis-cash-crude'!DN$1,'data-futures'!$A:$A,0),1),""),"")</f>
        <v>-7.3299999999999983</v>
      </c>
      <c r="DO176">
        <f>+IFERROR(IF(VALUE('data-cash-crude'!DN177)&gt;0,'data-cash-crude'!DN177-INDEX('data-futures'!$E:$E,MATCH('basis-cash-crude'!DO$1,'data-futures'!$A:$A,0),1),""),"")</f>
        <v>-8.0499999999999972</v>
      </c>
      <c r="DP176">
        <f>+IFERROR(IF(VALUE('data-cash-crude'!DO177)&gt;0,'data-cash-crude'!DO177-INDEX('data-futures'!$E:$E,MATCH('basis-cash-crude'!DP$1,'data-futures'!$A:$A,0),1),""),"")</f>
        <v>-8.1299999999999955</v>
      </c>
      <c r="DQ176">
        <f>+IFERROR(IF(VALUE('data-cash-crude'!DP177)&gt;0,'data-cash-crude'!DP177-INDEX('data-futures'!$E:$E,MATCH('basis-cash-crude'!DQ$1,'data-futures'!$A:$A,0),1),""),"")</f>
        <v>-8.68</v>
      </c>
      <c r="DR176">
        <f>+IFERROR(IF(VALUE('data-cash-crude'!DQ177)&gt;0,'data-cash-crude'!DQ177-INDEX('data-futures'!$E:$E,MATCH('basis-cash-crude'!DR$1,'data-futures'!$A:$A,0),1),""),"")</f>
        <v>-8.1999999999999957</v>
      </c>
      <c r="DS176">
        <f>+IFERROR(IF(VALUE('data-cash-crude'!DR177)&gt;0,'data-cash-crude'!DR177-INDEX('data-futures'!$E:$E,MATCH('basis-cash-crude'!DS$1,'data-futures'!$A:$A,0),1),""),"")</f>
        <v>-8.3399999999999963</v>
      </c>
      <c r="DT176">
        <f>+IFERROR(IF(VALUE('data-cash-crude'!DS177)&gt;0,'data-cash-crude'!DS177-INDEX('data-futures'!$E:$E,MATCH('basis-cash-crude'!DT$1,'data-futures'!$A:$A,0),1),""),"")</f>
        <v>-8.2800000000000011</v>
      </c>
      <c r="DU176">
        <f>+IFERROR(IF(VALUE('data-cash-crude'!DT177)&gt;0,'data-cash-crude'!DT177-INDEX('data-futures'!$E:$E,MATCH('basis-cash-crude'!DU$1,'data-futures'!$A:$A,0),1),""),"")</f>
        <v>-8.8399999999999963</v>
      </c>
      <c r="DV176">
        <f>+IFERROR(IF(VALUE('data-cash-crude'!DU177)&gt;0,'data-cash-crude'!DU177-INDEX('data-futures'!$E:$E,MATCH('basis-cash-crude'!DV$1,'data-futures'!$A:$A,0),1),""),"")</f>
        <v>-9.3500000000000014</v>
      </c>
      <c r="DW176">
        <f>+IFERROR(IF(VALUE('data-cash-crude'!DV177)&gt;0,'data-cash-crude'!DV177-INDEX('data-futures'!$E:$E,MATCH('basis-cash-crude'!DW$1,'data-futures'!$A:$A,0),1),""),"")</f>
        <v>-9.0399999999999991</v>
      </c>
      <c r="DX176">
        <f>+IFERROR(IF(VALUE('data-cash-crude'!DW177)&gt;0,'data-cash-crude'!DW177-INDEX('data-futures'!$E:$E,MATCH('basis-cash-crude'!DX$1,'data-futures'!$A:$A,0),1),""),"")</f>
        <v>-8.5799999999999983</v>
      </c>
      <c r="DY176">
        <f>+IFERROR(IF(VALUE('data-cash-crude'!DX177)&gt;0,'data-cash-crude'!DX177-INDEX('data-futures'!$E:$E,MATCH('basis-cash-crude'!DY$1,'data-futures'!$A:$A,0),1),""),"")</f>
        <v>-9.3999999999999986</v>
      </c>
      <c r="DZ176">
        <f>+IFERROR(IF(VALUE('data-cash-crude'!DY177)&gt;0,'data-cash-crude'!DY177-INDEX('data-futures'!$E:$E,MATCH('basis-cash-crude'!DZ$1,'data-futures'!$A:$A,0),1),""),"")</f>
        <v>-9.32</v>
      </c>
      <c r="EA176">
        <f>+IFERROR(IF(VALUE('data-cash-crude'!DZ177)&gt;0,'data-cash-crude'!DZ177-INDEX('data-futures'!$E:$E,MATCH('basis-cash-crude'!EA$1,'data-futures'!$A:$A,0),1),""),"")</f>
        <v>-9.18</v>
      </c>
      <c r="EB176">
        <f>+IFERROR(IF(VALUE('data-cash-crude'!EA177)&gt;0,'data-cash-crude'!EA177-INDEX('data-futures'!$E:$E,MATCH('basis-cash-crude'!EB$1,'data-futures'!$A:$A,0),1),""),"")</f>
        <v>-9.2100000000000009</v>
      </c>
      <c r="EC176">
        <f>+IFERROR(IF(VALUE('data-cash-crude'!EB177)&gt;0,'data-cash-crude'!EB177-INDEX('data-futures'!$E:$E,MATCH('basis-cash-crude'!EC$1,'data-futures'!$A:$A,0),1),""),"")</f>
        <v>-9.6000000000000014</v>
      </c>
      <c r="ED176" t="str">
        <f>+IFERROR(IF(VALUE('data-cash-crude'!EC177)&gt;0,'data-cash-crude'!EC177-INDEX('data-futures'!$E:$E,MATCH('basis-cash-crude'!ED$1,'data-futures'!$A:$A,0),1),""),"")</f>
        <v/>
      </c>
      <c r="EE176" t="str">
        <f>+IFERROR(IF(VALUE('data-cash-crude'!ED177)&gt;0,'data-cash-crude'!ED177-INDEX('data-futures'!$E:$E,MATCH('basis-cash-crude'!EE$1,'data-futures'!$A:$A,0),1),""),"")</f>
        <v/>
      </c>
      <c r="EF176" t="str">
        <f>+IFERROR(IF(VALUE('data-cash-crude'!EE177)&gt;0,'data-cash-crude'!EE177-INDEX('data-futures'!$E:$E,MATCH('basis-cash-crude'!EF$1,'data-futures'!$A:$A,0),1),""),"")</f>
        <v/>
      </c>
      <c r="EG176" t="str">
        <f>+IFERROR(IF(VALUE('data-cash-crude'!EF177)&gt;0,'data-cash-crude'!EF177-INDEX('data-futures'!$E:$E,MATCH('basis-cash-crude'!EG$1,'data-futures'!$A:$A,0),1),""),"")</f>
        <v/>
      </c>
      <c r="EH176" t="str">
        <f>+IFERROR(IF(VALUE('data-cash-crude'!EG177)&gt;0,'data-cash-crude'!EG177-INDEX('data-futures'!$E:$E,MATCH('basis-cash-crude'!EH$1,'data-futures'!$A:$A,0),1),""),"")</f>
        <v/>
      </c>
      <c r="EI176" t="str">
        <f>+IFERROR(IF(VALUE('data-cash-crude'!EH177)&gt;0,'data-cash-crude'!EH177-INDEX('data-futures'!$E:$E,MATCH('basis-cash-crude'!EI$1,'data-futures'!$A:$A,0),1),""),"")</f>
        <v/>
      </c>
      <c r="EJ176" t="str">
        <f>+IFERROR(IF(VALUE('data-cash-crude'!EI177)&gt;0,'data-cash-crude'!EI177-INDEX('data-futures'!$E:$E,MATCH('basis-cash-crude'!EJ$1,'data-futures'!$A:$A,0),1),""),"")</f>
        <v/>
      </c>
      <c r="EK176" t="str">
        <f>+IFERROR(IF(VALUE('data-cash-crude'!EJ177)&gt;0,'data-cash-crude'!EJ177-INDEX('data-futures'!$E:$E,MATCH('basis-cash-crude'!EK$1,'data-futures'!$A:$A,0),1),""),"")</f>
        <v/>
      </c>
      <c r="EL176" t="str">
        <f>+IFERROR(IF(VALUE('data-cash-crude'!EK177)&gt;0,'data-cash-crude'!EK177-INDEX('data-futures'!$E:$E,MATCH('basis-cash-crude'!EL$1,'data-futures'!$A:$A,0),1),""),"")</f>
        <v/>
      </c>
      <c r="EM176" t="str">
        <f>+IFERROR(IF(VALUE('data-cash-crude'!EL177)&gt;0,'data-cash-crude'!EL177-INDEX('data-futures'!$E:$E,MATCH('basis-cash-crude'!EM$1,'data-futures'!$A:$A,0),1),""),"")</f>
        <v/>
      </c>
      <c r="EN176" t="str">
        <f>+IFERROR(IF(VALUE('data-cash-crude'!EM177)&gt;0,'data-cash-crude'!EM177-INDEX('data-futures'!$E:$E,MATCH('basis-cash-crude'!EN$1,'data-futures'!$A:$A,0),1),""),"")</f>
        <v/>
      </c>
      <c r="EO176" t="str">
        <f>+IFERROR(IF(VALUE('data-cash-crude'!EN177)&gt;0,'data-cash-crude'!EN177-INDEX('data-futures'!$E:$E,MATCH('basis-cash-crude'!EO$1,'data-futures'!$A:$A,0),1),""),"")</f>
        <v/>
      </c>
      <c r="EP176" t="str">
        <f>+IFERROR(IF(VALUE('data-cash-crude'!EO177)&gt;0,'data-cash-crude'!EO177-INDEX('data-futures'!$E:$E,MATCH('basis-cash-crude'!EP$1,'data-futures'!$A:$A,0),1),""),"")</f>
        <v/>
      </c>
      <c r="EQ176" t="str">
        <f>+IFERROR(IF(VALUE('data-cash-crude'!EP177)&gt;0,'data-cash-crude'!EP177-INDEX('data-futures'!$E:$E,MATCH('basis-cash-crude'!EQ$1,'data-futures'!$A:$A,0),1),""),"")</f>
        <v/>
      </c>
      <c r="ER176" t="str">
        <f>+IFERROR(IF(VALUE('data-cash-crude'!EQ177)&gt;0,'data-cash-crude'!EQ177-INDEX('data-futures'!$E:$E,MATCH('basis-cash-crude'!ER$1,'data-futures'!$A:$A,0),1),""),"")</f>
        <v/>
      </c>
      <c r="ES176" t="str">
        <f>+IFERROR(IF(VALUE('data-cash-crude'!ER177)&gt;0,'data-cash-crude'!ER177-INDEX('data-futures'!$E:$E,MATCH('basis-cash-crude'!ES$1,'data-futures'!$A:$A,0),1),""),"")</f>
        <v/>
      </c>
      <c r="ET176" t="str">
        <f>+IFERROR(IF(VALUE('data-cash-crude'!ES177)&gt;0,'data-cash-crude'!ES177-INDEX('data-futures'!$E:$E,MATCH('basis-cash-crude'!ET$1,'data-futures'!$A:$A,0),1),""),"")</f>
        <v/>
      </c>
      <c r="EU176" t="str">
        <f>+IFERROR(IF(VALUE('data-cash-crude'!ET177)&gt;0,'data-cash-crude'!ET177-INDEX('data-futures'!$E:$E,MATCH('basis-cash-crude'!EU$1,'data-futures'!$A:$A,0),1),""),"")</f>
        <v/>
      </c>
      <c r="EV176" t="str">
        <f>+IFERROR(IF(VALUE('data-cash-crude'!EU177)&gt;0,'data-cash-crude'!EU177-INDEX('data-futures'!$E:$E,MATCH('basis-cash-crude'!EV$1,'data-futures'!$A:$A,0),1),""),"")</f>
        <v/>
      </c>
      <c r="EW176" t="str">
        <f>+IFERROR(IF(VALUE('data-cash-crude'!EV177)&gt;0,'data-cash-crude'!EV177-INDEX('data-futures'!$E:$E,MATCH('basis-cash-crude'!EW$1,'data-futures'!$A:$A,0),1),""),"")</f>
        <v/>
      </c>
      <c r="EX176" t="str">
        <f>+IFERROR(IF(VALUE('data-cash-crude'!EW177)&gt;0,'data-cash-crude'!EW177-INDEX('data-futures'!$E:$E,MATCH('basis-cash-crude'!EX$1,'data-futures'!$A:$A,0),1),""),"")</f>
        <v/>
      </c>
      <c r="EY176" t="str">
        <f>+IFERROR(IF(VALUE('data-cash-crude'!EX177)&gt;0,'data-cash-crude'!EX177-INDEX('data-futures'!$E:$E,MATCH('basis-cash-crude'!EY$1,'data-futures'!$A:$A,0),1),""),"")</f>
        <v/>
      </c>
      <c r="EZ176" t="str">
        <f>+IFERROR(IF(VALUE('data-cash-crude'!EY177)&gt;0,'data-cash-crude'!EY177-INDEX('data-futures'!$E:$E,MATCH('basis-cash-crude'!EZ$1,'data-futures'!$A:$A,0),1),""),"")</f>
        <v/>
      </c>
      <c r="FA176" t="str">
        <f>+IFERROR(IF(VALUE('data-cash-crude'!EZ177)&gt;0,'data-cash-crude'!EZ177-INDEX('data-futures'!$E:$E,MATCH('basis-cash-crude'!FA$1,'data-futures'!$A:$A,0),1),""),"")</f>
        <v/>
      </c>
      <c r="FB176" t="str">
        <f>+IFERROR(IF(VALUE('data-cash-crude'!FA177)&gt;0,'data-cash-crude'!FA177-INDEX('data-futures'!$E:$E,MATCH('basis-cash-crude'!FB$1,'data-futures'!$A:$A,0),1),""),"")</f>
        <v/>
      </c>
      <c r="FC176" t="str">
        <f>+IFERROR(IF(VALUE('data-cash-crude'!FB177)&gt;0,'data-cash-crude'!FB177-INDEX('data-futures'!$E:$E,MATCH('basis-cash-crude'!FC$1,'data-futures'!$A:$A,0),1),""),"")</f>
        <v/>
      </c>
      <c r="FD176" t="str">
        <f>+IFERROR(IF(VALUE('data-cash-crude'!FC177)&gt;0,'data-cash-crude'!FC177-INDEX('data-futures'!$E:$E,MATCH('basis-cash-crude'!FD$1,'data-futures'!$A:$A,0),1),""),"")</f>
        <v/>
      </c>
      <c r="FE176" t="str">
        <f>+IFERROR(IF(VALUE('data-cash-crude'!FD177)&gt;0,'data-cash-crude'!FD177-INDEX('data-futures'!$E:$E,MATCH('basis-cash-crude'!FE$1,'data-futures'!$A:$A,0),1),""),"")</f>
        <v/>
      </c>
      <c r="FF176" t="str">
        <f>+IFERROR(IF(VALUE('data-cash-crude'!FE177)&gt;0,'data-cash-crude'!FE177-INDEX('data-futures'!$E:$E,MATCH('basis-cash-crude'!FF$1,'data-futures'!$A:$A,0),1),""),"")</f>
        <v/>
      </c>
      <c r="FG176" t="str">
        <f>+IFERROR(IF(VALUE('data-cash-crude'!FF177)&gt;0,'data-cash-crude'!FF177-INDEX('data-futures'!$E:$E,MATCH('basis-cash-crude'!FG$1,'data-futures'!$A:$A,0),1),""),"")</f>
        <v/>
      </c>
      <c r="FH176" t="str">
        <f>+IFERROR(IF(VALUE('data-cash-crude'!FG177)&gt;0,'data-cash-crude'!FG177-INDEX('data-futures'!$E:$E,MATCH('basis-cash-crude'!FH$1,'data-futures'!$A:$A,0),1),""),"")</f>
        <v/>
      </c>
      <c r="FI176" t="str">
        <f>+IFERROR(IF(VALUE('data-cash-crude'!FH177)&gt;0,'data-cash-crude'!FH177-INDEX('data-futures'!$E:$E,MATCH('basis-cash-crude'!FI$1,'data-futures'!$A:$A,0),1),""),"")</f>
        <v/>
      </c>
      <c r="FJ176" t="str">
        <f>+IFERROR(IF(VALUE('data-cash-crude'!FI177)&gt;0,'data-cash-crude'!FI177-INDEX('data-futures'!$E:$E,MATCH('basis-cash-crude'!FJ$1,'data-futures'!$A:$A,0),1),""),"")</f>
        <v/>
      </c>
      <c r="FK176" t="str">
        <f>+IFERROR(IF(VALUE('data-cash-crude'!FJ177)&gt;0,'data-cash-crude'!FJ177-INDEX('data-futures'!$E:$E,MATCH('basis-cash-crude'!FK$1,'data-futures'!$A:$A,0),1),""),"")</f>
        <v/>
      </c>
      <c r="FL176" t="str">
        <f>+IFERROR(IF(VALUE('data-cash-crude'!FK177)&gt;0,'data-cash-crude'!FK177-INDEX('data-futures'!$E:$E,MATCH('basis-cash-crude'!FL$1,'data-futures'!$A:$A,0),1),""),"")</f>
        <v/>
      </c>
    </row>
    <row r="177" spans="1:168" x14ac:dyDescent="0.2">
      <c r="A177">
        <f t="shared" si="6"/>
        <v>-13.251666666666667</v>
      </c>
      <c r="B177">
        <f t="shared" si="7"/>
        <v>-13.274074074074075</v>
      </c>
      <c r="C177">
        <f t="shared" si="8"/>
        <v>-12.894078947368424</v>
      </c>
      <c r="D177" s="6" t="str">
        <f>+'data-cash-crude'!B178</f>
        <v>CLPA-8-35.CM</v>
      </c>
      <c r="E177">
        <f>+IFERROR(IF(VALUE('data-cash-crude'!D178)&gt;0,'data-cash-crude'!D178-INDEX('data-futures'!$E:$E,MATCH('basis-cash-crude'!E$1,'data-futures'!$A:$A,0),1),""),"")</f>
        <v>-13.189999999999998</v>
      </c>
      <c r="F177">
        <f>+IFERROR(IF(VALUE('data-cash-crude'!E178)&gt;0,'data-cash-crude'!E178-INDEX('data-futures'!$E:$E,MATCH('basis-cash-crude'!F$1,'data-futures'!$A:$A,0),1),""),"")</f>
        <v>-13.090000000000003</v>
      </c>
      <c r="G177">
        <f>+IFERROR(IF(VALUE('data-cash-crude'!F178)&gt;0,'data-cash-crude'!F178-INDEX('data-futures'!$E:$E,MATCH('basis-cash-crude'!G$1,'data-futures'!$A:$A,0),1),""),"")</f>
        <v>-13.240000000000002</v>
      </c>
      <c r="H177">
        <f>+IFERROR(IF(VALUE('data-cash-crude'!G178)&gt;0,'data-cash-crude'!G178-INDEX('data-futures'!$E:$E,MATCH('basis-cash-crude'!H$1,'data-futures'!$A:$A,0),1),""),"")</f>
        <v>-13.380000000000003</v>
      </c>
      <c r="I177" t="str">
        <f>+IFERROR(IF(VALUE('data-cash-crude'!H178)&gt;0,'data-cash-crude'!H178-INDEX('data-futures'!$E:$E,MATCH('basis-cash-crude'!I$1,'data-futures'!$A:$A,0),1),""),"")</f>
        <v/>
      </c>
      <c r="J177">
        <f>+IFERROR(IF(VALUE('data-cash-crude'!I178)&gt;0,'data-cash-crude'!I178-INDEX('data-futures'!$E:$E,MATCH('basis-cash-crude'!J$1,'data-futures'!$A:$A,0),1),""),"")</f>
        <v>-13.329999999999998</v>
      </c>
      <c r="K177">
        <f>+IFERROR(IF(VALUE('data-cash-crude'!J178)&gt;0,'data-cash-crude'!J178-INDEX('data-futures'!$E:$E,MATCH('basis-cash-crude'!K$1,'data-futures'!$A:$A,0),1),""),"")</f>
        <v>-13.280000000000001</v>
      </c>
      <c r="L177">
        <f>+IFERROR(IF(VALUE('data-cash-crude'!K178)&gt;0,'data-cash-crude'!K178-INDEX('data-futures'!$E:$E,MATCH('basis-cash-crude'!L$1,'data-futures'!$A:$A,0),1),""),"")</f>
        <v>-13.340000000000003</v>
      </c>
      <c r="M177">
        <f>+IFERROR(IF(VALUE('data-cash-crude'!L178)&gt;0,'data-cash-crude'!L178-INDEX('data-futures'!$E:$E,MATCH('basis-cash-crude'!M$1,'data-futures'!$A:$A,0),1),""),"")</f>
        <v>-13.259999999999998</v>
      </c>
      <c r="N177">
        <f>+IFERROR(IF(VALUE('data-cash-crude'!M178)&gt;0,'data-cash-crude'!M178-INDEX('data-futures'!$E:$E,MATCH('basis-cash-crude'!N$1,'data-futures'!$A:$A,0),1),""),"")</f>
        <v>-13.079999999999998</v>
      </c>
      <c r="O177">
        <f>+IFERROR(IF(VALUE('data-cash-crude'!N178)&gt;0,'data-cash-crude'!N178-INDEX('data-futures'!$E:$E,MATCH('basis-cash-crude'!O$1,'data-futures'!$A:$A,0),1),""),"")</f>
        <v>-13.240000000000002</v>
      </c>
      <c r="P177">
        <f>+IFERROR(IF(VALUE('data-cash-crude'!O178)&gt;0,'data-cash-crude'!O178-INDEX('data-futures'!$E:$E,MATCH('basis-cash-crude'!P$1,'data-futures'!$A:$A,0),1),""),"")</f>
        <v>-13.189999999999998</v>
      </c>
      <c r="Q177">
        <f>+IFERROR(IF(VALUE('data-cash-crude'!P178)&gt;0,'data-cash-crude'!P178-INDEX('data-futures'!$E:$E,MATCH('basis-cash-crude'!Q$1,'data-futures'!$A:$A,0),1),""),"")</f>
        <v>-13.21</v>
      </c>
      <c r="R177">
        <f>+IFERROR(IF(VALUE('data-cash-crude'!Q178)&gt;0,'data-cash-crude'!Q178-INDEX('data-futures'!$E:$E,MATCH('basis-cash-crude'!R$1,'data-futures'!$A:$A,0),1),""),"")</f>
        <v>-13.009999999999998</v>
      </c>
      <c r="S177">
        <f>+IFERROR(IF(VALUE('data-cash-crude'!R178)&gt;0,'data-cash-crude'!R178-INDEX('data-futures'!$E:$E,MATCH('basis-cash-crude'!S$1,'data-futures'!$A:$A,0),1),""),"")</f>
        <v>-15.29</v>
      </c>
      <c r="T177">
        <f>+IFERROR(IF(VALUE('data-cash-crude'!S178)&gt;0,'data-cash-crude'!S178-INDEX('data-futures'!$E:$E,MATCH('basis-cash-crude'!T$1,'data-futures'!$A:$A,0),1),""),"")</f>
        <v>-15.07</v>
      </c>
      <c r="U177">
        <f>+IFERROR(IF(VALUE('data-cash-crude'!T178)&gt;0,'data-cash-crude'!T178-INDEX('data-futures'!$E:$E,MATCH('basis-cash-crude'!U$1,'data-futures'!$A:$A,0),1),""),"")</f>
        <v>-13.200000000000003</v>
      </c>
      <c r="V177">
        <f>+IFERROR(IF(VALUE('data-cash-crude'!U178)&gt;0,'data-cash-crude'!U178-INDEX('data-futures'!$E:$E,MATCH('basis-cash-crude'!V$1,'data-futures'!$A:$A,0),1),""),"")</f>
        <v>-13.020000000000003</v>
      </c>
      <c r="W177">
        <f>+IFERROR(IF(VALUE('data-cash-crude'!V178)&gt;0,'data-cash-crude'!V178-INDEX('data-futures'!$E:$E,MATCH('basis-cash-crude'!W$1,'data-futures'!$A:$A,0),1),""),"")</f>
        <v>-12.939999999999998</v>
      </c>
      <c r="X177">
        <f>+IFERROR(IF(VALUE('data-cash-crude'!W178)&gt;0,'data-cash-crude'!W178-INDEX('data-futures'!$E:$E,MATCH('basis-cash-crude'!X$1,'data-futures'!$A:$A,0),1),""),"")</f>
        <v>-13.030000000000001</v>
      </c>
      <c r="Y177">
        <f>+IFERROR(IF(VALUE('data-cash-crude'!X178)&gt;0,'data-cash-crude'!X178-INDEX('data-futures'!$E:$E,MATCH('basis-cash-crude'!Y$1,'data-futures'!$A:$A,0),1),""),"")</f>
        <v>-12.979999999999997</v>
      </c>
      <c r="Z177" t="str">
        <f>+IFERROR(IF(VALUE('data-cash-crude'!Y178)&gt;0,'data-cash-crude'!Y178-INDEX('data-futures'!$E:$E,MATCH('basis-cash-crude'!Z$1,'data-futures'!$A:$A,0),1),""),"")</f>
        <v/>
      </c>
      <c r="AA177">
        <f>+IFERROR(IF(VALUE('data-cash-crude'!Z178)&gt;0,'data-cash-crude'!Z178-INDEX('data-futures'!$E:$E,MATCH('basis-cash-crude'!AA$1,'data-futures'!$A:$A,0),1),""),"")</f>
        <v>-13.189999999999998</v>
      </c>
      <c r="AB177">
        <f>+IFERROR(IF(VALUE('data-cash-crude'!AA178)&gt;0,'data-cash-crude'!AA178-INDEX('data-futures'!$E:$E,MATCH('basis-cash-crude'!AB$1,'data-futures'!$A:$A,0),1),""),"")</f>
        <v>-13.350000000000001</v>
      </c>
      <c r="AC177" t="str">
        <f>+IFERROR(IF(VALUE('data-cash-crude'!AB178)&gt;0,'data-cash-crude'!AB178-INDEX('data-futures'!$E:$E,MATCH('basis-cash-crude'!AC$1,'data-futures'!$A:$A,0),1),""),"")</f>
        <v/>
      </c>
      <c r="AD177">
        <f>+IFERROR(IF(VALUE('data-cash-crude'!AC178)&gt;0,'data-cash-crude'!AC178-INDEX('data-futures'!$E:$E,MATCH('basis-cash-crude'!AD$1,'data-futures'!$A:$A,0),1),""),"")</f>
        <v>-12.880000000000003</v>
      </c>
      <c r="AE177">
        <f>+IFERROR(IF(VALUE('data-cash-crude'!AD178)&gt;0,'data-cash-crude'!AD178-INDEX('data-futures'!$E:$E,MATCH('basis-cash-crude'!AE$1,'data-futures'!$A:$A,0),1),""),"")</f>
        <v>-13.060000000000002</v>
      </c>
      <c r="AF177">
        <f>+IFERROR(IF(VALUE('data-cash-crude'!AE178)&gt;0,'data-cash-crude'!AE178-INDEX('data-futures'!$E:$E,MATCH('basis-cash-crude'!AF$1,'data-futures'!$A:$A,0),1),""),"")</f>
        <v>-12.780000000000001</v>
      </c>
      <c r="AG177">
        <f>+IFERROR(IF(VALUE('data-cash-crude'!AF178)&gt;0,'data-cash-crude'!AF178-INDEX('data-futures'!$E:$E,MATCH('basis-cash-crude'!AG$1,'data-futures'!$A:$A,0),1),""),"")</f>
        <v>-12.850000000000001</v>
      </c>
      <c r="AH177">
        <f>+IFERROR(IF(VALUE('data-cash-crude'!AG178)&gt;0,'data-cash-crude'!AG178-INDEX('data-futures'!$E:$E,MATCH('basis-cash-crude'!AH$1,'data-futures'!$A:$A,0),1),""),"")</f>
        <v>-12.920000000000002</v>
      </c>
      <c r="AI177">
        <f>+IFERROR(IF(VALUE('data-cash-crude'!AH178)&gt;0,'data-cash-crude'!AH178-INDEX('data-futures'!$E:$E,MATCH('basis-cash-crude'!AI$1,'data-futures'!$A:$A,0),1),""),"")</f>
        <v>-12.759999999999998</v>
      </c>
      <c r="AJ177">
        <f>+IFERROR(IF(VALUE('data-cash-crude'!AI178)&gt;0,'data-cash-crude'!AI178-INDEX('data-futures'!$E:$E,MATCH('basis-cash-crude'!AJ$1,'data-futures'!$A:$A,0),1),""),"")</f>
        <v>-12.86</v>
      </c>
      <c r="AK177">
        <f>+IFERROR(IF(VALUE('data-cash-crude'!AJ178)&gt;0,'data-cash-crude'!AJ178-INDEX('data-futures'!$E:$E,MATCH('basis-cash-crude'!AK$1,'data-futures'!$A:$A,0),1),""),"")</f>
        <v>-12.880000000000003</v>
      </c>
      <c r="AL177">
        <f>+IFERROR(IF(VALUE('data-cash-crude'!AK178)&gt;0,'data-cash-crude'!AK178-INDEX('data-futures'!$E:$E,MATCH('basis-cash-crude'!AL$1,'data-futures'!$A:$A,0),1),""),"")</f>
        <v>-13.14</v>
      </c>
      <c r="AM177">
        <f>+IFERROR(IF(VALUE('data-cash-crude'!AL178)&gt;0,'data-cash-crude'!AL178-INDEX('data-futures'!$E:$E,MATCH('basis-cash-crude'!AM$1,'data-futures'!$A:$A,0),1),""),"")</f>
        <v>-12.780000000000001</v>
      </c>
      <c r="AN177">
        <f>+IFERROR(IF(VALUE('data-cash-crude'!AM178)&gt;0,'data-cash-crude'!AM178-INDEX('data-futures'!$E:$E,MATCH('basis-cash-crude'!AN$1,'data-futures'!$A:$A,0),1),""),"")</f>
        <v>-12.810000000000002</v>
      </c>
      <c r="AO177">
        <f>+IFERROR(IF(VALUE('data-cash-crude'!AN178)&gt;0,'data-cash-crude'!AN178-INDEX('data-futures'!$E:$E,MATCH('basis-cash-crude'!AO$1,'data-futures'!$A:$A,0),1),""),"")</f>
        <v>-13.04</v>
      </c>
      <c r="AP177" t="str">
        <f>+IFERROR(IF(VALUE('data-cash-crude'!AO178)&gt;0,'data-cash-crude'!AO178-INDEX('data-futures'!$E:$E,MATCH('basis-cash-crude'!AP$1,'data-futures'!$A:$A,0),1),""),"")</f>
        <v/>
      </c>
      <c r="AQ177">
        <f>+IFERROR(IF(VALUE('data-cash-crude'!AP178)&gt;0,'data-cash-crude'!AP178-INDEX('data-futures'!$E:$E,MATCH('basis-cash-crude'!AQ$1,'data-futures'!$A:$A,0),1),""),"")</f>
        <v>-13.240000000000002</v>
      </c>
      <c r="AR177">
        <f>+IFERROR(IF(VALUE('data-cash-crude'!AQ178)&gt;0,'data-cash-crude'!AQ178-INDEX('data-futures'!$E:$E,MATCH('basis-cash-crude'!AR$1,'data-futures'!$A:$A,0),1),""),"")</f>
        <v>-10.229999999999997</v>
      </c>
      <c r="AS177" t="str">
        <f>+IFERROR(IF(VALUE('data-cash-crude'!AR178)&gt;0,'data-cash-crude'!AR178-INDEX('data-futures'!$E:$E,MATCH('basis-cash-crude'!AS$1,'data-futures'!$A:$A,0),1),""),"")</f>
        <v/>
      </c>
      <c r="AT177">
        <f>+IFERROR(IF(VALUE('data-cash-crude'!AS178)&gt;0,'data-cash-crude'!AS178-INDEX('data-futures'!$E:$E,MATCH('basis-cash-crude'!AT$1,'data-futures'!$A:$A,0),1),""),"")</f>
        <v>-13.100000000000001</v>
      </c>
      <c r="AU177">
        <f>+IFERROR(IF(VALUE('data-cash-crude'!AT178)&gt;0,'data-cash-crude'!AT178-INDEX('data-futures'!$E:$E,MATCH('basis-cash-crude'!AU$1,'data-futures'!$A:$A,0),1),""),"")</f>
        <v>-12.810000000000002</v>
      </c>
      <c r="AV177">
        <f>+IFERROR(IF(VALUE('data-cash-crude'!AU178)&gt;0,'data-cash-crude'!AU178-INDEX('data-futures'!$E:$E,MATCH('basis-cash-crude'!AV$1,'data-futures'!$A:$A,0),1),""),"")</f>
        <v>-12.880000000000003</v>
      </c>
      <c r="AW177">
        <f>+IFERROR(IF(VALUE('data-cash-crude'!AV178)&gt;0,'data-cash-crude'!AV178-INDEX('data-futures'!$E:$E,MATCH('basis-cash-crude'!AW$1,'data-futures'!$A:$A,0),1),""),"")</f>
        <v>-12.850000000000001</v>
      </c>
      <c r="AX177">
        <f>+IFERROR(IF(VALUE('data-cash-crude'!AW178)&gt;0,'data-cash-crude'!AW178-INDEX('data-futures'!$E:$E,MATCH('basis-cash-crude'!AX$1,'data-futures'!$A:$A,0),1),""),"")</f>
        <v>-12.770000000000003</v>
      </c>
      <c r="AY177" t="str">
        <f>+IFERROR(IF(VALUE('data-cash-crude'!AX178)&gt;0,'data-cash-crude'!AX178-INDEX('data-futures'!$E:$E,MATCH('basis-cash-crude'!AY$1,'data-futures'!$A:$A,0),1),""),"")</f>
        <v/>
      </c>
      <c r="AZ177" t="str">
        <f>+IFERROR(IF(VALUE('data-cash-crude'!AY178)&gt;0,'data-cash-crude'!AY178-INDEX('data-futures'!$E:$E,MATCH('basis-cash-crude'!AZ$1,'data-futures'!$A:$A,0),1),""),"")</f>
        <v/>
      </c>
      <c r="BA177" t="str">
        <f>+IFERROR(IF(VALUE('data-cash-crude'!AZ178)&gt;0,'data-cash-crude'!AZ178-INDEX('data-futures'!$E:$E,MATCH('basis-cash-crude'!BA$1,'data-futures'!$A:$A,0),1),""),"")</f>
        <v/>
      </c>
      <c r="BB177" t="str">
        <f>+IFERROR(IF(VALUE('data-cash-crude'!BA178)&gt;0,'data-cash-crude'!BA178-INDEX('data-futures'!$E:$E,MATCH('basis-cash-crude'!BB$1,'data-futures'!$A:$A,0),1),""),"")</f>
        <v/>
      </c>
      <c r="BC177" t="str">
        <f>+IFERROR(IF(VALUE('data-cash-crude'!BB178)&gt;0,'data-cash-crude'!BB178-INDEX('data-futures'!$E:$E,MATCH('basis-cash-crude'!BC$1,'data-futures'!$A:$A,0),1),""),"")</f>
        <v/>
      </c>
      <c r="BD177" t="str">
        <f>+IFERROR(IF(VALUE('data-cash-crude'!BC178)&gt;0,'data-cash-crude'!BC178-INDEX('data-futures'!$E:$E,MATCH('basis-cash-crude'!BD$1,'data-futures'!$A:$A,0),1),""),"")</f>
        <v/>
      </c>
      <c r="BE177">
        <f>+IFERROR(IF(VALUE('data-cash-crude'!BD178)&gt;0,'data-cash-crude'!BD178-INDEX('data-futures'!$E:$E,MATCH('basis-cash-crude'!BE$1,'data-futures'!$A:$A,0),1),""),"")</f>
        <v>-12.979999999999997</v>
      </c>
      <c r="BF177">
        <f>+IFERROR(IF(VALUE('data-cash-crude'!BE178)&gt;0,'data-cash-crude'!BE178-INDEX('data-futures'!$E:$E,MATCH('basis-cash-crude'!BF$1,'data-futures'!$A:$A,0),1),""),"")</f>
        <v>-12.990000000000002</v>
      </c>
      <c r="BG177">
        <f>+IFERROR(IF(VALUE('data-cash-crude'!BF178)&gt;0,'data-cash-crude'!BF178-INDEX('data-futures'!$E:$E,MATCH('basis-cash-crude'!BG$1,'data-futures'!$A:$A,0),1),""),"")</f>
        <v>-12.770000000000003</v>
      </c>
      <c r="BH177">
        <f>+IFERROR(IF(VALUE('data-cash-crude'!BG178)&gt;0,'data-cash-crude'!BG178-INDEX('data-futures'!$E:$E,MATCH('basis-cash-crude'!BH$1,'data-futures'!$A:$A,0),1),""),"")</f>
        <v>-12.54</v>
      </c>
      <c r="BI177">
        <f>+IFERROR(IF(VALUE('data-cash-crude'!BH178)&gt;0,'data-cash-crude'!BH178-INDEX('data-futures'!$E:$E,MATCH('basis-cash-crude'!BI$1,'data-futures'!$A:$A,0),1),""),"")</f>
        <v>-12.840000000000003</v>
      </c>
      <c r="BJ177">
        <f>+IFERROR(IF(VALUE('data-cash-crude'!BI178)&gt;0,'data-cash-crude'!BI178-INDEX('data-futures'!$E:$E,MATCH('basis-cash-crude'!BJ$1,'data-futures'!$A:$A,0),1),""),"")</f>
        <v>-12.840000000000003</v>
      </c>
      <c r="BK177">
        <f>+IFERROR(IF(VALUE('data-cash-crude'!BJ178)&gt;0,'data-cash-crude'!BJ178-INDEX('data-futures'!$E:$E,MATCH('basis-cash-crude'!BK$1,'data-futures'!$A:$A,0),1),""),"")</f>
        <v>-13.18</v>
      </c>
      <c r="BL177">
        <f>+IFERROR(IF(VALUE('data-cash-crude'!BK178)&gt;0,'data-cash-crude'!BK178-INDEX('data-futures'!$E:$E,MATCH('basis-cash-crude'!BL$1,'data-futures'!$A:$A,0),1),""),"")</f>
        <v>-12.86</v>
      </c>
      <c r="BM177" t="str">
        <f>+IFERROR(IF(VALUE('data-cash-crude'!BL178)&gt;0,'data-cash-crude'!BL178-INDEX('data-futures'!$E:$E,MATCH('basis-cash-crude'!BM$1,'data-futures'!$A:$A,0),1),""),"")</f>
        <v/>
      </c>
      <c r="BN177" t="str">
        <f>+IFERROR(IF(VALUE('data-cash-crude'!BM178)&gt;0,'data-cash-crude'!BM178-INDEX('data-futures'!$E:$E,MATCH('basis-cash-crude'!BN$1,'data-futures'!$A:$A,0),1),""),"")</f>
        <v/>
      </c>
      <c r="BO177">
        <f>+IFERROR(IF(VALUE('data-cash-crude'!BN178)&gt;0,'data-cash-crude'!BN178-INDEX('data-futures'!$E:$E,MATCH('basis-cash-crude'!BO$1,'data-futures'!$A:$A,0),1),""),"")</f>
        <v>-13.219999999999999</v>
      </c>
      <c r="BP177">
        <f>+IFERROR(IF(VALUE('data-cash-crude'!BO178)&gt;0,'data-cash-crude'!BO178-INDEX('data-futures'!$E:$E,MATCH('basis-cash-crude'!BP$1,'data-futures'!$A:$A,0),1),""),"")</f>
        <v>-13.380000000000003</v>
      </c>
      <c r="BQ177">
        <f>+IFERROR(IF(VALUE('data-cash-crude'!BP178)&gt;0,'data-cash-crude'!BP178-INDEX('data-futures'!$E:$E,MATCH('basis-cash-crude'!BQ$1,'data-futures'!$A:$A,0),1),""),"")</f>
        <v>-12.82</v>
      </c>
      <c r="BR177">
        <f>+IFERROR(IF(VALUE('data-cash-crude'!BQ178)&gt;0,'data-cash-crude'!BQ178-INDEX('data-futures'!$E:$E,MATCH('basis-cash-crude'!BR$1,'data-futures'!$A:$A,0),1),""),"")</f>
        <v>-12.850000000000001</v>
      </c>
      <c r="BS177">
        <f>+IFERROR(IF(VALUE('data-cash-crude'!BR178)&gt;0,'data-cash-crude'!BR178-INDEX('data-futures'!$E:$E,MATCH('basis-cash-crude'!BS$1,'data-futures'!$A:$A,0),1),""),"")</f>
        <v>-12.770000000000003</v>
      </c>
      <c r="BT177">
        <f>+IFERROR(IF(VALUE('data-cash-crude'!BS178)&gt;0,'data-cash-crude'!BS178-INDEX('data-futures'!$E:$E,MATCH('basis-cash-crude'!BT$1,'data-futures'!$A:$A,0),1),""),"")</f>
        <v>-13.32</v>
      </c>
      <c r="BU177">
        <f>+IFERROR(IF(VALUE('data-cash-crude'!BT178)&gt;0,'data-cash-crude'!BT178-INDEX('data-futures'!$E:$E,MATCH('basis-cash-crude'!BU$1,'data-futures'!$A:$A,0),1),""),"")</f>
        <v>-12.93</v>
      </c>
      <c r="BV177">
        <f>+IFERROR(IF(VALUE('data-cash-crude'!BU178)&gt;0,'data-cash-crude'!BU178-INDEX('data-futures'!$E:$E,MATCH('basis-cash-crude'!BV$1,'data-futures'!$A:$A,0),1),""),"")</f>
        <v>-12.869999999999997</v>
      </c>
      <c r="BW177">
        <f>+IFERROR(IF(VALUE('data-cash-crude'!BV178)&gt;0,'data-cash-crude'!BV178-INDEX('data-futures'!$E:$E,MATCH('basis-cash-crude'!BW$1,'data-futures'!$A:$A,0),1),""),"")</f>
        <v>-13.130000000000003</v>
      </c>
      <c r="BX177">
        <f>+IFERROR(IF(VALUE('data-cash-crude'!BW178)&gt;0,'data-cash-crude'!BW178-INDEX('data-futures'!$E:$E,MATCH('basis-cash-crude'!BX$1,'data-futures'!$A:$A,0),1),""),"")</f>
        <v>-12.939999999999998</v>
      </c>
      <c r="BY177">
        <f>+IFERROR(IF(VALUE('data-cash-crude'!BX178)&gt;0,'data-cash-crude'!BX178-INDEX('data-futures'!$E:$E,MATCH('basis-cash-crude'!BY$1,'data-futures'!$A:$A,0),1),""),"")</f>
        <v>-13.159999999999997</v>
      </c>
      <c r="BZ177">
        <f>+IFERROR(IF(VALUE('data-cash-crude'!BY178)&gt;0,'data-cash-crude'!BY178-INDEX('data-futures'!$E:$E,MATCH('basis-cash-crude'!BZ$1,'data-futures'!$A:$A,0),1),""),"")</f>
        <v>-13.450000000000003</v>
      </c>
      <c r="CA177">
        <f>+IFERROR(IF(VALUE('data-cash-crude'!BZ178)&gt;0,'data-cash-crude'!BZ178-INDEX('data-futures'!$E:$E,MATCH('basis-cash-crude'!CA$1,'data-futures'!$A:$A,0),1),""),"")</f>
        <v>-12.840000000000003</v>
      </c>
      <c r="CB177">
        <f>+IFERROR(IF(VALUE('data-cash-crude'!CA178)&gt;0,'data-cash-crude'!CA178-INDEX('data-futures'!$E:$E,MATCH('basis-cash-crude'!CB$1,'data-futures'!$A:$A,0),1),""),"")</f>
        <v>-12.719999999999999</v>
      </c>
      <c r="CC177">
        <f>+IFERROR(IF(VALUE('data-cash-crude'!CB178)&gt;0,'data-cash-crude'!CB178-INDEX('data-futures'!$E:$E,MATCH('basis-cash-crude'!CC$1,'data-futures'!$A:$A,0),1),""),"")</f>
        <v>-12.619999999999997</v>
      </c>
      <c r="CD177">
        <f>+IFERROR(IF(VALUE('data-cash-crude'!CC178)&gt;0,'data-cash-crude'!CC178-INDEX('data-futures'!$E:$E,MATCH('basis-cash-crude'!CD$1,'data-futures'!$A:$A,0),1),""),"")</f>
        <v>-12.86</v>
      </c>
      <c r="CE177">
        <f>+IFERROR(IF(VALUE('data-cash-crude'!CD178)&gt;0,'data-cash-crude'!CD178-INDEX('data-futures'!$E:$E,MATCH('basis-cash-crude'!CE$1,'data-futures'!$A:$A,0),1),""),"")</f>
        <v>-12.649999999999999</v>
      </c>
      <c r="CF177">
        <f>+IFERROR(IF(VALUE('data-cash-crude'!CE178)&gt;0,'data-cash-crude'!CE178-INDEX('data-futures'!$E:$E,MATCH('basis-cash-crude'!CF$1,'data-futures'!$A:$A,0),1),""),"")</f>
        <v>-12.57</v>
      </c>
      <c r="CG177">
        <f>+IFERROR(IF(VALUE('data-cash-crude'!CF178)&gt;0,'data-cash-crude'!CF178-INDEX('data-futures'!$E:$E,MATCH('basis-cash-crude'!CG$1,'data-futures'!$A:$A,0),1),""),"")</f>
        <v>-12.340000000000003</v>
      </c>
      <c r="CH177">
        <f>+IFERROR(IF(VALUE('data-cash-crude'!CG178)&gt;0,'data-cash-crude'!CG178-INDEX('data-futures'!$E:$E,MATCH('basis-cash-crude'!CH$1,'data-futures'!$A:$A,0),1),""),"")</f>
        <v>-12.130000000000003</v>
      </c>
      <c r="CI177">
        <f>+IFERROR(IF(VALUE('data-cash-crude'!CH178)&gt;0,'data-cash-crude'!CH178-INDEX('data-futures'!$E:$E,MATCH('basis-cash-crude'!CI$1,'data-futures'!$A:$A,0),1),""),"")</f>
        <v>-12.29</v>
      </c>
      <c r="CJ177">
        <f>+IFERROR(IF(VALUE('data-cash-crude'!CI178)&gt;0,'data-cash-crude'!CI178-INDEX('data-futures'!$E:$E,MATCH('basis-cash-crude'!CJ$1,'data-futures'!$A:$A,0),1),""),"")</f>
        <v>-12.399999999999999</v>
      </c>
      <c r="CK177">
        <f>+IFERROR(IF(VALUE('data-cash-crude'!CJ178)&gt;0,'data-cash-crude'!CJ178-INDEX('data-futures'!$E:$E,MATCH('basis-cash-crude'!CK$1,'data-futures'!$A:$A,0),1),""),"")</f>
        <v>-11.740000000000002</v>
      </c>
      <c r="CL177">
        <f>+IFERROR(IF(VALUE('data-cash-crude'!CK178)&gt;0,'data-cash-crude'!CK178-INDEX('data-futures'!$E:$E,MATCH('basis-cash-crude'!CL$1,'data-futures'!$A:$A,0),1),""),"")</f>
        <v>-11.700000000000003</v>
      </c>
      <c r="CM177" t="str">
        <f>+IFERROR(IF(VALUE('data-cash-crude'!CL178)&gt;0,'data-cash-crude'!CL178-INDEX('data-futures'!$E:$E,MATCH('basis-cash-crude'!CM$1,'data-futures'!$A:$A,0),1),""),"")</f>
        <v/>
      </c>
      <c r="CN177">
        <f>+IFERROR(IF(VALUE('data-cash-crude'!CM178)&gt;0,'data-cash-crude'!CM178-INDEX('data-futures'!$E:$E,MATCH('basis-cash-crude'!CN$1,'data-futures'!$A:$A,0),1),""),"")</f>
        <v>-11.64</v>
      </c>
      <c r="CO177">
        <f>+IFERROR(IF(VALUE('data-cash-crude'!CN178)&gt;0,'data-cash-crude'!CN178-INDEX('data-futures'!$E:$E,MATCH('basis-cash-crude'!CO$1,'data-futures'!$A:$A,0),1),""),"")</f>
        <v>-11.43</v>
      </c>
      <c r="CP177">
        <f>+IFERROR(IF(VALUE('data-cash-crude'!CO178)&gt;0,'data-cash-crude'!CO178-INDEX('data-futures'!$E:$E,MATCH('basis-cash-crude'!CP$1,'data-futures'!$A:$A,0),1),""),"")</f>
        <v>-11.630000000000003</v>
      </c>
      <c r="CQ177">
        <f>+IFERROR(IF(VALUE('data-cash-crude'!CP178)&gt;0,'data-cash-crude'!CP178-INDEX('data-futures'!$E:$E,MATCH('basis-cash-crude'!CQ$1,'data-futures'!$A:$A,0),1),""),"")</f>
        <v>-11.619999999999997</v>
      </c>
      <c r="CR177">
        <f>+IFERROR(IF(VALUE('data-cash-crude'!CQ178)&gt;0,'data-cash-crude'!CQ178-INDEX('data-futures'!$E:$E,MATCH('basis-cash-crude'!CR$1,'data-futures'!$A:$A,0),1),""),"")</f>
        <v>-11.049999999999997</v>
      </c>
      <c r="CS177">
        <f>+IFERROR(IF(VALUE('data-cash-crude'!CR178)&gt;0,'data-cash-crude'!CR178-INDEX('data-futures'!$E:$E,MATCH('basis-cash-crude'!CS$1,'data-futures'!$A:$A,0),1),""),"")</f>
        <v>-10.619999999999997</v>
      </c>
      <c r="CT177">
        <f>+IFERROR(IF(VALUE('data-cash-crude'!CS178)&gt;0,'data-cash-crude'!CS178-INDEX('data-futures'!$E:$E,MATCH('basis-cash-crude'!CT$1,'data-futures'!$A:$A,0),1),""),"")</f>
        <v>-9.3100000000000023</v>
      </c>
      <c r="CU177">
        <f>+IFERROR(IF(VALUE('data-cash-crude'!CT178)&gt;0,'data-cash-crude'!CT178-INDEX('data-futures'!$E:$E,MATCH('basis-cash-crude'!CU$1,'data-futures'!$A:$A,0),1),""),"")</f>
        <v>-12.11</v>
      </c>
      <c r="CV177">
        <f>+IFERROR(IF(VALUE('data-cash-crude'!CU178)&gt;0,'data-cash-crude'!CU178-INDEX('data-futures'!$E:$E,MATCH('basis-cash-crude'!CV$1,'data-futures'!$A:$A,0),1),""),"")</f>
        <v>-12.21</v>
      </c>
      <c r="CW177">
        <f>+IFERROR(IF(VALUE('data-cash-crude'!CV178)&gt;0,'data-cash-crude'!CV178-INDEX('data-futures'!$E:$E,MATCH('basis-cash-crude'!CW$1,'data-futures'!$A:$A,0),1),""),"")</f>
        <v>-11.950000000000003</v>
      </c>
      <c r="CX177">
        <f>+IFERROR(IF(VALUE('data-cash-crude'!CW178)&gt;0,'data-cash-crude'!CW178-INDEX('data-futures'!$E:$E,MATCH('basis-cash-crude'!CX$1,'data-futures'!$A:$A,0),1),""),"")</f>
        <v>-11.780000000000001</v>
      </c>
      <c r="CY177">
        <f>+IFERROR(IF(VALUE('data-cash-crude'!CX178)&gt;0,'data-cash-crude'!CX178-INDEX('data-futures'!$E:$E,MATCH('basis-cash-crude'!CY$1,'data-futures'!$A:$A,0),1),""),"")</f>
        <v>-11.43</v>
      </c>
      <c r="CZ177">
        <f>+IFERROR(IF(VALUE('data-cash-crude'!CY178)&gt;0,'data-cash-crude'!CY178-INDEX('data-futures'!$E:$E,MATCH('basis-cash-crude'!CZ$1,'data-futures'!$A:$A,0),1),""),"")</f>
        <v>-11.850000000000001</v>
      </c>
      <c r="DA177">
        <f>+IFERROR(IF(VALUE('data-cash-crude'!CZ178)&gt;0,'data-cash-crude'!CZ178-INDEX('data-futures'!$E:$E,MATCH('basis-cash-crude'!DA$1,'data-futures'!$A:$A,0),1),""),"")</f>
        <v>-11.799999999999997</v>
      </c>
      <c r="DB177">
        <f>+IFERROR(IF(VALUE('data-cash-crude'!DA178)&gt;0,'data-cash-crude'!DA178-INDEX('data-futures'!$E:$E,MATCH('basis-cash-crude'!DB$1,'data-futures'!$A:$A,0),1),""),"")</f>
        <v>-11.75</v>
      </c>
      <c r="DC177">
        <f>+IFERROR(IF(VALUE('data-cash-crude'!DB178)&gt;0,'data-cash-crude'!DB178-INDEX('data-futures'!$E:$E,MATCH('basis-cash-crude'!DC$1,'data-futures'!$A:$A,0),1),""),"")</f>
        <v>-11.770000000000003</v>
      </c>
      <c r="DD177" t="str">
        <f>+IFERROR(IF(VALUE('data-cash-crude'!DC178)&gt;0,'data-cash-crude'!DC178-INDEX('data-futures'!$E:$E,MATCH('basis-cash-crude'!DD$1,'data-futures'!$A:$A,0),1),""),"")</f>
        <v/>
      </c>
      <c r="DE177">
        <f>+IFERROR(IF(VALUE('data-cash-crude'!DD178)&gt;0,'data-cash-crude'!DD178-INDEX('data-futures'!$E:$E,MATCH('basis-cash-crude'!DE$1,'data-futures'!$A:$A,0),1),""),"")</f>
        <v>-11.68</v>
      </c>
      <c r="DF177">
        <f>+IFERROR(IF(VALUE('data-cash-crude'!DE178)&gt;0,'data-cash-crude'!DE178-INDEX('data-futures'!$E:$E,MATCH('basis-cash-crude'!DF$1,'data-futures'!$A:$A,0),1),""),"")</f>
        <v>-11.299999999999997</v>
      </c>
      <c r="DG177" t="str">
        <f>+IFERROR(IF(VALUE('data-cash-crude'!DF178)&gt;0,'data-cash-crude'!DF178-INDEX('data-futures'!$E:$E,MATCH('basis-cash-crude'!DG$1,'data-futures'!$A:$A,0),1),""),"")</f>
        <v/>
      </c>
      <c r="DH177">
        <f>+IFERROR(IF(VALUE('data-cash-crude'!DG178)&gt;0,'data-cash-crude'!DG178-INDEX('data-futures'!$E:$E,MATCH('basis-cash-crude'!DH$1,'data-futures'!$A:$A,0),1),""),"")</f>
        <v>-10.96</v>
      </c>
      <c r="DI177">
        <f>+IFERROR(IF(VALUE('data-cash-crude'!DH178)&gt;0,'data-cash-crude'!DH178-INDEX('data-futures'!$E:$E,MATCH('basis-cash-crude'!DI$1,'data-futures'!$A:$A,0),1),""),"")</f>
        <v>-12.090000000000003</v>
      </c>
      <c r="DJ177">
        <f>+IFERROR(IF(VALUE('data-cash-crude'!DI178)&gt;0,'data-cash-crude'!DI178-INDEX('data-futures'!$E:$E,MATCH('basis-cash-crude'!DJ$1,'data-futures'!$A:$A,0),1),""),"")</f>
        <v>-11.82</v>
      </c>
      <c r="DK177">
        <f>+IFERROR(IF(VALUE('data-cash-crude'!DJ178)&gt;0,'data-cash-crude'!DJ178-INDEX('data-futures'!$E:$E,MATCH('basis-cash-crude'!DK$1,'data-futures'!$A:$A,0),1),""),"")</f>
        <v>-11.869999999999997</v>
      </c>
      <c r="DL177">
        <f>+IFERROR(IF(VALUE('data-cash-crude'!DK178)&gt;0,'data-cash-crude'!DK178-INDEX('data-futures'!$E:$E,MATCH('basis-cash-crude'!DL$1,'data-futures'!$A:$A,0),1),""),"")</f>
        <v>-11.670000000000002</v>
      </c>
      <c r="DM177">
        <f>+IFERROR(IF(VALUE('data-cash-crude'!DL178)&gt;0,'data-cash-crude'!DL178-INDEX('data-futures'!$E:$E,MATCH('basis-cash-crude'!DM$1,'data-futures'!$A:$A,0),1),""),"")</f>
        <v>-11.119999999999997</v>
      </c>
      <c r="DN177">
        <f>+IFERROR(IF(VALUE('data-cash-crude'!DM178)&gt;0,'data-cash-crude'!DM178-INDEX('data-futures'!$E:$E,MATCH('basis-cash-crude'!DN$1,'data-futures'!$A:$A,0),1),""),"")</f>
        <v>-10.68</v>
      </c>
      <c r="DO177">
        <f>+IFERROR(IF(VALUE('data-cash-crude'!DN178)&gt;0,'data-cash-crude'!DN178-INDEX('data-futures'!$E:$E,MATCH('basis-cash-crude'!DO$1,'data-futures'!$A:$A,0),1),""),"")</f>
        <v>-11.399999999999999</v>
      </c>
      <c r="DP177">
        <f>+IFERROR(IF(VALUE('data-cash-crude'!DO178)&gt;0,'data-cash-crude'!DO178-INDEX('data-futures'!$E:$E,MATCH('basis-cash-crude'!DP$1,'data-futures'!$A:$A,0),1),""),"")</f>
        <v>-11.479999999999997</v>
      </c>
      <c r="DQ177">
        <f>+IFERROR(IF(VALUE('data-cash-crude'!DP178)&gt;0,'data-cash-crude'!DP178-INDEX('data-futures'!$E:$E,MATCH('basis-cash-crude'!DQ$1,'data-futures'!$A:$A,0),1),""),"")</f>
        <v>-12.030000000000001</v>
      </c>
      <c r="DR177">
        <f>+IFERROR(IF(VALUE('data-cash-crude'!DQ178)&gt;0,'data-cash-crude'!DQ178-INDEX('data-futures'!$E:$E,MATCH('basis-cash-crude'!DR$1,'data-futures'!$A:$A,0),1),""),"")</f>
        <v>-11.549999999999997</v>
      </c>
      <c r="DS177">
        <f>+IFERROR(IF(VALUE('data-cash-crude'!DR178)&gt;0,'data-cash-crude'!DR178-INDEX('data-futures'!$E:$E,MATCH('basis-cash-crude'!DS$1,'data-futures'!$A:$A,0),1),""),"")</f>
        <v>-11.689999999999998</v>
      </c>
      <c r="DT177">
        <f>+IFERROR(IF(VALUE('data-cash-crude'!DS178)&gt;0,'data-cash-crude'!DS178-INDEX('data-futures'!$E:$E,MATCH('basis-cash-crude'!DT$1,'data-futures'!$A:$A,0),1),""),"")</f>
        <v>-11.630000000000003</v>
      </c>
      <c r="DU177">
        <f>+IFERROR(IF(VALUE('data-cash-crude'!DT178)&gt;0,'data-cash-crude'!DT178-INDEX('data-futures'!$E:$E,MATCH('basis-cash-crude'!DU$1,'data-futures'!$A:$A,0),1),""),"")</f>
        <v>-12.189999999999998</v>
      </c>
      <c r="DV177">
        <f>+IFERROR(IF(VALUE('data-cash-crude'!DU178)&gt;0,'data-cash-crude'!DU178-INDEX('data-futures'!$E:$E,MATCH('basis-cash-crude'!DV$1,'data-futures'!$A:$A,0),1),""),"")</f>
        <v>-12.700000000000003</v>
      </c>
      <c r="DW177">
        <f>+IFERROR(IF(VALUE('data-cash-crude'!DV178)&gt;0,'data-cash-crude'!DV178-INDEX('data-futures'!$E:$E,MATCH('basis-cash-crude'!DW$1,'data-futures'!$A:$A,0),1),""),"")</f>
        <v>-12.39</v>
      </c>
      <c r="DX177">
        <f>+IFERROR(IF(VALUE('data-cash-crude'!DW178)&gt;0,'data-cash-crude'!DW178-INDEX('data-futures'!$E:$E,MATCH('basis-cash-crude'!DX$1,'data-futures'!$A:$A,0),1),""),"")</f>
        <v>-11.93</v>
      </c>
      <c r="DY177">
        <f>+IFERROR(IF(VALUE('data-cash-crude'!DX178)&gt;0,'data-cash-crude'!DX178-INDEX('data-futures'!$E:$E,MATCH('basis-cash-crude'!DY$1,'data-futures'!$A:$A,0),1),""),"")</f>
        <v>-12.75</v>
      </c>
      <c r="DZ177">
        <f>+IFERROR(IF(VALUE('data-cash-crude'!DY178)&gt;0,'data-cash-crude'!DY178-INDEX('data-futures'!$E:$E,MATCH('basis-cash-crude'!DZ$1,'data-futures'!$A:$A,0),1),""),"")</f>
        <v>-12.670000000000002</v>
      </c>
      <c r="EA177">
        <f>+IFERROR(IF(VALUE('data-cash-crude'!DZ178)&gt;0,'data-cash-crude'!DZ178-INDEX('data-futures'!$E:$E,MATCH('basis-cash-crude'!EA$1,'data-futures'!$A:$A,0),1),""),"")</f>
        <v>-12.530000000000001</v>
      </c>
      <c r="EB177">
        <f>+IFERROR(IF(VALUE('data-cash-crude'!EA178)&gt;0,'data-cash-crude'!EA178-INDEX('data-futures'!$E:$E,MATCH('basis-cash-crude'!EB$1,'data-futures'!$A:$A,0),1),""),"")</f>
        <v>-12.560000000000002</v>
      </c>
      <c r="EC177">
        <f>+IFERROR(IF(VALUE('data-cash-crude'!EB178)&gt;0,'data-cash-crude'!EB178-INDEX('data-futures'!$E:$E,MATCH('basis-cash-crude'!EC$1,'data-futures'!$A:$A,0),1),""),"")</f>
        <v>-12.950000000000003</v>
      </c>
      <c r="ED177" t="str">
        <f>+IFERROR(IF(VALUE('data-cash-crude'!EC178)&gt;0,'data-cash-crude'!EC178-INDEX('data-futures'!$E:$E,MATCH('basis-cash-crude'!ED$1,'data-futures'!$A:$A,0),1),""),"")</f>
        <v/>
      </c>
      <c r="EE177" t="str">
        <f>+IFERROR(IF(VALUE('data-cash-crude'!ED178)&gt;0,'data-cash-crude'!ED178-INDEX('data-futures'!$E:$E,MATCH('basis-cash-crude'!EE$1,'data-futures'!$A:$A,0),1),""),"")</f>
        <v/>
      </c>
      <c r="EF177" t="str">
        <f>+IFERROR(IF(VALUE('data-cash-crude'!EE178)&gt;0,'data-cash-crude'!EE178-INDEX('data-futures'!$E:$E,MATCH('basis-cash-crude'!EF$1,'data-futures'!$A:$A,0),1),""),"")</f>
        <v/>
      </c>
      <c r="EG177" t="str">
        <f>+IFERROR(IF(VALUE('data-cash-crude'!EF178)&gt;0,'data-cash-crude'!EF178-INDEX('data-futures'!$E:$E,MATCH('basis-cash-crude'!EG$1,'data-futures'!$A:$A,0),1),""),"")</f>
        <v/>
      </c>
      <c r="EH177" t="str">
        <f>+IFERROR(IF(VALUE('data-cash-crude'!EG178)&gt;0,'data-cash-crude'!EG178-INDEX('data-futures'!$E:$E,MATCH('basis-cash-crude'!EH$1,'data-futures'!$A:$A,0),1),""),"")</f>
        <v/>
      </c>
      <c r="EI177" t="str">
        <f>+IFERROR(IF(VALUE('data-cash-crude'!EH178)&gt;0,'data-cash-crude'!EH178-INDEX('data-futures'!$E:$E,MATCH('basis-cash-crude'!EI$1,'data-futures'!$A:$A,0),1),""),"")</f>
        <v/>
      </c>
      <c r="EJ177" t="str">
        <f>+IFERROR(IF(VALUE('data-cash-crude'!EI178)&gt;0,'data-cash-crude'!EI178-INDEX('data-futures'!$E:$E,MATCH('basis-cash-crude'!EJ$1,'data-futures'!$A:$A,0),1),""),"")</f>
        <v/>
      </c>
      <c r="EK177" t="str">
        <f>+IFERROR(IF(VALUE('data-cash-crude'!EJ178)&gt;0,'data-cash-crude'!EJ178-INDEX('data-futures'!$E:$E,MATCH('basis-cash-crude'!EK$1,'data-futures'!$A:$A,0),1),""),"")</f>
        <v/>
      </c>
      <c r="EL177" t="str">
        <f>+IFERROR(IF(VALUE('data-cash-crude'!EK178)&gt;0,'data-cash-crude'!EK178-INDEX('data-futures'!$E:$E,MATCH('basis-cash-crude'!EL$1,'data-futures'!$A:$A,0),1),""),"")</f>
        <v/>
      </c>
      <c r="EM177" t="str">
        <f>+IFERROR(IF(VALUE('data-cash-crude'!EL178)&gt;0,'data-cash-crude'!EL178-INDEX('data-futures'!$E:$E,MATCH('basis-cash-crude'!EM$1,'data-futures'!$A:$A,0),1),""),"")</f>
        <v/>
      </c>
      <c r="EN177" t="str">
        <f>+IFERROR(IF(VALUE('data-cash-crude'!EM178)&gt;0,'data-cash-crude'!EM178-INDEX('data-futures'!$E:$E,MATCH('basis-cash-crude'!EN$1,'data-futures'!$A:$A,0),1),""),"")</f>
        <v/>
      </c>
      <c r="EO177" t="str">
        <f>+IFERROR(IF(VALUE('data-cash-crude'!EN178)&gt;0,'data-cash-crude'!EN178-INDEX('data-futures'!$E:$E,MATCH('basis-cash-crude'!EO$1,'data-futures'!$A:$A,0),1),""),"")</f>
        <v/>
      </c>
      <c r="EP177" t="str">
        <f>+IFERROR(IF(VALUE('data-cash-crude'!EO178)&gt;0,'data-cash-crude'!EO178-INDEX('data-futures'!$E:$E,MATCH('basis-cash-crude'!EP$1,'data-futures'!$A:$A,0),1),""),"")</f>
        <v/>
      </c>
      <c r="EQ177" t="str">
        <f>+IFERROR(IF(VALUE('data-cash-crude'!EP178)&gt;0,'data-cash-crude'!EP178-INDEX('data-futures'!$E:$E,MATCH('basis-cash-crude'!EQ$1,'data-futures'!$A:$A,0),1),""),"")</f>
        <v/>
      </c>
      <c r="ER177" t="str">
        <f>+IFERROR(IF(VALUE('data-cash-crude'!EQ178)&gt;0,'data-cash-crude'!EQ178-INDEX('data-futures'!$E:$E,MATCH('basis-cash-crude'!ER$1,'data-futures'!$A:$A,0),1),""),"")</f>
        <v/>
      </c>
      <c r="ES177" t="str">
        <f>+IFERROR(IF(VALUE('data-cash-crude'!ER178)&gt;0,'data-cash-crude'!ER178-INDEX('data-futures'!$E:$E,MATCH('basis-cash-crude'!ES$1,'data-futures'!$A:$A,0),1),""),"")</f>
        <v/>
      </c>
      <c r="ET177" t="str">
        <f>+IFERROR(IF(VALUE('data-cash-crude'!ES178)&gt;0,'data-cash-crude'!ES178-INDEX('data-futures'!$E:$E,MATCH('basis-cash-crude'!ET$1,'data-futures'!$A:$A,0),1),""),"")</f>
        <v/>
      </c>
      <c r="EU177" t="str">
        <f>+IFERROR(IF(VALUE('data-cash-crude'!ET178)&gt;0,'data-cash-crude'!ET178-INDEX('data-futures'!$E:$E,MATCH('basis-cash-crude'!EU$1,'data-futures'!$A:$A,0),1),""),"")</f>
        <v/>
      </c>
      <c r="EV177" t="str">
        <f>+IFERROR(IF(VALUE('data-cash-crude'!EU178)&gt;0,'data-cash-crude'!EU178-INDEX('data-futures'!$E:$E,MATCH('basis-cash-crude'!EV$1,'data-futures'!$A:$A,0),1),""),"")</f>
        <v/>
      </c>
      <c r="EW177" t="str">
        <f>+IFERROR(IF(VALUE('data-cash-crude'!EV178)&gt;0,'data-cash-crude'!EV178-INDEX('data-futures'!$E:$E,MATCH('basis-cash-crude'!EW$1,'data-futures'!$A:$A,0),1),""),"")</f>
        <v/>
      </c>
      <c r="EX177" t="str">
        <f>+IFERROR(IF(VALUE('data-cash-crude'!EW178)&gt;0,'data-cash-crude'!EW178-INDEX('data-futures'!$E:$E,MATCH('basis-cash-crude'!EX$1,'data-futures'!$A:$A,0),1),""),"")</f>
        <v/>
      </c>
      <c r="EY177" t="str">
        <f>+IFERROR(IF(VALUE('data-cash-crude'!EX178)&gt;0,'data-cash-crude'!EX178-INDEX('data-futures'!$E:$E,MATCH('basis-cash-crude'!EY$1,'data-futures'!$A:$A,0),1),""),"")</f>
        <v/>
      </c>
      <c r="EZ177" t="str">
        <f>+IFERROR(IF(VALUE('data-cash-crude'!EY178)&gt;0,'data-cash-crude'!EY178-INDEX('data-futures'!$E:$E,MATCH('basis-cash-crude'!EZ$1,'data-futures'!$A:$A,0),1),""),"")</f>
        <v/>
      </c>
      <c r="FA177" t="str">
        <f>+IFERROR(IF(VALUE('data-cash-crude'!EZ178)&gt;0,'data-cash-crude'!EZ178-INDEX('data-futures'!$E:$E,MATCH('basis-cash-crude'!FA$1,'data-futures'!$A:$A,0),1),""),"")</f>
        <v/>
      </c>
      <c r="FB177" t="str">
        <f>+IFERROR(IF(VALUE('data-cash-crude'!FA178)&gt;0,'data-cash-crude'!FA178-INDEX('data-futures'!$E:$E,MATCH('basis-cash-crude'!FB$1,'data-futures'!$A:$A,0),1),""),"")</f>
        <v/>
      </c>
      <c r="FC177" t="str">
        <f>+IFERROR(IF(VALUE('data-cash-crude'!FB178)&gt;0,'data-cash-crude'!FB178-INDEX('data-futures'!$E:$E,MATCH('basis-cash-crude'!FC$1,'data-futures'!$A:$A,0),1),""),"")</f>
        <v/>
      </c>
      <c r="FD177" t="str">
        <f>+IFERROR(IF(VALUE('data-cash-crude'!FC178)&gt;0,'data-cash-crude'!FC178-INDEX('data-futures'!$E:$E,MATCH('basis-cash-crude'!FD$1,'data-futures'!$A:$A,0),1),""),"")</f>
        <v/>
      </c>
      <c r="FE177" t="str">
        <f>+IFERROR(IF(VALUE('data-cash-crude'!FD178)&gt;0,'data-cash-crude'!FD178-INDEX('data-futures'!$E:$E,MATCH('basis-cash-crude'!FE$1,'data-futures'!$A:$A,0),1),""),"")</f>
        <v/>
      </c>
      <c r="FF177" t="str">
        <f>+IFERROR(IF(VALUE('data-cash-crude'!FE178)&gt;0,'data-cash-crude'!FE178-INDEX('data-futures'!$E:$E,MATCH('basis-cash-crude'!FF$1,'data-futures'!$A:$A,0),1),""),"")</f>
        <v/>
      </c>
      <c r="FG177" t="str">
        <f>+IFERROR(IF(VALUE('data-cash-crude'!FF178)&gt;0,'data-cash-crude'!FF178-INDEX('data-futures'!$E:$E,MATCH('basis-cash-crude'!FG$1,'data-futures'!$A:$A,0),1),""),"")</f>
        <v/>
      </c>
      <c r="FH177" t="str">
        <f>+IFERROR(IF(VALUE('data-cash-crude'!FG178)&gt;0,'data-cash-crude'!FG178-INDEX('data-futures'!$E:$E,MATCH('basis-cash-crude'!FH$1,'data-futures'!$A:$A,0),1),""),"")</f>
        <v/>
      </c>
      <c r="FI177" t="str">
        <f>+IFERROR(IF(VALUE('data-cash-crude'!FH178)&gt;0,'data-cash-crude'!FH178-INDEX('data-futures'!$E:$E,MATCH('basis-cash-crude'!FI$1,'data-futures'!$A:$A,0),1),""),"")</f>
        <v/>
      </c>
      <c r="FJ177" t="str">
        <f>+IFERROR(IF(VALUE('data-cash-crude'!FI178)&gt;0,'data-cash-crude'!FI178-INDEX('data-futures'!$E:$E,MATCH('basis-cash-crude'!FJ$1,'data-futures'!$A:$A,0),1),""),"")</f>
        <v/>
      </c>
      <c r="FK177" t="str">
        <f>+IFERROR(IF(VALUE('data-cash-crude'!FJ178)&gt;0,'data-cash-crude'!FJ178-INDEX('data-futures'!$E:$E,MATCH('basis-cash-crude'!FK$1,'data-futures'!$A:$A,0),1),""),"")</f>
        <v/>
      </c>
      <c r="FL177" t="str">
        <f>+IFERROR(IF(VALUE('data-cash-crude'!FK178)&gt;0,'data-cash-crude'!FK178-INDEX('data-futures'!$E:$E,MATCH('basis-cash-crude'!FL$1,'data-futures'!$A:$A,0),1),""),"")</f>
        <v/>
      </c>
    </row>
    <row r="178" spans="1:168" x14ac:dyDescent="0.2">
      <c r="A178">
        <f t="shared" si="6"/>
        <v>-17.301666666666666</v>
      </c>
      <c r="B178">
        <f t="shared" si="7"/>
        <v>-17.339230769230763</v>
      </c>
      <c r="C178">
        <f t="shared" si="8"/>
        <v>-16.944266666666667</v>
      </c>
      <c r="D178" s="6" t="str">
        <f>+'data-cash-crude'!B179</f>
        <v>CLPA-8-36.CM</v>
      </c>
      <c r="E178">
        <f>+IFERROR(IF(VALUE('data-cash-crude'!D179)&gt;0,'data-cash-crude'!D179-INDEX('data-futures'!$E:$E,MATCH('basis-cash-crude'!E$1,'data-futures'!$A:$A,0),1),""),"")</f>
        <v>-17.239999999999995</v>
      </c>
      <c r="F178">
        <f>+IFERROR(IF(VALUE('data-cash-crude'!E179)&gt;0,'data-cash-crude'!E179-INDEX('data-futures'!$E:$E,MATCH('basis-cash-crude'!F$1,'data-futures'!$A:$A,0),1),""),"")</f>
        <v>-17.14</v>
      </c>
      <c r="G178">
        <f>+IFERROR(IF(VALUE('data-cash-crude'!F179)&gt;0,'data-cash-crude'!F179-INDEX('data-futures'!$E:$E,MATCH('basis-cash-crude'!G$1,'data-futures'!$A:$A,0),1),""),"")</f>
        <v>-17.29</v>
      </c>
      <c r="H178">
        <f>+IFERROR(IF(VALUE('data-cash-crude'!G179)&gt;0,'data-cash-crude'!G179-INDEX('data-futures'!$E:$E,MATCH('basis-cash-crude'!H$1,'data-futures'!$A:$A,0),1),""),"")</f>
        <v>-17.43</v>
      </c>
      <c r="I178" t="str">
        <f>+IFERROR(IF(VALUE('data-cash-crude'!H179)&gt;0,'data-cash-crude'!H179-INDEX('data-futures'!$E:$E,MATCH('basis-cash-crude'!I$1,'data-futures'!$A:$A,0),1),""),"")</f>
        <v/>
      </c>
      <c r="J178">
        <f>+IFERROR(IF(VALUE('data-cash-crude'!I179)&gt;0,'data-cash-crude'!I179-INDEX('data-futures'!$E:$E,MATCH('basis-cash-crude'!J$1,'data-futures'!$A:$A,0),1),""),"")</f>
        <v>-17.379999999999995</v>
      </c>
      <c r="K178">
        <f>+IFERROR(IF(VALUE('data-cash-crude'!J179)&gt;0,'data-cash-crude'!J179-INDEX('data-futures'!$E:$E,MATCH('basis-cash-crude'!K$1,'data-futures'!$A:$A,0),1),""),"")</f>
        <v>-17.329999999999998</v>
      </c>
      <c r="L178">
        <f>+IFERROR(IF(VALUE('data-cash-crude'!K179)&gt;0,'data-cash-crude'!K179-INDEX('data-futures'!$E:$E,MATCH('basis-cash-crude'!L$1,'data-futures'!$A:$A,0),1),""),"")</f>
        <v>-17.39</v>
      </c>
      <c r="M178">
        <f>+IFERROR(IF(VALUE('data-cash-crude'!L179)&gt;0,'data-cash-crude'!L179-INDEX('data-futures'!$E:$E,MATCH('basis-cash-crude'!M$1,'data-futures'!$A:$A,0),1),""),"")</f>
        <v>-17.309999999999995</v>
      </c>
      <c r="N178">
        <f>+IFERROR(IF(VALUE('data-cash-crude'!M179)&gt;0,'data-cash-crude'!M179-INDEX('data-futures'!$E:$E,MATCH('basis-cash-crude'!N$1,'data-futures'!$A:$A,0),1),""),"")</f>
        <v>-17.129999999999995</v>
      </c>
      <c r="O178">
        <f>+IFERROR(IF(VALUE('data-cash-crude'!N179)&gt;0,'data-cash-crude'!N179-INDEX('data-futures'!$E:$E,MATCH('basis-cash-crude'!O$1,'data-futures'!$A:$A,0),1),""),"")</f>
        <v>-17.29</v>
      </c>
      <c r="P178">
        <f>+IFERROR(IF(VALUE('data-cash-crude'!O179)&gt;0,'data-cash-crude'!O179-INDEX('data-futures'!$E:$E,MATCH('basis-cash-crude'!P$1,'data-futures'!$A:$A,0),1),""),"")</f>
        <v>-17.239999999999995</v>
      </c>
      <c r="Q178">
        <f>+IFERROR(IF(VALUE('data-cash-crude'!P179)&gt;0,'data-cash-crude'!P179-INDEX('data-futures'!$E:$E,MATCH('basis-cash-crude'!Q$1,'data-futures'!$A:$A,0),1),""),"")</f>
        <v>-17.259999999999998</v>
      </c>
      <c r="R178">
        <f>+IFERROR(IF(VALUE('data-cash-crude'!Q179)&gt;0,'data-cash-crude'!Q179-INDEX('data-futures'!$E:$E,MATCH('basis-cash-crude'!R$1,'data-futures'!$A:$A,0),1),""),"")</f>
        <v>-17.059999999999995</v>
      </c>
      <c r="S178">
        <f>+IFERROR(IF(VALUE('data-cash-crude'!R179)&gt;0,'data-cash-crude'!R179-INDEX('data-futures'!$E:$E,MATCH('basis-cash-crude'!S$1,'data-futures'!$A:$A,0),1),""),"")</f>
        <v>-19.339999999999996</v>
      </c>
      <c r="T178">
        <f>+IFERROR(IF(VALUE('data-cash-crude'!S179)&gt;0,'data-cash-crude'!S179-INDEX('data-futures'!$E:$E,MATCH('basis-cash-crude'!T$1,'data-futures'!$A:$A,0),1),""),"")</f>
        <v>-19.119999999999997</v>
      </c>
      <c r="U178">
        <f>+IFERROR(IF(VALUE('data-cash-crude'!T179)&gt;0,'data-cash-crude'!T179-INDEX('data-futures'!$E:$E,MATCH('basis-cash-crude'!U$1,'data-futures'!$A:$A,0),1),""),"")</f>
        <v>-17.25</v>
      </c>
      <c r="V178">
        <f>+IFERROR(IF(VALUE('data-cash-crude'!U179)&gt;0,'data-cash-crude'!U179-INDEX('data-futures'!$E:$E,MATCH('basis-cash-crude'!V$1,'data-futures'!$A:$A,0),1),""),"")</f>
        <v>-17.07</v>
      </c>
      <c r="W178">
        <f>+IFERROR(IF(VALUE('data-cash-crude'!V179)&gt;0,'data-cash-crude'!V179-INDEX('data-futures'!$E:$E,MATCH('basis-cash-crude'!W$1,'data-futures'!$A:$A,0),1),""),"")</f>
        <v>-16.989999999999995</v>
      </c>
      <c r="X178">
        <f>+IFERROR(IF(VALUE('data-cash-crude'!W179)&gt;0,'data-cash-crude'!W179-INDEX('data-futures'!$E:$E,MATCH('basis-cash-crude'!X$1,'data-futures'!$A:$A,0),1),""),"")</f>
        <v>-17.079999999999998</v>
      </c>
      <c r="Y178">
        <f>+IFERROR(IF(VALUE('data-cash-crude'!X179)&gt;0,'data-cash-crude'!X179-INDEX('data-futures'!$E:$E,MATCH('basis-cash-crude'!Y$1,'data-futures'!$A:$A,0),1),""),"")</f>
        <v>-17.029999999999994</v>
      </c>
      <c r="Z178" t="str">
        <f>+IFERROR(IF(VALUE('data-cash-crude'!Y179)&gt;0,'data-cash-crude'!Y179-INDEX('data-futures'!$E:$E,MATCH('basis-cash-crude'!Z$1,'data-futures'!$A:$A,0),1),""),"")</f>
        <v/>
      </c>
      <c r="AA178">
        <f>+IFERROR(IF(VALUE('data-cash-crude'!Z179)&gt;0,'data-cash-crude'!Z179-INDEX('data-futures'!$E:$E,MATCH('basis-cash-crude'!AA$1,'data-futures'!$A:$A,0),1),""),"")</f>
        <v>-17.239999999999995</v>
      </c>
      <c r="AB178">
        <f>+IFERROR(IF(VALUE('data-cash-crude'!AA179)&gt;0,'data-cash-crude'!AA179-INDEX('data-futures'!$E:$E,MATCH('basis-cash-crude'!AB$1,'data-futures'!$A:$A,0),1),""),"")</f>
        <v>-17.399999999999999</v>
      </c>
      <c r="AC178" t="str">
        <f>+IFERROR(IF(VALUE('data-cash-crude'!AB179)&gt;0,'data-cash-crude'!AB179-INDEX('data-futures'!$E:$E,MATCH('basis-cash-crude'!AC$1,'data-futures'!$A:$A,0),1),""),"")</f>
        <v/>
      </c>
      <c r="AD178" t="str">
        <f>+IFERROR(IF(VALUE('data-cash-crude'!AC179)&gt;0,'data-cash-crude'!AC179-INDEX('data-futures'!$E:$E,MATCH('basis-cash-crude'!AD$1,'data-futures'!$A:$A,0),1),""),"")</f>
        <v/>
      </c>
      <c r="AE178">
        <f>+IFERROR(IF(VALUE('data-cash-crude'!AD179)&gt;0,'data-cash-crude'!AD179-INDEX('data-futures'!$E:$E,MATCH('basis-cash-crude'!AE$1,'data-futures'!$A:$A,0),1),""),"")</f>
        <v>-17.11</v>
      </c>
      <c r="AF178">
        <f>+IFERROR(IF(VALUE('data-cash-crude'!AE179)&gt;0,'data-cash-crude'!AE179-INDEX('data-futures'!$E:$E,MATCH('basis-cash-crude'!AF$1,'data-futures'!$A:$A,0),1),""),"")</f>
        <v>-16.829999999999998</v>
      </c>
      <c r="AG178">
        <f>+IFERROR(IF(VALUE('data-cash-crude'!AF179)&gt;0,'data-cash-crude'!AF179-INDEX('data-futures'!$E:$E,MATCH('basis-cash-crude'!AG$1,'data-futures'!$A:$A,0),1),""),"")</f>
        <v>-16.899999999999999</v>
      </c>
      <c r="AH178">
        <f>+IFERROR(IF(VALUE('data-cash-crude'!AG179)&gt;0,'data-cash-crude'!AG179-INDEX('data-futures'!$E:$E,MATCH('basis-cash-crude'!AH$1,'data-futures'!$A:$A,0),1),""),"")</f>
        <v>-16.97</v>
      </c>
      <c r="AI178">
        <f>+IFERROR(IF(VALUE('data-cash-crude'!AH179)&gt;0,'data-cash-crude'!AH179-INDEX('data-futures'!$E:$E,MATCH('basis-cash-crude'!AI$1,'data-futures'!$A:$A,0),1),""),"")</f>
        <v>-16.809999999999995</v>
      </c>
      <c r="AJ178">
        <f>+IFERROR(IF(VALUE('data-cash-crude'!AI179)&gt;0,'data-cash-crude'!AI179-INDEX('data-futures'!$E:$E,MATCH('basis-cash-crude'!AJ$1,'data-futures'!$A:$A,0),1),""),"")</f>
        <v>-16.909999999999997</v>
      </c>
      <c r="AK178">
        <f>+IFERROR(IF(VALUE('data-cash-crude'!AJ179)&gt;0,'data-cash-crude'!AJ179-INDEX('data-futures'!$E:$E,MATCH('basis-cash-crude'!AK$1,'data-futures'!$A:$A,0),1),""),"")</f>
        <v>-16.93</v>
      </c>
      <c r="AL178">
        <f>+IFERROR(IF(VALUE('data-cash-crude'!AK179)&gt;0,'data-cash-crude'!AK179-INDEX('data-futures'!$E:$E,MATCH('basis-cash-crude'!AL$1,'data-futures'!$A:$A,0),1),""),"")</f>
        <v>-17.189999999999998</v>
      </c>
      <c r="AM178">
        <f>+IFERROR(IF(VALUE('data-cash-crude'!AL179)&gt;0,'data-cash-crude'!AL179-INDEX('data-futures'!$E:$E,MATCH('basis-cash-crude'!AM$1,'data-futures'!$A:$A,0),1),""),"")</f>
        <v>-16.829999999999998</v>
      </c>
      <c r="AN178">
        <f>+IFERROR(IF(VALUE('data-cash-crude'!AM179)&gt;0,'data-cash-crude'!AM179-INDEX('data-futures'!$E:$E,MATCH('basis-cash-crude'!AN$1,'data-futures'!$A:$A,0),1),""),"")</f>
        <v>-16.86</v>
      </c>
      <c r="AO178">
        <f>+IFERROR(IF(VALUE('data-cash-crude'!AN179)&gt;0,'data-cash-crude'!AN179-INDEX('data-futures'!$E:$E,MATCH('basis-cash-crude'!AO$1,'data-futures'!$A:$A,0),1),""),"")</f>
        <v>-17.089999999999996</v>
      </c>
      <c r="AP178" t="str">
        <f>+IFERROR(IF(VALUE('data-cash-crude'!AO179)&gt;0,'data-cash-crude'!AO179-INDEX('data-futures'!$E:$E,MATCH('basis-cash-crude'!AP$1,'data-futures'!$A:$A,0),1),""),"")</f>
        <v/>
      </c>
      <c r="AQ178">
        <f>+IFERROR(IF(VALUE('data-cash-crude'!AP179)&gt;0,'data-cash-crude'!AP179-INDEX('data-futures'!$E:$E,MATCH('basis-cash-crude'!AQ$1,'data-futures'!$A:$A,0),1),""),"")</f>
        <v>-17.29</v>
      </c>
      <c r="AR178">
        <f>+IFERROR(IF(VALUE('data-cash-crude'!AQ179)&gt;0,'data-cash-crude'!AQ179-INDEX('data-futures'!$E:$E,MATCH('basis-cash-crude'!AR$1,'data-futures'!$A:$A,0),1),""),"")</f>
        <v>-14.279999999999994</v>
      </c>
      <c r="AS178" t="str">
        <f>+IFERROR(IF(VALUE('data-cash-crude'!AR179)&gt;0,'data-cash-crude'!AR179-INDEX('data-futures'!$E:$E,MATCH('basis-cash-crude'!AS$1,'data-futures'!$A:$A,0),1),""),"")</f>
        <v/>
      </c>
      <c r="AT178">
        <f>+IFERROR(IF(VALUE('data-cash-crude'!AS179)&gt;0,'data-cash-crude'!AS179-INDEX('data-futures'!$E:$E,MATCH('basis-cash-crude'!AT$1,'data-futures'!$A:$A,0),1),""),"")</f>
        <v>-17.149999999999999</v>
      </c>
      <c r="AU178">
        <f>+IFERROR(IF(VALUE('data-cash-crude'!AT179)&gt;0,'data-cash-crude'!AT179-INDEX('data-futures'!$E:$E,MATCH('basis-cash-crude'!AU$1,'data-futures'!$A:$A,0),1),""),"")</f>
        <v>-16.86</v>
      </c>
      <c r="AV178">
        <f>+IFERROR(IF(VALUE('data-cash-crude'!AU179)&gt;0,'data-cash-crude'!AU179-INDEX('data-futures'!$E:$E,MATCH('basis-cash-crude'!AV$1,'data-futures'!$A:$A,0),1),""),"")</f>
        <v>-16.93</v>
      </c>
      <c r="AW178">
        <f>+IFERROR(IF(VALUE('data-cash-crude'!AV179)&gt;0,'data-cash-crude'!AV179-INDEX('data-futures'!$E:$E,MATCH('basis-cash-crude'!AW$1,'data-futures'!$A:$A,0),1),""),"")</f>
        <v>-16.899999999999999</v>
      </c>
      <c r="AX178">
        <f>+IFERROR(IF(VALUE('data-cash-crude'!AW179)&gt;0,'data-cash-crude'!AW179-INDEX('data-futures'!$E:$E,MATCH('basis-cash-crude'!AX$1,'data-futures'!$A:$A,0),1),""),"")</f>
        <v>-16.82</v>
      </c>
      <c r="AY178" t="str">
        <f>+IFERROR(IF(VALUE('data-cash-crude'!AX179)&gt;0,'data-cash-crude'!AX179-INDEX('data-futures'!$E:$E,MATCH('basis-cash-crude'!AY$1,'data-futures'!$A:$A,0),1),""),"")</f>
        <v/>
      </c>
      <c r="AZ178" t="str">
        <f>+IFERROR(IF(VALUE('data-cash-crude'!AY179)&gt;0,'data-cash-crude'!AY179-INDEX('data-futures'!$E:$E,MATCH('basis-cash-crude'!AZ$1,'data-futures'!$A:$A,0),1),""),"")</f>
        <v/>
      </c>
      <c r="BA178" t="str">
        <f>+IFERROR(IF(VALUE('data-cash-crude'!AZ179)&gt;0,'data-cash-crude'!AZ179-INDEX('data-futures'!$E:$E,MATCH('basis-cash-crude'!BA$1,'data-futures'!$A:$A,0),1),""),"")</f>
        <v/>
      </c>
      <c r="BB178" t="str">
        <f>+IFERROR(IF(VALUE('data-cash-crude'!BA179)&gt;0,'data-cash-crude'!BA179-INDEX('data-futures'!$E:$E,MATCH('basis-cash-crude'!BB$1,'data-futures'!$A:$A,0),1),""),"")</f>
        <v/>
      </c>
      <c r="BC178" t="str">
        <f>+IFERROR(IF(VALUE('data-cash-crude'!BB179)&gt;0,'data-cash-crude'!BB179-INDEX('data-futures'!$E:$E,MATCH('basis-cash-crude'!BC$1,'data-futures'!$A:$A,0),1),""),"")</f>
        <v/>
      </c>
      <c r="BD178" t="str">
        <f>+IFERROR(IF(VALUE('data-cash-crude'!BC179)&gt;0,'data-cash-crude'!BC179-INDEX('data-futures'!$E:$E,MATCH('basis-cash-crude'!BD$1,'data-futures'!$A:$A,0),1),""),"")</f>
        <v/>
      </c>
      <c r="BE178">
        <f>+IFERROR(IF(VALUE('data-cash-crude'!BD179)&gt;0,'data-cash-crude'!BD179-INDEX('data-futures'!$E:$E,MATCH('basis-cash-crude'!BE$1,'data-futures'!$A:$A,0),1),""),"")</f>
        <v>-17.029999999999994</v>
      </c>
      <c r="BF178">
        <f>+IFERROR(IF(VALUE('data-cash-crude'!BE179)&gt;0,'data-cash-crude'!BE179-INDEX('data-futures'!$E:$E,MATCH('basis-cash-crude'!BF$1,'data-futures'!$A:$A,0),1),""),"")</f>
        <v>-17.04</v>
      </c>
      <c r="BG178">
        <f>+IFERROR(IF(VALUE('data-cash-crude'!BF179)&gt;0,'data-cash-crude'!BF179-INDEX('data-futures'!$E:$E,MATCH('basis-cash-crude'!BG$1,'data-futures'!$A:$A,0),1),""),"")</f>
        <v>-16.82</v>
      </c>
      <c r="BH178">
        <f>+IFERROR(IF(VALUE('data-cash-crude'!BG179)&gt;0,'data-cash-crude'!BG179-INDEX('data-futures'!$E:$E,MATCH('basis-cash-crude'!BH$1,'data-futures'!$A:$A,0),1),""),"")</f>
        <v>-16.589999999999996</v>
      </c>
      <c r="BI178">
        <f>+IFERROR(IF(VALUE('data-cash-crude'!BH179)&gt;0,'data-cash-crude'!BH179-INDEX('data-futures'!$E:$E,MATCH('basis-cash-crude'!BI$1,'data-futures'!$A:$A,0),1),""),"")</f>
        <v>-16.89</v>
      </c>
      <c r="BJ178">
        <f>+IFERROR(IF(VALUE('data-cash-crude'!BI179)&gt;0,'data-cash-crude'!BI179-INDEX('data-futures'!$E:$E,MATCH('basis-cash-crude'!BJ$1,'data-futures'!$A:$A,0),1),""),"")</f>
        <v>-16.89</v>
      </c>
      <c r="BK178">
        <f>+IFERROR(IF(VALUE('data-cash-crude'!BJ179)&gt;0,'data-cash-crude'!BJ179-INDEX('data-futures'!$E:$E,MATCH('basis-cash-crude'!BK$1,'data-futures'!$A:$A,0),1),""),"")</f>
        <v>-17.229999999999997</v>
      </c>
      <c r="BL178">
        <f>+IFERROR(IF(VALUE('data-cash-crude'!BK179)&gt;0,'data-cash-crude'!BK179-INDEX('data-futures'!$E:$E,MATCH('basis-cash-crude'!BL$1,'data-futures'!$A:$A,0),1),""),"")</f>
        <v>-16.909999999999997</v>
      </c>
      <c r="BM178" t="str">
        <f>+IFERROR(IF(VALUE('data-cash-crude'!BL179)&gt;0,'data-cash-crude'!BL179-INDEX('data-futures'!$E:$E,MATCH('basis-cash-crude'!BM$1,'data-futures'!$A:$A,0),1),""),"")</f>
        <v/>
      </c>
      <c r="BN178" t="str">
        <f>+IFERROR(IF(VALUE('data-cash-crude'!BM179)&gt;0,'data-cash-crude'!BM179-INDEX('data-futures'!$E:$E,MATCH('basis-cash-crude'!BN$1,'data-futures'!$A:$A,0),1),""),"")</f>
        <v/>
      </c>
      <c r="BO178">
        <f>+IFERROR(IF(VALUE('data-cash-crude'!BN179)&gt;0,'data-cash-crude'!BN179-INDEX('data-futures'!$E:$E,MATCH('basis-cash-crude'!BO$1,'data-futures'!$A:$A,0),1),""),"")</f>
        <v>-17.269999999999996</v>
      </c>
      <c r="BP178">
        <f>+IFERROR(IF(VALUE('data-cash-crude'!BO179)&gt;0,'data-cash-crude'!BO179-INDEX('data-futures'!$E:$E,MATCH('basis-cash-crude'!BP$1,'data-futures'!$A:$A,0),1),""),"")</f>
        <v>-17.43</v>
      </c>
      <c r="BQ178">
        <f>+IFERROR(IF(VALUE('data-cash-crude'!BP179)&gt;0,'data-cash-crude'!BP179-INDEX('data-futures'!$E:$E,MATCH('basis-cash-crude'!BQ$1,'data-futures'!$A:$A,0),1),""),"")</f>
        <v>-16.869999999999997</v>
      </c>
      <c r="BR178">
        <f>+IFERROR(IF(VALUE('data-cash-crude'!BQ179)&gt;0,'data-cash-crude'!BQ179-INDEX('data-futures'!$E:$E,MATCH('basis-cash-crude'!BR$1,'data-futures'!$A:$A,0),1),""),"")</f>
        <v>-16.899999999999999</v>
      </c>
      <c r="BS178">
        <f>+IFERROR(IF(VALUE('data-cash-crude'!BR179)&gt;0,'data-cash-crude'!BR179-INDEX('data-futures'!$E:$E,MATCH('basis-cash-crude'!BS$1,'data-futures'!$A:$A,0),1),""),"")</f>
        <v>-16.82</v>
      </c>
      <c r="BT178">
        <f>+IFERROR(IF(VALUE('data-cash-crude'!BS179)&gt;0,'data-cash-crude'!BS179-INDEX('data-futures'!$E:$E,MATCH('basis-cash-crude'!BT$1,'data-futures'!$A:$A,0),1),""),"")</f>
        <v>-17.369999999999997</v>
      </c>
      <c r="BU178">
        <f>+IFERROR(IF(VALUE('data-cash-crude'!BT179)&gt;0,'data-cash-crude'!BT179-INDEX('data-futures'!$E:$E,MATCH('basis-cash-crude'!BU$1,'data-futures'!$A:$A,0),1),""),"")</f>
        <v>-16.979999999999997</v>
      </c>
      <c r="BV178">
        <f>+IFERROR(IF(VALUE('data-cash-crude'!BU179)&gt;0,'data-cash-crude'!BU179-INDEX('data-futures'!$E:$E,MATCH('basis-cash-crude'!BV$1,'data-futures'!$A:$A,0),1),""),"")</f>
        <v>-16.919999999999995</v>
      </c>
      <c r="BW178">
        <f>+IFERROR(IF(VALUE('data-cash-crude'!BV179)&gt;0,'data-cash-crude'!BV179-INDEX('data-futures'!$E:$E,MATCH('basis-cash-crude'!BW$1,'data-futures'!$A:$A,0),1),""),"")</f>
        <v>-17.18</v>
      </c>
      <c r="BX178">
        <f>+IFERROR(IF(VALUE('data-cash-crude'!BW179)&gt;0,'data-cash-crude'!BW179-INDEX('data-futures'!$E:$E,MATCH('basis-cash-crude'!BX$1,'data-futures'!$A:$A,0),1),""),"")</f>
        <v>-16.989999999999995</v>
      </c>
      <c r="BY178">
        <f>+IFERROR(IF(VALUE('data-cash-crude'!BX179)&gt;0,'data-cash-crude'!BX179-INDEX('data-futures'!$E:$E,MATCH('basis-cash-crude'!BY$1,'data-futures'!$A:$A,0),1),""),"")</f>
        <v>-17.209999999999994</v>
      </c>
      <c r="BZ178">
        <f>+IFERROR(IF(VALUE('data-cash-crude'!BY179)&gt;0,'data-cash-crude'!BY179-INDEX('data-futures'!$E:$E,MATCH('basis-cash-crude'!BZ$1,'data-futures'!$A:$A,0),1),""),"")</f>
        <v>-17.5</v>
      </c>
      <c r="CA178">
        <f>+IFERROR(IF(VALUE('data-cash-crude'!BZ179)&gt;0,'data-cash-crude'!BZ179-INDEX('data-futures'!$E:$E,MATCH('basis-cash-crude'!CA$1,'data-futures'!$A:$A,0),1),""),"")</f>
        <v>-16.89</v>
      </c>
      <c r="CB178">
        <f>+IFERROR(IF(VALUE('data-cash-crude'!CA179)&gt;0,'data-cash-crude'!CA179-INDEX('data-futures'!$E:$E,MATCH('basis-cash-crude'!CB$1,'data-futures'!$A:$A,0),1),""),"")</f>
        <v>-16.769999999999996</v>
      </c>
      <c r="CC178">
        <f>+IFERROR(IF(VALUE('data-cash-crude'!CB179)&gt;0,'data-cash-crude'!CB179-INDEX('data-futures'!$E:$E,MATCH('basis-cash-crude'!CC$1,'data-futures'!$A:$A,0),1),""),"")</f>
        <v>-16.669999999999995</v>
      </c>
      <c r="CD178">
        <f>+IFERROR(IF(VALUE('data-cash-crude'!CC179)&gt;0,'data-cash-crude'!CC179-INDEX('data-futures'!$E:$E,MATCH('basis-cash-crude'!CD$1,'data-futures'!$A:$A,0),1),""),"")</f>
        <v>-16.909999999999997</v>
      </c>
      <c r="CE178">
        <f>+IFERROR(IF(VALUE('data-cash-crude'!CD179)&gt;0,'data-cash-crude'!CD179-INDEX('data-futures'!$E:$E,MATCH('basis-cash-crude'!CE$1,'data-futures'!$A:$A,0),1),""),"")</f>
        <v>-16.699999999999996</v>
      </c>
      <c r="CF178">
        <f>+IFERROR(IF(VALUE('data-cash-crude'!CE179)&gt;0,'data-cash-crude'!CE179-INDEX('data-futures'!$E:$E,MATCH('basis-cash-crude'!CF$1,'data-futures'!$A:$A,0),1),""),"")</f>
        <v>-16.619999999999997</v>
      </c>
      <c r="CG178">
        <f>+IFERROR(IF(VALUE('data-cash-crude'!CF179)&gt;0,'data-cash-crude'!CF179-INDEX('data-futures'!$E:$E,MATCH('basis-cash-crude'!CG$1,'data-futures'!$A:$A,0),1),""),"")</f>
        <v>-16.39</v>
      </c>
      <c r="CH178">
        <f>+IFERROR(IF(VALUE('data-cash-crude'!CG179)&gt;0,'data-cash-crude'!CG179-INDEX('data-futures'!$E:$E,MATCH('basis-cash-crude'!CH$1,'data-futures'!$A:$A,0),1),""),"")</f>
        <v>-16.18</v>
      </c>
      <c r="CI178">
        <f>+IFERROR(IF(VALUE('data-cash-crude'!CH179)&gt;0,'data-cash-crude'!CH179-INDEX('data-futures'!$E:$E,MATCH('basis-cash-crude'!CI$1,'data-futures'!$A:$A,0),1),""),"")</f>
        <v>-16.339999999999996</v>
      </c>
      <c r="CJ178">
        <f>+IFERROR(IF(VALUE('data-cash-crude'!CI179)&gt;0,'data-cash-crude'!CI179-INDEX('data-futures'!$E:$E,MATCH('basis-cash-crude'!CJ$1,'data-futures'!$A:$A,0),1),""),"")</f>
        <v>-16.449999999999996</v>
      </c>
      <c r="CK178">
        <f>+IFERROR(IF(VALUE('data-cash-crude'!CJ179)&gt;0,'data-cash-crude'!CJ179-INDEX('data-futures'!$E:$E,MATCH('basis-cash-crude'!CK$1,'data-futures'!$A:$A,0),1),""),"")</f>
        <v>-15.79</v>
      </c>
      <c r="CL178">
        <f>+IFERROR(IF(VALUE('data-cash-crude'!CK179)&gt;0,'data-cash-crude'!CK179-INDEX('data-futures'!$E:$E,MATCH('basis-cash-crude'!CL$1,'data-futures'!$A:$A,0),1),""),"")</f>
        <v>-15.75</v>
      </c>
      <c r="CM178" t="str">
        <f>+IFERROR(IF(VALUE('data-cash-crude'!CL179)&gt;0,'data-cash-crude'!CL179-INDEX('data-futures'!$E:$E,MATCH('basis-cash-crude'!CM$1,'data-futures'!$A:$A,0),1),""),"")</f>
        <v/>
      </c>
      <c r="CN178">
        <f>+IFERROR(IF(VALUE('data-cash-crude'!CM179)&gt;0,'data-cash-crude'!CM179-INDEX('data-futures'!$E:$E,MATCH('basis-cash-crude'!CN$1,'data-futures'!$A:$A,0),1),""),"")</f>
        <v>-15.689999999999998</v>
      </c>
      <c r="CO178">
        <f>+IFERROR(IF(VALUE('data-cash-crude'!CN179)&gt;0,'data-cash-crude'!CN179-INDEX('data-futures'!$E:$E,MATCH('basis-cash-crude'!CO$1,'data-futures'!$A:$A,0),1),""),"")</f>
        <v>-15.479999999999997</v>
      </c>
      <c r="CP178">
        <f>+IFERROR(IF(VALUE('data-cash-crude'!CO179)&gt;0,'data-cash-crude'!CO179-INDEX('data-futures'!$E:$E,MATCH('basis-cash-crude'!CP$1,'data-futures'!$A:$A,0),1),""),"")</f>
        <v>-15.68</v>
      </c>
      <c r="CQ178">
        <f>+IFERROR(IF(VALUE('data-cash-crude'!CP179)&gt;0,'data-cash-crude'!CP179-INDEX('data-futures'!$E:$E,MATCH('basis-cash-crude'!CQ$1,'data-futures'!$A:$A,0),1),""),"")</f>
        <v>-15.669999999999995</v>
      </c>
      <c r="CR178">
        <f>+IFERROR(IF(VALUE('data-cash-crude'!CQ179)&gt;0,'data-cash-crude'!CQ179-INDEX('data-futures'!$E:$E,MATCH('basis-cash-crude'!CR$1,'data-futures'!$A:$A,0),1),""),"")</f>
        <v>-15.099999999999994</v>
      </c>
      <c r="CS178">
        <f>+IFERROR(IF(VALUE('data-cash-crude'!CR179)&gt;0,'data-cash-crude'!CR179-INDEX('data-futures'!$E:$E,MATCH('basis-cash-crude'!CS$1,'data-futures'!$A:$A,0),1),""),"")</f>
        <v>-14.669999999999995</v>
      </c>
      <c r="CT178">
        <f>+IFERROR(IF(VALUE('data-cash-crude'!CS179)&gt;0,'data-cash-crude'!CS179-INDEX('data-futures'!$E:$E,MATCH('basis-cash-crude'!CT$1,'data-futures'!$A:$A,0),1),""),"")</f>
        <v>-13.36</v>
      </c>
      <c r="CU178">
        <f>+IFERROR(IF(VALUE('data-cash-crude'!CT179)&gt;0,'data-cash-crude'!CT179-INDEX('data-futures'!$E:$E,MATCH('basis-cash-crude'!CU$1,'data-futures'!$A:$A,0),1),""),"")</f>
        <v>-16.159999999999997</v>
      </c>
      <c r="CV178">
        <f>+IFERROR(IF(VALUE('data-cash-crude'!CU179)&gt;0,'data-cash-crude'!CU179-INDEX('data-futures'!$E:$E,MATCH('basis-cash-crude'!CV$1,'data-futures'!$A:$A,0),1),""),"")</f>
        <v>-16.259999999999998</v>
      </c>
      <c r="CW178">
        <f>+IFERROR(IF(VALUE('data-cash-crude'!CV179)&gt;0,'data-cash-crude'!CV179-INDEX('data-futures'!$E:$E,MATCH('basis-cash-crude'!CW$1,'data-futures'!$A:$A,0),1),""),"")</f>
        <v>-16</v>
      </c>
      <c r="CX178">
        <f>+IFERROR(IF(VALUE('data-cash-crude'!CW179)&gt;0,'data-cash-crude'!CW179-INDEX('data-futures'!$E:$E,MATCH('basis-cash-crude'!CX$1,'data-futures'!$A:$A,0),1),""),"")</f>
        <v>-15.829999999999998</v>
      </c>
      <c r="CY178">
        <f>+IFERROR(IF(VALUE('data-cash-crude'!CX179)&gt;0,'data-cash-crude'!CX179-INDEX('data-futures'!$E:$E,MATCH('basis-cash-crude'!CY$1,'data-futures'!$A:$A,0),1),""),"")</f>
        <v>-15.479999999999997</v>
      </c>
      <c r="CZ178">
        <f>+IFERROR(IF(VALUE('data-cash-crude'!CY179)&gt;0,'data-cash-crude'!CY179-INDEX('data-futures'!$E:$E,MATCH('basis-cash-crude'!CZ$1,'data-futures'!$A:$A,0),1),""),"")</f>
        <v>-15.899999999999999</v>
      </c>
      <c r="DA178">
        <f>+IFERROR(IF(VALUE('data-cash-crude'!CZ179)&gt;0,'data-cash-crude'!CZ179-INDEX('data-futures'!$E:$E,MATCH('basis-cash-crude'!DA$1,'data-futures'!$A:$A,0),1),""),"")</f>
        <v>-15.849999999999994</v>
      </c>
      <c r="DB178">
        <f>+IFERROR(IF(VALUE('data-cash-crude'!DA179)&gt;0,'data-cash-crude'!DA179-INDEX('data-futures'!$E:$E,MATCH('basis-cash-crude'!DB$1,'data-futures'!$A:$A,0),1),""),"")</f>
        <v>-15.799999999999997</v>
      </c>
      <c r="DC178">
        <f>+IFERROR(IF(VALUE('data-cash-crude'!DB179)&gt;0,'data-cash-crude'!DB179-INDEX('data-futures'!$E:$E,MATCH('basis-cash-crude'!DC$1,'data-futures'!$A:$A,0),1),""),"")</f>
        <v>-15.82</v>
      </c>
      <c r="DD178" t="str">
        <f>+IFERROR(IF(VALUE('data-cash-crude'!DC179)&gt;0,'data-cash-crude'!DC179-INDEX('data-futures'!$E:$E,MATCH('basis-cash-crude'!DD$1,'data-futures'!$A:$A,0),1),""),"")</f>
        <v/>
      </c>
      <c r="DE178">
        <f>+IFERROR(IF(VALUE('data-cash-crude'!DD179)&gt;0,'data-cash-crude'!DD179-INDEX('data-futures'!$E:$E,MATCH('basis-cash-crude'!DE$1,'data-futures'!$A:$A,0),1),""),"")</f>
        <v>-15.729999999999997</v>
      </c>
      <c r="DF178">
        <f>+IFERROR(IF(VALUE('data-cash-crude'!DE179)&gt;0,'data-cash-crude'!DE179-INDEX('data-futures'!$E:$E,MATCH('basis-cash-crude'!DF$1,'data-futures'!$A:$A,0),1),""),"")</f>
        <v>-15.349999999999994</v>
      </c>
      <c r="DG178" t="str">
        <f>+IFERROR(IF(VALUE('data-cash-crude'!DF179)&gt;0,'data-cash-crude'!DF179-INDEX('data-futures'!$E:$E,MATCH('basis-cash-crude'!DG$1,'data-futures'!$A:$A,0),1),""),"")</f>
        <v/>
      </c>
      <c r="DH178">
        <f>+IFERROR(IF(VALUE('data-cash-crude'!DG179)&gt;0,'data-cash-crude'!DG179-INDEX('data-futures'!$E:$E,MATCH('basis-cash-crude'!DH$1,'data-futures'!$A:$A,0),1),""),"")</f>
        <v>-15.009999999999998</v>
      </c>
      <c r="DI178">
        <f>+IFERROR(IF(VALUE('data-cash-crude'!DH179)&gt;0,'data-cash-crude'!DH179-INDEX('data-futures'!$E:$E,MATCH('basis-cash-crude'!DI$1,'data-futures'!$A:$A,0),1),""),"")</f>
        <v>-16.14</v>
      </c>
      <c r="DJ178">
        <f>+IFERROR(IF(VALUE('data-cash-crude'!DI179)&gt;0,'data-cash-crude'!DI179-INDEX('data-futures'!$E:$E,MATCH('basis-cash-crude'!DJ$1,'data-futures'!$A:$A,0),1),""),"")</f>
        <v>-15.869999999999997</v>
      </c>
      <c r="DK178">
        <f>+IFERROR(IF(VALUE('data-cash-crude'!DJ179)&gt;0,'data-cash-crude'!DJ179-INDEX('data-futures'!$E:$E,MATCH('basis-cash-crude'!DK$1,'data-futures'!$A:$A,0),1),""),"")</f>
        <v>-15.919999999999995</v>
      </c>
      <c r="DL178">
        <f>+IFERROR(IF(VALUE('data-cash-crude'!DK179)&gt;0,'data-cash-crude'!DK179-INDEX('data-futures'!$E:$E,MATCH('basis-cash-crude'!DL$1,'data-futures'!$A:$A,0),1),""),"")</f>
        <v>-15.719999999999999</v>
      </c>
      <c r="DM178">
        <f>+IFERROR(IF(VALUE('data-cash-crude'!DL179)&gt;0,'data-cash-crude'!DL179-INDEX('data-futures'!$E:$E,MATCH('basis-cash-crude'!DM$1,'data-futures'!$A:$A,0),1),""),"")</f>
        <v>-15.169999999999995</v>
      </c>
      <c r="DN178">
        <f>+IFERROR(IF(VALUE('data-cash-crude'!DM179)&gt;0,'data-cash-crude'!DM179-INDEX('data-futures'!$E:$E,MATCH('basis-cash-crude'!DN$1,'data-futures'!$A:$A,0),1),""),"")</f>
        <v>-14.729999999999997</v>
      </c>
      <c r="DO178">
        <f>+IFERROR(IF(VALUE('data-cash-crude'!DN179)&gt;0,'data-cash-crude'!DN179-INDEX('data-futures'!$E:$E,MATCH('basis-cash-crude'!DO$1,'data-futures'!$A:$A,0),1),""),"")</f>
        <v>-15.449999999999996</v>
      </c>
      <c r="DP178">
        <f>+IFERROR(IF(VALUE('data-cash-crude'!DO179)&gt;0,'data-cash-crude'!DO179-INDEX('data-futures'!$E:$E,MATCH('basis-cash-crude'!DP$1,'data-futures'!$A:$A,0),1),""),"")</f>
        <v>-15.529999999999994</v>
      </c>
      <c r="DQ178">
        <f>+IFERROR(IF(VALUE('data-cash-crude'!DP179)&gt;0,'data-cash-crude'!DP179-INDEX('data-futures'!$E:$E,MATCH('basis-cash-crude'!DQ$1,'data-futures'!$A:$A,0),1),""),"")</f>
        <v>-16.079999999999998</v>
      </c>
      <c r="DR178">
        <f>+IFERROR(IF(VALUE('data-cash-crude'!DQ179)&gt;0,'data-cash-crude'!DQ179-INDEX('data-futures'!$E:$E,MATCH('basis-cash-crude'!DR$1,'data-futures'!$A:$A,0),1),""),"")</f>
        <v>-15.599999999999994</v>
      </c>
      <c r="DS178">
        <f>+IFERROR(IF(VALUE('data-cash-crude'!DR179)&gt;0,'data-cash-crude'!DR179-INDEX('data-futures'!$E:$E,MATCH('basis-cash-crude'!DS$1,'data-futures'!$A:$A,0),1),""),"")</f>
        <v>-15.739999999999995</v>
      </c>
      <c r="DT178">
        <f>+IFERROR(IF(VALUE('data-cash-crude'!DS179)&gt;0,'data-cash-crude'!DS179-INDEX('data-futures'!$E:$E,MATCH('basis-cash-crude'!DT$1,'data-futures'!$A:$A,0),1),""),"")</f>
        <v>-15.68</v>
      </c>
      <c r="DU178">
        <f>+IFERROR(IF(VALUE('data-cash-crude'!DT179)&gt;0,'data-cash-crude'!DT179-INDEX('data-futures'!$E:$E,MATCH('basis-cash-crude'!DU$1,'data-futures'!$A:$A,0),1),""),"")</f>
        <v>-16.239999999999995</v>
      </c>
      <c r="DV178">
        <f>+IFERROR(IF(VALUE('data-cash-crude'!DU179)&gt;0,'data-cash-crude'!DU179-INDEX('data-futures'!$E:$E,MATCH('basis-cash-crude'!DV$1,'data-futures'!$A:$A,0),1),""),"")</f>
        <v>-16.75</v>
      </c>
      <c r="DW178">
        <f>+IFERROR(IF(VALUE('data-cash-crude'!DV179)&gt;0,'data-cash-crude'!DV179-INDEX('data-futures'!$E:$E,MATCH('basis-cash-crude'!DW$1,'data-futures'!$A:$A,0),1),""),"")</f>
        <v>-16.439999999999998</v>
      </c>
      <c r="DX178">
        <f>+IFERROR(IF(VALUE('data-cash-crude'!DW179)&gt;0,'data-cash-crude'!DW179-INDEX('data-futures'!$E:$E,MATCH('basis-cash-crude'!DX$1,'data-futures'!$A:$A,0),1),""),"")</f>
        <v>-15.979999999999997</v>
      </c>
      <c r="DY178">
        <f>+IFERROR(IF(VALUE('data-cash-crude'!DX179)&gt;0,'data-cash-crude'!DX179-INDEX('data-futures'!$E:$E,MATCH('basis-cash-crude'!DY$1,'data-futures'!$A:$A,0),1),""),"")</f>
        <v>-16.799999999999997</v>
      </c>
      <c r="DZ178">
        <f>+IFERROR(IF(VALUE('data-cash-crude'!DY179)&gt;0,'data-cash-crude'!DY179-INDEX('data-futures'!$E:$E,MATCH('basis-cash-crude'!DZ$1,'data-futures'!$A:$A,0),1),""),"")</f>
        <v>-16.72</v>
      </c>
      <c r="EA178">
        <f>+IFERROR(IF(VALUE('data-cash-crude'!DZ179)&gt;0,'data-cash-crude'!DZ179-INDEX('data-futures'!$E:$E,MATCH('basis-cash-crude'!EA$1,'data-futures'!$A:$A,0),1),""),"")</f>
        <v>-16.579999999999998</v>
      </c>
      <c r="EB178">
        <f>+IFERROR(IF(VALUE('data-cash-crude'!EA179)&gt;0,'data-cash-crude'!EA179-INDEX('data-futures'!$E:$E,MATCH('basis-cash-crude'!EB$1,'data-futures'!$A:$A,0),1),""),"")</f>
        <v>-16.61</v>
      </c>
      <c r="EC178">
        <f>+IFERROR(IF(VALUE('data-cash-crude'!EB179)&gt;0,'data-cash-crude'!EB179-INDEX('data-futures'!$E:$E,MATCH('basis-cash-crude'!EC$1,'data-futures'!$A:$A,0),1),""),"")</f>
        <v>-17</v>
      </c>
      <c r="ED178" t="str">
        <f>+IFERROR(IF(VALUE('data-cash-crude'!EC179)&gt;0,'data-cash-crude'!EC179-INDEX('data-futures'!$E:$E,MATCH('basis-cash-crude'!ED$1,'data-futures'!$A:$A,0),1),""),"")</f>
        <v/>
      </c>
      <c r="EE178" t="str">
        <f>+IFERROR(IF(VALUE('data-cash-crude'!ED179)&gt;0,'data-cash-crude'!ED179-INDEX('data-futures'!$E:$E,MATCH('basis-cash-crude'!EE$1,'data-futures'!$A:$A,0),1),""),"")</f>
        <v/>
      </c>
      <c r="EF178" t="str">
        <f>+IFERROR(IF(VALUE('data-cash-crude'!EE179)&gt;0,'data-cash-crude'!EE179-INDEX('data-futures'!$E:$E,MATCH('basis-cash-crude'!EF$1,'data-futures'!$A:$A,0),1),""),"")</f>
        <v/>
      </c>
      <c r="EG178" t="str">
        <f>+IFERROR(IF(VALUE('data-cash-crude'!EF179)&gt;0,'data-cash-crude'!EF179-INDEX('data-futures'!$E:$E,MATCH('basis-cash-crude'!EG$1,'data-futures'!$A:$A,0),1),""),"")</f>
        <v/>
      </c>
      <c r="EH178" t="str">
        <f>+IFERROR(IF(VALUE('data-cash-crude'!EG179)&gt;0,'data-cash-crude'!EG179-INDEX('data-futures'!$E:$E,MATCH('basis-cash-crude'!EH$1,'data-futures'!$A:$A,0),1),""),"")</f>
        <v/>
      </c>
      <c r="EI178" t="str">
        <f>+IFERROR(IF(VALUE('data-cash-crude'!EH179)&gt;0,'data-cash-crude'!EH179-INDEX('data-futures'!$E:$E,MATCH('basis-cash-crude'!EI$1,'data-futures'!$A:$A,0),1),""),"")</f>
        <v/>
      </c>
      <c r="EJ178" t="str">
        <f>+IFERROR(IF(VALUE('data-cash-crude'!EI179)&gt;0,'data-cash-crude'!EI179-INDEX('data-futures'!$E:$E,MATCH('basis-cash-crude'!EJ$1,'data-futures'!$A:$A,0),1),""),"")</f>
        <v/>
      </c>
      <c r="EK178" t="str">
        <f>+IFERROR(IF(VALUE('data-cash-crude'!EJ179)&gt;0,'data-cash-crude'!EJ179-INDEX('data-futures'!$E:$E,MATCH('basis-cash-crude'!EK$1,'data-futures'!$A:$A,0),1),""),"")</f>
        <v/>
      </c>
      <c r="EL178" t="str">
        <f>+IFERROR(IF(VALUE('data-cash-crude'!EK179)&gt;0,'data-cash-crude'!EK179-INDEX('data-futures'!$E:$E,MATCH('basis-cash-crude'!EL$1,'data-futures'!$A:$A,0),1),""),"")</f>
        <v/>
      </c>
      <c r="EM178" t="str">
        <f>+IFERROR(IF(VALUE('data-cash-crude'!EL179)&gt;0,'data-cash-crude'!EL179-INDEX('data-futures'!$E:$E,MATCH('basis-cash-crude'!EM$1,'data-futures'!$A:$A,0),1),""),"")</f>
        <v/>
      </c>
      <c r="EN178" t="str">
        <f>+IFERROR(IF(VALUE('data-cash-crude'!EM179)&gt;0,'data-cash-crude'!EM179-INDEX('data-futures'!$E:$E,MATCH('basis-cash-crude'!EN$1,'data-futures'!$A:$A,0),1),""),"")</f>
        <v/>
      </c>
      <c r="EO178" t="str">
        <f>+IFERROR(IF(VALUE('data-cash-crude'!EN179)&gt;0,'data-cash-crude'!EN179-INDEX('data-futures'!$E:$E,MATCH('basis-cash-crude'!EO$1,'data-futures'!$A:$A,0),1),""),"")</f>
        <v/>
      </c>
      <c r="EP178" t="str">
        <f>+IFERROR(IF(VALUE('data-cash-crude'!EO179)&gt;0,'data-cash-crude'!EO179-INDEX('data-futures'!$E:$E,MATCH('basis-cash-crude'!EP$1,'data-futures'!$A:$A,0),1),""),"")</f>
        <v/>
      </c>
      <c r="EQ178" t="str">
        <f>+IFERROR(IF(VALUE('data-cash-crude'!EP179)&gt;0,'data-cash-crude'!EP179-INDEX('data-futures'!$E:$E,MATCH('basis-cash-crude'!EQ$1,'data-futures'!$A:$A,0),1),""),"")</f>
        <v/>
      </c>
      <c r="ER178" t="str">
        <f>+IFERROR(IF(VALUE('data-cash-crude'!EQ179)&gt;0,'data-cash-crude'!EQ179-INDEX('data-futures'!$E:$E,MATCH('basis-cash-crude'!ER$1,'data-futures'!$A:$A,0),1),""),"")</f>
        <v/>
      </c>
      <c r="ES178" t="str">
        <f>+IFERROR(IF(VALUE('data-cash-crude'!ER179)&gt;0,'data-cash-crude'!ER179-INDEX('data-futures'!$E:$E,MATCH('basis-cash-crude'!ES$1,'data-futures'!$A:$A,0),1),""),"")</f>
        <v/>
      </c>
      <c r="ET178" t="str">
        <f>+IFERROR(IF(VALUE('data-cash-crude'!ES179)&gt;0,'data-cash-crude'!ES179-INDEX('data-futures'!$E:$E,MATCH('basis-cash-crude'!ET$1,'data-futures'!$A:$A,0),1),""),"")</f>
        <v/>
      </c>
      <c r="EU178" t="str">
        <f>+IFERROR(IF(VALUE('data-cash-crude'!ET179)&gt;0,'data-cash-crude'!ET179-INDEX('data-futures'!$E:$E,MATCH('basis-cash-crude'!EU$1,'data-futures'!$A:$A,0),1),""),"")</f>
        <v/>
      </c>
      <c r="EV178" t="str">
        <f>+IFERROR(IF(VALUE('data-cash-crude'!EU179)&gt;0,'data-cash-crude'!EU179-INDEX('data-futures'!$E:$E,MATCH('basis-cash-crude'!EV$1,'data-futures'!$A:$A,0),1),""),"")</f>
        <v/>
      </c>
      <c r="EW178" t="str">
        <f>+IFERROR(IF(VALUE('data-cash-crude'!EV179)&gt;0,'data-cash-crude'!EV179-INDEX('data-futures'!$E:$E,MATCH('basis-cash-crude'!EW$1,'data-futures'!$A:$A,0),1),""),"")</f>
        <v/>
      </c>
      <c r="EX178" t="str">
        <f>+IFERROR(IF(VALUE('data-cash-crude'!EW179)&gt;0,'data-cash-crude'!EW179-INDEX('data-futures'!$E:$E,MATCH('basis-cash-crude'!EX$1,'data-futures'!$A:$A,0),1),""),"")</f>
        <v/>
      </c>
      <c r="EY178" t="str">
        <f>+IFERROR(IF(VALUE('data-cash-crude'!EX179)&gt;0,'data-cash-crude'!EX179-INDEX('data-futures'!$E:$E,MATCH('basis-cash-crude'!EY$1,'data-futures'!$A:$A,0),1),""),"")</f>
        <v/>
      </c>
      <c r="EZ178" t="str">
        <f>+IFERROR(IF(VALUE('data-cash-crude'!EY179)&gt;0,'data-cash-crude'!EY179-INDEX('data-futures'!$E:$E,MATCH('basis-cash-crude'!EZ$1,'data-futures'!$A:$A,0),1),""),"")</f>
        <v/>
      </c>
      <c r="FA178" t="str">
        <f>+IFERROR(IF(VALUE('data-cash-crude'!EZ179)&gt;0,'data-cash-crude'!EZ179-INDEX('data-futures'!$E:$E,MATCH('basis-cash-crude'!FA$1,'data-futures'!$A:$A,0),1),""),"")</f>
        <v/>
      </c>
      <c r="FB178" t="str">
        <f>+IFERROR(IF(VALUE('data-cash-crude'!FA179)&gt;0,'data-cash-crude'!FA179-INDEX('data-futures'!$E:$E,MATCH('basis-cash-crude'!FB$1,'data-futures'!$A:$A,0),1),""),"")</f>
        <v/>
      </c>
      <c r="FC178" t="str">
        <f>+IFERROR(IF(VALUE('data-cash-crude'!FB179)&gt;0,'data-cash-crude'!FB179-INDEX('data-futures'!$E:$E,MATCH('basis-cash-crude'!FC$1,'data-futures'!$A:$A,0),1),""),"")</f>
        <v/>
      </c>
      <c r="FD178" t="str">
        <f>+IFERROR(IF(VALUE('data-cash-crude'!FC179)&gt;0,'data-cash-crude'!FC179-INDEX('data-futures'!$E:$E,MATCH('basis-cash-crude'!FD$1,'data-futures'!$A:$A,0),1),""),"")</f>
        <v/>
      </c>
      <c r="FE178" t="str">
        <f>+IFERROR(IF(VALUE('data-cash-crude'!FD179)&gt;0,'data-cash-crude'!FD179-INDEX('data-futures'!$E:$E,MATCH('basis-cash-crude'!FE$1,'data-futures'!$A:$A,0),1),""),"")</f>
        <v/>
      </c>
      <c r="FF178" t="str">
        <f>+IFERROR(IF(VALUE('data-cash-crude'!FE179)&gt;0,'data-cash-crude'!FE179-INDEX('data-futures'!$E:$E,MATCH('basis-cash-crude'!FF$1,'data-futures'!$A:$A,0),1),""),"")</f>
        <v/>
      </c>
      <c r="FG178" t="str">
        <f>+IFERROR(IF(VALUE('data-cash-crude'!FF179)&gt;0,'data-cash-crude'!FF179-INDEX('data-futures'!$E:$E,MATCH('basis-cash-crude'!FG$1,'data-futures'!$A:$A,0),1),""),"")</f>
        <v/>
      </c>
      <c r="FH178" t="str">
        <f>+IFERROR(IF(VALUE('data-cash-crude'!FG179)&gt;0,'data-cash-crude'!FG179-INDEX('data-futures'!$E:$E,MATCH('basis-cash-crude'!FH$1,'data-futures'!$A:$A,0),1),""),"")</f>
        <v/>
      </c>
      <c r="FI178" t="str">
        <f>+IFERROR(IF(VALUE('data-cash-crude'!FH179)&gt;0,'data-cash-crude'!FH179-INDEX('data-futures'!$E:$E,MATCH('basis-cash-crude'!FI$1,'data-futures'!$A:$A,0),1),""),"")</f>
        <v/>
      </c>
      <c r="FJ178" t="str">
        <f>+IFERROR(IF(VALUE('data-cash-crude'!FI179)&gt;0,'data-cash-crude'!FI179-INDEX('data-futures'!$E:$E,MATCH('basis-cash-crude'!FJ$1,'data-futures'!$A:$A,0),1),""),"")</f>
        <v/>
      </c>
      <c r="FK178" t="str">
        <f>+IFERROR(IF(VALUE('data-cash-crude'!FJ179)&gt;0,'data-cash-crude'!FJ179-INDEX('data-futures'!$E:$E,MATCH('basis-cash-crude'!FK$1,'data-futures'!$A:$A,0),1),""),"")</f>
        <v/>
      </c>
      <c r="FL178" t="str">
        <f>+IFERROR(IF(VALUE('data-cash-crude'!FK179)&gt;0,'data-cash-crude'!FK179-INDEX('data-futures'!$E:$E,MATCH('basis-cash-crude'!FL$1,'data-futures'!$A:$A,0),1),""),"")</f>
        <v/>
      </c>
    </row>
    <row r="179" spans="1:168" x14ac:dyDescent="0.2">
      <c r="A179">
        <f t="shared" si="6"/>
        <v>-13.151666666666666</v>
      </c>
      <c r="B179">
        <f t="shared" si="7"/>
        <v>-13.189230769230768</v>
      </c>
      <c r="C179">
        <f t="shared" si="8"/>
        <v>-12.794266666666662</v>
      </c>
      <c r="D179" s="6" t="str">
        <f>+'data-cash-crude'!B180</f>
        <v>CLPA-8-38.CM</v>
      </c>
      <c r="E179">
        <f>+IFERROR(IF(VALUE('data-cash-crude'!D180)&gt;0,'data-cash-crude'!D180-INDEX('data-futures'!$E:$E,MATCH('basis-cash-crude'!E$1,'data-futures'!$A:$A,0),1),""),"")</f>
        <v>-13.089999999999996</v>
      </c>
      <c r="F179">
        <f>+IFERROR(IF(VALUE('data-cash-crude'!E180)&gt;0,'data-cash-crude'!E180-INDEX('data-futures'!$E:$E,MATCH('basis-cash-crude'!F$1,'data-futures'!$A:$A,0),1),""),"")</f>
        <v>-12.990000000000002</v>
      </c>
      <c r="G179">
        <f>+IFERROR(IF(VALUE('data-cash-crude'!F180)&gt;0,'data-cash-crude'!F180-INDEX('data-futures'!$E:$E,MATCH('basis-cash-crude'!G$1,'data-futures'!$A:$A,0),1),""),"")</f>
        <v>-13.14</v>
      </c>
      <c r="H179">
        <f>+IFERROR(IF(VALUE('data-cash-crude'!G180)&gt;0,'data-cash-crude'!G180-INDEX('data-futures'!$E:$E,MATCH('basis-cash-crude'!H$1,'data-futures'!$A:$A,0),1),""),"")</f>
        <v>-13.280000000000001</v>
      </c>
      <c r="I179" t="str">
        <f>+IFERROR(IF(VALUE('data-cash-crude'!H180)&gt;0,'data-cash-crude'!H180-INDEX('data-futures'!$E:$E,MATCH('basis-cash-crude'!I$1,'data-futures'!$A:$A,0),1),""),"")</f>
        <v/>
      </c>
      <c r="J179">
        <f>+IFERROR(IF(VALUE('data-cash-crude'!I180)&gt;0,'data-cash-crude'!I180-INDEX('data-futures'!$E:$E,MATCH('basis-cash-crude'!J$1,'data-futures'!$A:$A,0),1),""),"")</f>
        <v>-13.229999999999997</v>
      </c>
      <c r="K179">
        <f>+IFERROR(IF(VALUE('data-cash-crude'!J180)&gt;0,'data-cash-crude'!J180-INDEX('data-futures'!$E:$E,MATCH('basis-cash-crude'!K$1,'data-futures'!$A:$A,0),1),""),"")</f>
        <v>-13.18</v>
      </c>
      <c r="L179">
        <f>+IFERROR(IF(VALUE('data-cash-crude'!K180)&gt;0,'data-cash-crude'!K180-INDEX('data-futures'!$E:$E,MATCH('basis-cash-crude'!L$1,'data-futures'!$A:$A,0),1),""),"")</f>
        <v>-13.240000000000002</v>
      </c>
      <c r="M179">
        <f>+IFERROR(IF(VALUE('data-cash-crude'!L180)&gt;0,'data-cash-crude'!L180-INDEX('data-futures'!$E:$E,MATCH('basis-cash-crude'!M$1,'data-futures'!$A:$A,0),1),""),"")</f>
        <v>-13.159999999999997</v>
      </c>
      <c r="N179">
        <f>+IFERROR(IF(VALUE('data-cash-crude'!M180)&gt;0,'data-cash-crude'!M180-INDEX('data-futures'!$E:$E,MATCH('basis-cash-crude'!N$1,'data-futures'!$A:$A,0),1),""),"")</f>
        <v>-12.979999999999997</v>
      </c>
      <c r="O179">
        <f>+IFERROR(IF(VALUE('data-cash-crude'!N180)&gt;0,'data-cash-crude'!N180-INDEX('data-futures'!$E:$E,MATCH('basis-cash-crude'!O$1,'data-futures'!$A:$A,0),1),""),"")</f>
        <v>-13.14</v>
      </c>
      <c r="P179">
        <f>+IFERROR(IF(VALUE('data-cash-crude'!O180)&gt;0,'data-cash-crude'!O180-INDEX('data-futures'!$E:$E,MATCH('basis-cash-crude'!P$1,'data-futures'!$A:$A,0),1),""),"")</f>
        <v>-13.089999999999996</v>
      </c>
      <c r="Q179">
        <f>+IFERROR(IF(VALUE('data-cash-crude'!P180)&gt;0,'data-cash-crude'!P180-INDEX('data-futures'!$E:$E,MATCH('basis-cash-crude'!Q$1,'data-futures'!$A:$A,0),1),""),"")</f>
        <v>-13.11</v>
      </c>
      <c r="R179">
        <f>+IFERROR(IF(VALUE('data-cash-crude'!Q180)&gt;0,'data-cash-crude'!Q180-INDEX('data-futures'!$E:$E,MATCH('basis-cash-crude'!R$1,'data-futures'!$A:$A,0),1),""),"")</f>
        <v>-12.909999999999997</v>
      </c>
      <c r="S179">
        <f>+IFERROR(IF(VALUE('data-cash-crude'!R180)&gt;0,'data-cash-crude'!R180-INDEX('data-futures'!$E:$E,MATCH('basis-cash-crude'!S$1,'data-futures'!$A:$A,0),1),""),"")</f>
        <v>-15.189999999999998</v>
      </c>
      <c r="T179">
        <f>+IFERROR(IF(VALUE('data-cash-crude'!S180)&gt;0,'data-cash-crude'!S180-INDEX('data-futures'!$E:$E,MATCH('basis-cash-crude'!T$1,'data-futures'!$A:$A,0),1),""),"")</f>
        <v>-14.969999999999999</v>
      </c>
      <c r="U179">
        <f>+IFERROR(IF(VALUE('data-cash-crude'!T180)&gt;0,'data-cash-crude'!T180-INDEX('data-futures'!$E:$E,MATCH('basis-cash-crude'!U$1,'data-futures'!$A:$A,0),1),""),"")</f>
        <v>-13.100000000000001</v>
      </c>
      <c r="V179">
        <f>+IFERROR(IF(VALUE('data-cash-crude'!U180)&gt;0,'data-cash-crude'!U180-INDEX('data-futures'!$E:$E,MATCH('basis-cash-crude'!V$1,'data-futures'!$A:$A,0),1),""),"")</f>
        <v>-12.920000000000002</v>
      </c>
      <c r="W179">
        <f>+IFERROR(IF(VALUE('data-cash-crude'!V180)&gt;0,'data-cash-crude'!V180-INDEX('data-futures'!$E:$E,MATCH('basis-cash-crude'!W$1,'data-futures'!$A:$A,0),1),""),"")</f>
        <v>-12.839999999999996</v>
      </c>
      <c r="X179">
        <f>+IFERROR(IF(VALUE('data-cash-crude'!W180)&gt;0,'data-cash-crude'!W180-INDEX('data-futures'!$E:$E,MATCH('basis-cash-crude'!X$1,'data-futures'!$A:$A,0),1),""),"")</f>
        <v>-12.93</v>
      </c>
      <c r="Y179">
        <f>+IFERROR(IF(VALUE('data-cash-crude'!X180)&gt;0,'data-cash-crude'!X180-INDEX('data-futures'!$E:$E,MATCH('basis-cash-crude'!Y$1,'data-futures'!$A:$A,0),1),""),"")</f>
        <v>-12.879999999999995</v>
      </c>
      <c r="Z179" t="str">
        <f>+IFERROR(IF(VALUE('data-cash-crude'!Y180)&gt;0,'data-cash-crude'!Y180-INDEX('data-futures'!$E:$E,MATCH('basis-cash-crude'!Z$1,'data-futures'!$A:$A,0),1),""),"")</f>
        <v/>
      </c>
      <c r="AA179">
        <f>+IFERROR(IF(VALUE('data-cash-crude'!Z180)&gt;0,'data-cash-crude'!Z180-INDEX('data-futures'!$E:$E,MATCH('basis-cash-crude'!AA$1,'data-futures'!$A:$A,0),1),""),"")</f>
        <v>-13.089999999999996</v>
      </c>
      <c r="AB179">
        <f>+IFERROR(IF(VALUE('data-cash-crude'!AA180)&gt;0,'data-cash-crude'!AA180-INDEX('data-futures'!$E:$E,MATCH('basis-cash-crude'!AB$1,'data-futures'!$A:$A,0),1),""),"")</f>
        <v>-13.25</v>
      </c>
      <c r="AC179" t="str">
        <f>+IFERROR(IF(VALUE('data-cash-crude'!AB180)&gt;0,'data-cash-crude'!AB180-INDEX('data-futures'!$E:$E,MATCH('basis-cash-crude'!AC$1,'data-futures'!$A:$A,0),1),""),"")</f>
        <v/>
      </c>
      <c r="AD179" t="str">
        <f>+IFERROR(IF(VALUE('data-cash-crude'!AC180)&gt;0,'data-cash-crude'!AC180-INDEX('data-futures'!$E:$E,MATCH('basis-cash-crude'!AD$1,'data-futures'!$A:$A,0),1),""),"")</f>
        <v/>
      </c>
      <c r="AE179">
        <f>+IFERROR(IF(VALUE('data-cash-crude'!AD180)&gt;0,'data-cash-crude'!AD180-INDEX('data-futures'!$E:$E,MATCH('basis-cash-crude'!AE$1,'data-futures'!$A:$A,0),1),""),"")</f>
        <v>-12.96</v>
      </c>
      <c r="AF179">
        <f>+IFERROR(IF(VALUE('data-cash-crude'!AE180)&gt;0,'data-cash-crude'!AE180-INDEX('data-futures'!$E:$E,MATCH('basis-cash-crude'!AF$1,'data-futures'!$A:$A,0),1),""),"")</f>
        <v>-12.68</v>
      </c>
      <c r="AG179">
        <f>+IFERROR(IF(VALUE('data-cash-crude'!AF180)&gt;0,'data-cash-crude'!AF180-INDEX('data-futures'!$E:$E,MATCH('basis-cash-crude'!AG$1,'data-futures'!$A:$A,0),1),""),"")</f>
        <v>-12.75</v>
      </c>
      <c r="AH179">
        <f>+IFERROR(IF(VALUE('data-cash-crude'!AG180)&gt;0,'data-cash-crude'!AG180-INDEX('data-futures'!$E:$E,MATCH('basis-cash-crude'!AH$1,'data-futures'!$A:$A,0),1),""),"")</f>
        <v>-12.82</v>
      </c>
      <c r="AI179">
        <f>+IFERROR(IF(VALUE('data-cash-crude'!AH180)&gt;0,'data-cash-crude'!AH180-INDEX('data-futures'!$E:$E,MATCH('basis-cash-crude'!AI$1,'data-futures'!$A:$A,0),1),""),"")</f>
        <v>-12.659999999999997</v>
      </c>
      <c r="AJ179">
        <f>+IFERROR(IF(VALUE('data-cash-crude'!AI180)&gt;0,'data-cash-crude'!AI180-INDEX('data-futures'!$E:$E,MATCH('basis-cash-crude'!AJ$1,'data-futures'!$A:$A,0),1),""),"")</f>
        <v>-12.759999999999998</v>
      </c>
      <c r="AK179">
        <f>+IFERROR(IF(VALUE('data-cash-crude'!AJ180)&gt;0,'data-cash-crude'!AJ180-INDEX('data-futures'!$E:$E,MATCH('basis-cash-crude'!AK$1,'data-futures'!$A:$A,0),1),""),"")</f>
        <v>-12.780000000000001</v>
      </c>
      <c r="AL179">
        <f>+IFERROR(IF(VALUE('data-cash-crude'!AK180)&gt;0,'data-cash-crude'!AK180-INDEX('data-futures'!$E:$E,MATCH('basis-cash-crude'!AL$1,'data-futures'!$A:$A,0),1),""),"")</f>
        <v>-13.04</v>
      </c>
      <c r="AM179">
        <f>+IFERROR(IF(VALUE('data-cash-crude'!AL180)&gt;0,'data-cash-crude'!AL180-INDEX('data-futures'!$E:$E,MATCH('basis-cash-crude'!AM$1,'data-futures'!$A:$A,0),1),""),"")</f>
        <v>-12.68</v>
      </c>
      <c r="AN179">
        <f>+IFERROR(IF(VALUE('data-cash-crude'!AM180)&gt;0,'data-cash-crude'!AM180-INDEX('data-futures'!$E:$E,MATCH('basis-cash-crude'!AN$1,'data-futures'!$A:$A,0),1),""),"")</f>
        <v>-12.71</v>
      </c>
      <c r="AO179">
        <f>+IFERROR(IF(VALUE('data-cash-crude'!AN180)&gt;0,'data-cash-crude'!AN180-INDEX('data-futures'!$E:$E,MATCH('basis-cash-crude'!AO$1,'data-futures'!$A:$A,0),1),""),"")</f>
        <v>-12.939999999999998</v>
      </c>
      <c r="AP179" t="str">
        <f>+IFERROR(IF(VALUE('data-cash-crude'!AO180)&gt;0,'data-cash-crude'!AO180-INDEX('data-futures'!$E:$E,MATCH('basis-cash-crude'!AP$1,'data-futures'!$A:$A,0),1),""),"")</f>
        <v/>
      </c>
      <c r="AQ179">
        <f>+IFERROR(IF(VALUE('data-cash-crude'!AP180)&gt;0,'data-cash-crude'!AP180-INDEX('data-futures'!$E:$E,MATCH('basis-cash-crude'!AQ$1,'data-futures'!$A:$A,0),1),""),"")</f>
        <v>-13.14</v>
      </c>
      <c r="AR179">
        <f>+IFERROR(IF(VALUE('data-cash-crude'!AQ180)&gt;0,'data-cash-crude'!AQ180-INDEX('data-futures'!$E:$E,MATCH('basis-cash-crude'!AR$1,'data-futures'!$A:$A,0),1),""),"")</f>
        <v>-10.129999999999995</v>
      </c>
      <c r="AS179" t="str">
        <f>+IFERROR(IF(VALUE('data-cash-crude'!AR180)&gt;0,'data-cash-crude'!AR180-INDEX('data-futures'!$E:$E,MATCH('basis-cash-crude'!AS$1,'data-futures'!$A:$A,0),1),""),"")</f>
        <v/>
      </c>
      <c r="AT179">
        <f>+IFERROR(IF(VALUE('data-cash-crude'!AS180)&gt;0,'data-cash-crude'!AS180-INDEX('data-futures'!$E:$E,MATCH('basis-cash-crude'!AT$1,'data-futures'!$A:$A,0),1),""),"")</f>
        <v>-13</v>
      </c>
      <c r="AU179">
        <f>+IFERROR(IF(VALUE('data-cash-crude'!AT180)&gt;0,'data-cash-crude'!AT180-INDEX('data-futures'!$E:$E,MATCH('basis-cash-crude'!AU$1,'data-futures'!$A:$A,0),1),""),"")</f>
        <v>-12.71</v>
      </c>
      <c r="AV179">
        <f>+IFERROR(IF(VALUE('data-cash-crude'!AU180)&gt;0,'data-cash-crude'!AU180-INDEX('data-futures'!$E:$E,MATCH('basis-cash-crude'!AV$1,'data-futures'!$A:$A,0),1),""),"")</f>
        <v>-12.780000000000001</v>
      </c>
      <c r="AW179">
        <f>+IFERROR(IF(VALUE('data-cash-crude'!AV180)&gt;0,'data-cash-crude'!AV180-INDEX('data-futures'!$E:$E,MATCH('basis-cash-crude'!AW$1,'data-futures'!$A:$A,0),1),""),"")</f>
        <v>-12.75</v>
      </c>
      <c r="AX179">
        <f>+IFERROR(IF(VALUE('data-cash-crude'!AW180)&gt;0,'data-cash-crude'!AW180-INDEX('data-futures'!$E:$E,MATCH('basis-cash-crude'!AX$1,'data-futures'!$A:$A,0),1),""),"")</f>
        <v>-12.670000000000002</v>
      </c>
      <c r="AY179" t="str">
        <f>+IFERROR(IF(VALUE('data-cash-crude'!AX180)&gt;0,'data-cash-crude'!AX180-INDEX('data-futures'!$E:$E,MATCH('basis-cash-crude'!AY$1,'data-futures'!$A:$A,0),1),""),"")</f>
        <v/>
      </c>
      <c r="AZ179" t="str">
        <f>+IFERROR(IF(VALUE('data-cash-crude'!AY180)&gt;0,'data-cash-crude'!AY180-INDEX('data-futures'!$E:$E,MATCH('basis-cash-crude'!AZ$1,'data-futures'!$A:$A,0),1),""),"")</f>
        <v/>
      </c>
      <c r="BA179" t="str">
        <f>+IFERROR(IF(VALUE('data-cash-crude'!AZ180)&gt;0,'data-cash-crude'!AZ180-INDEX('data-futures'!$E:$E,MATCH('basis-cash-crude'!BA$1,'data-futures'!$A:$A,0),1),""),"")</f>
        <v/>
      </c>
      <c r="BB179" t="str">
        <f>+IFERROR(IF(VALUE('data-cash-crude'!BA180)&gt;0,'data-cash-crude'!BA180-INDEX('data-futures'!$E:$E,MATCH('basis-cash-crude'!BB$1,'data-futures'!$A:$A,0),1),""),"")</f>
        <v/>
      </c>
      <c r="BC179" t="str">
        <f>+IFERROR(IF(VALUE('data-cash-crude'!BB180)&gt;0,'data-cash-crude'!BB180-INDEX('data-futures'!$E:$E,MATCH('basis-cash-crude'!BC$1,'data-futures'!$A:$A,0),1),""),"")</f>
        <v/>
      </c>
      <c r="BD179" t="str">
        <f>+IFERROR(IF(VALUE('data-cash-crude'!BC180)&gt;0,'data-cash-crude'!BC180-INDEX('data-futures'!$E:$E,MATCH('basis-cash-crude'!BD$1,'data-futures'!$A:$A,0),1),""),"")</f>
        <v/>
      </c>
      <c r="BE179">
        <f>+IFERROR(IF(VALUE('data-cash-crude'!BD180)&gt;0,'data-cash-crude'!BD180-INDEX('data-futures'!$E:$E,MATCH('basis-cash-crude'!BE$1,'data-futures'!$A:$A,0),1),""),"")</f>
        <v>-12.879999999999995</v>
      </c>
      <c r="BF179">
        <f>+IFERROR(IF(VALUE('data-cash-crude'!BE180)&gt;0,'data-cash-crude'!BE180-INDEX('data-futures'!$E:$E,MATCH('basis-cash-crude'!BF$1,'data-futures'!$A:$A,0),1),""),"")</f>
        <v>-12.89</v>
      </c>
      <c r="BG179">
        <f>+IFERROR(IF(VALUE('data-cash-crude'!BF180)&gt;0,'data-cash-crude'!BF180-INDEX('data-futures'!$E:$E,MATCH('basis-cash-crude'!BG$1,'data-futures'!$A:$A,0),1),""),"")</f>
        <v>-12.670000000000002</v>
      </c>
      <c r="BH179">
        <f>+IFERROR(IF(VALUE('data-cash-crude'!BG180)&gt;0,'data-cash-crude'!BG180-INDEX('data-futures'!$E:$E,MATCH('basis-cash-crude'!BH$1,'data-futures'!$A:$A,0),1),""),"")</f>
        <v>-12.439999999999998</v>
      </c>
      <c r="BI179">
        <f>+IFERROR(IF(VALUE('data-cash-crude'!BH180)&gt;0,'data-cash-crude'!BH180-INDEX('data-futures'!$E:$E,MATCH('basis-cash-crude'!BI$1,'data-futures'!$A:$A,0),1),""),"")</f>
        <v>-12.740000000000002</v>
      </c>
      <c r="BJ179">
        <f>+IFERROR(IF(VALUE('data-cash-crude'!BI180)&gt;0,'data-cash-crude'!BI180-INDEX('data-futures'!$E:$E,MATCH('basis-cash-crude'!BJ$1,'data-futures'!$A:$A,0),1),""),"")</f>
        <v>-12.740000000000002</v>
      </c>
      <c r="BK179">
        <f>+IFERROR(IF(VALUE('data-cash-crude'!BJ180)&gt;0,'data-cash-crude'!BJ180-INDEX('data-futures'!$E:$E,MATCH('basis-cash-crude'!BK$1,'data-futures'!$A:$A,0),1),""),"")</f>
        <v>-13.079999999999998</v>
      </c>
      <c r="BL179">
        <f>+IFERROR(IF(VALUE('data-cash-crude'!BK180)&gt;0,'data-cash-crude'!BK180-INDEX('data-futures'!$E:$E,MATCH('basis-cash-crude'!BL$1,'data-futures'!$A:$A,0),1),""),"")</f>
        <v>-12.759999999999998</v>
      </c>
      <c r="BM179" t="str">
        <f>+IFERROR(IF(VALUE('data-cash-crude'!BL180)&gt;0,'data-cash-crude'!BL180-INDEX('data-futures'!$E:$E,MATCH('basis-cash-crude'!BM$1,'data-futures'!$A:$A,0),1),""),"")</f>
        <v/>
      </c>
      <c r="BN179" t="str">
        <f>+IFERROR(IF(VALUE('data-cash-crude'!BM180)&gt;0,'data-cash-crude'!BM180-INDEX('data-futures'!$E:$E,MATCH('basis-cash-crude'!BN$1,'data-futures'!$A:$A,0),1),""),"")</f>
        <v/>
      </c>
      <c r="BO179">
        <f>+IFERROR(IF(VALUE('data-cash-crude'!BN180)&gt;0,'data-cash-crude'!BN180-INDEX('data-futures'!$E:$E,MATCH('basis-cash-crude'!BO$1,'data-futures'!$A:$A,0),1),""),"")</f>
        <v>-13.119999999999997</v>
      </c>
      <c r="BP179">
        <f>+IFERROR(IF(VALUE('data-cash-crude'!BO180)&gt;0,'data-cash-crude'!BO180-INDEX('data-futures'!$E:$E,MATCH('basis-cash-crude'!BP$1,'data-futures'!$A:$A,0),1),""),"")</f>
        <v>-13.280000000000001</v>
      </c>
      <c r="BQ179">
        <f>+IFERROR(IF(VALUE('data-cash-crude'!BP180)&gt;0,'data-cash-crude'!BP180-INDEX('data-futures'!$E:$E,MATCH('basis-cash-crude'!BQ$1,'data-futures'!$A:$A,0),1),""),"")</f>
        <v>-12.719999999999999</v>
      </c>
      <c r="BR179">
        <f>+IFERROR(IF(VALUE('data-cash-crude'!BQ180)&gt;0,'data-cash-crude'!BQ180-INDEX('data-futures'!$E:$E,MATCH('basis-cash-crude'!BR$1,'data-futures'!$A:$A,0),1),""),"")</f>
        <v>-12.75</v>
      </c>
      <c r="BS179">
        <f>+IFERROR(IF(VALUE('data-cash-crude'!BR180)&gt;0,'data-cash-crude'!BR180-INDEX('data-futures'!$E:$E,MATCH('basis-cash-crude'!BS$1,'data-futures'!$A:$A,0),1),""),"")</f>
        <v>-12.670000000000002</v>
      </c>
      <c r="BT179">
        <f>+IFERROR(IF(VALUE('data-cash-crude'!BS180)&gt;0,'data-cash-crude'!BS180-INDEX('data-futures'!$E:$E,MATCH('basis-cash-crude'!BT$1,'data-futures'!$A:$A,0),1),""),"")</f>
        <v>-13.219999999999999</v>
      </c>
      <c r="BU179">
        <f>+IFERROR(IF(VALUE('data-cash-crude'!BT180)&gt;0,'data-cash-crude'!BT180-INDEX('data-futures'!$E:$E,MATCH('basis-cash-crude'!BU$1,'data-futures'!$A:$A,0),1),""),"")</f>
        <v>-12.829999999999998</v>
      </c>
      <c r="BV179">
        <f>+IFERROR(IF(VALUE('data-cash-crude'!BU180)&gt;0,'data-cash-crude'!BU180-INDEX('data-futures'!$E:$E,MATCH('basis-cash-crude'!BV$1,'data-futures'!$A:$A,0),1),""),"")</f>
        <v>-12.769999999999996</v>
      </c>
      <c r="BW179">
        <f>+IFERROR(IF(VALUE('data-cash-crude'!BV180)&gt;0,'data-cash-crude'!BV180-INDEX('data-futures'!$E:$E,MATCH('basis-cash-crude'!BW$1,'data-futures'!$A:$A,0),1),""),"")</f>
        <v>-13.030000000000001</v>
      </c>
      <c r="BX179">
        <f>+IFERROR(IF(VALUE('data-cash-crude'!BW180)&gt;0,'data-cash-crude'!BW180-INDEX('data-futures'!$E:$E,MATCH('basis-cash-crude'!BX$1,'data-futures'!$A:$A,0),1),""),"")</f>
        <v>-12.839999999999996</v>
      </c>
      <c r="BY179">
        <f>+IFERROR(IF(VALUE('data-cash-crude'!BX180)&gt;0,'data-cash-crude'!BX180-INDEX('data-futures'!$E:$E,MATCH('basis-cash-crude'!BY$1,'data-futures'!$A:$A,0),1),""),"")</f>
        <v>-13.059999999999995</v>
      </c>
      <c r="BZ179">
        <f>+IFERROR(IF(VALUE('data-cash-crude'!BY180)&gt;0,'data-cash-crude'!BY180-INDEX('data-futures'!$E:$E,MATCH('basis-cash-crude'!BZ$1,'data-futures'!$A:$A,0),1),""),"")</f>
        <v>-13.350000000000001</v>
      </c>
      <c r="CA179">
        <f>+IFERROR(IF(VALUE('data-cash-crude'!BZ180)&gt;0,'data-cash-crude'!BZ180-INDEX('data-futures'!$E:$E,MATCH('basis-cash-crude'!CA$1,'data-futures'!$A:$A,0),1),""),"")</f>
        <v>-12.740000000000002</v>
      </c>
      <c r="CB179">
        <f>+IFERROR(IF(VALUE('data-cash-crude'!CA180)&gt;0,'data-cash-crude'!CA180-INDEX('data-futures'!$E:$E,MATCH('basis-cash-crude'!CB$1,'data-futures'!$A:$A,0),1),""),"")</f>
        <v>-12.619999999999997</v>
      </c>
      <c r="CC179">
        <f>+IFERROR(IF(VALUE('data-cash-crude'!CB180)&gt;0,'data-cash-crude'!CB180-INDEX('data-futures'!$E:$E,MATCH('basis-cash-crude'!CC$1,'data-futures'!$A:$A,0),1),""),"")</f>
        <v>-12.519999999999996</v>
      </c>
      <c r="CD179">
        <f>+IFERROR(IF(VALUE('data-cash-crude'!CC180)&gt;0,'data-cash-crude'!CC180-INDEX('data-futures'!$E:$E,MATCH('basis-cash-crude'!CD$1,'data-futures'!$A:$A,0),1),""),"")</f>
        <v>-12.759999999999998</v>
      </c>
      <c r="CE179">
        <f>+IFERROR(IF(VALUE('data-cash-crude'!CD180)&gt;0,'data-cash-crude'!CD180-INDEX('data-futures'!$E:$E,MATCH('basis-cash-crude'!CE$1,'data-futures'!$A:$A,0),1),""),"")</f>
        <v>-12.549999999999997</v>
      </c>
      <c r="CF179">
        <f>+IFERROR(IF(VALUE('data-cash-crude'!CE180)&gt;0,'data-cash-crude'!CE180-INDEX('data-futures'!$E:$E,MATCH('basis-cash-crude'!CF$1,'data-futures'!$A:$A,0),1),""),"")</f>
        <v>-12.469999999999999</v>
      </c>
      <c r="CG179">
        <f>+IFERROR(IF(VALUE('data-cash-crude'!CF180)&gt;0,'data-cash-crude'!CF180-INDEX('data-futures'!$E:$E,MATCH('basis-cash-crude'!CG$1,'data-futures'!$A:$A,0),1),""),"")</f>
        <v>-12.240000000000002</v>
      </c>
      <c r="CH179">
        <f>+IFERROR(IF(VALUE('data-cash-crude'!CG180)&gt;0,'data-cash-crude'!CG180-INDEX('data-futures'!$E:$E,MATCH('basis-cash-crude'!CH$1,'data-futures'!$A:$A,0),1),""),"")</f>
        <v>-12.030000000000001</v>
      </c>
      <c r="CI179">
        <f>+IFERROR(IF(VALUE('data-cash-crude'!CH180)&gt;0,'data-cash-crude'!CH180-INDEX('data-futures'!$E:$E,MATCH('basis-cash-crude'!CI$1,'data-futures'!$A:$A,0),1),""),"")</f>
        <v>-12.189999999999998</v>
      </c>
      <c r="CJ179">
        <f>+IFERROR(IF(VALUE('data-cash-crude'!CI180)&gt;0,'data-cash-crude'!CI180-INDEX('data-futures'!$E:$E,MATCH('basis-cash-crude'!CJ$1,'data-futures'!$A:$A,0),1),""),"")</f>
        <v>-12.299999999999997</v>
      </c>
      <c r="CK179">
        <f>+IFERROR(IF(VALUE('data-cash-crude'!CJ180)&gt;0,'data-cash-crude'!CJ180-INDEX('data-futures'!$E:$E,MATCH('basis-cash-crude'!CK$1,'data-futures'!$A:$A,0),1),""),"")</f>
        <v>-11.64</v>
      </c>
      <c r="CL179">
        <f>+IFERROR(IF(VALUE('data-cash-crude'!CK180)&gt;0,'data-cash-crude'!CK180-INDEX('data-futures'!$E:$E,MATCH('basis-cash-crude'!CL$1,'data-futures'!$A:$A,0),1),""),"")</f>
        <v>-11.600000000000001</v>
      </c>
      <c r="CM179" t="str">
        <f>+IFERROR(IF(VALUE('data-cash-crude'!CL180)&gt;0,'data-cash-crude'!CL180-INDEX('data-futures'!$E:$E,MATCH('basis-cash-crude'!CM$1,'data-futures'!$A:$A,0),1),""),"")</f>
        <v/>
      </c>
      <c r="CN179">
        <f>+IFERROR(IF(VALUE('data-cash-crude'!CM180)&gt;0,'data-cash-crude'!CM180-INDEX('data-futures'!$E:$E,MATCH('basis-cash-crude'!CN$1,'data-futures'!$A:$A,0),1),""),"")</f>
        <v>-11.54</v>
      </c>
      <c r="CO179">
        <f>+IFERROR(IF(VALUE('data-cash-crude'!CN180)&gt;0,'data-cash-crude'!CN180-INDEX('data-futures'!$E:$E,MATCH('basis-cash-crude'!CO$1,'data-futures'!$A:$A,0),1),""),"")</f>
        <v>-11.329999999999998</v>
      </c>
      <c r="CP179">
        <f>+IFERROR(IF(VALUE('data-cash-crude'!CO180)&gt;0,'data-cash-crude'!CO180-INDEX('data-futures'!$E:$E,MATCH('basis-cash-crude'!CP$1,'data-futures'!$A:$A,0),1),""),"")</f>
        <v>-11.530000000000001</v>
      </c>
      <c r="CQ179">
        <f>+IFERROR(IF(VALUE('data-cash-crude'!CP180)&gt;0,'data-cash-crude'!CP180-INDEX('data-futures'!$E:$E,MATCH('basis-cash-crude'!CQ$1,'data-futures'!$A:$A,0),1),""),"")</f>
        <v>-11.519999999999996</v>
      </c>
      <c r="CR179">
        <f>+IFERROR(IF(VALUE('data-cash-crude'!CQ180)&gt;0,'data-cash-crude'!CQ180-INDEX('data-futures'!$E:$E,MATCH('basis-cash-crude'!CR$1,'data-futures'!$A:$A,0),1),""),"")</f>
        <v>-10.949999999999996</v>
      </c>
      <c r="CS179">
        <f>+IFERROR(IF(VALUE('data-cash-crude'!CR180)&gt;0,'data-cash-crude'!CR180-INDEX('data-futures'!$E:$E,MATCH('basis-cash-crude'!CS$1,'data-futures'!$A:$A,0),1),""),"")</f>
        <v>-10.519999999999996</v>
      </c>
      <c r="CT179">
        <f>+IFERROR(IF(VALUE('data-cash-crude'!CS180)&gt;0,'data-cash-crude'!CS180-INDEX('data-futures'!$E:$E,MATCH('basis-cash-crude'!CT$1,'data-futures'!$A:$A,0),1),""),"")</f>
        <v>-9.2100000000000009</v>
      </c>
      <c r="CU179">
        <f>+IFERROR(IF(VALUE('data-cash-crude'!CT180)&gt;0,'data-cash-crude'!CT180-INDEX('data-futures'!$E:$E,MATCH('basis-cash-crude'!CU$1,'data-futures'!$A:$A,0),1),""),"")</f>
        <v>-12.009999999999998</v>
      </c>
      <c r="CV179">
        <f>+IFERROR(IF(VALUE('data-cash-crude'!CU180)&gt;0,'data-cash-crude'!CU180-INDEX('data-futures'!$E:$E,MATCH('basis-cash-crude'!CV$1,'data-futures'!$A:$A,0),1),""),"")</f>
        <v>-12.11</v>
      </c>
      <c r="CW179">
        <f>+IFERROR(IF(VALUE('data-cash-crude'!CV180)&gt;0,'data-cash-crude'!CV180-INDEX('data-futures'!$E:$E,MATCH('basis-cash-crude'!CW$1,'data-futures'!$A:$A,0),1),""),"")</f>
        <v>-11.850000000000001</v>
      </c>
      <c r="CX179">
        <f>+IFERROR(IF(VALUE('data-cash-crude'!CW180)&gt;0,'data-cash-crude'!CW180-INDEX('data-futures'!$E:$E,MATCH('basis-cash-crude'!CX$1,'data-futures'!$A:$A,0),1),""),"")</f>
        <v>-11.68</v>
      </c>
      <c r="CY179">
        <f>+IFERROR(IF(VALUE('data-cash-crude'!CX180)&gt;0,'data-cash-crude'!CX180-INDEX('data-futures'!$E:$E,MATCH('basis-cash-crude'!CY$1,'data-futures'!$A:$A,0),1),""),"")</f>
        <v>-11.329999999999998</v>
      </c>
      <c r="CZ179">
        <f>+IFERROR(IF(VALUE('data-cash-crude'!CY180)&gt;0,'data-cash-crude'!CY180-INDEX('data-futures'!$E:$E,MATCH('basis-cash-crude'!CZ$1,'data-futures'!$A:$A,0),1),""),"")</f>
        <v>-11.75</v>
      </c>
      <c r="DA179">
        <f>+IFERROR(IF(VALUE('data-cash-crude'!CZ180)&gt;0,'data-cash-crude'!CZ180-INDEX('data-futures'!$E:$E,MATCH('basis-cash-crude'!DA$1,'data-futures'!$A:$A,0),1),""),"")</f>
        <v>-11.699999999999996</v>
      </c>
      <c r="DB179">
        <f>+IFERROR(IF(VALUE('data-cash-crude'!DA180)&gt;0,'data-cash-crude'!DA180-INDEX('data-futures'!$E:$E,MATCH('basis-cash-crude'!DB$1,'data-futures'!$A:$A,0),1),""),"")</f>
        <v>-11.649999999999999</v>
      </c>
      <c r="DC179">
        <f>+IFERROR(IF(VALUE('data-cash-crude'!DB180)&gt;0,'data-cash-crude'!DB180-INDEX('data-futures'!$E:$E,MATCH('basis-cash-crude'!DC$1,'data-futures'!$A:$A,0),1),""),"")</f>
        <v>-11.670000000000002</v>
      </c>
      <c r="DD179" t="str">
        <f>+IFERROR(IF(VALUE('data-cash-crude'!DC180)&gt;0,'data-cash-crude'!DC180-INDEX('data-futures'!$E:$E,MATCH('basis-cash-crude'!DD$1,'data-futures'!$A:$A,0),1),""),"")</f>
        <v/>
      </c>
      <c r="DE179">
        <f>+IFERROR(IF(VALUE('data-cash-crude'!DD180)&gt;0,'data-cash-crude'!DD180-INDEX('data-futures'!$E:$E,MATCH('basis-cash-crude'!DE$1,'data-futures'!$A:$A,0),1),""),"")</f>
        <v>-11.579999999999998</v>
      </c>
      <c r="DF179">
        <f>+IFERROR(IF(VALUE('data-cash-crude'!DE180)&gt;0,'data-cash-crude'!DE180-INDEX('data-futures'!$E:$E,MATCH('basis-cash-crude'!DF$1,'data-futures'!$A:$A,0),1),""),"")</f>
        <v>-11.199999999999996</v>
      </c>
      <c r="DG179" t="str">
        <f>+IFERROR(IF(VALUE('data-cash-crude'!DF180)&gt;0,'data-cash-crude'!DF180-INDEX('data-futures'!$E:$E,MATCH('basis-cash-crude'!DG$1,'data-futures'!$A:$A,0),1),""),"")</f>
        <v/>
      </c>
      <c r="DH179">
        <f>+IFERROR(IF(VALUE('data-cash-crude'!DG180)&gt;0,'data-cash-crude'!DG180-INDEX('data-futures'!$E:$E,MATCH('basis-cash-crude'!DH$1,'data-futures'!$A:$A,0),1),""),"")</f>
        <v>-10.86</v>
      </c>
      <c r="DI179">
        <f>+IFERROR(IF(VALUE('data-cash-crude'!DH180)&gt;0,'data-cash-crude'!DH180-INDEX('data-futures'!$E:$E,MATCH('basis-cash-crude'!DI$1,'data-futures'!$A:$A,0),1),""),"")</f>
        <v>-11.990000000000002</v>
      </c>
      <c r="DJ179">
        <f>+IFERROR(IF(VALUE('data-cash-crude'!DI180)&gt;0,'data-cash-crude'!DI180-INDEX('data-futures'!$E:$E,MATCH('basis-cash-crude'!DJ$1,'data-futures'!$A:$A,0),1),""),"")</f>
        <v>-11.719999999999999</v>
      </c>
      <c r="DK179">
        <f>+IFERROR(IF(VALUE('data-cash-crude'!DJ180)&gt;0,'data-cash-crude'!DJ180-INDEX('data-futures'!$E:$E,MATCH('basis-cash-crude'!DK$1,'data-futures'!$A:$A,0),1),""),"")</f>
        <v>-11.769999999999996</v>
      </c>
      <c r="DL179">
        <f>+IFERROR(IF(VALUE('data-cash-crude'!DK180)&gt;0,'data-cash-crude'!DK180-INDEX('data-futures'!$E:$E,MATCH('basis-cash-crude'!DL$1,'data-futures'!$A:$A,0),1),""),"")</f>
        <v>-11.57</v>
      </c>
      <c r="DM179">
        <f>+IFERROR(IF(VALUE('data-cash-crude'!DL180)&gt;0,'data-cash-crude'!DL180-INDEX('data-futures'!$E:$E,MATCH('basis-cash-crude'!DM$1,'data-futures'!$A:$A,0),1),""),"")</f>
        <v>-11.019999999999996</v>
      </c>
      <c r="DN179">
        <f>+IFERROR(IF(VALUE('data-cash-crude'!DM180)&gt;0,'data-cash-crude'!DM180-INDEX('data-futures'!$E:$E,MATCH('basis-cash-crude'!DN$1,'data-futures'!$A:$A,0),1),""),"")</f>
        <v>-10.579999999999998</v>
      </c>
      <c r="DO179">
        <f>+IFERROR(IF(VALUE('data-cash-crude'!DN180)&gt;0,'data-cash-crude'!DN180-INDEX('data-futures'!$E:$E,MATCH('basis-cash-crude'!DO$1,'data-futures'!$A:$A,0),1),""),"")</f>
        <v>-11.299999999999997</v>
      </c>
      <c r="DP179">
        <f>+IFERROR(IF(VALUE('data-cash-crude'!DO180)&gt;0,'data-cash-crude'!DO180-INDEX('data-futures'!$E:$E,MATCH('basis-cash-crude'!DP$1,'data-futures'!$A:$A,0),1),""),"")</f>
        <v>-11.379999999999995</v>
      </c>
      <c r="DQ179">
        <f>+IFERROR(IF(VALUE('data-cash-crude'!DP180)&gt;0,'data-cash-crude'!DP180-INDEX('data-futures'!$E:$E,MATCH('basis-cash-crude'!DQ$1,'data-futures'!$A:$A,0),1),""),"")</f>
        <v>-11.93</v>
      </c>
      <c r="DR179">
        <f>+IFERROR(IF(VALUE('data-cash-crude'!DQ180)&gt;0,'data-cash-crude'!DQ180-INDEX('data-futures'!$E:$E,MATCH('basis-cash-crude'!DR$1,'data-futures'!$A:$A,0),1),""),"")</f>
        <v>-11.449999999999996</v>
      </c>
      <c r="DS179">
        <f>+IFERROR(IF(VALUE('data-cash-crude'!DR180)&gt;0,'data-cash-crude'!DR180-INDEX('data-futures'!$E:$E,MATCH('basis-cash-crude'!DS$1,'data-futures'!$A:$A,0),1),""),"")</f>
        <v>-11.589999999999996</v>
      </c>
      <c r="DT179">
        <f>+IFERROR(IF(VALUE('data-cash-crude'!DS180)&gt;0,'data-cash-crude'!DS180-INDEX('data-futures'!$E:$E,MATCH('basis-cash-crude'!DT$1,'data-futures'!$A:$A,0),1),""),"")</f>
        <v>-11.530000000000001</v>
      </c>
      <c r="DU179">
        <f>+IFERROR(IF(VALUE('data-cash-crude'!DT180)&gt;0,'data-cash-crude'!DT180-INDEX('data-futures'!$E:$E,MATCH('basis-cash-crude'!DU$1,'data-futures'!$A:$A,0),1),""),"")</f>
        <v>-12.089999999999996</v>
      </c>
      <c r="DV179">
        <f>+IFERROR(IF(VALUE('data-cash-crude'!DU180)&gt;0,'data-cash-crude'!DU180-INDEX('data-futures'!$E:$E,MATCH('basis-cash-crude'!DV$1,'data-futures'!$A:$A,0),1),""),"")</f>
        <v>-12.600000000000001</v>
      </c>
      <c r="DW179">
        <f>+IFERROR(IF(VALUE('data-cash-crude'!DV180)&gt;0,'data-cash-crude'!DV180-INDEX('data-futures'!$E:$E,MATCH('basis-cash-crude'!DW$1,'data-futures'!$A:$A,0),1),""),"")</f>
        <v>-12.29</v>
      </c>
      <c r="DX179">
        <f>+IFERROR(IF(VALUE('data-cash-crude'!DW180)&gt;0,'data-cash-crude'!DW180-INDEX('data-futures'!$E:$E,MATCH('basis-cash-crude'!DX$1,'data-futures'!$A:$A,0),1),""),"")</f>
        <v>-11.829999999999998</v>
      </c>
      <c r="DY179">
        <f>+IFERROR(IF(VALUE('data-cash-crude'!DX180)&gt;0,'data-cash-crude'!DX180-INDEX('data-futures'!$E:$E,MATCH('basis-cash-crude'!DY$1,'data-futures'!$A:$A,0),1),""),"")</f>
        <v>-12.649999999999999</v>
      </c>
      <c r="DZ179">
        <f>+IFERROR(IF(VALUE('data-cash-crude'!DY180)&gt;0,'data-cash-crude'!DY180-INDEX('data-futures'!$E:$E,MATCH('basis-cash-crude'!DZ$1,'data-futures'!$A:$A,0),1),""),"")</f>
        <v>-12.57</v>
      </c>
      <c r="EA179">
        <f>+IFERROR(IF(VALUE('data-cash-crude'!DZ180)&gt;0,'data-cash-crude'!DZ180-INDEX('data-futures'!$E:$E,MATCH('basis-cash-crude'!EA$1,'data-futures'!$A:$A,0),1),""),"")</f>
        <v>-12.43</v>
      </c>
      <c r="EB179">
        <f>+IFERROR(IF(VALUE('data-cash-crude'!EA180)&gt;0,'data-cash-crude'!EA180-INDEX('data-futures'!$E:$E,MATCH('basis-cash-crude'!EB$1,'data-futures'!$A:$A,0),1),""),"")</f>
        <v>-12.46</v>
      </c>
      <c r="EC179">
        <f>+IFERROR(IF(VALUE('data-cash-crude'!EB180)&gt;0,'data-cash-crude'!EB180-INDEX('data-futures'!$E:$E,MATCH('basis-cash-crude'!EC$1,'data-futures'!$A:$A,0),1),""),"")</f>
        <v>-12.850000000000001</v>
      </c>
      <c r="ED179" t="str">
        <f>+IFERROR(IF(VALUE('data-cash-crude'!EC180)&gt;0,'data-cash-crude'!EC180-INDEX('data-futures'!$E:$E,MATCH('basis-cash-crude'!ED$1,'data-futures'!$A:$A,0),1),""),"")</f>
        <v/>
      </c>
      <c r="EE179" t="str">
        <f>+IFERROR(IF(VALUE('data-cash-crude'!ED180)&gt;0,'data-cash-crude'!ED180-INDEX('data-futures'!$E:$E,MATCH('basis-cash-crude'!EE$1,'data-futures'!$A:$A,0),1),""),"")</f>
        <v/>
      </c>
      <c r="EF179" t="str">
        <f>+IFERROR(IF(VALUE('data-cash-crude'!EE180)&gt;0,'data-cash-crude'!EE180-INDEX('data-futures'!$E:$E,MATCH('basis-cash-crude'!EF$1,'data-futures'!$A:$A,0),1),""),"")</f>
        <v/>
      </c>
      <c r="EG179" t="str">
        <f>+IFERROR(IF(VALUE('data-cash-crude'!EF180)&gt;0,'data-cash-crude'!EF180-INDEX('data-futures'!$E:$E,MATCH('basis-cash-crude'!EG$1,'data-futures'!$A:$A,0),1),""),"")</f>
        <v/>
      </c>
      <c r="EH179" t="str">
        <f>+IFERROR(IF(VALUE('data-cash-crude'!EG180)&gt;0,'data-cash-crude'!EG180-INDEX('data-futures'!$E:$E,MATCH('basis-cash-crude'!EH$1,'data-futures'!$A:$A,0),1),""),"")</f>
        <v/>
      </c>
      <c r="EI179" t="str">
        <f>+IFERROR(IF(VALUE('data-cash-crude'!EH180)&gt;0,'data-cash-crude'!EH180-INDEX('data-futures'!$E:$E,MATCH('basis-cash-crude'!EI$1,'data-futures'!$A:$A,0),1),""),"")</f>
        <v/>
      </c>
      <c r="EJ179" t="str">
        <f>+IFERROR(IF(VALUE('data-cash-crude'!EI180)&gt;0,'data-cash-crude'!EI180-INDEX('data-futures'!$E:$E,MATCH('basis-cash-crude'!EJ$1,'data-futures'!$A:$A,0),1),""),"")</f>
        <v/>
      </c>
      <c r="EK179" t="str">
        <f>+IFERROR(IF(VALUE('data-cash-crude'!EJ180)&gt;0,'data-cash-crude'!EJ180-INDEX('data-futures'!$E:$E,MATCH('basis-cash-crude'!EK$1,'data-futures'!$A:$A,0),1),""),"")</f>
        <v/>
      </c>
      <c r="EL179" t="str">
        <f>+IFERROR(IF(VALUE('data-cash-crude'!EK180)&gt;0,'data-cash-crude'!EK180-INDEX('data-futures'!$E:$E,MATCH('basis-cash-crude'!EL$1,'data-futures'!$A:$A,0),1),""),"")</f>
        <v/>
      </c>
      <c r="EM179" t="str">
        <f>+IFERROR(IF(VALUE('data-cash-crude'!EL180)&gt;0,'data-cash-crude'!EL180-INDEX('data-futures'!$E:$E,MATCH('basis-cash-crude'!EM$1,'data-futures'!$A:$A,0),1),""),"")</f>
        <v/>
      </c>
      <c r="EN179" t="str">
        <f>+IFERROR(IF(VALUE('data-cash-crude'!EM180)&gt;0,'data-cash-crude'!EM180-INDEX('data-futures'!$E:$E,MATCH('basis-cash-crude'!EN$1,'data-futures'!$A:$A,0),1),""),"")</f>
        <v/>
      </c>
      <c r="EO179" t="str">
        <f>+IFERROR(IF(VALUE('data-cash-crude'!EN180)&gt;0,'data-cash-crude'!EN180-INDEX('data-futures'!$E:$E,MATCH('basis-cash-crude'!EO$1,'data-futures'!$A:$A,0),1),""),"")</f>
        <v/>
      </c>
      <c r="EP179" t="str">
        <f>+IFERROR(IF(VALUE('data-cash-crude'!EO180)&gt;0,'data-cash-crude'!EO180-INDEX('data-futures'!$E:$E,MATCH('basis-cash-crude'!EP$1,'data-futures'!$A:$A,0),1),""),"")</f>
        <v/>
      </c>
      <c r="EQ179" t="str">
        <f>+IFERROR(IF(VALUE('data-cash-crude'!EP180)&gt;0,'data-cash-crude'!EP180-INDEX('data-futures'!$E:$E,MATCH('basis-cash-crude'!EQ$1,'data-futures'!$A:$A,0),1),""),"")</f>
        <v/>
      </c>
      <c r="ER179" t="str">
        <f>+IFERROR(IF(VALUE('data-cash-crude'!EQ180)&gt;0,'data-cash-crude'!EQ180-INDEX('data-futures'!$E:$E,MATCH('basis-cash-crude'!ER$1,'data-futures'!$A:$A,0),1),""),"")</f>
        <v/>
      </c>
      <c r="ES179" t="str">
        <f>+IFERROR(IF(VALUE('data-cash-crude'!ER180)&gt;0,'data-cash-crude'!ER180-INDEX('data-futures'!$E:$E,MATCH('basis-cash-crude'!ES$1,'data-futures'!$A:$A,0),1),""),"")</f>
        <v/>
      </c>
      <c r="ET179" t="str">
        <f>+IFERROR(IF(VALUE('data-cash-crude'!ES180)&gt;0,'data-cash-crude'!ES180-INDEX('data-futures'!$E:$E,MATCH('basis-cash-crude'!ET$1,'data-futures'!$A:$A,0),1),""),"")</f>
        <v/>
      </c>
      <c r="EU179" t="str">
        <f>+IFERROR(IF(VALUE('data-cash-crude'!ET180)&gt;0,'data-cash-crude'!ET180-INDEX('data-futures'!$E:$E,MATCH('basis-cash-crude'!EU$1,'data-futures'!$A:$A,0),1),""),"")</f>
        <v/>
      </c>
      <c r="EV179" t="str">
        <f>+IFERROR(IF(VALUE('data-cash-crude'!EU180)&gt;0,'data-cash-crude'!EU180-INDEX('data-futures'!$E:$E,MATCH('basis-cash-crude'!EV$1,'data-futures'!$A:$A,0),1),""),"")</f>
        <v/>
      </c>
      <c r="EW179" t="str">
        <f>+IFERROR(IF(VALUE('data-cash-crude'!EV180)&gt;0,'data-cash-crude'!EV180-INDEX('data-futures'!$E:$E,MATCH('basis-cash-crude'!EW$1,'data-futures'!$A:$A,0),1),""),"")</f>
        <v/>
      </c>
      <c r="EX179" t="str">
        <f>+IFERROR(IF(VALUE('data-cash-crude'!EW180)&gt;0,'data-cash-crude'!EW180-INDEX('data-futures'!$E:$E,MATCH('basis-cash-crude'!EX$1,'data-futures'!$A:$A,0),1),""),"")</f>
        <v/>
      </c>
      <c r="EY179" t="str">
        <f>+IFERROR(IF(VALUE('data-cash-crude'!EX180)&gt;0,'data-cash-crude'!EX180-INDEX('data-futures'!$E:$E,MATCH('basis-cash-crude'!EY$1,'data-futures'!$A:$A,0),1),""),"")</f>
        <v/>
      </c>
      <c r="EZ179" t="str">
        <f>+IFERROR(IF(VALUE('data-cash-crude'!EY180)&gt;0,'data-cash-crude'!EY180-INDEX('data-futures'!$E:$E,MATCH('basis-cash-crude'!EZ$1,'data-futures'!$A:$A,0),1),""),"")</f>
        <v/>
      </c>
      <c r="FA179" t="str">
        <f>+IFERROR(IF(VALUE('data-cash-crude'!EZ180)&gt;0,'data-cash-crude'!EZ180-INDEX('data-futures'!$E:$E,MATCH('basis-cash-crude'!FA$1,'data-futures'!$A:$A,0),1),""),"")</f>
        <v/>
      </c>
      <c r="FB179" t="str">
        <f>+IFERROR(IF(VALUE('data-cash-crude'!FA180)&gt;0,'data-cash-crude'!FA180-INDEX('data-futures'!$E:$E,MATCH('basis-cash-crude'!FB$1,'data-futures'!$A:$A,0),1),""),"")</f>
        <v/>
      </c>
      <c r="FC179" t="str">
        <f>+IFERROR(IF(VALUE('data-cash-crude'!FB180)&gt;0,'data-cash-crude'!FB180-INDEX('data-futures'!$E:$E,MATCH('basis-cash-crude'!FC$1,'data-futures'!$A:$A,0),1),""),"")</f>
        <v/>
      </c>
      <c r="FD179" t="str">
        <f>+IFERROR(IF(VALUE('data-cash-crude'!FC180)&gt;0,'data-cash-crude'!FC180-INDEX('data-futures'!$E:$E,MATCH('basis-cash-crude'!FD$1,'data-futures'!$A:$A,0),1),""),"")</f>
        <v/>
      </c>
      <c r="FE179" t="str">
        <f>+IFERROR(IF(VALUE('data-cash-crude'!FD180)&gt;0,'data-cash-crude'!FD180-INDEX('data-futures'!$E:$E,MATCH('basis-cash-crude'!FE$1,'data-futures'!$A:$A,0),1),""),"")</f>
        <v/>
      </c>
      <c r="FF179" t="str">
        <f>+IFERROR(IF(VALUE('data-cash-crude'!FE180)&gt;0,'data-cash-crude'!FE180-INDEX('data-futures'!$E:$E,MATCH('basis-cash-crude'!FF$1,'data-futures'!$A:$A,0),1),""),"")</f>
        <v/>
      </c>
      <c r="FG179" t="str">
        <f>+IFERROR(IF(VALUE('data-cash-crude'!FF180)&gt;0,'data-cash-crude'!FF180-INDEX('data-futures'!$E:$E,MATCH('basis-cash-crude'!FG$1,'data-futures'!$A:$A,0),1),""),"")</f>
        <v/>
      </c>
      <c r="FH179" t="str">
        <f>+IFERROR(IF(VALUE('data-cash-crude'!FG180)&gt;0,'data-cash-crude'!FG180-INDEX('data-futures'!$E:$E,MATCH('basis-cash-crude'!FH$1,'data-futures'!$A:$A,0),1),""),"")</f>
        <v/>
      </c>
      <c r="FI179" t="str">
        <f>+IFERROR(IF(VALUE('data-cash-crude'!FH180)&gt;0,'data-cash-crude'!FH180-INDEX('data-futures'!$E:$E,MATCH('basis-cash-crude'!FI$1,'data-futures'!$A:$A,0),1),""),"")</f>
        <v/>
      </c>
      <c r="FJ179" t="str">
        <f>+IFERROR(IF(VALUE('data-cash-crude'!FI180)&gt;0,'data-cash-crude'!FI180-INDEX('data-futures'!$E:$E,MATCH('basis-cash-crude'!FJ$1,'data-futures'!$A:$A,0),1),""),"")</f>
        <v/>
      </c>
      <c r="FK179" t="str">
        <f>+IFERROR(IF(VALUE('data-cash-crude'!FJ180)&gt;0,'data-cash-crude'!FJ180-INDEX('data-futures'!$E:$E,MATCH('basis-cash-crude'!FK$1,'data-futures'!$A:$A,0),1),""),"")</f>
        <v/>
      </c>
      <c r="FL179" t="str">
        <f>+IFERROR(IF(VALUE('data-cash-crude'!FK180)&gt;0,'data-cash-crude'!FK180-INDEX('data-futures'!$E:$E,MATCH('basis-cash-crude'!FL$1,'data-futures'!$A:$A,0),1),""),"")</f>
        <v/>
      </c>
    </row>
    <row r="180" spans="1:168" x14ac:dyDescent="0.2">
      <c r="A180">
        <f t="shared" si="6"/>
        <v>-12.001666666666667</v>
      </c>
      <c r="B180">
        <f t="shared" si="7"/>
        <v>-12.039230769230771</v>
      </c>
      <c r="C180">
        <f t="shared" si="8"/>
        <v>-11.644266666666672</v>
      </c>
      <c r="D180" s="6" t="str">
        <f>+'data-cash-crude'!B181</f>
        <v>CLPA-8-39.CM</v>
      </c>
      <c r="E180">
        <f>+IFERROR(IF(VALUE('data-cash-crude'!D181)&gt;0,'data-cash-crude'!D181-INDEX('data-futures'!$E:$E,MATCH('basis-cash-crude'!E$1,'data-futures'!$A:$A,0),1),""),"")</f>
        <v>-11.939999999999998</v>
      </c>
      <c r="F180">
        <f>+IFERROR(IF(VALUE('data-cash-crude'!E181)&gt;0,'data-cash-crude'!E181-INDEX('data-futures'!$E:$E,MATCH('basis-cash-crude'!F$1,'data-futures'!$A:$A,0),1),""),"")</f>
        <v>-11.840000000000003</v>
      </c>
      <c r="G180">
        <f>+IFERROR(IF(VALUE('data-cash-crude'!F181)&gt;0,'data-cash-crude'!F181-INDEX('data-futures'!$E:$E,MATCH('basis-cash-crude'!G$1,'data-futures'!$A:$A,0),1),""),"")</f>
        <v>-11.990000000000002</v>
      </c>
      <c r="H180">
        <f>+IFERROR(IF(VALUE('data-cash-crude'!G181)&gt;0,'data-cash-crude'!G181-INDEX('data-futures'!$E:$E,MATCH('basis-cash-crude'!H$1,'data-futures'!$A:$A,0),1),""),"")</f>
        <v>-12.130000000000003</v>
      </c>
      <c r="I180" t="str">
        <f>+IFERROR(IF(VALUE('data-cash-crude'!H181)&gt;0,'data-cash-crude'!H181-INDEX('data-futures'!$E:$E,MATCH('basis-cash-crude'!I$1,'data-futures'!$A:$A,0),1),""),"")</f>
        <v/>
      </c>
      <c r="J180">
        <f>+IFERROR(IF(VALUE('data-cash-crude'!I181)&gt;0,'data-cash-crude'!I181-INDEX('data-futures'!$E:$E,MATCH('basis-cash-crude'!J$1,'data-futures'!$A:$A,0),1),""),"")</f>
        <v>-12.079999999999998</v>
      </c>
      <c r="K180">
        <f>+IFERROR(IF(VALUE('data-cash-crude'!J181)&gt;0,'data-cash-crude'!J181-INDEX('data-futures'!$E:$E,MATCH('basis-cash-crude'!K$1,'data-futures'!$A:$A,0),1),""),"")</f>
        <v>-12.030000000000001</v>
      </c>
      <c r="L180">
        <f>+IFERROR(IF(VALUE('data-cash-crude'!K181)&gt;0,'data-cash-crude'!K181-INDEX('data-futures'!$E:$E,MATCH('basis-cash-crude'!L$1,'data-futures'!$A:$A,0),1),""),"")</f>
        <v>-12.090000000000003</v>
      </c>
      <c r="M180">
        <f>+IFERROR(IF(VALUE('data-cash-crude'!L181)&gt;0,'data-cash-crude'!L181-INDEX('data-futures'!$E:$E,MATCH('basis-cash-crude'!M$1,'data-futures'!$A:$A,0),1),""),"")</f>
        <v>-12.009999999999998</v>
      </c>
      <c r="N180">
        <f>+IFERROR(IF(VALUE('data-cash-crude'!M181)&gt;0,'data-cash-crude'!M181-INDEX('data-futures'!$E:$E,MATCH('basis-cash-crude'!N$1,'data-futures'!$A:$A,0),1),""),"")</f>
        <v>-11.829999999999998</v>
      </c>
      <c r="O180">
        <f>+IFERROR(IF(VALUE('data-cash-crude'!N181)&gt;0,'data-cash-crude'!N181-INDEX('data-futures'!$E:$E,MATCH('basis-cash-crude'!O$1,'data-futures'!$A:$A,0),1),""),"")</f>
        <v>-11.990000000000002</v>
      </c>
      <c r="P180">
        <f>+IFERROR(IF(VALUE('data-cash-crude'!O181)&gt;0,'data-cash-crude'!O181-INDEX('data-futures'!$E:$E,MATCH('basis-cash-crude'!P$1,'data-futures'!$A:$A,0),1),""),"")</f>
        <v>-11.939999999999998</v>
      </c>
      <c r="Q180">
        <f>+IFERROR(IF(VALUE('data-cash-crude'!P181)&gt;0,'data-cash-crude'!P181-INDEX('data-futures'!$E:$E,MATCH('basis-cash-crude'!Q$1,'data-futures'!$A:$A,0),1),""),"")</f>
        <v>-11.96</v>
      </c>
      <c r="R180">
        <f>+IFERROR(IF(VALUE('data-cash-crude'!Q181)&gt;0,'data-cash-crude'!Q181-INDEX('data-futures'!$E:$E,MATCH('basis-cash-crude'!R$1,'data-futures'!$A:$A,0),1),""),"")</f>
        <v>-11.759999999999998</v>
      </c>
      <c r="S180">
        <f>+IFERROR(IF(VALUE('data-cash-crude'!R181)&gt;0,'data-cash-crude'!R181-INDEX('data-futures'!$E:$E,MATCH('basis-cash-crude'!S$1,'data-futures'!$A:$A,0),1),""),"")</f>
        <v>-14.04</v>
      </c>
      <c r="T180">
        <f>+IFERROR(IF(VALUE('data-cash-crude'!S181)&gt;0,'data-cash-crude'!S181-INDEX('data-futures'!$E:$E,MATCH('basis-cash-crude'!T$1,'data-futures'!$A:$A,0),1),""),"")</f>
        <v>-13.82</v>
      </c>
      <c r="U180">
        <f>+IFERROR(IF(VALUE('data-cash-crude'!T181)&gt;0,'data-cash-crude'!T181-INDEX('data-futures'!$E:$E,MATCH('basis-cash-crude'!U$1,'data-futures'!$A:$A,0),1),""),"")</f>
        <v>-11.950000000000003</v>
      </c>
      <c r="V180">
        <f>+IFERROR(IF(VALUE('data-cash-crude'!U181)&gt;0,'data-cash-crude'!U181-INDEX('data-futures'!$E:$E,MATCH('basis-cash-crude'!V$1,'data-futures'!$A:$A,0),1),""),"")</f>
        <v>-11.770000000000003</v>
      </c>
      <c r="W180">
        <f>+IFERROR(IF(VALUE('data-cash-crude'!V181)&gt;0,'data-cash-crude'!V181-INDEX('data-futures'!$E:$E,MATCH('basis-cash-crude'!W$1,'data-futures'!$A:$A,0),1),""),"")</f>
        <v>-11.689999999999998</v>
      </c>
      <c r="X180">
        <f>+IFERROR(IF(VALUE('data-cash-crude'!W181)&gt;0,'data-cash-crude'!W181-INDEX('data-futures'!$E:$E,MATCH('basis-cash-crude'!X$1,'data-futures'!$A:$A,0),1),""),"")</f>
        <v>-11.780000000000001</v>
      </c>
      <c r="Y180">
        <f>+IFERROR(IF(VALUE('data-cash-crude'!X181)&gt;0,'data-cash-crude'!X181-INDEX('data-futures'!$E:$E,MATCH('basis-cash-crude'!Y$1,'data-futures'!$A:$A,0),1),""),"")</f>
        <v>-11.729999999999997</v>
      </c>
      <c r="Z180" t="str">
        <f>+IFERROR(IF(VALUE('data-cash-crude'!Y181)&gt;0,'data-cash-crude'!Y181-INDEX('data-futures'!$E:$E,MATCH('basis-cash-crude'!Z$1,'data-futures'!$A:$A,0),1),""),"")</f>
        <v/>
      </c>
      <c r="AA180">
        <f>+IFERROR(IF(VALUE('data-cash-crude'!Z181)&gt;0,'data-cash-crude'!Z181-INDEX('data-futures'!$E:$E,MATCH('basis-cash-crude'!AA$1,'data-futures'!$A:$A,0),1),""),"")</f>
        <v>-11.939999999999998</v>
      </c>
      <c r="AB180">
        <f>+IFERROR(IF(VALUE('data-cash-crude'!AA181)&gt;0,'data-cash-crude'!AA181-INDEX('data-futures'!$E:$E,MATCH('basis-cash-crude'!AB$1,'data-futures'!$A:$A,0),1),""),"")</f>
        <v>-12.100000000000001</v>
      </c>
      <c r="AC180" t="str">
        <f>+IFERROR(IF(VALUE('data-cash-crude'!AB181)&gt;0,'data-cash-crude'!AB181-INDEX('data-futures'!$E:$E,MATCH('basis-cash-crude'!AC$1,'data-futures'!$A:$A,0),1),""),"")</f>
        <v/>
      </c>
      <c r="AD180" t="str">
        <f>+IFERROR(IF(VALUE('data-cash-crude'!AC181)&gt;0,'data-cash-crude'!AC181-INDEX('data-futures'!$E:$E,MATCH('basis-cash-crude'!AD$1,'data-futures'!$A:$A,0),1),""),"")</f>
        <v/>
      </c>
      <c r="AE180">
        <f>+IFERROR(IF(VALUE('data-cash-crude'!AD181)&gt;0,'data-cash-crude'!AD181-INDEX('data-futures'!$E:$E,MATCH('basis-cash-crude'!AE$1,'data-futures'!$A:$A,0),1),""),"")</f>
        <v>-11.810000000000002</v>
      </c>
      <c r="AF180">
        <f>+IFERROR(IF(VALUE('data-cash-crude'!AE181)&gt;0,'data-cash-crude'!AE181-INDEX('data-futures'!$E:$E,MATCH('basis-cash-crude'!AF$1,'data-futures'!$A:$A,0),1),""),"")</f>
        <v>-11.530000000000001</v>
      </c>
      <c r="AG180">
        <f>+IFERROR(IF(VALUE('data-cash-crude'!AF181)&gt;0,'data-cash-crude'!AF181-INDEX('data-futures'!$E:$E,MATCH('basis-cash-crude'!AG$1,'data-futures'!$A:$A,0),1),""),"")</f>
        <v>-11.600000000000001</v>
      </c>
      <c r="AH180">
        <f>+IFERROR(IF(VALUE('data-cash-crude'!AG181)&gt;0,'data-cash-crude'!AG181-INDEX('data-futures'!$E:$E,MATCH('basis-cash-crude'!AH$1,'data-futures'!$A:$A,0),1),""),"")</f>
        <v>-11.670000000000002</v>
      </c>
      <c r="AI180">
        <f>+IFERROR(IF(VALUE('data-cash-crude'!AH181)&gt;0,'data-cash-crude'!AH181-INDEX('data-futures'!$E:$E,MATCH('basis-cash-crude'!AI$1,'data-futures'!$A:$A,0),1),""),"")</f>
        <v>-11.509999999999998</v>
      </c>
      <c r="AJ180">
        <f>+IFERROR(IF(VALUE('data-cash-crude'!AI181)&gt;0,'data-cash-crude'!AI181-INDEX('data-futures'!$E:$E,MATCH('basis-cash-crude'!AJ$1,'data-futures'!$A:$A,0),1),""),"")</f>
        <v>-11.61</v>
      </c>
      <c r="AK180">
        <f>+IFERROR(IF(VALUE('data-cash-crude'!AJ181)&gt;0,'data-cash-crude'!AJ181-INDEX('data-futures'!$E:$E,MATCH('basis-cash-crude'!AK$1,'data-futures'!$A:$A,0),1),""),"")</f>
        <v>-11.630000000000003</v>
      </c>
      <c r="AL180">
        <f>+IFERROR(IF(VALUE('data-cash-crude'!AK181)&gt;0,'data-cash-crude'!AK181-INDEX('data-futures'!$E:$E,MATCH('basis-cash-crude'!AL$1,'data-futures'!$A:$A,0),1),""),"")</f>
        <v>-11.89</v>
      </c>
      <c r="AM180">
        <f>+IFERROR(IF(VALUE('data-cash-crude'!AL181)&gt;0,'data-cash-crude'!AL181-INDEX('data-futures'!$E:$E,MATCH('basis-cash-crude'!AM$1,'data-futures'!$A:$A,0),1),""),"")</f>
        <v>-11.530000000000001</v>
      </c>
      <c r="AN180">
        <f>+IFERROR(IF(VALUE('data-cash-crude'!AM181)&gt;0,'data-cash-crude'!AM181-INDEX('data-futures'!$E:$E,MATCH('basis-cash-crude'!AN$1,'data-futures'!$A:$A,0),1),""),"")</f>
        <v>-11.560000000000002</v>
      </c>
      <c r="AO180">
        <f>+IFERROR(IF(VALUE('data-cash-crude'!AN181)&gt;0,'data-cash-crude'!AN181-INDEX('data-futures'!$E:$E,MATCH('basis-cash-crude'!AO$1,'data-futures'!$A:$A,0),1),""),"")</f>
        <v>-11.79</v>
      </c>
      <c r="AP180" t="str">
        <f>+IFERROR(IF(VALUE('data-cash-crude'!AO181)&gt;0,'data-cash-crude'!AO181-INDEX('data-futures'!$E:$E,MATCH('basis-cash-crude'!AP$1,'data-futures'!$A:$A,0),1),""),"")</f>
        <v/>
      </c>
      <c r="AQ180">
        <f>+IFERROR(IF(VALUE('data-cash-crude'!AP181)&gt;0,'data-cash-crude'!AP181-INDEX('data-futures'!$E:$E,MATCH('basis-cash-crude'!AQ$1,'data-futures'!$A:$A,0),1),""),"")</f>
        <v>-11.990000000000002</v>
      </c>
      <c r="AR180">
        <f>+IFERROR(IF(VALUE('data-cash-crude'!AQ181)&gt;0,'data-cash-crude'!AQ181-INDEX('data-futures'!$E:$E,MATCH('basis-cash-crude'!AR$1,'data-futures'!$A:$A,0),1),""),"")</f>
        <v>-8.9799999999999969</v>
      </c>
      <c r="AS180" t="str">
        <f>+IFERROR(IF(VALUE('data-cash-crude'!AR181)&gt;0,'data-cash-crude'!AR181-INDEX('data-futures'!$E:$E,MATCH('basis-cash-crude'!AS$1,'data-futures'!$A:$A,0),1),""),"")</f>
        <v/>
      </c>
      <c r="AT180">
        <f>+IFERROR(IF(VALUE('data-cash-crude'!AS181)&gt;0,'data-cash-crude'!AS181-INDEX('data-futures'!$E:$E,MATCH('basis-cash-crude'!AT$1,'data-futures'!$A:$A,0),1),""),"")</f>
        <v>-11.850000000000001</v>
      </c>
      <c r="AU180">
        <f>+IFERROR(IF(VALUE('data-cash-crude'!AT181)&gt;0,'data-cash-crude'!AT181-INDEX('data-futures'!$E:$E,MATCH('basis-cash-crude'!AU$1,'data-futures'!$A:$A,0),1),""),"")</f>
        <v>-11.560000000000002</v>
      </c>
      <c r="AV180">
        <f>+IFERROR(IF(VALUE('data-cash-crude'!AU181)&gt;0,'data-cash-crude'!AU181-INDEX('data-futures'!$E:$E,MATCH('basis-cash-crude'!AV$1,'data-futures'!$A:$A,0),1),""),"")</f>
        <v>-11.630000000000003</v>
      </c>
      <c r="AW180">
        <f>+IFERROR(IF(VALUE('data-cash-crude'!AV181)&gt;0,'data-cash-crude'!AV181-INDEX('data-futures'!$E:$E,MATCH('basis-cash-crude'!AW$1,'data-futures'!$A:$A,0),1),""),"")</f>
        <v>-11.600000000000001</v>
      </c>
      <c r="AX180">
        <f>+IFERROR(IF(VALUE('data-cash-crude'!AW181)&gt;0,'data-cash-crude'!AW181-INDEX('data-futures'!$E:$E,MATCH('basis-cash-crude'!AX$1,'data-futures'!$A:$A,0),1),""),"")</f>
        <v>-11.520000000000003</v>
      </c>
      <c r="AY180" t="str">
        <f>+IFERROR(IF(VALUE('data-cash-crude'!AX181)&gt;0,'data-cash-crude'!AX181-INDEX('data-futures'!$E:$E,MATCH('basis-cash-crude'!AY$1,'data-futures'!$A:$A,0),1),""),"")</f>
        <v/>
      </c>
      <c r="AZ180" t="str">
        <f>+IFERROR(IF(VALUE('data-cash-crude'!AY181)&gt;0,'data-cash-crude'!AY181-INDEX('data-futures'!$E:$E,MATCH('basis-cash-crude'!AZ$1,'data-futures'!$A:$A,0),1),""),"")</f>
        <v/>
      </c>
      <c r="BA180" t="str">
        <f>+IFERROR(IF(VALUE('data-cash-crude'!AZ181)&gt;0,'data-cash-crude'!AZ181-INDEX('data-futures'!$E:$E,MATCH('basis-cash-crude'!BA$1,'data-futures'!$A:$A,0),1),""),"")</f>
        <v/>
      </c>
      <c r="BB180" t="str">
        <f>+IFERROR(IF(VALUE('data-cash-crude'!BA181)&gt;0,'data-cash-crude'!BA181-INDEX('data-futures'!$E:$E,MATCH('basis-cash-crude'!BB$1,'data-futures'!$A:$A,0),1),""),"")</f>
        <v/>
      </c>
      <c r="BC180" t="str">
        <f>+IFERROR(IF(VALUE('data-cash-crude'!BB181)&gt;0,'data-cash-crude'!BB181-INDEX('data-futures'!$E:$E,MATCH('basis-cash-crude'!BC$1,'data-futures'!$A:$A,0),1),""),"")</f>
        <v/>
      </c>
      <c r="BD180" t="str">
        <f>+IFERROR(IF(VALUE('data-cash-crude'!BC181)&gt;0,'data-cash-crude'!BC181-INDEX('data-futures'!$E:$E,MATCH('basis-cash-crude'!BD$1,'data-futures'!$A:$A,0),1),""),"")</f>
        <v/>
      </c>
      <c r="BE180">
        <f>+IFERROR(IF(VALUE('data-cash-crude'!BD181)&gt;0,'data-cash-crude'!BD181-INDEX('data-futures'!$E:$E,MATCH('basis-cash-crude'!BE$1,'data-futures'!$A:$A,0),1),""),"")</f>
        <v>-11.729999999999997</v>
      </c>
      <c r="BF180">
        <f>+IFERROR(IF(VALUE('data-cash-crude'!BE181)&gt;0,'data-cash-crude'!BE181-INDEX('data-futures'!$E:$E,MATCH('basis-cash-crude'!BF$1,'data-futures'!$A:$A,0),1),""),"")</f>
        <v>-11.740000000000002</v>
      </c>
      <c r="BG180">
        <f>+IFERROR(IF(VALUE('data-cash-crude'!BF181)&gt;0,'data-cash-crude'!BF181-INDEX('data-futures'!$E:$E,MATCH('basis-cash-crude'!BG$1,'data-futures'!$A:$A,0),1),""),"")</f>
        <v>-11.520000000000003</v>
      </c>
      <c r="BH180">
        <f>+IFERROR(IF(VALUE('data-cash-crude'!BG181)&gt;0,'data-cash-crude'!BG181-INDEX('data-futures'!$E:$E,MATCH('basis-cash-crude'!BH$1,'data-futures'!$A:$A,0),1),""),"")</f>
        <v>-11.29</v>
      </c>
      <c r="BI180">
        <f>+IFERROR(IF(VALUE('data-cash-crude'!BH181)&gt;0,'data-cash-crude'!BH181-INDEX('data-futures'!$E:$E,MATCH('basis-cash-crude'!BI$1,'data-futures'!$A:$A,0),1),""),"")</f>
        <v>-11.590000000000003</v>
      </c>
      <c r="BJ180">
        <f>+IFERROR(IF(VALUE('data-cash-crude'!BI181)&gt;0,'data-cash-crude'!BI181-INDEX('data-futures'!$E:$E,MATCH('basis-cash-crude'!BJ$1,'data-futures'!$A:$A,0),1),""),"")</f>
        <v>-11.590000000000003</v>
      </c>
      <c r="BK180">
        <f>+IFERROR(IF(VALUE('data-cash-crude'!BJ181)&gt;0,'data-cash-crude'!BJ181-INDEX('data-futures'!$E:$E,MATCH('basis-cash-crude'!BK$1,'data-futures'!$A:$A,0),1),""),"")</f>
        <v>-11.93</v>
      </c>
      <c r="BL180">
        <f>+IFERROR(IF(VALUE('data-cash-crude'!BK181)&gt;0,'data-cash-crude'!BK181-INDEX('data-futures'!$E:$E,MATCH('basis-cash-crude'!BL$1,'data-futures'!$A:$A,0),1),""),"")</f>
        <v>-11.61</v>
      </c>
      <c r="BM180" t="str">
        <f>+IFERROR(IF(VALUE('data-cash-crude'!BL181)&gt;0,'data-cash-crude'!BL181-INDEX('data-futures'!$E:$E,MATCH('basis-cash-crude'!BM$1,'data-futures'!$A:$A,0),1),""),"")</f>
        <v/>
      </c>
      <c r="BN180" t="str">
        <f>+IFERROR(IF(VALUE('data-cash-crude'!BM181)&gt;0,'data-cash-crude'!BM181-INDEX('data-futures'!$E:$E,MATCH('basis-cash-crude'!BN$1,'data-futures'!$A:$A,0),1),""),"")</f>
        <v/>
      </c>
      <c r="BO180">
        <f>+IFERROR(IF(VALUE('data-cash-crude'!BN181)&gt;0,'data-cash-crude'!BN181-INDEX('data-futures'!$E:$E,MATCH('basis-cash-crude'!BO$1,'data-futures'!$A:$A,0),1),""),"")</f>
        <v>-11.969999999999999</v>
      </c>
      <c r="BP180">
        <f>+IFERROR(IF(VALUE('data-cash-crude'!BO181)&gt;0,'data-cash-crude'!BO181-INDEX('data-futures'!$E:$E,MATCH('basis-cash-crude'!BP$1,'data-futures'!$A:$A,0),1),""),"")</f>
        <v>-12.130000000000003</v>
      </c>
      <c r="BQ180">
        <f>+IFERROR(IF(VALUE('data-cash-crude'!BP181)&gt;0,'data-cash-crude'!BP181-INDEX('data-futures'!$E:$E,MATCH('basis-cash-crude'!BQ$1,'data-futures'!$A:$A,0),1),""),"")</f>
        <v>-11.57</v>
      </c>
      <c r="BR180">
        <f>+IFERROR(IF(VALUE('data-cash-crude'!BQ181)&gt;0,'data-cash-crude'!BQ181-INDEX('data-futures'!$E:$E,MATCH('basis-cash-crude'!BR$1,'data-futures'!$A:$A,0),1),""),"")</f>
        <v>-11.600000000000001</v>
      </c>
      <c r="BS180">
        <f>+IFERROR(IF(VALUE('data-cash-crude'!BR181)&gt;0,'data-cash-crude'!BR181-INDEX('data-futures'!$E:$E,MATCH('basis-cash-crude'!BS$1,'data-futures'!$A:$A,0),1),""),"")</f>
        <v>-11.520000000000003</v>
      </c>
      <c r="BT180">
        <f>+IFERROR(IF(VALUE('data-cash-crude'!BS181)&gt;0,'data-cash-crude'!BS181-INDEX('data-futures'!$E:$E,MATCH('basis-cash-crude'!BT$1,'data-futures'!$A:$A,0),1),""),"")</f>
        <v>-12.07</v>
      </c>
      <c r="BU180">
        <f>+IFERROR(IF(VALUE('data-cash-crude'!BT181)&gt;0,'data-cash-crude'!BT181-INDEX('data-futures'!$E:$E,MATCH('basis-cash-crude'!BU$1,'data-futures'!$A:$A,0),1),""),"")</f>
        <v>-11.68</v>
      </c>
      <c r="BV180">
        <f>+IFERROR(IF(VALUE('data-cash-crude'!BU181)&gt;0,'data-cash-crude'!BU181-INDEX('data-futures'!$E:$E,MATCH('basis-cash-crude'!BV$1,'data-futures'!$A:$A,0),1),""),"")</f>
        <v>-11.619999999999997</v>
      </c>
      <c r="BW180">
        <f>+IFERROR(IF(VALUE('data-cash-crude'!BV181)&gt;0,'data-cash-crude'!BV181-INDEX('data-futures'!$E:$E,MATCH('basis-cash-crude'!BW$1,'data-futures'!$A:$A,0),1),""),"")</f>
        <v>-11.880000000000003</v>
      </c>
      <c r="BX180">
        <f>+IFERROR(IF(VALUE('data-cash-crude'!BW181)&gt;0,'data-cash-crude'!BW181-INDEX('data-futures'!$E:$E,MATCH('basis-cash-crude'!BX$1,'data-futures'!$A:$A,0),1),""),"")</f>
        <v>-11.689999999999998</v>
      </c>
      <c r="BY180">
        <f>+IFERROR(IF(VALUE('data-cash-crude'!BX181)&gt;0,'data-cash-crude'!BX181-INDEX('data-futures'!$E:$E,MATCH('basis-cash-crude'!BY$1,'data-futures'!$A:$A,0),1),""),"")</f>
        <v>-11.909999999999997</v>
      </c>
      <c r="BZ180">
        <f>+IFERROR(IF(VALUE('data-cash-crude'!BY181)&gt;0,'data-cash-crude'!BY181-INDEX('data-futures'!$E:$E,MATCH('basis-cash-crude'!BZ$1,'data-futures'!$A:$A,0),1),""),"")</f>
        <v>-12.200000000000003</v>
      </c>
      <c r="CA180">
        <f>+IFERROR(IF(VALUE('data-cash-crude'!BZ181)&gt;0,'data-cash-crude'!BZ181-INDEX('data-futures'!$E:$E,MATCH('basis-cash-crude'!CA$1,'data-futures'!$A:$A,0),1),""),"")</f>
        <v>-11.590000000000003</v>
      </c>
      <c r="CB180">
        <f>+IFERROR(IF(VALUE('data-cash-crude'!CA181)&gt;0,'data-cash-crude'!CA181-INDEX('data-futures'!$E:$E,MATCH('basis-cash-crude'!CB$1,'data-futures'!$A:$A,0),1),""),"")</f>
        <v>-11.469999999999999</v>
      </c>
      <c r="CC180">
        <f>+IFERROR(IF(VALUE('data-cash-crude'!CB181)&gt;0,'data-cash-crude'!CB181-INDEX('data-futures'!$E:$E,MATCH('basis-cash-crude'!CC$1,'data-futures'!$A:$A,0),1),""),"")</f>
        <v>-11.369999999999997</v>
      </c>
      <c r="CD180">
        <f>+IFERROR(IF(VALUE('data-cash-crude'!CC181)&gt;0,'data-cash-crude'!CC181-INDEX('data-futures'!$E:$E,MATCH('basis-cash-crude'!CD$1,'data-futures'!$A:$A,0),1),""),"")</f>
        <v>-11.61</v>
      </c>
      <c r="CE180">
        <f>+IFERROR(IF(VALUE('data-cash-crude'!CD181)&gt;0,'data-cash-crude'!CD181-INDEX('data-futures'!$E:$E,MATCH('basis-cash-crude'!CE$1,'data-futures'!$A:$A,0),1),""),"")</f>
        <v>-11.399999999999999</v>
      </c>
      <c r="CF180">
        <f>+IFERROR(IF(VALUE('data-cash-crude'!CE181)&gt;0,'data-cash-crude'!CE181-INDEX('data-futures'!$E:$E,MATCH('basis-cash-crude'!CF$1,'data-futures'!$A:$A,0),1),""),"")</f>
        <v>-11.32</v>
      </c>
      <c r="CG180">
        <f>+IFERROR(IF(VALUE('data-cash-crude'!CF181)&gt;0,'data-cash-crude'!CF181-INDEX('data-futures'!$E:$E,MATCH('basis-cash-crude'!CG$1,'data-futures'!$A:$A,0),1),""),"")</f>
        <v>-11.090000000000003</v>
      </c>
      <c r="CH180">
        <f>+IFERROR(IF(VALUE('data-cash-crude'!CG181)&gt;0,'data-cash-crude'!CG181-INDEX('data-futures'!$E:$E,MATCH('basis-cash-crude'!CH$1,'data-futures'!$A:$A,0),1),""),"")</f>
        <v>-10.880000000000003</v>
      </c>
      <c r="CI180">
        <f>+IFERROR(IF(VALUE('data-cash-crude'!CH181)&gt;0,'data-cash-crude'!CH181-INDEX('data-futures'!$E:$E,MATCH('basis-cash-crude'!CI$1,'data-futures'!$A:$A,0),1),""),"")</f>
        <v>-11.04</v>
      </c>
      <c r="CJ180">
        <f>+IFERROR(IF(VALUE('data-cash-crude'!CI181)&gt;0,'data-cash-crude'!CI181-INDEX('data-futures'!$E:$E,MATCH('basis-cash-crude'!CJ$1,'data-futures'!$A:$A,0),1),""),"")</f>
        <v>-11.149999999999999</v>
      </c>
      <c r="CK180">
        <f>+IFERROR(IF(VALUE('data-cash-crude'!CJ181)&gt;0,'data-cash-crude'!CJ181-INDEX('data-futures'!$E:$E,MATCH('basis-cash-crude'!CK$1,'data-futures'!$A:$A,0),1),""),"")</f>
        <v>-10.490000000000002</v>
      </c>
      <c r="CL180">
        <f>+IFERROR(IF(VALUE('data-cash-crude'!CK181)&gt;0,'data-cash-crude'!CK181-INDEX('data-futures'!$E:$E,MATCH('basis-cash-crude'!CL$1,'data-futures'!$A:$A,0),1),""),"")</f>
        <v>-10.450000000000003</v>
      </c>
      <c r="CM180" t="str">
        <f>+IFERROR(IF(VALUE('data-cash-crude'!CL181)&gt;0,'data-cash-crude'!CL181-INDEX('data-futures'!$E:$E,MATCH('basis-cash-crude'!CM$1,'data-futures'!$A:$A,0),1),""),"")</f>
        <v/>
      </c>
      <c r="CN180">
        <f>+IFERROR(IF(VALUE('data-cash-crude'!CM181)&gt;0,'data-cash-crude'!CM181-INDEX('data-futures'!$E:$E,MATCH('basis-cash-crude'!CN$1,'data-futures'!$A:$A,0),1),""),"")</f>
        <v>-10.39</v>
      </c>
      <c r="CO180">
        <f>+IFERROR(IF(VALUE('data-cash-crude'!CN181)&gt;0,'data-cash-crude'!CN181-INDEX('data-futures'!$E:$E,MATCH('basis-cash-crude'!CO$1,'data-futures'!$A:$A,0),1),""),"")</f>
        <v>-10.18</v>
      </c>
      <c r="CP180">
        <f>+IFERROR(IF(VALUE('data-cash-crude'!CO181)&gt;0,'data-cash-crude'!CO181-INDEX('data-futures'!$E:$E,MATCH('basis-cash-crude'!CP$1,'data-futures'!$A:$A,0),1),""),"")</f>
        <v>-10.380000000000003</v>
      </c>
      <c r="CQ180">
        <f>+IFERROR(IF(VALUE('data-cash-crude'!CP181)&gt;0,'data-cash-crude'!CP181-INDEX('data-futures'!$E:$E,MATCH('basis-cash-crude'!CQ$1,'data-futures'!$A:$A,0),1),""),"")</f>
        <v>-10.369999999999997</v>
      </c>
      <c r="CR180">
        <f>+IFERROR(IF(VALUE('data-cash-crude'!CQ181)&gt;0,'data-cash-crude'!CQ181-INDEX('data-futures'!$E:$E,MATCH('basis-cash-crude'!CR$1,'data-futures'!$A:$A,0),1),""),"")</f>
        <v>-9.7999999999999972</v>
      </c>
      <c r="CS180">
        <f>+IFERROR(IF(VALUE('data-cash-crude'!CR181)&gt;0,'data-cash-crude'!CR181-INDEX('data-futures'!$E:$E,MATCH('basis-cash-crude'!CS$1,'data-futures'!$A:$A,0),1),""),"")</f>
        <v>-9.3699999999999974</v>
      </c>
      <c r="CT180">
        <f>+IFERROR(IF(VALUE('data-cash-crude'!CS181)&gt;0,'data-cash-crude'!CS181-INDEX('data-futures'!$E:$E,MATCH('basis-cash-crude'!CT$1,'data-futures'!$A:$A,0),1),""),"")</f>
        <v>-8.0600000000000023</v>
      </c>
      <c r="CU180">
        <f>+IFERROR(IF(VALUE('data-cash-crude'!CT181)&gt;0,'data-cash-crude'!CT181-INDEX('data-futures'!$E:$E,MATCH('basis-cash-crude'!CU$1,'data-futures'!$A:$A,0),1),""),"")</f>
        <v>-10.86</v>
      </c>
      <c r="CV180">
        <f>+IFERROR(IF(VALUE('data-cash-crude'!CU181)&gt;0,'data-cash-crude'!CU181-INDEX('data-futures'!$E:$E,MATCH('basis-cash-crude'!CV$1,'data-futures'!$A:$A,0),1),""),"")</f>
        <v>-10.96</v>
      </c>
      <c r="CW180">
        <f>+IFERROR(IF(VALUE('data-cash-crude'!CV181)&gt;0,'data-cash-crude'!CV181-INDEX('data-futures'!$E:$E,MATCH('basis-cash-crude'!CW$1,'data-futures'!$A:$A,0),1),""),"")</f>
        <v>-10.700000000000003</v>
      </c>
      <c r="CX180">
        <f>+IFERROR(IF(VALUE('data-cash-crude'!CW181)&gt;0,'data-cash-crude'!CW181-INDEX('data-futures'!$E:$E,MATCH('basis-cash-crude'!CX$1,'data-futures'!$A:$A,0),1),""),"")</f>
        <v>-10.530000000000001</v>
      </c>
      <c r="CY180">
        <f>+IFERROR(IF(VALUE('data-cash-crude'!CX181)&gt;0,'data-cash-crude'!CX181-INDEX('data-futures'!$E:$E,MATCH('basis-cash-crude'!CY$1,'data-futures'!$A:$A,0),1),""),"")</f>
        <v>-10.18</v>
      </c>
      <c r="CZ180">
        <f>+IFERROR(IF(VALUE('data-cash-crude'!CY181)&gt;0,'data-cash-crude'!CY181-INDEX('data-futures'!$E:$E,MATCH('basis-cash-crude'!CZ$1,'data-futures'!$A:$A,0),1),""),"")</f>
        <v>-10.600000000000001</v>
      </c>
      <c r="DA180">
        <f>+IFERROR(IF(VALUE('data-cash-crude'!CZ181)&gt;0,'data-cash-crude'!CZ181-INDEX('data-futures'!$E:$E,MATCH('basis-cash-crude'!DA$1,'data-futures'!$A:$A,0),1),""),"")</f>
        <v>-10.549999999999997</v>
      </c>
      <c r="DB180">
        <f>+IFERROR(IF(VALUE('data-cash-crude'!DA181)&gt;0,'data-cash-crude'!DA181-INDEX('data-futures'!$E:$E,MATCH('basis-cash-crude'!DB$1,'data-futures'!$A:$A,0),1),""),"")</f>
        <v>-10.5</v>
      </c>
      <c r="DC180">
        <f>+IFERROR(IF(VALUE('data-cash-crude'!DB181)&gt;0,'data-cash-crude'!DB181-INDEX('data-futures'!$E:$E,MATCH('basis-cash-crude'!DC$1,'data-futures'!$A:$A,0),1),""),"")</f>
        <v>-10.520000000000003</v>
      </c>
      <c r="DD180" t="str">
        <f>+IFERROR(IF(VALUE('data-cash-crude'!DC181)&gt;0,'data-cash-crude'!DC181-INDEX('data-futures'!$E:$E,MATCH('basis-cash-crude'!DD$1,'data-futures'!$A:$A,0),1),""),"")</f>
        <v/>
      </c>
      <c r="DE180">
        <f>+IFERROR(IF(VALUE('data-cash-crude'!DD181)&gt;0,'data-cash-crude'!DD181-INDEX('data-futures'!$E:$E,MATCH('basis-cash-crude'!DE$1,'data-futures'!$A:$A,0),1),""),"")</f>
        <v>-10.43</v>
      </c>
      <c r="DF180">
        <f>+IFERROR(IF(VALUE('data-cash-crude'!DE181)&gt;0,'data-cash-crude'!DE181-INDEX('data-futures'!$E:$E,MATCH('basis-cash-crude'!DF$1,'data-futures'!$A:$A,0),1),""),"")</f>
        <v>-10.049999999999997</v>
      </c>
      <c r="DG180" t="str">
        <f>+IFERROR(IF(VALUE('data-cash-crude'!DF181)&gt;0,'data-cash-crude'!DF181-INDEX('data-futures'!$E:$E,MATCH('basis-cash-crude'!DG$1,'data-futures'!$A:$A,0),1),""),"")</f>
        <v/>
      </c>
      <c r="DH180">
        <f>+IFERROR(IF(VALUE('data-cash-crude'!DG181)&gt;0,'data-cash-crude'!DG181-INDEX('data-futures'!$E:$E,MATCH('basis-cash-crude'!DH$1,'data-futures'!$A:$A,0),1),""),"")</f>
        <v>-9.7100000000000009</v>
      </c>
      <c r="DI180">
        <f>+IFERROR(IF(VALUE('data-cash-crude'!DH181)&gt;0,'data-cash-crude'!DH181-INDEX('data-futures'!$E:$E,MATCH('basis-cash-crude'!DI$1,'data-futures'!$A:$A,0),1),""),"")</f>
        <v>-10.840000000000003</v>
      </c>
      <c r="DJ180">
        <f>+IFERROR(IF(VALUE('data-cash-crude'!DI181)&gt;0,'data-cash-crude'!DI181-INDEX('data-futures'!$E:$E,MATCH('basis-cash-crude'!DJ$1,'data-futures'!$A:$A,0),1),""),"")</f>
        <v>-10.57</v>
      </c>
      <c r="DK180">
        <f>+IFERROR(IF(VALUE('data-cash-crude'!DJ181)&gt;0,'data-cash-crude'!DJ181-INDEX('data-futures'!$E:$E,MATCH('basis-cash-crude'!DK$1,'data-futures'!$A:$A,0),1),""),"")</f>
        <v>-10.619999999999997</v>
      </c>
      <c r="DL180">
        <f>+IFERROR(IF(VALUE('data-cash-crude'!DK181)&gt;0,'data-cash-crude'!DK181-INDEX('data-futures'!$E:$E,MATCH('basis-cash-crude'!DL$1,'data-futures'!$A:$A,0),1),""),"")</f>
        <v>-10.420000000000002</v>
      </c>
      <c r="DM180">
        <f>+IFERROR(IF(VALUE('data-cash-crude'!DL181)&gt;0,'data-cash-crude'!DL181-INDEX('data-futures'!$E:$E,MATCH('basis-cash-crude'!DM$1,'data-futures'!$A:$A,0),1),""),"")</f>
        <v>-9.8699999999999974</v>
      </c>
      <c r="DN180">
        <f>+IFERROR(IF(VALUE('data-cash-crude'!DM181)&gt;0,'data-cash-crude'!DM181-INDEX('data-futures'!$E:$E,MATCH('basis-cash-crude'!DN$1,'data-futures'!$A:$A,0),1),""),"")</f>
        <v>-9.43</v>
      </c>
      <c r="DO180">
        <f>+IFERROR(IF(VALUE('data-cash-crude'!DN181)&gt;0,'data-cash-crude'!DN181-INDEX('data-futures'!$E:$E,MATCH('basis-cash-crude'!DO$1,'data-futures'!$A:$A,0),1),""),"")</f>
        <v>-10.149999999999999</v>
      </c>
      <c r="DP180">
        <f>+IFERROR(IF(VALUE('data-cash-crude'!DO181)&gt;0,'data-cash-crude'!DO181-INDEX('data-futures'!$E:$E,MATCH('basis-cash-crude'!DP$1,'data-futures'!$A:$A,0),1),""),"")</f>
        <v>-10.229999999999997</v>
      </c>
      <c r="DQ180">
        <f>+IFERROR(IF(VALUE('data-cash-crude'!DP181)&gt;0,'data-cash-crude'!DP181-INDEX('data-futures'!$E:$E,MATCH('basis-cash-crude'!DQ$1,'data-futures'!$A:$A,0),1),""),"")</f>
        <v>-10.780000000000001</v>
      </c>
      <c r="DR180">
        <f>+IFERROR(IF(VALUE('data-cash-crude'!DQ181)&gt;0,'data-cash-crude'!DQ181-INDEX('data-futures'!$E:$E,MATCH('basis-cash-crude'!DR$1,'data-futures'!$A:$A,0),1),""),"")</f>
        <v>-10.299999999999997</v>
      </c>
      <c r="DS180">
        <f>+IFERROR(IF(VALUE('data-cash-crude'!DR181)&gt;0,'data-cash-crude'!DR181-INDEX('data-futures'!$E:$E,MATCH('basis-cash-crude'!DS$1,'data-futures'!$A:$A,0),1),""),"")</f>
        <v>-10.439999999999998</v>
      </c>
      <c r="DT180">
        <f>+IFERROR(IF(VALUE('data-cash-crude'!DS181)&gt;0,'data-cash-crude'!DS181-INDEX('data-futures'!$E:$E,MATCH('basis-cash-crude'!DT$1,'data-futures'!$A:$A,0),1),""),"")</f>
        <v>-10.380000000000003</v>
      </c>
      <c r="DU180">
        <f>+IFERROR(IF(VALUE('data-cash-crude'!DT181)&gt;0,'data-cash-crude'!DT181-INDEX('data-futures'!$E:$E,MATCH('basis-cash-crude'!DU$1,'data-futures'!$A:$A,0),1),""),"")</f>
        <v>-10.939999999999998</v>
      </c>
      <c r="DV180">
        <f>+IFERROR(IF(VALUE('data-cash-crude'!DU181)&gt;0,'data-cash-crude'!DU181-INDEX('data-futures'!$E:$E,MATCH('basis-cash-crude'!DV$1,'data-futures'!$A:$A,0),1),""),"")</f>
        <v>-11.450000000000003</v>
      </c>
      <c r="DW180">
        <f>+IFERROR(IF(VALUE('data-cash-crude'!DV181)&gt;0,'data-cash-crude'!DV181-INDEX('data-futures'!$E:$E,MATCH('basis-cash-crude'!DW$1,'data-futures'!$A:$A,0),1),""),"")</f>
        <v>-11.14</v>
      </c>
      <c r="DX180">
        <f>+IFERROR(IF(VALUE('data-cash-crude'!DW181)&gt;0,'data-cash-crude'!DW181-INDEX('data-futures'!$E:$E,MATCH('basis-cash-crude'!DX$1,'data-futures'!$A:$A,0),1),""),"")</f>
        <v>-10.68</v>
      </c>
      <c r="DY180">
        <f>+IFERROR(IF(VALUE('data-cash-crude'!DX181)&gt;0,'data-cash-crude'!DX181-INDEX('data-futures'!$E:$E,MATCH('basis-cash-crude'!DY$1,'data-futures'!$A:$A,0),1),""),"")</f>
        <v>-11.5</v>
      </c>
      <c r="DZ180">
        <f>+IFERROR(IF(VALUE('data-cash-crude'!DY181)&gt;0,'data-cash-crude'!DY181-INDEX('data-futures'!$E:$E,MATCH('basis-cash-crude'!DZ$1,'data-futures'!$A:$A,0),1),""),"")</f>
        <v>-11.420000000000002</v>
      </c>
      <c r="EA180">
        <f>+IFERROR(IF(VALUE('data-cash-crude'!DZ181)&gt;0,'data-cash-crude'!DZ181-INDEX('data-futures'!$E:$E,MATCH('basis-cash-crude'!EA$1,'data-futures'!$A:$A,0),1),""),"")</f>
        <v>-11.280000000000001</v>
      </c>
      <c r="EB180">
        <f>+IFERROR(IF(VALUE('data-cash-crude'!EA181)&gt;0,'data-cash-crude'!EA181-INDEX('data-futures'!$E:$E,MATCH('basis-cash-crude'!EB$1,'data-futures'!$A:$A,0),1),""),"")</f>
        <v>-11.310000000000002</v>
      </c>
      <c r="EC180">
        <f>+IFERROR(IF(VALUE('data-cash-crude'!EB181)&gt;0,'data-cash-crude'!EB181-INDEX('data-futures'!$E:$E,MATCH('basis-cash-crude'!EC$1,'data-futures'!$A:$A,0),1),""),"")</f>
        <v>-11.700000000000003</v>
      </c>
      <c r="ED180" t="str">
        <f>+IFERROR(IF(VALUE('data-cash-crude'!EC181)&gt;0,'data-cash-crude'!EC181-INDEX('data-futures'!$E:$E,MATCH('basis-cash-crude'!ED$1,'data-futures'!$A:$A,0),1),""),"")</f>
        <v/>
      </c>
      <c r="EE180" t="str">
        <f>+IFERROR(IF(VALUE('data-cash-crude'!ED181)&gt;0,'data-cash-crude'!ED181-INDEX('data-futures'!$E:$E,MATCH('basis-cash-crude'!EE$1,'data-futures'!$A:$A,0),1),""),"")</f>
        <v/>
      </c>
      <c r="EF180" t="str">
        <f>+IFERROR(IF(VALUE('data-cash-crude'!EE181)&gt;0,'data-cash-crude'!EE181-INDEX('data-futures'!$E:$E,MATCH('basis-cash-crude'!EF$1,'data-futures'!$A:$A,0),1),""),"")</f>
        <v/>
      </c>
      <c r="EG180" t="str">
        <f>+IFERROR(IF(VALUE('data-cash-crude'!EF181)&gt;0,'data-cash-crude'!EF181-INDEX('data-futures'!$E:$E,MATCH('basis-cash-crude'!EG$1,'data-futures'!$A:$A,0),1),""),"")</f>
        <v/>
      </c>
      <c r="EH180" t="str">
        <f>+IFERROR(IF(VALUE('data-cash-crude'!EG181)&gt;0,'data-cash-crude'!EG181-INDEX('data-futures'!$E:$E,MATCH('basis-cash-crude'!EH$1,'data-futures'!$A:$A,0),1),""),"")</f>
        <v/>
      </c>
      <c r="EI180" t="str">
        <f>+IFERROR(IF(VALUE('data-cash-crude'!EH181)&gt;0,'data-cash-crude'!EH181-INDEX('data-futures'!$E:$E,MATCH('basis-cash-crude'!EI$1,'data-futures'!$A:$A,0),1),""),"")</f>
        <v/>
      </c>
      <c r="EJ180" t="str">
        <f>+IFERROR(IF(VALUE('data-cash-crude'!EI181)&gt;0,'data-cash-crude'!EI181-INDEX('data-futures'!$E:$E,MATCH('basis-cash-crude'!EJ$1,'data-futures'!$A:$A,0),1),""),"")</f>
        <v/>
      </c>
      <c r="EK180" t="str">
        <f>+IFERROR(IF(VALUE('data-cash-crude'!EJ181)&gt;0,'data-cash-crude'!EJ181-INDEX('data-futures'!$E:$E,MATCH('basis-cash-crude'!EK$1,'data-futures'!$A:$A,0),1),""),"")</f>
        <v/>
      </c>
      <c r="EL180" t="str">
        <f>+IFERROR(IF(VALUE('data-cash-crude'!EK181)&gt;0,'data-cash-crude'!EK181-INDEX('data-futures'!$E:$E,MATCH('basis-cash-crude'!EL$1,'data-futures'!$A:$A,0),1),""),"")</f>
        <v/>
      </c>
      <c r="EM180" t="str">
        <f>+IFERROR(IF(VALUE('data-cash-crude'!EL181)&gt;0,'data-cash-crude'!EL181-INDEX('data-futures'!$E:$E,MATCH('basis-cash-crude'!EM$1,'data-futures'!$A:$A,0),1),""),"")</f>
        <v/>
      </c>
      <c r="EN180" t="str">
        <f>+IFERROR(IF(VALUE('data-cash-crude'!EM181)&gt;0,'data-cash-crude'!EM181-INDEX('data-futures'!$E:$E,MATCH('basis-cash-crude'!EN$1,'data-futures'!$A:$A,0),1),""),"")</f>
        <v/>
      </c>
      <c r="EO180" t="str">
        <f>+IFERROR(IF(VALUE('data-cash-crude'!EN181)&gt;0,'data-cash-crude'!EN181-INDEX('data-futures'!$E:$E,MATCH('basis-cash-crude'!EO$1,'data-futures'!$A:$A,0),1),""),"")</f>
        <v/>
      </c>
      <c r="EP180" t="str">
        <f>+IFERROR(IF(VALUE('data-cash-crude'!EO181)&gt;0,'data-cash-crude'!EO181-INDEX('data-futures'!$E:$E,MATCH('basis-cash-crude'!EP$1,'data-futures'!$A:$A,0),1),""),"")</f>
        <v/>
      </c>
      <c r="EQ180" t="str">
        <f>+IFERROR(IF(VALUE('data-cash-crude'!EP181)&gt;0,'data-cash-crude'!EP181-INDEX('data-futures'!$E:$E,MATCH('basis-cash-crude'!EQ$1,'data-futures'!$A:$A,0),1),""),"")</f>
        <v/>
      </c>
      <c r="ER180" t="str">
        <f>+IFERROR(IF(VALUE('data-cash-crude'!EQ181)&gt;0,'data-cash-crude'!EQ181-INDEX('data-futures'!$E:$E,MATCH('basis-cash-crude'!ER$1,'data-futures'!$A:$A,0),1),""),"")</f>
        <v/>
      </c>
      <c r="ES180" t="str">
        <f>+IFERROR(IF(VALUE('data-cash-crude'!ER181)&gt;0,'data-cash-crude'!ER181-INDEX('data-futures'!$E:$E,MATCH('basis-cash-crude'!ES$1,'data-futures'!$A:$A,0),1),""),"")</f>
        <v/>
      </c>
      <c r="ET180" t="str">
        <f>+IFERROR(IF(VALUE('data-cash-crude'!ES181)&gt;0,'data-cash-crude'!ES181-INDEX('data-futures'!$E:$E,MATCH('basis-cash-crude'!ET$1,'data-futures'!$A:$A,0),1),""),"")</f>
        <v/>
      </c>
      <c r="EU180" t="str">
        <f>+IFERROR(IF(VALUE('data-cash-crude'!ET181)&gt;0,'data-cash-crude'!ET181-INDEX('data-futures'!$E:$E,MATCH('basis-cash-crude'!EU$1,'data-futures'!$A:$A,0),1),""),"")</f>
        <v/>
      </c>
      <c r="EV180" t="str">
        <f>+IFERROR(IF(VALUE('data-cash-crude'!EU181)&gt;0,'data-cash-crude'!EU181-INDEX('data-futures'!$E:$E,MATCH('basis-cash-crude'!EV$1,'data-futures'!$A:$A,0),1),""),"")</f>
        <v/>
      </c>
      <c r="EW180" t="str">
        <f>+IFERROR(IF(VALUE('data-cash-crude'!EV181)&gt;0,'data-cash-crude'!EV181-INDEX('data-futures'!$E:$E,MATCH('basis-cash-crude'!EW$1,'data-futures'!$A:$A,0),1),""),"")</f>
        <v/>
      </c>
      <c r="EX180" t="str">
        <f>+IFERROR(IF(VALUE('data-cash-crude'!EW181)&gt;0,'data-cash-crude'!EW181-INDEX('data-futures'!$E:$E,MATCH('basis-cash-crude'!EX$1,'data-futures'!$A:$A,0),1),""),"")</f>
        <v/>
      </c>
      <c r="EY180" t="str">
        <f>+IFERROR(IF(VALUE('data-cash-crude'!EX181)&gt;0,'data-cash-crude'!EX181-INDEX('data-futures'!$E:$E,MATCH('basis-cash-crude'!EY$1,'data-futures'!$A:$A,0),1),""),"")</f>
        <v/>
      </c>
      <c r="EZ180" t="str">
        <f>+IFERROR(IF(VALUE('data-cash-crude'!EY181)&gt;0,'data-cash-crude'!EY181-INDEX('data-futures'!$E:$E,MATCH('basis-cash-crude'!EZ$1,'data-futures'!$A:$A,0),1),""),"")</f>
        <v/>
      </c>
      <c r="FA180" t="str">
        <f>+IFERROR(IF(VALUE('data-cash-crude'!EZ181)&gt;0,'data-cash-crude'!EZ181-INDEX('data-futures'!$E:$E,MATCH('basis-cash-crude'!FA$1,'data-futures'!$A:$A,0),1),""),"")</f>
        <v/>
      </c>
      <c r="FB180" t="str">
        <f>+IFERROR(IF(VALUE('data-cash-crude'!FA181)&gt;0,'data-cash-crude'!FA181-INDEX('data-futures'!$E:$E,MATCH('basis-cash-crude'!FB$1,'data-futures'!$A:$A,0),1),""),"")</f>
        <v/>
      </c>
      <c r="FC180" t="str">
        <f>+IFERROR(IF(VALUE('data-cash-crude'!FB181)&gt;0,'data-cash-crude'!FB181-INDEX('data-futures'!$E:$E,MATCH('basis-cash-crude'!FC$1,'data-futures'!$A:$A,0),1),""),"")</f>
        <v/>
      </c>
      <c r="FD180" t="str">
        <f>+IFERROR(IF(VALUE('data-cash-crude'!FC181)&gt;0,'data-cash-crude'!FC181-INDEX('data-futures'!$E:$E,MATCH('basis-cash-crude'!FD$1,'data-futures'!$A:$A,0),1),""),"")</f>
        <v/>
      </c>
      <c r="FE180" t="str">
        <f>+IFERROR(IF(VALUE('data-cash-crude'!FD181)&gt;0,'data-cash-crude'!FD181-INDEX('data-futures'!$E:$E,MATCH('basis-cash-crude'!FE$1,'data-futures'!$A:$A,0),1),""),"")</f>
        <v/>
      </c>
      <c r="FF180" t="str">
        <f>+IFERROR(IF(VALUE('data-cash-crude'!FE181)&gt;0,'data-cash-crude'!FE181-INDEX('data-futures'!$E:$E,MATCH('basis-cash-crude'!FF$1,'data-futures'!$A:$A,0),1),""),"")</f>
        <v/>
      </c>
      <c r="FG180" t="str">
        <f>+IFERROR(IF(VALUE('data-cash-crude'!FF181)&gt;0,'data-cash-crude'!FF181-INDEX('data-futures'!$E:$E,MATCH('basis-cash-crude'!FG$1,'data-futures'!$A:$A,0),1),""),"")</f>
        <v/>
      </c>
      <c r="FH180" t="str">
        <f>+IFERROR(IF(VALUE('data-cash-crude'!FG181)&gt;0,'data-cash-crude'!FG181-INDEX('data-futures'!$E:$E,MATCH('basis-cash-crude'!FH$1,'data-futures'!$A:$A,0),1),""),"")</f>
        <v/>
      </c>
      <c r="FI180" t="str">
        <f>+IFERROR(IF(VALUE('data-cash-crude'!FH181)&gt;0,'data-cash-crude'!FH181-INDEX('data-futures'!$E:$E,MATCH('basis-cash-crude'!FI$1,'data-futures'!$A:$A,0),1),""),"")</f>
        <v/>
      </c>
      <c r="FJ180" t="str">
        <f>+IFERROR(IF(VALUE('data-cash-crude'!FI181)&gt;0,'data-cash-crude'!FI181-INDEX('data-futures'!$E:$E,MATCH('basis-cash-crude'!FJ$1,'data-futures'!$A:$A,0),1),""),"")</f>
        <v/>
      </c>
      <c r="FK180" t="str">
        <f>+IFERROR(IF(VALUE('data-cash-crude'!FJ181)&gt;0,'data-cash-crude'!FJ181-INDEX('data-futures'!$E:$E,MATCH('basis-cash-crude'!FK$1,'data-futures'!$A:$A,0),1),""),"")</f>
        <v/>
      </c>
      <c r="FL180" t="str">
        <f>+IFERROR(IF(VALUE('data-cash-crude'!FK181)&gt;0,'data-cash-crude'!FK181-INDEX('data-futures'!$E:$E,MATCH('basis-cash-crude'!FL$1,'data-futures'!$A:$A,0),1),""),"")</f>
        <v/>
      </c>
    </row>
    <row r="181" spans="1:168" x14ac:dyDescent="0.2">
      <c r="A181">
        <f t="shared" si="6"/>
        <v>-11.501666666666667</v>
      </c>
      <c r="B181">
        <f t="shared" si="7"/>
        <v>-11.524074074074075</v>
      </c>
      <c r="C181">
        <f t="shared" si="8"/>
        <v>-11.144078947368424</v>
      </c>
      <c r="D181" s="6" t="str">
        <f>+'data-cash-crude'!B182</f>
        <v>CLPA-8-42.CM</v>
      </c>
      <c r="E181">
        <f>+IFERROR(IF(VALUE('data-cash-crude'!D182)&gt;0,'data-cash-crude'!D182-INDEX('data-futures'!$E:$E,MATCH('basis-cash-crude'!E$1,'data-futures'!$A:$A,0),1),""),"")</f>
        <v>-11.439999999999998</v>
      </c>
      <c r="F181">
        <f>+IFERROR(IF(VALUE('data-cash-crude'!E182)&gt;0,'data-cash-crude'!E182-INDEX('data-futures'!$E:$E,MATCH('basis-cash-crude'!F$1,'data-futures'!$A:$A,0),1),""),"")</f>
        <v>-11.340000000000003</v>
      </c>
      <c r="G181">
        <f>+IFERROR(IF(VALUE('data-cash-crude'!F182)&gt;0,'data-cash-crude'!F182-INDEX('data-futures'!$E:$E,MATCH('basis-cash-crude'!G$1,'data-futures'!$A:$A,0),1),""),"")</f>
        <v>-11.490000000000002</v>
      </c>
      <c r="H181">
        <f>+IFERROR(IF(VALUE('data-cash-crude'!G182)&gt;0,'data-cash-crude'!G182-INDEX('data-futures'!$E:$E,MATCH('basis-cash-crude'!H$1,'data-futures'!$A:$A,0),1),""),"")</f>
        <v>-11.630000000000003</v>
      </c>
      <c r="I181" t="str">
        <f>+IFERROR(IF(VALUE('data-cash-crude'!H182)&gt;0,'data-cash-crude'!H182-INDEX('data-futures'!$E:$E,MATCH('basis-cash-crude'!I$1,'data-futures'!$A:$A,0),1),""),"")</f>
        <v/>
      </c>
      <c r="J181">
        <f>+IFERROR(IF(VALUE('data-cash-crude'!I182)&gt;0,'data-cash-crude'!I182-INDEX('data-futures'!$E:$E,MATCH('basis-cash-crude'!J$1,'data-futures'!$A:$A,0),1),""),"")</f>
        <v>-11.579999999999998</v>
      </c>
      <c r="K181">
        <f>+IFERROR(IF(VALUE('data-cash-crude'!J182)&gt;0,'data-cash-crude'!J182-INDEX('data-futures'!$E:$E,MATCH('basis-cash-crude'!K$1,'data-futures'!$A:$A,0),1),""),"")</f>
        <v>-11.530000000000001</v>
      </c>
      <c r="L181">
        <f>+IFERROR(IF(VALUE('data-cash-crude'!K182)&gt;0,'data-cash-crude'!K182-INDEX('data-futures'!$E:$E,MATCH('basis-cash-crude'!L$1,'data-futures'!$A:$A,0),1),""),"")</f>
        <v>-11.590000000000003</v>
      </c>
      <c r="M181">
        <f>+IFERROR(IF(VALUE('data-cash-crude'!L182)&gt;0,'data-cash-crude'!L182-INDEX('data-futures'!$E:$E,MATCH('basis-cash-crude'!M$1,'data-futures'!$A:$A,0),1),""),"")</f>
        <v>-11.509999999999998</v>
      </c>
      <c r="N181">
        <f>+IFERROR(IF(VALUE('data-cash-crude'!M182)&gt;0,'data-cash-crude'!M182-INDEX('data-futures'!$E:$E,MATCH('basis-cash-crude'!N$1,'data-futures'!$A:$A,0),1),""),"")</f>
        <v>-11.329999999999998</v>
      </c>
      <c r="O181">
        <f>+IFERROR(IF(VALUE('data-cash-crude'!N182)&gt;0,'data-cash-crude'!N182-INDEX('data-futures'!$E:$E,MATCH('basis-cash-crude'!O$1,'data-futures'!$A:$A,0),1),""),"")</f>
        <v>-11.490000000000002</v>
      </c>
      <c r="P181">
        <f>+IFERROR(IF(VALUE('data-cash-crude'!O182)&gt;0,'data-cash-crude'!O182-INDEX('data-futures'!$E:$E,MATCH('basis-cash-crude'!P$1,'data-futures'!$A:$A,0),1),""),"")</f>
        <v>-11.439999999999998</v>
      </c>
      <c r="Q181">
        <f>+IFERROR(IF(VALUE('data-cash-crude'!P182)&gt;0,'data-cash-crude'!P182-INDEX('data-futures'!$E:$E,MATCH('basis-cash-crude'!Q$1,'data-futures'!$A:$A,0),1),""),"")</f>
        <v>-11.46</v>
      </c>
      <c r="R181">
        <f>+IFERROR(IF(VALUE('data-cash-crude'!Q182)&gt;0,'data-cash-crude'!Q182-INDEX('data-futures'!$E:$E,MATCH('basis-cash-crude'!R$1,'data-futures'!$A:$A,0),1),""),"")</f>
        <v>-11.259999999999998</v>
      </c>
      <c r="S181">
        <f>+IFERROR(IF(VALUE('data-cash-crude'!R182)&gt;0,'data-cash-crude'!R182-INDEX('data-futures'!$E:$E,MATCH('basis-cash-crude'!S$1,'data-futures'!$A:$A,0),1),""),"")</f>
        <v>-13.54</v>
      </c>
      <c r="T181">
        <f>+IFERROR(IF(VALUE('data-cash-crude'!S182)&gt;0,'data-cash-crude'!S182-INDEX('data-futures'!$E:$E,MATCH('basis-cash-crude'!T$1,'data-futures'!$A:$A,0),1),""),"")</f>
        <v>-13.32</v>
      </c>
      <c r="U181">
        <f>+IFERROR(IF(VALUE('data-cash-crude'!T182)&gt;0,'data-cash-crude'!T182-INDEX('data-futures'!$E:$E,MATCH('basis-cash-crude'!U$1,'data-futures'!$A:$A,0),1),""),"")</f>
        <v>-11.450000000000003</v>
      </c>
      <c r="V181">
        <f>+IFERROR(IF(VALUE('data-cash-crude'!U182)&gt;0,'data-cash-crude'!U182-INDEX('data-futures'!$E:$E,MATCH('basis-cash-crude'!V$1,'data-futures'!$A:$A,0),1),""),"")</f>
        <v>-11.270000000000003</v>
      </c>
      <c r="W181">
        <f>+IFERROR(IF(VALUE('data-cash-crude'!V182)&gt;0,'data-cash-crude'!V182-INDEX('data-futures'!$E:$E,MATCH('basis-cash-crude'!W$1,'data-futures'!$A:$A,0),1),""),"")</f>
        <v>-11.189999999999998</v>
      </c>
      <c r="X181">
        <f>+IFERROR(IF(VALUE('data-cash-crude'!W182)&gt;0,'data-cash-crude'!W182-INDEX('data-futures'!$E:$E,MATCH('basis-cash-crude'!X$1,'data-futures'!$A:$A,0),1),""),"")</f>
        <v>-11.280000000000001</v>
      </c>
      <c r="Y181">
        <f>+IFERROR(IF(VALUE('data-cash-crude'!X182)&gt;0,'data-cash-crude'!X182-INDEX('data-futures'!$E:$E,MATCH('basis-cash-crude'!Y$1,'data-futures'!$A:$A,0),1),""),"")</f>
        <v>-11.229999999999997</v>
      </c>
      <c r="Z181" t="str">
        <f>+IFERROR(IF(VALUE('data-cash-crude'!Y182)&gt;0,'data-cash-crude'!Y182-INDEX('data-futures'!$E:$E,MATCH('basis-cash-crude'!Z$1,'data-futures'!$A:$A,0),1),""),"")</f>
        <v/>
      </c>
      <c r="AA181">
        <f>+IFERROR(IF(VALUE('data-cash-crude'!Z182)&gt;0,'data-cash-crude'!Z182-INDEX('data-futures'!$E:$E,MATCH('basis-cash-crude'!AA$1,'data-futures'!$A:$A,0),1),""),"")</f>
        <v>-11.439999999999998</v>
      </c>
      <c r="AB181">
        <f>+IFERROR(IF(VALUE('data-cash-crude'!AA182)&gt;0,'data-cash-crude'!AA182-INDEX('data-futures'!$E:$E,MATCH('basis-cash-crude'!AB$1,'data-futures'!$A:$A,0),1),""),"")</f>
        <v>-11.600000000000001</v>
      </c>
      <c r="AC181" t="str">
        <f>+IFERROR(IF(VALUE('data-cash-crude'!AB182)&gt;0,'data-cash-crude'!AB182-INDEX('data-futures'!$E:$E,MATCH('basis-cash-crude'!AC$1,'data-futures'!$A:$A,0),1),""),"")</f>
        <v/>
      </c>
      <c r="AD181">
        <f>+IFERROR(IF(VALUE('data-cash-crude'!AC182)&gt;0,'data-cash-crude'!AC182-INDEX('data-futures'!$E:$E,MATCH('basis-cash-crude'!AD$1,'data-futures'!$A:$A,0),1),""),"")</f>
        <v>-11.130000000000003</v>
      </c>
      <c r="AE181">
        <f>+IFERROR(IF(VALUE('data-cash-crude'!AD182)&gt;0,'data-cash-crude'!AD182-INDEX('data-futures'!$E:$E,MATCH('basis-cash-crude'!AE$1,'data-futures'!$A:$A,0),1),""),"")</f>
        <v>-11.310000000000002</v>
      </c>
      <c r="AF181">
        <f>+IFERROR(IF(VALUE('data-cash-crude'!AE182)&gt;0,'data-cash-crude'!AE182-INDEX('data-futures'!$E:$E,MATCH('basis-cash-crude'!AF$1,'data-futures'!$A:$A,0),1),""),"")</f>
        <v>-11.030000000000001</v>
      </c>
      <c r="AG181">
        <f>+IFERROR(IF(VALUE('data-cash-crude'!AF182)&gt;0,'data-cash-crude'!AF182-INDEX('data-futures'!$E:$E,MATCH('basis-cash-crude'!AG$1,'data-futures'!$A:$A,0),1),""),"")</f>
        <v>-11.100000000000001</v>
      </c>
      <c r="AH181">
        <f>+IFERROR(IF(VALUE('data-cash-crude'!AG182)&gt;0,'data-cash-crude'!AG182-INDEX('data-futures'!$E:$E,MATCH('basis-cash-crude'!AH$1,'data-futures'!$A:$A,0),1),""),"")</f>
        <v>-11.170000000000002</v>
      </c>
      <c r="AI181">
        <f>+IFERROR(IF(VALUE('data-cash-crude'!AH182)&gt;0,'data-cash-crude'!AH182-INDEX('data-futures'!$E:$E,MATCH('basis-cash-crude'!AI$1,'data-futures'!$A:$A,0),1),""),"")</f>
        <v>-11.009999999999998</v>
      </c>
      <c r="AJ181">
        <f>+IFERROR(IF(VALUE('data-cash-crude'!AI182)&gt;0,'data-cash-crude'!AI182-INDEX('data-futures'!$E:$E,MATCH('basis-cash-crude'!AJ$1,'data-futures'!$A:$A,0),1),""),"")</f>
        <v>-11.11</v>
      </c>
      <c r="AK181">
        <f>+IFERROR(IF(VALUE('data-cash-crude'!AJ182)&gt;0,'data-cash-crude'!AJ182-INDEX('data-futures'!$E:$E,MATCH('basis-cash-crude'!AK$1,'data-futures'!$A:$A,0),1),""),"")</f>
        <v>-11.130000000000003</v>
      </c>
      <c r="AL181">
        <f>+IFERROR(IF(VALUE('data-cash-crude'!AK182)&gt;0,'data-cash-crude'!AK182-INDEX('data-futures'!$E:$E,MATCH('basis-cash-crude'!AL$1,'data-futures'!$A:$A,0),1),""),"")</f>
        <v>-11.39</v>
      </c>
      <c r="AM181">
        <f>+IFERROR(IF(VALUE('data-cash-crude'!AL182)&gt;0,'data-cash-crude'!AL182-INDEX('data-futures'!$E:$E,MATCH('basis-cash-crude'!AM$1,'data-futures'!$A:$A,0),1),""),"")</f>
        <v>-11.030000000000001</v>
      </c>
      <c r="AN181">
        <f>+IFERROR(IF(VALUE('data-cash-crude'!AM182)&gt;0,'data-cash-crude'!AM182-INDEX('data-futures'!$E:$E,MATCH('basis-cash-crude'!AN$1,'data-futures'!$A:$A,0),1),""),"")</f>
        <v>-11.060000000000002</v>
      </c>
      <c r="AO181">
        <f>+IFERROR(IF(VALUE('data-cash-crude'!AN182)&gt;0,'data-cash-crude'!AN182-INDEX('data-futures'!$E:$E,MATCH('basis-cash-crude'!AO$1,'data-futures'!$A:$A,0),1),""),"")</f>
        <v>-11.29</v>
      </c>
      <c r="AP181" t="str">
        <f>+IFERROR(IF(VALUE('data-cash-crude'!AO182)&gt;0,'data-cash-crude'!AO182-INDEX('data-futures'!$E:$E,MATCH('basis-cash-crude'!AP$1,'data-futures'!$A:$A,0),1),""),"")</f>
        <v/>
      </c>
      <c r="AQ181">
        <f>+IFERROR(IF(VALUE('data-cash-crude'!AP182)&gt;0,'data-cash-crude'!AP182-INDEX('data-futures'!$E:$E,MATCH('basis-cash-crude'!AQ$1,'data-futures'!$A:$A,0),1),""),"")</f>
        <v>-11.490000000000002</v>
      </c>
      <c r="AR181">
        <f>+IFERROR(IF(VALUE('data-cash-crude'!AQ182)&gt;0,'data-cash-crude'!AQ182-INDEX('data-futures'!$E:$E,MATCH('basis-cash-crude'!AR$1,'data-futures'!$A:$A,0),1),""),"")</f>
        <v>-8.4799999999999969</v>
      </c>
      <c r="AS181" t="str">
        <f>+IFERROR(IF(VALUE('data-cash-crude'!AR182)&gt;0,'data-cash-crude'!AR182-INDEX('data-futures'!$E:$E,MATCH('basis-cash-crude'!AS$1,'data-futures'!$A:$A,0),1),""),"")</f>
        <v/>
      </c>
      <c r="AT181">
        <f>+IFERROR(IF(VALUE('data-cash-crude'!AS182)&gt;0,'data-cash-crude'!AS182-INDEX('data-futures'!$E:$E,MATCH('basis-cash-crude'!AT$1,'data-futures'!$A:$A,0),1),""),"")</f>
        <v>-11.350000000000001</v>
      </c>
      <c r="AU181">
        <f>+IFERROR(IF(VALUE('data-cash-crude'!AT182)&gt;0,'data-cash-crude'!AT182-INDEX('data-futures'!$E:$E,MATCH('basis-cash-crude'!AU$1,'data-futures'!$A:$A,0),1),""),"")</f>
        <v>-11.060000000000002</v>
      </c>
      <c r="AV181">
        <f>+IFERROR(IF(VALUE('data-cash-crude'!AU182)&gt;0,'data-cash-crude'!AU182-INDEX('data-futures'!$E:$E,MATCH('basis-cash-crude'!AV$1,'data-futures'!$A:$A,0),1),""),"")</f>
        <v>-11.130000000000003</v>
      </c>
      <c r="AW181">
        <f>+IFERROR(IF(VALUE('data-cash-crude'!AV182)&gt;0,'data-cash-crude'!AV182-INDEX('data-futures'!$E:$E,MATCH('basis-cash-crude'!AW$1,'data-futures'!$A:$A,0),1),""),"")</f>
        <v>-11.100000000000001</v>
      </c>
      <c r="AX181">
        <f>+IFERROR(IF(VALUE('data-cash-crude'!AW182)&gt;0,'data-cash-crude'!AW182-INDEX('data-futures'!$E:$E,MATCH('basis-cash-crude'!AX$1,'data-futures'!$A:$A,0),1),""),"")</f>
        <v>-11.020000000000003</v>
      </c>
      <c r="AY181" t="str">
        <f>+IFERROR(IF(VALUE('data-cash-crude'!AX182)&gt;0,'data-cash-crude'!AX182-INDEX('data-futures'!$E:$E,MATCH('basis-cash-crude'!AY$1,'data-futures'!$A:$A,0),1),""),"")</f>
        <v/>
      </c>
      <c r="AZ181" t="str">
        <f>+IFERROR(IF(VALUE('data-cash-crude'!AY182)&gt;0,'data-cash-crude'!AY182-INDEX('data-futures'!$E:$E,MATCH('basis-cash-crude'!AZ$1,'data-futures'!$A:$A,0),1),""),"")</f>
        <v/>
      </c>
      <c r="BA181" t="str">
        <f>+IFERROR(IF(VALUE('data-cash-crude'!AZ182)&gt;0,'data-cash-crude'!AZ182-INDEX('data-futures'!$E:$E,MATCH('basis-cash-crude'!BA$1,'data-futures'!$A:$A,0),1),""),"")</f>
        <v/>
      </c>
      <c r="BB181" t="str">
        <f>+IFERROR(IF(VALUE('data-cash-crude'!BA182)&gt;0,'data-cash-crude'!BA182-INDEX('data-futures'!$E:$E,MATCH('basis-cash-crude'!BB$1,'data-futures'!$A:$A,0),1),""),"")</f>
        <v/>
      </c>
      <c r="BC181" t="str">
        <f>+IFERROR(IF(VALUE('data-cash-crude'!BB182)&gt;0,'data-cash-crude'!BB182-INDEX('data-futures'!$E:$E,MATCH('basis-cash-crude'!BC$1,'data-futures'!$A:$A,0),1),""),"")</f>
        <v/>
      </c>
      <c r="BD181" t="str">
        <f>+IFERROR(IF(VALUE('data-cash-crude'!BC182)&gt;0,'data-cash-crude'!BC182-INDEX('data-futures'!$E:$E,MATCH('basis-cash-crude'!BD$1,'data-futures'!$A:$A,0),1),""),"")</f>
        <v/>
      </c>
      <c r="BE181">
        <f>+IFERROR(IF(VALUE('data-cash-crude'!BD182)&gt;0,'data-cash-crude'!BD182-INDEX('data-futures'!$E:$E,MATCH('basis-cash-crude'!BE$1,'data-futures'!$A:$A,0),1),""),"")</f>
        <v>-11.229999999999997</v>
      </c>
      <c r="BF181">
        <f>+IFERROR(IF(VALUE('data-cash-crude'!BE182)&gt;0,'data-cash-crude'!BE182-INDEX('data-futures'!$E:$E,MATCH('basis-cash-crude'!BF$1,'data-futures'!$A:$A,0),1),""),"")</f>
        <v>-11.240000000000002</v>
      </c>
      <c r="BG181">
        <f>+IFERROR(IF(VALUE('data-cash-crude'!BF182)&gt;0,'data-cash-crude'!BF182-INDEX('data-futures'!$E:$E,MATCH('basis-cash-crude'!BG$1,'data-futures'!$A:$A,0),1),""),"")</f>
        <v>-11.020000000000003</v>
      </c>
      <c r="BH181">
        <f>+IFERROR(IF(VALUE('data-cash-crude'!BG182)&gt;0,'data-cash-crude'!BG182-INDEX('data-futures'!$E:$E,MATCH('basis-cash-crude'!BH$1,'data-futures'!$A:$A,0),1),""),"")</f>
        <v>-10.79</v>
      </c>
      <c r="BI181">
        <f>+IFERROR(IF(VALUE('data-cash-crude'!BH182)&gt;0,'data-cash-crude'!BH182-INDEX('data-futures'!$E:$E,MATCH('basis-cash-crude'!BI$1,'data-futures'!$A:$A,0),1),""),"")</f>
        <v>-11.090000000000003</v>
      </c>
      <c r="BJ181">
        <f>+IFERROR(IF(VALUE('data-cash-crude'!BI182)&gt;0,'data-cash-crude'!BI182-INDEX('data-futures'!$E:$E,MATCH('basis-cash-crude'!BJ$1,'data-futures'!$A:$A,0),1),""),"")</f>
        <v>-11.090000000000003</v>
      </c>
      <c r="BK181">
        <f>+IFERROR(IF(VALUE('data-cash-crude'!BJ182)&gt;0,'data-cash-crude'!BJ182-INDEX('data-futures'!$E:$E,MATCH('basis-cash-crude'!BK$1,'data-futures'!$A:$A,0),1),""),"")</f>
        <v>-11.43</v>
      </c>
      <c r="BL181">
        <f>+IFERROR(IF(VALUE('data-cash-crude'!BK182)&gt;0,'data-cash-crude'!BK182-INDEX('data-futures'!$E:$E,MATCH('basis-cash-crude'!BL$1,'data-futures'!$A:$A,0),1),""),"")</f>
        <v>-11.11</v>
      </c>
      <c r="BM181" t="str">
        <f>+IFERROR(IF(VALUE('data-cash-crude'!BL182)&gt;0,'data-cash-crude'!BL182-INDEX('data-futures'!$E:$E,MATCH('basis-cash-crude'!BM$1,'data-futures'!$A:$A,0),1),""),"")</f>
        <v/>
      </c>
      <c r="BN181" t="str">
        <f>+IFERROR(IF(VALUE('data-cash-crude'!BM182)&gt;0,'data-cash-crude'!BM182-INDEX('data-futures'!$E:$E,MATCH('basis-cash-crude'!BN$1,'data-futures'!$A:$A,0),1),""),"")</f>
        <v/>
      </c>
      <c r="BO181">
        <f>+IFERROR(IF(VALUE('data-cash-crude'!BN182)&gt;0,'data-cash-crude'!BN182-INDEX('data-futures'!$E:$E,MATCH('basis-cash-crude'!BO$1,'data-futures'!$A:$A,0),1),""),"")</f>
        <v>-11.469999999999999</v>
      </c>
      <c r="BP181">
        <f>+IFERROR(IF(VALUE('data-cash-crude'!BO182)&gt;0,'data-cash-crude'!BO182-INDEX('data-futures'!$E:$E,MATCH('basis-cash-crude'!BP$1,'data-futures'!$A:$A,0),1),""),"")</f>
        <v>-11.630000000000003</v>
      </c>
      <c r="BQ181">
        <f>+IFERROR(IF(VALUE('data-cash-crude'!BP182)&gt;0,'data-cash-crude'!BP182-INDEX('data-futures'!$E:$E,MATCH('basis-cash-crude'!BQ$1,'data-futures'!$A:$A,0),1),""),"")</f>
        <v>-11.07</v>
      </c>
      <c r="BR181">
        <f>+IFERROR(IF(VALUE('data-cash-crude'!BQ182)&gt;0,'data-cash-crude'!BQ182-INDEX('data-futures'!$E:$E,MATCH('basis-cash-crude'!BR$1,'data-futures'!$A:$A,0),1),""),"")</f>
        <v>-11.100000000000001</v>
      </c>
      <c r="BS181">
        <f>+IFERROR(IF(VALUE('data-cash-crude'!BR182)&gt;0,'data-cash-crude'!BR182-INDEX('data-futures'!$E:$E,MATCH('basis-cash-crude'!BS$1,'data-futures'!$A:$A,0),1),""),"")</f>
        <v>-11.020000000000003</v>
      </c>
      <c r="BT181">
        <f>+IFERROR(IF(VALUE('data-cash-crude'!BS182)&gt;0,'data-cash-crude'!BS182-INDEX('data-futures'!$E:$E,MATCH('basis-cash-crude'!BT$1,'data-futures'!$A:$A,0),1),""),"")</f>
        <v>-11.57</v>
      </c>
      <c r="BU181">
        <f>+IFERROR(IF(VALUE('data-cash-crude'!BT182)&gt;0,'data-cash-crude'!BT182-INDEX('data-futures'!$E:$E,MATCH('basis-cash-crude'!BU$1,'data-futures'!$A:$A,0),1),""),"")</f>
        <v>-11.18</v>
      </c>
      <c r="BV181">
        <f>+IFERROR(IF(VALUE('data-cash-crude'!BU182)&gt;0,'data-cash-crude'!BU182-INDEX('data-futures'!$E:$E,MATCH('basis-cash-crude'!BV$1,'data-futures'!$A:$A,0),1),""),"")</f>
        <v>-11.119999999999997</v>
      </c>
      <c r="BW181">
        <f>+IFERROR(IF(VALUE('data-cash-crude'!BV182)&gt;0,'data-cash-crude'!BV182-INDEX('data-futures'!$E:$E,MATCH('basis-cash-crude'!BW$1,'data-futures'!$A:$A,0),1),""),"")</f>
        <v>-11.380000000000003</v>
      </c>
      <c r="BX181">
        <f>+IFERROR(IF(VALUE('data-cash-crude'!BW182)&gt;0,'data-cash-crude'!BW182-INDEX('data-futures'!$E:$E,MATCH('basis-cash-crude'!BX$1,'data-futures'!$A:$A,0),1),""),"")</f>
        <v>-11.189999999999998</v>
      </c>
      <c r="BY181">
        <f>+IFERROR(IF(VALUE('data-cash-crude'!BX182)&gt;0,'data-cash-crude'!BX182-INDEX('data-futures'!$E:$E,MATCH('basis-cash-crude'!BY$1,'data-futures'!$A:$A,0),1),""),"")</f>
        <v>-11.409999999999997</v>
      </c>
      <c r="BZ181">
        <f>+IFERROR(IF(VALUE('data-cash-crude'!BY182)&gt;0,'data-cash-crude'!BY182-INDEX('data-futures'!$E:$E,MATCH('basis-cash-crude'!BZ$1,'data-futures'!$A:$A,0),1),""),"")</f>
        <v>-11.700000000000003</v>
      </c>
      <c r="CA181">
        <f>+IFERROR(IF(VALUE('data-cash-crude'!BZ182)&gt;0,'data-cash-crude'!BZ182-INDEX('data-futures'!$E:$E,MATCH('basis-cash-crude'!CA$1,'data-futures'!$A:$A,0),1),""),"")</f>
        <v>-11.090000000000003</v>
      </c>
      <c r="CB181">
        <f>+IFERROR(IF(VALUE('data-cash-crude'!CA182)&gt;0,'data-cash-crude'!CA182-INDEX('data-futures'!$E:$E,MATCH('basis-cash-crude'!CB$1,'data-futures'!$A:$A,0),1),""),"")</f>
        <v>-10.969999999999999</v>
      </c>
      <c r="CC181">
        <f>+IFERROR(IF(VALUE('data-cash-crude'!CB182)&gt;0,'data-cash-crude'!CB182-INDEX('data-futures'!$E:$E,MATCH('basis-cash-crude'!CC$1,'data-futures'!$A:$A,0),1),""),"")</f>
        <v>-10.869999999999997</v>
      </c>
      <c r="CD181">
        <f>+IFERROR(IF(VALUE('data-cash-crude'!CC182)&gt;0,'data-cash-crude'!CC182-INDEX('data-futures'!$E:$E,MATCH('basis-cash-crude'!CD$1,'data-futures'!$A:$A,0),1),""),"")</f>
        <v>-11.11</v>
      </c>
      <c r="CE181">
        <f>+IFERROR(IF(VALUE('data-cash-crude'!CD182)&gt;0,'data-cash-crude'!CD182-INDEX('data-futures'!$E:$E,MATCH('basis-cash-crude'!CE$1,'data-futures'!$A:$A,0),1),""),"")</f>
        <v>-10.899999999999999</v>
      </c>
      <c r="CF181">
        <f>+IFERROR(IF(VALUE('data-cash-crude'!CE182)&gt;0,'data-cash-crude'!CE182-INDEX('data-futures'!$E:$E,MATCH('basis-cash-crude'!CF$1,'data-futures'!$A:$A,0),1),""),"")</f>
        <v>-10.82</v>
      </c>
      <c r="CG181">
        <f>+IFERROR(IF(VALUE('data-cash-crude'!CF182)&gt;0,'data-cash-crude'!CF182-INDEX('data-futures'!$E:$E,MATCH('basis-cash-crude'!CG$1,'data-futures'!$A:$A,0),1),""),"")</f>
        <v>-10.590000000000003</v>
      </c>
      <c r="CH181">
        <f>+IFERROR(IF(VALUE('data-cash-crude'!CG182)&gt;0,'data-cash-crude'!CG182-INDEX('data-futures'!$E:$E,MATCH('basis-cash-crude'!CH$1,'data-futures'!$A:$A,0),1),""),"")</f>
        <v>-10.380000000000003</v>
      </c>
      <c r="CI181">
        <f>+IFERROR(IF(VALUE('data-cash-crude'!CH182)&gt;0,'data-cash-crude'!CH182-INDEX('data-futures'!$E:$E,MATCH('basis-cash-crude'!CI$1,'data-futures'!$A:$A,0),1),""),"")</f>
        <v>-10.54</v>
      </c>
      <c r="CJ181">
        <f>+IFERROR(IF(VALUE('data-cash-crude'!CI182)&gt;0,'data-cash-crude'!CI182-INDEX('data-futures'!$E:$E,MATCH('basis-cash-crude'!CJ$1,'data-futures'!$A:$A,0),1),""),"")</f>
        <v>-10.649999999999999</v>
      </c>
      <c r="CK181">
        <f>+IFERROR(IF(VALUE('data-cash-crude'!CJ182)&gt;0,'data-cash-crude'!CJ182-INDEX('data-futures'!$E:$E,MATCH('basis-cash-crude'!CK$1,'data-futures'!$A:$A,0),1),""),"")</f>
        <v>-9.990000000000002</v>
      </c>
      <c r="CL181">
        <f>+IFERROR(IF(VALUE('data-cash-crude'!CK182)&gt;0,'data-cash-crude'!CK182-INDEX('data-futures'!$E:$E,MATCH('basis-cash-crude'!CL$1,'data-futures'!$A:$A,0),1),""),"")</f>
        <v>-9.9500000000000028</v>
      </c>
      <c r="CM181" t="str">
        <f>+IFERROR(IF(VALUE('data-cash-crude'!CL182)&gt;0,'data-cash-crude'!CL182-INDEX('data-futures'!$E:$E,MATCH('basis-cash-crude'!CM$1,'data-futures'!$A:$A,0),1),""),"")</f>
        <v/>
      </c>
      <c r="CN181">
        <f>+IFERROR(IF(VALUE('data-cash-crude'!CM182)&gt;0,'data-cash-crude'!CM182-INDEX('data-futures'!$E:$E,MATCH('basis-cash-crude'!CN$1,'data-futures'!$A:$A,0),1),""),"")</f>
        <v>-9.89</v>
      </c>
      <c r="CO181">
        <f>+IFERROR(IF(VALUE('data-cash-crude'!CN182)&gt;0,'data-cash-crude'!CN182-INDEX('data-futures'!$E:$E,MATCH('basis-cash-crude'!CO$1,'data-futures'!$A:$A,0),1),""),"")</f>
        <v>-9.68</v>
      </c>
      <c r="CP181">
        <f>+IFERROR(IF(VALUE('data-cash-crude'!CO182)&gt;0,'data-cash-crude'!CO182-INDEX('data-futures'!$E:$E,MATCH('basis-cash-crude'!CP$1,'data-futures'!$A:$A,0),1),""),"")</f>
        <v>-9.8800000000000026</v>
      </c>
      <c r="CQ181">
        <f>+IFERROR(IF(VALUE('data-cash-crude'!CP182)&gt;0,'data-cash-crude'!CP182-INDEX('data-futures'!$E:$E,MATCH('basis-cash-crude'!CQ$1,'data-futures'!$A:$A,0),1),""),"")</f>
        <v>-9.8699999999999974</v>
      </c>
      <c r="CR181">
        <f>+IFERROR(IF(VALUE('data-cash-crude'!CQ182)&gt;0,'data-cash-crude'!CQ182-INDEX('data-futures'!$E:$E,MATCH('basis-cash-crude'!CR$1,'data-futures'!$A:$A,0),1),""),"")</f>
        <v>-9.2999999999999972</v>
      </c>
      <c r="CS181">
        <f>+IFERROR(IF(VALUE('data-cash-crude'!CR182)&gt;0,'data-cash-crude'!CR182-INDEX('data-futures'!$E:$E,MATCH('basis-cash-crude'!CS$1,'data-futures'!$A:$A,0),1),""),"")</f>
        <v>-8.8699999999999974</v>
      </c>
      <c r="CT181">
        <f>+IFERROR(IF(VALUE('data-cash-crude'!CS182)&gt;0,'data-cash-crude'!CS182-INDEX('data-futures'!$E:$E,MATCH('basis-cash-crude'!CT$1,'data-futures'!$A:$A,0),1),""),"")</f>
        <v>-7.5600000000000023</v>
      </c>
      <c r="CU181">
        <f>+IFERROR(IF(VALUE('data-cash-crude'!CT182)&gt;0,'data-cash-crude'!CT182-INDEX('data-futures'!$E:$E,MATCH('basis-cash-crude'!CU$1,'data-futures'!$A:$A,0),1),""),"")</f>
        <v>-10.36</v>
      </c>
      <c r="CV181">
        <f>+IFERROR(IF(VALUE('data-cash-crude'!CU182)&gt;0,'data-cash-crude'!CU182-INDEX('data-futures'!$E:$E,MATCH('basis-cash-crude'!CV$1,'data-futures'!$A:$A,0),1),""),"")</f>
        <v>-10.46</v>
      </c>
      <c r="CW181">
        <f>+IFERROR(IF(VALUE('data-cash-crude'!CV182)&gt;0,'data-cash-crude'!CV182-INDEX('data-futures'!$E:$E,MATCH('basis-cash-crude'!CW$1,'data-futures'!$A:$A,0),1),""),"")</f>
        <v>-10.200000000000003</v>
      </c>
      <c r="CX181">
        <f>+IFERROR(IF(VALUE('data-cash-crude'!CW182)&gt;0,'data-cash-crude'!CW182-INDEX('data-futures'!$E:$E,MATCH('basis-cash-crude'!CX$1,'data-futures'!$A:$A,0),1),""),"")</f>
        <v>-10.030000000000001</v>
      </c>
      <c r="CY181">
        <f>+IFERROR(IF(VALUE('data-cash-crude'!CX182)&gt;0,'data-cash-crude'!CX182-INDEX('data-futures'!$E:$E,MATCH('basis-cash-crude'!CY$1,'data-futures'!$A:$A,0),1),""),"")</f>
        <v>-9.68</v>
      </c>
      <c r="CZ181">
        <f>+IFERROR(IF(VALUE('data-cash-crude'!CY182)&gt;0,'data-cash-crude'!CY182-INDEX('data-futures'!$E:$E,MATCH('basis-cash-crude'!CZ$1,'data-futures'!$A:$A,0),1),""),"")</f>
        <v>-10.100000000000001</v>
      </c>
      <c r="DA181">
        <f>+IFERROR(IF(VALUE('data-cash-crude'!CZ182)&gt;0,'data-cash-crude'!CZ182-INDEX('data-futures'!$E:$E,MATCH('basis-cash-crude'!DA$1,'data-futures'!$A:$A,0),1),""),"")</f>
        <v>-10.049999999999997</v>
      </c>
      <c r="DB181">
        <f>+IFERROR(IF(VALUE('data-cash-crude'!DA182)&gt;0,'data-cash-crude'!DA182-INDEX('data-futures'!$E:$E,MATCH('basis-cash-crude'!DB$1,'data-futures'!$A:$A,0),1),""),"")</f>
        <v>-10</v>
      </c>
      <c r="DC181">
        <f>+IFERROR(IF(VALUE('data-cash-crude'!DB182)&gt;0,'data-cash-crude'!DB182-INDEX('data-futures'!$E:$E,MATCH('basis-cash-crude'!DC$1,'data-futures'!$A:$A,0),1),""),"")</f>
        <v>-10.020000000000003</v>
      </c>
      <c r="DD181" t="str">
        <f>+IFERROR(IF(VALUE('data-cash-crude'!DC182)&gt;0,'data-cash-crude'!DC182-INDEX('data-futures'!$E:$E,MATCH('basis-cash-crude'!DD$1,'data-futures'!$A:$A,0),1),""),"")</f>
        <v/>
      </c>
      <c r="DE181">
        <f>+IFERROR(IF(VALUE('data-cash-crude'!DD182)&gt;0,'data-cash-crude'!DD182-INDEX('data-futures'!$E:$E,MATCH('basis-cash-crude'!DE$1,'data-futures'!$A:$A,0),1),""),"")</f>
        <v>-9.93</v>
      </c>
      <c r="DF181">
        <f>+IFERROR(IF(VALUE('data-cash-crude'!DE182)&gt;0,'data-cash-crude'!DE182-INDEX('data-futures'!$E:$E,MATCH('basis-cash-crude'!DF$1,'data-futures'!$A:$A,0),1),""),"")</f>
        <v>-9.5499999999999972</v>
      </c>
      <c r="DG181" t="str">
        <f>+IFERROR(IF(VALUE('data-cash-crude'!DF182)&gt;0,'data-cash-crude'!DF182-INDEX('data-futures'!$E:$E,MATCH('basis-cash-crude'!DG$1,'data-futures'!$A:$A,0),1),""),"")</f>
        <v/>
      </c>
      <c r="DH181">
        <f>+IFERROR(IF(VALUE('data-cash-crude'!DG182)&gt;0,'data-cash-crude'!DG182-INDEX('data-futures'!$E:$E,MATCH('basis-cash-crude'!DH$1,'data-futures'!$A:$A,0),1),""),"")</f>
        <v>-9.2100000000000009</v>
      </c>
      <c r="DI181">
        <f>+IFERROR(IF(VALUE('data-cash-crude'!DH182)&gt;0,'data-cash-crude'!DH182-INDEX('data-futures'!$E:$E,MATCH('basis-cash-crude'!DI$1,'data-futures'!$A:$A,0),1),""),"")</f>
        <v>-10.340000000000003</v>
      </c>
      <c r="DJ181">
        <f>+IFERROR(IF(VALUE('data-cash-crude'!DI182)&gt;0,'data-cash-crude'!DI182-INDEX('data-futures'!$E:$E,MATCH('basis-cash-crude'!DJ$1,'data-futures'!$A:$A,0),1),""),"")</f>
        <v>-10.07</v>
      </c>
      <c r="DK181">
        <f>+IFERROR(IF(VALUE('data-cash-crude'!DJ182)&gt;0,'data-cash-crude'!DJ182-INDEX('data-futures'!$E:$E,MATCH('basis-cash-crude'!DK$1,'data-futures'!$A:$A,0),1),""),"")</f>
        <v>-10.119999999999997</v>
      </c>
      <c r="DL181">
        <f>+IFERROR(IF(VALUE('data-cash-crude'!DK182)&gt;0,'data-cash-crude'!DK182-INDEX('data-futures'!$E:$E,MATCH('basis-cash-crude'!DL$1,'data-futures'!$A:$A,0),1),""),"")</f>
        <v>-9.9200000000000017</v>
      </c>
      <c r="DM181">
        <f>+IFERROR(IF(VALUE('data-cash-crude'!DL182)&gt;0,'data-cash-crude'!DL182-INDEX('data-futures'!$E:$E,MATCH('basis-cash-crude'!DM$1,'data-futures'!$A:$A,0),1),""),"")</f>
        <v>-9.3699999999999974</v>
      </c>
      <c r="DN181">
        <f>+IFERROR(IF(VALUE('data-cash-crude'!DM182)&gt;0,'data-cash-crude'!DM182-INDEX('data-futures'!$E:$E,MATCH('basis-cash-crude'!DN$1,'data-futures'!$A:$A,0),1),""),"")</f>
        <v>-8.93</v>
      </c>
      <c r="DO181">
        <f>+IFERROR(IF(VALUE('data-cash-crude'!DN182)&gt;0,'data-cash-crude'!DN182-INDEX('data-futures'!$E:$E,MATCH('basis-cash-crude'!DO$1,'data-futures'!$A:$A,0),1),""),"")</f>
        <v>-9.6499999999999986</v>
      </c>
      <c r="DP181">
        <f>+IFERROR(IF(VALUE('data-cash-crude'!DO182)&gt;0,'data-cash-crude'!DO182-INDEX('data-futures'!$E:$E,MATCH('basis-cash-crude'!DP$1,'data-futures'!$A:$A,0),1),""),"")</f>
        <v>-9.7299999999999969</v>
      </c>
      <c r="DQ181">
        <f>+IFERROR(IF(VALUE('data-cash-crude'!DP182)&gt;0,'data-cash-crude'!DP182-INDEX('data-futures'!$E:$E,MATCH('basis-cash-crude'!DQ$1,'data-futures'!$A:$A,0),1),""),"")</f>
        <v>-10.280000000000001</v>
      </c>
      <c r="DR181">
        <f>+IFERROR(IF(VALUE('data-cash-crude'!DQ182)&gt;0,'data-cash-crude'!DQ182-INDEX('data-futures'!$E:$E,MATCH('basis-cash-crude'!DR$1,'data-futures'!$A:$A,0),1),""),"")</f>
        <v>-9.7999999999999972</v>
      </c>
      <c r="DS181">
        <f>+IFERROR(IF(VALUE('data-cash-crude'!DR182)&gt;0,'data-cash-crude'!DR182-INDEX('data-futures'!$E:$E,MATCH('basis-cash-crude'!DS$1,'data-futures'!$A:$A,0),1),""),"")</f>
        <v>-9.9399999999999977</v>
      </c>
      <c r="DT181">
        <f>+IFERROR(IF(VALUE('data-cash-crude'!DS182)&gt;0,'data-cash-crude'!DS182-INDEX('data-futures'!$E:$E,MATCH('basis-cash-crude'!DT$1,'data-futures'!$A:$A,0),1),""),"")</f>
        <v>-9.8800000000000026</v>
      </c>
      <c r="DU181">
        <f>+IFERROR(IF(VALUE('data-cash-crude'!DT182)&gt;0,'data-cash-crude'!DT182-INDEX('data-futures'!$E:$E,MATCH('basis-cash-crude'!DU$1,'data-futures'!$A:$A,0),1),""),"")</f>
        <v>-10.439999999999998</v>
      </c>
      <c r="DV181">
        <f>+IFERROR(IF(VALUE('data-cash-crude'!DU182)&gt;0,'data-cash-crude'!DU182-INDEX('data-futures'!$E:$E,MATCH('basis-cash-crude'!DV$1,'data-futures'!$A:$A,0),1),""),"")</f>
        <v>-10.950000000000003</v>
      </c>
      <c r="DW181">
        <f>+IFERROR(IF(VALUE('data-cash-crude'!DV182)&gt;0,'data-cash-crude'!DV182-INDEX('data-futures'!$E:$E,MATCH('basis-cash-crude'!DW$1,'data-futures'!$A:$A,0),1),""),"")</f>
        <v>-10.64</v>
      </c>
      <c r="DX181">
        <f>+IFERROR(IF(VALUE('data-cash-crude'!DW182)&gt;0,'data-cash-crude'!DW182-INDEX('data-futures'!$E:$E,MATCH('basis-cash-crude'!DX$1,'data-futures'!$A:$A,0),1),""),"")</f>
        <v>-10.18</v>
      </c>
      <c r="DY181">
        <f>+IFERROR(IF(VALUE('data-cash-crude'!DX182)&gt;0,'data-cash-crude'!DX182-INDEX('data-futures'!$E:$E,MATCH('basis-cash-crude'!DY$1,'data-futures'!$A:$A,0),1),""),"")</f>
        <v>-11</v>
      </c>
      <c r="DZ181">
        <f>+IFERROR(IF(VALUE('data-cash-crude'!DY182)&gt;0,'data-cash-crude'!DY182-INDEX('data-futures'!$E:$E,MATCH('basis-cash-crude'!DZ$1,'data-futures'!$A:$A,0),1),""),"")</f>
        <v>-10.920000000000002</v>
      </c>
      <c r="EA181">
        <f>+IFERROR(IF(VALUE('data-cash-crude'!DZ182)&gt;0,'data-cash-crude'!DZ182-INDEX('data-futures'!$E:$E,MATCH('basis-cash-crude'!EA$1,'data-futures'!$A:$A,0),1),""),"")</f>
        <v>-10.780000000000001</v>
      </c>
      <c r="EB181">
        <f>+IFERROR(IF(VALUE('data-cash-crude'!EA182)&gt;0,'data-cash-crude'!EA182-INDEX('data-futures'!$E:$E,MATCH('basis-cash-crude'!EB$1,'data-futures'!$A:$A,0),1),""),"")</f>
        <v>-10.810000000000002</v>
      </c>
      <c r="EC181">
        <f>+IFERROR(IF(VALUE('data-cash-crude'!EB182)&gt;0,'data-cash-crude'!EB182-INDEX('data-futures'!$E:$E,MATCH('basis-cash-crude'!EC$1,'data-futures'!$A:$A,0),1),""),"")</f>
        <v>-11.200000000000003</v>
      </c>
      <c r="ED181" t="str">
        <f>+IFERROR(IF(VALUE('data-cash-crude'!EC182)&gt;0,'data-cash-crude'!EC182-INDEX('data-futures'!$E:$E,MATCH('basis-cash-crude'!ED$1,'data-futures'!$A:$A,0),1),""),"")</f>
        <v/>
      </c>
      <c r="EE181" t="str">
        <f>+IFERROR(IF(VALUE('data-cash-crude'!ED182)&gt;0,'data-cash-crude'!ED182-INDEX('data-futures'!$E:$E,MATCH('basis-cash-crude'!EE$1,'data-futures'!$A:$A,0),1),""),"")</f>
        <v/>
      </c>
      <c r="EF181" t="str">
        <f>+IFERROR(IF(VALUE('data-cash-crude'!EE182)&gt;0,'data-cash-crude'!EE182-INDEX('data-futures'!$E:$E,MATCH('basis-cash-crude'!EF$1,'data-futures'!$A:$A,0),1),""),"")</f>
        <v/>
      </c>
      <c r="EG181" t="str">
        <f>+IFERROR(IF(VALUE('data-cash-crude'!EF182)&gt;0,'data-cash-crude'!EF182-INDEX('data-futures'!$E:$E,MATCH('basis-cash-crude'!EG$1,'data-futures'!$A:$A,0),1),""),"")</f>
        <v/>
      </c>
      <c r="EH181" t="str">
        <f>+IFERROR(IF(VALUE('data-cash-crude'!EG182)&gt;0,'data-cash-crude'!EG182-INDEX('data-futures'!$E:$E,MATCH('basis-cash-crude'!EH$1,'data-futures'!$A:$A,0),1),""),"")</f>
        <v/>
      </c>
      <c r="EI181" t="str">
        <f>+IFERROR(IF(VALUE('data-cash-crude'!EH182)&gt;0,'data-cash-crude'!EH182-INDEX('data-futures'!$E:$E,MATCH('basis-cash-crude'!EI$1,'data-futures'!$A:$A,0),1),""),"")</f>
        <v/>
      </c>
      <c r="EJ181" t="str">
        <f>+IFERROR(IF(VALUE('data-cash-crude'!EI182)&gt;0,'data-cash-crude'!EI182-INDEX('data-futures'!$E:$E,MATCH('basis-cash-crude'!EJ$1,'data-futures'!$A:$A,0),1),""),"")</f>
        <v/>
      </c>
      <c r="EK181" t="str">
        <f>+IFERROR(IF(VALUE('data-cash-crude'!EJ182)&gt;0,'data-cash-crude'!EJ182-INDEX('data-futures'!$E:$E,MATCH('basis-cash-crude'!EK$1,'data-futures'!$A:$A,0),1),""),"")</f>
        <v/>
      </c>
      <c r="EL181" t="str">
        <f>+IFERROR(IF(VALUE('data-cash-crude'!EK182)&gt;0,'data-cash-crude'!EK182-INDEX('data-futures'!$E:$E,MATCH('basis-cash-crude'!EL$1,'data-futures'!$A:$A,0),1),""),"")</f>
        <v/>
      </c>
      <c r="EM181" t="str">
        <f>+IFERROR(IF(VALUE('data-cash-crude'!EL182)&gt;0,'data-cash-crude'!EL182-INDEX('data-futures'!$E:$E,MATCH('basis-cash-crude'!EM$1,'data-futures'!$A:$A,0),1),""),"")</f>
        <v/>
      </c>
      <c r="EN181" t="str">
        <f>+IFERROR(IF(VALUE('data-cash-crude'!EM182)&gt;0,'data-cash-crude'!EM182-INDEX('data-futures'!$E:$E,MATCH('basis-cash-crude'!EN$1,'data-futures'!$A:$A,0),1),""),"")</f>
        <v/>
      </c>
      <c r="EO181" t="str">
        <f>+IFERROR(IF(VALUE('data-cash-crude'!EN182)&gt;0,'data-cash-crude'!EN182-INDEX('data-futures'!$E:$E,MATCH('basis-cash-crude'!EO$1,'data-futures'!$A:$A,0),1),""),"")</f>
        <v/>
      </c>
      <c r="EP181" t="str">
        <f>+IFERROR(IF(VALUE('data-cash-crude'!EO182)&gt;0,'data-cash-crude'!EO182-INDEX('data-futures'!$E:$E,MATCH('basis-cash-crude'!EP$1,'data-futures'!$A:$A,0),1),""),"")</f>
        <v/>
      </c>
      <c r="EQ181" t="str">
        <f>+IFERROR(IF(VALUE('data-cash-crude'!EP182)&gt;0,'data-cash-crude'!EP182-INDEX('data-futures'!$E:$E,MATCH('basis-cash-crude'!EQ$1,'data-futures'!$A:$A,0),1),""),"")</f>
        <v/>
      </c>
      <c r="ER181" t="str">
        <f>+IFERROR(IF(VALUE('data-cash-crude'!EQ182)&gt;0,'data-cash-crude'!EQ182-INDEX('data-futures'!$E:$E,MATCH('basis-cash-crude'!ER$1,'data-futures'!$A:$A,0),1),""),"")</f>
        <v/>
      </c>
      <c r="ES181" t="str">
        <f>+IFERROR(IF(VALUE('data-cash-crude'!ER182)&gt;0,'data-cash-crude'!ER182-INDEX('data-futures'!$E:$E,MATCH('basis-cash-crude'!ES$1,'data-futures'!$A:$A,0),1),""),"")</f>
        <v/>
      </c>
      <c r="ET181" t="str">
        <f>+IFERROR(IF(VALUE('data-cash-crude'!ES182)&gt;0,'data-cash-crude'!ES182-INDEX('data-futures'!$E:$E,MATCH('basis-cash-crude'!ET$1,'data-futures'!$A:$A,0),1),""),"")</f>
        <v/>
      </c>
      <c r="EU181" t="str">
        <f>+IFERROR(IF(VALUE('data-cash-crude'!ET182)&gt;0,'data-cash-crude'!ET182-INDEX('data-futures'!$E:$E,MATCH('basis-cash-crude'!EU$1,'data-futures'!$A:$A,0),1),""),"")</f>
        <v/>
      </c>
      <c r="EV181" t="str">
        <f>+IFERROR(IF(VALUE('data-cash-crude'!EU182)&gt;0,'data-cash-crude'!EU182-INDEX('data-futures'!$E:$E,MATCH('basis-cash-crude'!EV$1,'data-futures'!$A:$A,0),1),""),"")</f>
        <v/>
      </c>
      <c r="EW181" t="str">
        <f>+IFERROR(IF(VALUE('data-cash-crude'!EV182)&gt;0,'data-cash-crude'!EV182-INDEX('data-futures'!$E:$E,MATCH('basis-cash-crude'!EW$1,'data-futures'!$A:$A,0),1),""),"")</f>
        <v/>
      </c>
      <c r="EX181" t="str">
        <f>+IFERROR(IF(VALUE('data-cash-crude'!EW182)&gt;0,'data-cash-crude'!EW182-INDEX('data-futures'!$E:$E,MATCH('basis-cash-crude'!EX$1,'data-futures'!$A:$A,0),1),""),"")</f>
        <v/>
      </c>
      <c r="EY181" t="str">
        <f>+IFERROR(IF(VALUE('data-cash-crude'!EX182)&gt;0,'data-cash-crude'!EX182-INDEX('data-futures'!$E:$E,MATCH('basis-cash-crude'!EY$1,'data-futures'!$A:$A,0),1),""),"")</f>
        <v/>
      </c>
      <c r="EZ181" t="str">
        <f>+IFERROR(IF(VALUE('data-cash-crude'!EY182)&gt;0,'data-cash-crude'!EY182-INDEX('data-futures'!$E:$E,MATCH('basis-cash-crude'!EZ$1,'data-futures'!$A:$A,0),1),""),"")</f>
        <v/>
      </c>
      <c r="FA181" t="str">
        <f>+IFERROR(IF(VALUE('data-cash-crude'!EZ182)&gt;0,'data-cash-crude'!EZ182-INDEX('data-futures'!$E:$E,MATCH('basis-cash-crude'!FA$1,'data-futures'!$A:$A,0),1),""),"")</f>
        <v/>
      </c>
      <c r="FB181" t="str">
        <f>+IFERROR(IF(VALUE('data-cash-crude'!FA182)&gt;0,'data-cash-crude'!FA182-INDEX('data-futures'!$E:$E,MATCH('basis-cash-crude'!FB$1,'data-futures'!$A:$A,0),1),""),"")</f>
        <v/>
      </c>
      <c r="FC181" t="str">
        <f>+IFERROR(IF(VALUE('data-cash-crude'!FB182)&gt;0,'data-cash-crude'!FB182-INDEX('data-futures'!$E:$E,MATCH('basis-cash-crude'!FC$1,'data-futures'!$A:$A,0),1),""),"")</f>
        <v/>
      </c>
      <c r="FD181" t="str">
        <f>+IFERROR(IF(VALUE('data-cash-crude'!FC182)&gt;0,'data-cash-crude'!FC182-INDEX('data-futures'!$E:$E,MATCH('basis-cash-crude'!FD$1,'data-futures'!$A:$A,0),1),""),"")</f>
        <v/>
      </c>
      <c r="FE181" t="str">
        <f>+IFERROR(IF(VALUE('data-cash-crude'!FD182)&gt;0,'data-cash-crude'!FD182-INDEX('data-futures'!$E:$E,MATCH('basis-cash-crude'!FE$1,'data-futures'!$A:$A,0),1),""),"")</f>
        <v/>
      </c>
      <c r="FF181" t="str">
        <f>+IFERROR(IF(VALUE('data-cash-crude'!FE182)&gt;0,'data-cash-crude'!FE182-INDEX('data-futures'!$E:$E,MATCH('basis-cash-crude'!FF$1,'data-futures'!$A:$A,0),1),""),"")</f>
        <v/>
      </c>
      <c r="FG181" t="str">
        <f>+IFERROR(IF(VALUE('data-cash-crude'!FF182)&gt;0,'data-cash-crude'!FF182-INDEX('data-futures'!$E:$E,MATCH('basis-cash-crude'!FG$1,'data-futures'!$A:$A,0),1),""),"")</f>
        <v/>
      </c>
      <c r="FH181" t="str">
        <f>+IFERROR(IF(VALUE('data-cash-crude'!FG182)&gt;0,'data-cash-crude'!FG182-INDEX('data-futures'!$E:$E,MATCH('basis-cash-crude'!FH$1,'data-futures'!$A:$A,0),1),""),"")</f>
        <v/>
      </c>
      <c r="FI181" t="str">
        <f>+IFERROR(IF(VALUE('data-cash-crude'!FH182)&gt;0,'data-cash-crude'!FH182-INDEX('data-futures'!$E:$E,MATCH('basis-cash-crude'!FI$1,'data-futures'!$A:$A,0),1),""),"")</f>
        <v/>
      </c>
      <c r="FJ181" t="str">
        <f>+IFERROR(IF(VALUE('data-cash-crude'!FI182)&gt;0,'data-cash-crude'!FI182-INDEX('data-futures'!$E:$E,MATCH('basis-cash-crude'!FJ$1,'data-futures'!$A:$A,0),1),""),"")</f>
        <v/>
      </c>
      <c r="FK181" t="str">
        <f>+IFERROR(IF(VALUE('data-cash-crude'!FJ182)&gt;0,'data-cash-crude'!FJ182-INDEX('data-futures'!$E:$E,MATCH('basis-cash-crude'!FK$1,'data-futures'!$A:$A,0),1),""),"")</f>
        <v/>
      </c>
      <c r="FL181" t="str">
        <f>+IFERROR(IF(VALUE('data-cash-crude'!FK182)&gt;0,'data-cash-crude'!FK182-INDEX('data-futures'!$E:$E,MATCH('basis-cash-crude'!FL$1,'data-futures'!$A:$A,0),1),""),"")</f>
        <v/>
      </c>
    </row>
    <row r="182" spans="1:168" x14ac:dyDescent="0.2">
      <c r="A182">
        <f t="shared" si="6"/>
        <v>-3.7516666666666674</v>
      </c>
      <c r="B182">
        <f t="shared" si="7"/>
        <v>-3.7740740740740737</v>
      </c>
      <c r="C182">
        <f t="shared" si="8"/>
        <v>-3.394078947368421</v>
      </c>
      <c r="D182" s="6" t="str">
        <f>+'data-cash-crude'!B183</f>
        <v>CLPA-8-43.CM</v>
      </c>
      <c r="E182">
        <f>+IFERROR(IF(VALUE('data-cash-crude'!D183)&gt;0,'data-cash-crude'!D183-INDEX('data-futures'!$E:$E,MATCH('basis-cash-crude'!E$1,'data-futures'!$A:$A,0),1),""),"")</f>
        <v>-3.6899999999999977</v>
      </c>
      <c r="F182">
        <f>+IFERROR(IF(VALUE('data-cash-crude'!E183)&gt;0,'data-cash-crude'!E183-INDEX('data-futures'!$E:$E,MATCH('basis-cash-crude'!F$1,'data-futures'!$A:$A,0),1),""),"")</f>
        <v>-3.5900000000000034</v>
      </c>
      <c r="G182">
        <f>+IFERROR(IF(VALUE('data-cash-crude'!F183)&gt;0,'data-cash-crude'!F183-INDEX('data-futures'!$E:$E,MATCH('basis-cash-crude'!G$1,'data-futures'!$A:$A,0),1),""),"")</f>
        <v>-3.740000000000002</v>
      </c>
      <c r="H182">
        <f>+IFERROR(IF(VALUE('data-cash-crude'!G183)&gt;0,'data-cash-crude'!G183-INDEX('data-futures'!$E:$E,MATCH('basis-cash-crude'!H$1,'data-futures'!$A:$A,0),1),""),"")</f>
        <v>-3.8800000000000026</v>
      </c>
      <c r="I182" t="str">
        <f>+IFERROR(IF(VALUE('data-cash-crude'!H183)&gt;0,'data-cash-crude'!H183-INDEX('data-futures'!$E:$E,MATCH('basis-cash-crude'!I$1,'data-futures'!$A:$A,0),1),""),"")</f>
        <v/>
      </c>
      <c r="J182">
        <f>+IFERROR(IF(VALUE('data-cash-crude'!I183)&gt;0,'data-cash-crude'!I183-INDEX('data-futures'!$E:$E,MATCH('basis-cash-crude'!J$1,'data-futures'!$A:$A,0),1),""),"")</f>
        <v>-3.8299999999999983</v>
      </c>
      <c r="K182">
        <f>+IFERROR(IF(VALUE('data-cash-crude'!J183)&gt;0,'data-cash-crude'!J183-INDEX('data-futures'!$E:$E,MATCH('basis-cash-crude'!K$1,'data-futures'!$A:$A,0),1),""),"")</f>
        <v>-3.7800000000000011</v>
      </c>
      <c r="L182">
        <f>+IFERROR(IF(VALUE('data-cash-crude'!K183)&gt;0,'data-cash-crude'!K183-INDEX('data-futures'!$E:$E,MATCH('basis-cash-crude'!L$1,'data-futures'!$A:$A,0),1),""),"")</f>
        <v>-3.8400000000000034</v>
      </c>
      <c r="M182">
        <f>+IFERROR(IF(VALUE('data-cash-crude'!L183)&gt;0,'data-cash-crude'!L183-INDEX('data-futures'!$E:$E,MATCH('basis-cash-crude'!M$1,'data-futures'!$A:$A,0),1),""),"")</f>
        <v>-3.759999999999998</v>
      </c>
      <c r="N182">
        <f>+IFERROR(IF(VALUE('data-cash-crude'!M183)&gt;0,'data-cash-crude'!M183-INDEX('data-futures'!$E:$E,MATCH('basis-cash-crude'!N$1,'data-futures'!$A:$A,0),1),""),"")</f>
        <v>-3.5799999999999983</v>
      </c>
      <c r="O182">
        <f>+IFERROR(IF(VALUE('data-cash-crude'!N183)&gt;0,'data-cash-crude'!N183-INDEX('data-futures'!$E:$E,MATCH('basis-cash-crude'!O$1,'data-futures'!$A:$A,0),1),""),"")</f>
        <v>-3.740000000000002</v>
      </c>
      <c r="P182">
        <f>+IFERROR(IF(VALUE('data-cash-crude'!O183)&gt;0,'data-cash-crude'!O183-INDEX('data-futures'!$E:$E,MATCH('basis-cash-crude'!P$1,'data-futures'!$A:$A,0),1),""),"")</f>
        <v>-3.6899999999999977</v>
      </c>
      <c r="Q182">
        <f>+IFERROR(IF(VALUE('data-cash-crude'!P183)&gt;0,'data-cash-crude'!P183-INDEX('data-futures'!$E:$E,MATCH('basis-cash-crude'!Q$1,'data-futures'!$A:$A,0),1),""),"")</f>
        <v>-3.7100000000000009</v>
      </c>
      <c r="R182">
        <f>+IFERROR(IF(VALUE('data-cash-crude'!Q183)&gt;0,'data-cash-crude'!Q183-INDEX('data-futures'!$E:$E,MATCH('basis-cash-crude'!R$1,'data-futures'!$A:$A,0),1),""),"")</f>
        <v>-3.509999999999998</v>
      </c>
      <c r="S182">
        <f>+IFERROR(IF(VALUE('data-cash-crude'!R183)&gt;0,'data-cash-crude'!R183-INDEX('data-futures'!$E:$E,MATCH('basis-cash-crude'!S$1,'data-futures'!$A:$A,0),1),""),"")</f>
        <v>-5.7899999999999991</v>
      </c>
      <c r="T182">
        <f>+IFERROR(IF(VALUE('data-cash-crude'!S183)&gt;0,'data-cash-crude'!S183-INDEX('data-futures'!$E:$E,MATCH('basis-cash-crude'!T$1,'data-futures'!$A:$A,0),1),""),"")</f>
        <v>-5.57</v>
      </c>
      <c r="U182">
        <f>+IFERROR(IF(VALUE('data-cash-crude'!T183)&gt;0,'data-cash-crude'!T183-INDEX('data-futures'!$E:$E,MATCH('basis-cash-crude'!U$1,'data-futures'!$A:$A,0),1),""),"")</f>
        <v>-3.7000000000000028</v>
      </c>
      <c r="V182">
        <f>+IFERROR(IF(VALUE('data-cash-crude'!U183)&gt;0,'data-cash-crude'!U183-INDEX('data-futures'!$E:$E,MATCH('basis-cash-crude'!V$1,'data-futures'!$A:$A,0),1),""),"")</f>
        <v>-3.5200000000000031</v>
      </c>
      <c r="W182">
        <f>+IFERROR(IF(VALUE('data-cash-crude'!V183)&gt;0,'data-cash-crude'!V183-INDEX('data-futures'!$E:$E,MATCH('basis-cash-crude'!W$1,'data-futures'!$A:$A,0),1),""),"")</f>
        <v>-3.4399999999999977</v>
      </c>
      <c r="X182">
        <f>+IFERROR(IF(VALUE('data-cash-crude'!W183)&gt;0,'data-cash-crude'!W183-INDEX('data-futures'!$E:$E,MATCH('basis-cash-crude'!X$1,'data-futures'!$A:$A,0),1),""),"")</f>
        <v>-3.5300000000000011</v>
      </c>
      <c r="Y182">
        <f>+IFERROR(IF(VALUE('data-cash-crude'!X183)&gt;0,'data-cash-crude'!X183-INDEX('data-futures'!$E:$E,MATCH('basis-cash-crude'!Y$1,'data-futures'!$A:$A,0),1),""),"")</f>
        <v>-3.4799999999999969</v>
      </c>
      <c r="Z182" t="str">
        <f>+IFERROR(IF(VALUE('data-cash-crude'!Y183)&gt;0,'data-cash-crude'!Y183-INDEX('data-futures'!$E:$E,MATCH('basis-cash-crude'!Z$1,'data-futures'!$A:$A,0),1),""),"")</f>
        <v/>
      </c>
      <c r="AA182">
        <f>+IFERROR(IF(VALUE('data-cash-crude'!Z183)&gt;0,'data-cash-crude'!Z183-INDEX('data-futures'!$E:$E,MATCH('basis-cash-crude'!AA$1,'data-futures'!$A:$A,0),1),""),"")</f>
        <v>-3.6899999999999977</v>
      </c>
      <c r="AB182">
        <f>+IFERROR(IF(VALUE('data-cash-crude'!AA183)&gt;0,'data-cash-crude'!AA183-INDEX('data-futures'!$E:$E,MATCH('basis-cash-crude'!AB$1,'data-futures'!$A:$A,0),1),""),"")</f>
        <v>-3.8500000000000014</v>
      </c>
      <c r="AC182" t="str">
        <f>+IFERROR(IF(VALUE('data-cash-crude'!AB183)&gt;0,'data-cash-crude'!AB183-INDEX('data-futures'!$E:$E,MATCH('basis-cash-crude'!AC$1,'data-futures'!$A:$A,0),1),""),"")</f>
        <v/>
      </c>
      <c r="AD182">
        <f>+IFERROR(IF(VALUE('data-cash-crude'!AC183)&gt;0,'data-cash-crude'!AC183-INDEX('data-futures'!$E:$E,MATCH('basis-cash-crude'!AD$1,'data-futures'!$A:$A,0),1),""),"")</f>
        <v>-3.3800000000000026</v>
      </c>
      <c r="AE182">
        <f>+IFERROR(IF(VALUE('data-cash-crude'!AD183)&gt;0,'data-cash-crude'!AD183-INDEX('data-futures'!$E:$E,MATCH('basis-cash-crude'!AE$1,'data-futures'!$A:$A,0),1),""),"")</f>
        <v>-3.5600000000000023</v>
      </c>
      <c r="AF182">
        <f>+IFERROR(IF(VALUE('data-cash-crude'!AE183)&gt;0,'data-cash-crude'!AE183-INDEX('data-futures'!$E:$E,MATCH('basis-cash-crude'!AF$1,'data-futures'!$A:$A,0),1),""),"")</f>
        <v>-3.2800000000000011</v>
      </c>
      <c r="AG182">
        <f>+IFERROR(IF(VALUE('data-cash-crude'!AF183)&gt;0,'data-cash-crude'!AF183-INDEX('data-futures'!$E:$E,MATCH('basis-cash-crude'!AG$1,'data-futures'!$A:$A,0),1),""),"")</f>
        <v>-3.3500000000000014</v>
      </c>
      <c r="AH182">
        <f>+IFERROR(IF(VALUE('data-cash-crude'!AG183)&gt;0,'data-cash-crude'!AG183-INDEX('data-futures'!$E:$E,MATCH('basis-cash-crude'!AH$1,'data-futures'!$A:$A,0),1),""),"")</f>
        <v>-3.4200000000000017</v>
      </c>
      <c r="AI182">
        <f>+IFERROR(IF(VALUE('data-cash-crude'!AH183)&gt;0,'data-cash-crude'!AH183-INDEX('data-futures'!$E:$E,MATCH('basis-cash-crude'!AI$1,'data-futures'!$A:$A,0),1),""),"")</f>
        <v>-3.259999999999998</v>
      </c>
      <c r="AJ182">
        <f>+IFERROR(IF(VALUE('data-cash-crude'!AI183)&gt;0,'data-cash-crude'!AI183-INDEX('data-futures'!$E:$E,MATCH('basis-cash-crude'!AJ$1,'data-futures'!$A:$A,0),1),""),"")</f>
        <v>-3.3599999999999994</v>
      </c>
      <c r="AK182">
        <f>+IFERROR(IF(VALUE('data-cash-crude'!AJ183)&gt;0,'data-cash-crude'!AJ183-INDEX('data-futures'!$E:$E,MATCH('basis-cash-crude'!AK$1,'data-futures'!$A:$A,0),1),""),"")</f>
        <v>-3.3800000000000026</v>
      </c>
      <c r="AL182">
        <f>+IFERROR(IF(VALUE('data-cash-crude'!AK183)&gt;0,'data-cash-crude'!AK183-INDEX('data-futures'!$E:$E,MATCH('basis-cash-crude'!AL$1,'data-futures'!$A:$A,0),1),""),"")</f>
        <v>-3.6400000000000006</v>
      </c>
      <c r="AM182">
        <f>+IFERROR(IF(VALUE('data-cash-crude'!AL183)&gt;0,'data-cash-crude'!AL183-INDEX('data-futures'!$E:$E,MATCH('basis-cash-crude'!AM$1,'data-futures'!$A:$A,0),1),""),"")</f>
        <v>-3.2800000000000011</v>
      </c>
      <c r="AN182">
        <f>+IFERROR(IF(VALUE('data-cash-crude'!AM183)&gt;0,'data-cash-crude'!AM183-INDEX('data-futures'!$E:$E,MATCH('basis-cash-crude'!AN$1,'data-futures'!$A:$A,0),1),""),"")</f>
        <v>-3.3100000000000023</v>
      </c>
      <c r="AO182">
        <f>+IFERROR(IF(VALUE('data-cash-crude'!AN183)&gt;0,'data-cash-crude'!AN183-INDEX('data-futures'!$E:$E,MATCH('basis-cash-crude'!AO$1,'data-futures'!$A:$A,0),1),""),"")</f>
        <v>-3.5399999999999991</v>
      </c>
      <c r="AP182" t="str">
        <f>+IFERROR(IF(VALUE('data-cash-crude'!AO183)&gt;0,'data-cash-crude'!AO183-INDEX('data-futures'!$E:$E,MATCH('basis-cash-crude'!AP$1,'data-futures'!$A:$A,0),1),""),"")</f>
        <v/>
      </c>
      <c r="AQ182">
        <f>+IFERROR(IF(VALUE('data-cash-crude'!AP183)&gt;0,'data-cash-crude'!AP183-INDEX('data-futures'!$E:$E,MATCH('basis-cash-crude'!AQ$1,'data-futures'!$A:$A,0),1),""),"")</f>
        <v>-3.740000000000002</v>
      </c>
      <c r="AR182">
        <f>+IFERROR(IF(VALUE('data-cash-crude'!AQ183)&gt;0,'data-cash-crude'!AQ183-INDEX('data-futures'!$E:$E,MATCH('basis-cash-crude'!AR$1,'data-futures'!$A:$A,0),1),""),"")</f>
        <v>-0.72999999999999687</v>
      </c>
      <c r="AS182" t="str">
        <f>+IFERROR(IF(VALUE('data-cash-crude'!AR183)&gt;0,'data-cash-crude'!AR183-INDEX('data-futures'!$E:$E,MATCH('basis-cash-crude'!AS$1,'data-futures'!$A:$A,0),1),""),"")</f>
        <v/>
      </c>
      <c r="AT182">
        <f>+IFERROR(IF(VALUE('data-cash-crude'!AS183)&gt;0,'data-cash-crude'!AS183-INDEX('data-futures'!$E:$E,MATCH('basis-cash-crude'!AT$1,'data-futures'!$A:$A,0),1),""),"")</f>
        <v>-3.6000000000000014</v>
      </c>
      <c r="AU182">
        <f>+IFERROR(IF(VALUE('data-cash-crude'!AT183)&gt;0,'data-cash-crude'!AT183-INDEX('data-futures'!$E:$E,MATCH('basis-cash-crude'!AU$1,'data-futures'!$A:$A,0),1),""),"")</f>
        <v>-3.3100000000000023</v>
      </c>
      <c r="AV182">
        <f>+IFERROR(IF(VALUE('data-cash-crude'!AU183)&gt;0,'data-cash-crude'!AU183-INDEX('data-futures'!$E:$E,MATCH('basis-cash-crude'!AV$1,'data-futures'!$A:$A,0),1),""),"")</f>
        <v>-3.3800000000000026</v>
      </c>
      <c r="AW182">
        <f>+IFERROR(IF(VALUE('data-cash-crude'!AV183)&gt;0,'data-cash-crude'!AV183-INDEX('data-futures'!$E:$E,MATCH('basis-cash-crude'!AW$1,'data-futures'!$A:$A,0),1),""),"")</f>
        <v>-3.3500000000000014</v>
      </c>
      <c r="AX182">
        <f>+IFERROR(IF(VALUE('data-cash-crude'!AW183)&gt;0,'data-cash-crude'!AW183-INDEX('data-futures'!$E:$E,MATCH('basis-cash-crude'!AX$1,'data-futures'!$A:$A,0),1),""),"")</f>
        <v>-3.2700000000000031</v>
      </c>
      <c r="AY182" t="str">
        <f>+IFERROR(IF(VALUE('data-cash-crude'!AX183)&gt;0,'data-cash-crude'!AX183-INDEX('data-futures'!$E:$E,MATCH('basis-cash-crude'!AY$1,'data-futures'!$A:$A,0),1),""),"")</f>
        <v/>
      </c>
      <c r="AZ182" t="str">
        <f>+IFERROR(IF(VALUE('data-cash-crude'!AY183)&gt;0,'data-cash-crude'!AY183-INDEX('data-futures'!$E:$E,MATCH('basis-cash-crude'!AZ$1,'data-futures'!$A:$A,0),1),""),"")</f>
        <v/>
      </c>
      <c r="BA182" t="str">
        <f>+IFERROR(IF(VALUE('data-cash-crude'!AZ183)&gt;0,'data-cash-crude'!AZ183-INDEX('data-futures'!$E:$E,MATCH('basis-cash-crude'!BA$1,'data-futures'!$A:$A,0),1),""),"")</f>
        <v/>
      </c>
      <c r="BB182" t="str">
        <f>+IFERROR(IF(VALUE('data-cash-crude'!BA183)&gt;0,'data-cash-crude'!BA183-INDEX('data-futures'!$E:$E,MATCH('basis-cash-crude'!BB$1,'data-futures'!$A:$A,0),1),""),"")</f>
        <v/>
      </c>
      <c r="BC182" t="str">
        <f>+IFERROR(IF(VALUE('data-cash-crude'!BB183)&gt;0,'data-cash-crude'!BB183-INDEX('data-futures'!$E:$E,MATCH('basis-cash-crude'!BC$1,'data-futures'!$A:$A,0),1),""),"")</f>
        <v/>
      </c>
      <c r="BD182" t="str">
        <f>+IFERROR(IF(VALUE('data-cash-crude'!BC183)&gt;0,'data-cash-crude'!BC183-INDEX('data-futures'!$E:$E,MATCH('basis-cash-crude'!BD$1,'data-futures'!$A:$A,0),1),""),"")</f>
        <v/>
      </c>
      <c r="BE182">
        <f>+IFERROR(IF(VALUE('data-cash-crude'!BD183)&gt;0,'data-cash-crude'!BD183-INDEX('data-futures'!$E:$E,MATCH('basis-cash-crude'!BE$1,'data-futures'!$A:$A,0),1),""),"")</f>
        <v>-3.4799999999999969</v>
      </c>
      <c r="BF182">
        <f>+IFERROR(IF(VALUE('data-cash-crude'!BE183)&gt;0,'data-cash-crude'!BE183-INDEX('data-futures'!$E:$E,MATCH('basis-cash-crude'!BF$1,'data-futures'!$A:$A,0),1),""),"")</f>
        <v>-3.490000000000002</v>
      </c>
      <c r="BG182">
        <f>+IFERROR(IF(VALUE('data-cash-crude'!BF183)&gt;0,'data-cash-crude'!BF183-INDEX('data-futures'!$E:$E,MATCH('basis-cash-crude'!BG$1,'data-futures'!$A:$A,0),1),""),"")</f>
        <v>-3.2700000000000031</v>
      </c>
      <c r="BH182">
        <f>+IFERROR(IF(VALUE('data-cash-crude'!BG183)&gt;0,'data-cash-crude'!BG183-INDEX('data-futures'!$E:$E,MATCH('basis-cash-crude'!BH$1,'data-futures'!$A:$A,0),1),""),"")</f>
        <v>-3.0399999999999991</v>
      </c>
      <c r="BI182">
        <f>+IFERROR(IF(VALUE('data-cash-crude'!BH183)&gt;0,'data-cash-crude'!BH183-INDEX('data-futures'!$E:$E,MATCH('basis-cash-crude'!BI$1,'data-futures'!$A:$A,0),1),""),"")</f>
        <v>-3.3400000000000034</v>
      </c>
      <c r="BJ182">
        <f>+IFERROR(IF(VALUE('data-cash-crude'!BI183)&gt;0,'data-cash-crude'!BI183-INDEX('data-futures'!$E:$E,MATCH('basis-cash-crude'!BJ$1,'data-futures'!$A:$A,0),1),""),"")</f>
        <v>-3.3400000000000034</v>
      </c>
      <c r="BK182">
        <f>+IFERROR(IF(VALUE('data-cash-crude'!BJ183)&gt;0,'data-cash-crude'!BJ183-INDEX('data-futures'!$E:$E,MATCH('basis-cash-crude'!BK$1,'data-futures'!$A:$A,0),1),""),"")</f>
        <v>-3.6799999999999997</v>
      </c>
      <c r="BL182">
        <f>+IFERROR(IF(VALUE('data-cash-crude'!BK183)&gt;0,'data-cash-crude'!BK183-INDEX('data-futures'!$E:$E,MATCH('basis-cash-crude'!BL$1,'data-futures'!$A:$A,0),1),""),"")</f>
        <v>-3.3599999999999994</v>
      </c>
      <c r="BM182" t="str">
        <f>+IFERROR(IF(VALUE('data-cash-crude'!BL183)&gt;0,'data-cash-crude'!BL183-INDEX('data-futures'!$E:$E,MATCH('basis-cash-crude'!BM$1,'data-futures'!$A:$A,0),1),""),"")</f>
        <v/>
      </c>
      <c r="BN182" t="str">
        <f>+IFERROR(IF(VALUE('data-cash-crude'!BM183)&gt;0,'data-cash-crude'!BM183-INDEX('data-futures'!$E:$E,MATCH('basis-cash-crude'!BN$1,'data-futures'!$A:$A,0),1),""),"")</f>
        <v/>
      </c>
      <c r="BO182">
        <f>+IFERROR(IF(VALUE('data-cash-crude'!BN183)&gt;0,'data-cash-crude'!BN183-INDEX('data-futures'!$E:$E,MATCH('basis-cash-crude'!BO$1,'data-futures'!$A:$A,0),1),""),"")</f>
        <v>-3.7199999999999989</v>
      </c>
      <c r="BP182">
        <f>+IFERROR(IF(VALUE('data-cash-crude'!BO183)&gt;0,'data-cash-crude'!BO183-INDEX('data-futures'!$E:$E,MATCH('basis-cash-crude'!BP$1,'data-futures'!$A:$A,0),1),""),"")</f>
        <v>-3.8800000000000026</v>
      </c>
      <c r="BQ182">
        <f>+IFERROR(IF(VALUE('data-cash-crude'!BP183)&gt;0,'data-cash-crude'!BP183-INDEX('data-futures'!$E:$E,MATCH('basis-cash-crude'!BQ$1,'data-futures'!$A:$A,0),1),""),"")</f>
        <v>-3.3200000000000003</v>
      </c>
      <c r="BR182">
        <f>+IFERROR(IF(VALUE('data-cash-crude'!BQ183)&gt;0,'data-cash-crude'!BQ183-INDEX('data-futures'!$E:$E,MATCH('basis-cash-crude'!BR$1,'data-futures'!$A:$A,0),1),""),"")</f>
        <v>-3.3500000000000014</v>
      </c>
      <c r="BS182">
        <f>+IFERROR(IF(VALUE('data-cash-crude'!BR183)&gt;0,'data-cash-crude'!BR183-INDEX('data-futures'!$E:$E,MATCH('basis-cash-crude'!BS$1,'data-futures'!$A:$A,0),1),""),"")</f>
        <v>-3.2700000000000031</v>
      </c>
      <c r="BT182">
        <f>+IFERROR(IF(VALUE('data-cash-crude'!BS183)&gt;0,'data-cash-crude'!BS183-INDEX('data-futures'!$E:$E,MATCH('basis-cash-crude'!BT$1,'data-futures'!$A:$A,0),1),""),"")</f>
        <v>-3.8200000000000003</v>
      </c>
      <c r="BU182">
        <f>+IFERROR(IF(VALUE('data-cash-crude'!BT183)&gt;0,'data-cash-crude'!BT183-INDEX('data-futures'!$E:$E,MATCH('basis-cash-crude'!BU$1,'data-futures'!$A:$A,0),1),""),"")</f>
        <v>-3.4299999999999997</v>
      </c>
      <c r="BV182">
        <f>+IFERROR(IF(VALUE('data-cash-crude'!BU183)&gt;0,'data-cash-crude'!BU183-INDEX('data-futures'!$E:$E,MATCH('basis-cash-crude'!BV$1,'data-futures'!$A:$A,0),1),""),"")</f>
        <v>-3.3699999999999974</v>
      </c>
      <c r="BW182">
        <f>+IFERROR(IF(VALUE('data-cash-crude'!BV183)&gt;0,'data-cash-crude'!BV183-INDEX('data-futures'!$E:$E,MATCH('basis-cash-crude'!BW$1,'data-futures'!$A:$A,0),1),""),"")</f>
        <v>-3.6300000000000026</v>
      </c>
      <c r="BX182">
        <f>+IFERROR(IF(VALUE('data-cash-crude'!BW183)&gt;0,'data-cash-crude'!BW183-INDEX('data-futures'!$E:$E,MATCH('basis-cash-crude'!BX$1,'data-futures'!$A:$A,0),1),""),"")</f>
        <v>-3.4399999999999977</v>
      </c>
      <c r="BY182">
        <f>+IFERROR(IF(VALUE('data-cash-crude'!BX183)&gt;0,'data-cash-crude'!BX183-INDEX('data-futures'!$E:$E,MATCH('basis-cash-crude'!BY$1,'data-futures'!$A:$A,0),1),""),"")</f>
        <v>-3.6599999999999966</v>
      </c>
      <c r="BZ182">
        <f>+IFERROR(IF(VALUE('data-cash-crude'!BY183)&gt;0,'data-cash-crude'!BY183-INDEX('data-futures'!$E:$E,MATCH('basis-cash-crude'!BZ$1,'data-futures'!$A:$A,0),1),""),"")</f>
        <v>-3.9500000000000028</v>
      </c>
      <c r="CA182">
        <f>+IFERROR(IF(VALUE('data-cash-crude'!BZ183)&gt;0,'data-cash-crude'!BZ183-INDEX('data-futures'!$E:$E,MATCH('basis-cash-crude'!CA$1,'data-futures'!$A:$A,0),1),""),"")</f>
        <v>-3.3400000000000034</v>
      </c>
      <c r="CB182">
        <f>+IFERROR(IF(VALUE('data-cash-crude'!CA183)&gt;0,'data-cash-crude'!CA183-INDEX('data-futures'!$E:$E,MATCH('basis-cash-crude'!CB$1,'data-futures'!$A:$A,0),1),""),"")</f>
        <v>-3.2199999999999989</v>
      </c>
      <c r="CC182">
        <f>+IFERROR(IF(VALUE('data-cash-crude'!CB183)&gt;0,'data-cash-crude'!CB183-INDEX('data-futures'!$E:$E,MATCH('basis-cash-crude'!CC$1,'data-futures'!$A:$A,0),1),""),"")</f>
        <v>-3.1199999999999974</v>
      </c>
      <c r="CD182">
        <f>+IFERROR(IF(VALUE('data-cash-crude'!CC183)&gt;0,'data-cash-crude'!CC183-INDEX('data-futures'!$E:$E,MATCH('basis-cash-crude'!CD$1,'data-futures'!$A:$A,0),1),""),"")</f>
        <v>-3.3599999999999994</v>
      </c>
      <c r="CE182">
        <f>+IFERROR(IF(VALUE('data-cash-crude'!CD183)&gt;0,'data-cash-crude'!CD183-INDEX('data-futures'!$E:$E,MATCH('basis-cash-crude'!CE$1,'data-futures'!$A:$A,0),1),""),"")</f>
        <v>-3.1499999999999986</v>
      </c>
      <c r="CF182">
        <f>+IFERROR(IF(VALUE('data-cash-crude'!CE183)&gt;0,'data-cash-crude'!CE183-INDEX('data-futures'!$E:$E,MATCH('basis-cash-crude'!CF$1,'data-futures'!$A:$A,0),1),""),"")</f>
        <v>-3.0700000000000003</v>
      </c>
      <c r="CG182">
        <f>+IFERROR(IF(VALUE('data-cash-crude'!CF183)&gt;0,'data-cash-crude'!CF183-INDEX('data-futures'!$E:$E,MATCH('basis-cash-crude'!CG$1,'data-futures'!$A:$A,0),1),""),"")</f>
        <v>-2.8400000000000034</v>
      </c>
      <c r="CH182">
        <f>+IFERROR(IF(VALUE('data-cash-crude'!CG183)&gt;0,'data-cash-crude'!CG183-INDEX('data-futures'!$E:$E,MATCH('basis-cash-crude'!CH$1,'data-futures'!$A:$A,0),1),""),"")</f>
        <v>-2.6300000000000026</v>
      </c>
      <c r="CI182">
        <f>+IFERROR(IF(VALUE('data-cash-crude'!CH183)&gt;0,'data-cash-crude'!CH183-INDEX('data-futures'!$E:$E,MATCH('basis-cash-crude'!CI$1,'data-futures'!$A:$A,0),1),""),"")</f>
        <v>-2.7899999999999991</v>
      </c>
      <c r="CJ182">
        <f>+IFERROR(IF(VALUE('data-cash-crude'!CI183)&gt;0,'data-cash-crude'!CI183-INDEX('data-futures'!$E:$E,MATCH('basis-cash-crude'!CJ$1,'data-futures'!$A:$A,0),1),""),"")</f>
        <v>-2.8999999999999986</v>
      </c>
      <c r="CK182">
        <f>+IFERROR(IF(VALUE('data-cash-crude'!CJ183)&gt;0,'data-cash-crude'!CJ183-INDEX('data-futures'!$E:$E,MATCH('basis-cash-crude'!CK$1,'data-futures'!$A:$A,0),1),""),"")</f>
        <v>-2.240000000000002</v>
      </c>
      <c r="CL182">
        <f>+IFERROR(IF(VALUE('data-cash-crude'!CK183)&gt;0,'data-cash-crude'!CK183-INDEX('data-futures'!$E:$E,MATCH('basis-cash-crude'!CL$1,'data-futures'!$A:$A,0),1),""),"")</f>
        <v>-2.2000000000000028</v>
      </c>
      <c r="CM182" t="str">
        <f>+IFERROR(IF(VALUE('data-cash-crude'!CL183)&gt;0,'data-cash-crude'!CL183-INDEX('data-futures'!$E:$E,MATCH('basis-cash-crude'!CM$1,'data-futures'!$A:$A,0),1),""),"")</f>
        <v/>
      </c>
      <c r="CN182">
        <f>+IFERROR(IF(VALUE('data-cash-crude'!CM183)&gt;0,'data-cash-crude'!CM183-INDEX('data-futures'!$E:$E,MATCH('basis-cash-crude'!CN$1,'data-futures'!$A:$A,0),1),""),"")</f>
        <v>-2.1400000000000006</v>
      </c>
      <c r="CO182">
        <f>+IFERROR(IF(VALUE('data-cash-crude'!CN183)&gt;0,'data-cash-crude'!CN183-INDEX('data-futures'!$E:$E,MATCH('basis-cash-crude'!CO$1,'data-futures'!$A:$A,0),1),""),"")</f>
        <v>-1.9299999999999997</v>
      </c>
      <c r="CP182">
        <f>+IFERROR(IF(VALUE('data-cash-crude'!CO183)&gt;0,'data-cash-crude'!CO183-INDEX('data-futures'!$E:$E,MATCH('basis-cash-crude'!CP$1,'data-futures'!$A:$A,0),1),""),"")</f>
        <v>-2.1300000000000026</v>
      </c>
      <c r="CQ182">
        <f>+IFERROR(IF(VALUE('data-cash-crude'!CP183)&gt;0,'data-cash-crude'!CP183-INDEX('data-futures'!$E:$E,MATCH('basis-cash-crude'!CQ$1,'data-futures'!$A:$A,0),1),""),"")</f>
        <v>-2.1199999999999974</v>
      </c>
      <c r="CR182">
        <f>+IFERROR(IF(VALUE('data-cash-crude'!CQ183)&gt;0,'data-cash-crude'!CQ183-INDEX('data-futures'!$E:$E,MATCH('basis-cash-crude'!CR$1,'data-futures'!$A:$A,0),1),""),"")</f>
        <v>-1.5499999999999972</v>
      </c>
      <c r="CS182">
        <f>+IFERROR(IF(VALUE('data-cash-crude'!CR183)&gt;0,'data-cash-crude'!CR183-INDEX('data-futures'!$E:$E,MATCH('basis-cash-crude'!CS$1,'data-futures'!$A:$A,0),1),""),"")</f>
        <v>-1.1199999999999974</v>
      </c>
      <c r="CT182">
        <f>+IFERROR(IF(VALUE('data-cash-crude'!CS183)&gt;0,'data-cash-crude'!CS183-INDEX('data-futures'!$E:$E,MATCH('basis-cash-crude'!CT$1,'data-futures'!$A:$A,0),1),""),"")</f>
        <v>0.18999999999999773</v>
      </c>
      <c r="CU182">
        <f>+IFERROR(IF(VALUE('data-cash-crude'!CT183)&gt;0,'data-cash-crude'!CT183-INDEX('data-futures'!$E:$E,MATCH('basis-cash-crude'!CU$1,'data-futures'!$A:$A,0),1),""),"")</f>
        <v>-2.6099999999999994</v>
      </c>
      <c r="CV182">
        <f>+IFERROR(IF(VALUE('data-cash-crude'!CU183)&gt;0,'data-cash-crude'!CU183-INDEX('data-futures'!$E:$E,MATCH('basis-cash-crude'!CV$1,'data-futures'!$A:$A,0),1),""),"")</f>
        <v>-2.7100000000000009</v>
      </c>
      <c r="CW182">
        <f>+IFERROR(IF(VALUE('data-cash-crude'!CV183)&gt;0,'data-cash-crude'!CV183-INDEX('data-futures'!$E:$E,MATCH('basis-cash-crude'!CW$1,'data-futures'!$A:$A,0),1),""),"")</f>
        <v>-2.4500000000000028</v>
      </c>
      <c r="CX182">
        <f>+IFERROR(IF(VALUE('data-cash-crude'!CW183)&gt;0,'data-cash-crude'!CW183-INDEX('data-futures'!$E:$E,MATCH('basis-cash-crude'!CX$1,'data-futures'!$A:$A,0),1),""),"")</f>
        <v>-2.2800000000000011</v>
      </c>
      <c r="CY182">
        <f>+IFERROR(IF(VALUE('data-cash-crude'!CX183)&gt;0,'data-cash-crude'!CX183-INDEX('data-futures'!$E:$E,MATCH('basis-cash-crude'!CY$1,'data-futures'!$A:$A,0),1),""),"")</f>
        <v>-1.9299999999999997</v>
      </c>
      <c r="CZ182">
        <f>+IFERROR(IF(VALUE('data-cash-crude'!CY183)&gt;0,'data-cash-crude'!CY183-INDEX('data-futures'!$E:$E,MATCH('basis-cash-crude'!CZ$1,'data-futures'!$A:$A,0),1),""),"")</f>
        <v>-2.3500000000000014</v>
      </c>
      <c r="DA182">
        <f>+IFERROR(IF(VALUE('data-cash-crude'!CZ183)&gt;0,'data-cash-crude'!CZ183-INDEX('data-futures'!$E:$E,MATCH('basis-cash-crude'!DA$1,'data-futures'!$A:$A,0),1),""),"")</f>
        <v>-2.2999999999999972</v>
      </c>
      <c r="DB182">
        <f>+IFERROR(IF(VALUE('data-cash-crude'!DA183)&gt;0,'data-cash-crude'!DA183-INDEX('data-futures'!$E:$E,MATCH('basis-cash-crude'!DB$1,'data-futures'!$A:$A,0),1),""),"")</f>
        <v>-2.25</v>
      </c>
      <c r="DC182">
        <f>+IFERROR(IF(VALUE('data-cash-crude'!DB183)&gt;0,'data-cash-crude'!DB183-INDEX('data-futures'!$E:$E,MATCH('basis-cash-crude'!DC$1,'data-futures'!$A:$A,0),1),""),"")</f>
        <v>-2.2700000000000031</v>
      </c>
      <c r="DD182" t="str">
        <f>+IFERROR(IF(VALUE('data-cash-crude'!DC183)&gt;0,'data-cash-crude'!DC183-INDEX('data-futures'!$E:$E,MATCH('basis-cash-crude'!DD$1,'data-futures'!$A:$A,0),1),""),"")</f>
        <v/>
      </c>
      <c r="DE182">
        <f>+IFERROR(IF(VALUE('data-cash-crude'!DD183)&gt;0,'data-cash-crude'!DD183-INDEX('data-futures'!$E:$E,MATCH('basis-cash-crude'!DE$1,'data-futures'!$A:$A,0),1),""),"")</f>
        <v>-2.1799999999999997</v>
      </c>
      <c r="DF182">
        <f>+IFERROR(IF(VALUE('data-cash-crude'!DE183)&gt;0,'data-cash-crude'!DE183-INDEX('data-futures'!$E:$E,MATCH('basis-cash-crude'!DF$1,'data-futures'!$A:$A,0),1),""),"")</f>
        <v>-1.7999999999999972</v>
      </c>
      <c r="DG182" t="str">
        <f>+IFERROR(IF(VALUE('data-cash-crude'!DF183)&gt;0,'data-cash-crude'!DF183-INDEX('data-futures'!$E:$E,MATCH('basis-cash-crude'!DG$1,'data-futures'!$A:$A,0),1),""),"")</f>
        <v/>
      </c>
      <c r="DH182">
        <f>+IFERROR(IF(VALUE('data-cash-crude'!DG183)&gt;0,'data-cash-crude'!DG183-INDEX('data-futures'!$E:$E,MATCH('basis-cash-crude'!DH$1,'data-futures'!$A:$A,0),1),""),"")</f>
        <v>-1.4600000000000009</v>
      </c>
      <c r="DI182">
        <f>+IFERROR(IF(VALUE('data-cash-crude'!DH183)&gt;0,'data-cash-crude'!DH183-INDEX('data-futures'!$E:$E,MATCH('basis-cash-crude'!DI$1,'data-futures'!$A:$A,0),1),""),"")</f>
        <v>-2.5900000000000034</v>
      </c>
      <c r="DJ182">
        <f>+IFERROR(IF(VALUE('data-cash-crude'!DI183)&gt;0,'data-cash-crude'!DI183-INDEX('data-futures'!$E:$E,MATCH('basis-cash-crude'!DJ$1,'data-futures'!$A:$A,0),1),""),"")</f>
        <v>-2.3200000000000003</v>
      </c>
      <c r="DK182">
        <f>+IFERROR(IF(VALUE('data-cash-crude'!DJ183)&gt;0,'data-cash-crude'!DJ183-INDEX('data-futures'!$E:$E,MATCH('basis-cash-crude'!DK$1,'data-futures'!$A:$A,0),1),""),"")</f>
        <v>-2.3699999999999974</v>
      </c>
      <c r="DL182">
        <f>+IFERROR(IF(VALUE('data-cash-crude'!DK183)&gt;0,'data-cash-crude'!DK183-INDEX('data-futures'!$E:$E,MATCH('basis-cash-crude'!DL$1,'data-futures'!$A:$A,0),1),""),"")</f>
        <v>-2.1700000000000017</v>
      </c>
      <c r="DM182">
        <f>+IFERROR(IF(VALUE('data-cash-crude'!DL183)&gt;0,'data-cash-crude'!DL183-INDEX('data-futures'!$E:$E,MATCH('basis-cash-crude'!DM$1,'data-futures'!$A:$A,0),1),""),"")</f>
        <v>-1.6199999999999974</v>
      </c>
      <c r="DN182">
        <f>+IFERROR(IF(VALUE('data-cash-crude'!DM183)&gt;0,'data-cash-crude'!DM183-INDEX('data-futures'!$E:$E,MATCH('basis-cash-crude'!DN$1,'data-futures'!$A:$A,0),1),""),"")</f>
        <v>-1.1799999999999997</v>
      </c>
      <c r="DO182">
        <f>+IFERROR(IF(VALUE('data-cash-crude'!DN183)&gt;0,'data-cash-crude'!DN183-INDEX('data-futures'!$E:$E,MATCH('basis-cash-crude'!DO$1,'data-futures'!$A:$A,0),1),""),"")</f>
        <v>-1.8999999999999986</v>
      </c>
      <c r="DP182">
        <f>+IFERROR(IF(VALUE('data-cash-crude'!DO183)&gt;0,'data-cash-crude'!DO183-INDEX('data-futures'!$E:$E,MATCH('basis-cash-crude'!DP$1,'data-futures'!$A:$A,0),1),""),"")</f>
        <v>-1.9799999999999969</v>
      </c>
      <c r="DQ182">
        <f>+IFERROR(IF(VALUE('data-cash-crude'!DP183)&gt;0,'data-cash-crude'!DP183-INDEX('data-futures'!$E:$E,MATCH('basis-cash-crude'!DQ$1,'data-futures'!$A:$A,0),1),""),"")</f>
        <v>-2.5300000000000011</v>
      </c>
      <c r="DR182">
        <f>+IFERROR(IF(VALUE('data-cash-crude'!DQ183)&gt;0,'data-cash-crude'!DQ183-INDEX('data-futures'!$E:$E,MATCH('basis-cash-crude'!DR$1,'data-futures'!$A:$A,0),1),""),"")</f>
        <v>-2.0499999999999972</v>
      </c>
      <c r="DS182">
        <f>+IFERROR(IF(VALUE('data-cash-crude'!DR183)&gt;0,'data-cash-crude'!DR183-INDEX('data-futures'!$E:$E,MATCH('basis-cash-crude'!DS$1,'data-futures'!$A:$A,0),1),""),"")</f>
        <v>-2.1899999999999977</v>
      </c>
      <c r="DT182">
        <f>+IFERROR(IF(VALUE('data-cash-crude'!DS183)&gt;0,'data-cash-crude'!DS183-INDEX('data-futures'!$E:$E,MATCH('basis-cash-crude'!DT$1,'data-futures'!$A:$A,0),1),""),"")</f>
        <v>-2.1300000000000026</v>
      </c>
      <c r="DU182">
        <f>+IFERROR(IF(VALUE('data-cash-crude'!DT183)&gt;0,'data-cash-crude'!DT183-INDEX('data-futures'!$E:$E,MATCH('basis-cash-crude'!DU$1,'data-futures'!$A:$A,0),1),""),"")</f>
        <v>-2.6899999999999977</v>
      </c>
      <c r="DV182">
        <f>+IFERROR(IF(VALUE('data-cash-crude'!DU183)&gt;0,'data-cash-crude'!DU183-INDEX('data-futures'!$E:$E,MATCH('basis-cash-crude'!DV$1,'data-futures'!$A:$A,0),1),""),"")</f>
        <v>-3.2000000000000028</v>
      </c>
      <c r="DW182">
        <f>+IFERROR(IF(VALUE('data-cash-crude'!DV183)&gt;0,'data-cash-crude'!DV183-INDEX('data-futures'!$E:$E,MATCH('basis-cash-crude'!DW$1,'data-futures'!$A:$A,0),1),""),"")</f>
        <v>-2.8900000000000006</v>
      </c>
      <c r="DX182">
        <f>+IFERROR(IF(VALUE('data-cash-crude'!DW183)&gt;0,'data-cash-crude'!DW183-INDEX('data-futures'!$E:$E,MATCH('basis-cash-crude'!DX$1,'data-futures'!$A:$A,0),1),""),"")</f>
        <v>-2.4299999999999997</v>
      </c>
      <c r="DY182">
        <f>+IFERROR(IF(VALUE('data-cash-crude'!DX183)&gt;0,'data-cash-crude'!DX183-INDEX('data-futures'!$E:$E,MATCH('basis-cash-crude'!DY$1,'data-futures'!$A:$A,0),1),""),"")</f>
        <v>-3.25</v>
      </c>
      <c r="DZ182">
        <f>+IFERROR(IF(VALUE('data-cash-crude'!DY183)&gt;0,'data-cash-crude'!DY183-INDEX('data-futures'!$E:$E,MATCH('basis-cash-crude'!DZ$1,'data-futures'!$A:$A,0),1),""),"")</f>
        <v>-3.1700000000000017</v>
      </c>
      <c r="EA182">
        <f>+IFERROR(IF(VALUE('data-cash-crude'!DZ183)&gt;0,'data-cash-crude'!DZ183-INDEX('data-futures'!$E:$E,MATCH('basis-cash-crude'!EA$1,'data-futures'!$A:$A,0),1),""),"")</f>
        <v>-3.0300000000000011</v>
      </c>
      <c r="EB182">
        <f>+IFERROR(IF(VALUE('data-cash-crude'!EA183)&gt;0,'data-cash-crude'!EA183-INDEX('data-futures'!$E:$E,MATCH('basis-cash-crude'!EB$1,'data-futures'!$A:$A,0),1),""),"")</f>
        <v>-3.0600000000000023</v>
      </c>
      <c r="EC182">
        <f>+IFERROR(IF(VALUE('data-cash-crude'!EB183)&gt;0,'data-cash-crude'!EB183-INDEX('data-futures'!$E:$E,MATCH('basis-cash-crude'!EC$1,'data-futures'!$A:$A,0),1),""),"")</f>
        <v>-3.4500000000000028</v>
      </c>
      <c r="ED182" t="str">
        <f>+IFERROR(IF(VALUE('data-cash-crude'!EC183)&gt;0,'data-cash-crude'!EC183-INDEX('data-futures'!$E:$E,MATCH('basis-cash-crude'!ED$1,'data-futures'!$A:$A,0),1),""),"")</f>
        <v/>
      </c>
      <c r="EE182" t="str">
        <f>+IFERROR(IF(VALUE('data-cash-crude'!ED183)&gt;0,'data-cash-crude'!ED183-INDEX('data-futures'!$E:$E,MATCH('basis-cash-crude'!EE$1,'data-futures'!$A:$A,0),1),""),"")</f>
        <v/>
      </c>
      <c r="EF182" t="str">
        <f>+IFERROR(IF(VALUE('data-cash-crude'!EE183)&gt;0,'data-cash-crude'!EE183-INDEX('data-futures'!$E:$E,MATCH('basis-cash-crude'!EF$1,'data-futures'!$A:$A,0),1),""),"")</f>
        <v/>
      </c>
      <c r="EG182" t="str">
        <f>+IFERROR(IF(VALUE('data-cash-crude'!EF183)&gt;0,'data-cash-crude'!EF183-INDEX('data-futures'!$E:$E,MATCH('basis-cash-crude'!EG$1,'data-futures'!$A:$A,0),1),""),"")</f>
        <v/>
      </c>
      <c r="EH182" t="str">
        <f>+IFERROR(IF(VALUE('data-cash-crude'!EG183)&gt;0,'data-cash-crude'!EG183-INDEX('data-futures'!$E:$E,MATCH('basis-cash-crude'!EH$1,'data-futures'!$A:$A,0),1),""),"")</f>
        <v/>
      </c>
      <c r="EI182" t="str">
        <f>+IFERROR(IF(VALUE('data-cash-crude'!EH183)&gt;0,'data-cash-crude'!EH183-INDEX('data-futures'!$E:$E,MATCH('basis-cash-crude'!EI$1,'data-futures'!$A:$A,0),1),""),"")</f>
        <v/>
      </c>
      <c r="EJ182" t="str">
        <f>+IFERROR(IF(VALUE('data-cash-crude'!EI183)&gt;0,'data-cash-crude'!EI183-INDEX('data-futures'!$E:$E,MATCH('basis-cash-crude'!EJ$1,'data-futures'!$A:$A,0),1),""),"")</f>
        <v/>
      </c>
      <c r="EK182" t="str">
        <f>+IFERROR(IF(VALUE('data-cash-crude'!EJ183)&gt;0,'data-cash-crude'!EJ183-INDEX('data-futures'!$E:$E,MATCH('basis-cash-crude'!EK$1,'data-futures'!$A:$A,0),1),""),"")</f>
        <v/>
      </c>
      <c r="EL182" t="str">
        <f>+IFERROR(IF(VALUE('data-cash-crude'!EK183)&gt;0,'data-cash-crude'!EK183-INDEX('data-futures'!$E:$E,MATCH('basis-cash-crude'!EL$1,'data-futures'!$A:$A,0),1),""),"")</f>
        <v/>
      </c>
      <c r="EM182" t="str">
        <f>+IFERROR(IF(VALUE('data-cash-crude'!EL183)&gt;0,'data-cash-crude'!EL183-INDEX('data-futures'!$E:$E,MATCH('basis-cash-crude'!EM$1,'data-futures'!$A:$A,0),1),""),"")</f>
        <v/>
      </c>
      <c r="EN182" t="str">
        <f>+IFERROR(IF(VALUE('data-cash-crude'!EM183)&gt;0,'data-cash-crude'!EM183-INDEX('data-futures'!$E:$E,MATCH('basis-cash-crude'!EN$1,'data-futures'!$A:$A,0),1),""),"")</f>
        <v/>
      </c>
      <c r="EO182" t="str">
        <f>+IFERROR(IF(VALUE('data-cash-crude'!EN183)&gt;0,'data-cash-crude'!EN183-INDEX('data-futures'!$E:$E,MATCH('basis-cash-crude'!EO$1,'data-futures'!$A:$A,0),1),""),"")</f>
        <v/>
      </c>
      <c r="EP182" t="str">
        <f>+IFERROR(IF(VALUE('data-cash-crude'!EO183)&gt;0,'data-cash-crude'!EO183-INDEX('data-futures'!$E:$E,MATCH('basis-cash-crude'!EP$1,'data-futures'!$A:$A,0),1),""),"")</f>
        <v/>
      </c>
      <c r="EQ182" t="str">
        <f>+IFERROR(IF(VALUE('data-cash-crude'!EP183)&gt;0,'data-cash-crude'!EP183-INDEX('data-futures'!$E:$E,MATCH('basis-cash-crude'!EQ$1,'data-futures'!$A:$A,0),1),""),"")</f>
        <v/>
      </c>
      <c r="ER182" t="str">
        <f>+IFERROR(IF(VALUE('data-cash-crude'!EQ183)&gt;0,'data-cash-crude'!EQ183-INDEX('data-futures'!$E:$E,MATCH('basis-cash-crude'!ER$1,'data-futures'!$A:$A,0),1),""),"")</f>
        <v/>
      </c>
      <c r="ES182" t="str">
        <f>+IFERROR(IF(VALUE('data-cash-crude'!ER183)&gt;0,'data-cash-crude'!ER183-INDEX('data-futures'!$E:$E,MATCH('basis-cash-crude'!ES$1,'data-futures'!$A:$A,0),1),""),"")</f>
        <v/>
      </c>
      <c r="ET182" t="str">
        <f>+IFERROR(IF(VALUE('data-cash-crude'!ES183)&gt;0,'data-cash-crude'!ES183-INDEX('data-futures'!$E:$E,MATCH('basis-cash-crude'!ET$1,'data-futures'!$A:$A,0),1),""),"")</f>
        <v/>
      </c>
      <c r="EU182" t="str">
        <f>+IFERROR(IF(VALUE('data-cash-crude'!ET183)&gt;0,'data-cash-crude'!ET183-INDEX('data-futures'!$E:$E,MATCH('basis-cash-crude'!EU$1,'data-futures'!$A:$A,0),1),""),"")</f>
        <v/>
      </c>
      <c r="EV182" t="str">
        <f>+IFERROR(IF(VALUE('data-cash-crude'!EU183)&gt;0,'data-cash-crude'!EU183-INDEX('data-futures'!$E:$E,MATCH('basis-cash-crude'!EV$1,'data-futures'!$A:$A,0),1),""),"")</f>
        <v/>
      </c>
      <c r="EW182" t="str">
        <f>+IFERROR(IF(VALUE('data-cash-crude'!EV183)&gt;0,'data-cash-crude'!EV183-INDEX('data-futures'!$E:$E,MATCH('basis-cash-crude'!EW$1,'data-futures'!$A:$A,0),1),""),"")</f>
        <v/>
      </c>
      <c r="EX182" t="str">
        <f>+IFERROR(IF(VALUE('data-cash-crude'!EW183)&gt;0,'data-cash-crude'!EW183-INDEX('data-futures'!$E:$E,MATCH('basis-cash-crude'!EX$1,'data-futures'!$A:$A,0),1),""),"")</f>
        <v/>
      </c>
      <c r="EY182" t="str">
        <f>+IFERROR(IF(VALUE('data-cash-crude'!EX183)&gt;0,'data-cash-crude'!EX183-INDEX('data-futures'!$E:$E,MATCH('basis-cash-crude'!EY$1,'data-futures'!$A:$A,0),1),""),"")</f>
        <v/>
      </c>
      <c r="EZ182" t="str">
        <f>+IFERROR(IF(VALUE('data-cash-crude'!EY183)&gt;0,'data-cash-crude'!EY183-INDEX('data-futures'!$E:$E,MATCH('basis-cash-crude'!EZ$1,'data-futures'!$A:$A,0),1),""),"")</f>
        <v/>
      </c>
      <c r="FA182" t="str">
        <f>+IFERROR(IF(VALUE('data-cash-crude'!EZ183)&gt;0,'data-cash-crude'!EZ183-INDEX('data-futures'!$E:$E,MATCH('basis-cash-crude'!FA$1,'data-futures'!$A:$A,0),1),""),"")</f>
        <v/>
      </c>
      <c r="FB182" t="str">
        <f>+IFERROR(IF(VALUE('data-cash-crude'!FA183)&gt;0,'data-cash-crude'!FA183-INDEX('data-futures'!$E:$E,MATCH('basis-cash-crude'!FB$1,'data-futures'!$A:$A,0),1),""),"")</f>
        <v/>
      </c>
      <c r="FC182" t="str">
        <f>+IFERROR(IF(VALUE('data-cash-crude'!FB183)&gt;0,'data-cash-crude'!FB183-INDEX('data-futures'!$E:$E,MATCH('basis-cash-crude'!FC$1,'data-futures'!$A:$A,0),1),""),"")</f>
        <v/>
      </c>
      <c r="FD182" t="str">
        <f>+IFERROR(IF(VALUE('data-cash-crude'!FC183)&gt;0,'data-cash-crude'!FC183-INDEX('data-futures'!$E:$E,MATCH('basis-cash-crude'!FD$1,'data-futures'!$A:$A,0),1),""),"")</f>
        <v/>
      </c>
      <c r="FE182" t="str">
        <f>+IFERROR(IF(VALUE('data-cash-crude'!FD183)&gt;0,'data-cash-crude'!FD183-INDEX('data-futures'!$E:$E,MATCH('basis-cash-crude'!FE$1,'data-futures'!$A:$A,0),1),""),"")</f>
        <v/>
      </c>
      <c r="FF182" t="str">
        <f>+IFERROR(IF(VALUE('data-cash-crude'!FE183)&gt;0,'data-cash-crude'!FE183-INDEX('data-futures'!$E:$E,MATCH('basis-cash-crude'!FF$1,'data-futures'!$A:$A,0),1),""),"")</f>
        <v/>
      </c>
      <c r="FG182" t="str">
        <f>+IFERROR(IF(VALUE('data-cash-crude'!FF183)&gt;0,'data-cash-crude'!FF183-INDEX('data-futures'!$E:$E,MATCH('basis-cash-crude'!FG$1,'data-futures'!$A:$A,0),1),""),"")</f>
        <v/>
      </c>
      <c r="FH182" t="str">
        <f>+IFERROR(IF(VALUE('data-cash-crude'!FG183)&gt;0,'data-cash-crude'!FG183-INDEX('data-futures'!$E:$E,MATCH('basis-cash-crude'!FH$1,'data-futures'!$A:$A,0),1),""),"")</f>
        <v/>
      </c>
      <c r="FI182" t="str">
        <f>+IFERROR(IF(VALUE('data-cash-crude'!FH183)&gt;0,'data-cash-crude'!FH183-INDEX('data-futures'!$E:$E,MATCH('basis-cash-crude'!FI$1,'data-futures'!$A:$A,0),1),""),"")</f>
        <v/>
      </c>
      <c r="FJ182" t="str">
        <f>+IFERROR(IF(VALUE('data-cash-crude'!FI183)&gt;0,'data-cash-crude'!FI183-INDEX('data-futures'!$E:$E,MATCH('basis-cash-crude'!FJ$1,'data-futures'!$A:$A,0),1),""),"")</f>
        <v/>
      </c>
      <c r="FK182" t="str">
        <f>+IFERROR(IF(VALUE('data-cash-crude'!FJ183)&gt;0,'data-cash-crude'!FJ183-INDEX('data-futures'!$E:$E,MATCH('basis-cash-crude'!FK$1,'data-futures'!$A:$A,0),1),""),"")</f>
        <v/>
      </c>
      <c r="FL182" t="str">
        <f>+IFERROR(IF(VALUE('data-cash-crude'!FK183)&gt;0,'data-cash-crude'!FK183-INDEX('data-futures'!$E:$E,MATCH('basis-cash-crude'!FL$1,'data-futures'!$A:$A,0),1),""),"")</f>
        <v/>
      </c>
    </row>
    <row r="183" spans="1:168" x14ac:dyDescent="0.2">
      <c r="A183">
        <f t="shared" si="6"/>
        <v>-4.0016666666666678</v>
      </c>
      <c r="B183">
        <f t="shared" si="7"/>
        <v>-4.0392307692307687</v>
      </c>
      <c r="C183">
        <f t="shared" si="8"/>
        <v>-3.6442666666666668</v>
      </c>
      <c r="D183" s="6" t="str">
        <f>+'data-cash-crude'!B184</f>
        <v>CLPA-8-44.CM</v>
      </c>
      <c r="E183">
        <f>+IFERROR(IF(VALUE('data-cash-crude'!D184)&gt;0,'data-cash-crude'!D184-INDEX('data-futures'!$E:$E,MATCH('basis-cash-crude'!E$1,'data-futures'!$A:$A,0),1),""),"")</f>
        <v>-3.9399999999999977</v>
      </c>
      <c r="F183">
        <f>+IFERROR(IF(VALUE('data-cash-crude'!E184)&gt;0,'data-cash-crude'!E184-INDEX('data-futures'!$E:$E,MATCH('basis-cash-crude'!F$1,'data-futures'!$A:$A,0),1),""),"")</f>
        <v>-3.8400000000000034</v>
      </c>
      <c r="G183">
        <f>+IFERROR(IF(VALUE('data-cash-crude'!F184)&gt;0,'data-cash-crude'!F184-INDEX('data-futures'!$E:$E,MATCH('basis-cash-crude'!G$1,'data-futures'!$A:$A,0),1),""),"")</f>
        <v>-3.990000000000002</v>
      </c>
      <c r="H183">
        <f>+IFERROR(IF(VALUE('data-cash-crude'!G184)&gt;0,'data-cash-crude'!G184-INDEX('data-futures'!$E:$E,MATCH('basis-cash-crude'!H$1,'data-futures'!$A:$A,0),1),""),"")</f>
        <v>-4.1300000000000026</v>
      </c>
      <c r="I183" t="str">
        <f>+IFERROR(IF(VALUE('data-cash-crude'!H184)&gt;0,'data-cash-crude'!H184-INDEX('data-futures'!$E:$E,MATCH('basis-cash-crude'!I$1,'data-futures'!$A:$A,0),1),""),"")</f>
        <v/>
      </c>
      <c r="J183">
        <f>+IFERROR(IF(VALUE('data-cash-crude'!I184)&gt;0,'data-cash-crude'!I184-INDEX('data-futures'!$E:$E,MATCH('basis-cash-crude'!J$1,'data-futures'!$A:$A,0),1),""),"")</f>
        <v>-4.0799999999999983</v>
      </c>
      <c r="K183">
        <f>+IFERROR(IF(VALUE('data-cash-crude'!J184)&gt;0,'data-cash-crude'!J184-INDEX('data-futures'!$E:$E,MATCH('basis-cash-crude'!K$1,'data-futures'!$A:$A,0),1),""),"")</f>
        <v>-4.0300000000000011</v>
      </c>
      <c r="L183">
        <f>+IFERROR(IF(VALUE('data-cash-crude'!K184)&gt;0,'data-cash-crude'!K184-INDEX('data-futures'!$E:$E,MATCH('basis-cash-crude'!L$1,'data-futures'!$A:$A,0),1),""),"")</f>
        <v>-4.0900000000000034</v>
      </c>
      <c r="M183">
        <f>+IFERROR(IF(VALUE('data-cash-crude'!L184)&gt;0,'data-cash-crude'!L184-INDEX('data-futures'!$E:$E,MATCH('basis-cash-crude'!M$1,'data-futures'!$A:$A,0),1),""),"")</f>
        <v>-4.009999999999998</v>
      </c>
      <c r="N183">
        <f>+IFERROR(IF(VALUE('data-cash-crude'!M184)&gt;0,'data-cash-crude'!M184-INDEX('data-futures'!$E:$E,MATCH('basis-cash-crude'!N$1,'data-futures'!$A:$A,0),1),""),"")</f>
        <v>-3.8299999999999983</v>
      </c>
      <c r="O183">
        <f>+IFERROR(IF(VALUE('data-cash-crude'!N184)&gt;0,'data-cash-crude'!N184-INDEX('data-futures'!$E:$E,MATCH('basis-cash-crude'!O$1,'data-futures'!$A:$A,0),1),""),"")</f>
        <v>-3.990000000000002</v>
      </c>
      <c r="P183">
        <f>+IFERROR(IF(VALUE('data-cash-crude'!O184)&gt;0,'data-cash-crude'!O184-INDEX('data-futures'!$E:$E,MATCH('basis-cash-crude'!P$1,'data-futures'!$A:$A,0),1),""),"")</f>
        <v>-3.9399999999999977</v>
      </c>
      <c r="Q183">
        <f>+IFERROR(IF(VALUE('data-cash-crude'!P184)&gt;0,'data-cash-crude'!P184-INDEX('data-futures'!$E:$E,MATCH('basis-cash-crude'!Q$1,'data-futures'!$A:$A,0),1),""),"")</f>
        <v>-3.9600000000000009</v>
      </c>
      <c r="R183">
        <f>+IFERROR(IF(VALUE('data-cash-crude'!Q184)&gt;0,'data-cash-crude'!Q184-INDEX('data-futures'!$E:$E,MATCH('basis-cash-crude'!R$1,'data-futures'!$A:$A,0),1),""),"")</f>
        <v>-3.759999999999998</v>
      </c>
      <c r="S183">
        <f>+IFERROR(IF(VALUE('data-cash-crude'!R184)&gt;0,'data-cash-crude'!R184-INDEX('data-futures'!$E:$E,MATCH('basis-cash-crude'!S$1,'data-futures'!$A:$A,0),1),""),"")</f>
        <v>-6.0399999999999991</v>
      </c>
      <c r="T183">
        <f>+IFERROR(IF(VALUE('data-cash-crude'!S184)&gt;0,'data-cash-crude'!S184-INDEX('data-futures'!$E:$E,MATCH('basis-cash-crude'!T$1,'data-futures'!$A:$A,0),1),""),"")</f>
        <v>-5.82</v>
      </c>
      <c r="U183">
        <f>+IFERROR(IF(VALUE('data-cash-crude'!T184)&gt;0,'data-cash-crude'!T184-INDEX('data-futures'!$E:$E,MATCH('basis-cash-crude'!U$1,'data-futures'!$A:$A,0),1),""),"")</f>
        <v>-3.9500000000000028</v>
      </c>
      <c r="V183">
        <f>+IFERROR(IF(VALUE('data-cash-crude'!U184)&gt;0,'data-cash-crude'!U184-INDEX('data-futures'!$E:$E,MATCH('basis-cash-crude'!V$1,'data-futures'!$A:$A,0),1),""),"")</f>
        <v>-3.7700000000000031</v>
      </c>
      <c r="W183">
        <f>+IFERROR(IF(VALUE('data-cash-crude'!V184)&gt;0,'data-cash-crude'!V184-INDEX('data-futures'!$E:$E,MATCH('basis-cash-crude'!W$1,'data-futures'!$A:$A,0),1),""),"")</f>
        <v>-3.6899999999999977</v>
      </c>
      <c r="X183">
        <f>+IFERROR(IF(VALUE('data-cash-crude'!W184)&gt;0,'data-cash-crude'!W184-INDEX('data-futures'!$E:$E,MATCH('basis-cash-crude'!X$1,'data-futures'!$A:$A,0),1),""),"")</f>
        <v>-3.7800000000000011</v>
      </c>
      <c r="Y183">
        <f>+IFERROR(IF(VALUE('data-cash-crude'!X184)&gt;0,'data-cash-crude'!X184-INDEX('data-futures'!$E:$E,MATCH('basis-cash-crude'!Y$1,'data-futures'!$A:$A,0),1),""),"")</f>
        <v>-3.7299999999999969</v>
      </c>
      <c r="Z183" t="str">
        <f>+IFERROR(IF(VALUE('data-cash-crude'!Y184)&gt;0,'data-cash-crude'!Y184-INDEX('data-futures'!$E:$E,MATCH('basis-cash-crude'!Z$1,'data-futures'!$A:$A,0),1),""),"")</f>
        <v/>
      </c>
      <c r="AA183">
        <f>+IFERROR(IF(VALUE('data-cash-crude'!Z184)&gt;0,'data-cash-crude'!Z184-INDEX('data-futures'!$E:$E,MATCH('basis-cash-crude'!AA$1,'data-futures'!$A:$A,0),1),""),"")</f>
        <v>-3.9399999999999977</v>
      </c>
      <c r="AB183">
        <f>+IFERROR(IF(VALUE('data-cash-crude'!AA184)&gt;0,'data-cash-crude'!AA184-INDEX('data-futures'!$E:$E,MATCH('basis-cash-crude'!AB$1,'data-futures'!$A:$A,0),1),""),"")</f>
        <v>-4.1000000000000014</v>
      </c>
      <c r="AC183" t="str">
        <f>+IFERROR(IF(VALUE('data-cash-crude'!AB184)&gt;0,'data-cash-crude'!AB184-INDEX('data-futures'!$E:$E,MATCH('basis-cash-crude'!AC$1,'data-futures'!$A:$A,0),1),""),"")</f>
        <v/>
      </c>
      <c r="AD183" t="str">
        <f>+IFERROR(IF(VALUE('data-cash-crude'!AC184)&gt;0,'data-cash-crude'!AC184-INDEX('data-futures'!$E:$E,MATCH('basis-cash-crude'!AD$1,'data-futures'!$A:$A,0),1),""),"")</f>
        <v/>
      </c>
      <c r="AE183">
        <f>+IFERROR(IF(VALUE('data-cash-crude'!AD184)&gt;0,'data-cash-crude'!AD184-INDEX('data-futures'!$E:$E,MATCH('basis-cash-crude'!AE$1,'data-futures'!$A:$A,0),1),""),"")</f>
        <v>-3.8100000000000023</v>
      </c>
      <c r="AF183">
        <f>+IFERROR(IF(VALUE('data-cash-crude'!AE184)&gt;0,'data-cash-crude'!AE184-INDEX('data-futures'!$E:$E,MATCH('basis-cash-crude'!AF$1,'data-futures'!$A:$A,0),1),""),"")</f>
        <v>-3.5300000000000011</v>
      </c>
      <c r="AG183">
        <f>+IFERROR(IF(VALUE('data-cash-crude'!AF184)&gt;0,'data-cash-crude'!AF184-INDEX('data-futures'!$E:$E,MATCH('basis-cash-crude'!AG$1,'data-futures'!$A:$A,0),1),""),"")</f>
        <v>-3.6000000000000014</v>
      </c>
      <c r="AH183">
        <f>+IFERROR(IF(VALUE('data-cash-crude'!AG184)&gt;0,'data-cash-crude'!AG184-INDEX('data-futures'!$E:$E,MATCH('basis-cash-crude'!AH$1,'data-futures'!$A:$A,0),1),""),"")</f>
        <v>-3.6700000000000017</v>
      </c>
      <c r="AI183">
        <f>+IFERROR(IF(VALUE('data-cash-crude'!AH184)&gt;0,'data-cash-crude'!AH184-INDEX('data-futures'!$E:$E,MATCH('basis-cash-crude'!AI$1,'data-futures'!$A:$A,0),1),""),"")</f>
        <v>-3.509999999999998</v>
      </c>
      <c r="AJ183">
        <f>+IFERROR(IF(VALUE('data-cash-crude'!AI184)&gt;0,'data-cash-crude'!AI184-INDEX('data-futures'!$E:$E,MATCH('basis-cash-crude'!AJ$1,'data-futures'!$A:$A,0),1),""),"")</f>
        <v>-3.6099999999999994</v>
      </c>
      <c r="AK183">
        <f>+IFERROR(IF(VALUE('data-cash-crude'!AJ184)&gt;0,'data-cash-crude'!AJ184-INDEX('data-futures'!$E:$E,MATCH('basis-cash-crude'!AK$1,'data-futures'!$A:$A,0),1),""),"")</f>
        <v>-3.6300000000000026</v>
      </c>
      <c r="AL183">
        <f>+IFERROR(IF(VALUE('data-cash-crude'!AK184)&gt;0,'data-cash-crude'!AK184-INDEX('data-futures'!$E:$E,MATCH('basis-cash-crude'!AL$1,'data-futures'!$A:$A,0),1),""),"")</f>
        <v>-3.8900000000000006</v>
      </c>
      <c r="AM183">
        <f>+IFERROR(IF(VALUE('data-cash-crude'!AL184)&gt;0,'data-cash-crude'!AL184-INDEX('data-futures'!$E:$E,MATCH('basis-cash-crude'!AM$1,'data-futures'!$A:$A,0),1),""),"")</f>
        <v>-3.5300000000000011</v>
      </c>
      <c r="AN183">
        <f>+IFERROR(IF(VALUE('data-cash-crude'!AM184)&gt;0,'data-cash-crude'!AM184-INDEX('data-futures'!$E:$E,MATCH('basis-cash-crude'!AN$1,'data-futures'!$A:$A,0),1),""),"")</f>
        <v>-3.5600000000000023</v>
      </c>
      <c r="AO183">
        <f>+IFERROR(IF(VALUE('data-cash-crude'!AN184)&gt;0,'data-cash-crude'!AN184-INDEX('data-futures'!$E:$E,MATCH('basis-cash-crude'!AO$1,'data-futures'!$A:$A,0),1),""),"")</f>
        <v>-3.7899999999999991</v>
      </c>
      <c r="AP183" t="str">
        <f>+IFERROR(IF(VALUE('data-cash-crude'!AO184)&gt;0,'data-cash-crude'!AO184-INDEX('data-futures'!$E:$E,MATCH('basis-cash-crude'!AP$1,'data-futures'!$A:$A,0),1),""),"")</f>
        <v/>
      </c>
      <c r="AQ183">
        <f>+IFERROR(IF(VALUE('data-cash-crude'!AP184)&gt;0,'data-cash-crude'!AP184-INDEX('data-futures'!$E:$E,MATCH('basis-cash-crude'!AQ$1,'data-futures'!$A:$A,0),1),""),"")</f>
        <v>-3.990000000000002</v>
      </c>
      <c r="AR183">
        <f>+IFERROR(IF(VALUE('data-cash-crude'!AQ184)&gt;0,'data-cash-crude'!AQ184-INDEX('data-futures'!$E:$E,MATCH('basis-cash-crude'!AR$1,'data-futures'!$A:$A,0),1),""),"")</f>
        <v>-0.97999999999999687</v>
      </c>
      <c r="AS183" t="str">
        <f>+IFERROR(IF(VALUE('data-cash-crude'!AR184)&gt;0,'data-cash-crude'!AR184-INDEX('data-futures'!$E:$E,MATCH('basis-cash-crude'!AS$1,'data-futures'!$A:$A,0),1),""),"")</f>
        <v/>
      </c>
      <c r="AT183">
        <f>+IFERROR(IF(VALUE('data-cash-crude'!AS184)&gt;0,'data-cash-crude'!AS184-INDEX('data-futures'!$E:$E,MATCH('basis-cash-crude'!AT$1,'data-futures'!$A:$A,0),1),""),"")</f>
        <v>-3.8500000000000014</v>
      </c>
      <c r="AU183">
        <f>+IFERROR(IF(VALUE('data-cash-crude'!AT184)&gt;0,'data-cash-crude'!AT184-INDEX('data-futures'!$E:$E,MATCH('basis-cash-crude'!AU$1,'data-futures'!$A:$A,0),1),""),"")</f>
        <v>-3.5600000000000023</v>
      </c>
      <c r="AV183">
        <f>+IFERROR(IF(VALUE('data-cash-crude'!AU184)&gt;0,'data-cash-crude'!AU184-INDEX('data-futures'!$E:$E,MATCH('basis-cash-crude'!AV$1,'data-futures'!$A:$A,0),1),""),"")</f>
        <v>-3.6300000000000026</v>
      </c>
      <c r="AW183">
        <f>+IFERROR(IF(VALUE('data-cash-crude'!AV184)&gt;0,'data-cash-crude'!AV184-INDEX('data-futures'!$E:$E,MATCH('basis-cash-crude'!AW$1,'data-futures'!$A:$A,0),1),""),"")</f>
        <v>-3.6000000000000014</v>
      </c>
      <c r="AX183">
        <f>+IFERROR(IF(VALUE('data-cash-crude'!AW184)&gt;0,'data-cash-crude'!AW184-INDEX('data-futures'!$E:$E,MATCH('basis-cash-crude'!AX$1,'data-futures'!$A:$A,0),1),""),"")</f>
        <v>-3.5200000000000031</v>
      </c>
      <c r="AY183" t="str">
        <f>+IFERROR(IF(VALUE('data-cash-crude'!AX184)&gt;0,'data-cash-crude'!AX184-INDEX('data-futures'!$E:$E,MATCH('basis-cash-crude'!AY$1,'data-futures'!$A:$A,0),1),""),"")</f>
        <v/>
      </c>
      <c r="AZ183" t="str">
        <f>+IFERROR(IF(VALUE('data-cash-crude'!AY184)&gt;0,'data-cash-crude'!AY184-INDEX('data-futures'!$E:$E,MATCH('basis-cash-crude'!AZ$1,'data-futures'!$A:$A,0),1),""),"")</f>
        <v/>
      </c>
      <c r="BA183" t="str">
        <f>+IFERROR(IF(VALUE('data-cash-crude'!AZ184)&gt;0,'data-cash-crude'!AZ184-INDEX('data-futures'!$E:$E,MATCH('basis-cash-crude'!BA$1,'data-futures'!$A:$A,0),1),""),"")</f>
        <v/>
      </c>
      <c r="BB183" t="str">
        <f>+IFERROR(IF(VALUE('data-cash-crude'!BA184)&gt;0,'data-cash-crude'!BA184-INDEX('data-futures'!$E:$E,MATCH('basis-cash-crude'!BB$1,'data-futures'!$A:$A,0),1),""),"")</f>
        <v/>
      </c>
      <c r="BC183" t="str">
        <f>+IFERROR(IF(VALUE('data-cash-crude'!BB184)&gt;0,'data-cash-crude'!BB184-INDEX('data-futures'!$E:$E,MATCH('basis-cash-crude'!BC$1,'data-futures'!$A:$A,0),1),""),"")</f>
        <v/>
      </c>
      <c r="BD183" t="str">
        <f>+IFERROR(IF(VALUE('data-cash-crude'!BC184)&gt;0,'data-cash-crude'!BC184-INDEX('data-futures'!$E:$E,MATCH('basis-cash-crude'!BD$1,'data-futures'!$A:$A,0),1),""),"")</f>
        <v/>
      </c>
      <c r="BE183">
        <f>+IFERROR(IF(VALUE('data-cash-crude'!BD184)&gt;0,'data-cash-crude'!BD184-INDEX('data-futures'!$E:$E,MATCH('basis-cash-crude'!BE$1,'data-futures'!$A:$A,0),1),""),"")</f>
        <v>-3.7299999999999969</v>
      </c>
      <c r="BF183">
        <f>+IFERROR(IF(VALUE('data-cash-crude'!BE184)&gt;0,'data-cash-crude'!BE184-INDEX('data-futures'!$E:$E,MATCH('basis-cash-crude'!BF$1,'data-futures'!$A:$A,0),1),""),"")</f>
        <v>-3.740000000000002</v>
      </c>
      <c r="BG183">
        <f>+IFERROR(IF(VALUE('data-cash-crude'!BF184)&gt;0,'data-cash-crude'!BF184-INDEX('data-futures'!$E:$E,MATCH('basis-cash-crude'!BG$1,'data-futures'!$A:$A,0),1),""),"")</f>
        <v>-3.5200000000000031</v>
      </c>
      <c r="BH183">
        <f>+IFERROR(IF(VALUE('data-cash-crude'!BG184)&gt;0,'data-cash-crude'!BG184-INDEX('data-futures'!$E:$E,MATCH('basis-cash-crude'!BH$1,'data-futures'!$A:$A,0),1),""),"")</f>
        <v>-3.2899999999999991</v>
      </c>
      <c r="BI183">
        <f>+IFERROR(IF(VALUE('data-cash-crude'!BH184)&gt;0,'data-cash-crude'!BH184-INDEX('data-futures'!$E:$E,MATCH('basis-cash-crude'!BI$1,'data-futures'!$A:$A,0),1),""),"")</f>
        <v>-3.5900000000000034</v>
      </c>
      <c r="BJ183">
        <f>+IFERROR(IF(VALUE('data-cash-crude'!BI184)&gt;0,'data-cash-crude'!BI184-INDEX('data-futures'!$E:$E,MATCH('basis-cash-crude'!BJ$1,'data-futures'!$A:$A,0),1),""),"")</f>
        <v>-3.5900000000000034</v>
      </c>
      <c r="BK183">
        <f>+IFERROR(IF(VALUE('data-cash-crude'!BJ184)&gt;0,'data-cash-crude'!BJ184-INDEX('data-futures'!$E:$E,MATCH('basis-cash-crude'!BK$1,'data-futures'!$A:$A,0),1),""),"")</f>
        <v>-3.9299999999999997</v>
      </c>
      <c r="BL183">
        <f>+IFERROR(IF(VALUE('data-cash-crude'!BK184)&gt;0,'data-cash-crude'!BK184-INDEX('data-futures'!$E:$E,MATCH('basis-cash-crude'!BL$1,'data-futures'!$A:$A,0),1),""),"")</f>
        <v>-3.6099999999999994</v>
      </c>
      <c r="BM183" t="str">
        <f>+IFERROR(IF(VALUE('data-cash-crude'!BL184)&gt;0,'data-cash-crude'!BL184-INDEX('data-futures'!$E:$E,MATCH('basis-cash-crude'!BM$1,'data-futures'!$A:$A,0),1),""),"")</f>
        <v/>
      </c>
      <c r="BN183" t="str">
        <f>+IFERROR(IF(VALUE('data-cash-crude'!BM184)&gt;0,'data-cash-crude'!BM184-INDEX('data-futures'!$E:$E,MATCH('basis-cash-crude'!BN$1,'data-futures'!$A:$A,0),1),""),"")</f>
        <v/>
      </c>
      <c r="BO183">
        <f>+IFERROR(IF(VALUE('data-cash-crude'!BN184)&gt;0,'data-cash-crude'!BN184-INDEX('data-futures'!$E:$E,MATCH('basis-cash-crude'!BO$1,'data-futures'!$A:$A,0),1),""),"")</f>
        <v>-3.9699999999999989</v>
      </c>
      <c r="BP183">
        <f>+IFERROR(IF(VALUE('data-cash-crude'!BO184)&gt;0,'data-cash-crude'!BO184-INDEX('data-futures'!$E:$E,MATCH('basis-cash-crude'!BP$1,'data-futures'!$A:$A,0),1),""),"")</f>
        <v>-4.1300000000000026</v>
      </c>
      <c r="BQ183">
        <f>+IFERROR(IF(VALUE('data-cash-crude'!BP184)&gt;0,'data-cash-crude'!BP184-INDEX('data-futures'!$E:$E,MATCH('basis-cash-crude'!BQ$1,'data-futures'!$A:$A,0),1),""),"")</f>
        <v>-3.5700000000000003</v>
      </c>
      <c r="BR183">
        <f>+IFERROR(IF(VALUE('data-cash-crude'!BQ184)&gt;0,'data-cash-crude'!BQ184-INDEX('data-futures'!$E:$E,MATCH('basis-cash-crude'!BR$1,'data-futures'!$A:$A,0),1),""),"")</f>
        <v>-3.6000000000000014</v>
      </c>
      <c r="BS183">
        <f>+IFERROR(IF(VALUE('data-cash-crude'!BR184)&gt;0,'data-cash-crude'!BR184-INDEX('data-futures'!$E:$E,MATCH('basis-cash-crude'!BS$1,'data-futures'!$A:$A,0),1),""),"")</f>
        <v>-3.5200000000000031</v>
      </c>
      <c r="BT183">
        <f>+IFERROR(IF(VALUE('data-cash-crude'!BS184)&gt;0,'data-cash-crude'!BS184-INDEX('data-futures'!$E:$E,MATCH('basis-cash-crude'!BT$1,'data-futures'!$A:$A,0),1),""),"")</f>
        <v>-4.07</v>
      </c>
      <c r="BU183">
        <f>+IFERROR(IF(VALUE('data-cash-crude'!BT184)&gt;0,'data-cash-crude'!BT184-INDEX('data-futures'!$E:$E,MATCH('basis-cash-crude'!BU$1,'data-futures'!$A:$A,0),1),""),"")</f>
        <v>-3.6799999999999997</v>
      </c>
      <c r="BV183">
        <f>+IFERROR(IF(VALUE('data-cash-crude'!BU184)&gt;0,'data-cash-crude'!BU184-INDEX('data-futures'!$E:$E,MATCH('basis-cash-crude'!BV$1,'data-futures'!$A:$A,0),1),""),"")</f>
        <v>-3.6199999999999974</v>
      </c>
      <c r="BW183">
        <f>+IFERROR(IF(VALUE('data-cash-crude'!BV184)&gt;0,'data-cash-crude'!BV184-INDEX('data-futures'!$E:$E,MATCH('basis-cash-crude'!BW$1,'data-futures'!$A:$A,0),1),""),"")</f>
        <v>-3.8800000000000026</v>
      </c>
      <c r="BX183">
        <f>+IFERROR(IF(VALUE('data-cash-crude'!BW184)&gt;0,'data-cash-crude'!BW184-INDEX('data-futures'!$E:$E,MATCH('basis-cash-crude'!BX$1,'data-futures'!$A:$A,0),1),""),"")</f>
        <v>-3.6899999999999977</v>
      </c>
      <c r="BY183">
        <f>+IFERROR(IF(VALUE('data-cash-crude'!BX184)&gt;0,'data-cash-crude'!BX184-INDEX('data-futures'!$E:$E,MATCH('basis-cash-crude'!BY$1,'data-futures'!$A:$A,0),1),""),"")</f>
        <v>-3.9099999999999966</v>
      </c>
      <c r="BZ183">
        <f>+IFERROR(IF(VALUE('data-cash-crude'!BY184)&gt;0,'data-cash-crude'!BY184-INDEX('data-futures'!$E:$E,MATCH('basis-cash-crude'!BZ$1,'data-futures'!$A:$A,0),1),""),"")</f>
        <v>-4.2000000000000028</v>
      </c>
      <c r="CA183">
        <f>+IFERROR(IF(VALUE('data-cash-crude'!BZ184)&gt;0,'data-cash-crude'!BZ184-INDEX('data-futures'!$E:$E,MATCH('basis-cash-crude'!CA$1,'data-futures'!$A:$A,0),1),""),"")</f>
        <v>-3.5900000000000034</v>
      </c>
      <c r="CB183">
        <f>+IFERROR(IF(VALUE('data-cash-crude'!CA184)&gt;0,'data-cash-crude'!CA184-INDEX('data-futures'!$E:$E,MATCH('basis-cash-crude'!CB$1,'data-futures'!$A:$A,0),1),""),"")</f>
        <v>-3.4699999999999989</v>
      </c>
      <c r="CC183">
        <f>+IFERROR(IF(VALUE('data-cash-crude'!CB184)&gt;0,'data-cash-crude'!CB184-INDEX('data-futures'!$E:$E,MATCH('basis-cash-crude'!CC$1,'data-futures'!$A:$A,0),1),""),"")</f>
        <v>-3.3699999999999974</v>
      </c>
      <c r="CD183">
        <f>+IFERROR(IF(VALUE('data-cash-crude'!CC184)&gt;0,'data-cash-crude'!CC184-INDEX('data-futures'!$E:$E,MATCH('basis-cash-crude'!CD$1,'data-futures'!$A:$A,0),1),""),"")</f>
        <v>-3.6099999999999994</v>
      </c>
      <c r="CE183">
        <f>+IFERROR(IF(VALUE('data-cash-crude'!CD184)&gt;0,'data-cash-crude'!CD184-INDEX('data-futures'!$E:$E,MATCH('basis-cash-crude'!CE$1,'data-futures'!$A:$A,0),1),""),"")</f>
        <v>-3.3999999999999986</v>
      </c>
      <c r="CF183">
        <f>+IFERROR(IF(VALUE('data-cash-crude'!CE184)&gt;0,'data-cash-crude'!CE184-INDEX('data-futures'!$E:$E,MATCH('basis-cash-crude'!CF$1,'data-futures'!$A:$A,0),1),""),"")</f>
        <v>-3.3200000000000003</v>
      </c>
      <c r="CG183">
        <f>+IFERROR(IF(VALUE('data-cash-crude'!CF184)&gt;0,'data-cash-crude'!CF184-INDEX('data-futures'!$E:$E,MATCH('basis-cash-crude'!CG$1,'data-futures'!$A:$A,0),1),""),"")</f>
        <v>-3.0900000000000034</v>
      </c>
      <c r="CH183">
        <f>+IFERROR(IF(VALUE('data-cash-crude'!CG184)&gt;0,'data-cash-crude'!CG184-INDEX('data-futures'!$E:$E,MATCH('basis-cash-crude'!CH$1,'data-futures'!$A:$A,0),1),""),"")</f>
        <v>-2.8800000000000026</v>
      </c>
      <c r="CI183">
        <f>+IFERROR(IF(VALUE('data-cash-crude'!CH184)&gt;0,'data-cash-crude'!CH184-INDEX('data-futures'!$E:$E,MATCH('basis-cash-crude'!CI$1,'data-futures'!$A:$A,0),1),""),"")</f>
        <v>-3.0399999999999991</v>
      </c>
      <c r="CJ183">
        <f>+IFERROR(IF(VALUE('data-cash-crude'!CI184)&gt;0,'data-cash-crude'!CI184-INDEX('data-futures'!$E:$E,MATCH('basis-cash-crude'!CJ$1,'data-futures'!$A:$A,0),1),""),"")</f>
        <v>-3.1499999999999986</v>
      </c>
      <c r="CK183">
        <f>+IFERROR(IF(VALUE('data-cash-crude'!CJ184)&gt;0,'data-cash-crude'!CJ184-INDEX('data-futures'!$E:$E,MATCH('basis-cash-crude'!CK$1,'data-futures'!$A:$A,0),1),""),"")</f>
        <v>-2.490000000000002</v>
      </c>
      <c r="CL183">
        <f>+IFERROR(IF(VALUE('data-cash-crude'!CK184)&gt;0,'data-cash-crude'!CK184-INDEX('data-futures'!$E:$E,MATCH('basis-cash-crude'!CL$1,'data-futures'!$A:$A,0),1),""),"")</f>
        <v>-2.4500000000000028</v>
      </c>
      <c r="CM183" t="str">
        <f>+IFERROR(IF(VALUE('data-cash-crude'!CL184)&gt;0,'data-cash-crude'!CL184-INDEX('data-futures'!$E:$E,MATCH('basis-cash-crude'!CM$1,'data-futures'!$A:$A,0),1),""),"")</f>
        <v/>
      </c>
      <c r="CN183">
        <f>+IFERROR(IF(VALUE('data-cash-crude'!CM184)&gt;0,'data-cash-crude'!CM184-INDEX('data-futures'!$E:$E,MATCH('basis-cash-crude'!CN$1,'data-futures'!$A:$A,0),1),""),"")</f>
        <v>-2.3900000000000006</v>
      </c>
      <c r="CO183">
        <f>+IFERROR(IF(VALUE('data-cash-crude'!CN184)&gt;0,'data-cash-crude'!CN184-INDEX('data-futures'!$E:$E,MATCH('basis-cash-crude'!CO$1,'data-futures'!$A:$A,0),1),""),"")</f>
        <v>-2.1799999999999997</v>
      </c>
      <c r="CP183">
        <f>+IFERROR(IF(VALUE('data-cash-crude'!CO184)&gt;0,'data-cash-crude'!CO184-INDEX('data-futures'!$E:$E,MATCH('basis-cash-crude'!CP$1,'data-futures'!$A:$A,0),1),""),"")</f>
        <v>-2.3800000000000026</v>
      </c>
      <c r="CQ183">
        <f>+IFERROR(IF(VALUE('data-cash-crude'!CP184)&gt;0,'data-cash-crude'!CP184-INDEX('data-futures'!$E:$E,MATCH('basis-cash-crude'!CQ$1,'data-futures'!$A:$A,0),1),""),"")</f>
        <v>-2.3699999999999974</v>
      </c>
      <c r="CR183">
        <f>+IFERROR(IF(VALUE('data-cash-crude'!CQ184)&gt;0,'data-cash-crude'!CQ184-INDEX('data-futures'!$E:$E,MATCH('basis-cash-crude'!CR$1,'data-futures'!$A:$A,0),1),""),"")</f>
        <v>-1.7999999999999972</v>
      </c>
      <c r="CS183">
        <f>+IFERROR(IF(VALUE('data-cash-crude'!CR184)&gt;0,'data-cash-crude'!CR184-INDEX('data-futures'!$E:$E,MATCH('basis-cash-crude'!CS$1,'data-futures'!$A:$A,0),1),""),"")</f>
        <v>-1.3699999999999974</v>
      </c>
      <c r="CT183">
        <f>+IFERROR(IF(VALUE('data-cash-crude'!CS184)&gt;0,'data-cash-crude'!CS184-INDEX('data-futures'!$E:$E,MATCH('basis-cash-crude'!CT$1,'data-futures'!$A:$A,0),1),""),"")</f>
        <v>-6.0000000000002274E-2</v>
      </c>
      <c r="CU183">
        <f>+IFERROR(IF(VALUE('data-cash-crude'!CT184)&gt;0,'data-cash-crude'!CT184-INDEX('data-futures'!$E:$E,MATCH('basis-cash-crude'!CU$1,'data-futures'!$A:$A,0),1),""),"")</f>
        <v>-2.8599999999999994</v>
      </c>
      <c r="CV183">
        <f>+IFERROR(IF(VALUE('data-cash-crude'!CU184)&gt;0,'data-cash-crude'!CU184-INDEX('data-futures'!$E:$E,MATCH('basis-cash-crude'!CV$1,'data-futures'!$A:$A,0),1),""),"")</f>
        <v>-2.9600000000000009</v>
      </c>
      <c r="CW183">
        <f>+IFERROR(IF(VALUE('data-cash-crude'!CV184)&gt;0,'data-cash-crude'!CV184-INDEX('data-futures'!$E:$E,MATCH('basis-cash-crude'!CW$1,'data-futures'!$A:$A,0),1),""),"")</f>
        <v>-2.7000000000000028</v>
      </c>
      <c r="CX183">
        <f>+IFERROR(IF(VALUE('data-cash-crude'!CW184)&gt;0,'data-cash-crude'!CW184-INDEX('data-futures'!$E:$E,MATCH('basis-cash-crude'!CX$1,'data-futures'!$A:$A,0),1),""),"")</f>
        <v>-2.5300000000000011</v>
      </c>
      <c r="CY183">
        <f>+IFERROR(IF(VALUE('data-cash-crude'!CX184)&gt;0,'data-cash-crude'!CX184-INDEX('data-futures'!$E:$E,MATCH('basis-cash-crude'!CY$1,'data-futures'!$A:$A,0),1),""),"")</f>
        <v>-2.1799999999999997</v>
      </c>
      <c r="CZ183">
        <f>+IFERROR(IF(VALUE('data-cash-crude'!CY184)&gt;0,'data-cash-crude'!CY184-INDEX('data-futures'!$E:$E,MATCH('basis-cash-crude'!CZ$1,'data-futures'!$A:$A,0),1),""),"")</f>
        <v>-2.6000000000000014</v>
      </c>
      <c r="DA183">
        <f>+IFERROR(IF(VALUE('data-cash-crude'!CZ184)&gt;0,'data-cash-crude'!CZ184-INDEX('data-futures'!$E:$E,MATCH('basis-cash-crude'!DA$1,'data-futures'!$A:$A,0),1),""),"")</f>
        <v>-2.5499999999999972</v>
      </c>
      <c r="DB183">
        <f>+IFERROR(IF(VALUE('data-cash-crude'!DA184)&gt;0,'data-cash-crude'!DA184-INDEX('data-futures'!$E:$E,MATCH('basis-cash-crude'!DB$1,'data-futures'!$A:$A,0),1),""),"")</f>
        <v>-2.5</v>
      </c>
      <c r="DC183">
        <f>+IFERROR(IF(VALUE('data-cash-crude'!DB184)&gt;0,'data-cash-crude'!DB184-INDEX('data-futures'!$E:$E,MATCH('basis-cash-crude'!DC$1,'data-futures'!$A:$A,0),1),""),"")</f>
        <v>-2.5200000000000031</v>
      </c>
      <c r="DD183" t="str">
        <f>+IFERROR(IF(VALUE('data-cash-crude'!DC184)&gt;0,'data-cash-crude'!DC184-INDEX('data-futures'!$E:$E,MATCH('basis-cash-crude'!DD$1,'data-futures'!$A:$A,0),1),""),"")</f>
        <v/>
      </c>
      <c r="DE183">
        <f>+IFERROR(IF(VALUE('data-cash-crude'!DD184)&gt;0,'data-cash-crude'!DD184-INDEX('data-futures'!$E:$E,MATCH('basis-cash-crude'!DE$1,'data-futures'!$A:$A,0),1),""),"")</f>
        <v>-2.4299999999999997</v>
      </c>
      <c r="DF183">
        <f>+IFERROR(IF(VALUE('data-cash-crude'!DE184)&gt;0,'data-cash-crude'!DE184-INDEX('data-futures'!$E:$E,MATCH('basis-cash-crude'!DF$1,'data-futures'!$A:$A,0),1),""),"")</f>
        <v>-2.0499999999999972</v>
      </c>
      <c r="DG183" t="str">
        <f>+IFERROR(IF(VALUE('data-cash-crude'!DF184)&gt;0,'data-cash-crude'!DF184-INDEX('data-futures'!$E:$E,MATCH('basis-cash-crude'!DG$1,'data-futures'!$A:$A,0),1),""),"")</f>
        <v/>
      </c>
      <c r="DH183">
        <f>+IFERROR(IF(VALUE('data-cash-crude'!DG184)&gt;0,'data-cash-crude'!DG184-INDEX('data-futures'!$E:$E,MATCH('basis-cash-crude'!DH$1,'data-futures'!$A:$A,0),1),""),"")</f>
        <v>-1.7100000000000009</v>
      </c>
      <c r="DI183">
        <f>+IFERROR(IF(VALUE('data-cash-crude'!DH184)&gt;0,'data-cash-crude'!DH184-INDEX('data-futures'!$E:$E,MATCH('basis-cash-crude'!DI$1,'data-futures'!$A:$A,0),1),""),"")</f>
        <v>-2.8400000000000034</v>
      </c>
      <c r="DJ183">
        <f>+IFERROR(IF(VALUE('data-cash-crude'!DI184)&gt;0,'data-cash-crude'!DI184-INDEX('data-futures'!$E:$E,MATCH('basis-cash-crude'!DJ$1,'data-futures'!$A:$A,0),1),""),"")</f>
        <v>-2.5700000000000003</v>
      </c>
      <c r="DK183">
        <f>+IFERROR(IF(VALUE('data-cash-crude'!DJ184)&gt;0,'data-cash-crude'!DJ184-INDEX('data-futures'!$E:$E,MATCH('basis-cash-crude'!DK$1,'data-futures'!$A:$A,0),1),""),"")</f>
        <v>-2.6199999999999974</v>
      </c>
      <c r="DL183">
        <f>+IFERROR(IF(VALUE('data-cash-crude'!DK184)&gt;0,'data-cash-crude'!DK184-INDEX('data-futures'!$E:$E,MATCH('basis-cash-crude'!DL$1,'data-futures'!$A:$A,0),1),""),"")</f>
        <v>-2.4200000000000017</v>
      </c>
      <c r="DM183">
        <f>+IFERROR(IF(VALUE('data-cash-crude'!DL184)&gt;0,'data-cash-crude'!DL184-INDEX('data-futures'!$E:$E,MATCH('basis-cash-crude'!DM$1,'data-futures'!$A:$A,0),1),""),"")</f>
        <v>-1.8699999999999974</v>
      </c>
      <c r="DN183">
        <f>+IFERROR(IF(VALUE('data-cash-crude'!DM184)&gt;0,'data-cash-crude'!DM184-INDEX('data-futures'!$E:$E,MATCH('basis-cash-crude'!DN$1,'data-futures'!$A:$A,0),1),""),"")</f>
        <v>-1.4299999999999997</v>
      </c>
      <c r="DO183">
        <f>+IFERROR(IF(VALUE('data-cash-crude'!DN184)&gt;0,'data-cash-crude'!DN184-INDEX('data-futures'!$E:$E,MATCH('basis-cash-crude'!DO$1,'data-futures'!$A:$A,0),1),""),"")</f>
        <v>-2.1499999999999986</v>
      </c>
      <c r="DP183">
        <f>+IFERROR(IF(VALUE('data-cash-crude'!DO184)&gt;0,'data-cash-crude'!DO184-INDEX('data-futures'!$E:$E,MATCH('basis-cash-crude'!DP$1,'data-futures'!$A:$A,0),1),""),"")</f>
        <v>-2.2299999999999969</v>
      </c>
      <c r="DQ183">
        <f>+IFERROR(IF(VALUE('data-cash-crude'!DP184)&gt;0,'data-cash-crude'!DP184-INDEX('data-futures'!$E:$E,MATCH('basis-cash-crude'!DQ$1,'data-futures'!$A:$A,0),1),""),"")</f>
        <v>-2.7800000000000011</v>
      </c>
      <c r="DR183">
        <f>+IFERROR(IF(VALUE('data-cash-crude'!DQ184)&gt;0,'data-cash-crude'!DQ184-INDEX('data-futures'!$E:$E,MATCH('basis-cash-crude'!DR$1,'data-futures'!$A:$A,0),1),""),"")</f>
        <v>-2.2999999999999972</v>
      </c>
      <c r="DS183">
        <f>+IFERROR(IF(VALUE('data-cash-crude'!DR184)&gt;0,'data-cash-crude'!DR184-INDEX('data-futures'!$E:$E,MATCH('basis-cash-crude'!DS$1,'data-futures'!$A:$A,0),1),""),"")</f>
        <v>-2.4399999999999977</v>
      </c>
      <c r="DT183">
        <f>+IFERROR(IF(VALUE('data-cash-crude'!DS184)&gt;0,'data-cash-crude'!DS184-INDEX('data-futures'!$E:$E,MATCH('basis-cash-crude'!DT$1,'data-futures'!$A:$A,0),1),""),"")</f>
        <v>-2.3800000000000026</v>
      </c>
      <c r="DU183">
        <f>+IFERROR(IF(VALUE('data-cash-crude'!DT184)&gt;0,'data-cash-crude'!DT184-INDEX('data-futures'!$E:$E,MATCH('basis-cash-crude'!DU$1,'data-futures'!$A:$A,0),1),""),"")</f>
        <v>-2.9399999999999977</v>
      </c>
      <c r="DV183">
        <f>+IFERROR(IF(VALUE('data-cash-crude'!DU184)&gt;0,'data-cash-crude'!DU184-INDEX('data-futures'!$E:$E,MATCH('basis-cash-crude'!DV$1,'data-futures'!$A:$A,0),1),""),"")</f>
        <v>-3.4500000000000028</v>
      </c>
      <c r="DW183">
        <f>+IFERROR(IF(VALUE('data-cash-crude'!DV184)&gt;0,'data-cash-crude'!DV184-INDEX('data-futures'!$E:$E,MATCH('basis-cash-crude'!DW$1,'data-futures'!$A:$A,0),1),""),"")</f>
        <v>-3.1400000000000006</v>
      </c>
      <c r="DX183">
        <f>+IFERROR(IF(VALUE('data-cash-crude'!DW184)&gt;0,'data-cash-crude'!DW184-INDEX('data-futures'!$E:$E,MATCH('basis-cash-crude'!DX$1,'data-futures'!$A:$A,0),1),""),"")</f>
        <v>-2.6799999999999997</v>
      </c>
      <c r="DY183">
        <f>+IFERROR(IF(VALUE('data-cash-crude'!DX184)&gt;0,'data-cash-crude'!DX184-INDEX('data-futures'!$E:$E,MATCH('basis-cash-crude'!DY$1,'data-futures'!$A:$A,0),1),""),"")</f>
        <v>-3.5</v>
      </c>
      <c r="DZ183">
        <f>+IFERROR(IF(VALUE('data-cash-crude'!DY184)&gt;0,'data-cash-crude'!DY184-INDEX('data-futures'!$E:$E,MATCH('basis-cash-crude'!DZ$1,'data-futures'!$A:$A,0),1),""),"")</f>
        <v>-3.4200000000000017</v>
      </c>
      <c r="EA183">
        <f>+IFERROR(IF(VALUE('data-cash-crude'!DZ184)&gt;0,'data-cash-crude'!DZ184-INDEX('data-futures'!$E:$E,MATCH('basis-cash-crude'!EA$1,'data-futures'!$A:$A,0),1),""),"")</f>
        <v>-3.2800000000000011</v>
      </c>
      <c r="EB183">
        <f>+IFERROR(IF(VALUE('data-cash-crude'!EA184)&gt;0,'data-cash-crude'!EA184-INDEX('data-futures'!$E:$E,MATCH('basis-cash-crude'!EB$1,'data-futures'!$A:$A,0),1),""),"")</f>
        <v>-3.3100000000000023</v>
      </c>
      <c r="EC183">
        <f>+IFERROR(IF(VALUE('data-cash-crude'!EB184)&gt;0,'data-cash-crude'!EB184-INDEX('data-futures'!$E:$E,MATCH('basis-cash-crude'!EC$1,'data-futures'!$A:$A,0),1),""),"")</f>
        <v>-3.7000000000000028</v>
      </c>
      <c r="ED183" t="str">
        <f>+IFERROR(IF(VALUE('data-cash-crude'!EC184)&gt;0,'data-cash-crude'!EC184-INDEX('data-futures'!$E:$E,MATCH('basis-cash-crude'!ED$1,'data-futures'!$A:$A,0),1),""),"")</f>
        <v/>
      </c>
      <c r="EE183" t="str">
        <f>+IFERROR(IF(VALUE('data-cash-crude'!ED184)&gt;0,'data-cash-crude'!ED184-INDEX('data-futures'!$E:$E,MATCH('basis-cash-crude'!EE$1,'data-futures'!$A:$A,0),1),""),"")</f>
        <v/>
      </c>
      <c r="EF183" t="str">
        <f>+IFERROR(IF(VALUE('data-cash-crude'!EE184)&gt;0,'data-cash-crude'!EE184-INDEX('data-futures'!$E:$E,MATCH('basis-cash-crude'!EF$1,'data-futures'!$A:$A,0),1),""),"")</f>
        <v/>
      </c>
      <c r="EG183" t="str">
        <f>+IFERROR(IF(VALUE('data-cash-crude'!EF184)&gt;0,'data-cash-crude'!EF184-INDEX('data-futures'!$E:$E,MATCH('basis-cash-crude'!EG$1,'data-futures'!$A:$A,0),1),""),"")</f>
        <v/>
      </c>
      <c r="EH183" t="str">
        <f>+IFERROR(IF(VALUE('data-cash-crude'!EG184)&gt;0,'data-cash-crude'!EG184-INDEX('data-futures'!$E:$E,MATCH('basis-cash-crude'!EH$1,'data-futures'!$A:$A,0),1),""),"")</f>
        <v/>
      </c>
      <c r="EI183" t="str">
        <f>+IFERROR(IF(VALUE('data-cash-crude'!EH184)&gt;0,'data-cash-crude'!EH184-INDEX('data-futures'!$E:$E,MATCH('basis-cash-crude'!EI$1,'data-futures'!$A:$A,0),1),""),"")</f>
        <v/>
      </c>
      <c r="EJ183" t="str">
        <f>+IFERROR(IF(VALUE('data-cash-crude'!EI184)&gt;0,'data-cash-crude'!EI184-INDEX('data-futures'!$E:$E,MATCH('basis-cash-crude'!EJ$1,'data-futures'!$A:$A,0),1),""),"")</f>
        <v/>
      </c>
      <c r="EK183" t="str">
        <f>+IFERROR(IF(VALUE('data-cash-crude'!EJ184)&gt;0,'data-cash-crude'!EJ184-INDEX('data-futures'!$E:$E,MATCH('basis-cash-crude'!EK$1,'data-futures'!$A:$A,0),1),""),"")</f>
        <v/>
      </c>
      <c r="EL183" t="str">
        <f>+IFERROR(IF(VALUE('data-cash-crude'!EK184)&gt;0,'data-cash-crude'!EK184-INDEX('data-futures'!$E:$E,MATCH('basis-cash-crude'!EL$1,'data-futures'!$A:$A,0),1),""),"")</f>
        <v/>
      </c>
      <c r="EM183" t="str">
        <f>+IFERROR(IF(VALUE('data-cash-crude'!EL184)&gt;0,'data-cash-crude'!EL184-INDEX('data-futures'!$E:$E,MATCH('basis-cash-crude'!EM$1,'data-futures'!$A:$A,0),1),""),"")</f>
        <v/>
      </c>
      <c r="EN183" t="str">
        <f>+IFERROR(IF(VALUE('data-cash-crude'!EM184)&gt;0,'data-cash-crude'!EM184-INDEX('data-futures'!$E:$E,MATCH('basis-cash-crude'!EN$1,'data-futures'!$A:$A,0),1),""),"")</f>
        <v/>
      </c>
      <c r="EO183" t="str">
        <f>+IFERROR(IF(VALUE('data-cash-crude'!EN184)&gt;0,'data-cash-crude'!EN184-INDEX('data-futures'!$E:$E,MATCH('basis-cash-crude'!EO$1,'data-futures'!$A:$A,0),1),""),"")</f>
        <v/>
      </c>
      <c r="EP183" t="str">
        <f>+IFERROR(IF(VALUE('data-cash-crude'!EO184)&gt;0,'data-cash-crude'!EO184-INDEX('data-futures'!$E:$E,MATCH('basis-cash-crude'!EP$1,'data-futures'!$A:$A,0),1),""),"")</f>
        <v/>
      </c>
      <c r="EQ183" t="str">
        <f>+IFERROR(IF(VALUE('data-cash-crude'!EP184)&gt;0,'data-cash-crude'!EP184-INDEX('data-futures'!$E:$E,MATCH('basis-cash-crude'!EQ$1,'data-futures'!$A:$A,0),1),""),"")</f>
        <v/>
      </c>
      <c r="ER183" t="str">
        <f>+IFERROR(IF(VALUE('data-cash-crude'!EQ184)&gt;0,'data-cash-crude'!EQ184-INDEX('data-futures'!$E:$E,MATCH('basis-cash-crude'!ER$1,'data-futures'!$A:$A,0),1),""),"")</f>
        <v/>
      </c>
      <c r="ES183" t="str">
        <f>+IFERROR(IF(VALUE('data-cash-crude'!ER184)&gt;0,'data-cash-crude'!ER184-INDEX('data-futures'!$E:$E,MATCH('basis-cash-crude'!ES$1,'data-futures'!$A:$A,0),1),""),"")</f>
        <v/>
      </c>
      <c r="ET183" t="str">
        <f>+IFERROR(IF(VALUE('data-cash-crude'!ES184)&gt;0,'data-cash-crude'!ES184-INDEX('data-futures'!$E:$E,MATCH('basis-cash-crude'!ET$1,'data-futures'!$A:$A,0),1),""),"")</f>
        <v/>
      </c>
      <c r="EU183" t="str">
        <f>+IFERROR(IF(VALUE('data-cash-crude'!ET184)&gt;0,'data-cash-crude'!ET184-INDEX('data-futures'!$E:$E,MATCH('basis-cash-crude'!EU$1,'data-futures'!$A:$A,0),1),""),"")</f>
        <v/>
      </c>
      <c r="EV183" t="str">
        <f>+IFERROR(IF(VALUE('data-cash-crude'!EU184)&gt;0,'data-cash-crude'!EU184-INDEX('data-futures'!$E:$E,MATCH('basis-cash-crude'!EV$1,'data-futures'!$A:$A,0),1),""),"")</f>
        <v/>
      </c>
      <c r="EW183" t="str">
        <f>+IFERROR(IF(VALUE('data-cash-crude'!EV184)&gt;0,'data-cash-crude'!EV184-INDEX('data-futures'!$E:$E,MATCH('basis-cash-crude'!EW$1,'data-futures'!$A:$A,0),1),""),"")</f>
        <v/>
      </c>
      <c r="EX183" t="str">
        <f>+IFERROR(IF(VALUE('data-cash-crude'!EW184)&gt;0,'data-cash-crude'!EW184-INDEX('data-futures'!$E:$E,MATCH('basis-cash-crude'!EX$1,'data-futures'!$A:$A,0),1),""),"")</f>
        <v/>
      </c>
      <c r="EY183" t="str">
        <f>+IFERROR(IF(VALUE('data-cash-crude'!EX184)&gt;0,'data-cash-crude'!EX184-INDEX('data-futures'!$E:$E,MATCH('basis-cash-crude'!EY$1,'data-futures'!$A:$A,0),1),""),"")</f>
        <v/>
      </c>
      <c r="EZ183" t="str">
        <f>+IFERROR(IF(VALUE('data-cash-crude'!EY184)&gt;0,'data-cash-crude'!EY184-INDEX('data-futures'!$E:$E,MATCH('basis-cash-crude'!EZ$1,'data-futures'!$A:$A,0),1),""),"")</f>
        <v/>
      </c>
      <c r="FA183" t="str">
        <f>+IFERROR(IF(VALUE('data-cash-crude'!EZ184)&gt;0,'data-cash-crude'!EZ184-INDEX('data-futures'!$E:$E,MATCH('basis-cash-crude'!FA$1,'data-futures'!$A:$A,0),1),""),"")</f>
        <v/>
      </c>
      <c r="FB183" t="str">
        <f>+IFERROR(IF(VALUE('data-cash-crude'!FA184)&gt;0,'data-cash-crude'!FA184-INDEX('data-futures'!$E:$E,MATCH('basis-cash-crude'!FB$1,'data-futures'!$A:$A,0),1),""),"")</f>
        <v/>
      </c>
      <c r="FC183" t="str">
        <f>+IFERROR(IF(VALUE('data-cash-crude'!FB184)&gt;0,'data-cash-crude'!FB184-INDEX('data-futures'!$E:$E,MATCH('basis-cash-crude'!FC$1,'data-futures'!$A:$A,0),1),""),"")</f>
        <v/>
      </c>
      <c r="FD183" t="str">
        <f>+IFERROR(IF(VALUE('data-cash-crude'!FC184)&gt;0,'data-cash-crude'!FC184-INDEX('data-futures'!$E:$E,MATCH('basis-cash-crude'!FD$1,'data-futures'!$A:$A,0),1),""),"")</f>
        <v/>
      </c>
      <c r="FE183" t="str">
        <f>+IFERROR(IF(VALUE('data-cash-crude'!FD184)&gt;0,'data-cash-crude'!FD184-INDEX('data-futures'!$E:$E,MATCH('basis-cash-crude'!FE$1,'data-futures'!$A:$A,0),1),""),"")</f>
        <v/>
      </c>
      <c r="FF183" t="str">
        <f>+IFERROR(IF(VALUE('data-cash-crude'!FE184)&gt;0,'data-cash-crude'!FE184-INDEX('data-futures'!$E:$E,MATCH('basis-cash-crude'!FF$1,'data-futures'!$A:$A,0),1),""),"")</f>
        <v/>
      </c>
      <c r="FG183" t="str">
        <f>+IFERROR(IF(VALUE('data-cash-crude'!FF184)&gt;0,'data-cash-crude'!FF184-INDEX('data-futures'!$E:$E,MATCH('basis-cash-crude'!FG$1,'data-futures'!$A:$A,0),1),""),"")</f>
        <v/>
      </c>
      <c r="FH183" t="str">
        <f>+IFERROR(IF(VALUE('data-cash-crude'!FG184)&gt;0,'data-cash-crude'!FG184-INDEX('data-futures'!$E:$E,MATCH('basis-cash-crude'!FH$1,'data-futures'!$A:$A,0),1),""),"")</f>
        <v/>
      </c>
      <c r="FI183" t="str">
        <f>+IFERROR(IF(VALUE('data-cash-crude'!FH184)&gt;0,'data-cash-crude'!FH184-INDEX('data-futures'!$E:$E,MATCH('basis-cash-crude'!FI$1,'data-futures'!$A:$A,0),1),""),"")</f>
        <v/>
      </c>
      <c r="FJ183" t="str">
        <f>+IFERROR(IF(VALUE('data-cash-crude'!FI184)&gt;0,'data-cash-crude'!FI184-INDEX('data-futures'!$E:$E,MATCH('basis-cash-crude'!FJ$1,'data-futures'!$A:$A,0),1),""),"")</f>
        <v/>
      </c>
      <c r="FK183" t="str">
        <f>+IFERROR(IF(VALUE('data-cash-crude'!FJ184)&gt;0,'data-cash-crude'!FJ184-INDEX('data-futures'!$E:$E,MATCH('basis-cash-crude'!FK$1,'data-futures'!$A:$A,0),1),""),"")</f>
        <v/>
      </c>
      <c r="FL183" t="str">
        <f>+IFERROR(IF(VALUE('data-cash-crude'!FK184)&gt;0,'data-cash-crude'!FK184-INDEX('data-futures'!$E:$E,MATCH('basis-cash-crude'!FL$1,'data-futures'!$A:$A,0),1),""),"")</f>
        <v/>
      </c>
    </row>
    <row r="184" spans="1:168" x14ac:dyDescent="0.2">
      <c r="A184">
        <f t="shared" si="6"/>
        <v>-6.5016666666666678</v>
      </c>
      <c r="B184">
        <f t="shared" si="7"/>
        <v>-6.5240740740740728</v>
      </c>
      <c r="C184">
        <f t="shared" si="8"/>
        <v>-6.1440789473684196</v>
      </c>
      <c r="D184" s="6" t="str">
        <f>+'data-cash-crude'!B185</f>
        <v>CLPA-8-47.CM</v>
      </c>
      <c r="E184">
        <f>+IFERROR(IF(VALUE('data-cash-crude'!D185)&gt;0,'data-cash-crude'!D185-INDEX('data-futures'!$E:$E,MATCH('basis-cash-crude'!E$1,'data-futures'!$A:$A,0),1),""),"")</f>
        <v>-6.4399999999999977</v>
      </c>
      <c r="F184">
        <f>+IFERROR(IF(VALUE('data-cash-crude'!E185)&gt;0,'data-cash-crude'!E185-INDEX('data-futures'!$E:$E,MATCH('basis-cash-crude'!F$1,'data-futures'!$A:$A,0),1),""),"")</f>
        <v>-6.3400000000000034</v>
      </c>
      <c r="G184">
        <f>+IFERROR(IF(VALUE('data-cash-crude'!F185)&gt;0,'data-cash-crude'!F185-INDEX('data-futures'!$E:$E,MATCH('basis-cash-crude'!G$1,'data-futures'!$A:$A,0),1),""),"")</f>
        <v>-6.490000000000002</v>
      </c>
      <c r="H184">
        <f>+IFERROR(IF(VALUE('data-cash-crude'!G185)&gt;0,'data-cash-crude'!G185-INDEX('data-futures'!$E:$E,MATCH('basis-cash-crude'!H$1,'data-futures'!$A:$A,0),1),""),"")</f>
        <v>-6.6300000000000026</v>
      </c>
      <c r="I184" t="str">
        <f>+IFERROR(IF(VALUE('data-cash-crude'!H185)&gt;0,'data-cash-crude'!H185-INDEX('data-futures'!$E:$E,MATCH('basis-cash-crude'!I$1,'data-futures'!$A:$A,0),1),""),"")</f>
        <v/>
      </c>
      <c r="J184">
        <f>+IFERROR(IF(VALUE('data-cash-crude'!I185)&gt;0,'data-cash-crude'!I185-INDEX('data-futures'!$E:$E,MATCH('basis-cash-crude'!J$1,'data-futures'!$A:$A,0),1),""),"")</f>
        <v>-6.5799999999999983</v>
      </c>
      <c r="K184">
        <f>+IFERROR(IF(VALUE('data-cash-crude'!J185)&gt;0,'data-cash-crude'!J185-INDEX('data-futures'!$E:$E,MATCH('basis-cash-crude'!K$1,'data-futures'!$A:$A,0),1),""),"")</f>
        <v>-6.5300000000000011</v>
      </c>
      <c r="L184">
        <f>+IFERROR(IF(VALUE('data-cash-crude'!K185)&gt;0,'data-cash-crude'!K185-INDEX('data-futures'!$E:$E,MATCH('basis-cash-crude'!L$1,'data-futures'!$A:$A,0),1),""),"")</f>
        <v>-6.5900000000000034</v>
      </c>
      <c r="M184">
        <f>+IFERROR(IF(VALUE('data-cash-crude'!L185)&gt;0,'data-cash-crude'!L185-INDEX('data-futures'!$E:$E,MATCH('basis-cash-crude'!M$1,'data-futures'!$A:$A,0),1),""),"")</f>
        <v>-6.509999999999998</v>
      </c>
      <c r="N184">
        <f>+IFERROR(IF(VALUE('data-cash-crude'!M185)&gt;0,'data-cash-crude'!M185-INDEX('data-futures'!$E:$E,MATCH('basis-cash-crude'!N$1,'data-futures'!$A:$A,0),1),""),"")</f>
        <v>-6.3299999999999983</v>
      </c>
      <c r="O184">
        <f>+IFERROR(IF(VALUE('data-cash-crude'!N185)&gt;0,'data-cash-crude'!N185-INDEX('data-futures'!$E:$E,MATCH('basis-cash-crude'!O$1,'data-futures'!$A:$A,0),1),""),"")</f>
        <v>-6.490000000000002</v>
      </c>
      <c r="P184">
        <f>+IFERROR(IF(VALUE('data-cash-crude'!O185)&gt;0,'data-cash-crude'!O185-INDEX('data-futures'!$E:$E,MATCH('basis-cash-crude'!P$1,'data-futures'!$A:$A,0),1),""),"")</f>
        <v>-6.4399999999999977</v>
      </c>
      <c r="Q184">
        <f>+IFERROR(IF(VALUE('data-cash-crude'!P185)&gt;0,'data-cash-crude'!P185-INDEX('data-futures'!$E:$E,MATCH('basis-cash-crude'!Q$1,'data-futures'!$A:$A,0),1),""),"")</f>
        <v>-6.4600000000000009</v>
      </c>
      <c r="R184">
        <f>+IFERROR(IF(VALUE('data-cash-crude'!Q185)&gt;0,'data-cash-crude'!Q185-INDEX('data-futures'!$E:$E,MATCH('basis-cash-crude'!R$1,'data-futures'!$A:$A,0),1),""),"")</f>
        <v>-6.259999999999998</v>
      </c>
      <c r="S184">
        <f>+IFERROR(IF(VALUE('data-cash-crude'!R185)&gt;0,'data-cash-crude'!R185-INDEX('data-futures'!$E:$E,MATCH('basis-cash-crude'!S$1,'data-futures'!$A:$A,0),1),""),"")</f>
        <v>-8.5399999999999991</v>
      </c>
      <c r="T184">
        <f>+IFERROR(IF(VALUE('data-cash-crude'!S185)&gt;0,'data-cash-crude'!S185-INDEX('data-futures'!$E:$E,MATCH('basis-cash-crude'!T$1,'data-futures'!$A:$A,0),1),""),"")</f>
        <v>-8.32</v>
      </c>
      <c r="U184">
        <f>+IFERROR(IF(VALUE('data-cash-crude'!T185)&gt;0,'data-cash-crude'!T185-INDEX('data-futures'!$E:$E,MATCH('basis-cash-crude'!U$1,'data-futures'!$A:$A,0),1),""),"")</f>
        <v>-6.4500000000000028</v>
      </c>
      <c r="V184">
        <f>+IFERROR(IF(VALUE('data-cash-crude'!U185)&gt;0,'data-cash-crude'!U185-INDEX('data-futures'!$E:$E,MATCH('basis-cash-crude'!V$1,'data-futures'!$A:$A,0),1),""),"")</f>
        <v>-6.2700000000000031</v>
      </c>
      <c r="W184">
        <f>+IFERROR(IF(VALUE('data-cash-crude'!V185)&gt;0,'data-cash-crude'!V185-INDEX('data-futures'!$E:$E,MATCH('basis-cash-crude'!W$1,'data-futures'!$A:$A,0),1),""),"")</f>
        <v>-6.1899999999999977</v>
      </c>
      <c r="X184">
        <f>+IFERROR(IF(VALUE('data-cash-crude'!W185)&gt;0,'data-cash-crude'!W185-INDEX('data-futures'!$E:$E,MATCH('basis-cash-crude'!X$1,'data-futures'!$A:$A,0),1),""),"")</f>
        <v>-6.2800000000000011</v>
      </c>
      <c r="Y184">
        <f>+IFERROR(IF(VALUE('data-cash-crude'!X185)&gt;0,'data-cash-crude'!X185-INDEX('data-futures'!$E:$E,MATCH('basis-cash-crude'!Y$1,'data-futures'!$A:$A,0),1),""),"")</f>
        <v>-6.2299999999999969</v>
      </c>
      <c r="Z184" t="str">
        <f>+IFERROR(IF(VALUE('data-cash-crude'!Y185)&gt;0,'data-cash-crude'!Y185-INDEX('data-futures'!$E:$E,MATCH('basis-cash-crude'!Z$1,'data-futures'!$A:$A,0),1),""),"")</f>
        <v/>
      </c>
      <c r="AA184">
        <f>+IFERROR(IF(VALUE('data-cash-crude'!Z185)&gt;0,'data-cash-crude'!Z185-INDEX('data-futures'!$E:$E,MATCH('basis-cash-crude'!AA$1,'data-futures'!$A:$A,0),1),""),"")</f>
        <v>-6.4399999999999977</v>
      </c>
      <c r="AB184">
        <f>+IFERROR(IF(VALUE('data-cash-crude'!AA185)&gt;0,'data-cash-crude'!AA185-INDEX('data-futures'!$E:$E,MATCH('basis-cash-crude'!AB$1,'data-futures'!$A:$A,0),1),""),"")</f>
        <v>-6.6000000000000014</v>
      </c>
      <c r="AC184" t="str">
        <f>+IFERROR(IF(VALUE('data-cash-crude'!AB185)&gt;0,'data-cash-crude'!AB185-INDEX('data-futures'!$E:$E,MATCH('basis-cash-crude'!AC$1,'data-futures'!$A:$A,0),1),""),"")</f>
        <v/>
      </c>
      <c r="AD184">
        <f>+IFERROR(IF(VALUE('data-cash-crude'!AC185)&gt;0,'data-cash-crude'!AC185-INDEX('data-futures'!$E:$E,MATCH('basis-cash-crude'!AD$1,'data-futures'!$A:$A,0),1),""),"")</f>
        <v>-6.1300000000000026</v>
      </c>
      <c r="AE184">
        <f>+IFERROR(IF(VALUE('data-cash-crude'!AD185)&gt;0,'data-cash-crude'!AD185-INDEX('data-futures'!$E:$E,MATCH('basis-cash-crude'!AE$1,'data-futures'!$A:$A,0),1),""),"")</f>
        <v>-6.3100000000000023</v>
      </c>
      <c r="AF184">
        <f>+IFERROR(IF(VALUE('data-cash-crude'!AE185)&gt;0,'data-cash-crude'!AE185-INDEX('data-futures'!$E:$E,MATCH('basis-cash-crude'!AF$1,'data-futures'!$A:$A,0),1),""),"")</f>
        <v>-6.0300000000000011</v>
      </c>
      <c r="AG184">
        <f>+IFERROR(IF(VALUE('data-cash-crude'!AF185)&gt;0,'data-cash-crude'!AF185-INDEX('data-futures'!$E:$E,MATCH('basis-cash-crude'!AG$1,'data-futures'!$A:$A,0),1),""),"")</f>
        <v>-6.1000000000000014</v>
      </c>
      <c r="AH184">
        <f>+IFERROR(IF(VALUE('data-cash-crude'!AG185)&gt;0,'data-cash-crude'!AG185-INDEX('data-futures'!$E:$E,MATCH('basis-cash-crude'!AH$1,'data-futures'!$A:$A,0),1),""),"")</f>
        <v>-6.1700000000000017</v>
      </c>
      <c r="AI184">
        <f>+IFERROR(IF(VALUE('data-cash-crude'!AH185)&gt;0,'data-cash-crude'!AH185-INDEX('data-futures'!$E:$E,MATCH('basis-cash-crude'!AI$1,'data-futures'!$A:$A,0),1),""),"")</f>
        <v>-6.009999999999998</v>
      </c>
      <c r="AJ184">
        <f>+IFERROR(IF(VALUE('data-cash-crude'!AI185)&gt;0,'data-cash-crude'!AI185-INDEX('data-futures'!$E:$E,MATCH('basis-cash-crude'!AJ$1,'data-futures'!$A:$A,0),1),""),"")</f>
        <v>-6.1099999999999994</v>
      </c>
      <c r="AK184">
        <f>+IFERROR(IF(VALUE('data-cash-crude'!AJ185)&gt;0,'data-cash-crude'!AJ185-INDEX('data-futures'!$E:$E,MATCH('basis-cash-crude'!AK$1,'data-futures'!$A:$A,0),1),""),"")</f>
        <v>-6.1300000000000026</v>
      </c>
      <c r="AL184">
        <f>+IFERROR(IF(VALUE('data-cash-crude'!AK185)&gt;0,'data-cash-crude'!AK185-INDEX('data-futures'!$E:$E,MATCH('basis-cash-crude'!AL$1,'data-futures'!$A:$A,0),1),""),"")</f>
        <v>-6.3900000000000006</v>
      </c>
      <c r="AM184">
        <f>+IFERROR(IF(VALUE('data-cash-crude'!AL185)&gt;0,'data-cash-crude'!AL185-INDEX('data-futures'!$E:$E,MATCH('basis-cash-crude'!AM$1,'data-futures'!$A:$A,0),1),""),"")</f>
        <v>-6.0300000000000011</v>
      </c>
      <c r="AN184">
        <f>+IFERROR(IF(VALUE('data-cash-crude'!AM185)&gt;0,'data-cash-crude'!AM185-INDEX('data-futures'!$E:$E,MATCH('basis-cash-crude'!AN$1,'data-futures'!$A:$A,0),1),""),"")</f>
        <v>-6.0600000000000023</v>
      </c>
      <c r="AO184">
        <f>+IFERROR(IF(VALUE('data-cash-crude'!AN185)&gt;0,'data-cash-crude'!AN185-INDEX('data-futures'!$E:$E,MATCH('basis-cash-crude'!AO$1,'data-futures'!$A:$A,0),1),""),"")</f>
        <v>-6.2899999999999991</v>
      </c>
      <c r="AP184" t="str">
        <f>+IFERROR(IF(VALUE('data-cash-crude'!AO185)&gt;0,'data-cash-crude'!AO185-INDEX('data-futures'!$E:$E,MATCH('basis-cash-crude'!AP$1,'data-futures'!$A:$A,0),1),""),"")</f>
        <v/>
      </c>
      <c r="AQ184">
        <f>+IFERROR(IF(VALUE('data-cash-crude'!AP185)&gt;0,'data-cash-crude'!AP185-INDEX('data-futures'!$E:$E,MATCH('basis-cash-crude'!AQ$1,'data-futures'!$A:$A,0),1),""),"")</f>
        <v>-6.490000000000002</v>
      </c>
      <c r="AR184">
        <f>+IFERROR(IF(VALUE('data-cash-crude'!AQ185)&gt;0,'data-cash-crude'!AQ185-INDEX('data-futures'!$E:$E,MATCH('basis-cash-crude'!AR$1,'data-futures'!$A:$A,0),1),""),"")</f>
        <v>-3.4799999999999969</v>
      </c>
      <c r="AS184" t="str">
        <f>+IFERROR(IF(VALUE('data-cash-crude'!AR185)&gt;0,'data-cash-crude'!AR185-INDEX('data-futures'!$E:$E,MATCH('basis-cash-crude'!AS$1,'data-futures'!$A:$A,0),1),""),"")</f>
        <v/>
      </c>
      <c r="AT184">
        <f>+IFERROR(IF(VALUE('data-cash-crude'!AS185)&gt;0,'data-cash-crude'!AS185-INDEX('data-futures'!$E:$E,MATCH('basis-cash-crude'!AT$1,'data-futures'!$A:$A,0),1),""),"")</f>
        <v>-6.3500000000000014</v>
      </c>
      <c r="AU184">
        <f>+IFERROR(IF(VALUE('data-cash-crude'!AT185)&gt;0,'data-cash-crude'!AT185-INDEX('data-futures'!$E:$E,MATCH('basis-cash-crude'!AU$1,'data-futures'!$A:$A,0),1),""),"")</f>
        <v>-6.0600000000000023</v>
      </c>
      <c r="AV184">
        <f>+IFERROR(IF(VALUE('data-cash-crude'!AU185)&gt;0,'data-cash-crude'!AU185-INDEX('data-futures'!$E:$E,MATCH('basis-cash-crude'!AV$1,'data-futures'!$A:$A,0),1),""),"")</f>
        <v>-6.1300000000000026</v>
      </c>
      <c r="AW184">
        <f>+IFERROR(IF(VALUE('data-cash-crude'!AV185)&gt;0,'data-cash-crude'!AV185-INDEX('data-futures'!$E:$E,MATCH('basis-cash-crude'!AW$1,'data-futures'!$A:$A,0),1),""),"")</f>
        <v>-6.1000000000000014</v>
      </c>
      <c r="AX184">
        <f>+IFERROR(IF(VALUE('data-cash-crude'!AW185)&gt;0,'data-cash-crude'!AW185-INDEX('data-futures'!$E:$E,MATCH('basis-cash-crude'!AX$1,'data-futures'!$A:$A,0),1),""),"")</f>
        <v>-6.0200000000000031</v>
      </c>
      <c r="AY184" t="str">
        <f>+IFERROR(IF(VALUE('data-cash-crude'!AX185)&gt;0,'data-cash-crude'!AX185-INDEX('data-futures'!$E:$E,MATCH('basis-cash-crude'!AY$1,'data-futures'!$A:$A,0),1),""),"")</f>
        <v/>
      </c>
      <c r="AZ184" t="str">
        <f>+IFERROR(IF(VALUE('data-cash-crude'!AY185)&gt;0,'data-cash-crude'!AY185-INDEX('data-futures'!$E:$E,MATCH('basis-cash-crude'!AZ$1,'data-futures'!$A:$A,0),1),""),"")</f>
        <v/>
      </c>
      <c r="BA184" t="str">
        <f>+IFERROR(IF(VALUE('data-cash-crude'!AZ185)&gt;0,'data-cash-crude'!AZ185-INDEX('data-futures'!$E:$E,MATCH('basis-cash-crude'!BA$1,'data-futures'!$A:$A,0),1),""),"")</f>
        <v/>
      </c>
      <c r="BB184" t="str">
        <f>+IFERROR(IF(VALUE('data-cash-crude'!BA185)&gt;0,'data-cash-crude'!BA185-INDEX('data-futures'!$E:$E,MATCH('basis-cash-crude'!BB$1,'data-futures'!$A:$A,0),1),""),"")</f>
        <v/>
      </c>
      <c r="BC184" t="str">
        <f>+IFERROR(IF(VALUE('data-cash-crude'!BB185)&gt;0,'data-cash-crude'!BB185-INDEX('data-futures'!$E:$E,MATCH('basis-cash-crude'!BC$1,'data-futures'!$A:$A,0),1),""),"")</f>
        <v/>
      </c>
      <c r="BD184" t="str">
        <f>+IFERROR(IF(VALUE('data-cash-crude'!BC185)&gt;0,'data-cash-crude'!BC185-INDEX('data-futures'!$E:$E,MATCH('basis-cash-crude'!BD$1,'data-futures'!$A:$A,0),1),""),"")</f>
        <v/>
      </c>
      <c r="BE184">
        <f>+IFERROR(IF(VALUE('data-cash-crude'!BD185)&gt;0,'data-cash-crude'!BD185-INDEX('data-futures'!$E:$E,MATCH('basis-cash-crude'!BE$1,'data-futures'!$A:$A,0),1),""),"")</f>
        <v>-6.2299999999999969</v>
      </c>
      <c r="BF184">
        <f>+IFERROR(IF(VALUE('data-cash-crude'!BE185)&gt;0,'data-cash-crude'!BE185-INDEX('data-futures'!$E:$E,MATCH('basis-cash-crude'!BF$1,'data-futures'!$A:$A,0),1),""),"")</f>
        <v>-6.240000000000002</v>
      </c>
      <c r="BG184">
        <f>+IFERROR(IF(VALUE('data-cash-crude'!BF185)&gt;0,'data-cash-crude'!BF185-INDEX('data-futures'!$E:$E,MATCH('basis-cash-crude'!BG$1,'data-futures'!$A:$A,0),1),""),"")</f>
        <v>-6.0200000000000031</v>
      </c>
      <c r="BH184">
        <f>+IFERROR(IF(VALUE('data-cash-crude'!BG185)&gt;0,'data-cash-crude'!BG185-INDEX('data-futures'!$E:$E,MATCH('basis-cash-crude'!BH$1,'data-futures'!$A:$A,0),1),""),"")</f>
        <v>-5.7899999999999991</v>
      </c>
      <c r="BI184">
        <f>+IFERROR(IF(VALUE('data-cash-crude'!BH185)&gt;0,'data-cash-crude'!BH185-INDEX('data-futures'!$E:$E,MATCH('basis-cash-crude'!BI$1,'data-futures'!$A:$A,0),1),""),"")</f>
        <v>-6.0900000000000034</v>
      </c>
      <c r="BJ184">
        <f>+IFERROR(IF(VALUE('data-cash-crude'!BI185)&gt;0,'data-cash-crude'!BI185-INDEX('data-futures'!$E:$E,MATCH('basis-cash-crude'!BJ$1,'data-futures'!$A:$A,0),1),""),"")</f>
        <v>-6.0900000000000034</v>
      </c>
      <c r="BK184">
        <f>+IFERROR(IF(VALUE('data-cash-crude'!BJ185)&gt;0,'data-cash-crude'!BJ185-INDEX('data-futures'!$E:$E,MATCH('basis-cash-crude'!BK$1,'data-futures'!$A:$A,0),1),""),"")</f>
        <v>-6.43</v>
      </c>
      <c r="BL184">
        <f>+IFERROR(IF(VALUE('data-cash-crude'!BK185)&gt;0,'data-cash-crude'!BK185-INDEX('data-futures'!$E:$E,MATCH('basis-cash-crude'!BL$1,'data-futures'!$A:$A,0),1),""),"")</f>
        <v>-6.1099999999999994</v>
      </c>
      <c r="BM184" t="str">
        <f>+IFERROR(IF(VALUE('data-cash-crude'!BL185)&gt;0,'data-cash-crude'!BL185-INDEX('data-futures'!$E:$E,MATCH('basis-cash-crude'!BM$1,'data-futures'!$A:$A,0),1),""),"")</f>
        <v/>
      </c>
      <c r="BN184" t="str">
        <f>+IFERROR(IF(VALUE('data-cash-crude'!BM185)&gt;0,'data-cash-crude'!BM185-INDEX('data-futures'!$E:$E,MATCH('basis-cash-crude'!BN$1,'data-futures'!$A:$A,0),1),""),"")</f>
        <v/>
      </c>
      <c r="BO184">
        <f>+IFERROR(IF(VALUE('data-cash-crude'!BN185)&gt;0,'data-cash-crude'!BN185-INDEX('data-futures'!$E:$E,MATCH('basis-cash-crude'!BO$1,'data-futures'!$A:$A,0),1),""),"")</f>
        <v>-6.4699999999999989</v>
      </c>
      <c r="BP184">
        <f>+IFERROR(IF(VALUE('data-cash-crude'!BO185)&gt;0,'data-cash-crude'!BO185-INDEX('data-futures'!$E:$E,MATCH('basis-cash-crude'!BP$1,'data-futures'!$A:$A,0),1),""),"")</f>
        <v>-6.6300000000000026</v>
      </c>
      <c r="BQ184">
        <f>+IFERROR(IF(VALUE('data-cash-crude'!BP185)&gt;0,'data-cash-crude'!BP185-INDEX('data-futures'!$E:$E,MATCH('basis-cash-crude'!BQ$1,'data-futures'!$A:$A,0),1),""),"")</f>
        <v>-6.07</v>
      </c>
      <c r="BR184">
        <f>+IFERROR(IF(VALUE('data-cash-crude'!BQ185)&gt;0,'data-cash-crude'!BQ185-INDEX('data-futures'!$E:$E,MATCH('basis-cash-crude'!BR$1,'data-futures'!$A:$A,0),1),""),"")</f>
        <v>-6.1000000000000014</v>
      </c>
      <c r="BS184">
        <f>+IFERROR(IF(VALUE('data-cash-crude'!BR185)&gt;0,'data-cash-crude'!BR185-INDEX('data-futures'!$E:$E,MATCH('basis-cash-crude'!BS$1,'data-futures'!$A:$A,0),1),""),"")</f>
        <v>-6.0200000000000031</v>
      </c>
      <c r="BT184">
        <f>+IFERROR(IF(VALUE('data-cash-crude'!BS185)&gt;0,'data-cash-crude'!BS185-INDEX('data-futures'!$E:$E,MATCH('basis-cash-crude'!BT$1,'data-futures'!$A:$A,0),1),""),"")</f>
        <v>-6.57</v>
      </c>
      <c r="BU184">
        <f>+IFERROR(IF(VALUE('data-cash-crude'!BT185)&gt;0,'data-cash-crude'!BT185-INDEX('data-futures'!$E:$E,MATCH('basis-cash-crude'!BU$1,'data-futures'!$A:$A,0),1),""),"")</f>
        <v>-6.18</v>
      </c>
      <c r="BV184">
        <f>+IFERROR(IF(VALUE('data-cash-crude'!BU185)&gt;0,'data-cash-crude'!BU185-INDEX('data-futures'!$E:$E,MATCH('basis-cash-crude'!BV$1,'data-futures'!$A:$A,0),1),""),"")</f>
        <v>-6.1199999999999974</v>
      </c>
      <c r="BW184">
        <f>+IFERROR(IF(VALUE('data-cash-crude'!BV185)&gt;0,'data-cash-crude'!BV185-INDEX('data-futures'!$E:$E,MATCH('basis-cash-crude'!BW$1,'data-futures'!$A:$A,0),1),""),"")</f>
        <v>-6.3800000000000026</v>
      </c>
      <c r="BX184">
        <f>+IFERROR(IF(VALUE('data-cash-crude'!BW185)&gt;0,'data-cash-crude'!BW185-INDEX('data-futures'!$E:$E,MATCH('basis-cash-crude'!BX$1,'data-futures'!$A:$A,0),1),""),"")</f>
        <v>-6.1899999999999977</v>
      </c>
      <c r="BY184">
        <f>+IFERROR(IF(VALUE('data-cash-crude'!BX185)&gt;0,'data-cash-crude'!BX185-INDEX('data-futures'!$E:$E,MATCH('basis-cash-crude'!BY$1,'data-futures'!$A:$A,0),1),""),"")</f>
        <v>-6.4099999999999966</v>
      </c>
      <c r="BZ184">
        <f>+IFERROR(IF(VALUE('data-cash-crude'!BY185)&gt;0,'data-cash-crude'!BY185-INDEX('data-futures'!$E:$E,MATCH('basis-cash-crude'!BZ$1,'data-futures'!$A:$A,0),1),""),"")</f>
        <v>-6.7000000000000028</v>
      </c>
      <c r="CA184">
        <f>+IFERROR(IF(VALUE('data-cash-crude'!BZ185)&gt;0,'data-cash-crude'!BZ185-INDEX('data-futures'!$E:$E,MATCH('basis-cash-crude'!CA$1,'data-futures'!$A:$A,0),1),""),"")</f>
        <v>-6.0900000000000034</v>
      </c>
      <c r="CB184">
        <f>+IFERROR(IF(VALUE('data-cash-crude'!CA185)&gt;0,'data-cash-crude'!CA185-INDEX('data-futures'!$E:$E,MATCH('basis-cash-crude'!CB$1,'data-futures'!$A:$A,0),1),""),"")</f>
        <v>-5.9699999999999989</v>
      </c>
      <c r="CC184">
        <f>+IFERROR(IF(VALUE('data-cash-crude'!CB185)&gt;0,'data-cash-crude'!CB185-INDEX('data-futures'!$E:$E,MATCH('basis-cash-crude'!CC$1,'data-futures'!$A:$A,0),1),""),"")</f>
        <v>-5.8699999999999974</v>
      </c>
      <c r="CD184">
        <f>+IFERROR(IF(VALUE('data-cash-crude'!CC185)&gt;0,'data-cash-crude'!CC185-INDEX('data-futures'!$E:$E,MATCH('basis-cash-crude'!CD$1,'data-futures'!$A:$A,0),1),""),"")</f>
        <v>-6.1099999999999994</v>
      </c>
      <c r="CE184">
        <f>+IFERROR(IF(VALUE('data-cash-crude'!CD185)&gt;0,'data-cash-crude'!CD185-INDEX('data-futures'!$E:$E,MATCH('basis-cash-crude'!CE$1,'data-futures'!$A:$A,0),1),""),"")</f>
        <v>-5.8999999999999986</v>
      </c>
      <c r="CF184">
        <f>+IFERROR(IF(VALUE('data-cash-crude'!CE185)&gt;0,'data-cash-crude'!CE185-INDEX('data-futures'!$E:$E,MATCH('basis-cash-crude'!CF$1,'data-futures'!$A:$A,0),1),""),"")</f>
        <v>-5.82</v>
      </c>
      <c r="CG184">
        <f>+IFERROR(IF(VALUE('data-cash-crude'!CF185)&gt;0,'data-cash-crude'!CF185-INDEX('data-futures'!$E:$E,MATCH('basis-cash-crude'!CG$1,'data-futures'!$A:$A,0),1),""),"")</f>
        <v>-5.5900000000000034</v>
      </c>
      <c r="CH184">
        <f>+IFERROR(IF(VALUE('data-cash-crude'!CG185)&gt;0,'data-cash-crude'!CG185-INDEX('data-futures'!$E:$E,MATCH('basis-cash-crude'!CH$1,'data-futures'!$A:$A,0),1),""),"")</f>
        <v>-5.3800000000000026</v>
      </c>
      <c r="CI184">
        <f>+IFERROR(IF(VALUE('data-cash-crude'!CH185)&gt;0,'data-cash-crude'!CH185-INDEX('data-futures'!$E:$E,MATCH('basis-cash-crude'!CI$1,'data-futures'!$A:$A,0),1),""),"")</f>
        <v>-5.5399999999999991</v>
      </c>
      <c r="CJ184">
        <f>+IFERROR(IF(VALUE('data-cash-crude'!CI185)&gt;0,'data-cash-crude'!CI185-INDEX('data-futures'!$E:$E,MATCH('basis-cash-crude'!CJ$1,'data-futures'!$A:$A,0),1),""),"")</f>
        <v>-5.6499999999999986</v>
      </c>
      <c r="CK184">
        <f>+IFERROR(IF(VALUE('data-cash-crude'!CJ185)&gt;0,'data-cash-crude'!CJ185-INDEX('data-futures'!$E:$E,MATCH('basis-cash-crude'!CK$1,'data-futures'!$A:$A,0),1),""),"")</f>
        <v>-4.990000000000002</v>
      </c>
      <c r="CL184">
        <f>+IFERROR(IF(VALUE('data-cash-crude'!CK185)&gt;0,'data-cash-crude'!CK185-INDEX('data-futures'!$E:$E,MATCH('basis-cash-crude'!CL$1,'data-futures'!$A:$A,0),1),""),"")</f>
        <v>-4.9500000000000028</v>
      </c>
      <c r="CM184" t="str">
        <f>+IFERROR(IF(VALUE('data-cash-crude'!CL185)&gt;0,'data-cash-crude'!CL185-INDEX('data-futures'!$E:$E,MATCH('basis-cash-crude'!CM$1,'data-futures'!$A:$A,0),1),""),"")</f>
        <v/>
      </c>
      <c r="CN184">
        <f>+IFERROR(IF(VALUE('data-cash-crude'!CM185)&gt;0,'data-cash-crude'!CM185-INDEX('data-futures'!$E:$E,MATCH('basis-cash-crude'!CN$1,'data-futures'!$A:$A,0),1),""),"")</f>
        <v>-4.8900000000000006</v>
      </c>
      <c r="CO184">
        <f>+IFERROR(IF(VALUE('data-cash-crude'!CN185)&gt;0,'data-cash-crude'!CN185-INDEX('data-futures'!$E:$E,MATCH('basis-cash-crude'!CO$1,'data-futures'!$A:$A,0),1),""),"")</f>
        <v>-4.68</v>
      </c>
      <c r="CP184">
        <f>+IFERROR(IF(VALUE('data-cash-crude'!CO185)&gt;0,'data-cash-crude'!CO185-INDEX('data-futures'!$E:$E,MATCH('basis-cash-crude'!CP$1,'data-futures'!$A:$A,0),1),""),"")</f>
        <v>-4.8800000000000026</v>
      </c>
      <c r="CQ184">
        <f>+IFERROR(IF(VALUE('data-cash-crude'!CP185)&gt;0,'data-cash-crude'!CP185-INDEX('data-futures'!$E:$E,MATCH('basis-cash-crude'!CQ$1,'data-futures'!$A:$A,0),1),""),"")</f>
        <v>-4.8699999999999974</v>
      </c>
      <c r="CR184">
        <f>+IFERROR(IF(VALUE('data-cash-crude'!CQ185)&gt;0,'data-cash-crude'!CQ185-INDEX('data-futures'!$E:$E,MATCH('basis-cash-crude'!CR$1,'data-futures'!$A:$A,0),1),""),"")</f>
        <v>-4.2999999999999972</v>
      </c>
      <c r="CS184">
        <f>+IFERROR(IF(VALUE('data-cash-crude'!CR185)&gt;0,'data-cash-crude'!CR185-INDEX('data-futures'!$E:$E,MATCH('basis-cash-crude'!CS$1,'data-futures'!$A:$A,0),1),""),"")</f>
        <v>-3.8699999999999974</v>
      </c>
      <c r="CT184">
        <f>+IFERROR(IF(VALUE('data-cash-crude'!CS185)&gt;0,'data-cash-crude'!CS185-INDEX('data-futures'!$E:$E,MATCH('basis-cash-crude'!CT$1,'data-futures'!$A:$A,0),1),""),"")</f>
        <v>-2.5600000000000023</v>
      </c>
      <c r="CU184">
        <f>+IFERROR(IF(VALUE('data-cash-crude'!CT185)&gt;0,'data-cash-crude'!CT185-INDEX('data-futures'!$E:$E,MATCH('basis-cash-crude'!CU$1,'data-futures'!$A:$A,0),1),""),"")</f>
        <v>-5.3599999999999994</v>
      </c>
      <c r="CV184">
        <f>+IFERROR(IF(VALUE('data-cash-crude'!CU185)&gt;0,'data-cash-crude'!CU185-INDEX('data-futures'!$E:$E,MATCH('basis-cash-crude'!CV$1,'data-futures'!$A:$A,0),1),""),"")</f>
        <v>-5.4600000000000009</v>
      </c>
      <c r="CW184">
        <f>+IFERROR(IF(VALUE('data-cash-crude'!CV185)&gt;0,'data-cash-crude'!CV185-INDEX('data-futures'!$E:$E,MATCH('basis-cash-crude'!CW$1,'data-futures'!$A:$A,0),1),""),"")</f>
        <v>-5.2000000000000028</v>
      </c>
      <c r="CX184">
        <f>+IFERROR(IF(VALUE('data-cash-crude'!CW185)&gt;0,'data-cash-crude'!CW185-INDEX('data-futures'!$E:$E,MATCH('basis-cash-crude'!CX$1,'data-futures'!$A:$A,0),1),""),"")</f>
        <v>-5.0300000000000011</v>
      </c>
      <c r="CY184">
        <f>+IFERROR(IF(VALUE('data-cash-crude'!CX185)&gt;0,'data-cash-crude'!CX185-INDEX('data-futures'!$E:$E,MATCH('basis-cash-crude'!CY$1,'data-futures'!$A:$A,0),1),""),"")</f>
        <v>-4.68</v>
      </c>
      <c r="CZ184">
        <f>+IFERROR(IF(VALUE('data-cash-crude'!CY185)&gt;0,'data-cash-crude'!CY185-INDEX('data-futures'!$E:$E,MATCH('basis-cash-crude'!CZ$1,'data-futures'!$A:$A,0),1),""),"")</f>
        <v>-5.1000000000000014</v>
      </c>
      <c r="DA184">
        <f>+IFERROR(IF(VALUE('data-cash-crude'!CZ185)&gt;0,'data-cash-crude'!CZ185-INDEX('data-futures'!$E:$E,MATCH('basis-cash-crude'!DA$1,'data-futures'!$A:$A,0),1),""),"")</f>
        <v>-5.0499999999999972</v>
      </c>
      <c r="DB184">
        <f>+IFERROR(IF(VALUE('data-cash-crude'!DA185)&gt;0,'data-cash-crude'!DA185-INDEX('data-futures'!$E:$E,MATCH('basis-cash-crude'!DB$1,'data-futures'!$A:$A,0),1),""),"")</f>
        <v>-5</v>
      </c>
      <c r="DC184">
        <f>+IFERROR(IF(VALUE('data-cash-crude'!DB185)&gt;0,'data-cash-crude'!DB185-INDEX('data-futures'!$E:$E,MATCH('basis-cash-crude'!DC$1,'data-futures'!$A:$A,0),1),""),"")</f>
        <v>-5.0200000000000031</v>
      </c>
      <c r="DD184" t="str">
        <f>+IFERROR(IF(VALUE('data-cash-crude'!DC185)&gt;0,'data-cash-crude'!DC185-INDEX('data-futures'!$E:$E,MATCH('basis-cash-crude'!DD$1,'data-futures'!$A:$A,0),1),""),"")</f>
        <v/>
      </c>
      <c r="DE184">
        <f>+IFERROR(IF(VALUE('data-cash-crude'!DD185)&gt;0,'data-cash-crude'!DD185-INDEX('data-futures'!$E:$E,MATCH('basis-cash-crude'!DE$1,'data-futures'!$A:$A,0),1),""),"")</f>
        <v>-4.93</v>
      </c>
      <c r="DF184">
        <f>+IFERROR(IF(VALUE('data-cash-crude'!DE185)&gt;0,'data-cash-crude'!DE185-INDEX('data-futures'!$E:$E,MATCH('basis-cash-crude'!DF$1,'data-futures'!$A:$A,0),1),""),"")</f>
        <v>-4.5499999999999972</v>
      </c>
      <c r="DG184" t="str">
        <f>+IFERROR(IF(VALUE('data-cash-crude'!DF185)&gt;0,'data-cash-crude'!DF185-INDEX('data-futures'!$E:$E,MATCH('basis-cash-crude'!DG$1,'data-futures'!$A:$A,0),1),""),"")</f>
        <v/>
      </c>
      <c r="DH184">
        <f>+IFERROR(IF(VALUE('data-cash-crude'!DG185)&gt;0,'data-cash-crude'!DG185-INDEX('data-futures'!$E:$E,MATCH('basis-cash-crude'!DH$1,'data-futures'!$A:$A,0),1),""),"")</f>
        <v>-4.2100000000000009</v>
      </c>
      <c r="DI184">
        <f>+IFERROR(IF(VALUE('data-cash-crude'!DH185)&gt;0,'data-cash-crude'!DH185-INDEX('data-futures'!$E:$E,MATCH('basis-cash-crude'!DI$1,'data-futures'!$A:$A,0),1),""),"")</f>
        <v>-5.3400000000000034</v>
      </c>
      <c r="DJ184">
        <f>+IFERROR(IF(VALUE('data-cash-crude'!DI185)&gt;0,'data-cash-crude'!DI185-INDEX('data-futures'!$E:$E,MATCH('basis-cash-crude'!DJ$1,'data-futures'!$A:$A,0),1),""),"")</f>
        <v>-5.07</v>
      </c>
      <c r="DK184">
        <f>+IFERROR(IF(VALUE('data-cash-crude'!DJ185)&gt;0,'data-cash-crude'!DJ185-INDEX('data-futures'!$E:$E,MATCH('basis-cash-crude'!DK$1,'data-futures'!$A:$A,0),1),""),"")</f>
        <v>-5.1199999999999974</v>
      </c>
      <c r="DL184">
        <f>+IFERROR(IF(VALUE('data-cash-crude'!DK185)&gt;0,'data-cash-crude'!DK185-INDEX('data-futures'!$E:$E,MATCH('basis-cash-crude'!DL$1,'data-futures'!$A:$A,0),1),""),"")</f>
        <v>-4.9200000000000017</v>
      </c>
      <c r="DM184">
        <f>+IFERROR(IF(VALUE('data-cash-crude'!DL185)&gt;0,'data-cash-crude'!DL185-INDEX('data-futures'!$E:$E,MATCH('basis-cash-crude'!DM$1,'data-futures'!$A:$A,0),1),""),"")</f>
        <v>-4.3699999999999974</v>
      </c>
      <c r="DN184">
        <f>+IFERROR(IF(VALUE('data-cash-crude'!DM185)&gt;0,'data-cash-crude'!DM185-INDEX('data-futures'!$E:$E,MATCH('basis-cash-crude'!DN$1,'data-futures'!$A:$A,0),1),""),"")</f>
        <v>-3.9299999999999997</v>
      </c>
      <c r="DO184">
        <f>+IFERROR(IF(VALUE('data-cash-crude'!DN185)&gt;0,'data-cash-crude'!DN185-INDEX('data-futures'!$E:$E,MATCH('basis-cash-crude'!DO$1,'data-futures'!$A:$A,0),1),""),"")</f>
        <v>-4.6499999999999986</v>
      </c>
      <c r="DP184">
        <f>+IFERROR(IF(VALUE('data-cash-crude'!DO185)&gt;0,'data-cash-crude'!DO185-INDEX('data-futures'!$E:$E,MATCH('basis-cash-crude'!DP$1,'data-futures'!$A:$A,0),1),""),"")</f>
        <v>-4.7299999999999969</v>
      </c>
      <c r="DQ184">
        <f>+IFERROR(IF(VALUE('data-cash-crude'!DP185)&gt;0,'data-cash-crude'!DP185-INDEX('data-futures'!$E:$E,MATCH('basis-cash-crude'!DQ$1,'data-futures'!$A:$A,0),1),""),"")</f>
        <v>-5.2800000000000011</v>
      </c>
      <c r="DR184">
        <f>+IFERROR(IF(VALUE('data-cash-crude'!DQ185)&gt;0,'data-cash-crude'!DQ185-INDEX('data-futures'!$E:$E,MATCH('basis-cash-crude'!DR$1,'data-futures'!$A:$A,0),1),""),"")</f>
        <v>-4.7999999999999972</v>
      </c>
      <c r="DS184">
        <f>+IFERROR(IF(VALUE('data-cash-crude'!DR185)&gt;0,'data-cash-crude'!DR185-INDEX('data-futures'!$E:$E,MATCH('basis-cash-crude'!DS$1,'data-futures'!$A:$A,0),1),""),"")</f>
        <v>-4.9399999999999977</v>
      </c>
      <c r="DT184">
        <f>+IFERROR(IF(VALUE('data-cash-crude'!DS185)&gt;0,'data-cash-crude'!DS185-INDEX('data-futures'!$E:$E,MATCH('basis-cash-crude'!DT$1,'data-futures'!$A:$A,0),1),""),"")</f>
        <v>-4.8800000000000026</v>
      </c>
      <c r="DU184">
        <f>+IFERROR(IF(VALUE('data-cash-crude'!DT185)&gt;0,'data-cash-crude'!DT185-INDEX('data-futures'!$E:$E,MATCH('basis-cash-crude'!DU$1,'data-futures'!$A:$A,0),1),""),"")</f>
        <v>-5.4399999999999977</v>
      </c>
      <c r="DV184">
        <f>+IFERROR(IF(VALUE('data-cash-crude'!DU185)&gt;0,'data-cash-crude'!DU185-INDEX('data-futures'!$E:$E,MATCH('basis-cash-crude'!DV$1,'data-futures'!$A:$A,0),1),""),"")</f>
        <v>-5.9500000000000028</v>
      </c>
      <c r="DW184">
        <f>+IFERROR(IF(VALUE('data-cash-crude'!DV185)&gt;0,'data-cash-crude'!DV185-INDEX('data-futures'!$E:$E,MATCH('basis-cash-crude'!DW$1,'data-futures'!$A:$A,0),1),""),"")</f>
        <v>-5.6400000000000006</v>
      </c>
      <c r="DX184">
        <f>+IFERROR(IF(VALUE('data-cash-crude'!DW185)&gt;0,'data-cash-crude'!DW185-INDEX('data-futures'!$E:$E,MATCH('basis-cash-crude'!DX$1,'data-futures'!$A:$A,0),1),""),"")</f>
        <v>-5.18</v>
      </c>
      <c r="DY184">
        <f>+IFERROR(IF(VALUE('data-cash-crude'!DX185)&gt;0,'data-cash-crude'!DX185-INDEX('data-futures'!$E:$E,MATCH('basis-cash-crude'!DY$1,'data-futures'!$A:$A,0),1),""),"")</f>
        <v>-6</v>
      </c>
      <c r="DZ184">
        <f>+IFERROR(IF(VALUE('data-cash-crude'!DY185)&gt;0,'data-cash-crude'!DY185-INDEX('data-futures'!$E:$E,MATCH('basis-cash-crude'!DZ$1,'data-futures'!$A:$A,0),1),""),"")</f>
        <v>-5.9200000000000017</v>
      </c>
      <c r="EA184">
        <f>+IFERROR(IF(VALUE('data-cash-crude'!DZ185)&gt;0,'data-cash-crude'!DZ185-INDEX('data-futures'!$E:$E,MATCH('basis-cash-crude'!EA$1,'data-futures'!$A:$A,0),1),""),"")</f>
        <v>-5.7800000000000011</v>
      </c>
      <c r="EB184">
        <f>+IFERROR(IF(VALUE('data-cash-crude'!EA185)&gt;0,'data-cash-crude'!EA185-INDEX('data-futures'!$E:$E,MATCH('basis-cash-crude'!EB$1,'data-futures'!$A:$A,0),1),""),"")</f>
        <v>-5.8100000000000023</v>
      </c>
      <c r="EC184">
        <f>+IFERROR(IF(VALUE('data-cash-crude'!EB185)&gt;0,'data-cash-crude'!EB185-INDEX('data-futures'!$E:$E,MATCH('basis-cash-crude'!EC$1,'data-futures'!$A:$A,0),1),""),"")</f>
        <v>-6.2000000000000028</v>
      </c>
      <c r="ED184" t="str">
        <f>+IFERROR(IF(VALUE('data-cash-crude'!EC185)&gt;0,'data-cash-crude'!EC185-INDEX('data-futures'!$E:$E,MATCH('basis-cash-crude'!ED$1,'data-futures'!$A:$A,0),1),""),"")</f>
        <v/>
      </c>
      <c r="EE184" t="str">
        <f>+IFERROR(IF(VALUE('data-cash-crude'!ED185)&gt;0,'data-cash-crude'!ED185-INDEX('data-futures'!$E:$E,MATCH('basis-cash-crude'!EE$1,'data-futures'!$A:$A,0),1),""),"")</f>
        <v/>
      </c>
      <c r="EF184" t="str">
        <f>+IFERROR(IF(VALUE('data-cash-crude'!EE185)&gt;0,'data-cash-crude'!EE185-INDEX('data-futures'!$E:$E,MATCH('basis-cash-crude'!EF$1,'data-futures'!$A:$A,0),1),""),"")</f>
        <v/>
      </c>
      <c r="EG184" t="str">
        <f>+IFERROR(IF(VALUE('data-cash-crude'!EF185)&gt;0,'data-cash-crude'!EF185-INDEX('data-futures'!$E:$E,MATCH('basis-cash-crude'!EG$1,'data-futures'!$A:$A,0),1),""),"")</f>
        <v/>
      </c>
      <c r="EH184" t="str">
        <f>+IFERROR(IF(VALUE('data-cash-crude'!EG185)&gt;0,'data-cash-crude'!EG185-INDEX('data-futures'!$E:$E,MATCH('basis-cash-crude'!EH$1,'data-futures'!$A:$A,0),1),""),"")</f>
        <v/>
      </c>
      <c r="EI184" t="str">
        <f>+IFERROR(IF(VALUE('data-cash-crude'!EH185)&gt;0,'data-cash-crude'!EH185-INDEX('data-futures'!$E:$E,MATCH('basis-cash-crude'!EI$1,'data-futures'!$A:$A,0),1),""),"")</f>
        <v/>
      </c>
      <c r="EJ184" t="str">
        <f>+IFERROR(IF(VALUE('data-cash-crude'!EI185)&gt;0,'data-cash-crude'!EI185-INDEX('data-futures'!$E:$E,MATCH('basis-cash-crude'!EJ$1,'data-futures'!$A:$A,0),1),""),"")</f>
        <v/>
      </c>
      <c r="EK184" t="str">
        <f>+IFERROR(IF(VALUE('data-cash-crude'!EJ185)&gt;0,'data-cash-crude'!EJ185-INDEX('data-futures'!$E:$E,MATCH('basis-cash-crude'!EK$1,'data-futures'!$A:$A,0),1),""),"")</f>
        <v/>
      </c>
      <c r="EL184" t="str">
        <f>+IFERROR(IF(VALUE('data-cash-crude'!EK185)&gt;0,'data-cash-crude'!EK185-INDEX('data-futures'!$E:$E,MATCH('basis-cash-crude'!EL$1,'data-futures'!$A:$A,0),1),""),"")</f>
        <v/>
      </c>
      <c r="EM184" t="str">
        <f>+IFERROR(IF(VALUE('data-cash-crude'!EL185)&gt;0,'data-cash-crude'!EL185-INDEX('data-futures'!$E:$E,MATCH('basis-cash-crude'!EM$1,'data-futures'!$A:$A,0),1),""),"")</f>
        <v/>
      </c>
      <c r="EN184" t="str">
        <f>+IFERROR(IF(VALUE('data-cash-crude'!EM185)&gt;0,'data-cash-crude'!EM185-INDEX('data-futures'!$E:$E,MATCH('basis-cash-crude'!EN$1,'data-futures'!$A:$A,0),1),""),"")</f>
        <v/>
      </c>
      <c r="EO184" t="str">
        <f>+IFERROR(IF(VALUE('data-cash-crude'!EN185)&gt;0,'data-cash-crude'!EN185-INDEX('data-futures'!$E:$E,MATCH('basis-cash-crude'!EO$1,'data-futures'!$A:$A,0),1),""),"")</f>
        <v/>
      </c>
      <c r="EP184" t="str">
        <f>+IFERROR(IF(VALUE('data-cash-crude'!EO185)&gt;0,'data-cash-crude'!EO185-INDEX('data-futures'!$E:$E,MATCH('basis-cash-crude'!EP$1,'data-futures'!$A:$A,0),1),""),"")</f>
        <v/>
      </c>
      <c r="EQ184" t="str">
        <f>+IFERROR(IF(VALUE('data-cash-crude'!EP185)&gt;0,'data-cash-crude'!EP185-INDEX('data-futures'!$E:$E,MATCH('basis-cash-crude'!EQ$1,'data-futures'!$A:$A,0),1),""),"")</f>
        <v/>
      </c>
      <c r="ER184" t="str">
        <f>+IFERROR(IF(VALUE('data-cash-crude'!EQ185)&gt;0,'data-cash-crude'!EQ185-INDEX('data-futures'!$E:$E,MATCH('basis-cash-crude'!ER$1,'data-futures'!$A:$A,0),1),""),"")</f>
        <v/>
      </c>
      <c r="ES184" t="str">
        <f>+IFERROR(IF(VALUE('data-cash-crude'!ER185)&gt;0,'data-cash-crude'!ER185-INDEX('data-futures'!$E:$E,MATCH('basis-cash-crude'!ES$1,'data-futures'!$A:$A,0),1),""),"")</f>
        <v/>
      </c>
      <c r="ET184" t="str">
        <f>+IFERROR(IF(VALUE('data-cash-crude'!ES185)&gt;0,'data-cash-crude'!ES185-INDEX('data-futures'!$E:$E,MATCH('basis-cash-crude'!ET$1,'data-futures'!$A:$A,0),1),""),"")</f>
        <v/>
      </c>
      <c r="EU184" t="str">
        <f>+IFERROR(IF(VALUE('data-cash-crude'!ET185)&gt;0,'data-cash-crude'!ET185-INDEX('data-futures'!$E:$E,MATCH('basis-cash-crude'!EU$1,'data-futures'!$A:$A,0),1),""),"")</f>
        <v/>
      </c>
      <c r="EV184" t="str">
        <f>+IFERROR(IF(VALUE('data-cash-crude'!EU185)&gt;0,'data-cash-crude'!EU185-INDEX('data-futures'!$E:$E,MATCH('basis-cash-crude'!EV$1,'data-futures'!$A:$A,0),1),""),"")</f>
        <v/>
      </c>
      <c r="EW184" t="str">
        <f>+IFERROR(IF(VALUE('data-cash-crude'!EV185)&gt;0,'data-cash-crude'!EV185-INDEX('data-futures'!$E:$E,MATCH('basis-cash-crude'!EW$1,'data-futures'!$A:$A,0),1),""),"")</f>
        <v/>
      </c>
      <c r="EX184" t="str">
        <f>+IFERROR(IF(VALUE('data-cash-crude'!EW185)&gt;0,'data-cash-crude'!EW185-INDEX('data-futures'!$E:$E,MATCH('basis-cash-crude'!EX$1,'data-futures'!$A:$A,0),1),""),"")</f>
        <v/>
      </c>
      <c r="EY184" t="str">
        <f>+IFERROR(IF(VALUE('data-cash-crude'!EX185)&gt;0,'data-cash-crude'!EX185-INDEX('data-futures'!$E:$E,MATCH('basis-cash-crude'!EY$1,'data-futures'!$A:$A,0),1),""),"")</f>
        <v/>
      </c>
      <c r="EZ184" t="str">
        <f>+IFERROR(IF(VALUE('data-cash-crude'!EY185)&gt;0,'data-cash-crude'!EY185-INDEX('data-futures'!$E:$E,MATCH('basis-cash-crude'!EZ$1,'data-futures'!$A:$A,0),1),""),"")</f>
        <v/>
      </c>
      <c r="FA184" t="str">
        <f>+IFERROR(IF(VALUE('data-cash-crude'!EZ185)&gt;0,'data-cash-crude'!EZ185-INDEX('data-futures'!$E:$E,MATCH('basis-cash-crude'!FA$1,'data-futures'!$A:$A,0),1),""),"")</f>
        <v/>
      </c>
      <c r="FB184" t="str">
        <f>+IFERROR(IF(VALUE('data-cash-crude'!FA185)&gt;0,'data-cash-crude'!FA185-INDEX('data-futures'!$E:$E,MATCH('basis-cash-crude'!FB$1,'data-futures'!$A:$A,0),1),""),"")</f>
        <v/>
      </c>
      <c r="FC184" t="str">
        <f>+IFERROR(IF(VALUE('data-cash-crude'!FB185)&gt;0,'data-cash-crude'!FB185-INDEX('data-futures'!$E:$E,MATCH('basis-cash-crude'!FC$1,'data-futures'!$A:$A,0),1),""),"")</f>
        <v/>
      </c>
      <c r="FD184" t="str">
        <f>+IFERROR(IF(VALUE('data-cash-crude'!FC185)&gt;0,'data-cash-crude'!FC185-INDEX('data-futures'!$E:$E,MATCH('basis-cash-crude'!FD$1,'data-futures'!$A:$A,0),1),""),"")</f>
        <v/>
      </c>
      <c r="FE184" t="str">
        <f>+IFERROR(IF(VALUE('data-cash-crude'!FD185)&gt;0,'data-cash-crude'!FD185-INDEX('data-futures'!$E:$E,MATCH('basis-cash-crude'!FE$1,'data-futures'!$A:$A,0),1),""),"")</f>
        <v/>
      </c>
      <c r="FF184" t="str">
        <f>+IFERROR(IF(VALUE('data-cash-crude'!FE185)&gt;0,'data-cash-crude'!FE185-INDEX('data-futures'!$E:$E,MATCH('basis-cash-crude'!FF$1,'data-futures'!$A:$A,0),1),""),"")</f>
        <v/>
      </c>
      <c r="FG184" t="str">
        <f>+IFERROR(IF(VALUE('data-cash-crude'!FF185)&gt;0,'data-cash-crude'!FF185-INDEX('data-futures'!$E:$E,MATCH('basis-cash-crude'!FG$1,'data-futures'!$A:$A,0),1),""),"")</f>
        <v/>
      </c>
      <c r="FH184" t="str">
        <f>+IFERROR(IF(VALUE('data-cash-crude'!FG185)&gt;0,'data-cash-crude'!FG185-INDEX('data-futures'!$E:$E,MATCH('basis-cash-crude'!FH$1,'data-futures'!$A:$A,0),1),""),"")</f>
        <v/>
      </c>
      <c r="FI184" t="str">
        <f>+IFERROR(IF(VALUE('data-cash-crude'!FH185)&gt;0,'data-cash-crude'!FH185-INDEX('data-futures'!$E:$E,MATCH('basis-cash-crude'!FI$1,'data-futures'!$A:$A,0),1),""),"")</f>
        <v/>
      </c>
      <c r="FJ184" t="str">
        <f>+IFERROR(IF(VALUE('data-cash-crude'!FI185)&gt;0,'data-cash-crude'!FI185-INDEX('data-futures'!$E:$E,MATCH('basis-cash-crude'!FJ$1,'data-futures'!$A:$A,0),1),""),"")</f>
        <v/>
      </c>
      <c r="FK184" t="str">
        <f>+IFERROR(IF(VALUE('data-cash-crude'!FJ185)&gt;0,'data-cash-crude'!FJ185-INDEX('data-futures'!$E:$E,MATCH('basis-cash-crude'!FK$1,'data-futures'!$A:$A,0),1),""),"")</f>
        <v/>
      </c>
      <c r="FL184" t="str">
        <f>+IFERROR(IF(VALUE('data-cash-crude'!FK185)&gt;0,'data-cash-crude'!FK185-INDEX('data-futures'!$E:$E,MATCH('basis-cash-crude'!FL$1,'data-futures'!$A:$A,0),1),""),"")</f>
        <v/>
      </c>
    </row>
    <row r="185" spans="1:168" x14ac:dyDescent="0.2">
      <c r="A185">
        <f t="shared" si="6"/>
        <v>-3.0016666666666674</v>
      </c>
      <c r="B185">
        <f t="shared" si="7"/>
        <v>-3.0240740740740737</v>
      </c>
      <c r="C185">
        <f t="shared" si="8"/>
        <v>-2.644078947368421</v>
      </c>
      <c r="D185" s="6" t="str">
        <f>+'data-cash-crude'!B186</f>
        <v>CLPA-8-49.CM</v>
      </c>
      <c r="E185">
        <f>+IFERROR(IF(VALUE('data-cash-crude'!D186)&gt;0,'data-cash-crude'!D186-INDEX('data-futures'!$E:$E,MATCH('basis-cash-crude'!E$1,'data-futures'!$A:$A,0),1),""),"")</f>
        <v>-2.9399999999999977</v>
      </c>
      <c r="F185">
        <f>+IFERROR(IF(VALUE('data-cash-crude'!E186)&gt;0,'data-cash-crude'!E186-INDEX('data-futures'!$E:$E,MATCH('basis-cash-crude'!F$1,'data-futures'!$A:$A,0),1),""),"")</f>
        <v>-2.8400000000000034</v>
      </c>
      <c r="G185">
        <f>+IFERROR(IF(VALUE('data-cash-crude'!F186)&gt;0,'data-cash-crude'!F186-INDEX('data-futures'!$E:$E,MATCH('basis-cash-crude'!G$1,'data-futures'!$A:$A,0),1),""),"")</f>
        <v>-2.990000000000002</v>
      </c>
      <c r="H185">
        <f>+IFERROR(IF(VALUE('data-cash-crude'!G186)&gt;0,'data-cash-crude'!G186-INDEX('data-futures'!$E:$E,MATCH('basis-cash-crude'!H$1,'data-futures'!$A:$A,0),1),""),"")</f>
        <v>-3.1300000000000026</v>
      </c>
      <c r="I185" t="str">
        <f>+IFERROR(IF(VALUE('data-cash-crude'!H186)&gt;0,'data-cash-crude'!H186-INDEX('data-futures'!$E:$E,MATCH('basis-cash-crude'!I$1,'data-futures'!$A:$A,0),1),""),"")</f>
        <v/>
      </c>
      <c r="J185">
        <f>+IFERROR(IF(VALUE('data-cash-crude'!I186)&gt;0,'data-cash-crude'!I186-INDEX('data-futures'!$E:$E,MATCH('basis-cash-crude'!J$1,'data-futures'!$A:$A,0),1),""),"")</f>
        <v>-3.0799999999999983</v>
      </c>
      <c r="K185">
        <f>+IFERROR(IF(VALUE('data-cash-crude'!J186)&gt;0,'data-cash-crude'!J186-INDEX('data-futures'!$E:$E,MATCH('basis-cash-crude'!K$1,'data-futures'!$A:$A,0),1),""),"")</f>
        <v>-3.0300000000000011</v>
      </c>
      <c r="L185">
        <f>+IFERROR(IF(VALUE('data-cash-crude'!K186)&gt;0,'data-cash-crude'!K186-INDEX('data-futures'!$E:$E,MATCH('basis-cash-crude'!L$1,'data-futures'!$A:$A,0),1),""),"")</f>
        <v>-3.0900000000000034</v>
      </c>
      <c r="M185">
        <f>+IFERROR(IF(VALUE('data-cash-crude'!L186)&gt;0,'data-cash-crude'!L186-INDEX('data-futures'!$E:$E,MATCH('basis-cash-crude'!M$1,'data-futures'!$A:$A,0),1),""),"")</f>
        <v>-3.009999999999998</v>
      </c>
      <c r="N185">
        <f>+IFERROR(IF(VALUE('data-cash-crude'!M186)&gt;0,'data-cash-crude'!M186-INDEX('data-futures'!$E:$E,MATCH('basis-cash-crude'!N$1,'data-futures'!$A:$A,0),1),""),"")</f>
        <v>-2.8299999999999983</v>
      </c>
      <c r="O185">
        <f>+IFERROR(IF(VALUE('data-cash-crude'!N186)&gt;0,'data-cash-crude'!N186-INDEX('data-futures'!$E:$E,MATCH('basis-cash-crude'!O$1,'data-futures'!$A:$A,0),1),""),"")</f>
        <v>-2.990000000000002</v>
      </c>
      <c r="P185">
        <f>+IFERROR(IF(VALUE('data-cash-crude'!O186)&gt;0,'data-cash-crude'!O186-INDEX('data-futures'!$E:$E,MATCH('basis-cash-crude'!P$1,'data-futures'!$A:$A,0),1),""),"")</f>
        <v>-2.9399999999999977</v>
      </c>
      <c r="Q185">
        <f>+IFERROR(IF(VALUE('data-cash-crude'!P186)&gt;0,'data-cash-crude'!P186-INDEX('data-futures'!$E:$E,MATCH('basis-cash-crude'!Q$1,'data-futures'!$A:$A,0),1),""),"")</f>
        <v>-2.9600000000000009</v>
      </c>
      <c r="R185">
        <f>+IFERROR(IF(VALUE('data-cash-crude'!Q186)&gt;0,'data-cash-crude'!Q186-INDEX('data-futures'!$E:$E,MATCH('basis-cash-crude'!R$1,'data-futures'!$A:$A,0),1),""),"")</f>
        <v>-2.759999999999998</v>
      </c>
      <c r="S185">
        <f>+IFERROR(IF(VALUE('data-cash-crude'!R186)&gt;0,'data-cash-crude'!R186-INDEX('data-futures'!$E:$E,MATCH('basis-cash-crude'!S$1,'data-futures'!$A:$A,0),1),""),"")</f>
        <v>-5.0399999999999991</v>
      </c>
      <c r="T185">
        <f>+IFERROR(IF(VALUE('data-cash-crude'!S186)&gt;0,'data-cash-crude'!S186-INDEX('data-futures'!$E:$E,MATCH('basis-cash-crude'!T$1,'data-futures'!$A:$A,0),1),""),"")</f>
        <v>-4.82</v>
      </c>
      <c r="U185">
        <f>+IFERROR(IF(VALUE('data-cash-crude'!T186)&gt;0,'data-cash-crude'!T186-INDEX('data-futures'!$E:$E,MATCH('basis-cash-crude'!U$1,'data-futures'!$A:$A,0),1),""),"")</f>
        <v>-2.9500000000000028</v>
      </c>
      <c r="V185">
        <f>+IFERROR(IF(VALUE('data-cash-crude'!U186)&gt;0,'data-cash-crude'!U186-INDEX('data-futures'!$E:$E,MATCH('basis-cash-crude'!V$1,'data-futures'!$A:$A,0),1),""),"")</f>
        <v>-2.7700000000000031</v>
      </c>
      <c r="W185">
        <f>+IFERROR(IF(VALUE('data-cash-crude'!V186)&gt;0,'data-cash-crude'!V186-INDEX('data-futures'!$E:$E,MATCH('basis-cash-crude'!W$1,'data-futures'!$A:$A,0),1),""),"")</f>
        <v>-2.6899999999999977</v>
      </c>
      <c r="X185">
        <f>+IFERROR(IF(VALUE('data-cash-crude'!W186)&gt;0,'data-cash-crude'!W186-INDEX('data-futures'!$E:$E,MATCH('basis-cash-crude'!X$1,'data-futures'!$A:$A,0),1),""),"")</f>
        <v>-2.7800000000000011</v>
      </c>
      <c r="Y185">
        <f>+IFERROR(IF(VALUE('data-cash-crude'!X186)&gt;0,'data-cash-crude'!X186-INDEX('data-futures'!$E:$E,MATCH('basis-cash-crude'!Y$1,'data-futures'!$A:$A,0),1),""),"")</f>
        <v>-2.7299999999999969</v>
      </c>
      <c r="Z185" t="str">
        <f>+IFERROR(IF(VALUE('data-cash-crude'!Y186)&gt;0,'data-cash-crude'!Y186-INDEX('data-futures'!$E:$E,MATCH('basis-cash-crude'!Z$1,'data-futures'!$A:$A,0),1),""),"")</f>
        <v/>
      </c>
      <c r="AA185">
        <f>+IFERROR(IF(VALUE('data-cash-crude'!Z186)&gt;0,'data-cash-crude'!Z186-INDEX('data-futures'!$E:$E,MATCH('basis-cash-crude'!AA$1,'data-futures'!$A:$A,0),1),""),"")</f>
        <v>-2.9399999999999977</v>
      </c>
      <c r="AB185">
        <f>+IFERROR(IF(VALUE('data-cash-crude'!AA186)&gt;0,'data-cash-crude'!AA186-INDEX('data-futures'!$E:$E,MATCH('basis-cash-crude'!AB$1,'data-futures'!$A:$A,0),1),""),"")</f>
        <v>-3.1000000000000014</v>
      </c>
      <c r="AC185" t="str">
        <f>+IFERROR(IF(VALUE('data-cash-crude'!AB186)&gt;0,'data-cash-crude'!AB186-INDEX('data-futures'!$E:$E,MATCH('basis-cash-crude'!AC$1,'data-futures'!$A:$A,0),1),""),"")</f>
        <v/>
      </c>
      <c r="AD185">
        <f>+IFERROR(IF(VALUE('data-cash-crude'!AC186)&gt;0,'data-cash-crude'!AC186-INDEX('data-futures'!$E:$E,MATCH('basis-cash-crude'!AD$1,'data-futures'!$A:$A,0),1),""),"")</f>
        <v>-2.6300000000000026</v>
      </c>
      <c r="AE185">
        <f>+IFERROR(IF(VALUE('data-cash-crude'!AD186)&gt;0,'data-cash-crude'!AD186-INDEX('data-futures'!$E:$E,MATCH('basis-cash-crude'!AE$1,'data-futures'!$A:$A,0),1),""),"")</f>
        <v>-2.8100000000000023</v>
      </c>
      <c r="AF185">
        <f>+IFERROR(IF(VALUE('data-cash-crude'!AE186)&gt;0,'data-cash-crude'!AE186-INDEX('data-futures'!$E:$E,MATCH('basis-cash-crude'!AF$1,'data-futures'!$A:$A,0),1),""),"")</f>
        <v>-2.5300000000000011</v>
      </c>
      <c r="AG185">
        <f>+IFERROR(IF(VALUE('data-cash-crude'!AF186)&gt;0,'data-cash-crude'!AF186-INDEX('data-futures'!$E:$E,MATCH('basis-cash-crude'!AG$1,'data-futures'!$A:$A,0),1),""),"")</f>
        <v>-2.6000000000000014</v>
      </c>
      <c r="AH185">
        <f>+IFERROR(IF(VALUE('data-cash-crude'!AG186)&gt;0,'data-cash-crude'!AG186-INDEX('data-futures'!$E:$E,MATCH('basis-cash-crude'!AH$1,'data-futures'!$A:$A,0),1),""),"")</f>
        <v>-2.6700000000000017</v>
      </c>
      <c r="AI185">
        <f>+IFERROR(IF(VALUE('data-cash-crude'!AH186)&gt;0,'data-cash-crude'!AH186-INDEX('data-futures'!$E:$E,MATCH('basis-cash-crude'!AI$1,'data-futures'!$A:$A,0),1),""),"")</f>
        <v>-2.509999999999998</v>
      </c>
      <c r="AJ185">
        <f>+IFERROR(IF(VALUE('data-cash-crude'!AI186)&gt;0,'data-cash-crude'!AI186-INDEX('data-futures'!$E:$E,MATCH('basis-cash-crude'!AJ$1,'data-futures'!$A:$A,0),1),""),"")</f>
        <v>-2.6099999999999994</v>
      </c>
      <c r="AK185">
        <f>+IFERROR(IF(VALUE('data-cash-crude'!AJ186)&gt;0,'data-cash-crude'!AJ186-INDEX('data-futures'!$E:$E,MATCH('basis-cash-crude'!AK$1,'data-futures'!$A:$A,0),1),""),"")</f>
        <v>-2.6300000000000026</v>
      </c>
      <c r="AL185">
        <f>+IFERROR(IF(VALUE('data-cash-crude'!AK186)&gt;0,'data-cash-crude'!AK186-INDEX('data-futures'!$E:$E,MATCH('basis-cash-crude'!AL$1,'data-futures'!$A:$A,0),1),""),"")</f>
        <v>-2.8900000000000006</v>
      </c>
      <c r="AM185">
        <f>+IFERROR(IF(VALUE('data-cash-crude'!AL186)&gt;0,'data-cash-crude'!AL186-INDEX('data-futures'!$E:$E,MATCH('basis-cash-crude'!AM$1,'data-futures'!$A:$A,0),1),""),"")</f>
        <v>-2.5300000000000011</v>
      </c>
      <c r="AN185">
        <f>+IFERROR(IF(VALUE('data-cash-crude'!AM186)&gt;0,'data-cash-crude'!AM186-INDEX('data-futures'!$E:$E,MATCH('basis-cash-crude'!AN$1,'data-futures'!$A:$A,0),1),""),"")</f>
        <v>-2.5600000000000023</v>
      </c>
      <c r="AO185">
        <f>+IFERROR(IF(VALUE('data-cash-crude'!AN186)&gt;0,'data-cash-crude'!AN186-INDEX('data-futures'!$E:$E,MATCH('basis-cash-crude'!AO$1,'data-futures'!$A:$A,0),1),""),"")</f>
        <v>-2.7899999999999991</v>
      </c>
      <c r="AP185" t="str">
        <f>+IFERROR(IF(VALUE('data-cash-crude'!AO186)&gt;0,'data-cash-crude'!AO186-INDEX('data-futures'!$E:$E,MATCH('basis-cash-crude'!AP$1,'data-futures'!$A:$A,0),1),""),"")</f>
        <v/>
      </c>
      <c r="AQ185">
        <f>+IFERROR(IF(VALUE('data-cash-crude'!AP186)&gt;0,'data-cash-crude'!AP186-INDEX('data-futures'!$E:$E,MATCH('basis-cash-crude'!AQ$1,'data-futures'!$A:$A,0),1),""),"")</f>
        <v>-2.990000000000002</v>
      </c>
      <c r="AR185">
        <f>+IFERROR(IF(VALUE('data-cash-crude'!AQ186)&gt;0,'data-cash-crude'!AQ186-INDEX('data-futures'!$E:$E,MATCH('basis-cash-crude'!AR$1,'data-futures'!$A:$A,0),1),""),"")</f>
        <v>2.0000000000003126E-2</v>
      </c>
      <c r="AS185" t="str">
        <f>+IFERROR(IF(VALUE('data-cash-crude'!AR186)&gt;0,'data-cash-crude'!AR186-INDEX('data-futures'!$E:$E,MATCH('basis-cash-crude'!AS$1,'data-futures'!$A:$A,0),1),""),"")</f>
        <v/>
      </c>
      <c r="AT185">
        <f>+IFERROR(IF(VALUE('data-cash-crude'!AS186)&gt;0,'data-cash-crude'!AS186-INDEX('data-futures'!$E:$E,MATCH('basis-cash-crude'!AT$1,'data-futures'!$A:$A,0),1),""),"")</f>
        <v>-2.8500000000000014</v>
      </c>
      <c r="AU185">
        <f>+IFERROR(IF(VALUE('data-cash-crude'!AT186)&gt;0,'data-cash-crude'!AT186-INDEX('data-futures'!$E:$E,MATCH('basis-cash-crude'!AU$1,'data-futures'!$A:$A,0),1),""),"")</f>
        <v>-2.5600000000000023</v>
      </c>
      <c r="AV185">
        <f>+IFERROR(IF(VALUE('data-cash-crude'!AU186)&gt;0,'data-cash-crude'!AU186-INDEX('data-futures'!$E:$E,MATCH('basis-cash-crude'!AV$1,'data-futures'!$A:$A,0),1),""),"")</f>
        <v>-2.6300000000000026</v>
      </c>
      <c r="AW185">
        <f>+IFERROR(IF(VALUE('data-cash-crude'!AV186)&gt;0,'data-cash-crude'!AV186-INDEX('data-futures'!$E:$E,MATCH('basis-cash-crude'!AW$1,'data-futures'!$A:$A,0),1),""),"")</f>
        <v>-2.6000000000000014</v>
      </c>
      <c r="AX185">
        <f>+IFERROR(IF(VALUE('data-cash-crude'!AW186)&gt;0,'data-cash-crude'!AW186-INDEX('data-futures'!$E:$E,MATCH('basis-cash-crude'!AX$1,'data-futures'!$A:$A,0),1),""),"")</f>
        <v>-2.5200000000000031</v>
      </c>
      <c r="AY185" t="str">
        <f>+IFERROR(IF(VALUE('data-cash-crude'!AX186)&gt;0,'data-cash-crude'!AX186-INDEX('data-futures'!$E:$E,MATCH('basis-cash-crude'!AY$1,'data-futures'!$A:$A,0),1),""),"")</f>
        <v/>
      </c>
      <c r="AZ185" t="str">
        <f>+IFERROR(IF(VALUE('data-cash-crude'!AY186)&gt;0,'data-cash-crude'!AY186-INDEX('data-futures'!$E:$E,MATCH('basis-cash-crude'!AZ$1,'data-futures'!$A:$A,0),1),""),"")</f>
        <v/>
      </c>
      <c r="BA185" t="str">
        <f>+IFERROR(IF(VALUE('data-cash-crude'!AZ186)&gt;0,'data-cash-crude'!AZ186-INDEX('data-futures'!$E:$E,MATCH('basis-cash-crude'!BA$1,'data-futures'!$A:$A,0),1),""),"")</f>
        <v/>
      </c>
      <c r="BB185" t="str">
        <f>+IFERROR(IF(VALUE('data-cash-crude'!BA186)&gt;0,'data-cash-crude'!BA186-INDEX('data-futures'!$E:$E,MATCH('basis-cash-crude'!BB$1,'data-futures'!$A:$A,0),1),""),"")</f>
        <v/>
      </c>
      <c r="BC185" t="str">
        <f>+IFERROR(IF(VALUE('data-cash-crude'!BB186)&gt;0,'data-cash-crude'!BB186-INDEX('data-futures'!$E:$E,MATCH('basis-cash-crude'!BC$1,'data-futures'!$A:$A,0),1),""),"")</f>
        <v/>
      </c>
      <c r="BD185" t="str">
        <f>+IFERROR(IF(VALUE('data-cash-crude'!BC186)&gt;0,'data-cash-crude'!BC186-INDEX('data-futures'!$E:$E,MATCH('basis-cash-crude'!BD$1,'data-futures'!$A:$A,0),1),""),"")</f>
        <v/>
      </c>
      <c r="BE185">
        <f>+IFERROR(IF(VALUE('data-cash-crude'!BD186)&gt;0,'data-cash-crude'!BD186-INDEX('data-futures'!$E:$E,MATCH('basis-cash-crude'!BE$1,'data-futures'!$A:$A,0),1),""),"")</f>
        <v>-2.7299999999999969</v>
      </c>
      <c r="BF185">
        <f>+IFERROR(IF(VALUE('data-cash-crude'!BE186)&gt;0,'data-cash-crude'!BE186-INDEX('data-futures'!$E:$E,MATCH('basis-cash-crude'!BF$1,'data-futures'!$A:$A,0),1),""),"")</f>
        <v>-2.740000000000002</v>
      </c>
      <c r="BG185">
        <f>+IFERROR(IF(VALUE('data-cash-crude'!BF186)&gt;0,'data-cash-crude'!BF186-INDEX('data-futures'!$E:$E,MATCH('basis-cash-crude'!BG$1,'data-futures'!$A:$A,0),1),""),"")</f>
        <v>-2.5200000000000031</v>
      </c>
      <c r="BH185">
        <f>+IFERROR(IF(VALUE('data-cash-crude'!BG186)&gt;0,'data-cash-crude'!BG186-INDEX('data-futures'!$E:$E,MATCH('basis-cash-crude'!BH$1,'data-futures'!$A:$A,0),1),""),"")</f>
        <v>-2.2899999999999991</v>
      </c>
      <c r="BI185">
        <f>+IFERROR(IF(VALUE('data-cash-crude'!BH186)&gt;0,'data-cash-crude'!BH186-INDEX('data-futures'!$E:$E,MATCH('basis-cash-crude'!BI$1,'data-futures'!$A:$A,0),1),""),"")</f>
        <v>-2.5900000000000034</v>
      </c>
      <c r="BJ185">
        <f>+IFERROR(IF(VALUE('data-cash-crude'!BI186)&gt;0,'data-cash-crude'!BI186-INDEX('data-futures'!$E:$E,MATCH('basis-cash-crude'!BJ$1,'data-futures'!$A:$A,0),1),""),"")</f>
        <v>-2.5900000000000034</v>
      </c>
      <c r="BK185">
        <f>+IFERROR(IF(VALUE('data-cash-crude'!BJ186)&gt;0,'data-cash-crude'!BJ186-INDEX('data-futures'!$E:$E,MATCH('basis-cash-crude'!BK$1,'data-futures'!$A:$A,0),1),""),"")</f>
        <v>-2.9299999999999997</v>
      </c>
      <c r="BL185">
        <f>+IFERROR(IF(VALUE('data-cash-crude'!BK186)&gt;0,'data-cash-crude'!BK186-INDEX('data-futures'!$E:$E,MATCH('basis-cash-crude'!BL$1,'data-futures'!$A:$A,0),1),""),"")</f>
        <v>-2.6099999999999994</v>
      </c>
      <c r="BM185" t="str">
        <f>+IFERROR(IF(VALUE('data-cash-crude'!BL186)&gt;0,'data-cash-crude'!BL186-INDEX('data-futures'!$E:$E,MATCH('basis-cash-crude'!BM$1,'data-futures'!$A:$A,0),1),""),"")</f>
        <v/>
      </c>
      <c r="BN185" t="str">
        <f>+IFERROR(IF(VALUE('data-cash-crude'!BM186)&gt;0,'data-cash-crude'!BM186-INDEX('data-futures'!$E:$E,MATCH('basis-cash-crude'!BN$1,'data-futures'!$A:$A,0),1),""),"")</f>
        <v/>
      </c>
      <c r="BO185">
        <f>+IFERROR(IF(VALUE('data-cash-crude'!BN186)&gt;0,'data-cash-crude'!BN186-INDEX('data-futures'!$E:$E,MATCH('basis-cash-crude'!BO$1,'data-futures'!$A:$A,0),1),""),"")</f>
        <v>-2.9699999999999989</v>
      </c>
      <c r="BP185">
        <f>+IFERROR(IF(VALUE('data-cash-crude'!BO186)&gt;0,'data-cash-crude'!BO186-INDEX('data-futures'!$E:$E,MATCH('basis-cash-crude'!BP$1,'data-futures'!$A:$A,0),1),""),"")</f>
        <v>-3.1300000000000026</v>
      </c>
      <c r="BQ185">
        <f>+IFERROR(IF(VALUE('data-cash-crude'!BP186)&gt;0,'data-cash-crude'!BP186-INDEX('data-futures'!$E:$E,MATCH('basis-cash-crude'!BQ$1,'data-futures'!$A:$A,0),1),""),"")</f>
        <v>-2.5700000000000003</v>
      </c>
      <c r="BR185">
        <f>+IFERROR(IF(VALUE('data-cash-crude'!BQ186)&gt;0,'data-cash-crude'!BQ186-INDEX('data-futures'!$E:$E,MATCH('basis-cash-crude'!BR$1,'data-futures'!$A:$A,0),1),""),"")</f>
        <v>-2.6000000000000014</v>
      </c>
      <c r="BS185">
        <f>+IFERROR(IF(VALUE('data-cash-crude'!BR186)&gt;0,'data-cash-crude'!BR186-INDEX('data-futures'!$E:$E,MATCH('basis-cash-crude'!BS$1,'data-futures'!$A:$A,0),1),""),"")</f>
        <v>-2.5200000000000031</v>
      </c>
      <c r="BT185">
        <f>+IFERROR(IF(VALUE('data-cash-crude'!BS186)&gt;0,'data-cash-crude'!BS186-INDEX('data-futures'!$E:$E,MATCH('basis-cash-crude'!BT$1,'data-futures'!$A:$A,0),1),""),"")</f>
        <v>-3.0700000000000003</v>
      </c>
      <c r="BU185">
        <f>+IFERROR(IF(VALUE('data-cash-crude'!BT186)&gt;0,'data-cash-crude'!BT186-INDEX('data-futures'!$E:$E,MATCH('basis-cash-crude'!BU$1,'data-futures'!$A:$A,0),1),""),"")</f>
        <v>-2.6799999999999997</v>
      </c>
      <c r="BV185">
        <f>+IFERROR(IF(VALUE('data-cash-crude'!BU186)&gt;0,'data-cash-crude'!BU186-INDEX('data-futures'!$E:$E,MATCH('basis-cash-crude'!BV$1,'data-futures'!$A:$A,0),1),""),"")</f>
        <v>-2.6199999999999974</v>
      </c>
      <c r="BW185">
        <f>+IFERROR(IF(VALUE('data-cash-crude'!BV186)&gt;0,'data-cash-crude'!BV186-INDEX('data-futures'!$E:$E,MATCH('basis-cash-crude'!BW$1,'data-futures'!$A:$A,0),1),""),"")</f>
        <v>-2.8800000000000026</v>
      </c>
      <c r="BX185">
        <f>+IFERROR(IF(VALUE('data-cash-crude'!BW186)&gt;0,'data-cash-crude'!BW186-INDEX('data-futures'!$E:$E,MATCH('basis-cash-crude'!BX$1,'data-futures'!$A:$A,0),1),""),"")</f>
        <v>-2.6899999999999977</v>
      </c>
      <c r="BY185">
        <f>+IFERROR(IF(VALUE('data-cash-crude'!BX186)&gt;0,'data-cash-crude'!BX186-INDEX('data-futures'!$E:$E,MATCH('basis-cash-crude'!BY$1,'data-futures'!$A:$A,0),1),""),"")</f>
        <v>-2.9099999999999966</v>
      </c>
      <c r="BZ185">
        <f>+IFERROR(IF(VALUE('data-cash-crude'!BY186)&gt;0,'data-cash-crude'!BY186-INDEX('data-futures'!$E:$E,MATCH('basis-cash-crude'!BZ$1,'data-futures'!$A:$A,0),1),""),"")</f>
        <v>-3.2000000000000028</v>
      </c>
      <c r="CA185">
        <f>+IFERROR(IF(VALUE('data-cash-crude'!BZ186)&gt;0,'data-cash-crude'!BZ186-INDEX('data-futures'!$E:$E,MATCH('basis-cash-crude'!CA$1,'data-futures'!$A:$A,0),1),""),"")</f>
        <v>-2.5900000000000034</v>
      </c>
      <c r="CB185">
        <f>+IFERROR(IF(VALUE('data-cash-crude'!CA186)&gt;0,'data-cash-crude'!CA186-INDEX('data-futures'!$E:$E,MATCH('basis-cash-crude'!CB$1,'data-futures'!$A:$A,0),1),""),"")</f>
        <v>-2.4699999999999989</v>
      </c>
      <c r="CC185">
        <f>+IFERROR(IF(VALUE('data-cash-crude'!CB186)&gt;0,'data-cash-crude'!CB186-INDEX('data-futures'!$E:$E,MATCH('basis-cash-crude'!CC$1,'data-futures'!$A:$A,0),1),""),"")</f>
        <v>-2.3699999999999974</v>
      </c>
      <c r="CD185">
        <f>+IFERROR(IF(VALUE('data-cash-crude'!CC186)&gt;0,'data-cash-crude'!CC186-INDEX('data-futures'!$E:$E,MATCH('basis-cash-crude'!CD$1,'data-futures'!$A:$A,0),1),""),"")</f>
        <v>-2.6099999999999994</v>
      </c>
      <c r="CE185">
        <f>+IFERROR(IF(VALUE('data-cash-crude'!CD186)&gt;0,'data-cash-crude'!CD186-INDEX('data-futures'!$E:$E,MATCH('basis-cash-crude'!CE$1,'data-futures'!$A:$A,0),1),""),"")</f>
        <v>-2.3999999999999986</v>
      </c>
      <c r="CF185">
        <f>+IFERROR(IF(VALUE('data-cash-crude'!CE186)&gt;0,'data-cash-crude'!CE186-INDEX('data-futures'!$E:$E,MATCH('basis-cash-crude'!CF$1,'data-futures'!$A:$A,0),1),""),"")</f>
        <v>-2.3200000000000003</v>
      </c>
      <c r="CG185">
        <f>+IFERROR(IF(VALUE('data-cash-crude'!CF186)&gt;0,'data-cash-crude'!CF186-INDEX('data-futures'!$E:$E,MATCH('basis-cash-crude'!CG$1,'data-futures'!$A:$A,0),1),""),"")</f>
        <v>-2.0900000000000034</v>
      </c>
      <c r="CH185">
        <f>+IFERROR(IF(VALUE('data-cash-crude'!CG186)&gt;0,'data-cash-crude'!CG186-INDEX('data-futures'!$E:$E,MATCH('basis-cash-crude'!CH$1,'data-futures'!$A:$A,0),1),""),"")</f>
        <v>-1.8800000000000026</v>
      </c>
      <c r="CI185">
        <f>+IFERROR(IF(VALUE('data-cash-crude'!CH186)&gt;0,'data-cash-crude'!CH186-INDEX('data-futures'!$E:$E,MATCH('basis-cash-crude'!CI$1,'data-futures'!$A:$A,0),1),""),"")</f>
        <v>-2.0399999999999991</v>
      </c>
      <c r="CJ185">
        <f>+IFERROR(IF(VALUE('data-cash-crude'!CI186)&gt;0,'data-cash-crude'!CI186-INDEX('data-futures'!$E:$E,MATCH('basis-cash-crude'!CJ$1,'data-futures'!$A:$A,0),1),""),"")</f>
        <v>-2.1499999999999986</v>
      </c>
      <c r="CK185">
        <f>+IFERROR(IF(VALUE('data-cash-crude'!CJ186)&gt;0,'data-cash-crude'!CJ186-INDEX('data-futures'!$E:$E,MATCH('basis-cash-crude'!CK$1,'data-futures'!$A:$A,0),1),""),"")</f>
        <v>-1.490000000000002</v>
      </c>
      <c r="CL185">
        <f>+IFERROR(IF(VALUE('data-cash-crude'!CK186)&gt;0,'data-cash-crude'!CK186-INDEX('data-futures'!$E:$E,MATCH('basis-cash-crude'!CL$1,'data-futures'!$A:$A,0),1),""),"")</f>
        <v>-1.4500000000000028</v>
      </c>
      <c r="CM185" t="str">
        <f>+IFERROR(IF(VALUE('data-cash-crude'!CL186)&gt;0,'data-cash-crude'!CL186-INDEX('data-futures'!$E:$E,MATCH('basis-cash-crude'!CM$1,'data-futures'!$A:$A,0),1),""),"")</f>
        <v/>
      </c>
      <c r="CN185">
        <f>+IFERROR(IF(VALUE('data-cash-crude'!CM186)&gt;0,'data-cash-crude'!CM186-INDEX('data-futures'!$E:$E,MATCH('basis-cash-crude'!CN$1,'data-futures'!$A:$A,0),1),""),"")</f>
        <v>-1.3900000000000006</v>
      </c>
      <c r="CO185">
        <f>+IFERROR(IF(VALUE('data-cash-crude'!CN186)&gt;0,'data-cash-crude'!CN186-INDEX('data-futures'!$E:$E,MATCH('basis-cash-crude'!CO$1,'data-futures'!$A:$A,0),1),""),"")</f>
        <v>-1.1799999999999997</v>
      </c>
      <c r="CP185">
        <f>+IFERROR(IF(VALUE('data-cash-crude'!CO186)&gt;0,'data-cash-crude'!CO186-INDEX('data-futures'!$E:$E,MATCH('basis-cash-crude'!CP$1,'data-futures'!$A:$A,0),1),""),"")</f>
        <v>-1.3800000000000026</v>
      </c>
      <c r="CQ185">
        <f>+IFERROR(IF(VALUE('data-cash-crude'!CP186)&gt;0,'data-cash-crude'!CP186-INDEX('data-futures'!$E:$E,MATCH('basis-cash-crude'!CQ$1,'data-futures'!$A:$A,0),1),""),"")</f>
        <v>-1.3699999999999974</v>
      </c>
      <c r="CR185">
        <f>+IFERROR(IF(VALUE('data-cash-crude'!CQ186)&gt;0,'data-cash-crude'!CQ186-INDEX('data-futures'!$E:$E,MATCH('basis-cash-crude'!CR$1,'data-futures'!$A:$A,0),1),""),"")</f>
        <v>-0.79999999999999716</v>
      </c>
      <c r="CS185">
        <f>+IFERROR(IF(VALUE('data-cash-crude'!CR186)&gt;0,'data-cash-crude'!CR186-INDEX('data-futures'!$E:$E,MATCH('basis-cash-crude'!CS$1,'data-futures'!$A:$A,0),1),""),"")</f>
        <v>-0.36999999999999744</v>
      </c>
      <c r="CT185">
        <f>+IFERROR(IF(VALUE('data-cash-crude'!CS186)&gt;0,'data-cash-crude'!CS186-INDEX('data-futures'!$E:$E,MATCH('basis-cash-crude'!CT$1,'data-futures'!$A:$A,0),1),""),"")</f>
        <v>0.93999999999999773</v>
      </c>
      <c r="CU185">
        <f>+IFERROR(IF(VALUE('data-cash-crude'!CT186)&gt;0,'data-cash-crude'!CT186-INDEX('data-futures'!$E:$E,MATCH('basis-cash-crude'!CU$1,'data-futures'!$A:$A,0),1),""),"")</f>
        <v>-1.8599999999999994</v>
      </c>
      <c r="CV185">
        <f>+IFERROR(IF(VALUE('data-cash-crude'!CU186)&gt;0,'data-cash-crude'!CU186-INDEX('data-futures'!$E:$E,MATCH('basis-cash-crude'!CV$1,'data-futures'!$A:$A,0),1),""),"")</f>
        <v>-1.9600000000000009</v>
      </c>
      <c r="CW185">
        <f>+IFERROR(IF(VALUE('data-cash-crude'!CV186)&gt;0,'data-cash-crude'!CV186-INDEX('data-futures'!$E:$E,MATCH('basis-cash-crude'!CW$1,'data-futures'!$A:$A,0),1),""),"")</f>
        <v>-1.7000000000000028</v>
      </c>
      <c r="CX185">
        <f>+IFERROR(IF(VALUE('data-cash-crude'!CW186)&gt;0,'data-cash-crude'!CW186-INDEX('data-futures'!$E:$E,MATCH('basis-cash-crude'!CX$1,'data-futures'!$A:$A,0),1),""),"")</f>
        <v>-1.5300000000000011</v>
      </c>
      <c r="CY185">
        <f>+IFERROR(IF(VALUE('data-cash-crude'!CX186)&gt;0,'data-cash-crude'!CX186-INDEX('data-futures'!$E:$E,MATCH('basis-cash-crude'!CY$1,'data-futures'!$A:$A,0),1),""),"")</f>
        <v>-1.1799999999999997</v>
      </c>
      <c r="CZ185">
        <f>+IFERROR(IF(VALUE('data-cash-crude'!CY186)&gt;0,'data-cash-crude'!CY186-INDEX('data-futures'!$E:$E,MATCH('basis-cash-crude'!CZ$1,'data-futures'!$A:$A,0),1),""),"")</f>
        <v>-1.6000000000000014</v>
      </c>
      <c r="DA185">
        <f>+IFERROR(IF(VALUE('data-cash-crude'!CZ186)&gt;0,'data-cash-crude'!CZ186-INDEX('data-futures'!$E:$E,MATCH('basis-cash-crude'!DA$1,'data-futures'!$A:$A,0),1),""),"")</f>
        <v>-1.5499999999999972</v>
      </c>
      <c r="DB185">
        <f>+IFERROR(IF(VALUE('data-cash-crude'!DA186)&gt;0,'data-cash-crude'!DA186-INDEX('data-futures'!$E:$E,MATCH('basis-cash-crude'!DB$1,'data-futures'!$A:$A,0),1),""),"")</f>
        <v>-1.5</v>
      </c>
      <c r="DC185">
        <f>+IFERROR(IF(VALUE('data-cash-crude'!DB186)&gt;0,'data-cash-crude'!DB186-INDEX('data-futures'!$E:$E,MATCH('basis-cash-crude'!DC$1,'data-futures'!$A:$A,0),1),""),"")</f>
        <v>-1.5200000000000031</v>
      </c>
      <c r="DD185" t="str">
        <f>+IFERROR(IF(VALUE('data-cash-crude'!DC186)&gt;0,'data-cash-crude'!DC186-INDEX('data-futures'!$E:$E,MATCH('basis-cash-crude'!DD$1,'data-futures'!$A:$A,0),1),""),"")</f>
        <v/>
      </c>
      <c r="DE185">
        <f>+IFERROR(IF(VALUE('data-cash-crude'!DD186)&gt;0,'data-cash-crude'!DD186-INDEX('data-futures'!$E:$E,MATCH('basis-cash-crude'!DE$1,'data-futures'!$A:$A,0),1),""),"")</f>
        <v>-1.4299999999999997</v>
      </c>
      <c r="DF185">
        <f>+IFERROR(IF(VALUE('data-cash-crude'!DE186)&gt;0,'data-cash-crude'!DE186-INDEX('data-futures'!$E:$E,MATCH('basis-cash-crude'!DF$1,'data-futures'!$A:$A,0),1),""),"")</f>
        <v>-1.0499999999999972</v>
      </c>
      <c r="DG185" t="str">
        <f>+IFERROR(IF(VALUE('data-cash-crude'!DF186)&gt;0,'data-cash-crude'!DF186-INDEX('data-futures'!$E:$E,MATCH('basis-cash-crude'!DG$1,'data-futures'!$A:$A,0),1),""),"")</f>
        <v/>
      </c>
      <c r="DH185">
        <f>+IFERROR(IF(VALUE('data-cash-crude'!DG186)&gt;0,'data-cash-crude'!DG186-INDEX('data-futures'!$E:$E,MATCH('basis-cash-crude'!DH$1,'data-futures'!$A:$A,0),1),""),"")</f>
        <v>-0.71000000000000085</v>
      </c>
      <c r="DI185">
        <f>+IFERROR(IF(VALUE('data-cash-crude'!DH186)&gt;0,'data-cash-crude'!DH186-INDEX('data-futures'!$E:$E,MATCH('basis-cash-crude'!DI$1,'data-futures'!$A:$A,0),1),""),"")</f>
        <v>-1.8400000000000034</v>
      </c>
      <c r="DJ185">
        <f>+IFERROR(IF(VALUE('data-cash-crude'!DI186)&gt;0,'data-cash-crude'!DI186-INDEX('data-futures'!$E:$E,MATCH('basis-cash-crude'!DJ$1,'data-futures'!$A:$A,0),1),""),"")</f>
        <v>-1.5700000000000003</v>
      </c>
      <c r="DK185">
        <f>+IFERROR(IF(VALUE('data-cash-crude'!DJ186)&gt;0,'data-cash-crude'!DJ186-INDEX('data-futures'!$E:$E,MATCH('basis-cash-crude'!DK$1,'data-futures'!$A:$A,0),1),""),"")</f>
        <v>-1.6199999999999974</v>
      </c>
      <c r="DL185">
        <f>+IFERROR(IF(VALUE('data-cash-crude'!DK186)&gt;0,'data-cash-crude'!DK186-INDEX('data-futures'!$E:$E,MATCH('basis-cash-crude'!DL$1,'data-futures'!$A:$A,0),1),""),"")</f>
        <v>-1.4200000000000017</v>
      </c>
      <c r="DM185">
        <f>+IFERROR(IF(VALUE('data-cash-crude'!DL186)&gt;0,'data-cash-crude'!DL186-INDEX('data-futures'!$E:$E,MATCH('basis-cash-crude'!DM$1,'data-futures'!$A:$A,0),1),""),"")</f>
        <v>-0.86999999999999744</v>
      </c>
      <c r="DN185">
        <f>+IFERROR(IF(VALUE('data-cash-crude'!DM186)&gt;0,'data-cash-crude'!DM186-INDEX('data-futures'!$E:$E,MATCH('basis-cash-crude'!DN$1,'data-futures'!$A:$A,0),1),""),"")</f>
        <v>-0.42999999999999972</v>
      </c>
      <c r="DO185">
        <f>+IFERROR(IF(VALUE('data-cash-crude'!DN186)&gt;0,'data-cash-crude'!DN186-INDEX('data-futures'!$E:$E,MATCH('basis-cash-crude'!DO$1,'data-futures'!$A:$A,0),1),""),"")</f>
        <v>-1.1499999999999986</v>
      </c>
      <c r="DP185">
        <f>+IFERROR(IF(VALUE('data-cash-crude'!DO186)&gt;0,'data-cash-crude'!DO186-INDEX('data-futures'!$E:$E,MATCH('basis-cash-crude'!DP$1,'data-futures'!$A:$A,0),1),""),"")</f>
        <v>-1.2299999999999969</v>
      </c>
      <c r="DQ185">
        <f>+IFERROR(IF(VALUE('data-cash-crude'!DP186)&gt;0,'data-cash-crude'!DP186-INDEX('data-futures'!$E:$E,MATCH('basis-cash-crude'!DQ$1,'data-futures'!$A:$A,0),1),""),"")</f>
        <v>-1.7800000000000011</v>
      </c>
      <c r="DR185">
        <f>+IFERROR(IF(VALUE('data-cash-crude'!DQ186)&gt;0,'data-cash-crude'!DQ186-INDEX('data-futures'!$E:$E,MATCH('basis-cash-crude'!DR$1,'data-futures'!$A:$A,0),1),""),"")</f>
        <v>-1.2999999999999972</v>
      </c>
      <c r="DS185">
        <f>+IFERROR(IF(VALUE('data-cash-crude'!DR186)&gt;0,'data-cash-crude'!DR186-INDEX('data-futures'!$E:$E,MATCH('basis-cash-crude'!DS$1,'data-futures'!$A:$A,0),1),""),"")</f>
        <v>-1.4399999999999977</v>
      </c>
      <c r="DT185">
        <f>+IFERROR(IF(VALUE('data-cash-crude'!DS186)&gt;0,'data-cash-crude'!DS186-INDEX('data-futures'!$E:$E,MATCH('basis-cash-crude'!DT$1,'data-futures'!$A:$A,0),1),""),"")</f>
        <v>-1.3800000000000026</v>
      </c>
      <c r="DU185">
        <f>+IFERROR(IF(VALUE('data-cash-crude'!DT186)&gt;0,'data-cash-crude'!DT186-INDEX('data-futures'!$E:$E,MATCH('basis-cash-crude'!DU$1,'data-futures'!$A:$A,0),1),""),"")</f>
        <v>-1.9399999999999977</v>
      </c>
      <c r="DV185">
        <f>+IFERROR(IF(VALUE('data-cash-crude'!DU186)&gt;0,'data-cash-crude'!DU186-INDEX('data-futures'!$E:$E,MATCH('basis-cash-crude'!DV$1,'data-futures'!$A:$A,0),1),""),"")</f>
        <v>-2.4500000000000028</v>
      </c>
      <c r="DW185">
        <f>+IFERROR(IF(VALUE('data-cash-crude'!DV186)&gt;0,'data-cash-crude'!DV186-INDEX('data-futures'!$E:$E,MATCH('basis-cash-crude'!DW$1,'data-futures'!$A:$A,0),1),""),"")</f>
        <v>-2.1400000000000006</v>
      </c>
      <c r="DX185">
        <f>+IFERROR(IF(VALUE('data-cash-crude'!DW186)&gt;0,'data-cash-crude'!DW186-INDEX('data-futures'!$E:$E,MATCH('basis-cash-crude'!DX$1,'data-futures'!$A:$A,0),1),""),"")</f>
        <v>-1.6799999999999997</v>
      </c>
      <c r="DY185">
        <f>+IFERROR(IF(VALUE('data-cash-crude'!DX186)&gt;0,'data-cash-crude'!DX186-INDEX('data-futures'!$E:$E,MATCH('basis-cash-crude'!DY$1,'data-futures'!$A:$A,0),1),""),"")</f>
        <v>-2.5</v>
      </c>
      <c r="DZ185">
        <f>+IFERROR(IF(VALUE('data-cash-crude'!DY186)&gt;0,'data-cash-crude'!DY186-INDEX('data-futures'!$E:$E,MATCH('basis-cash-crude'!DZ$1,'data-futures'!$A:$A,0),1),""),"")</f>
        <v>-2.4200000000000017</v>
      </c>
      <c r="EA185">
        <f>+IFERROR(IF(VALUE('data-cash-crude'!DZ186)&gt;0,'data-cash-crude'!DZ186-INDEX('data-futures'!$E:$E,MATCH('basis-cash-crude'!EA$1,'data-futures'!$A:$A,0),1),""),"")</f>
        <v>-2.2800000000000011</v>
      </c>
      <c r="EB185">
        <f>+IFERROR(IF(VALUE('data-cash-crude'!EA186)&gt;0,'data-cash-crude'!EA186-INDEX('data-futures'!$E:$E,MATCH('basis-cash-crude'!EB$1,'data-futures'!$A:$A,0),1),""),"")</f>
        <v>-2.3100000000000023</v>
      </c>
      <c r="EC185">
        <f>+IFERROR(IF(VALUE('data-cash-crude'!EB186)&gt;0,'data-cash-crude'!EB186-INDEX('data-futures'!$E:$E,MATCH('basis-cash-crude'!EC$1,'data-futures'!$A:$A,0),1),""),"")</f>
        <v>-2.7000000000000028</v>
      </c>
      <c r="ED185" t="str">
        <f>+IFERROR(IF(VALUE('data-cash-crude'!EC186)&gt;0,'data-cash-crude'!EC186-INDEX('data-futures'!$E:$E,MATCH('basis-cash-crude'!ED$1,'data-futures'!$A:$A,0),1),""),"")</f>
        <v/>
      </c>
      <c r="EE185" t="str">
        <f>+IFERROR(IF(VALUE('data-cash-crude'!ED186)&gt;0,'data-cash-crude'!ED186-INDEX('data-futures'!$E:$E,MATCH('basis-cash-crude'!EE$1,'data-futures'!$A:$A,0),1),""),"")</f>
        <v/>
      </c>
      <c r="EF185" t="str">
        <f>+IFERROR(IF(VALUE('data-cash-crude'!EE186)&gt;0,'data-cash-crude'!EE186-INDEX('data-futures'!$E:$E,MATCH('basis-cash-crude'!EF$1,'data-futures'!$A:$A,0),1),""),"")</f>
        <v/>
      </c>
      <c r="EG185" t="str">
        <f>+IFERROR(IF(VALUE('data-cash-crude'!EF186)&gt;0,'data-cash-crude'!EF186-INDEX('data-futures'!$E:$E,MATCH('basis-cash-crude'!EG$1,'data-futures'!$A:$A,0),1),""),"")</f>
        <v/>
      </c>
      <c r="EH185" t="str">
        <f>+IFERROR(IF(VALUE('data-cash-crude'!EG186)&gt;0,'data-cash-crude'!EG186-INDEX('data-futures'!$E:$E,MATCH('basis-cash-crude'!EH$1,'data-futures'!$A:$A,0),1),""),"")</f>
        <v/>
      </c>
      <c r="EI185" t="str">
        <f>+IFERROR(IF(VALUE('data-cash-crude'!EH186)&gt;0,'data-cash-crude'!EH186-INDEX('data-futures'!$E:$E,MATCH('basis-cash-crude'!EI$1,'data-futures'!$A:$A,0),1),""),"")</f>
        <v/>
      </c>
      <c r="EJ185" t="str">
        <f>+IFERROR(IF(VALUE('data-cash-crude'!EI186)&gt;0,'data-cash-crude'!EI186-INDEX('data-futures'!$E:$E,MATCH('basis-cash-crude'!EJ$1,'data-futures'!$A:$A,0),1),""),"")</f>
        <v/>
      </c>
      <c r="EK185" t="str">
        <f>+IFERROR(IF(VALUE('data-cash-crude'!EJ186)&gt;0,'data-cash-crude'!EJ186-INDEX('data-futures'!$E:$E,MATCH('basis-cash-crude'!EK$1,'data-futures'!$A:$A,0),1),""),"")</f>
        <v/>
      </c>
      <c r="EL185" t="str">
        <f>+IFERROR(IF(VALUE('data-cash-crude'!EK186)&gt;0,'data-cash-crude'!EK186-INDEX('data-futures'!$E:$E,MATCH('basis-cash-crude'!EL$1,'data-futures'!$A:$A,0),1),""),"")</f>
        <v/>
      </c>
      <c r="EM185" t="str">
        <f>+IFERROR(IF(VALUE('data-cash-crude'!EL186)&gt;0,'data-cash-crude'!EL186-INDEX('data-futures'!$E:$E,MATCH('basis-cash-crude'!EM$1,'data-futures'!$A:$A,0),1),""),"")</f>
        <v/>
      </c>
      <c r="EN185" t="str">
        <f>+IFERROR(IF(VALUE('data-cash-crude'!EM186)&gt;0,'data-cash-crude'!EM186-INDEX('data-futures'!$E:$E,MATCH('basis-cash-crude'!EN$1,'data-futures'!$A:$A,0),1),""),"")</f>
        <v/>
      </c>
      <c r="EO185" t="str">
        <f>+IFERROR(IF(VALUE('data-cash-crude'!EN186)&gt;0,'data-cash-crude'!EN186-INDEX('data-futures'!$E:$E,MATCH('basis-cash-crude'!EO$1,'data-futures'!$A:$A,0),1),""),"")</f>
        <v/>
      </c>
      <c r="EP185" t="str">
        <f>+IFERROR(IF(VALUE('data-cash-crude'!EO186)&gt;0,'data-cash-crude'!EO186-INDEX('data-futures'!$E:$E,MATCH('basis-cash-crude'!EP$1,'data-futures'!$A:$A,0),1),""),"")</f>
        <v/>
      </c>
      <c r="EQ185" t="str">
        <f>+IFERROR(IF(VALUE('data-cash-crude'!EP186)&gt;0,'data-cash-crude'!EP186-INDEX('data-futures'!$E:$E,MATCH('basis-cash-crude'!EQ$1,'data-futures'!$A:$A,0),1),""),"")</f>
        <v/>
      </c>
      <c r="ER185" t="str">
        <f>+IFERROR(IF(VALUE('data-cash-crude'!EQ186)&gt;0,'data-cash-crude'!EQ186-INDEX('data-futures'!$E:$E,MATCH('basis-cash-crude'!ER$1,'data-futures'!$A:$A,0),1),""),"")</f>
        <v/>
      </c>
      <c r="ES185" t="str">
        <f>+IFERROR(IF(VALUE('data-cash-crude'!ER186)&gt;0,'data-cash-crude'!ER186-INDEX('data-futures'!$E:$E,MATCH('basis-cash-crude'!ES$1,'data-futures'!$A:$A,0),1),""),"")</f>
        <v/>
      </c>
      <c r="ET185" t="str">
        <f>+IFERROR(IF(VALUE('data-cash-crude'!ES186)&gt;0,'data-cash-crude'!ES186-INDEX('data-futures'!$E:$E,MATCH('basis-cash-crude'!ET$1,'data-futures'!$A:$A,0),1),""),"")</f>
        <v/>
      </c>
      <c r="EU185" t="str">
        <f>+IFERROR(IF(VALUE('data-cash-crude'!ET186)&gt;0,'data-cash-crude'!ET186-INDEX('data-futures'!$E:$E,MATCH('basis-cash-crude'!EU$1,'data-futures'!$A:$A,0),1),""),"")</f>
        <v/>
      </c>
      <c r="EV185" t="str">
        <f>+IFERROR(IF(VALUE('data-cash-crude'!EU186)&gt;0,'data-cash-crude'!EU186-INDEX('data-futures'!$E:$E,MATCH('basis-cash-crude'!EV$1,'data-futures'!$A:$A,0),1),""),"")</f>
        <v/>
      </c>
      <c r="EW185" t="str">
        <f>+IFERROR(IF(VALUE('data-cash-crude'!EV186)&gt;0,'data-cash-crude'!EV186-INDEX('data-futures'!$E:$E,MATCH('basis-cash-crude'!EW$1,'data-futures'!$A:$A,0),1),""),"")</f>
        <v/>
      </c>
      <c r="EX185" t="str">
        <f>+IFERROR(IF(VALUE('data-cash-crude'!EW186)&gt;0,'data-cash-crude'!EW186-INDEX('data-futures'!$E:$E,MATCH('basis-cash-crude'!EX$1,'data-futures'!$A:$A,0),1),""),"")</f>
        <v/>
      </c>
      <c r="EY185" t="str">
        <f>+IFERROR(IF(VALUE('data-cash-crude'!EX186)&gt;0,'data-cash-crude'!EX186-INDEX('data-futures'!$E:$E,MATCH('basis-cash-crude'!EY$1,'data-futures'!$A:$A,0),1),""),"")</f>
        <v/>
      </c>
      <c r="EZ185" t="str">
        <f>+IFERROR(IF(VALUE('data-cash-crude'!EY186)&gt;0,'data-cash-crude'!EY186-INDEX('data-futures'!$E:$E,MATCH('basis-cash-crude'!EZ$1,'data-futures'!$A:$A,0),1),""),"")</f>
        <v/>
      </c>
      <c r="FA185" t="str">
        <f>+IFERROR(IF(VALUE('data-cash-crude'!EZ186)&gt;0,'data-cash-crude'!EZ186-INDEX('data-futures'!$E:$E,MATCH('basis-cash-crude'!FA$1,'data-futures'!$A:$A,0),1),""),"")</f>
        <v/>
      </c>
      <c r="FB185" t="str">
        <f>+IFERROR(IF(VALUE('data-cash-crude'!FA186)&gt;0,'data-cash-crude'!FA186-INDEX('data-futures'!$E:$E,MATCH('basis-cash-crude'!FB$1,'data-futures'!$A:$A,0),1),""),"")</f>
        <v/>
      </c>
      <c r="FC185" t="str">
        <f>+IFERROR(IF(VALUE('data-cash-crude'!FB186)&gt;0,'data-cash-crude'!FB186-INDEX('data-futures'!$E:$E,MATCH('basis-cash-crude'!FC$1,'data-futures'!$A:$A,0),1),""),"")</f>
        <v/>
      </c>
      <c r="FD185" t="str">
        <f>+IFERROR(IF(VALUE('data-cash-crude'!FC186)&gt;0,'data-cash-crude'!FC186-INDEX('data-futures'!$E:$E,MATCH('basis-cash-crude'!FD$1,'data-futures'!$A:$A,0),1),""),"")</f>
        <v/>
      </c>
      <c r="FE185" t="str">
        <f>+IFERROR(IF(VALUE('data-cash-crude'!FD186)&gt;0,'data-cash-crude'!FD186-INDEX('data-futures'!$E:$E,MATCH('basis-cash-crude'!FE$1,'data-futures'!$A:$A,0),1),""),"")</f>
        <v/>
      </c>
      <c r="FF185" t="str">
        <f>+IFERROR(IF(VALUE('data-cash-crude'!FE186)&gt;0,'data-cash-crude'!FE186-INDEX('data-futures'!$E:$E,MATCH('basis-cash-crude'!FF$1,'data-futures'!$A:$A,0),1),""),"")</f>
        <v/>
      </c>
      <c r="FG185" t="str">
        <f>+IFERROR(IF(VALUE('data-cash-crude'!FF186)&gt;0,'data-cash-crude'!FF186-INDEX('data-futures'!$E:$E,MATCH('basis-cash-crude'!FG$1,'data-futures'!$A:$A,0),1),""),"")</f>
        <v/>
      </c>
      <c r="FH185" t="str">
        <f>+IFERROR(IF(VALUE('data-cash-crude'!FG186)&gt;0,'data-cash-crude'!FG186-INDEX('data-futures'!$E:$E,MATCH('basis-cash-crude'!FH$1,'data-futures'!$A:$A,0),1),""),"")</f>
        <v/>
      </c>
      <c r="FI185" t="str">
        <f>+IFERROR(IF(VALUE('data-cash-crude'!FH186)&gt;0,'data-cash-crude'!FH186-INDEX('data-futures'!$E:$E,MATCH('basis-cash-crude'!FI$1,'data-futures'!$A:$A,0),1),""),"")</f>
        <v/>
      </c>
      <c r="FJ185" t="str">
        <f>+IFERROR(IF(VALUE('data-cash-crude'!FI186)&gt;0,'data-cash-crude'!FI186-INDEX('data-futures'!$E:$E,MATCH('basis-cash-crude'!FJ$1,'data-futures'!$A:$A,0),1),""),"")</f>
        <v/>
      </c>
      <c r="FK185" t="str">
        <f>+IFERROR(IF(VALUE('data-cash-crude'!FJ186)&gt;0,'data-cash-crude'!FJ186-INDEX('data-futures'!$E:$E,MATCH('basis-cash-crude'!FK$1,'data-futures'!$A:$A,0),1),""),"")</f>
        <v/>
      </c>
      <c r="FL185" t="str">
        <f>+IFERROR(IF(VALUE('data-cash-crude'!FK186)&gt;0,'data-cash-crude'!FK186-INDEX('data-futures'!$E:$E,MATCH('basis-cash-crude'!FL$1,'data-futures'!$A:$A,0),1),""),"")</f>
        <v/>
      </c>
    </row>
    <row r="186" spans="1:168" x14ac:dyDescent="0.2">
      <c r="A186">
        <f t="shared" si="6"/>
        <v>-6.5016666666666678</v>
      </c>
      <c r="B186">
        <f t="shared" si="7"/>
        <v>-6.5240740740740728</v>
      </c>
      <c r="C186">
        <f t="shared" si="8"/>
        <v>-6.1440789473684196</v>
      </c>
      <c r="D186" s="6" t="str">
        <f>+'data-cash-crude'!B187</f>
        <v>CLPA-8-51.CM</v>
      </c>
      <c r="E186">
        <f>+IFERROR(IF(VALUE('data-cash-crude'!D187)&gt;0,'data-cash-crude'!D187-INDEX('data-futures'!$E:$E,MATCH('basis-cash-crude'!E$1,'data-futures'!$A:$A,0),1),""),"")</f>
        <v>-6.4399999999999977</v>
      </c>
      <c r="F186">
        <f>+IFERROR(IF(VALUE('data-cash-crude'!E187)&gt;0,'data-cash-crude'!E187-INDEX('data-futures'!$E:$E,MATCH('basis-cash-crude'!F$1,'data-futures'!$A:$A,0),1),""),"")</f>
        <v>-6.3400000000000034</v>
      </c>
      <c r="G186">
        <f>+IFERROR(IF(VALUE('data-cash-crude'!F187)&gt;0,'data-cash-crude'!F187-INDEX('data-futures'!$E:$E,MATCH('basis-cash-crude'!G$1,'data-futures'!$A:$A,0),1),""),"")</f>
        <v>-6.490000000000002</v>
      </c>
      <c r="H186">
        <f>+IFERROR(IF(VALUE('data-cash-crude'!G187)&gt;0,'data-cash-crude'!G187-INDEX('data-futures'!$E:$E,MATCH('basis-cash-crude'!H$1,'data-futures'!$A:$A,0),1),""),"")</f>
        <v>-6.6300000000000026</v>
      </c>
      <c r="I186" t="str">
        <f>+IFERROR(IF(VALUE('data-cash-crude'!H187)&gt;0,'data-cash-crude'!H187-INDEX('data-futures'!$E:$E,MATCH('basis-cash-crude'!I$1,'data-futures'!$A:$A,0),1),""),"")</f>
        <v/>
      </c>
      <c r="J186">
        <f>+IFERROR(IF(VALUE('data-cash-crude'!I187)&gt;0,'data-cash-crude'!I187-INDEX('data-futures'!$E:$E,MATCH('basis-cash-crude'!J$1,'data-futures'!$A:$A,0),1),""),"")</f>
        <v>-6.5799999999999983</v>
      </c>
      <c r="K186">
        <f>+IFERROR(IF(VALUE('data-cash-crude'!J187)&gt;0,'data-cash-crude'!J187-INDEX('data-futures'!$E:$E,MATCH('basis-cash-crude'!K$1,'data-futures'!$A:$A,0),1),""),"")</f>
        <v>-6.5300000000000011</v>
      </c>
      <c r="L186">
        <f>+IFERROR(IF(VALUE('data-cash-crude'!K187)&gt;0,'data-cash-crude'!K187-INDEX('data-futures'!$E:$E,MATCH('basis-cash-crude'!L$1,'data-futures'!$A:$A,0),1),""),"")</f>
        <v>-6.5900000000000034</v>
      </c>
      <c r="M186">
        <f>+IFERROR(IF(VALUE('data-cash-crude'!L187)&gt;0,'data-cash-crude'!L187-INDEX('data-futures'!$E:$E,MATCH('basis-cash-crude'!M$1,'data-futures'!$A:$A,0),1),""),"")</f>
        <v>-6.509999999999998</v>
      </c>
      <c r="N186">
        <f>+IFERROR(IF(VALUE('data-cash-crude'!M187)&gt;0,'data-cash-crude'!M187-INDEX('data-futures'!$E:$E,MATCH('basis-cash-crude'!N$1,'data-futures'!$A:$A,0),1),""),"")</f>
        <v>-6.3299999999999983</v>
      </c>
      <c r="O186">
        <f>+IFERROR(IF(VALUE('data-cash-crude'!N187)&gt;0,'data-cash-crude'!N187-INDEX('data-futures'!$E:$E,MATCH('basis-cash-crude'!O$1,'data-futures'!$A:$A,0),1),""),"")</f>
        <v>-6.490000000000002</v>
      </c>
      <c r="P186">
        <f>+IFERROR(IF(VALUE('data-cash-crude'!O187)&gt;0,'data-cash-crude'!O187-INDEX('data-futures'!$E:$E,MATCH('basis-cash-crude'!P$1,'data-futures'!$A:$A,0),1),""),"")</f>
        <v>-6.4399999999999977</v>
      </c>
      <c r="Q186">
        <f>+IFERROR(IF(VALUE('data-cash-crude'!P187)&gt;0,'data-cash-crude'!P187-INDEX('data-futures'!$E:$E,MATCH('basis-cash-crude'!Q$1,'data-futures'!$A:$A,0),1),""),"")</f>
        <v>-6.4600000000000009</v>
      </c>
      <c r="R186">
        <f>+IFERROR(IF(VALUE('data-cash-crude'!Q187)&gt;0,'data-cash-crude'!Q187-INDEX('data-futures'!$E:$E,MATCH('basis-cash-crude'!R$1,'data-futures'!$A:$A,0),1),""),"")</f>
        <v>-6.259999999999998</v>
      </c>
      <c r="S186">
        <f>+IFERROR(IF(VALUE('data-cash-crude'!R187)&gt;0,'data-cash-crude'!R187-INDEX('data-futures'!$E:$E,MATCH('basis-cash-crude'!S$1,'data-futures'!$A:$A,0),1),""),"")</f>
        <v>-8.5399999999999991</v>
      </c>
      <c r="T186">
        <f>+IFERROR(IF(VALUE('data-cash-crude'!S187)&gt;0,'data-cash-crude'!S187-INDEX('data-futures'!$E:$E,MATCH('basis-cash-crude'!T$1,'data-futures'!$A:$A,0),1),""),"")</f>
        <v>-8.32</v>
      </c>
      <c r="U186">
        <f>+IFERROR(IF(VALUE('data-cash-crude'!T187)&gt;0,'data-cash-crude'!T187-INDEX('data-futures'!$E:$E,MATCH('basis-cash-crude'!U$1,'data-futures'!$A:$A,0),1),""),"")</f>
        <v>-6.4500000000000028</v>
      </c>
      <c r="V186">
        <f>+IFERROR(IF(VALUE('data-cash-crude'!U187)&gt;0,'data-cash-crude'!U187-INDEX('data-futures'!$E:$E,MATCH('basis-cash-crude'!V$1,'data-futures'!$A:$A,0),1),""),"")</f>
        <v>-6.2700000000000031</v>
      </c>
      <c r="W186">
        <f>+IFERROR(IF(VALUE('data-cash-crude'!V187)&gt;0,'data-cash-crude'!V187-INDEX('data-futures'!$E:$E,MATCH('basis-cash-crude'!W$1,'data-futures'!$A:$A,0),1),""),"")</f>
        <v>-6.1899999999999977</v>
      </c>
      <c r="X186">
        <f>+IFERROR(IF(VALUE('data-cash-crude'!W187)&gt;0,'data-cash-crude'!W187-INDEX('data-futures'!$E:$E,MATCH('basis-cash-crude'!X$1,'data-futures'!$A:$A,0),1),""),"")</f>
        <v>-6.2800000000000011</v>
      </c>
      <c r="Y186">
        <f>+IFERROR(IF(VALUE('data-cash-crude'!X187)&gt;0,'data-cash-crude'!X187-INDEX('data-futures'!$E:$E,MATCH('basis-cash-crude'!Y$1,'data-futures'!$A:$A,0),1),""),"")</f>
        <v>-6.2299999999999969</v>
      </c>
      <c r="Z186" t="str">
        <f>+IFERROR(IF(VALUE('data-cash-crude'!Y187)&gt;0,'data-cash-crude'!Y187-INDEX('data-futures'!$E:$E,MATCH('basis-cash-crude'!Z$1,'data-futures'!$A:$A,0),1),""),"")</f>
        <v/>
      </c>
      <c r="AA186">
        <f>+IFERROR(IF(VALUE('data-cash-crude'!Z187)&gt;0,'data-cash-crude'!Z187-INDEX('data-futures'!$E:$E,MATCH('basis-cash-crude'!AA$1,'data-futures'!$A:$A,0),1),""),"")</f>
        <v>-6.4399999999999977</v>
      </c>
      <c r="AB186">
        <f>+IFERROR(IF(VALUE('data-cash-crude'!AA187)&gt;0,'data-cash-crude'!AA187-INDEX('data-futures'!$E:$E,MATCH('basis-cash-crude'!AB$1,'data-futures'!$A:$A,0),1),""),"")</f>
        <v>-6.6000000000000014</v>
      </c>
      <c r="AC186" t="str">
        <f>+IFERROR(IF(VALUE('data-cash-crude'!AB187)&gt;0,'data-cash-crude'!AB187-INDEX('data-futures'!$E:$E,MATCH('basis-cash-crude'!AC$1,'data-futures'!$A:$A,0),1),""),"")</f>
        <v/>
      </c>
      <c r="AD186">
        <f>+IFERROR(IF(VALUE('data-cash-crude'!AC187)&gt;0,'data-cash-crude'!AC187-INDEX('data-futures'!$E:$E,MATCH('basis-cash-crude'!AD$1,'data-futures'!$A:$A,0),1),""),"")</f>
        <v>-6.1300000000000026</v>
      </c>
      <c r="AE186">
        <f>+IFERROR(IF(VALUE('data-cash-crude'!AD187)&gt;0,'data-cash-crude'!AD187-INDEX('data-futures'!$E:$E,MATCH('basis-cash-crude'!AE$1,'data-futures'!$A:$A,0),1),""),"")</f>
        <v>-6.3100000000000023</v>
      </c>
      <c r="AF186">
        <f>+IFERROR(IF(VALUE('data-cash-crude'!AE187)&gt;0,'data-cash-crude'!AE187-INDEX('data-futures'!$E:$E,MATCH('basis-cash-crude'!AF$1,'data-futures'!$A:$A,0),1),""),"")</f>
        <v>-6.0300000000000011</v>
      </c>
      <c r="AG186">
        <f>+IFERROR(IF(VALUE('data-cash-crude'!AF187)&gt;0,'data-cash-crude'!AF187-INDEX('data-futures'!$E:$E,MATCH('basis-cash-crude'!AG$1,'data-futures'!$A:$A,0),1),""),"")</f>
        <v>-6.1000000000000014</v>
      </c>
      <c r="AH186">
        <f>+IFERROR(IF(VALUE('data-cash-crude'!AG187)&gt;0,'data-cash-crude'!AG187-INDEX('data-futures'!$E:$E,MATCH('basis-cash-crude'!AH$1,'data-futures'!$A:$A,0),1),""),"")</f>
        <v>-6.1700000000000017</v>
      </c>
      <c r="AI186">
        <f>+IFERROR(IF(VALUE('data-cash-crude'!AH187)&gt;0,'data-cash-crude'!AH187-INDEX('data-futures'!$E:$E,MATCH('basis-cash-crude'!AI$1,'data-futures'!$A:$A,0),1),""),"")</f>
        <v>-6.009999999999998</v>
      </c>
      <c r="AJ186">
        <f>+IFERROR(IF(VALUE('data-cash-crude'!AI187)&gt;0,'data-cash-crude'!AI187-INDEX('data-futures'!$E:$E,MATCH('basis-cash-crude'!AJ$1,'data-futures'!$A:$A,0),1),""),"")</f>
        <v>-6.1099999999999994</v>
      </c>
      <c r="AK186">
        <f>+IFERROR(IF(VALUE('data-cash-crude'!AJ187)&gt;0,'data-cash-crude'!AJ187-INDEX('data-futures'!$E:$E,MATCH('basis-cash-crude'!AK$1,'data-futures'!$A:$A,0),1),""),"")</f>
        <v>-6.1300000000000026</v>
      </c>
      <c r="AL186">
        <f>+IFERROR(IF(VALUE('data-cash-crude'!AK187)&gt;0,'data-cash-crude'!AK187-INDEX('data-futures'!$E:$E,MATCH('basis-cash-crude'!AL$1,'data-futures'!$A:$A,0),1),""),"")</f>
        <v>-6.3900000000000006</v>
      </c>
      <c r="AM186">
        <f>+IFERROR(IF(VALUE('data-cash-crude'!AL187)&gt;0,'data-cash-crude'!AL187-INDEX('data-futures'!$E:$E,MATCH('basis-cash-crude'!AM$1,'data-futures'!$A:$A,0),1),""),"")</f>
        <v>-6.0300000000000011</v>
      </c>
      <c r="AN186">
        <f>+IFERROR(IF(VALUE('data-cash-crude'!AM187)&gt;0,'data-cash-crude'!AM187-INDEX('data-futures'!$E:$E,MATCH('basis-cash-crude'!AN$1,'data-futures'!$A:$A,0),1),""),"")</f>
        <v>-6.0600000000000023</v>
      </c>
      <c r="AO186">
        <f>+IFERROR(IF(VALUE('data-cash-crude'!AN187)&gt;0,'data-cash-crude'!AN187-INDEX('data-futures'!$E:$E,MATCH('basis-cash-crude'!AO$1,'data-futures'!$A:$A,0),1),""),"")</f>
        <v>-6.2899999999999991</v>
      </c>
      <c r="AP186" t="str">
        <f>+IFERROR(IF(VALUE('data-cash-crude'!AO187)&gt;0,'data-cash-crude'!AO187-INDEX('data-futures'!$E:$E,MATCH('basis-cash-crude'!AP$1,'data-futures'!$A:$A,0),1),""),"")</f>
        <v/>
      </c>
      <c r="AQ186">
        <f>+IFERROR(IF(VALUE('data-cash-crude'!AP187)&gt;0,'data-cash-crude'!AP187-INDEX('data-futures'!$E:$E,MATCH('basis-cash-crude'!AQ$1,'data-futures'!$A:$A,0),1),""),"")</f>
        <v>-6.490000000000002</v>
      </c>
      <c r="AR186">
        <f>+IFERROR(IF(VALUE('data-cash-crude'!AQ187)&gt;0,'data-cash-crude'!AQ187-INDEX('data-futures'!$E:$E,MATCH('basis-cash-crude'!AR$1,'data-futures'!$A:$A,0),1),""),"")</f>
        <v>-3.4799999999999969</v>
      </c>
      <c r="AS186" t="str">
        <f>+IFERROR(IF(VALUE('data-cash-crude'!AR187)&gt;0,'data-cash-crude'!AR187-INDEX('data-futures'!$E:$E,MATCH('basis-cash-crude'!AS$1,'data-futures'!$A:$A,0),1),""),"")</f>
        <v/>
      </c>
      <c r="AT186">
        <f>+IFERROR(IF(VALUE('data-cash-crude'!AS187)&gt;0,'data-cash-crude'!AS187-INDEX('data-futures'!$E:$E,MATCH('basis-cash-crude'!AT$1,'data-futures'!$A:$A,0),1),""),"")</f>
        <v>-6.3500000000000014</v>
      </c>
      <c r="AU186">
        <f>+IFERROR(IF(VALUE('data-cash-crude'!AT187)&gt;0,'data-cash-crude'!AT187-INDEX('data-futures'!$E:$E,MATCH('basis-cash-crude'!AU$1,'data-futures'!$A:$A,0),1),""),"")</f>
        <v>-6.0600000000000023</v>
      </c>
      <c r="AV186">
        <f>+IFERROR(IF(VALUE('data-cash-crude'!AU187)&gt;0,'data-cash-crude'!AU187-INDEX('data-futures'!$E:$E,MATCH('basis-cash-crude'!AV$1,'data-futures'!$A:$A,0),1),""),"")</f>
        <v>-6.1300000000000026</v>
      </c>
      <c r="AW186">
        <f>+IFERROR(IF(VALUE('data-cash-crude'!AV187)&gt;0,'data-cash-crude'!AV187-INDEX('data-futures'!$E:$E,MATCH('basis-cash-crude'!AW$1,'data-futures'!$A:$A,0),1),""),"")</f>
        <v>-6.1000000000000014</v>
      </c>
      <c r="AX186">
        <f>+IFERROR(IF(VALUE('data-cash-crude'!AW187)&gt;0,'data-cash-crude'!AW187-INDEX('data-futures'!$E:$E,MATCH('basis-cash-crude'!AX$1,'data-futures'!$A:$A,0),1),""),"")</f>
        <v>-6.0200000000000031</v>
      </c>
      <c r="AY186" t="str">
        <f>+IFERROR(IF(VALUE('data-cash-crude'!AX187)&gt;0,'data-cash-crude'!AX187-INDEX('data-futures'!$E:$E,MATCH('basis-cash-crude'!AY$1,'data-futures'!$A:$A,0),1),""),"")</f>
        <v/>
      </c>
      <c r="AZ186" t="str">
        <f>+IFERROR(IF(VALUE('data-cash-crude'!AY187)&gt;0,'data-cash-crude'!AY187-INDEX('data-futures'!$E:$E,MATCH('basis-cash-crude'!AZ$1,'data-futures'!$A:$A,0),1),""),"")</f>
        <v/>
      </c>
      <c r="BA186" t="str">
        <f>+IFERROR(IF(VALUE('data-cash-crude'!AZ187)&gt;0,'data-cash-crude'!AZ187-INDEX('data-futures'!$E:$E,MATCH('basis-cash-crude'!BA$1,'data-futures'!$A:$A,0),1),""),"")</f>
        <v/>
      </c>
      <c r="BB186" t="str">
        <f>+IFERROR(IF(VALUE('data-cash-crude'!BA187)&gt;0,'data-cash-crude'!BA187-INDEX('data-futures'!$E:$E,MATCH('basis-cash-crude'!BB$1,'data-futures'!$A:$A,0),1),""),"")</f>
        <v/>
      </c>
      <c r="BC186" t="str">
        <f>+IFERROR(IF(VALUE('data-cash-crude'!BB187)&gt;0,'data-cash-crude'!BB187-INDEX('data-futures'!$E:$E,MATCH('basis-cash-crude'!BC$1,'data-futures'!$A:$A,0),1),""),"")</f>
        <v/>
      </c>
      <c r="BD186" t="str">
        <f>+IFERROR(IF(VALUE('data-cash-crude'!BC187)&gt;0,'data-cash-crude'!BC187-INDEX('data-futures'!$E:$E,MATCH('basis-cash-crude'!BD$1,'data-futures'!$A:$A,0),1),""),"")</f>
        <v/>
      </c>
      <c r="BE186">
        <f>+IFERROR(IF(VALUE('data-cash-crude'!BD187)&gt;0,'data-cash-crude'!BD187-INDEX('data-futures'!$E:$E,MATCH('basis-cash-crude'!BE$1,'data-futures'!$A:$A,0),1),""),"")</f>
        <v>-6.2299999999999969</v>
      </c>
      <c r="BF186">
        <f>+IFERROR(IF(VALUE('data-cash-crude'!BE187)&gt;0,'data-cash-crude'!BE187-INDEX('data-futures'!$E:$E,MATCH('basis-cash-crude'!BF$1,'data-futures'!$A:$A,0),1),""),"")</f>
        <v>-6.240000000000002</v>
      </c>
      <c r="BG186">
        <f>+IFERROR(IF(VALUE('data-cash-crude'!BF187)&gt;0,'data-cash-crude'!BF187-INDEX('data-futures'!$E:$E,MATCH('basis-cash-crude'!BG$1,'data-futures'!$A:$A,0),1),""),"")</f>
        <v>-6.0200000000000031</v>
      </c>
      <c r="BH186">
        <f>+IFERROR(IF(VALUE('data-cash-crude'!BG187)&gt;0,'data-cash-crude'!BG187-INDEX('data-futures'!$E:$E,MATCH('basis-cash-crude'!BH$1,'data-futures'!$A:$A,0),1),""),"")</f>
        <v>-5.7899999999999991</v>
      </c>
      <c r="BI186">
        <f>+IFERROR(IF(VALUE('data-cash-crude'!BH187)&gt;0,'data-cash-crude'!BH187-INDEX('data-futures'!$E:$E,MATCH('basis-cash-crude'!BI$1,'data-futures'!$A:$A,0),1),""),"")</f>
        <v>-6.0900000000000034</v>
      </c>
      <c r="BJ186">
        <f>+IFERROR(IF(VALUE('data-cash-crude'!BI187)&gt;0,'data-cash-crude'!BI187-INDEX('data-futures'!$E:$E,MATCH('basis-cash-crude'!BJ$1,'data-futures'!$A:$A,0),1),""),"")</f>
        <v>-6.0900000000000034</v>
      </c>
      <c r="BK186">
        <f>+IFERROR(IF(VALUE('data-cash-crude'!BJ187)&gt;0,'data-cash-crude'!BJ187-INDEX('data-futures'!$E:$E,MATCH('basis-cash-crude'!BK$1,'data-futures'!$A:$A,0),1),""),"")</f>
        <v>-6.43</v>
      </c>
      <c r="BL186">
        <f>+IFERROR(IF(VALUE('data-cash-crude'!BK187)&gt;0,'data-cash-crude'!BK187-INDEX('data-futures'!$E:$E,MATCH('basis-cash-crude'!BL$1,'data-futures'!$A:$A,0),1),""),"")</f>
        <v>-6.1099999999999994</v>
      </c>
      <c r="BM186" t="str">
        <f>+IFERROR(IF(VALUE('data-cash-crude'!BL187)&gt;0,'data-cash-crude'!BL187-INDEX('data-futures'!$E:$E,MATCH('basis-cash-crude'!BM$1,'data-futures'!$A:$A,0),1),""),"")</f>
        <v/>
      </c>
      <c r="BN186" t="str">
        <f>+IFERROR(IF(VALUE('data-cash-crude'!BM187)&gt;0,'data-cash-crude'!BM187-INDEX('data-futures'!$E:$E,MATCH('basis-cash-crude'!BN$1,'data-futures'!$A:$A,0),1),""),"")</f>
        <v/>
      </c>
      <c r="BO186">
        <f>+IFERROR(IF(VALUE('data-cash-crude'!BN187)&gt;0,'data-cash-crude'!BN187-INDEX('data-futures'!$E:$E,MATCH('basis-cash-crude'!BO$1,'data-futures'!$A:$A,0),1),""),"")</f>
        <v>-6.4699999999999989</v>
      </c>
      <c r="BP186">
        <f>+IFERROR(IF(VALUE('data-cash-crude'!BO187)&gt;0,'data-cash-crude'!BO187-INDEX('data-futures'!$E:$E,MATCH('basis-cash-crude'!BP$1,'data-futures'!$A:$A,0),1),""),"")</f>
        <v>-6.6300000000000026</v>
      </c>
      <c r="BQ186">
        <f>+IFERROR(IF(VALUE('data-cash-crude'!BP187)&gt;0,'data-cash-crude'!BP187-INDEX('data-futures'!$E:$E,MATCH('basis-cash-crude'!BQ$1,'data-futures'!$A:$A,0),1),""),"")</f>
        <v>-6.07</v>
      </c>
      <c r="BR186">
        <f>+IFERROR(IF(VALUE('data-cash-crude'!BQ187)&gt;0,'data-cash-crude'!BQ187-INDEX('data-futures'!$E:$E,MATCH('basis-cash-crude'!BR$1,'data-futures'!$A:$A,0),1),""),"")</f>
        <v>-6.1000000000000014</v>
      </c>
      <c r="BS186">
        <f>+IFERROR(IF(VALUE('data-cash-crude'!BR187)&gt;0,'data-cash-crude'!BR187-INDEX('data-futures'!$E:$E,MATCH('basis-cash-crude'!BS$1,'data-futures'!$A:$A,0),1),""),"")</f>
        <v>-6.0200000000000031</v>
      </c>
      <c r="BT186">
        <f>+IFERROR(IF(VALUE('data-cash-crude'!BS187)&gt;0,'data-cash-crude'!BS187-INDEX('data-futures'!$E:$E,MATCH('basis-cash-crude'!BT$1,'data-futures'!$A:$A,0),1),""),"")</f>
        <v>-6.57</v>
      </c>
      <c r="BU186">
        <f>+IFERROR(IF(VALUE('data-cash-crude'!BT187)&gt;0,'data-cash-crude'!BT187-INDEX('data-futures'!$E:$E,MATCH('basis-cash-crude'!BU$1,'data-futures'!$A:$A,0),1),""),"")</f>
        <v>-6.18</v>
      </c>
      <c r="BV186">
        <f>+IFERROR(IF(VALUE('data-cash-crude'!BU187)&gt;0,'data-cash-crude'!BU187-INDEX('data-futures'!$E:$E,MATCH('basis-cash-crude'!BV$1,'data-futures'!$A:$A,0),1),""),"")</f>
        <v>-6.1199999999999974</v>
      </c>
      <c r="BW186">
        <f>+IFERROR(IF(VALUE('data-cash-crude'!BV187)&gt;0,'data-cash-crude'!BV187-INDEX('data-futures'!$E:$E,MATCH('basis-cash-crude'!BW$1,'data-futures'!$A:$A,0),1),""),"")</f>
        <v>-6.3800000000000026</v>
      </c>
      <c r="BX186">
        <f>+IFERROR(IF(VALUE('data-cash-crude'!BW187)&gt;0,'data-cash-crude'!BW187-INDEX('data-futures'!$E:$E,MATCH('basis-cash-crude'!BX$1,'data-futures'!$A:$A,0),1),""),"")</f>
        <v>-6.1899999999999977</v>
      </c>
      <c r="BY186">
        <f>+IFERROR(IF(VALUE('data-cash-crude'!BX187)&gt;0,'data-cash-crude'!BX187-INDEX('data-futures'!$E:$E,MATCH('basis-cash-crude'!BY$1,'data-futures'!$A:$A,0),1),""),"")</f>
        <v>-6.4099999999999966</v>
      </c>
      <c r="BZ186">
        <f>+IFERROR(IF(VALUE('data-cash-crude'!BY187)&gt;0,'data-cash-crude'!BY187-INDEX('data-futures'!$E:$E,MATCH('basis-cash-crude'!BZ$1,'data-futures'!$A:$A,0),1),""),"")</f>
        <v>-6.7000000000000028</v>
      </c>
      <c r="CA186">
        <f>+IFERROR(IF(VALUE('data-cash-crude'!BZ187)&gt;0,'data-cash-crude'!BZ187-INDEX('data-futures'!$E:$E,MATCH('basis-cash-crude'!CA$1,'data-futures'!$A:$A,0),1),""),"")</f>
        <v>-6.0900000000000034</v>
      </c>
      <c r="CB186">
        <f>+IFERROR(IF(VALUE('data-cash-crude'!CA187)&gt;0,'data-cash-crude'!CA187-INDEX('data-futures'!$E:$E,MATCH('basis-cash-crude'!CB$1,'data-futures'!$A:$A,0),1),""),"")</f>
        <v>-5.9699999999999989</v>
      </c>
      <c r="CC186">
        <f>+IFERROR(IF(VALUE('data-cash-crude'!CB187)&gt;0,'data-cash-crude'!CB187-INDEX('data-futures'!$E:$E,MATCH('basis-cash-crude'!CC$1,'data-futures'!$A:$A,0),1),""),"")</f>
        <v>-5.8699999999999974</v>
      </c>
      <c r="CD186">
        <f>+IFERROR(IF(VALUE('data-cash-crude'!CC187)&gt;0,'data-cash-crude'!CC187-INDEX('data-futures'!$E:$E,MATCH('basis-cash-crude'!CD$1,'data-futures'!$A:$A,0),1),""),"")</f>
        <v>-6.1099999999999994</v>
      </c>
      <c r="CE186">
        <f>+IFERROR(IF(VALUE('data-cash-crude'!CD187)&gt;0,'data-cash-crude'!CD187-INDEX('data-futures'!$E:$E,MATCH('basis-cash-crude'!CE$1,'data-futures'!$A:$A,0),1),""),"")</f>
        <v>-5.8999999999999986</v>
      </c>
      <c r="CF186">
        <f>+IFERROR(IF(VALUE('data-cash-crude'!CE187)&gt;0,'data-cash-crude'!CE187-INDEX('data-futures'!$E:$E,MATCH('basis-cash-crude'!CF$1,'data-futures'!$A:$A,0),1),""),"")</f>
        <v>-5.82</v>
      </c>
      <c r="CG186">
        <f>+IFERROR(IF(VALUE('data-cash-crude'!CF187)&gt;0,'data-cash-crude'!CF187-INDEX('data-futures'!$E:$E,MATCH('basis-cash-crude'!CG$1,'data-futures'!$A:$A,0),1),""),"")</f>
        <v>-5.5900000000000034</v>
      </c>
      <c r="CH186">
        <f>+IFERROR(IF(VALUE('data-cash-crude'!CG187)&gt;0,'data-cash-crude'!CG187-INDEX('data-futures'!$E:$E,MATCH('basis-cash-crude'!CH$1,'data-futures'!$A:$A,0),1),""),"")</f>
        <v>-5.3800000000000026</v>
      </c>
      <c r="CI186">
        <f>+IFERROR(IF(VALUE('data-cash-crude'!CH187)&gt;0,'data-cash-crude'!CH187-INDEX('data-futures'!$E:$E,MATCH('basis-cash-crude'!CI$1,'data-futures'!$A:$A,0),1),""),"")</f>
        <v>-5.5399999999999991</v>
      </c>
      <c r="CJ186">
        <f>+IFERROR(IF(VALUE('data-cash-crude'!CI187)&gt;0,'data-cash-crude'!CI187-INDEX('data-futures'!$E:$E,MATCH('basis-cash-crude'!CJ$1,'data-futures'!$A:$A,0),1),""),"")</f>
        <v>-5.6499999999999986</v>
      </c>
      <c r="CK186">
        <f>+IFERROR(IF(VALUE('data-cash-crude'!CJ187)&gt;0,'data-cash-crude'!CJ187-INDEX('data-futures'!$E:$E,MATCH('basis-cash-crude'!CK$1,'data-futures'!$A:$A,0),1),""),"")</f>
        <v>-4.990000000000002</v>
      </c>
      <c r="CL186">
        <f>+IFERROR(IF(VALUE('data-cash-crude'!CK187)&gt;0,'data-cash-crude'!CK187-INDEX('data-futures'!$E:$E,MATCH('basis-cash-crude'!CL$1,'data-futures'!$A:$A,0),1),""),"")</f>
        <v>-4.9500000000000028</v>
      </c>
      <c r="CM186" t="str">
        <f>+IFERROR(IF(VALUE('data-cash-crude'!CL187)&gt;0,'data-cash-crude'!CL187-INDEX('data-futures'!$E:$E,MATCH('basis-cash-crude'!CM$1,'data-futures'!$A:$A,0),1),""),"")</f>
        <v/>
      </c>
      <c r="CN186">
        <f>+IFERROR(IF(VALUE('data-cash-crude'!CM187)&gt;0,'data-cash-crude'!CM187-INDEX('data-futures'!$E:$E,MATCH('basis-cash-crude'!CN$1,'data-futures'!$A:$A,0),1),""),"")</f>
        <v>-4.8900000000000006</v>
      </c>
      <c r="CO186">
        <f>+IFERROR(IF(VALUE('data-cash-crude'!CN187)&gt;0,'data-cash-crude'!CN187-INDEX('data-futures'!$E:$E,MATCH('basis-cash-crude'!CO$1,'data-futures'!$A:$A,0),1),""),"")</f>
        <v>-4.68</v>
      </c>
      <c r="CP186">
        <f>+IFERROR(IF(VALUE('data-cash-crude'!CO187)&gt;0,'data-cash-crude'!CO187-INDEX('data-futures'!$E:$E,MATCH('basis-cash-crude'!CP$1,'data-futures'!$A:$A,0),1),""),"")</f>
        <v>-4.8800000000000026</v>
      </c>
      <c r="CQ186">
        <f>+IFERROR(IF(VALUE('data-cash-crude'!CP187)&gt;0,'data-cash-crude'!CP187-INDEX('data-futures'!$E:$E,MATCH('basis-cash-crude'!CQ$1,'data-futures'!$A:$A,0),1),""),"")</f>
        <v>-4.8699999999999974</v>
      </c>
      <c r="CR186">
        <f>+IFERROR(IF(VALUE('data-cash-crude'!CQ187)&gt;0,'data-cash-crude'!CQ187-INDEX('data-futures'!$E:$E,MATCH('basis-cash-crude'!CR$1,'data-futures'!$A:$A,0),1),""),"")</f>
        <v>-4.2999999999999972</v>
      </c>
      <c r="CS186">
        <f>+IFERROR(IF(VALUE('data-cash-crude'!CR187)&gt;0,'data-cash-crude'!CR187-INDEX('data-futures'!$E:$E,MATCH('basis-cash-crude'!CS$1,'data-futures'!$A:$A,0),1),""),"")</f>
        <v>-3.8699999999999974</v>
      </c>
      <c r="CT186">
        <f>+IFERROR(IF(VALUE('data-cash-crude'!CS187)&gt;0,'data-cash-crude'!CS187-INDEX('data-futures'!$E:$E,MATCH('basis-cash-crude'!CT$1,'data-futures'!$A:$A,0),1),""),"")</f>
        <v>-2.5600000000000023</v>
      </c>
      <c r="CU186">
        <f>+IFERROR(IF(VALUE('data-cash-crude'!CT187)&gt;0,'data-cash-crude'!CT187-INDEX('data-futures'!$E:$E,MATCH('basis-cash-crude'!CU$1,'data-futures'!$A:$A,0),1),""),"")</f>
        <v>-5.3599999999999994</v>
      </c>
      <c r="CV186">
        <f>+IFERROR(IF(VALUE('data-cash-crude'!CU187)&gt;0,'data-cash-crude'!CU187-INDEX('data-futures'!$E:$E,MATCH('basis-cash-crude'!CV$1,'data-futures'!$A:$A,0),1),""),"")</f>
        <v>-5.4600000000000009</v>
      </c>
      <c r="CW186">
        <f>+IFERROR(IF(VALUE('data-cash-crude'!CV187)&gt;0,'data-cash-crude'!CV187-INDEX('data-futures'!$E:$E,MATCH('basis-cash-crude'!CW$1,'data-futures'!$A:$A,0),1),""),"")</f>
        <v>-5.2000000000000028</v>
      </c>
      <c r="CX186">
        <f>+IFERROR(IF(VALUE('data-cash-crude'!CW187)&gt;0,'data-cash-crude'!CW187-INDEX('data-futures'!$E:$E,MATCH('basis-cash-crude'!CX$1,'data-futures'!$A:$A,0),1),""),"")</f>
        <v>-5.0300000000000011</v>
      </c>
      <c r="CY186">
        <f>+IFERROR(IF(VALUE('data-cash-crude'!CX187)&gt;0,'data-cash-crude'!CX187-INDEX('data-futures'!$E:$E,MATCH('basis-cash-crude'!CY$1,'data-futures'!$A:$A,0),1),""),"")</f>
        <v>-4.68</v>
      </c>
      <c r="CZ186">
        <f>+IFERROR(IF(VALUE('data-cash-crude'!CY187)&gt;0,'data-cash-crude'!CY187-INDEX('data-futures'!$E:$E,MATCH('basis-cash-crude'!CZ$1,'data-futures'!$A:$A,0),1),""),"")</f>
        <v>-5.1000000000000014</v>
      </c>
      <c r="DA186">
        <f>+IFERROR(IF(VALUE('data-cash-crude'!CZ187)&gt;0,'data-cash-crude'!CZ187-INDEX('data-futures'!$E:$E,MATCH('basis-cash-crude'!DA$1,'data-futures'!$A:$A,0),1),""),"")</f>
        <v>-5.0499999999999972</v>
      </c>
      <c r="DB186">
        <f>+IFERROR(IF(VALUE('data-cash-crude'!DA187)&gt;0,'data-cash-crude'!DA187-INDEX('data-futures'!$E:$E,MATCH('basis-cash-crude'!DB$1,'data-futures'!$A:$A,0),1),""),"")</f>
        <v>-5</v>
      </c>
      <c r="DC186">
        <f>+IFERROR(IF(VALUE('data-cash-crude'!DB187)&gt;0,'data-cash-crude'!DB187-INDEX('data-futures'!$E:$E,MATCH('basis-cash-crude'!DC$1,'data-futures'!$A:$A,0),1),""),"")</f>
        <v>-5.0200000000000031</v>
      </c>
      <c r="DD186" t="str">
        <f>+IFERROR(IF(VALUE('data-cash-crude'!DC187)&gt;0,'data-cash-crude'!DC187-INDEX('data-futures'!$E:$E,MATCH('basis-cash-crude'!DD$1,'data-futures'!$A:$A,0),1),""),"")</f>
        <v/>
      </c>
      <c r="DE186">
        <f>+IFERROR(IF(VALUE('data-cash-crude'!DD187)&gt;0,'data-cash-crude'!DD187-INDEX('data-futures'!$E:$E,MATCH('basis-cash-crude'!DE$1,'data-futures'!$A:$A,0),1),""),"")</f>
        <v>-4.93</v>
      </c>
      <c r="DF186">
        <f>+IFERROR(IF(VALUE('data-cash-crude'!DE187)&gt;0,'data-cash-crude'!DE187-INDEX('data-futures'!$E:$E,MATCH('basis-cash-crude'!DF$1,'data-futures'!$A:$A,0),1),""),"")</f>
        <v>-4.5499999999999972</v>
      </c>
      <c r="DG186" t="str">
        <f>+IFERROR(IF(VALUE('data-cash-crude'!DF187)&gt;0,'data-cash-crude'!DF187-INDEX('data-futures'!$E:$E,MATCH('basis-cash-crude'!DG$1,'data-futures'!$A:$A,0),1),""),"")</f>
        <v/>
      </c>
      <c r="DH186">
        <f>+IFERROR(IF(VALUE('data-cash-crude'!DG187)&gt;0,'data-cash-crude'!DG187-INDEX('data-futures'!$E:$E,MATCH('basis-cash-crude'!DH$1,'data-futures'!$A:$A,0),1),""),"")</f>
        <v>-4.2100000000000009</v>
      </c>
      <c r="DI186">
        <f>+IFERROR(IF(VALUE('data-cash-crude'!DH187)&gt;0,'data-cash-crude'!DH187-INDEX('data-futures'!$E:$E,MATCH('basis-cash-crude'!DI$1,'data-futures'!$A:$A,0),1),""),"")</f>
        <v>-5.3400000000000034</v>
      </c>
      <c r="DJ186">
        <f>+IFERROR(IF(VALUE('data-cash-crude'!DI187)&gt;0,'data-cash-crude'!DI187-INDEX('data-futures'!$E:$E,MATCH('basis-cash-crude'!DJ$1,'data-futures'!$A:$A,0),1),""),"")</f>
        <v>-5.07</v>
      </c>
      <c r="DK186">
        <f>+IFERROR(IF(VALUE('data-cash-crude'!DJ187)&gt;0,'data-cash-crude'!DJ187-INDEX('data-futures'!$E:$E,MATCH('basis-cash-crude'!DK$1,'data-futures'!$A:$A,0),1),""),"")</f>
        <v>-5.1199999999999974</v>
      </c>
      <c r="DL186">
        <f>+IFERROR(IF(VALUE('data-cash-crude'!DK187)&gt;0,'data-cash-crude'!DK187-INDEX('data-futures'!$E:$E,MATCH('basis-cash-crude'!DL$1,'data-futures'!$A:$A,0),1),""),"")</f>
        <v>-4.9200000000000017</v>
      </c>
      <c r="DM186">
        <f>+IFERROR(IF(VALUE('data-cash-crude'!DL187)&gt;0,'data-cash-crude'!DL187-INDEX('data-futures'!$E:$E,MATCH('basis-cash-crude'!DM$1,'data-futures'!$A:$A,0),1),""),"")</f>
        <v>-4.3699999999999974</v>
      </c>
      <c r="DN186">
        <f>+IFERROR(IF(VALUE('data-cash-crude'!DM187)&gt;0,'data-cash-crude'!DM187-INDEX('data-futures'!$E:$E,MATCH('basis-cash-crude'!DN$1,'data-futures'!$A:$A,0),1),""),"")</f>
        <v>-3.9299999999999997</v>
      </c>
      <c r="DO186">
        <f>+IFERROR(IF(VALUE('data-cash-crude'!DN187)&gt;0,'data-cash-crude'!DN187-INDEX('data-futures'!$E:$E,MATCH('basis-cash-crude'!DO$1,'data-futures'!$A:$A,0),1),""),"")</f>
        <v>-4.6499999999999986</v>
      </c>
      <c r="DP186">
        <f>+IFERROR(IF(VALUE('data-cash-crude'!DO187)&gt;0,'data-cash-crude'!DO187-INDEX('data-futures'!$E:$E,MATCH('basis-cash-crude'!DP$1,'data-futures'!$A:$A,0),1),""),"")</f>
        <v>-4.7299999999999969</v>
      </c>
      <c r="DQ186">
        <f>+IFERROR(IF(VALUE('data-cash-crude'!DP187)&gt;0,'data-cash-crude'!DP187-INDEX('data-futures'!$E:$E,MATCH('basis-cash-crude'!DQ$1,'data-futures'!$A:$A,0),1),""),"")</f>
        <v>-5.2800000000000011</v>
      </c>
      <c r="DR186">
        <f>+IFERROR(IF(VALUE('data-cash-crude'!DQ187)&gt;0,'data-cash-crude'!DQ187-INDEX('data-futures'!$E:$E,MATCH('basis-cash-crude'!DR$1,'data-futures'!$A:$A,0),1),""),"")</f>
        <v>-4.7999999999999972</v>
      </c>
      <c r="DS186">
        <f>+IFERROR(IF(VALUE('data-cash-crude'!DR187)&gt;0,'data-cash-crude'!DR187-INDEX('data-futures'!$E:$E,MATCH('basis-cash-crude'!DS$1,'data-futures'!$A:$A,0),1),""),"")</f>
        <v>-4.9399999999999977</v>
      </c>
      <c r="DT186">
        <f>+IFERROR(IF(VALUE('data-cash-crude'!DS187)&gt;0,'data-cash-crude'!DS187-INDEX('data-futures'!$E:$E,MATCH('basis-cash-crude'!DT$1,'data-futures'!$A:$A,0),1),""),"")</f>
        <v>-4.8800000000000026</v>
      </c>
      <c r="DU186">
        <f>+IFERROR(IF(VALUE('data-cash-crude'!DT187)&gt;0,'data-cash-crude'!DT187-INDEX('data-futures'!$E:$E,MATCH('basis-cash-crude'!DU$1,'data-futures'!$A:$A,0),1),""),"")</f>
        <v>-5.4399999999999977</v>
      </c>
      <c r="DV186">
        <f>+IFERROR(IF(VALUE('data-cash-crude'!DU187)&gt;0,'data-cash-crude'!DU187-INDEX('data-futures'!$E:$E,MATCH('basis-cash-crude'!DV$1,'data-futures'!$A:$A,0),1),""),"")</f>
        <v>-5.9500000000000028</v>
      </c>
      <c r="DW186">
        <f>+IFERROR(IF(VALUE('data-cash-crude'!DV187)&gt;0,'data-cash-crude'!DV187-INDEX('data-futures'!$E:$E,MATCH('basis-cash-crude'!DW$1,'data-futures'!$A:$A,0),1),""),"")</f>
        <v>-5.6400000000000006</v>
      </c>
      <c r="DX186">
        <f>+IFERROR(IF(VALUE('data-cash-crude'!DW187)&gt;0,'data-cash-crude'!DW187-INDEX('data-futures'!$E:$E,MATCH('basis-cash-crude'!DX$1,'data-futures'!$A:$A,0),1),""),"")</f>
        <v>-5.18</v>
      </c>
      <c r="DY186">
        <f>+IFERROR(IF(VALUE('data-cash-crude'!DX187)&gt;0,'data-cash-crude'!DX187-INDEX('data-futures'!$E:$E,MATCH('basis-cash-crude'!DY$1,'data-futures'!$A:$A,0),1),""),"")</f>
        <v>-6</v>
      </c>
      <c r="DZ186">
        <f>+IFERROR(IF(VALUE('data-cash-crude'!DY187)&gt;0,'data-cash-crude'!DY187-INDEX('data-futures'!$E:$E,MATCH('basis-cash-crude'!DZ$1,'data-futures'!$A:$A,0),1),""),"")</f>
        <v>-5.9200000000000017</v>
      </c>
      <c r="EA186">
        <f>+IFERROR(IF(VALUE('data-cash-crude'!DZ187)&gt;0,'data-cash-crude'!DZ187-INDEX('data-futures'!$E:$E,MATCH('basis-cash-crude'!EA$1,'data-futures'!$A:$A,0),1),""),"")</f>
        <v>-5.7800000000000011</v>
      </c>
      <c r="EB186">
        <f>+IFERROR(IF(VALUE('data-cash-crude'!EA187)&gt;0,'data-cash-crude'!EA187-INDEX('data-futures'!$E:$E,MATCH('basis-cash-crude'!EB$1,'data-futures'!$A:$A,0),1),""),"")</f>
        <v>-5.8100000000000023</v>
      </c>
      <c r="EC186">
        <f>+IFERROR(IF(VALUE('data-cash-crude'!EB187)&gt;0,'data-cash-crude'!EB187-INDEX('data-futures'!$E:$E,MATCH('basis-cash-crude'!EC$1,'data-futures'!$A:$A,0),1),""),"")</f>
        <v>-6.2000000000000028</v>
      </c>
      <c r="ED186" t="str">
        <f>+IFERROR(IF(VALUE('data-cash-crude'!EC187)&gt;0,'data-cash-crude'!EC187-INDEX('data-futures'!$E:$E,MATCH('basis-cash-crude'!ED$1,'data-futures'!$A:$A,0),1),""),"")</f>
        <v/>
      </c>
      <c r="EE186" t="str">
        <f>+IFERROR(IF(VALUE('data-cash-crude'!ED187)&gt;0,'data-cash-crude'!ED187-INDEX('data-futures'!$E:$E,MATCH('basis-cash-crude'!EE$1,'data-futures'!$A:$A,0),1),""),"")</f>
        <v/>
      </c>
      <c r="EF186" t="str">
        <f>+IFERROR(IF(VALUE('data-cash-crude'!EE187)&gt;0,'data-cash-crude'!EE187-INDEX('data-futures'!$E:$E,MATCH('basis-cash-crude'!EF$1,'data-futures'!$A:$A,0),1),""),"")</f>
        <v/>
      </c>
      <c r="EG186" t="str">
        <f>+IFERROR(IF(VALUE('data-cash-crude'!EF187)&gt;0,'data-cash-crude'!EF187-INDEX('data-futures'!$E:$E,MATCH('basis-cash-crude'!EG$1,'data-futures'!$A:$A,0),1),""),"")</f>
        <v/>
      </c>
      <c r="EH186" t="str">
        <f>+IFERROR(IF(VALUE('data-cash-crude'!EG187)&gt;0,'data-cash-crude'!EG187-INDEX('data-futures'!$E:$E,MATCH('basis-cash-crude'!EH$1,'data-futures'!$A:$A,0),1),""),"")</f>
        <v/>
      </c>
      <c r="EI186" t="str">
        <f>+IFERROR(IF(VALUE('data-cash-crude'!EH187)&gt;0,'data-cash-crude'!EH187-INDEX('data-futures'!$E:$E,MATCH('basis-cash-crude'!EI$1,'data-futures'!$A:$A,0),1),""),"")</f>
        <v/>
      </c>
      <c r="EJ186" t="str">
        <f>+IFERROR(IF(VALUE('data-cash-crude'!EI187)&gt;0,'data-cash-crude'!EI187-INDEX('data-futures'!$E:$E,MATCH('basis-cash-crude'!EJ$1,'data-futures'!$A:$A,0),1),""),"")</f>
        <v/>
      </c>
      <c r="EK186" t="str">
        <f>+IFERROR(IF(VALUE('data-cash-crude'!EJ187)&gt;0,'data-cash-crude'!EJ187-INDEX('data-futures'!$E:$E,MATCH('basis-cash-crude'!EK$1,'data-futures'!$A:$A,0),1),""),"")</f>
        <v/>
      </c>
      <c r="EL186" t="str">
        <f>+IFERROR(IF(VALUE('data-cash-crude'!EK187)&gt;0,'data-cash-crude'!EK187-INDEX('data-futures'!$E:$E,MATCH('basis-cash-crude'!EL$1,'data-futures'!$A:$A,0),1),""),"")</f>
        <v/>
      </c>
      <c r="EM186" t="str">
        <f>+IFERROR(IF(VALUE('data-cash-crude'!EL187)&gt;0,'data-cash-crude'!EL187-INDEX('data-futures'!$E:$E,MATCH('basis-cash-crude'!EM$1,'data-futures'!$A:$A,0),1),""),"")</f>
        <v/>
      </c>
      <c r="EN186" t="str">
        <f>+IFERROR(IF(VALUE('data-cash-crude'!EM187)&gt;0,'data-cash-crude'!EM187-INDEX('data-futures'!$E:$E,MATCH('basis-cash-crude'!EN$1,'data-futures'!$A:$A,0),1),""),"")</f>
        <v/>
      </c>
      <c r="EO186" t="str">
        <f>+IFERROR(IF(VALUE('data-cash-crude'!EN187)&gt;0,'data-cash-crude'!EN187-INDEX('data-futures'!$E:$E,MATCH('basis-cash-crude'!EO$1,'data-futures'!$A:$A,0),1),""),"")</f>
        <v/>
      </c>
      <c r="EP186" t="str">
        <f>+IFERROR(IF(VALUE('data-cash-crude'!EO187)&gt;0,'data-cash-crude'!EO187-INDEX('data-futures'!$E:$E,MATCH('basis-cash-crude'!EP$1,'data-futures'!$A:$A,0),1),""),"")</f>
        <v/>
      </c>
      <c r="EQ186" t="str">
        <f>+IFERROR(IF(VALUE('data-cash-crude'!EP187)&gt;0,'data-cash-crude'!EP187-INDEX('data-futures'!$E:$E,MATCH('basis-cash-crude'!EQ$1,'data-futures'!$A:$A,0),1),""),"")</f>
        <v/>
      </c>
      <c r="ER186" t="str">
        <f>+IFERROR(IF(VALUE('data-cash-crude'!EQ187)&gt;0,'data-cash-crude'!EQ187-INDEX('data-futures'!$E:$E,MATCH('basis-cash-crude'!ER$1,'data-futures'!$A:$A,0),1),""),"")</f>
        <v/>
      </c>
      <c r="ES186" t="str">
        <f>+IFERROR(IF(VALUE('data-cash-crude'!ER187)&gt;0,'data-cash-crude'!ER187-INDEX('data-futures'!$E:$E,MATCH('basis-cash-crude'!ES$1,'data-futures'!$A:$A,0),1),""),"")</f>
        <v/>
      </c>
      <c r="ET186" t="str">
        <f>+IFERROR(IF(VALUE('data-cash-crude'!ES187)&gt;0,'data-cash-crude'!ES187-INDEX('data-futures'!$E:$E,MATCH('basis-cash-crude'!ET$1,'data-futures'!$A:$A,0),1),""),"")</f>
        <v/>
      </c>
      <c r="EU186" t="str">
        <f>+IFERROR(IF(VALUE('data-cash-crude'!ET187)&gt;0,'data-cash-crude'!ET187-INDEX('data-futures'!$E:$E,MATCH('basis-cash-crude'!EU$1,'data-futures'!$A:$A,0),1),""),"")</f>
        <v/>
      </c>
      <c r="EV186" t="str">
        <f>+IFERROR(IF(VALUE('data-cash-crude'!EU187)&gt;0,'data-cash-crude'!EU187-INDEX('data-futures'!$E:$E,MATCH('basis-cash-crude'!EV$1,'data-futures'!$A:$A,0),1),""),"")</f>
        <v/>
      </c>
      <c r="EW186" t="str">
        <f>+IFERROR(IF(VALUE('data-cash-crude'!EV187)&gt;0,'data-cash-crude'!EV187-INDEX('data-futures'!$E:$E,MATCH('basis-cash-crude'!EW$1,'data-futures'!$A:$A,0),1),""),"")</f>
        <v/>
      </c>
      <c r="EX186" t="str">
        <f>+IFERROR(IF(VALUE('data-cash-crude'!EW187)&gt;0,'data-cash-crude'!EW187-INDEX('data-futures'!$E:$E,MATCH('basis-cash-crude'!EX$1,'data-futures'!$A:$A,0),1),""),"")</f>
        <v/>
      </c>
      <c r="EY186" t="str">
        <f>+IFERROR(IF(VALUE('data-cash-crude'!EX187)&gt;0,'data-cash-crude'!EX187-INDEX('data-futures'!$E:$E,MATCH('basis-cash-crude'!EY$1,'data-futures'!$A:$A,0),1),""),"")</f>
        <v/>
      </c>
      <c r="EZ186" t="str">
        <f>+IFERROR(IF(VALUE('data-cash-crude'!EY187)&gt;0,'data-cash-crude'!EY187-INDEX('data-futures'!$E:$E,MATCH('basis-cash-crude'!EZ$1,'data-futures'!$A:$A,0),1),""),"")</f>
        <v/>
      </c>
      <c r="FA186" t="str">
        <f>+IFERROR(IF(VALUE('data-cash-crude'!EZ187)&gt;0,'data-cash-crude'!EZ187-INDEX('data-futures'!$E:$E,MATCH('basis-cash-crude'!FA$1,'data-futures'!$A:$A,0),1),""),"")</f>
        <v/>
      </c>
      <c r="FB186" t="str">
        <f>+IFERROR(IF(VALUE('data-cash-crude'!FA187)&gt;0,'data-cash-crude'!FA187-INDEX('data-futures'!$E:$E,MATCH('basis-cash-crude'!FB$1,'data-futures'!$A:$A,0),1),""),"")</f>
        <v/>
      </c>
      <c r="FC186" t="str">
        <f>+IFERROR(IF(VALUE('data-cash-crude'!FB187)&gt;0,'data-cash-crude'!FB187-INDEX('data-futures'!$E:$E,MATCH('basis-cash-crude'!FC$1,'data-futures'!$A:$A,0),1),""),"")</f>
        <v/>
      </c>
      <c r="FD186" t="str">
        <f>+IFERROR(IF(VALUE('data-cash-crude'!FC187)&gt;0,'data-cash-crude'!FC187-INDEX('data-futures'!$E:$E,MATCH('basis-cash-crude'!FD$1,'data-futures'!$A:$A,0),1),""),"")</f>
        <v/>
      </c>
      <c r="FE186" t="str">
        <f>+IFERROR(IF(VALUE('data-cash-crude'!FD187)&gt;0,'data-cash-crude'!FD187-INDEX('data-futures'!$E:$E,MATCH('basis-cash-crude'!FE$1,'data-futures'!$A:$A,0),1),""),"")</f>
        <v/>
      </c>
      <c r="FF186" t="str">
        <f>+IFERROR(IF(VALUE('data-cash-crude'!FE187)&gt;0,'data-cash-crude'!FE187-INDEX('data-futures'!$E:$E,MATCH('basis-cash-crude'!FF$1,'data-futures'!$A:$A,0),1),""),"")</f>
        <v/>
      </c>
      <c r="FG186" t="str">
        <f>+IFERROR(IF(VALUE('data-cash-crude'!FF187)&gt;0,'data-cash-crude'!FF187-INDEX('data-futures'!$E:$E,MATCH('basis-cash-crude'!FG$1,'data-futures'!$A:$A,0),1),""),"")</f>
        <v/>
      </c>
      <c r="FH186" t="str">
        <f>+IFERROR(IF(VALUE('data-cash-crude'!FG187)&gt;0,'data-cash-crude'!FG187-INDEX('data-futures'!$E:$E,MATCH('basis-cash-crude'!FH$1,'data-futures'!$A:$A,0),1),""),"")</f>
        <v/>
      </c>
      <c r="FI186" t="str">
        <f>+IFERROR(IF(VALUE('data-cash-crude'!FH187)&gt;0,'data-cash-crude'!FH187-INDEX('data-futures'!$E:$E,MATCH('basis-cash-crude'!FI$1,'data-futures'!$A:$A,0),1),""),"")</f>
        <v/>
      </c>
      <c r="FJ186" t="str">
        <f>+IFERROR(IF(VALUE('data-cash-crude'!FI187)&gt;0,'data-cash-crude'!FI187-INDEX('data-futures'!$E:$E,MATCH('basis-cash-crude'!FJ$1,'data-futures'!$A:$A,0),1),""),"")</f>
        <v/>
      </c>
      <c r="FK186" t="str">
        <f>+IFERROR(IF(VALUE('data-cash-crude'!FJ187)&gt;0,'data-cash-crude'!FJ187-INDEX('data-futures'!$E:$E,MATCH('basis-cash-crude'!FK$1,'data-futures'!$A:$A,0),1),""),"")</f>
        <v/>
      </c>
      <c r="FL186" t="str">
        <f>+IFERROR(IF(VALUE('data-cash-crude'!FK187)&gt;0,'data-cash-crude'!FK187-INDEX('data-futures'!$E:$E,MATCH('basis-cash-crude'!FL$1,'data-futures'!$A:$A,0),1),""),"")</f>
        <v/>
      </c>
    </row>
    <row r="187" spans="1:168" x14ac:dyDescent="0.2">
      <c r="A187">
        <f t="shared" si="6"/>
        <v>-7.5016666666666678</v>
      </c>
      <c r="B187">
        <f t="shared" si="7"/>
        <v>-7.5392307692307687</v>
      </c>
      <c r="C187">
        <f t="shared" si="8"/>
        <v>-7.1442666666666659</v>
      </c>
      <c r="D187" s="6" t="str">
        <f>+'data-cash-crude'!B188</f>
        <v>CLPA-8-52.CM</v>
      </c>
      <c r="E187">
        <f>+IFERROR(IF(VALUE('data-cash-crude'!D188)&gt;0,'data-cash-crude'!D188-INDEX('data-futures'!$E:$E,MATCH('basis-cash-crude'!E$1,'data-futures'!$A:$A,0),1),""),"")</f>
        <v>-7.4399999999999977</v>
      </c>
      <c r="F187">
        <f>+IFERROR(IF(VALUE('data-cash-crude'!E188)&gt;0,'data-cash-crude'!E188-INDEX('data-futures'!$E:$E,MATCH('basis-cash-crude'!F$1,'data-futures'!$A:$A,0),1),""),"")</f>
        <v>-7.3400000000000034</v>
      </c>
      <c r="G187">
        <f>+IFERROR(IF(VALUE('data-cash-crude'!F188)&gt;0,'data-cash-crude'!F188-INDEX('data-futures'!$E:$E,MATCH('basis-cash-crude'!G$1,'data-futures'!$A:$A,0),1),""),"")</f>
        <v>-7.490000000000002</v>
      </c>
      <c r="H187">
        <f>+IFERROR(IF(VALUE('data-cash-crude'!G188)&gt;0,'data-cash-crude'!G188-INDEX('data-futures'!$E:$E,MATCH('basis-cash-crude'!H$1,'data-futures'!$A:$A,0),1),""),"")</f>
        <v>-7.6300000000000026</v>
      </c>
      <c r="I187" t="str">
        <f>+IFERROR(IF(VALUE('data-cash-crude'!H188)&gt;0,'data-cash-crude'!H188-INDEX('data-futures'!$E:$E,MATCH('basis-cash-crude'!I$1,'data-futures'!$A:$A,0),1),""),"")</f>
        <v/>
      </c>
      <c r="J187">
        <f>+IFERROR(IF(VALUE('data-cash-crude'!I188)&gt;0,'data-cash-crude'!I188-INDEX('data-futures'!$E:$E,MATCH('basis-cash-crude'!J$1,'data-futures'!$A:$A,0),1),""),"")</f>
        <v>-7.5799999999999983</v>
      </c>
      <c r="K187">
        <f>+IFERROR(IF(VALUE('data-cash-crude'!J188)&gt;0,'data-cash-crude'!J188-INDEX('data-futures'!$E:$E,MATCH('basis-cash-crude'!K$1,'data-futures'!$A:$A,0),1),""),"")</f>
        <v>-7.5300000000000011</v>
      </c>
      <c r="L187">
        <f>+IFERROR(IF(VALUE('data-cash-crude'!K188)&gt;0,'data-cash-crude'!K188-INDEX('data-futures'!$E:$E,MATCH('basis-cash-crude'!L$1,'data-futures'!$A:$A,0),1),""),"")</f>
        <v>-7.5900000000000034</v>
      </c>
      <c r="M187">
        <f>+IFERROR(IF(VALUE('data-cash-crude'!L188)&gt;0,'data-cash-crude'!L188-INDEX('data-futures'!$E:$E,MATCH('basis-cash-crude'!M$1,'data-futures'!$A:$A,0),1),""),"")</f>
        <v>-7.509999999999998</v>
      </c>
      <c r="N187">
        <f>+IFERROR(IF(VALUE('data-cash-crude'!M188)&gt;0,'data-cash-crude'!M188-INDEX('data-futures'!$E:$E,MATCH('basis-cash-crude'!N$1,'data-futures'!$A:$A,0),1),""),"")</f>
        <v>-7.3299999999999983</v>
      </c>
      <c r="O187">
        <f>+IFERROR(IF(VALUE('data-cash-crude'!N188)&gt;0,'data-cash-crude'!N188-INDEX('data-futures'!$E:$E,MATCH('basis-cash-crude'!O$1,'data-futures'!$A:$A,0),1),""),"")</f>
        <v>-7.490000000000002</v>
      </c>
      <c r="P187">
        <f>+IFERROR(IF(VALUE('data-cash-crude'!O188)&gt;0,'data-cash-crude'!O188-INDEX('data-futures'!$E:$E,MATCH('basis-cash-crude'!P$1,'data-futures'!$A:$A,0),1),""),"")</f>
        <v>-7.4399999999999977</v>
      </c>
      <c r="Q187">
        <f>+IFERROR(IF(VALUE('data-cash-crude'!P188)&gt;0,'data-cash-crude'!P188-INDEX('data-futures'!$E:$E,MATCH('basis-cash-crude'!Q$1,'data-futures'!$A:$A,0),1),""),"")</f>
        <v>-7.4600000000000009</v>
      </c>
      <c r="R187">
        <f>+IFERROR(IF(VALUE('data-cash-crude'!Q188)&gt;0,'data-cash-crude'!Q188-INDEX('data-futures'!$E:$E,MATCH('basis-cash-crude'!R$1,'data-futures'!$A:$A,0),1),""),"")</f>
        <v>-7.259999999999998</v>
      </c>
      <c r="S187">
        <f>+IFERROR(IF(VALUE('data-cash-crude'!R188)&gt;0,'data-cash-crude'!R188-INDEX('data-futures'!$E:$E,MATCH('basis-cash-crude'!S$1,'data-futures'!$A:$A,0),1),""),"")</f>
        <v>-9.5399999999999991</v>
      </c>
      <c r="T187">
        <f>+IFERROR(IF(VALUE('data-cash-crude'!S188)&gt;0,'data-cash-crude'!S188-INDEX('data-futures'!$E:$E,MATCH('basis-cash-crude'!T$1,'data-futures'!$A:$A,0),1),""),"")</f>
        <v>-9.32</v>
      </c>
      <c r="U187">
        <f>+IFERROR(IF(VALUE('data-cash-crude'!T188)&gt;0,'data-cash-crude'!T188-INDEX('data-futures'!$E:$E,MATCH('basis-cash-crude'!U$1,'data-futures'!$A:$A,0),1),""),"")</f>
        <v>-7.4500000000000028</v>
      </c>
      <c r="V187">
        <f>+IFERROR(IF(VALUE('data-cash-crude'!U188)&gt;0,'data-cash-crude'!U188-INDEX('data-futures'!$E:$E,MATCH('basis-cash-crude'!V$1,'data-futures'!$A:$A,0),1),""),"")</f>
        <v>-7.2700000000000031</v>
      </c>
      <c r="W187">
        <f>+IFERROR(IF(VALUE('data-cash-crude'!V188)&gt;0,'data-cash-crude'!V188-INDEX('data-futures'!$E:$E,MATCH('basis-cash-crude'!W$1,'data-futures'!$A:$A,0),1),""),"")</f>
        <v>-7.1899999999999977</v>
      </c>
      <c r="X187">
        <f>+IFERROR(IF(VALUE('data-cash-crude'!W188)&gt;0,'data-cash-crude'!W188-INDEX('data-futures'!$E:$E,MATCH('basis-cash-crude'!X$1,'data-futures'!$A:$A,0),1),""),"")</f>
        <v>-7.2800000000000011</v>
      </c>
      <c r="Y187">
        <f>+IFERROR(IF(VALUE('data-cash-crude'!X188)&gt;0,'data-cash-crude'!X188-INDEX('data-futures'!$E:$E,MATCH('basis-cash-crude'!Y$1,'data-futures'!$A:$A,0),1),""),"")</f>
        <v>-7.2299999999999969</v>
      </c>
      <c r="Z187" t="str">
        <f>+IFERROR(IF(VALUE('data-cash-crude'!Y188)&gt;0,'data-cash-crude'!Y188-INDEX('data-futures'!$E:$E,MATCH('basis-cash-crude'!Z$1,'data-futures'!$A:$A,0),1),""),"")</f>
        <v/>
      </c>
      <c r="AA187">
        <f>+IFERROR(IF(VALUE('data-cash-crude'!Z188)&gt;0,'data-cash-crude'!Z188-INDEX('data-futures'!$E:$E,MATCH('basis-cash-crude'!AA$1,'data-futures'!$A:$A,0),1),""),"")</f>
        <v>-7.4399999999999977</v>
      </c>
      <c r="AB187">
        <f>+IFERROR(IF(VALUE('data-cash-crude'!AA188)&gt;0,'data-cash-crude'!AA188-INDEX('data-futures'!$E:$E,MATCH('basis-cash-crude'!AB$1,'data-futures'!$A:$A,0),1),""),"")</f>
        <v>-7.6000000000000014</v>
      </c>
      <c r="AC187" t="str">
        <f>+IFERROR(IF(VALUE('data-cash-crude'!AB188)&gt;0,'data-cash-crude'!AB188-INDEX('data-futures'!$E:$E,MATCH('basis-cash-crude'!AC$1,'data-futures'!$A:$A,0),1),""),"")</f>
        <v/>
      </c>
      <c r="AD187" t="str">
        <f>+IFERROR(IF(VALUE('data-cash-crude'!AC188)&gt;0,'data-cash-crude'!AC188-INDEX('data-futures'!$E:$E,MATCH('basis-cash-crude'!AD$1,'data-futures'!$A:$A,0),1),""),"")</f>
        <v/>
      </c>
      <c r="AE187">
        <f>+IFERROR(IF(VALUE('data-cash-crude'!AD188)&gt;0,'data-cash-crude'!AD188-INDEX('data-futures'!$E:$E,MATCH('basis-cash-crude'!AE$1,'data-futures'!$A:$A,0),1),""),"")</f>
        <v>-7.3100000000000023</v>
      </c>
      <c r="AF187">
        <f>+IFERROR(IF(VALUE('data-cash-crude'!AE188)&gt;0,'data-cash-crude'!AE188-INDEX('data-futures'!$E:$E,MATCH('basis-cash-crude'!AF$1,'data-futures'!$A:$A,0),1),""),"")</f>
        <v>-7.0300000000000011</v>
      </c>
      <c r="AG187">
        <f>+IFERROR(IF(VALUE('data-cash-crude'!AF188)&gt;0,'data-cash-crude'!AF188-INDEX('data-futures'!$E:$E,MATCH('basis-cash-crude'!AG$1,'data-futures'!$A:$A,0),1),""),"")</f>
        <v>-7.1000000000000014</v>
      </c>
      <c r="AH187">
        <f>+IFERROR(IF(VALUE('data-cash-crude'!AG188)&gt;0,'data-cash-crude'!AG188-INDEX('data-futures'!$E:$E,MATCH('basis-cash-crude'!AH$1,'data-futures'!$A:$A,0),1),""),"")</f>
        <v>-7.1700000000000017</v>
      </c>
      <c r="AI187">
        <f>+IFERROR(IF(VALUE('data-cash-crude'!AH188)&gt;0,'data-cash-crude'!AH188-INDEX('data-futures'!$E:$E,MATCH('basis-cash-crude'!AI$1,'data-futures'!$A:$A,0),1),""),"")</f>
        <v>-7.009999999999998</v>
      </c>
      <c r="AJ187">
        <f>+IFERROR(IF(VALUE('data-cash-crude'!AI188)&gt;0,'data-cash-crude'!AI188-INDEX('data-futures'!$E:$E,MATCH('basis-cash-crude'!AJ$1,'data-futures'!$A:$A,0),1),""),"")</f>
        <v>-7.1099999999999994</v>
      </c>
      <c r="AK187">
        <f>+IFERROR(IF(VALUE('data-cash-crude'!AJ188)&gt;0,'data-cash-crude'!AJ188-INDEX('data-futures'!$E:$E,MATCH('basis-cash-crude'!AK$1,'data-futures'!$A:$A,0),1),""),"")</f>
        <v>-7.1300000000000026</v>
      </c>
      <c r="AL187">
        <f>+IFERROR(IF(VALUE('data-cash-crude'!AK188)&gt;0,'data-cash-crude'!AK188-INDEX('data-futures'!$E:$E,MATCH('basis-cash-crude'!AL$1,'data-futures'!$A:$A,0),1),""),"")</f>
        <v>-7.3900000000000006</v>
      </c>
      <c r="AM187">
        <f>+IFERROR(IF(VALUE('data-cash-crude'!AL188)&gt;0,'data-cash-crude'!AL188-INDEX('data-futures'!$E:$E,MATCH('basis-cash-crude'!AM$1,'data-futures'!$A:$A,0),1),""),"")</f>
        <v>-7.0300000000000011</v>
      </c>
      <c r="AN187">
        <f>+IFERROR(IF(VALUE('data-cash-crude'!AM188)&gt;0,'data-cash-crude'!AM188-INDEX('data-futures'!$E:$E,MATCH('basis-cash-crude'!AN$1,'data-futures'!$A:$A,0),1),""),"")</f>
        <v>-7.0600000000000023</v>
      </c>
      <c r="AO187">
        <f>+IFERROR(IF(VALUE('data-cash-crude'!AN188)&gt;0,'data-cash-crude'!AN188-INDEX('data-futures'!$E:$E,MATCH('basis-cash-crude'!AO$1,'data-futures'!$A:$A,0),1),""),"")</f>
        <v>-7.2899999999999991</v>
      </c>
      <c r="AP187" t="str">
        <f>+IFERROR(IF(VALUE('data-cash-crude'!AO188)&gt;0,'data-cash-crude'!AO188-INDEX('data-futures'!$E:$E,MATCH('basis-cash-crude'!AP$1,'data-futures'!$A:$A,0),1),""),"")</f>
        <v/>
      </c>
      <c r="AQ187">
        <f>+IFERROR(IF(VALUE('data-cash-crude'!AP188)&gt;0,'data-cash-crude'!AP188-INDEX('data-futures'!$E:$E,MATCH('basis-cash-crude'!AQ$1,'data-futures'!$A:$A,0),1),""),"")</f>
        <v>-7.490000000000002</v>
      </c>
      <c r="AR187">
        <f>+IFERROR(IF(VALUE('data-cash-crude'!AQ188)&gt;0,'data-cash-crude'!AQ188-INDEX('data-futures'!$E:$E,MATCH('basis-cash-crude'!AR$1,'data-futures'!$A:$A,0),1),""),"")</f>
        <v>-4.4799999999999969</v>
      </c>
      <c r="AS187" t="str">
        <f>+IFERROR(IF(VALUE('data-cash-crude'!AR188)&gt;0,'data-cash-crude'!AR188-INDEX('data-futures'!$E:$E,MATCH('basis-cash-crude'!AS$1,'data-futures'!$A:$A,0),1),""),"")</f>
        <v/>
      </c>
      <c r="AT187">
        <f>+IFERROR(IF(VALUE('data-cash-crude'!AS188)&gt;0,'data-cash-crude'!AS188-INDEX('data-futures'!$E:$E,MATCH('basis-cash-crude'!AT$1,'data-futures'!$A:$A,0),1),""),"")</f>
        <v>-7.3500000000000014</v>
      </c>
      <c r="AU187">
        <f>+IFERROR(IF(VALUE('data-cash-crude'!AT188)&gt;0,'data-cash-crude'!AT188-INDEX('data-futures'!$E:$E,MATCH('basis-cash-crude'!AU$1,'data-futures'!$A:$A,0),1),""),"")</f>
        <v>-7.0600000000000023</v>
      </c>
      <c r="AV187">
        <f>+IFERROR(IF(VALUE('data-cash-crude'!AU188)&gt;0,'data-cash-crude'!AU188-INDEX('data-futures'!$E:$E,MATCH('basis-cash-crude'!AV$1,'data-futures'!$A:$A,0),1),""),"")</f>
        <v>-7.1300000000000026</v>
      </c>
      <c r="AW187">
        <f>+IFERROR(IF(VALUE('data-cash-crude'!AV188)&gt;0,'data-cash-crude'!AV188-INDEX('data-futures'!$E:$E,MATCH('basis-cash-crude'!AW$1,'data-futures'!$A:$A,0),1),""),"")</f>
        <v>-7.1000000000000014</v>
      </c>
      <c r="AX187">
        <f>+IFERROR(IF(VALUE('data-cash-crude'!AW188)&gt;0,'data-cash-crude'!AW188-INDEX('data-futures'!$E:$E,MATCH('basis-cash-crude'!AX$1,'data-futures'!$A:$A,0),1),""),"")</f>
        <v>-7.0200000000000031</v>
      </c>
      <c r="AY187" t="str">
        <f>+IFERROR(IF(VALUE('data-cash-crude'!AX188)&gt;0,'data-cash-crude'!AX188-INDEX('data-futures'!$E:$E,MATCH('basis-cash-crude'!AY$1,'data-futures'!$A:$A,0),1),""),"")</f>
        <v/>
      </c>
      <c r="AZ187" t="str">
        <f>+IFERROR(IF(VALUE('data-cash-crude'!AY188)&gt;0,'data-cash-crude'!AY188-INDEX('data-futures'!$E:$E,MATCH('basis-cash-crude'!AZ$1,'data-futures'!$A:$A,0),1),""),"")</f>
        <v/>
      </c>
      <c r="BA187" t="str">
        <f>+IFERROR(IF(VALUE('data-cash-crude'!AZ188)&gt;0,'data-cash-crude'!AZ188-INDEX('data-futures'!$E:$E,MATCH('basis-cash-crude'!BA$1,'data-futures'!$A:$A,0),1),""),"")</f>
        <v/>
      </c>
      <c r="BB187" t="str">
        <f>+IFERROR(IF(VALUE('data-cash-crude'!BA188)&gt;0,'data-cash-crude'!BA188-INDEX('data-futures'!$E:$E,MATCH('basis-cash-crude'!BB$1,'data-futures'!$A:$A,0),1),""),"")</f>
        <v/>
      </c>
      <c r="BC187" t="str">
        <f>+IFERROR(IF(VALUE('data-cash-crude'!BB188)&gt;0,'data-cash-crude'!BB188-INDEX('data-futures'!$E:$E,MATCH('basis-cash-crude'!BC$1,'data-futures'!$A:$A,0),1),""),"")</f>
        <v/>
      </c>
      <c r="BD187" t="str">
        <f>+IFERROR(IF(VALUE('data-cash-crude'!BC188)&gt;0,'data-cash-crude'!BC188-INDEX('data-futures'!$E:$E,MATCH('basis-cash-crude'!BD$1,'data-futures'!$A:$A,0),1),""),"")</f>
        <v/>
      </c>
      <c r="BE187">
        <f>+IFERROR(IF(VALUE('data-cash-crude'!BD188)&gt;0,'data-cash-crude'!BD188-INDEX('data-futures'!$E:$E,MATCH('basis-cash-crude'!BE$1,'data-futures'!$A:$A,0),1),""),"")</f>
        <v>-7.2299999999999969</v>
      </c>
      <c r="BF187">
        <f>+IFERROR(IF(VALUE('data-cash-crude'!BE188)&gt;0,'data-cash-crude'!BE188-INDEX('data-futures'!$E:$E,MATCH('basis-cash-crude'!BF$1,'data-futures'!$A:$A,0),1),""),"")</f>
        <v>-7.240000000000002</v>
      </c>
      <c r="BG187">
        <f>+IFERROR(IF(VALUE('data-cash-crude'!BF188)&gt;0,'data-cash-crude'!BF188-INDEX('data-futures'!$E:$E,MATCH('basis-cash-crude'!BG$1,'data-futures'!$A:$A,0),1),""),"")</f>
        <v>-7.0200000000000031</v>
      </c>
      <c r="BH187">
        <f>+IFERROR(IF(VALUE('data-cash-crude'!BG188)&gt;0,'data-cash-crude'!BG188-INDEX('data-futures'!$E:$E,MATCH('basis-cash-crude'!BH$1,'data-futures'!$A:$A,0),1),""),"")</f>
        <v>-6.7899999999999991</v>
      </c>
      <c r="BI187">
        <f>+IFERROR(IF(VALUE('data-cash-crude'!BH188)&gt;0,'data-cash-crude'!BH188-INDEX('data-futures'!$E:$E,MATCH('basis-cash-crude'!BI$1,'data-futures'!$A:$A,0),1),""),"")</f>
        <v>-7.0900000000000034</v>
      </c>
      <c r="BJ187">
        <f>+IFERROR(IF(VALUE('data-cash-crude'!BI188)&gt;0,'data-cash-crude'!BI188-INDEX('data-futures'!$E:$E,MATCH('basis-cash-crude'!BJ$1,'data-futures'!$A:$A,0),1),""),"")</f>
        <v>-7.0900000000000034</v>
      </c>
      <c r="BK187">
        <f>+IFERROR(IF(VALUE('data-cash-crude'!BJ188)&gt;0,'data-cash-crude'!BJ188-INDEX('data-futures'!$E:$E,MATCH('basis-cash-crude'!BK$1,'data-futures'!$A:$A,0),1),""),"")</f>
        <v>-7.43</v>
      </c>
      <c r="BL187">
        <f>+IFERROR(IF(VALUE('data-cash-crude'!BK188)&gt;0,'data-cash-crude'!BK188-INDEX('data-futures'!$E:$E,MATCH('basis-cash-crude'!BL$1,'data-futures'!$A:$A,0),1),""),"")</f>
        <v>-7.1099999999999994</v>
      </c>
      <c r="BM187" t="str">
        <f>+IFERROR(IF(VALUE('data-cash-crude'!BL188)&gt;0,'data-cash-crude'!BL188-INDEX('data-futures'!$E:$E,MATCH('basis-cash-crude'!BM$1,'data-futures'!$A:$A,0),1),""),"")</f>
        <v/>
      </c>
      <c r="BN187" t="str">
        <f>+IFERROR(IF(VALUE('data-cash-crude'!BM188)&gt;0,'data-cash-crude'!BM188-INDEX('data-futures'!$E:$E,MATCH('basis-cash-crude'!BN$1,'data-futures'!$A:$A,0),1),""),"")</f>
        <v/>
      </c>
      <c r="BO187">
        <f>+IFERROR(IF(VALUE('data-cash-crude'!BN188)&gt;0,'data-cash-crude'!BN188-INDEX('data-futures'!$E:$E,MATCH('basis-cash-crude'!BO$1,'data-futures'!$A:$A,0),1),""),"")</f>
        <v>-7.4699999999999989</v>
      </c>
      <c r="BP187">
        <f>+IFERROR(IF(VALUE('data-cash-crude'!BO188)&gt;0,'data-cash-crude'!BO188-INDEX('data-futures'!$E:$E,MATCH('basis-cash-crude'!BP$1,'data-futures'!$A:$A,0),1),""),"")</f>
        <v>-7.6300000000000026</v>
      </c>
      <c r="BQ187">
        <f>+IFERROR(IF(VALUE('data-cash-crude'!BP188)&gt;0,'data-cash-crude'!BP188-INDEX('data-futures'!$E:$E,MATCH('basis-cash-crude'!BQ$1,'data-futures'!$A:$A,0),1),""),"")</f>
        <v>-7.07</v>
      </c>
      <c r="BR187">
        <f>+IFERROR(IF(VALUE('data-cash-crude'!BQ188)&gt;0,'data-cash-crude'!BQ188-INDEX('data-futures'!$E:$E,MATCH('basis-cash-crude'!BR$1,'data-futures'!$A:$A,0),1),""),"")</f>
        <v>-7.1000000000000014</v>
      </c>
      <c r="BS187">
        <f>+IFERROR(IF(VALUE('data-cash-crude'!BR188)&gt;0,'data-cash-crude'!BR188-INDEX('data-futures'!$E:$E,MATCH('basis-cash-crude'!BS$1,'data-futures'!$A:$A,0),1),""),"")</f>
        <v>-7.0200000000000031</v>
      </c>
      <c r="BT187">
        <f>+IFERROR(IF(VALUE('data-cash-crude'!BS188)&gt;0,'data-cash-crude'!BS188-INDEX('data-futures'!$E:$E,MATCH('basis-cash-crude'!BT$1,'data-futures'!$A:$A,0),1),""),"")</f>
        <v>-7.57</v>
      </c>
      <c r="BU187">
        <f>+IFERROR(IF(VALUE('data-cash-crude'!BT188)&gt;0,'data-cash-crude'!BT188-INDEX('data-futures'!$E:$E,MATCH('basis-cash-crude'!BU$1,'data-futures'!$A:$A,0),1),""),"")</f>
        <v>-7.18</v>
      </c>
      <c r="BV187">
        <f>+IFERROR(IF(VALUE('data-cash-crude'!BU188)&gt;0,'data-cash-crude'!BU188-INDEX('data-futures'!$E:$E,MATCH('basis-cash-crude'!BV$1,'data-futures'!$A:$A,0),1),""),"")</f>
        <v>-7.1199999999999974</v>
      </c>
      <c r="BW187">
        <f>+IFERROR(IF(VALUE('data-cash-crude'!BV188)&gt;0,'data-cash-crude'!BV188-INDEX('data-futures'!$E:$E,MATCH('basis-cash-crude'!BW$1,'data-futures'!$A:$A,0),1),""),"")</f>
        <v>-7.3800000000000026</v>
      </c>
      <c r="BX187">
        <f>+IFERROR(IF(VALUE('data-cash-crude'!BW188)&gt;0,'data-cash-crude'!BW188-INDEX('data-futures'!$E:$E,MATCH('basis-cash-crude'!BX$1,'data-futures'!$A:$A,0),1),""),"")</f>
        <v>-7.1899999999999977</v>
      </c>
      <c r="BY187">
        <f>+IFERROR(IF(VALUE('data-cash-crude'!BX188)&gt;0,'data-cash-crude'!BX188-INDEX('data-futures'!$E:$E,MATCH('basis-cash-crude'!BY$1,'data-futures'!$A:$A,0),1),""),"")</f>
        <v>-7.4099999999999966</v>
      </c>
      <c r="BZ187">
        <f>+IFERROR(IF(VALUE('data-cash-crude'!BY188)&gt;0,'data-cash-crude'!BY188-INDEX('data-futures'!$E:$E,MATCH('basis-cash-crude'!BZ$1,'data-futures'!$A:$A,0),1),""),"")</f>
        <v>-7.7000000000000028</v>
      </c>
      <c r="CA187">
        <f>+IFERROR(IF(VALUE('data-cash-crude'!BZ188)&gt;0,'data-cash-crude'!BZ188-INDEX('data-futures'!$E:$E,MATCH('basis-cash-crude'!CA$1,'data-futures'!$A:$A,0),1),""),"")</f>
        <v>-7.0900000000000034</v>
      </c>
      <c r="CB187">
        <f>+IFERROR(IF(VALUE('data-cash-crude'!CA188)&gt;0,'data-cash-crude'!CA188-INDEX('data-futures'!$E:$E,MATCH('basis-cash-crude'!CB$1,'data-futures'!$A:$A,0),1),""),"")</f>
        <v>-6.9699999999999989</v>
      </c>
      <c r="CC187">
        <f>+IFERROR(IF(VALUE('data-cash-crude'!CB188)&gt;0,'data-cash-crude'!CB188-INDEX('data-futures'!$E:$E,MATCH('basis-cash-crude'!CC$1,'data-futures'!$A:$A,0),1),""),"")</f>
        <v>-6.8699999999999974</v>
      </c>
      <c r="CD187">
        <f>+IFERROR(IF(VALUE('data-cash-crude'!CC188)&gt;0,'data-cash-crude'!CC188-INDEX('data-futures'!$E:$E,MATCH('basis-cash-crude'!CD$1,'data-futures'!$A:$A,0),1),""),"")</f>
        <v>-7.1099999999999994</v>
      </c>
      <c r="CE187">
        <f>+IFERROR(IF(VALUE('data-cash-crude'!CD188)&gt;0,'data-cash-crude'!CD188-INDEX('data-futures'!$E:$E,MATCH('basis-cash-crude'!CE$1,'data-futures'!$A:$A,0),1),""),"")</f>
        <v>-6.8999999999999986</v>
      </c>
      <c r="CF187">
        <f>+IFERROR(IF(VALUE('data-cash-crude'!CE188)&gt;0,'data-cash-crude'!CE188-INDEX('data-futures'!$E:$E,MATCH('basis-cash-crude'!CF$1,'data-futures'!$A:$A,0),1),""),"")</f>
        <v>-6.82</v>
      </c>
      <c r="CG187">
        <f>+IFERROR(IF(VALUE('data-cash-crude'!CF188)&gt;0,'data-cash-crude'!CF188-INDEX('data-futures'!$E:$E,MATCH('basis-cash-crude'!CG$1,'data-futures'!$A:$A,0),1),""),"")</f>
        <v>-6.5900000000000034</v>
      </c>
      <c r="CH187">
        <f>+IFERROR(IF(VALUE('data-cash-crude'!CG188)&gt;0,'data-cash-crude'!CG188-INDEX('data-futures'!$E:$E,MATCH('basis-cash-crude'!CH$1,'data-futures'!$A:$A,0),1),""),"")</f>
        <v>-6.3800000000000026</v>
      </c>
      <c r="CI187">
        <f>+IFERROR(IF(VALUE('data-cash-crude'!CH188)&gt;0,'data-cash-crude'!CH188-INDEX('data-futures'!$E:$E,MATCH('basis-cash-crude'!CI$1,'data-futures'!$A:$A,0),1),""),"")</f>
        <v>-6.5399999999999991</v>
      </c>
      <c r="CJ187">
        <f>+IFERROR(IF(VALUE('data-cash-crude'!CI188)&gt;0,'data-cash-crude'!CI188-INDEX('data-futures'!$E:$E,MATCH('basis-cash-crude'!CJ$1,'data-futures'!$A:$A,0),1),""),"")</f>
        <v>-6.6499999999999986</v>
      </c>
      <c r="CK187">
        <f>+IFERROR(IF(VALUE('data-cash-crude'!CJ188)&gt;0,'data-cash-crude'!CJ188-INDEX('data-futures'!$E:$E,MATCH('basis-cash-crude'!CK$1,'data-futures'!$A:$A,0),1),""),"")</f>
        <v>-5.990000000000002</v>
      </c>
      <c r="CL187">
        <f>+IFERROR(IF(VALUE('data-cash-crude'!CK188)&gt;0,'data-cash-crude'!CK188-INDEX('data-futures'!$E:$E,MATCH('basis-cash-crude'!CL$1,'data-futures'!$A:$A,0),1),""),"")</f>
        <v>-5.9500000000000028</v>
      </c>
      <c r="CM187" t="str">
        <f>+IFERROR(IF(VALUE('data-cash-crude'!CL188)&gt;0,'data-cash-crude'!CL188-INDEX('data-futures'!$E:$E,MATCH('basis-cash-crude'!CM$1,'data-futures'!$A:$A,0),1),""),"")</f>
        <v/>
      </c>
      <c r="CN187">
        <f>+IFERROR(IF(VALUE('data-cash-crude'!CM188)&gt;0,'data-cash-crude'!CM188-INDEX('data-futures'!$E:$E,MATCH('basis-cash-crude'!CN$1,'data-futures'!$A:$A,0),1),""),"")</f>
        <v>-5.8900000000000006</v>
      </c>
      <c r="CO187">
        <f>+IFERROR(IF(VALUE('data-cash-crude'!CN188)&gt;0,'data-cash-crude'!CN188-INDEX('data-futures'!$E:$E,MATCH('basis-cash-crude'!CO$1,'data-futures'!$A:$A,0),1),""),"")</f>
        <v>-5.68</v>
      </c>
      <c r="CP187">
        <f>+IFERROR(IF(VALUE('data-cash-crude'!CO188)&gt;0,'data-cash-crude'!CO188-INDEX('data-futures'!$E:$E,MATCH('basis-cash-crude'!CP$1,'data-futures'!$A:$A,0),1),""),"")</f>
        <v>-5.8800000000000026</v>
      </c>
      <c r="CQ187">
        <f>+IFERROR(IF(VALUE('data-cash-crude'!CP188)&gt;0,'data-cash-crude'!CP188-INDEX('data-futures'!$E:$E,MATCH('basis-cash-crude'!CQ$1,'data-futures'!$A:$A,0),1),""),"")</f>
        <v>-5.8699999999999974</v>
      </c>
      <c r="CR187">
        <f>+IFERROR(IF(VALUE('data-cash-crude'!CQ188)&gt;0,'data-cash-crude'!CQ188-INDEX('data-futures'!$E:$E,MATCH('basis-cash-crude'!CR$1,'data-futures'!$A:$A,0),1),""),"")</f>
        <v>-5.2999999999999972</v>
      </c>
      <c r="CS187">
        <f>+IFERROR(IF(VALUE('data-cash-crude'!CR188)&gt;0,'data-cash-crude'!CR188-INDEX('data-futures'!$E:$E,MATCH('basis-cash-crude'!CS$1,'data-futures'!$A:$A,0),1),""),"")</f>
        <v>-4.8699999999999974</v>
      </c>
      <c r="CT187">
        <f>+IFERROR(IF(VALUE('data-cash-crude'!CS188)&gt;0,'data-cash-crude'!CS188-INDEX('data-futures'!$E:$E,MATCH('basis-cash-crude'!CT$1,'data-futures'!$A:$A,0),1),""),"")</f>
        <v>-3.5600000000000023</v>
      </c>
      <c r="CU187">
        <f>+IFERROR(IF(VALUE('data-cash-crude'!CT188)&gt;0,'data-cash-crude'!CT188-INDEX('data-futures'!$E:$E,MATCH('basis-cash-crude'!CU$1,'data-futures'!$A:$A,0),1),""),"")</f>
        <v>-6.3599999999999994</v>
      </c>
      <c r="CV187">
        <f>+IFERROR(IF(VALUE('data-cash-crude'!CU188)&gt;0,'data-cash-crude'!CU188-INDEX('data-futures'!$E:$E,MATCH('basis-cash-crude'!CV$1,'data-futures'!$A:$A,0),1),""),"")</f>
        <v>-6.4600000000000009</v>
      </c>
      <c r="CW187">
        <f>+IFERROR(IF(VALUE('data-cash-crude'!CV188)&gt;0,'data-cash-crude'!CV188-INDEX('data-futures'!$E:$E,MATCH('basis-cash-crude'!CW$1,'data-futures'!$A:$A,0),1),""),"")</f>
        <v>-6.2000000000000028</v>
      </c>
      <c r="CX187">
        <f>+IFERROR(IF(VALUE('data-cash-crude'!CW188)&gt;0,'data-cash-crude'!CW188-INDEX('data-futures'!$E:$E,MATCH('basis-cash-crude'!CX$1,'data-futures'!$A:$A,0),1),""),"")</f>
        <v>-6.0300000000000011</v>
      </c>
      <c r="CY187">
        <f>+IFERROR(IF(VALUE('data-cash-crude'!CX188)&gt;0,'data-cash-crude'!CX188-INDEX('data-futures'!$E:$E,MATCH('basis-cash-crude'!CY$1,'data-futures'!$A:$A,0),1),""),"")</f>
        <v>-5.68</v>
      </c>
      <c r="CZ187">
        <f>+IFERROR(IF(VALUE('data-cash-crude'!CY188)&gt;0,'data-cash-crude'!CY188-INDEX('data-futures'!$E:$E,MATCH('basis-cash-crude'!CZ$1,'data-futures'!$A:$A,0),1),""),"")</f>
        <v>-6.1000000000000014</v>
      </c>
      <c r="DA187">
        <f>+IFERROR(IF(VALUE('data-cash-crude'!CZ188)&gt;0,'data-cash-crude'!CZ188-INDEX('data-futures'!$E:$E,MATCH('basis-cash-crude'!DA$1,'data-futures'!$A:$A,0),1),""),"")</f>
        <v>-6.0499999999999972</v>
      </c>
      <c r="DB187">
        <f>+IFERROR(IF(VALUE('data-cash-crude'!DA188)&gt;0,'data-cash-crude'!DA188-INDEX('data-futures'!$E:$E,MATCH('basis-cash-crude'!DB$1,'data-futures'!$A:$A,0),1),""),"")</f>
        <v>-6</v>
      </c>
      <c r="DC187">
        <f>+IFERROR(IF(VALUE('data-cash-crude'!DB188)&gt;0,'data-cash-crude'!DB188-INDEX('data-futures'!$E:$E,MATCH('basis-cash-crude'!DC$1,'data-futures'!$A:$A,0),1),""),"")</f>
        <v>-6.0200000000000031</v>
      </c>
      <c r="DD187" t="str">
        <f>+IFERROR(IF(VALUE('data-cash-crude'!DC188)&gt;0,'data-cash-crude'!DC188-INDEX('data-futures'!$E:$E,MATCH('basis-cash-crude'!DD$1,'data-futures'!$A:$A,0),1),""),"")</f>
        <v/>
      </c>
      <c r="DE187">
        <f>+IFERROR(IF(VALUE('data-cash-crude'!DD188)&gt;0,'data-cash-crude'!DD188-INDEX('data-futures'!$E:$E,MATCH('basis-cash-crude'!DE$1,'data-futures'!$A:$A,0),1),""),"")</f>
        <v>-5.93</v>
      </c>
      <c r="DF187">
        <f>+IFERROR(IF(VALUE('data-cash-crude'!DE188)&gt;0,'data-cash-crude'!DE188-INDEX('data-futures'!$E:$E,MATCH('basis-cash-crude'!DF$1,'data-futures'!$A:$A,0),1),""),"")</f>
        <v>-5.5499999999999972</v>
      </c>
      <c r="DG187" t="str">
        <f>+IFERROR(IF(VALUE('data-cash-crude'!DF188)&gt;0,'data-cash-crude'!DF188-INDEX('data-futures'!$E:$E,MATCH('basis-cash-crude'!DG$1,'data-futures'!$A:$A,0),1),""),"")</f>
        <v/>
      </c>
      <c r="DH187">
        <f>+IFERROR(IF(VALUE('data-cash-crude'!DG188)&gt;0,'data-cash-crude'!DG188-INDEX('data-futures'!$E:$E,MATCH('basis-cash-crude'!DH$1,'data-futures'!$A:$A,0),1),""),"")</f>
        <v>-5.2100000000000009</v>
      </c>
      <c r="DI187">
        <f>+IFERROR(IF(VALUE('data-cash-crude'!DH188)&gt;0,'data-cash-crude'!DH188-INDEX('data-futures'!$E:$E,MATCH('basis-cash-crude'!DI$1,'data-futures'!$A:$A,0),1),""),"")</f>
        <v>-6.3400000000000034</v>
      </c>
      <c r="DJ187">
        <f>+IFERROR(IF(VALUE('data-cash-crude'!DI188)&gt;0,'data-cash-crude'!DI188-INDEX('data-futures'!$E:$E,MATCH('basis-cash-crude'!DJ$1,'data-futures'!$A:$A,0),1),""),"")</f>
        <v>-6.07</v>
      </c>
      <c r="DK187">
        <f>+IFERROR(IF(VALUE('data-cash-crude'!DJ188)&gt;0,'data-cash-crude'!DJ188-INDEX('data-futures'!$E:$E,MATCH('basis-cash-crude'!DK$1,'data-futures'!$A:$A,0),1),""),"")</f>
        <v>-6.1199999999999974</v>
      </c>
      <c r="DL187">
        <f>+IFERROR(IF(VALUE('data-cash-crude'!DK188)&gt;0,'data-cash-crude'!DK188-INDEX('data-futures'!$E:$E,MATCH('basis-cash-crude'!DL$1,'data-futures'!$A:$A,0),1),""),"")</f>
        <v>-5.9200000000000017</v>
      </c>
      <c r="DM187">
        <f>+IFERROR(IF(VALUE('data-cash-crude'!DL188)&gt;0,'data-cash-crude'!DL188-INDEX('data-futures'!$E:$E,MATCH('basis-cash-crude'!DM$1,'data-futures'!$A:$A,0),1),""),"")</f>
        <v>-5.3699999999999974</v>
      </c>
      <c r="DN187">
        <f>+IFERROR(IF(VALUE('data-cash-crude'!DM188)&gt;0,'data-cash-crude'!DM188-INDEX('data-futures'!$E:$E,MATCH('basis-cash-crude'!DN$1,'data-futures'!$A:$A,0),1),""),"")</f>
        <v>-4.93</v>
      </c>
      <c r="DO187">
        <f>+IFERROR(IF(VALUE('data-cash-crude'!DN188)&gt;0,'data-cash-crude'!DN188-INDEX('data-futures'!$E:$E,MATCH('basis-cash-crude'!DO$1,'data-futures'!$A:$A,0),1),""),"")</f>
        <v>-5.6499999999999986</v>
      </c>
      <c r="DP187">
        <f>+IFERROR(IF(VALUE('data-cash-crude'!DO188)&gt;0,'data-cash-crude'!DO188-INDEX('data-futures'!$E:$E,MATCH('basis-cash-crude'!DP$1,'data-futures'!$A:$A,0),1),""),"")</f>
        <v>-5.7299999999999969</v>
      </c>
      <c r="DQ187">
        <f>+IFERROR(IF(VALUE('data-cash-crude'!DP188)&gt;0,'data-cash-crude'!DP188-INDEX('data-futures'!$E:$E,MATCH('basis-cash-crude'!DQ$1,'data-futures'!$A:$A,0),1),""),"")</f>
        <v>-6.2800000000000011</v>
      </c>
      <c r="DR187">
        <f>+IFERROR(IF(VALUE('data-cash-crude'!DQ188)&gt;0,'data-cash-crude'!DQ188-INDEX('data-futures'!$E:$E,MATCH('basis-cash-crude'!DR$1,'data-futures'!$A:$A,0),1),""),"")</f>
        <v>-5.7999999999999972</v>
      </c>
      <c r="DS187">
        <f>+IFERROR(IF(VALUE('data-cash-crude'!DR188)&gt;0,'data-cash-crude'!DR188-INDEX('data-futures'!$E:$E,MATCH('basis-cash-crude'!DS$1,'data-futures'!$A:$A,0),1),""),"")</f>
        <v>-5.9399999999999977</v>
      </c>
      <c r="DT187">
        <f>+IFERROR(IF(VALUE('data-cash-crude'!DS188)&gt;0,'data-cash-crude'!DS188-INDEX('data-futures'!$E:$E,MATCH('basis-cash-crude'!DT$1,'data-futures'!$A:$A,0),1),""),"")</f>
        <v>-5.8800000000000026</v>
      </c>
      <c r="DU187">
        <f>+IFERROR(IF(VALUE('data-cash-crude'!DT188)&gt;0,'data-cash-crude'!DT188-INDEX('data-futures'!$E:$E,MATCH('basis-cash-crude'!DU$1,'data-futures'!$A:$A,0),1),""),"")</f>
        <v>-6.4399999999999977</v>
      </c>
      <c r="DV187">
        <f>+IFERROR(IF(VALUE('data-cash-crude'!DU188)&gt;0,'data-cash-crude'!DU188-INDEX('data-futures'!$E:$E,MATCH('basis-cash-crude'!DV$1,'data-futures'!$A:$A,0),1),""),"")</f>
        <v>-6.9500000000000028</v>
      </c>
      <c r="DW187">
        <f>+IFERROR(IF(VALUE('data-cash-crude'!DV188)&gt;0,'data-cash-crude'!DV188-INDEX('data-futures'!$E:$E,MATCH('basis-cash-crude'!DW$1,'data-futures'!$A:$A,0),1),""),"")</f>
        <v>-6.6400000000000006</v>
      </c>
      <c r="DX187">
        <f>+IFERROR(IF(VALUE('data-cash-crude'!DW188)&gt;0,'data-cash-crude'!DW188-INDEX('data-futures'!$E:$E,MATCH('basis-cash-crude'!DX$1,'data-futures'!$A:$A,0),1),""),"")</f>
        <v>-6.18</v>
      </c>
      <c r="DY187">
        <f>+IFERROR(IF(VALUE('data-cash-crude'!DX188)&gt;0,'data-cash-crude'!DX188-INDEX('data-futures'!$E:$E,MATCH('basis-cash-crude'!DY$1,'data-futures'!$A:$A,0),1),""),"")</f>
        <v>-7</v>
      </c>
      <c r="DZ187">
        <f>+IFERROR(IF(VALUE('data-cash-crude'!DY188)&gt;0,'data-cash-crude'!DY188-INDEX('data-futures'!$E:$E,MATCH('basis-cash-crude'!DZ$1,'data-futures'!$A:$A,0),1),""),"")</f>
        <v>-6.9200000000000017</v>
      </c>
      <c r="EA187">
        <f>+IFERROR(IF(VALUE('data-cash-crude'!DZ188)&gt;0,'data-cash-crude'!DZ188-INDEX('data-futures'!$E:$E,MATCH('basis-cash-crude'!EA$1,'data-futures'!$A:$A,0),1),""),"")</f>
        <v>-6.7800000000000011</v>
      </c>
      <c r="EB187">
        <f>+IFERROR(IF(VALUE('data-cash-crude'!EA188)&gt;0,'data-cash-crude'!EA188-INDEX('data-futures'!$E:$E,MATCH('basis-cash-crude'!EB$1,'data-futures'!$A:$A,0),1),""),"")</f>
        <v>-6.8100000000000023</v>
      </c>
      <c r="EC187">
        <f>+IFERROR(IF(VALUE('data-cash-crude'!EB188)&gt;0,'data-cash-crude'!EB188-INDEX('data-futures'!$E:$E,MATCH('basis-cash-crude'!EC$1,'data-futures'!$A:$A,0),1),""),"")</f>
        <v>-7.2000000000000028</v>
      </c>
      <c r="ED187" t="str">
        <f>+IFERROR(IF(VALUE('data-cash-crude'!EC188)&gt;0,'data-cash-crude'!EC188-INDEX('data-futures'!$E:$E,MATCH('basis-cash-crude'!ED$1,'data-futures'!$A:$A,0),1),""),"")</f>
        <v/>
      </c>
      <c r="EE187" t="str">
        <f>+IFERROR(IF(VALUE('data-cash-crude'!ED188)&gt;0,'data-cash-crude'!ED188-INDEX('data-futures'!$E:$E,MATCH('basis-cash-crude'!EE$1,'data-futures'!$A:$A,0),1),""),"")</f>
        <v/>
      </c>
      <c r="EF187" t="str">
        <f>+IFERROR(IF(VALUE('data-cash-crude'!EE188)&gt;0,'data-cash-crude'!EE188-INDEX('data-futures'!$E:$E,MATCH('basis-cash-crude'!EF$1,'data-futures'!$A:$A,0),1),""),"")</f>
        <v/>
      </c>
      <c r="EG187" t="str">
        <f>+IFERROR(IF(VALUE('data-cash-crude'!EF188)&gt;0,'data-cash-crude'!EF188-INDEX('data-futures'!$E:$E,MATCH('basis-cash-crude'!EG$1,'data-futures'!$A:$A,0),1),""),"")</f>
        <v/>
      </c>
      <c r="EH187" t="str">
        <f>+IFERROR(IF(VALUE('data-cash-crude'!EG188)&gt;0,'data-cash-crude'!EG188-INDEX('data-futures'!$E:$E,MATCH('basis-cash-crude'!EH$1,'data-futures'!$A:$A,0),1),""),"")</f>
        <v/>
      </c>
      <c r="EI187" t="str">
        <f>+IFERROR(IF(VALUE('data-cash-crude'!EH188)&gt;0,'data-cash-crude'!EH188-INDEX('data-futures'!$E:$E,MATCH('basis-cash-crude'!EI$1,'data-futures'!$A:$A,0),1),""),"")</f>
        <v/>
      </c>
      <c r="EJ187" t="str">
        <f>+IFERROR(IF(VALUE('data-cash-crude'!EI188)&gt;0,'data-cash-crude'!EI188-INDEX('data-futures'!$E:$E,MATCH('basis-cash-crude'!EJ$1,'data-futures'!$A:$A,0),1),""),"")</f>
        <v/>
      </c>
      <c r="EK187" t="str">
        <f>+IFERROR(IF(VALUE('data-cash-crude'!EJ188)&gt;0,'data-cash-crude'!EJ188-INDEX('data-futures'!$E:$E,MATCH('basis-cash-crude'!EK$1,'data-futures'!$A:$A,0),1),""),"")</f>
        <v/>
      </c>
      <c r="EL187" t="str">
        <f>+IFERROR(IF(VALUE('data-cash-crude'!EK188)&gt;0,'data-cash-crude'!EK188-INDEX('data-futures'!$E:$E,MATCH('basis-cash-crude'!EL$1,'data-futures'!$A:$A,0),1),""),"")</f>
        <v/>
      </c>
      <c r="EM187" t="str">
        <f>+IFERROR(IF(VALUE('data-cash-crude'!EL188)&gt;0,'data-cash-crude'!EL188-INDEX('data-futures'!$E:$E,MATCH('basis-cash-crude'!EM$1,'data-futures'!$A:$A,0),1),""),"")</f>
        <v/>
      </c>
      <c r="EN187" t="str">
        <f>+IFERROR(IF(VALUE('data-cash-crude'!EM188)&gt;0,'data-cash-crude'!EM188-INDEX('data-futures'!$E:$E,MATCH('basis-cash-crude'!EN$1,'data-futures'!$A:$A,0),1),""),"")</f>
        <v/>
      </c>
      <c r="EO187" t="str">
        <f>+IFERROR(IF(VALUE('data-cash-crude'!EN188)&gt;0,'data-cash-crude'!EN188-INDEX('data-futures'!$E:$E,MATCH('basis-cash-crude'!EO$1,'data-futures'!$A:$A,0),1),""),"")</f>
        <v/>
      </c>
      <c r="EP187" t="str">
        <f>+IFERROR(IF(VALUE('data-cash-crude'!EO188)&gt;0,'data-cash-crude'!EO188-INDEX('data-futures'!$E:$E,MATCH('basis-cash-crude'!EP$1,'data-futures'!$A:$A,0),1),""),"")</f>
        <v/>
      </c>
      <c r="EQ187" t="str">
        <f>+IFERROR(IF(VALUE('data-cash-crude'!EP188)&gt;0,'data-cash-crude'!EP188-INDEX('data-futures'!$E:$E,MATCH('basis-cash-crude'!EQ$1,'data-futures'!$A:$A,0),1),""),"")</f>
        <v/>
      </c>
      <c r="ER187" t="str">
        <f>+IFERROR(IF(VALUE('data-cash-crude'!EQ188)&gt;0,'data-cash-crude'!EQ188-INDEX('data-futures'!$E:$E,MATCH('basis-cash-crude'!ER$1,'data-futures'!$A:$A,0),1),""),"")</f>
        <v/>
      </c>
      <c r="ES187" t="str">
        <f>+IFERROR(IF(VALUE('data-cash-crude'!ER188)&gt;0,'data-cash-crude'!ER188-INDEX('data-futures'!$E:$E,MATCH('basis-cash-crude'!ES$1,'data-futures'!$A:$A,0),1),""),"")</f>
        <v/>
      </c>
      <c r="ET187" t="str">
        <f>+IFERROR(IF(VALUE('data-cash-crude'!ES188)&gt;0,'data-cash-crude'!ES188-INDEX('data-futures'!$E:$E,MATCH('basis-cash-crude'!ET$1,'data-futures'!$A:$A,0),1),""),"")</f>
        <v/>
      </c>
      <c r="EU187" t="str">
        <f>+IFERROR(IF(VALUE('data-cash-crude'!ET188)&gt;0,'data-cash-crude'!ET188-INDEX('data-futures'!$E:$E,MATCH('basis-cash-crude'!EU$1,'data-futures'!$A:$A,0),1),""),"")</f>
        <v/>
      </c>
      <c r="EV187" t="str">
        <f>+IFERROR(IF(VALUE('data-cash-crude'!EU188)&gt;0,'data-cash-crude'!EU188-INDEX('data-futures'!$E:$E,MATCH('basis-cash-crude'!EV$1,'data-futures'!$A:$A,0),1),""),"")</f>
        <v/>
      </c>
      <c r="EW187" t="str">
        <f>+IFERROR(IF(VALUE('data-cash-crude'!EV188)&gt;0,'data-cash-crude'!EV188-INDEX('data-futures'!$E:$E,MATCH('basis-cash-crude'!EW$1,'data-futures'!$A:$A,0),1),""),"")</f>
        <v/>
      </c>
      <c r="EX187" t="str">
        <f>+IFERROR(IF(VALUE('data-cash-crude'!EW188)&gt;0,'data-cash-crude'!EW188-INDEX('data-futures'!$E:$E,MATCH('basis-cash-crude'!EX$1,'data-futures'!$A:$A,0),1),""),"")</f>
        <v/>
      </c>
      <c r="EY187" t="str">
        <f>+IFERROR(IF(VALUE('data-cash-crude'!EX188)&gt;0,'data-cash-crude'!EX188-INDEX('data-futures'!$E:$E,MATCH('basis-cash-crude'!EY$1,'data-futures'!$A:$A,0),1),""),"")</f>
        <v/>
      </c>
      <c r="EZ187" t="str">
        <f>+IFERROR(IF(VALUE('data-cash-crude'!EY188)&gt;0,'data-cash-crude'!EY188-INDEX('data-futures'!$E:$E,MATCH('basis-cash-crude'!EZ$1,'data-futures'!$A:$A,0),1),""),"")</f>
        <v/>
      </c>
      <c r="FA187" t="str">
        <f>+IFERROR(IF(VALUE('data-cash-crude'!EZ188)&gt;0,'data-cash-crude'!EZ188-INDEX('data-futures'!$E:$E,MATCH('basis-cash-crude'!FA$1,'data-futures'!$A:$A,0),1),""),"")</f>
        <v/>
      </c>
      <c r="FB187" t="str">
        <f>+IFERROR(IF(VALUE('data-cash-crude'!FA188)&gt;0,'data-cash-crude'!FA188-INDEX('data-futures'!$E:$E,MATCH('basis-cash-crude'!FB$1,'data-futures'!$A:$A,0),1),""),"")</f>
        <v/>
      </c>
      <c r="FC187" t="str">
        <f>+IFERROR(IF(VALUE('data-cash-crude'!FB188)&gt;0,'data-cash-crude'!FB188-INDEX('data-futures'!$E:$E,MATCH('basis-cash-crude'!FC$1,'data-futures'!$A:$A,0),1),""),"")</f>
        <v/>
      </c>
      <c r="FD187" t="str">
        <f>+IFERROR(IF(VALUE('data-cash-crude'!FC188)&gt;0,'data-cash-crude'!FC188-INDEX('data-futures'!$E:$E,MATCH('basis-cash-crude'!FD$1,'data-futures'!$A:$A,0),1),""),"")</f>
        <v/>
      </c>
      <c r="FE187" t="str">
        <f>+IFERROR(IF(VALUE('data-cash-crude'!FD188)&gt;0,'data-cash-crude'!FD188-INDEX('data-futures'!$E:$E,MATCH('basis-cash-crude'!FE$1,'data-futures'!$A:$A,0),1),""),"")</f>
        <v/>
      </c>
      <c r="FF187" t="str">
        <f>+IFERROR(IF(VALUE('data-cash-crude'!FE188)&gt;0,'data-cash-crude'!FE188-INDEX('data-futures'!$E:$E,MATCH('basis-cash-crude'!FF$1,'data-futures'!$A:$A,0),1),""),"")</f>
        <v/>
      </c>
      <c r="FG187" t="str">
        <f>+IFERROR(IF(VALUE('data-cash-crude'!FF188)&gt;0,'data-cash-crude'!FF188-INDEX('data-futures'!$E:$E,MATCH('basis-cash-crude'!FG$1,'data-futures'!$A:$A,0),1),""),"")</f>
        <v/>
      </c>
      <c r="FH187" t="str">
        <f>+IFERROR(IF(VALUE('data-cash-crude'!FG188)&gt;0,'data-cash-crude'!FG188-INDEX('data-futures'!$E:$E,MATCH('basis-cash-crude'!FH$1,'data-futures'!$A:$A,0),1),""),"")</f>
        <v/>
      </c>
      <c r="FI187" t="str">
        <f>+IFERROR(IF(VALUE('data-cash-crude'!FH188)&gt;0,'data-cash-crude'!FH188-INDEX('data-futures'!$E:$E,MATCH('basis-cash-crude'!FI$1,'data-futures'!$A:$A,0),1),""),"")</f>
        <v/>
      </c>
      <c r="FJ187" t="str">
        <f>+IFERROR(IF(VALUE('data-cash-crude'!FI188)&gt;0,'data-cash-crude'!FI188-INDEX('data-futures'!$E:$E,MATCH('basis-cash-crude'!FJ$1,'data-futures'!$A:$A,0),1),""),"")</f>
        <v/>
      </c>
      <c r="FK187" t="str">
        <f>+IFERROR(IF(VALUE('data-cash-crude'!FJ188)&gt;0,'data-cash-crude'!FJ188-INDEX('data-futures'!$E:$E,MATCH('basis-cash-crude'!FK$1,'data-futures'!$A:$A,0),1),""),"")</f>
        <v/>
      </c>
      <c r="FL187" t="str">
        <f>+IFERROR(IF(VALUE('data-cash-crude'!FK188)&gt;0,'data-cash-crude'!FK188-INDEX('data-futures'!$E:$E,MATCH('basis-cash-crude'!FL$1,'data-futures'!$A:$A,0),1),""),"")</f>
        <v/>
      </c>
    </row>
    <row r="188" spans="1:168" x14ac:dyDescent="0.2">
      <c r="A188">
        <f t="shared" si="6"/>
        <v>-8.0016666666666669</v>
      </c>
      <c r="B188">
        <f t="shared" si="7"/>
        <v>-8.0392307692307678</v>
      </c>
      <c r="C188">
        <f t="shared" si="8"/>
        <v>-7.6442666666666677</v>
      </c>
      <c r="D188" s="6" t="str">
        <f>+'data-cash-crude'!B189</f>
        <v>CLPA-8-54.CM</v>
      </c>
      <c r="E188">
        <f>+IFERROR(IF(VALUE('data-cash-crude'!D189)&gt;0,'data-cash-crude'!D189-INDEX('data-futures'!$E:$E,MATCH('basis-cash-crude'!E$1,'data-futures'!$A:$A,0),1),""),"")</f>
        <v>-7.9399999999999977</v>
      </c>
      <c r="F188">
        <f>+IFERROR(IF(VALUE('data-cash-crude'!E189)&gt;0,'data-cash-crude'!E189-INDEX('data-futures'!$E:$E,MATCH('basis-cash-crude'!F$1,'data-futures'!$A:$A,0),1),""),"")</f>
        <v>-7.8400000000000034</v>
      </c>
      <c r="G188">
        <f>+IFERROR(IF(VALUE('data-cash-crude'!F189)&gt;0,'data-cash-crude'!F189-INDEX('data-futures'!$E:$E,MATCH('basis-cash-crude'!G$1,'data-futures'!$A:$A,0),1),""),"")</f>
        <v>-7.990000000000002</v>
      </c>
      <c r="H188">
        <f>+IFERROR(IF(VALUE('data-cash-crude'!G189)&gt;0,'data-cash-crude'!G189-INDEX('data-futures'!$E:$E,MATCH('basis-cash-crude'!H$1,'data-futures'!$A:$A,0),1),""),"")</f>
        <v>-8.1300000000000026</v>
      </c>
      <c r="I188" t="str">
        <f>+IFERROR(IF(VALUE('data-cash-crude'!H189)&gt;0,'data-cash-crude'!H189-INDEX('data-futures'!$E:$E,MATCH('basis-cash-crude'!I$1,'data-futures'!$A:$A,0),1),""),"")</f>
        <v/>
      </c>
      <c r="J188">
        <f>+IFERROR(IF(VALUE('data-cash-crude'!I189)&gt;0,'data-cash-crude'!I189-INDEX('data-futures'!$E:$E,MATCH('basis-cash-crude'!J$1,'data-futures'!$A:$A,0),1),""),"")</f>
        <v>-8.0799999999999983</v>
      </c>
      <c r="K188">
        <f>+IFERROR(IF(VALUE('data-cash-crude'!J189)&gt;0,'data-cash-crude'!J189-INDEX('data-futures'!$E:$E,MATCH('basis-cash-crude'!K$1,'data-futures'!$A:$A,0),1),""),"")</f>
        <v>-8.0300000000000011</v>
      </c>
      <c r="L188">
        <f>+IFERROR(IF(VALUE('data-cash-crude'!K189)&gt;0,'data-cash-crude'!K189-INDEX('data-futures'!$E:$E,MATCH('basis-cash-crude'!L$1,'data-futures'!$A:$A,0),1),""),"")</f>
        <v>-8.0900000000000034</v>
      </c>
      <c r="M188">
        <f>+IFERROR(IF(VALUE('data-cash-crude'!L189)&gt;0,'data-cash-crude'!L189-INDEX('data-futures'!$E:$E,MATCH('basis-cash-crude'!M$1,'data-futures'!$A:$A,0),1),""),"")</f>
        <v>-8.009999999999998</v>
      </c>
      <c r="N188">
        <f>+IFERROR(IF(VALUE('data-cash-crude'!M189)&gt;0,'data-cash-crude'!M189-INDEX('data-futures'!$E:$E,MATCH('basis-cash-crude'!N$1,'data-futures'!$A:$A,0),1),""),"")</f>
        <v>-7.8299999999999983</v>
      </c>
      <c r="O188">
        <f>+IFERROR(IF(VALUE('data-cash-crude'!N189)&gt;0,'data-cash-crude'!N189-INDEX('data-futures'!$E:$E,MATCH('basis-cash-crude'!O$1,'data-futures'!$A:$A,0),1),""),"")</f>
        <v>-7.990000000000002</v>
      </c>
      <c r="P188">
        <f>+IFERROR(IF(VALUE('data-cash-crude'!O189)&gt;0,'data-cash-crude'!O189-INDEX('data-futures'!$E:$E,MATCH('basis-cash-crude'!P$1,'data-futures'!$A:$A,0),1),""),"")</f>
        <v>-7.9399999999999977</v>
      </c>
      <c r="Q188">
        <f>+IFERROR(IF(VALUE('data-cash-crude'!P189)&gt;0,'data-cash-crude'!P189-INDEX('data-futures'!$E:$E,MATCH('basis-cash-crude'!Q$1,'data-futures'!$A:$A,0),1),""),"")</f>
        <v>-7.9600000000000009</v>
      </c>
      <c r="R188">
        <f>+IFERROR(IF(VALUE('data-cash-crude'!Q189)&gt;0,'data-cash-crude'!Q189-INDEX('data-futures'!$E:$E,MATCH('basis-cash-crude'!R$1,'data-futures'!$A:$A,0),1),""),"")</f>
        <v>-7.759999999999998</v>
      </c>
      <c r="S188">
        <f>+IFERROR(IF(VALUE('data-cash-crude'!R189)&gt;0,'data-cash-crude'!R189-INDEX('data-futures'!$E:$E,MATCH('basis-cash-crude'!S$1,'data-futures'!$A:$A,0),1),""),"")</f>
        <v>-10.039999999999999</v>
      </c>
      <c r="T188">
        <f>+IFERROR(IF(VALUE('data-cash-crude'!S189)&gt;0,'data-cash-crude'!S189-INDEX('data-futures'!$E:$E,MATCH('basis-cash-crude'!T$1,'data-futures'!$A:$A,0),1),""),"")</f>
        <v>-9.82</v>
      </c>
      <c r="U188">
        <f>+IFERROR(IF(VALUE('data-cash-crude'!T189)&gt;0,'data-cash-crude'!T189-INDEX('data-futures'!$E:$E,MATCH('basis-cash-crude'!U$1,'data-futures'!$A:$A,0),1),""),"")</f>
        <v>-7.9500000000000028</v>
      </c>
      <c r="V188">
        <f>+IFERROR(IF(VALUE('data-cash-crude'!U189)&gt;0,'data-cash-crude'!U189-INDEX('data-futures'!$E:$E,MATCH('basis-cash-crude'!V$1,'data-futures'!$A:$A,0),1),""),"")</f>
        <v>-7.7700000000000031</v>
      </c>
      <c r="W188">
        <f>+IFERROR(IF(VALUE('data-cash-crude'!V189)&gt;0,'data-cash-crude'!V189-INDEX('data-futures'!$E:$E,MATCH('basis-cash-crude'!W$1,'data-futures'!$A:$A,0),1),""),"")</f>
        <v>-7.6899999999999977</v>
      </c>
      <c r="X188">
        <f>+IFERROR(IF(VALUE('data-cash-crude'!W189)&gt;0,'data-cash-crude'!W189-INDEX('data-futures'!$E:$E,MATCH('basis-cash-crude'!X$1,'data-futures'!$A:$A,0),1),""),"")</f>
        <v>-7.7800000000000011</v>
      </c>
      <c r="Y188">
        <f>+IFERROR(IF(VALUE('data-cash-crude'!X189)&gt;0,'data-cash-crude'!X189-INDEX('data-futures'!$E:$E,MATCH('basis-cash-crude'!Y$1,'data-futures'!$A:$A,0),1),""),"")</f>
        <v>-7.7299999999999969</v>
      </c>
      <c r="Z188" t="str">
        <f>+IFERROR(IF(VALUE('data-cash-crude'!Y189)&gt;0,'data-cash-crude'!Y189-INDEX('data-futures'!$E:$E,MATCH('basis-cash-crude'!Z$1,'data-futures'!$A:$A,0),1),""),"")</f>
        <v/>
      </c>
      <c r="AA188">
        <f>+IFERROR(IF(VALUE('data-cash-crude'!Z189)&gt;0,'data-cash-crude'!Z189-INDEX('data-futures'!$E:$E,MATCH('basis-cash-crude'!AA$1,'data-futures'!$A:$A,0),1),""),"")</f>
        <v>-7.9399999999999977</v>
      </c>
      <c r="AB188">
        <f>+IFERROR(IF(VALUE('data-cash-crude'!AA189)&gt;0,'data-cash-crude'!AA189-INDEX('data-futures'!$E:$E,MATCH('basis-cash-crude'!AB$1,'data-futures'!$A:$A,0),1),""),"")</f>
        <v>-8.1000000000000014</v>
      </c>
      <c r="AC188" t="str">
        <f>+IFERROR(IF(VALUE('data-cash-crude'!AB189)&gt;0,'data-cash-crude'!AB189-INDEX('data-futures'!$E:$E,MATCH('basis-cash-crude'!AC$1,'data-futures'!$A:$A,0),1),""),"")</f>
        <v/>
      </c>
      <c r="AD188" t="str">
        <f>+IFERROR(IF(VALUE('data-cash-crude'!AC189)&gt;0,'data-cash-crude'!AC189-INDEX('data-futures'!$E:$E,MATCH('basis-cash-crude'!AD$1,'data-futures'!$A:$A,0),1),""),"")</f>
        <v/>
      </c>
      <c r="AE188">
        <f>+IFERROR(IF(VALUE('data-cash-crude'!AD189)&gt;0,'data-cash-crude'!AD189-INDEX('data-futures'!$E:$E,MATCH('basis-cash-crude'!AE$1,'data-futures'!$A:$A,0),1),""),"")</f>
        <v>-7.8100000000000023</v>
      </c>
      <c r="AF188">
        <f>+IFERROR(IF(VALUE('data-cash-crude'!AE189)&gt;0,'data-cash-crude'!AE189-INDEX('data-futures'!$E:$E,MATCH('basis-cash-crude'!AF$1,'data-futures'!$A:$A,0),1),""),"")</f>
        <v>-7.5300000000000011</v>
      </c>
      <c r="AG188">
        <f>+IFERROR(IF(VALUE('data-cash-crude'!AF189)&gt;0,'data-cash-crude'!AF189-INDEX('data-futures'!$E:$E,MATCH('basis-cash-crude'!AG$1,'data-futures'!$A:$A,0),1),""),"")</f>
        <v>-7.6000000000000014</v>
      </c>
      <c r="AH188">
        <f>+IFERROR(IF(VALUE('data-cash-crude'!AG189)&gt;0,'data-cash-crude'!AG189-INDEX('data-futures'!$E:$E,MATCH('basis-cash-crude'!AH$1,'data-futures'!$A:$A,0),1),""),"")</f>
        <v>-7.6700000000000017</v>
      </c>
      <c r="AI188">
        <f>+IFERROR(IF(VALUE('data-cash-crude'!AH189)&gt;0,'data-cash-crude'!AH189-INDEX('data-futures'!$E:$E,MATCH('basis-cash-crude'!AI$1,'data-futures'!$A:$A,0),1),""),"")</f>
        <v>-7.509999999999998</v>
      </c>
      <c r="AJ188">
        <f>+IFERROR(IF(VALUE('data-cash-crude'!AI189)&gt;0,'data-cash-crude'!AI189-INDEX('data-futures'!$E:$E,MATCH('basis-cash-crude'!AJ$1,'data-futures'!$A:$A,0),1),""),"")</f>
        <v>-7.6099999999999994</v>
      </c>
      <c r="AK188">
        <f>+IFERROR(IF(VALUE('data-cash-crude'!AJ189)&gt;0,'data-cash-crude'!AJ189-INDEX('data-futures'!$E:$E,MATCH('basis-cash-crude'!AK$1,'data-futures'!$A:$A,0),1),""),"")</f>
        <v>-7.6300000000000026</v>
      </c>
      <c r="AL188">
        <f>+IFERROR(IF(VALUE('data-cash-crude'!AK189)&gt;0,'data-cash-crude'!AK189-INDEX('data-futures'!$E:$E,MATCH('basis-cash-crude'!AL$1,'data-futures'!$A:$A,0),1),""),"")</f>
        <v>-7.8900000000000006</v>
      </c>
      <c r="AM188">
        <f>+IFERROR(IF(VALUE('data-cash-crude'!AL189)&gt;0,'data-cash-crude'!AL189-INDEX('data-futures'!$E:$E,MATCH('basis-cash-crude'!AM$1,'data-futures'!$A:$A,0),1),""),"")</f>
        <v>-7.5300000000000011</v>
      </c>
      <c r="AN188">
        <f>+IFERROR(IF(VALUE('data-cash-crude'!AM189)&gt;0,'data-cash-crude'!AM189-INDEX('data-futures'!$E:$E,MATCH('basis-cash-crude'!AN$1,'data-futures'!$A:$A,0),1),""),"")</f>
        <v>-7.5600000000000023</v>
      </c>
      <c r="AO188">
        <f>+IFERROR(IF(VALUE('data-cash-crude'!AN189)&gt;0,'data-cash-crude'!AN189-INDEX('data-futures'!$E:$E,MATCH('basis-cash-crude'!AO$1,'data-futures'!$A:$A,0),1),""),"")</f>
        <v>-7.7899999999999991</v>
      </c>
      <c r="AP188" t="str">
        <f>+IFERROR(IF(VALUE('data-cash-crude'!AO189)&gt;0,'data-cash-crude'!AO189-INDEX('data-futures'!$E:$E,MATCH('basis-cash-crude'!AP$1,'data-futures'!$A:$A,0),1),""),"")</f>
        <v/>
      </c>
      <c r="AQ188">
        <f>+IFERROR(IF(VALUE('data-cash-crude'!AP189)&gt;0,'data-cash-crude'!AP189-INDEX('data-futures'!$E:$E,MATCH('basis-cash-crude'!AQ$1,'data-futures'!$A:$A,0),1),""),"")</f>
        <v>-7.990000000000002</v>
      </c>
      <c r="AR188">
        <f>+IFERROR(IF(VALUE('data-cash-crude'!AQ189)&gt;0,'data-cash-crude'!AQ189-INDEX('data-futures'!$E:$E,MATCH('basis-cash-crude'!AR$1,'data-futures'!$A:$A,0),1),""),"")</f>
        <v>-4.9799999999999969</v>
      </c>
      <c r="AS188" t="str">
        <f>+IFERROR(IF(VALUE('data-cash-crude'!AR189)&gt;0,'data-cash-crude'!AR189-INDEX('data-futures'!$E:$E,MATCH('basis-cash-crude'!AS$1,'data-futures'!$A:$A,0),1),""),"")</f>
        <v/>
      </c>
      <c r="AT188">
        <f>+IFERROR(IF(VALUE('data-cash-crude'!AS189)&gt;0,'data-cash-crude'!AS189-INDEX('data-futures'!$E:$E,MATCH('basis-cash-crude'!AT$1,'data-futures'!$A:$A,0),1),""),"")</f>
        <v>-7.8500000000000014</v>
      </c>
      <c r="AU188">
        <f>+IFERROR(IF(VALUE('data-cash-crude'!AT189)&gt;0,'data-cash-crude'!AT189-INDEX('data-futures'!$E:$E,MATCH('basis-cash-crude'!AU$1,'data-futures'!$A:$A,0),1),""),"")</f>
        <v>-7.5600000000000023</v>
      </c>
      <c r="AV188">
        <f>+IFERROR(IF(VALUE('data-cash-crude'!AU189)&gt;0,'data-cash-crude'!AU189-INDEX('data-futures'!$E:$E,MATCH('basis-cash-crude'!AV$1,'data-futures'!$A:$A,0),1),""),"")</f>
        <v>-7.6300000000000026</v>
      </c>
      <c r="AW188">
        <f>+IFERROR(IF(VALUE('data-cash-crude'!AV189)&gt;0,'data-cash-crude'!AV189-INDEX('data-futures'!$E:$E,MATCH('basis-cash-crude'!AW$1,'data-futures'!$A:$A,0),1),""),"")</f>
        <v>-7.6000000000000014</v>
      </c>
      <c r="AX188">
        <f>+IFERROR(IF(VALUE('data-cash-crude'!AW189)&gt;0,'data-cash-crude'!AW189-INDEX('data-futures'!$E:$E,MATCH('basis-cash-crude'!AX$1,'data-futures'!$A:$A,0),1),""),"")</f>
        <v>-7.5200000000000031</v>
      </c>
      <c r="AY188" t="str">
        <f>+IFERROR(IF(VALUE('data-cash-crude'!AX189)&gt;0,'data-cash-crude'!AX189-INDEX('data-futures'!$E:$E,MATCH('basis-cash-crude'!AY$1,'data-futures'!$A:$A,0),1),""),"")</f>
        <v/>
      </c>
      <c r="AZ188" t="str">
        <f>+IFERROR(IF(VALUE('data-cash-crude'!AY189)&gt;0,'data-cash-crude'!AY189-INDEX('data-futures'!$E:$E,MATCH('basis-cash-crude'!AZ$1,'data-futures'!$A:$A,0),1),""),"")</f>
        <v/>
      </c>
      <c r="BA188" t="str">
        <f>+IFERROR(IF(VALUE('data-cash-crude'!AZ189)&gt;0,'data-cash-crude'!AZ189-INDEX('data-futures'!$E:$E,MATCH('basis-cash-crude'!BA$1,'data-futures'!$A:$A,0),1),""),"")</f>
        <v/>
      </c>
      <c r="BB188" t="str">
        <f>+IFERROR(IF(VALUE('data-cash-crude'!BA189)&gt;0,'data-cash-crude'!BA189-INDEX('data-futures'!$E:$E,MATCH('basis-cash-crude'!BB$1,'data-futures'!$A:$A,0),1),""),"")</f>
        <v/>
      </c>
      <c r="BC188" t="str">
        <f>+IFERROR(IF(VALUE('data-cash-crude'!BB189)&gt;0,'data-cash-crude'!BB189-INDEX('data-futures'!$E:$E,MATCH('basis-cash-crude'!BC$1,'data-futures'!$A:$A,0),1),""),"")</f>
        <v/>
      </c>
      <c r="BD188" t="str">
        <f>+IFERROR(IF(VALUE('data-cash-crude'!BC189)&gt;0,'data-cash-crude'!BC189-INDEX('data-futures'!$E:$E,MATCH('basis-cash-crude'!BD$1,'data-futures'!$A:$A,0),1),""),"")</f>
        <v/>
      </c>
      <c r="BE188">
        <f>+IFERROR(IF(VALUE('data-cash-crude'!BD189)&gt;0,'data-cash-crude'!BD189-INDEX('data-futures'!$E:$E,MATCH('basis-cash-crude'!BE$1,'data-futures'!$A:$A,0),1),""),"")</f>
        <v>-7.7299999999999969</v>
      </c>
      <c r="BF188">
        <f>+IFERROR(IF(VALUE('data-cash-crude'!BE189)&gt;0,'data-cash-crude'!BE189-INDEX('data-futures'!$E:$E,MATCH('basis-cash-crude'!BF$1,'data-futures'!$A:$A,0),1),""),"")</f>
        <v>-7.740000000000002</v>
      </c>
      <c r="BG188">
        <f>+IFERROR(IF(VALUE('data-cash-crude'!BF189)&gt;0,'data-cash-crude'!BF189-INDEX('data-futures'!$E:$E,MATCH('basis-cash-crude'!BG$1,'data-futures'!$A:$A,0),1),""),"")</f>
        <v>-7.5200000000000031</v>
      </c>
      <c r="BH188">
        <f>+IFERROR(IF(VALUE('data-cash-crude'!BG189)&gt;0,'data-cash-crude'!BG189-INDEX('data-futures'!$E:$E,MATCH('basis-cash-crude'!BH$1,'data-futures'!$A:$A,0),1),""),"")</f>
        <v>-7.2899999999999991</v>
      </c>
      <c r="BI188">
        <f>+IFERROR(IF(VALUE('data-cash-crude'!BH189)&gt;0,'data-cash-crude'!BH189-INDEX('data-futures'!$E:$E,MATCH('basis-cash-crude'!BI$1,'data-futures'!$A:$A,0),1),""),"")</f>
        <v>-7.5900000000000034</v>
      </c>
      <c r="BJ188">
        <f>+IFERROR(IF(VALUE('data-cash-crude'!BI189)&gt;0,'data-cash-crude'!BI189-INDEX('data-futures'!$E:$E,MATCH('basis-cash-crude'!BJ$1,'data-futures'!$A:$A,0),1),""),"")</f>
        <v>-7.5900000000000034</v>
      </c>
      <c r="BK188">
        <f>+IFERROR(IF(VALUE('data-cash-crude'!BJ189)&gt;0,'data-cash-crude'!BJ189-INDEX('data-futures'!$E:$E,MATCH('basis-cash-crude'!BK$1,'data-futures'!$A:$A,0),1),""),"")</f>
        <v>-7.93</v>
      </c>
      <c r="BL188">
        <f>+IFERROR(IF(VALUE('data-cash-crude'!BK189)&gt;0,'data-cash-crude'!BK189-INDEX('data-futures'!$E:$E,MATCH('basis-cash-crude'!BL$1,'data-futures'!$A:$A,0),1),""),"")</f>
        <v>-7.6099999999999994</v>
      </c>
      <c r="BM188" t="str">
        <f>+IFERROR(IF(VALUE('data-cash-crude'!BL189)&gt;0,'data-cash-crude'!BL189-INDEX('data-futures'!$E:$E,MATCH('basis-cash-crude'!BM$1,'data-futures'!$A:$A,0),1),""),"")</f>
        <v/>
      </c>
      <c r="BN188" t="str">
        <f>+IFERROR(IF(VALUE('data-cash-crude'!BM189)&gt;0,'data-cash-crude'!BM189-INDEX('data-futures'!$E:$E,MATCH('basis-cash-crude'!BN$1,'data-futures'!$A:$A,0),1),""),"")</f>
        <v/>
      </c>
      <c r="BO188">
        <f>+IFERROR(IF(VALUE('data-cash-crude'!BN189)&gt;0,'data-cash-crude'!BN189-INDEX('data-futures'!$E:$E,MATCH('basis-cash-crude'!BO$1,'data-futures'!$A:$A,0),1),""),"")</f>
        <v>-7.9699999999999989</v>
      </c>
      <c r="BP188">
        <f>+IFERROR(IF(VALUE('data-cash-crude'!BO189)&gt;0,'data-cash-crude'!BO189-INDEX('data-futures'!$E:$E,MATCH('basis-cash-crude'!BP$1,'data-futures'!$A:$A,0),1),""),"")</f>
        <v>-8.1300000000000026</v>
      </c>
      <c r="BQ188">
        <f>+IFERROR(IF(VALUE('data-cash-crude'!BP189)&gt;0,'data-cash-crude'!BP189-INDEX('data-futures'!$E:$E,MATCH('basis-cash-crude'!BQ$1,'data-futures'!$A:$A,0),1),""),"")</f>
        <v>-7.57</v>
      </c>
      <c r="BR188">
        <f>+IFERROR(IF(VALUE('data-cash-crude'!BQ189)&gt;0,'data-cash-crude'!BQ189-INDEX('data-futures'!$E:$E,MATCH('basis-cash-crude'!BR$1,'data-futures'!$A:$A,0),1),""),"")</f>
        <v>-7.6000000000000014</v>
      </c>
      <c r="BS188">
        <f>+IFERROR(IF(VALUE('data-cash-crude'!BR189)&gt;0,'data-cash-crude'!BR189-INDEX('data-futures'!$E:$E,MATCH('basis-cash-crude'!BS$1,'data-futures'!$A:$A,0),1),""),"")</f>
        <v>-7.5200000000000031</v>
      </c>
      <c r="BT188">
        <f>+IFERROR(IF(VALUE('data-cash-crude'!BS189)&gt;0,'data-cash-crude'!BS189-INDEX('data-futures'!$E:$E,MATCH('basis-cash-crude'!BT$1,'data-futures'!$A:$A,0),1),""),"")</f>
        <v>-8.07</v>
      </c>
      <c r="BU188">
        <f>+IFERROR(IF(VALUE('data-cash-crude'!BT189)&gt;0,'data-cash-crude'!BT189-INDEX('data-futures'!$E:$E,MATCH('basis-cash-crude'!BU$1,'data-futures'!$A:$A,0),1),""),"")</f>
        <v>-7.68</v>
      </c>
      <c r="BV188">
        <f>+IFERROR(IF(VALUE('data-cash-crude'!BU189)&gt;0,'data-cash-crude'!BU189-INDEX('data-futures'!$E:$E,MATCH('basis-cash-crude'!BV$1,'data-futures'!$A:$A,0),1),""),"")</f>
        <v>-7.6199999999999974</v>
      </c>
      <c r="BW188">
        <f>+IFERROR(IF(VALUE('data-cash-crude'!BV189)&gt;0,'data-cash-crude'!BV189-INDEX('data-futures'!$E:$E,MATCH('basis-cash-crude'!BW$1,'data-futures'!$A:$A,0),1),""),"")</f>
        <v>-7.8800000000000026</v>
      </c>
      <c r="BX188">
        <f>+IFERROR(IF(VALUE('data-cash-crude'!BW189)&gt;0,'data-cash-crude'!BW189-INDEX('data-futures'!$E:$E,MATCH('basis-cash-crude'!BX$1,'data-futures'!$A:$A,0),1),""),"")</f>
        <v>-7.6899999999999977</v>
      </c>
      <c r="BY188">
        <f>+IFERROR(IF(VALUE('data-cash-crude'!BX189)&gt;0,'data-cash-crude'!BX189-INDEX('data-futures'!$E:$E,MATCH('basis-cash-crude'!BY$1,'data-futures'!$A:$A,0),1),""),"")</f>
        <v>-7.9099999999999966</v>
      </c>
      <c r="BZ188">
        <f>+IFERROR(IF(VALUE('data-cash-crude'!BY189)&gt;0,'data-cash-crude'!BY189-INDEX('data-futures'!$E:$E,MATCH('basis-cash-crude'!BZ$1,'data-futures'!$A:$A,0),1),""),"")</f>
        <v>-8.2000000000000028</v>
      </c>
      <c r="CA188">
        <f>+IFERROR(IF(VALUE('data-cash-crude'!BZ189)&gt;0,'data-cash-crude'!BZ189-INDEX('data-futures'!$E:$E,MATCH('basis-cash-crude'!CA$1,'data-futures'!$A:$A,0),1),""),"")</f>
        <v>-7.5900000000000034</v>
      </c>
      <c r="CB188">
        <f>+IFERROR(IF(VALUE('data-cash-crude'!CA189)&gt;0,'data-cash-crude'!CA189-INDEX('data-futures'!$E:$E,MATCH('basis-cash-crude'!CB$1,'data-futures'!$A:$A,0),1),""),"")</f>
        <v>-7.4699999999999989</v>
      </c>
      <c r="CC188">
        <f>+IFERROR(IF(VALUE('data-cash-crude'!CB189)&gt;0,'data-cash-crude'!CB189-INDEX('data-futures'!$E:$E,MATCH('basis-cash-crude'!CC$1,'data-futures'!$A:$A,0),1),""),"")</f>
        <v>-7.3699999999999974</v>
      </c>
      <c r="CD188">
        <f>+IFERROR(IF(VALUE('data-cash-crude'!CC189)&gt;0,'data-cash-crude'!CC189-INDEX('data-futures'!$E:$E,MATCH('basis-cash-crude'!CD$1,'data-futures'!$A:$A,0),1),""),"")</f>
        <v>-7.6099999999999994</v>
      </c>
      <c r="CE188">
        <f>+IFERROR(IF(VALUE('data-cash-crude'!CD189)&gt;0,'data-cash-crude'!CD189-INDEX('data-futures'!$E:$E,MATCH('basis-cash-crude'!CE$1,'data-futures'!$A:$A,0),1),""),"")</f>
        <v>-7.3999999999999986</v>
      </c>
      <c r="CF188">
        <f>+IFERROR(IF(VALUE('data-cash-crude'!CE189)&gt;0,'data-cash-crude'!CE189-INDEX('data-futures'!$E:$E,MATCH('basis-cash-crude'!CF$1,'data-futures'!$A:$A,0),1),""),"")</f>
        <v>-7.32</v>
      </c>
      <c r="CG188">
        <f>+IFERROR(IF(VALUE('data-cash-crude'!CF189)&gt;0,'data-cash-crude'!CF189-INDEX('data-futures'!$E:$E,MATCH('basis-cash-crude'!CG$1,'data-futures'!$A:$A,0),1),""),"")</f>
        <v>-7.0900000000000034</v>
      </c>
      <c r="CH188">
        <f>+IFERROR(IF(VALUE('data-cash-crude'!CG189)&gt;0,'data-cash-crude'!CG189-INDEX('data-futures'!$E:$E,MATCH('basis-cash-crude'!CH$1,'data-futures'!$A:$A,0),1),""),"")</f>
        <v>-6.8800000000000026</v>
      </c>
      <c r="CI188">
        <f>+IFERROR(IF(VALUE('data-cash-crude'!CH189)&gt;0,'data-cash-crude'!CH189-INDEX('data-futures'!$E:$E,MATCH('basis-cash-crude'!CI$1,'data-futures'!$A:$A,0),1),""),"")</f>
        <v>-7.0399999999999991</v>
      </c>
      <c r="CJ188">
        <f>+IFERROR(IF(VALUE('data-cash-crude'!CI189)&gt;0,'data-cash-crude'!CI189-INDEX('data-futures'!$E:$E,MATCH('basis-cash-crude'!CJ$1,'data-futures'!$A:$A,0),1),""),"")</f>
        <v>-7.1499999999999986</v>
      </c>
      <c r="CK188">
        <f>+IFERROR(IF(VALUE('data-cash-crude'!CJ189)&gt;0,'data-cash-crude'!CJ189-INDEX('data-futures'!$E:$E,MATCH('basis-cash-crude'!CK$1,'data-futures'!$A:$A,0),1),""),"")</f>
        <v>-6.490000000000002</v>
      </c>
      <c r="CL188">
        <f>+IFERROR(IF(VALUE('data-cash-crude'!CK189)&gt;0,'data-cash-crude'!CK189-INDEX('data-futures'!$E:$E,MATCH('basis-cash-crude'!CL$1,'data-futures'!$A:$A,0),1),""),"")</f>
        <v>-6.4500000000000028</v>
      </c>
      <c r="CM188" t="str">
        <f>+IFERROR(IF(VALUE('data-cash-crude'!CL189)&gt;0,'data-cash-crude'!CL189-INDEX('data-futures'!$E:$E,MATCH('basis-cash-crude'!CM$1,'data-futures'!$A:$A,0),1),""),"")</f>
        <v/>
      </c>
      <c r="CN188">
        <f>+IFERROR(IF(VALUE('data-cash-crude'!CM189)&gt;0,'data-cash-crude'!CM189-INDEX('data-futures'!$E:$E,MATCH('basis-cash-crude'!CN$1,'data-futures'!$A:$A,0),1),""),"")</f>
        <v>-6.3900000000000006</v>
      </c>
      <c r="CO188">
        <f>+IFERROR(IF(VALUE('data-cash-crude'!CN189)&gt;0,'data-cash-crude'!CN189-INDEX('data-futures'!$E:$E,MATCH('basis-cash-crude'!CO$1,'data-futures'!$A:$A,0),1),""),"")</f>
        <v>-6.18</v>
      </c>
      <c r="CP188">
        <f>+IFERROR(IF(VALUE('data-cash-crude'!CO189)&gt;0,'data-cash-crude'!CO189-INDEX('data-futures'!$E:$E,MATCH('basis-cash-crude'!CP$1,'data-futures'!$A:$A,0),1),""),"")</f>
        <v>-6.3800000000000026</v>
      </c>
      <c r="CQ188">
        <f>+IFERROR(IF(VALUE('data-cash-crude'!CP189)&gt;0,'data-cash-crude'!CP189-INDEX('data-futures'!$E:$E,MATCH('basis-cash-crude'!CQ$1,'data-futures'!$A:$A,0),1),""),"")</f>
        <v>-6.3699999999999974</v>
      </c>
      <c r="CR188">
        <f>+IFERROR(IF(VALUE('data-cash-crude'!CQ189)&gt;0,'data-cash-crude'!CQ189-INDEX('data-futures'!$E:$E,MATCH('basis-cash-crude'!CR$1,'data-futures'!$A:$A,0),1),""),"")</f>
        <v>-5.7999999999999972</v>
      </c>
      <c r="CS188">
        <f>+IFERROR(IF(VALUE('data-cash-crude'!CR189)&gt;0,'data-cash-crude'!CR189-INDEX('data-futures'!$E:$E,MATCH('basis-cash-crude'!CS$1,'data-futures'!$A:$A,0),1),""),"")</f>
        <v>-5.3699999999999974</v>
      </c>
      <c r="CT188">
        <f>+IFERROR(IF(VALUE('data-cash-crude'!CS189)&gt;0,'data-cash-crude'!CS189-INDEX('data-futures'!$E:$E,MATCH('basis-cash-crude'!CT$1,'data-futures'!$A:$A,0),1),""),"")</f>
        <v>-4.0600000000000023</v>
      </c>
      <c r="CU188">
        <f>+IFERROR(IF(VALUE('data-cash-crude'!CT189)&gt;0,'data-cash-crude'!CT189-INDEX('data-futures'!$E:$E,MATCH('basis-cash-crude'!CU$1,'data-futures'!$A:$A,0),1),""),"")</f>
        <v>-6.8599999999999994</v>
      </c>
      <c r="CV188">
        <f>+IFERROR(IF(VALUE('data-cash-crude'!CU189)&gt;0,'data-cash-crude'!CU189-INDEX('data-futures'!$E:$E,MATCH('basis-cash-crude'!CV$1,'data-futures'!$A:$A,0),1),""),"")</f>
        <v>-6.9600000000000009</v>
      </c>
      <c r="CW188">
        <f>+IFERROR(IF(VALUE('data-cash-crude'!CV189)&gt;0,'data-cash-crude'!CV189-INDEX('data-futures'!$E:$E,MATCH('basis-cash-crude'!CW$1,'data-futures'!$A:$A,0),1),""),"")</f>
        <v>-6.7000000000000028</v>
      </c>
      <c r="CX188">
        <f>+IFERROR(IF(VALUE('data-cash-crude'!CW189)&gt;0,'data-cash-crude'!CW189-INDEX('data-futures'!$E:$E,MATCH('basis-cash-crude'!CX$1,'data-futures'!$A:$A,0),1),""),"")</f>
        <v>-6.5300000000000011</v>
      </c>
      <c r="CY188">
        <f>+IFERROR(IF(VALUE('data-cash-crude'!CX189)&gt;0,'data-cash-crude'!CX189-INDEX('data-futures'!$E:$E,MATCH('basis-cash-crude'!CY$1,'data-futures'!$A:$A,0),1),""),"")</f>
        <v>-6.18</v>
      </c>
      <c r="CZ188">
        <f>+IFERROR(IF(VALUE('data-cash-crude'!CY189)&gt;0,'data-cash-crude'!CY189-INDEX('data-futures'!$E:$E,MATCH('basis-cash-crude'!CZ$1,'data-futures'!$A:$A,0),1),""),"")</f>
        <v>-6.6000000000000014</v>
      </c>
      <c r="DA188">
        <f>+IFERROR(IF(VALUE('data-cash-crude'!CZ189)&gt;0,'data-cash-crude'!CZ189-INDEX('data-futures'!$E:$E,MATCH('basis-cash-crude'!DA$1,'data-futures'!$A:$A,0),1),""),"")</f>
        <v>-6.5499999999999972</v>
      </c>
      <c r="DB188">
        <f>+IFERROR(IF(VALUE('data-cash-crude'!DA189)&gt;0,'data-cash-crude'!DA189-INDEX('data-futures'!$E:$E,MATCH('basis-cash-crude'!DB$1,'data-futures'!$A:$A,0),1),""),"")</f>
        <v>-6.5</v>
      </c>
      <c r="DC188">
        <f>+IFERROR(IF(VALUE('data-cash-crude'!DB189)&gt;0,'data-cash-crude'!DB189-INDEX('data-futures'!$E:$E,MATCH('basis-cash-crude'!DC$1,'data-futures'!$A:$A,0),1),""),"")</f>
        <v>-6.5200000000000031</v>
      </c>
      <c r="DD188" t="str">
        <f>+IFERROR(IF(VALUE('data-cash-crude'!DC189)&gt;0,'data-cash-crude'!DC189-INDEX('data-futures'!$E:$E,MATCH('basis-cash-crude'!DD$1,'data-futures'!$A:$A,0),1),""),"")</f>
        <v/>
      </c>
      <c r="DE188">
        <f>+IFERROR(IF(VALUE('data-cash-crude'!DD189)&gt;0,'data-cash-crude'!DD189-INDEX('data-futures'!$E:$E,MATCH('basis-cash-crude'!DE$1,'data-futures'!$A:$A,0),1),""),"")</f>
        <v>-6.43</v>
      </c>
      <c r="DF188">
        <f>+IFERROR(IF(VALUE('data-cash-crude'!DE189)&gt;0,'data-cash-crude'!DE189-INDEX('data-futures'!$E:$E,MATCH('basis-cash-crude'!DF$1,'data-futures'!$A:$A,0),1),""),"")</f>
        <v>-6.0499999999999972</v>
      </c>
      <c r="DG188" t="str">
        <f>+IFERROR(IF(VALUE('data-cash-crude'!DF189)&gt;0,'data-cash-crude'!DF189-INDEX('data-futures'!$E:$E,MATCH('basis-cash-crude'!DG$1,'data-futures'!$A:$A,0),1),""),"")</f>
        <v/>
      </c>
      <c r="DH188">
        <f>+IFERROR(IF(VALUE('data-cash-crude'!DG189)&gt;0,'data-cash-crude'!DG189-INDEX('data-futures'!$E:$E,MATCH('basis-cash-crude'!DH$1,'data-futures'!$A:$A,0),1),""),"")</f>
        <v>-5.7100000000000009</v>
      </c>
      <c r="DI188">
        <f>+IFERROR(IF(VALUE('data-cash-crude'!DH189)&gt;0,'data-cash-crude'!DH189-INDEX('data-futures'!$E:$E,MATCH('basis-cash-crude'!DI$1,'data-futures'!$A:$A,0),1),""),"")</f>
        <v>-6.8400000000000034</v>
      </c>
      <c r="DJ188">
        <f>+IFERROR(IF(VALUE('data-cash-crude'!DI189)&gt;0,'data-cash-crude'!DI189-INDEX('data-futures'!$E:$E,MATCH('basis-cash-crude'!DJ$1,'data-futures'!$A:$A,0),1),""),"")</f>
        <v>-6.57</v>
      </c>
      <c r="DK188">
        <f>+IFERROR(IF(VALUE('data-cash-crude'!DJ189)&gt;0,'data-cash-crude'!DJ189-INDEX('data-futures'!$E:$E,MATCH('basis-cash-crude'!DK$1,'data-futures'!$A:$A,0),1),""),"")</f>
        <v>-6.6199999999999974</v>
      </c>
      <c r="DL188">
        <f>+IFERROR(IF(VALUE('data-cash-crude'!DK189)&gt;0,'data-cash-crude'!DK189-INDEX('data-futures'!$E:$E,MATCH('basis-cash-crude'!DL$1,'data-futures'!$A:$A,0),1),""),"")</f>
        <v>-6.4200000000000017</v>
      </c>
      <c r="DM188">
        <f>+IFERROR(IF(VALUE('data-cash-crude'!DL189)&gt;0,'data-cash-crude'!DL189-INDEX('data-futures'!$E:$E,MATCH('basis-cash-crude'!DM$1,'data-futures'!$A:$A,0),1),""),"")</f>
        <v>-5.8699999999999974</v>
      </c>
      <c r="DN188">
        <f>+IFERROR(IF(VALUE('data-cash-crude'!DM189)&gt;0,'data-cash-crude'!DM189-INDEX('data-futures'!$E:$E,MATCH('basis-cash-crude'!DN$1,'data-futures'!$A:$A,0),1),""),"")</f>
        <v>-5.43</v>
      </c>
      <c r="DO188">
        <f>+IFERROR(IF(VALUE('data-cash-crude'!DN189)&gt;0,'data-cash-crude'!DN189-INDEX('data-futures'!$E:$E,MATCH('basis-cash-crude'!DO$1,'data-futures'!$A:$A,0),1),""),"")</f>
        <v>-6.1499999999999986</v>
      </c>
      <c r="DP188">
        <f>+IFERROR(IF(VALUE('data-cash-crude'!DO189)&gt;0,'data-cash-crude'!DO189-INDEX('data-futures'!$E:$E,MATCH('basis-cash-crude'!DP$1,'data-futures'!$A:$A,0),1),""),"")</f>
        <v>-6.2299999999999969</v>
      </c>
      <c r="DQ188">
        <f>+IFERROR(IF(VALUE('data-cash-crude'!DP189)&gt;0,'data-cash-crude'!DP189-INDEX('data-futures'!$E:$E,MATCH('basis-cash-crude'!DQ$1,'data-futures'!$A:$A,0),1),""),"")</f>
        <v>-6.7800000000000011</v>
      </c>
      <c r="DR188">
        <f>+IFERROR(IF(VALUE('data-cash-crude'!DQ189)&gt;0,'data-cash-crude'!DQ189-INDEX('data-futures'!$E:$E,MATCH('basis-cash-crude'!DR$1,'data-futures'!$A:$A,0),1),""),"")</f>
        <v>-6.2999999999999972</v>
      </c>
      <c r="DS188">
        <f>+IFERROR(IF(VALUE('data-cash-crude'!DR189)&gt;0,'data-cash-crude'!DR189-INDEX('data-futures'!$E:$E,MATCH('basis-cash-crude'!DS$1,'data-futures'!$A:$A,0),1),""),"")</f>
        <v>-6.4399999999999977</v>
      </c>
      <c r="DT188">
        <f>+IFERROR(IF(VALUE('data-cash-crude'!DS189)&gt;0,'data-cash-crude'!DS189-INDEX('data-futures'!$E:$E,MATCH('basis-cash-crude'!DT$1,'data-futures'!$A:$A,0),1),""),"")</f>
        <v>-6.3800000000000026</v>
      </c>
      <c r="DU188">
        <f>+IFERROR(IF(VALUE('data-cash-crude'!DT189)&gt;0,'data-cash-crude'!DT189-INDEX('data-futures'!$E:$E,MATCH('basis-cash-crude'!DU$1,'data-futures'!$A:$A,0),1),""),"")</f>
        <v>-6.9399999999999977</v>
      </c>
      <c r="DV188">
        <f>+IFERROR(IF(VALUE('data-cash-crude'!DU189)&gt;0,'data-cash-crude'!DU189-INDEX('data-futures'!$E:$E,MATCH('basis-cash-crude'!DV$1,'data-futures'!$A:$A,0),1),""),"")</f>
        <v>-7.4500000000000028</v>
      </c>
      <c r="DW188">
        <f>+IFERROR(IF(VALUE('data-cash-crude'!DV189)&gt;0,'data-cash-crude'!DV189-INDEX('data-futures'!$E:$E,MATCH('basis-cash-crude'!DW$1,'data-futures'!$A:$A,0),1),""),"")</f>
        <v>-7.1400000000000006</v>
      </c>
      <c r="DX188">
        <f>+IFERROR(IF(VALUE('data-cash-crude'!DW189)&gt;0,'data-cash-crude'!DW189-INDEX('data-futures'!$E:$E,MATCH('basis-cash-crude'!DX$1,'data-futures'!$A:$A,0),1),""),"")</f>
        <v>-6.68</v>
      </c>
      <c r="DY188">
        <f>+IFERROR(IF(VALUE('data-cash-crude'!DX189)&gt;0,'data-cash-crude'!DX189-INDEX('data-futures'!$E:$E,MATCH('basis-cash-crude'!DY$1,'data-futures'!$A:$A,0),1),""),"")</f>
        <v>-7.5</v>
      </c>
      <c r="DZ188">
        <f>+IFERROR(IF(VALUE('data-cash-crude'!DY189)&gt;0,'data-cash-crude'!DY189-INDEX('data-futures'!$E:$E,MATCH('basis-cash-crude'!DZ$1,'data-futures'!$A:$A,0),1),""),"")</f>
        <v>-7.4200000000000017</v>
      </c>
      <c r="EA188">
        <f>+IFERROR(IF(VALUE('data-cash-crude'!DZ189)&gt;0,'data-cash-crude'!DZ189-INDEX('data-futures'!$E:$E,MATCH('basis-cash-crude'!EA$1,'data-futures'!$A:$A,0),1),""),"")</f>
        <v>-7.2800000000000011</v>
      </c>
      <c r="EB188">
        <f>+IFERROR(IF(VALUE('data-cash-crude'!EA189)&gt;0,'data-cash-crude'!EA189-INDEX('data-futures'!$E:$E,MATCH('basis-cash-crude'!EB$1,'data-futures'!$A:$A,0),1),""),"")</f>
        <v>-7.3100000000000023</v>
      </c>
      <c r="EC188">
        <f>+IFERROR(IF(VALUE('data-cash-crude'!EB189)&gt;0,'data-cash-crude'!EB189-INDEX('data-futures'!$E:$E,MATCH('basis-cash-crude'!EC$1,'data-futures'!$A:$A,0),1),""),"")</f>
        <v>-7.7000000000000028</v>
      </c>
      <c r="ED188" t="str">
        <f>+IFERROR(IF(VALUE('data-cash-crude'!EC189)&gt;0,'data-cash-crude'!EC189-INDEX('data-futures'!$E:$E,MATCH('basis-cash-crude'!ED$1,'data-futures'!$A:$A,0),1),""),"")</f>
        <v/>
      </c>
      <c r="EE188" t="str">
        <f>+IFERROR(IF(VALUE('data-cash-crude'!ED189)&gt;0,'data-cash-crude'!ED189-INDEX('data-futures'!$E:$E,MATCH('basis-cash-crude'!EE$1,'data-futures'!$A:$A,0),1),""),"")</f>
        <v/>
      </c>
      <c r="EF188" t="str">
        <f>+IFERROR(IF(VALUE('data-cash-crude'!EE189)&gt;0,'data-cash-crude'!EE189-INDEX('data-futures'!$E:$E,MATCH('basis-cash-crude'!EF$1,'data-futures'!$A:$A,0),1),""),"")</f>
        <v/>
      </c>
      <c r="EG188" t="str">
        <f>+IFERROR(IF(VALUE('data-cash-crude'!EF189)&gt;0,'data-cash-crude'!EF189-INDEX('data-futures'!$E:$E,MATCH('basis-cash-crude'!EG$1,'data-futures'!$A:$A,0),1),""),"")</f>
        <v/>
      </c>
      <c r="EH188" t="str">
        <f>+IFERROR(IF(VALUE('data-cash-crude'!EG189)&gt;0,'data-cash-crude'!EG189-INDEX('data-futures'!$E:$E,MATCH('basis-cash-crude'!EH$1,'data-futures'!$A:$A,0),1),""),"")</f>
        <v/>
      </c>
      <c r="EI188" t="str">
        <f>+IFERROR(IF(VALUE('data-cash-crude'!EH189)&gt;0,'data-cash-crude'!EH189-INDEX('data-futures'!$E:$E,MATCH('basis-cash-crude'!EI$1,'data-futures'!$A:$A,0),1),""),"")</f>
        <v/>
      </c>
      <c r="EJ188" t="str">
        <f>+IFERROR(IF(VALUE('data-cash-crude'!EI189)&gt;0,'data-cash-crude'!EI189-INDEX('data-futures'!$E:$E,MATCH('basis-cash-crude'!EJ$1,'data-futures'!$A:$A,0),1),""),"")</f>
        <v/>
      </c>
      <c r="EK188" t="str">
        <f>+IFERROR(IF(VALUE('data-cash-crude'!EJ189)&gt;0,'data-cash-crude'!EJ189-INDEX('data-futures'!$E:$E,MATCH('basis-cash-crude'!EK$1,'data-futures'!$A:$A,0),1),""),"")</f>
        <v/>
      </c>
      <c r="EL188" t="str">
        <f>+IFERROR(IF(VALUE('data-cash-crude'!EK189)&gt;0,'data-cash-crude'!EK189-INDEX('data-futures'!$E:$E,MATCH('basis-cash-crude'!EL$1,'data-futures'!$A:$A,0),1),""),"")</f>
        <v/>
      </c>
      <c r="EM188" t="str">
        <f>+IFERROR(IF(VALUE('data-cash-crude'!EL189)&gt;0,'data-cash-crude'!EL189-INDEX('data-futures'!$E:$E,MATCH('basis-cash-crude'!EM$1,'data-futures'!$A:$A,0),1),""),"")</f>
        <v/>
      </c>
      <c r="EN188" t="str">
        <f>+IFERROR(IF(VALUE('data-cash-crude'!EM189)&gt;0,'data-cash-crude'!EM189-INDEX('data-futures'!$E:$E,MATCH('basis-cash-crude'!EN$1,'data-futures'!$A:$A,0),1),""),"")</f>
        <v/>
      </c>
      <c r="EO188" t="str">
        <f>+IFERROR(IF(VALUE('data-cash-crude'!EN189)&gt;0,'data-cash-crude'!EN189-INDEX('data-futures'!$E:$E,MATCH('basis-cash-crude'!EO$1,'data-futures'!$A:$A,0),1),""),"")</f>
        <v/>
      </c>
      <c r="EP188" t="str">
        <f>+IFERROR(IF(VALUE('data-cash-crude'!EO189)&gt;0,'data-cash-crude'!EO189-INDEX('data-futures'!$E:$E,MATCH('basis-cash-crude'!EP$1,'data-futures'!$A:$A,0),1),""),"")</f>
        <v/>
      </c>
      <c r="EQ188" t="str">
        <f>+IFERROR(IF(VALUE('data-cash-crude'!EP189)&gt;0,'data-cash-crude'!EP189-INDEX('data-futures'!$E:$E,MATCH('basis-cash-crude'!EQ$1,'data-futures'!$A:$A,0),1),""),"")</f>
        <v/>
      </c>
      <c r="ER188" t="str">
        <f>+IFERROR(IF(VALUE('data-cash-crude'!EQ189)&gt;0,'data-cash-crude'!EQ189-INDEX('data-futures'!$E:$E,MATCH('basis-cash-crude'!ER$1,'data-futures'!$A:$A,0),1),""),"")</f>
        <v/>
      </c>
      <c r="ES188" t="str">
        <f>+IFERROR(IF(VALUE('data-cash-crude'!ER189)&gt;0,'data-cash-crude'!ER189-INDEX('data-futures'!$E:$E,MATCH('basis-cash-crude'!ES$1,'data-futures'!$A:$A,0),1),""),"")</f>
        <v/>
      </c>
      <c r="ET188" t="str">
        <f>+IFERROR(IF(VALUE('data-cash-crude'!ES189)&gt;0,'data-cash-crude'!ES189-INDEX('data-futures'!$E:$E,MATCH('basis-cash-crude'!ET$1,'data-futures'!$A:$A,0),1),""),"")</f>
        <v/>
      </c>
      <c r="EU188" t="str">
        <f>+IFERROR(IF(VALUE('data-cash-crude'!ET189)&gt;0,'data-cash-crude'!ET189-INDEX('data-futures'!$E:$E,MATCH('basis-cash-crude'!EU$1,'data-futures'!$A:$A,0),1),""),"")</f>
        <v/>
      </c>
      <c r="EV188" t="str">
        <f>+IFERROR(IF(VALUE('data-cash-crude'!EU189)&gt;0,'data-cash-crude'!EU189-INDEX('data-futures'!$E:$E,MATCH('basis-cash-crude'!EV$1,'data-futures'!$A:$A,0),1),""),"")</f>
        <v/>
      </c>
      <c r="EW188" t="str">
        <f>+IFERROR(IF(VALUE('data-cash-crude'!EV189)&gt;0,'data-cash-crude'!EV189-INDEX('data-futures'!$E:$E,MATCH('basis-cash-crude'!EW$1,'data-futures'!$A:$A,0),1),""),"")</f>
        <v/>
      </c>
      <c r="EX188" t="str">
        <f>+IFERROR(IF(VALUE('data-cash-crude'!EW189)&gt;0,'data-cash-crude'!EW189-INDEX('data-futures'!$E:$E,MATCH('basis-cash-crude'!EX$1,'data-futures'!$A:$A,0),1),""),"")</f>
        <v/>
      </c>
      <c r="EY188" t="str">
        <f>+IFERROR(IF(VALUE('data-cash-crude'!EX189)&gt;0,'data-cash-crude'!EX189-INDEX('data-futures'!$E:$E,MATCH('basis-cash-crude'!EY$1,'data-futures'!$A:$A,0),1),""),"")</f>
        <v/>
      </c>
      <c r="EZ188" t="str">
        <f>+IFERROR(IF(VALUE('data-cash-crude'!EY189)&gt;0,'data-cash-crude'!EY189-INDEX('data-futures'!$E:$E,MATCH('basis-cash-crude'!EZ$1,'data-futures'!$A:$A,0),1),""),"")</f>
        <v/>
      </c>
      <c r="FA188" t="str">
        <f>+IFERROR(IF(VALUE('data-cash-crude'!EZ189)&gt;0,'data-cash-crude'!EZ189-INDEX('data-futures'!$E:$E,MATCH('basis-cash-crude'!FA$1,'data-futures'!$A:$A,0),1),""),"")</f>
        <v/>
      </c>
      <c r="FB188" t="str">
        <f>+IFERROR(IF(VALUE('data-cash-crude'!FA189)&gt;0,'data-cash-crude'!FA189-INDEX('data-futures'!$E:$E,MATCH('basis-cash-crude'!FB$1,'data-futures'!$A:$A,0),1),""),"")</f>
        <v/>
      </c>
      <c r="FC188" t="str">
        <f>+IFERROR(IF(VALUE('data-cash-crude'!FB189)&gt;0,'data-cash-crude'!FB189-INDEX('data-futures'!$E:$E,MATCH('basis-cash-crude'!FC$1,'data-futures'!$A:$A,0),1),""),"")</f>
        <v/>
      </c>
      <c r="FD188" t="str">
        <f>+IFERROR(IF(VALUE('data-cash-crude'!FC189)&gt;0,'data-cash-crude'!FC189-INDEX('data-futures'!$E:$E,MATCH('basis-cash-crude'!FD$1,'data-futures'!$A:$A,0),1),""),"")</f>
        <v/>
      </c>
      <c r="FE188" t="str">
        <f>+IFERROR(IF(VALUE('data-cash-crude'!FD189)&gt;0,'data-cash-crude'!FD189-INDEX('data-futures'!$E:$E,MATCH('basis-cash-crude'!FE$1,'data-futures'!$A:$A,0),1),""),"")</f>
        <v/>
      </c>
      <c r="FF188" t="str">
        <f>+IFERROR(IF(VALUE('data-cash-crude'!FE189)&gt;0,'data-cash-crude'!FE189-INDEX('data-futures'!$E:$E,MATCH('basis-cash-crude'!FF$1,'data-futures'!$A:$A,0),1),""),"")</f>
        <v/>
      </c>
      <c r="FG188" t="str">
        <f>+IFERROR(IF(VALUE('data-cash-crude'!FF189)&gt;0,'data-cash-crude'!FF189-INDEX('data-futures'!$E:$E,MATCH('basis-cash-crude'!FG$1,'data-futures'!$A:$A,0),1),""),"")</f>
        <v/>
      </c>
      <c r="FH188" t="str">
        <f>+IFERROR(IF(VALUE('data-cash-crude'!FG189)&gt;0,'data-cash-crude'!FG189-INDEX('data-futures'!$E:$E,MATCH('basis-cash-crude'!FH$1,'data-futures'!$A:$A,0),1),""),"")</f>
        <v/>
      </c>
      <c r="FI188" t="str">
        <f>+IFERROR(IF(VALUE('data-cash-crude'!FH189)&gt;0,'data-cash-crude'!FH189-INDEX('data-futures'!$E:$E,MATCH('basis-cash-crude'!FI$1,'data-futures'!$A:$A,0),1),""),"")</f>
        <v/>
      </c>
      <c r="FJ188" t="str">
        <f>+IFERROR(IF(VALUE('data-cash-crude'!FI189)&gt;0,'data-cash-crude'!FI189-INDEX('data-futures'!$E:$E,MATCH('basis-cash-crude'!FJ$1,'data-futures'!$A:$A,0),1),""),"")</f>
        <v/>
      </c>
      <c r="FK188" t="str">
        <f>+IFERROR(IF(VALUE('data-cash-crude'!FJ189)&gt;0,'data-cash-crude'!FJ189-INDEX('data-futures'!$E:$E,MATCH('basis-cash-crude'!FK$1,'data-futures'!$A:$A,0),1),""),"")</f>
        <v/>
      </c>
      <c r="FL188" t="str">
        <f>+IFERROR(IF(VALUE('data-cash-crude'!FK189)&gt;0,'data-cash-crude'!FK189-INDEX('data-futures'!$E:$E,MATCH('basis-cash-crude'!FL$1,'data-futures'!$A:$A,0),1),""),"")</f>
        <v/>
      </c>
    </row>
    <row r="189" spans="1:168" x14ac:dyDescent="0.2">
      <c r="A189">
        <f t="shared" si="6"/>
        <v>-5.0016666666666678</v>
      </c>
      <c r="B189">
        <f t="shared" si="7"/>
        <v>-5.0240740740740728</v>
      </c>
      <c r="C189">
        <f t="shared" si="8"/>
        <v>-4.6440789473684196</v>
      </c>
      <c r="D189" s="6" t="str">
        <f>+'data-cash-crude'!B190</f>
        <v>CLPA-8-56.CM</v>
      </c>
      <c r="E189">
        <f>+IFERROR(IF(VALUE('data-cash-crude'!D190)&gt;0,'data-cash-crude'!D190-INDEX('data-futures'!$E:$E,MATCH('basis-cash-crude'!E$1,'data-futures'!$A:$A,0),1),""),"")</f>
        <v>-4.9399999999999977</v>
      </c>
      <c r="F189">
        <f>+IFERROR(IF(VALUE('data-cash-crude'!E190)&gt;0,'data-cash-crude'!E190-INDEX('data-futures'!$E:$E,MATCH('basis-cash-crude'!F$1,'data-futures'!$A:$A,0),1),""),"")</f>
        <v>-4.8400000000000034</v>
      </c>
      <c r="G189">
        <f>+IFERROR(IF(VALUE('data-cash-crude'!F190)&gt;0,'data-cash-crude'!F190-INDEX('data-futures'!$E:$E,MATCH('basis-cash-crude'!G$1,'data-futures'!$A:$A,0),1),""),"")</f>
        <v>-4.990000000000002</v>
      </c>
      <c r="H189">
        <f>+IFERROR(IF(VALUE('data-cash-crude'!G190)&gt;0,'data-cash-crude'!G190-INDEX('data-futures'!$E:$E,MATCH('basis-cash-crude'!H$1,'data-futures'!$A:$A,0),1),""),"")</f>
        <v>-5.1300000000000026</v>
      </c>
      <c r="I189" t="str">
        <f>+IFERROR(IF(VALUE('data-cash-crude'!H190)&gt;0,'data-cash-crude'!H190-INDEX('data-futures'!$E:$E,MATCH('basis-cash-crude'!I$1,'data-futures'!$A:$A,0),1),""),"")</f>
        <v/>
      </c>
      <c r="J189">
        <f>+IFERROR(IF(VALUE('data-cash-crude'!I190)&gt;0,'data-cash-crude'!I190-INDEX('data-futures'!$E:$E,MATCH('basis-cash-crude'!J$1,'data-futures'!$A:$A,0),1),""),"")</f>
        <v>-5.0799999999999983</v>
      </c>
      <c r="K189">
        <f>+IFERROR(IF(VALUE('data-cash-crude'!J190)&gt;0,'data-cash-crude'!J190-INDEX('data-futures'!$E:$E,MATCH('basis-cash-crude'!K$1,'data-futures'!$A:$A,0),1),""),"")</f>
        <v>-5.0300000000000011</v>
      </c>
      <c r="L189">
        <f>+IFERROR(IF(VALUE('data-cash-crude'!K190)&gt;0,'data-cash-crude'!K190-INDEX('data-futures'!$E:$E,MATCH('basis-cash-crude'!L$1,'data-futures'!$A:$A,0),1),""),"")</f>
        <v>-5.0900000000000034</v>
      </c>
      <c r="M189">
        <f>+IFERROR(IF(VALUE('data-cash-crude'!L190)&gt;0,'data-cash-crude'!L190-INDEX('data-futures'!$E:$E,MATCH('basis-cash-crude'!M$1,'data-futures'!$A:$A,0),1),""),"")</f>
        <v>-5.009999999999998</v>
      </c>
      <c r="N189">
        <f>+IFERROR(IF(VALUE('data-cash-crude'!M190)&gt;0,'data-cash-crude'!M190-INDEX('data-futures'!$E:$E,MATCH('basis-cash-crude'!N$1,'data-futures'!$A:$A,0),1),""),"")</f>
        <v>-4.8299999999999983</v>
      </c>
      <c r="O189">
        <f>+IFERROR(IF(VALUE('data-cash-crude'!N190)&gt;0,'data-cash-crude'!N190-INDEX('data-futures'!$E:$E,MATCH('basis-cash-crude'!O$1,'data-futures'!$A:$A,0),1),""),"")</f>
        <v>-4.990000000000002</v>
      </c>
      <c r="P189">
        <f>+IFERROR(IF(VALUE('data-cash-crude'!O190)&gt;0,'data-cash-crude'!O190-INDEX('data-futures'!$E:$E,MATCH('basis-cash-crude'!P$1,'data-futures'!$A:$A,0),1),""),"")</f>
        <v>-4.9399999999999977</v>
      </c>
      <c r="Q189">
        <f>+IFERROR(IF(VALUE('data-cash-crude'!P190)&gt;0,'data-cash-crude'!P190-INDEX('data-futures'!$E:$E,MATCH('basis-cash-crude'!Q$1,'data-futures'!$A:$A,0),1),""),"")</f>
        <v>-4.9600000000000009</v>
      </c>
      <c r="R189">
        <f>+IFERROR(IF(VALUE('data-cash-crude'!Q190)&gt;0,'data-cash-crude'!Q190-INDEX('data-futures'!$E:$E,MATCH('basis-cash-crude'!R$1,'data-futures'!$A:$A,0),1),""),"")</f>
        <v>-4.759999999999998</v>
      </c>
      <c r="S189">
        <f>+IFERROR(IF(VALUE('data-cash-crude'!R190)&gt;0,'data-cash-crude'!R190-INDEX('data-futures'!$E:$E,MATCH('basis-cash-crude'!S$1,'data-futures'!$A:$A,0),1),""),"")</f>
        <v>-7.0399999999999991</v>
      </c>
      <c r="T189">
        <f>+IFERROR(IF(VALUE('data-cash-crude'!S190)&gt;0,'data-cash-crude'!S190-INDEX('data-futures'!$E:$E,MATCH('basis-cash-crude'!T$1,'data-futures'!$A:$A,0),1),""),"")</f>
        <v>-6.82</v>
      </c>
      <c r="U189">
        <f>+IFERROR(IF(VALUE('data-cash-crude'!T190)&gt;0,'data-cash-crude'!T190-INDEX('data-futures'!$E:$E,MATCH('basis-cash-crude'!U$1,'data-futures'!$A:$A,0),1),""),"")</f>
        <v>-4.9500000000000028</v>
      </c>
      <c r="V189">
        <f>+IFERROR(IF(VALUE('data-cash-crude'!U190)&gt;0,'data-cash-crude'!U190-INDEX('data-futures'!$E:$E,MATCH('basis-cash-crude'!V$1,'data-futures'!$A:$A,0),1),""),"")</f>
        <v>-4.7700000000000031</v>
      </c>
      <c r="W189">
        <f>+IFERROR(IF(VALUE('data-cash-crude'!V190)&gt;0,'data-cash-crude'!V190-INDEX('data-futures'!$E:$E,MATCH('basis-cash-crude'!W$1,'data-futures'!$A:$A,0),1),""),"")</f>
        <v>-4.6899999999999977</v>
      </c>
      <c r="X189">
        <f>+IFERROR(IF(VALUE('data-cash-crude'!W190)&gt;0,'data-cash-crude'!W190-INDEX('data-futures'!$E:$E,MATCH('basis-cash-crude'!X$1,'data-futures'!$A:$A,0),1),""),"")</f>
        <v>-4.7800000000000011</v>
      </c>
      <c r="Y189">
        <f>+IFERROR(IF(VALUE('data-cash-crude'!X190)&gt;0,'data-cash-crude'!X190-INDEX('data-futures'!$E:$E,MATCH('basis-cash-crude'!Y$1,'data-futures'!$A:$A,0),1),""),"")</f>
        <v>-4.7299999999999969</v>
      </c>
      <c r="Z189" t="str">
        <f>+IFERROR(IF(VALUE('data-cash-crude'!Y190)&gt;0,'data-cash-crude'!Y190-INDEX('data-futures'!$E:$E,MATCH('basis-cash-crude'!Z$1,'data-futures'!$A:$A,0),1),""),"")</f>
        <v/>
      </c>
      <c r="AA189">
        <f>+IFERROR(IF(VALUE('data-cash-crude'!Z190)&gt;0,'data-cash-crude'!Z190-INDEX('data-futures'!$E:$E,MATCH('basis-cash-crude'!AA$1,'data-futures'!$A:$A,0),1),""),"")</f>
        <v>-4.9399999999999977</v>
      </c>
      <c r="AB189">
        <f>+IFERROR(IF(VALUE('data-cash-crude'!AA190)&gt;0,'data-cash-crude'!AA190-INDEX('data-futures'!$E:$E,MATCH('basis-cash-crude'!AB$1,'data-futures'!$A:$A,0),1),""),"")</f>
        <v>-5.1000000000000014</v>
      </c>
      <c r="AC189" t="str">
        <f>+IFERROR(IF(VALUE('data-cash-crude'!AB190)&gt;0,'data-cash-crude'!AB190-INDEX('data-futures'!$E:$E,MATCH('basis-cash-crude'!AC$1,'data-futures'!$A:$A,0),1),""),"")</f>
        <v/>
      </c>
      <c r="AD189">
        <f>+IFERROR(IF(VALUE('data-cash-crude'!AC190)&gt;0,'data-cash-crude'!AC190-INDEX('data-futures'!$E:$E,MATCH('basis-cash-crude'!AD$1,'data-futures'!$A:$A,0),1),""),"")</f>
        <v>-4.6300000000000026</v>
      </c>
      <c r="AE189">
        <f>+IFERROR(IF(VALUE('data-cash-crude'!AD190)&gt;0,'data-cash-crude'!AD190-INDEX('data-futures'!$E:$E,MATCH('basis-cash-crude'!AE$1,'data-futures'!$A:$A,0),1),""),"")</f>
        <v>-4.8100000000000023</v>
      </c>
      <c r="AF189">
        <f>+IFERROR(IF(VALUE('data-cash-crude'!AE190)&gt;0,'data-cash-crude'!AE190-INDEX('data-futures'!$E:$E,MATCH('basis-cash-crude'!AF$1,'data-futures'!$A:$A,0),1),""),"")</f>
        <v>-4.5300000000000011</v>
      </c>
      <c r="AG189">
        <f>+IFERROR(IF(VALUE('data-cash-crude'!AF190)&gt;0,'data-cash-crude'!AF190-INDEX('data-futures'!$E:$E,MATCH('basis-cash-crude'!AG$1,'data-futures'!$A:$A,0),1),""),"")</f>
        <v>-4.6000000000000014</v>
      </c>
      <c r="AH189">
        <f>+IFERROR(IF(VALUE('data-cash-crude'!AG190)&gt;0,'data-cash-crude'!AG190-INDEX('data-futures'!$E:$E,MATCH('basis-cash-crude'!AH$1,'data-futures'!$A:$A,0),1),""),"")</f>
        <v>-4.6700000000000017</v>
      </c>
      <c r="AI189">
        <f>+IFERROR(IF(VALUE('data-cash-crude'!AH190)&gt;0,'data-cash-crude'!AH190-INDEX('data-futures'!$E:$E,MATCH('basis-cash-crude'!AI$1,'data-futures'!$A:$A,0),1),""),"")</f>
        <v>-4.509999999999998</v>
      </c>
      <c r="AJ189">
        <f>+IFERROR(IF(VALUE('data-cash-crude'!AI190)&gt;0,'data-cash-crude'!AI190-INDEX('data-futures'!$E:$E,MATCH('basis-cash-crude'!AJ$1,'data-futures'!$A:$A,0),1),""),"")</f>
        <v>-4.6099999999999994</v>
      </c>
      <c r="AK189">
        <f>+IFERROR(IF(VALUE('data-cash-crude'!AJ190)&gt;0,'data-cash-crude'!AJ190-INDEX('data-futures'!$E:$E,MATCH('basis-cash-crude'!AK$1,'data-futures'!$A:$A,0),1),""),"")</f>
        <v>-4.6300000000000026</v>
      </c>
      <c r="AL189">
        <f>+IFERROR(IF(VALUE('data-cash-crude'!AK190)&gt;0,'data-cash-crude'!AK190-INDEX('data-futures'!$E:$E,MATCH('basis-cash-crude'!AL$1,'data-futures'!$A:$A,0),1),""),"")</f>
        <v>-4.8900000000000006</v>
      </c>
      <c r="AM189">
        <f>+IFERROR(IF(VALUE('data-cash-crude'!AL190)&gt;0,'data-cash-crude'!AL190-INDEX('data-futures'!$E:$E,MATCH('basis-cash-crude'!AM$1,'data-futures'!$A:$A,0),1),""),"")</f>
        <v>-4.5300000000000011</v>
      </c>
      <c r="AN189">
        <f>+IFERROR(IF(VALUE('data-cash-crude'!AM190)&gt;0,'data-cash-crude'!AM190-INDEX('data-futures'!$E:$E,MATCH('basis-cash-crude'!AN$1,'data-futures'!$A:$A,0),1),""),"")</f>
        <v>-4.5600000000000023</v>
      </c>
      <c r="AO189">
        <f>+IFERROR(IF(VALUE('data-cash-crude'!AN190)&gt;0,'data-cash-crude'!AN190-INDEX('data-futures'!$E:$E,MATCH('basis-cash-crude'!AO$1,'data-futures'!$A:$A,0),1),""),"")</f>
        <v>-4.7899999999999991</v>
      </c>
      <c r="AP189" t="str">
        <f>+IFERROR(IF(VALUE('data-cash-crude'!AO190)&gt;0,'data-cash-crude'!AO190-INDEX('data-futures'!$E:$E,MATCH('basis-cash-crude'!AP$1,'data-futures'!$A:$A,0),1),""),"")</f>
        <v/>
      </c>
      <c r="AQ189">
        <f>+IFERROR(IF(VALUE('data-cash-crude'!AP190)&gt;0,'data-cash-crude'!AP190-INDEX('data-futures'!$E:$E,MATCH('basis-cash-crude'!AQ$1,'data-futures'!$A:$A,0),1),""),"")</f>
        <v>-4.990000000000002</v>
      </c>
      <c r="AR189">
        <f>+IFERROR(IF(VALUE('data-cash-crude'!AQ190)&gt;0,'data-cash-crude'!AQ190-INDEX('data-futures'!$E:$E,MATCH('basis-cash-crude'!AR$1,'data-futures'!$A:$A,0),1),""),"")</f>
        <v>-1.9799999999999969</v>
      </c>
      <c r="AS189" t="str">
        <f>+IFERROR(IF(VALUE('data-cash-crude'!AR190)&gt;0,'data-cash-crude'!AR190-INDEX('data-futures'!$E:$E,MATCH('basis-cash-crude'!AS$1,'data-futures'!$A:$A,0),1),""),"")</f>
        <v/>
      </c>
      <c r="AT189">
        <f>+IFERROR(IF(VALUE('data-cash-crude'!AS190)&gt;0,'data-cash-crude'!AS190-INDEX('data-futures'!$E:$E,MATCH('basis-cash-crude'!AT$1,'data-futures'!$A:$A,0),1),""),"")</f>
        <v>-4.8500000000000014</v>
      </c>
      <c r="AU189">
        <f>+IFERROR(IF(VALUE('data-cash-crude'!AT190)&gt;0,'data-cash-crude'!AT190-INDEX('data-futures'!$E:$E,MATCH('basis-cash-crude'!AU$1,'data-futures'!$A:$A,0),1),""),"")</f>
        <v>-4.5600000000000023</v>
      </c>
      <c r="AV189">
        <f>+IFERROR(IF(VALUE('data-cash-crude'!AU190)&gt;0,'data-cash-crude'!AU190-INDEX('data-futures'!$E:$E,MATCH('basis-cash-crude'!AV$1,'data-futures'!$A:$A,0),1),""),"")</f>
        <v>-4.6300000000000026</v>
      </c>
      <c r="AW189">
        <f>+IFERROR(IF(VALUE('data-cash-crude'!AV190)&gt;0,'data-cash-crude'!AV190-INDEX('data-futures'!$E:$E,MATCH('basis-cash-crude'!AW$1,'data-futures'!$A:$A,0),1),""),"")</f>
        <v>-4.6000000000000014</v>
      </c>
      <c r="AX189">
        <f>+IFERROR(IF(VALUE('data-cash-crude'!AW190)&gt;0,'data-cash-crude'!AW190-INDEX('data-futures'!$E:$E,MATCH('basis-cash-crude'!AX$1,'data-futures'!$A:$A,0),1),""),"")</f>
        <v>-4.5200000000000031</v>
      </c>
      <c r="AY189" t="str">
        <f>+IFERROR(IF(VALUE('data-cash-crude'!AX190)&gt;0,'data-cash-crude'!AX190-INDEX('data-futures'!$E:$E,MATCH('basis-cash-crude'!AY$1,'data-futures'!$A:$A,0),1),""),"")</f>
        <v/>
      </c>
      <c r="AZ189" t="str">
        <f>+IFERROR(IF(VALUE('data-cash-crude'!AY190)&gt;0,'data-cash-crude'!AY190-INDEX('data-futures'!$E:$E,MATCH('basis-cash-crude'!AZ$1,'data-futures'!$A:$A,0),1),""),"")</f>
        <v/>
      </c>
      <c r="BA189" t="str">
        <f>+IFERROR(IF(VALUE('data-cash-crude'!AZ190)&gt;0,'data-cash-crude'!AZ190-INDEX('data-futures'!$E:$E,MATCH('basis-cash-crude'!BA$1,'data-futures'!$A:$A,0),1),""),"")</f>
        <v/>
      </c>
      <c r="BB189" t="str">
        <f>+IFERROR(IF(VALUE('data-cash-crude'!BA190)&gt;0,'data-cash-crude'!BA190-INDEX('data-futures'!$E:$E,MATCH('basis-cash-crude'!BB$1,'data-futures'!$A:$A,0),1),""),"")</f>
        <v/>
      </c>
      <c r="BC189" t="str">
        <f>+IFERROR(IF(VALUE('data-cash-crude'!BB190)&gt;0,'data-cash-crude'!BB190-INDEX('data-futures'!$E:$E,MATCH('basis-cash-crude'!BC$1,'data-futures'!$A:$A,0),1),""),"")</f>
        <v/>
      </c>
      <c r="BD189" t="str">
        <f>+IFERROR(IF(VALUE('data-cash-crude'!BC190)&gt;0,'data-cash-crude'!BC190-INDEX('data-futures'!$E:$E,MATCH('basis-cash-crude'!BD$1,'data-futures'!$A:$A,0),1),""),"")</f>
        <v/>
      </c>
      <c r="BE189">
        <f>+IFERROR(IF(VALUE('data-cash-crude'!BD190)&gt;0,'data-cash-crude'!BD190-INDEX('data-futures'!$E:$E,MATCH('basis-cash-crude'!BE$1,'data-futures'!$A:$A,0),1),""),"")</f>
        <v>-4.7299999999999969</v>
      </c>
      <c r="BF189">
        <f>+IFERROR(IF(VALUE('data-cash-crude'!BE190)&gt;0,'data-cash-crude'!BE190-INDEX('data-futures'!$E:$E,MATCH('basis-cash-crude'!BF$1,'data-futures'!$A:$A,0),1),""),"")</f>
        <v>-4.740000000000002</v>
      </c>
      <c r="BG189">
        <f>+IFERROR(IF(VALUE('data-cash-crude'!BF190)&gt;0,'data-cash-crude'!BF190-INDEX('data-futures'!$E:$E,MATCH('basis-cash-crude'!BG$1,'data-futures'!$A:$A,0),1),""),"")</f>
        <v>-4.5200000000000031</v>
      </c>
      <c r="BH189">
        <f>+IFERROR(IF(VALUE('data-cash-crude'!BG190)&gt;0,'data-cash-crude'!BG190-INDEX('data-futures'!$E:$E,MATCH('basis-cash-crude'!BH$1,'data-futures'!$A:$A,0),1),""),"")</f>
        <v>-4.2899999999999991</v>
      </c>
      <c r="BI189">
        <f>+IFERROR(IF(VALUE('data-cash-crude'!BH190)&gt;0,'data-cash-crude'!BH190-INDEX('data-futures'!$E:$E,MATCH('basis-cash-crude'!BI$1,'data-futures'!$A:$A,0),1),""),"")</f>
        <v>-4.5900000000000034</v>
      </c>
      <c r="BJ189">
        <f>+IFERROR(IF(VALUE('data-cash-crude'!BI190)&gt;0,'data-cash-crude'!BI190-INDEX('data-futures'!$E:$E,MATCH('basis-cash-crude'!BJ$1,'data-futures'!$A:$A,0),1),""),"")</f>
        <v>-4.5900000000000034</v>
      </c>
      <c r="BK189">
        <f>+IFERROR(IF(VALUE('data-cash-crude'!BJ190)&gt;0,'data-cash-crude'!BJ190-INDEX('data-futures'!$E:$E,MATCH('basis-cash-crude'!BK$1,'data-futures'!$A:$A,0),1),""),"")</f>
        <v>-4.93</v>
      </c>
      <c r="BL189">
        <f>+IFERROR(IF(VALUE('data-cash-crude'!BK190)&gt;0,'data-cash-crude'!BK190-INDEX('data-futures'!$E:$E,MATCH('basis-cash-crude'!BL$1,'data-futures'!$A:$A,0),1),""),"")</f>
        <v>-4.6099999999999994</v>
      </c>
      <c r="BM189" t="str">
        <f>+IFERROR(IF(VALUE('data-cash-crude'!BL190)&gt;0,'data-cash-crude'!BL190-INDEX('data-futures'!$E:$E,MATCH('basis-cash-crude'!BM$1,'data-futures'!$A:$A,0),1),""),"")</f>
        <v/>
      </c>
      <c r="BN189" t="str">
        <f>+IFERROR(IF(VALUE('data-cash-crude'!BM190)&gt;0,'data-cash-crude'!BM190-INDEX('data-futures'!$E:$E,MATCH('basis-cash-crude'!BN$1,'data-futures'!$A:$A,0),1),""),"")</f>
        <v/>
      </c>
      <c r="BO189">
        <f>+IFERROR(IF(VALUE('data-cash-crude'!BN190)&gt;0,'data-cash-crude'!BN190-INDEX('data-futures'!$E:$E,MATCH('basis-cash-crude'!BO$1,'data-futures'!$A:$A,0),1),""),"")</f>
        <v>-4.9699999999999989</v>
      </c>
      <c r="BP189">
        <f>+IFERROR(IF(VALUE('data-cash-crude'!BO190)&gt;0,'data-cash-crude'!BO190-INDEX('data-futures'!$E:$E,MATCH('basis-cash-crude'!BP$1,'data-futures'!$A:$A,0),1),""),"")</f>
        <v>-5.1300000000000026</v>
      </c>
      <c r="BQ189">
        <f>+IFERROR(IF(VALUE('data-cash-crude'!BP190)&gt;0,'data-cash-crude'!BP190-INDEX('data-futures'!$E:$E,MATCH('basis-cash-crude'!BQ$1,'data-futures'!$A:$A,0),1),""),"")</f>
        <v>-4.57</v>
      </c>
      <c r="BR189">
        <f>+IFERROR(IF(VALUE('data-cash-crude'!BQ190)&gt;0,'data-cash-crude'!BQ190-INDEX('data-futures'!$E:$E,MATCH('basis-cash-crude'!BR$1,'data-futures'!$A:$A,0),1),""),"")</f>
        <v>-4.6000000000000014</v>
      </c>
      <c r="BS189">
        <f>+IFERROR(IF(VALUE('data-cash-crude'!BR190)&gt;0,'data-cash-crude'!BR190-INDEX('data-futures'!$E:$E,MATCH('basis-cash-crude'!BS$1,'data-futures'!$A:$A,0),1),""),"")</f>
        <v>-4.5200000000000031</v>
      </c>
      <c r="BT189">
        <f>+IFERROR(IF(VALUE('data-cash-crude'!BS190)&gt;0,'data-cash-crude'!BS190-INDEX('data-futures'!$E:$E,MATCH('basis-cash-crude'!BT$1,'data-futures'!$A:$A,0),1),""),"")</f>
        <v>-5.07</v>
      </c>
      <c r="BU189">
        <f>+IFERROR(IF(VALUE('data-cash-crude'!BT190)&gt;0,'data-cash-crude'!BT190-INDEX('data-futures'!$E:$E,MATCH('basis-cash-crude'!BU$1,'data-futures'!$A:$A,0),1),""),"")</f>
        <v>-4.68</v>
      </c>
      <c r="BV189">
        <f>+IFERROR(IF(VALUE('data-cash-crude'!BU190)&gt;0,'data-cash-crude'!BU190-INDEX('data-futures'!$E:$E,MATCH('basis-cash-crude'!BV$1,'data-futures'!$A:$A,0),1),""),"")</f>
        <v>-4.6199999999999974</v>
      </c>
      <c r="BW189">
        <f>+IFERROR(IF(VALUE('data-cash-crude'!BV190)&gt;0,'data-cash-crude'!BV190-INDEX('data-futures'!$E:$E,MATCH('basis-cash-crude'!BW$1,'data-futures'!$A:$A,0),1),""),"")</f>
        <v>-4.8800000000000026</v>
      </c>
      <c r="BX189">
        <f>+IFERROR(IF(VALUE('data-cash-crude'!BW190)&gt;0,'data-cash-crude'!BW190-INDEX('data-futures'!$E:$E,MATCH('basis-cash-crude'!BX$1,'data-futures'!$A:$A,0),1),""),"")</f>
        <v>-4.6899999999999977</v>
      </c>
      <c r="BY189">
        <f>+IFERROR(IF(VALUE('data-cash-crude'!BX190)&gt;0,'data-cash-crude'!BX190-INDEX('data-futures'!$E:$E,MATCH('basis-cash-crude'!BY$1,'data-futures'!$A:$A,0),1),""),"")</f>
        <v>-4.9099999999999966</v>
      </c>
      <c r="BZ189">
        <f>+IFERROR(IF(VALUE('data-cash-crude'!BY190)&gt;0,'data-cash-crude'!BY190-INDEX('data-futures'!$E:$E,MATCH('basis-cash-crude'!BZ$1,'data-futures'!$A:$A,0),1),""),"")</f>
        <v>-5.2000000000000028</v>
      </c>
      <c r="CA189">
        <f>+IFERROR(IF(VALUE('data-cash-crude'!BZ190)&gt;0,'data-cash-crude'!BZ190-INDEX('data-futures'!$E:$E,MATCH('basis-cash-crude'!CA$1,'data-futures'!$A:$A,0),1),""),"")</f>
        <v>-4.5900000000000034</v>
      </c>
      <c r="CB189">
        <f>+IFERROR(IF(VALUE('data-cash-crude'!CA190)&gt;0,'data-cash-crude'!CA190-INDEX('data-futures'!$E:$E,MATCH('basis-cash-crude'!CB$1,'data-futures'!$A:$A,0),1),""),"")</f>
        <v>-4.4699999999999989</v>
      </c>
      <c r="CC189">
        <f>+IFERROR(IF(VALUE('data-cash-crude'!CB190)&gt;0,'data-cash-crude'!CB190-INDEX('data-futures'!$E:$E,MATCH('basis-cash-crude'!CC$1,'data-futures'!$A:$A,0),1),""),"")</f>
        <v>-4.3699999999999974</v>
      </c>
      <c r="CD189">
        <f>+IFERROR(IF(VALUE('data-cash-crude'!CC190)&gt;0,'data-cash-crude'!CC190-INDEX('data-futures'!$E:$E,MATCH('basis-cash-crude'!CD$1,'data-futures'!$A:$A,0),1),""),"")</f>
        <v>-4.6099999999999994</v>
      </c>
      <c r="CE189">
        <f>+IFERROR(IF(VALUE('data-cash-crude'!CD190)&gt;0,'data-cash-crude'!CD190-INDEX('data-futures'!$E:$E,MATCH('basis-cash-crude'!CE$1,'data-futures'!$A:$A,0),1),""),"")</f>
        <v>-4.3999999999999986</v>
      </c>
      <c r="CF189">
        <f>+IFERROR(IF(VALUE('data-cash-crude'!CE190)&gt;0,'data-cash-crude'!CE190-INDEX('data-futures'!$E:$E,MATCH('basis-cash-crude'!CF$1,'data-futures'!$A:$A,0),1),""),"")</f>
        <v>-4.32</v>
      </c>
      <c r="CG189">
        <f>+IFERROR(IF(VALUE('data-cash-crude'!CF190)&gt;0,'data-cash-crude'!CF190-INDEX('data-futures'!$E:$E,MATCH('basis-cash-crude'!CG$1,'data-futures'!$A:$A,0),1),""),"")</f>
        <v>-4.0900000000000034</v>
      </c>
      <c r="CH189">
        <f>+IFERROR(IF(VALUE('data-cash-crude'!CG190)&gt;0,'data-cash-crude'!CG190-INDEX('data-futures'!$E:$E,MATCH('basis-cash-crude'!CH$1,'data-futures'!$A:$A,0),1),""),"")</f>
        <v>-3.8800000000000026</v>
      </c>
      <c r="CI189">
        <f>+IFERROR(IF(VALUE('data-cash-crude'!CH190)&gt;0,'data-cash-crude'!CH190-INDEX('data-futures'!$E:$E,MATCH('basis-cash-crude'!CI$1,'data-futures'!$A:$A,0),1),""),"")</f>
        <v>-4.0399999999999991</v>
      </c>
      <c r="CJ189">
        <f>+IFERROR(IF(VALUE('data-cash-crude'!CI190)&gt;0,'data-cash-crude'!CI190-INDEX('data-futures'!$E:$E,MATCH('basis-cash-crude'!CJ$1,'data-futures'!$A:$A,0),1),""),"")</f>
        <v>-4.1499999999999986</v>
      </c>
      <c r="CK189">
        <f>+IFERROR(IF(VALUE('data-cash-crude'!CJ190)&gt;0,'data-cash-crude'!CJ190-INDEX('data-futures'!$E:$E,MATCH('basis-cash-crude'!CK$1,'data-futures'!$A:$A,0),1),""),"")</f>
        <v>-3.490000000000002</v>
      </c>
      <c r="CL189">
        <f>+IFERROR(IF(VALUE('data-cash-crude'!CK190)&gt;0,'data-cash-crude'!CK190-INDEX('data-futures'!$E:$E,MATCH('basis-cash-crude'!CL$1,'data-futures'!$A:$A,0),1),""),"")</f>
        <v>-3.4500000000000028</v>
      </c>
      <c r="CM189" t="str">
        <f>+IFERROR(IF(VALUE('data-cash-crude'!CL190)&gt;0,'data-cash-crude'!CL190-INDEX('data-futures'!$E:$E,MATCH('basis-cash-crude'!CM$1,'data-futures'!$A:$A,0),1),""),"")</f>
        <v/>
      </c>
      <c r="CN189">
        <f>+IFERROR(IF(VALUE('data-cash-crude'!CM190)&gt;0,'data-cash-crude'!CM190-INDEX('data-futures'!$E:$E,MATCH('basis-cash-crude'!CN$1,'data-futures'!$A:$A,0),1),""),"")</f>
        <v>-3.3900000000000006</v>
      </c>
      <c r="CO189">
        <f>+IFERROR(IF(VALUE('data-cash-crude'!CN190)&gt;0,'data-cash-crude'!CN190-INDEX('data-futures'!$E:$E,MATCH('basis-cash-crude'!CO$1,'data-futures'!$A:$A,0),1),""),"")</f>
        <v>-3.1799999999999997</v>
      </c>
      <c r="CP189">
        <f>+IFERROR(IF(VALUE('data-cash-crude'!CO190)&gt;0,'data-cash-crude'!CO190-INDEX('data-futures'!$E:$E,MATCH('basis-cash-crude'!CP$1,'data-futures'!$A:$A,0),1),""),"")</f>
        <v>-3.3800000000000026</v>
      </c>
      <c r="CQ189">
        <f>+IFERROR(IF(VALUE('data-cash-crude'!CP190)&gt;0,'data-cash-crude'!CP190-INDEX('data-futures'!$E:$E,MATCH('basis-cash-crude'!CQ$1,'data-futures'!$A:$A,0),1),""),"")</f>
        <v>-3.3699999999999974</v>
      </c>
      <c r="CR189">
        <f>+IFERROR(IF(VALUE('data-cash-crude'!CQ190)&gt;0,'data-cash-crude'!CQ190-INDEX('data-futures'!$E:$E,MATCH('basis-cash-crude'!CR$1,'data-futures'!$A:$A,0),1),""),"")</f>
        <v>-2.7999999999999972</v>
      </c>
      <c r="CS189">
        <f>+IFERROR(IF(VALUE('data-cash-crude'!CR190)&gt;0,'data-cash-crude'!CR190-INDEX('data-futures'!$E:$E,MATCH('basis-cash-crude'!CS$1,'data-futures'!$A:$A,0),1),""),"")</f>
        <v>-2.3699999999999974</v>
      </c>
      <c r="CT189">
        <f>+IFERROR(IF(VALUE('data-cash-crude'!CS190)&gt;0,'data-cash-crude'!CS190-INDEX('data-futures'!$E:$E,MATCH('basis-cash-crude'!CT$1,'data-futures'!$A:$A,0),1),""),"")</f>
        <v>-1.0600000000000023</v>
      </c>
      <c r="CU189">
        <f>+IFERROR(IF(VALUE('data-cash-crude'!CT190)&gt;0,'data-cash-crude'!CT190-INDEX('data-futures'!$E:$E,MATCH('basis-cash-crude'!CU$1,'data-futures'!$A:$A,0),1),""),"")</f>
        <v>-3.8599999999999994</v>
      </c>
      <c r="CV189">
        <f>+IFERROR(IF(VALUE('data-cash-crude'!CU190)&gt;0,'data-cash-crude'!CU190-INDEX('data-futures'!$E:$E,MATCH('basis-cash-crude'!CV$1,'data-futures'!$A:$A,0),1),""),"")</f>
        <v>-3.9600000000000009</v>
      </c>
      <c r="CW189">
        <f>+IFERROR(IF(VALUE('data-cash-crude'!CV190)&gt;0,'data-cash-crude'!CV190-INDEX('data-futures'!$E:$E,MATCH('basis-cash-crude'!CW$1,'data-futures'!$A:$A,0),1),""),"")</f>
        <v>-3.7000000000000028</v>
      </c>
      <c r="CX189">
        <f>+IFERROR(IF(VALUE('data-cash-crude'!CW190)&gt;0,'data-cash-crude'!CW190-INDEX('data-futures'!$E:$E,MATCH('basis-cash-crude'!CX$1,'data-futures'!$A:$A,0),1),""),"")</f>
        <v>-3.5300000000000011</v>
      </c>
      <c r="CY189">
        <f>+IFERROR(IF(VALUE('data-cash-crude'!CX190)&gt;0,'data-cash-crude'!CX190-INDEX('data-futures'!$E:$E,MATCH('basis-cash-crude'!CY$1,'data-futures'!$A:$A,0),1),""),"")</f>
        <v>-3.1799999999999997</v>
      </c>
      <c r="CZ189">
        <f>+IFERROR(IF(VALUE('data-cash-crude'!CY190)&gt;0,'data-cash-crude'!CY190-INDEX('data-futures'!$E:$E,MATCH('basis-cash-crude'!CZ$1,'data-futures'!$A:$A,0),1),""),"")</f>
        <v>-3.6000000000000014</v>
      </c>
      <c r="DA189">
        <f>+IFERROR(IF(VALUE('data-cash-crude'!CZ190)&gt;0,'data-cash-crude'!CZ190-INDEX('data-futures'!$E:$E,MATCH('basis-cash-crude'!DA$1,'data-futures'!$A:$A,0),1),""),"")</f>
        <v>-3.5499999999999972</v>
      </c>
      <c r="DB189">
        <f>+IFERROR(IF(VALUE('data-cash-crude'!DA190)&gt;0,'data-cash-crude'!DA190-INDEX('data-futures'!$E:$E,MATCH('basis-cash-crude'!DB$1,'data-futures'!$A:$A,0),1),""),"")</f>
        <v>-3.5</v>
      </c>
      <c r="DC189">
        <f>+IFERROR(IF(VALUE('data-cash-crude'!DB190)&gt;0,'data-cash-crude'!DB190-INDEX('data-futures'!$E:$E,MATCH('basis-cash-crude'!DC$1,'data-futures'!$A:$A,0),1),""),"")</f>
        <v>-3.5200000000000031</v>
      </c>
      <c r="DD189" t="str">
        <f>+IFERROR(IF(VALUE('data-cash-crude'!DC190)&gt;0,'data-cash-crude'!DC190-INDEX('data-futures'!$E:$E,MATCH('basis-cash-crude'!DD$1,'data-futures'!$A:$A,0),1),""),"")</f>
        <v/>
      </c>
      <c r="DE189">
        <f>+IFERROR(IF(VALUE('data-cash-crude'!DD190)&gt;0,'data-cash-crude'!DD190-INDEX('data-futures'!$E:$E,MATCH('basis-cash-crude'!DE$1,'data-futures'!$A:$A,0),1),""),"")</f>
        <v>-3.4299999999999997</v>
      </c>
      <c r="DF189">
        <f>+IFERROR(IF(VALUE('data-cash-crude'!DE190)&gt;0,'data-cash-crude'!DE190-INDEX('data-futures'!$E:$E,MATCH('basis-cash-crude'!DF$1,'data-futures'!$A:$A,0),1),""),"")</f>
        <v>-3.0499999999999972</v>
      </c>
      <c r="DG189" t="str">
        <f>+IFERROR(IF(VALUE('data-cash-crude'!DF190)&gt;0,'data-cash-crude'!DF190-INDEX('data-futures'!$E:$E,MATCH('basis-cash-crude'!DG$1,'data-futures'!$A:$A,0),1),""),"")</f>
        <v/>
      </c>
      <c r="DH189">
        <f>+IFERROR(IF(VALUE('data-cash-crude'!DG190)&gt;0,'data-cash-crude'!DG190-INDEX('data-futures'!$E:$E,MATCH('basis-cash-crude'!DH$1,'data-futures'!$A:$A,0),1),""),"")</f>
        <v>-2.7100000000000009</v>
      </c>
      <c r="DI189">
        <f>+IFERROR(IF(VALUE('data-cash-crude'!DH190)&gt;0,'data-cash-crude'!DH190-INDEX('data-futures'!$E:$E,MATCH('basis-cash-crude'!DI$1,'data-futures'!$A:$A,0),1),""),"")</f>
        <v>-3.8400000000000034</v>
      </c>
      <c r="DJ189">
        <f>+IFERROR(IF(VALUE('data-cash-crude'!DI190)&gt;0,'data-cash-crude'!DI190-INDEX('data-futures'!$E:$E,MATCH('basis-cash-crude'!DJ$1,'data-futures'!$A:$A,0),1),""),"")</f>
        <v>-3.5700000000000003</v>
      </c>
      <c r="DK189">
        <f>+IFERROR(IF(VALUE('data-cash-crude'!DJ190)&gt;0,'data-cash-crude'!DJ190-INDEX('data-futures'!$E:$E,MATCH('basis-cash-crude'!DK$1,'data-futures'!$A:$A,0),1),""),"")</f>
        <v>-3.6199999999999974</v>
      </c>
      <c r="DL189">
        <f>+IFERROR(IF(VALUE('data-cash-crude'!DK190)&gt;0,'data-cash-crude'!DK190-INDEX('data-futures'!$E:$E,MATCH('basis-cash-crude'!DL$1,'data-futures'!$A:$A,0),1),""),"")</f>
        <v>-3.4200000000000017</v>
      </c>
      <c r="DM189">
        <f>+IFERROR(IF(VALUE('data-cash-crude'!DL190)&gt;0,'data-cash-crude'!DL190-INDEX('data-futures'!$E:$E,MATCH('basis-cash-crude'!DM$1,'data-futures'!$A:$A,0),1),""),"")</f>
        <v>-2.8699999999999974</v>
      </c>
      <c r="DN189">
        <f>+IFERROR(IF(VALUE('data-cash-crude'!DM190)&gt;0,'data-cash-crude'!DM190-INDEX('data-futures'!$E:$E,MATCH('basis-cash-crude'!DN$1,'data-futures'!$A:$A,0),1),""),"")</f>
        <v>-2.4299999999999997</v>
      </c>
      <c r="DO189">
        <f>+IFERROR(IF(VALUE('data-cash-crude'!DN190)&gt;0,'data-cash-crude'!DN190-INDEX('data-futures'!$E:$E,MATCH('basis-cash-crude'!DO$1,'data-futures'!$A:$A,0),1),""),"")</f>
        <v>-3.1499999999999986</v>
      </c>
      <c r="DP189">
        <f>+IFERROR(IF(VALUE('data-cash-crude'!DO190)&gt;0,'data-cash-crude'!DO190-INDEX('data-futures'!$E:$E,MATCH('basis-cash-crude'!DP$1,'data-futures'!$A:$A,0),1),""),"")</f>
        <v>-3.2299999999999969</v>
      </c>
      <c r="DQ189">
        <f>+IFERROR(IF(VALUE('data-cash-crude'!DP190)&gt;0,'data-cash-crude'!DP190-INDEX('data-futures'!$E:$E,MATCH('basis-cash-crude'!DQ$1,'data-futures'!$A:$A,0),1),""),"")</f>
        <v>-3.7800000000000011</v>
      </c>
      <c r="DR189">
        <f>+IFERROR(IF(VALUE('data-cash-crude'!DQ190)&gt;0,'data-cash-crude'!DQ190-INDEX('data-futures'!$E:$E,MATCH('basis-cash-crude'!DR$1,'data-futures'!$A:$A,0),1),""),"")</f>
        <v>-3.2999999999999972</v>
      </c>
      <c r="DS189">
        <f>+IFERROR(IF(VALUE('data-cash-crude'!DR190)&gt;0,'data-cash-crude'!DR190-INDEX('data-futures'!$E:$E,MATCH('basis-cash-crude'!DS$1,'data-futures'!$A:$A,0),1),""),"")</f>
        <v>-3.4399999999999977</v>
      </c>
      <c r="DT189">
        <f>+IFERROR(IF(VALUE('data-cash-crude'!DS190)&gt;0,'data-cash-crude'!DS190-INDEX('data-futures'!$E:$E,MATCH('basis-cash-crude'!DT$1,'data-futures'!$A:$A,0),1),""),"")</f>
        <v>-3.3800000000000026</v>
      </c>
      <c r="DU189">
        <f>+IFERROR(IF(VALUE('data-cash-crude'!DT190)&gt;0,'data-cash-crude'!DT190-INDEX('data-futures'!$E:$E,MATCH('basis-cash-crude'!DU$1,'data-futures'!$A:$A,0),1),""),"")</f>
        <v>-3.9399999999999977</v>
      </c>
      <c r="DV189">
        <f>+IFERROR(IF(VALUE('data-cash-crude'!DU190)&gt;0,'data-cash-crude'!DU190-INDEX('data-futures'!$E:$E,MATCH('basis-cash-crude'!DV$1,'data-futures'!$A:$A,0),1),""),"")</f>
        <v>-4.4500000000000028</v>
      </c>
      <c r="DW189">
        <f>+IFERROR(IF(VALUE('data-cash-crude'!DV190)&gt;0,'data-cash-crude'!DV190-INDEX('data-futures'!$E:$E,MATCH('basis-cash-crude'!DW$1,'data-futures'!$A:$A,0),1),""),"")</f>
        <v>-4.1400000000000006</v>
      </c>
      <c r="DX189">
        <f>+IFERROR(IF(VALUE('data-cash-crude'!DW190)&gt;0,'data-cash-crude'!DW190-INDEX('data-futures'!$E:$E,MATCH('basis-cash-crude'!DX$1,'data-futures'!$A:$A,0),1),""),"")</f>
        <v>-3.6799999999999997</v>
      </c>
      <c r="DY189">
        <f>+IFERROR(IF(VALUE('data-cash-crude'!DX190)&gt;0,'data-cash-crude'!DX190-INDEX('data-futures'!$E:$E,MATCH('basis-cash-crude'!DY$1,'data-futures'!$A:$A,0),1),""),"")</f>
        <v>-4.5</v>
      </c>
      <c r="DZ189">
        <f>+IFERROR(IF(VALUE('data-cash-crude'!DY190)&gt;0,'data-cash-crude'!DY190-INDEX('data-futures'!$E:$E,MATCH('basis-cash-crude'!DZ$1,'data-futures'!$A:$A,0),1),""),"")</f>
        <v>-4.4200000000000017</v>
      </c>
      <c r="EA189">
        <f>+IFERROR(IF(VALUE('data-cash-crude'!DZ190)&gt;0,'data-cash-crude'!DZ190-INDEX('data-futures'!$E:$E,MATCH('basis-cash-crude'!EA$1,'data-futures'!$A:$A,0),1),""),"")</f>
        <v>-4.2800000000000011</v>
      </c>
      <c r="EB189">
        <f>+IFERROR(IF(VALUE('data-cash-crude'!EA190)&gt;0,'data-cash-crude'!EA190-INDEX('data-futures'!$E:$E,MATCH('basis-cash-crude'!EB$1,'data-futures'!$A:$A,0),1),""),"")</f>
        <v>-4.3100000000000023</v>
      </c>
      <c r="EC189">
        <f>+IFERROR(IF(VALUE('data-cash-crude'!EB190)&gt;0,'data-cash-crude'!EB190-INDEX('data-futures'!$E:$E,MATCH('basis-cash-crude'!EC$1,'data-futures'!$A:$A,0),1),""),"")</f>
        <v>-4.7000000000000028</v>
      </c>
      <c r="ED189" t="str">
        <f>+IFERROR(IF(VALUE('data-cash-crude'!EC190)&gt;0,'data-cash-crude'!EC190-INDEX('data-futures'!$E:$E,MATCH('basis-cash-crude'!ED$1,'data-futures'!$A:$A,0),1),""),"")</f>
        <v/>
      </c>
      <c r="EE189" t="str">
        <f>+IFERROR(IF(VALUE('data-cash-crude'!ED190)&gt;0,'data-cash-crude'!ED190-INDEX('data-futures'!$E:$E,MATCH('basis-cash-crude'!EE$1,'data-futures'!$A:$A,0),1),""),"")</f>
        <v/>
      </c>
      <c r="EF189" t="str">
        <f>+IFERROR(IF(VALUE('data-cash-crude'!EE190)&gt;0,'data-cash-crude'!EE190-INDEX('data-futures'!$E:$E,MATCH('basis-cash-crude'!EF$1,'data-futures'!$A:$A,0),1),""),"")</f>
        <v/>
      </c>
      <c r="EG189" t="str">
        <f>+IFERROR(IF(VALUE('data-cash-crude'!EF190)&gt;0,'data-cash-crude'!EF190-INDEX('data-futures'!$E:$E,MATCH('basis-cash-crude'!EG$1,'data-futures'!$A:$A,0),1),""),"")</f>
        <v/>
      </c>
      <c r="EH189" t="str">
        <f>+IFERROR(IF(VALUE('data-cash-crude'!EG190)&gt;0,'data-cash-crude'!EG190-INDEX('data-futures'!$E:$E,MATCH('basis-cash-crude'!EH$1,'data-futures'!$A:$A,0),1),""),"")</f>
        <v/>
      </c>
      <c r="EI189" t="str">
        <f>+IFERROR(IF(VALUE('data-cash-crude'!EH190)&gt;0,'data-cash-crude'!EH190-INDEX('data-futures'!$E:$E,MATCH('basis-cash-crude'!EI$1,'data-futures'!$A:$A,0),1),""),"")</f>
        <v/>
      </c>
      <c r="EJ189" t="str">
        <f>+IFERROR(IF(VALUE('data-cash-crude'!EI190)&gt;0,'data-cash-crude'!EI190-INDEX('data-futures'!$E:$E,MATCH('basis-cash-crude'!EJ$1,'data-futures'!$A:$A,0),1),""),"")</f>
        <v/>
      </c>
      <c r="EK189" t="str">
        <f>+IFERROR(IF(VALUE('data-cash-crude'!EJ190)&gt;0,'data-cash-crude'!EJ190-INDEX('data-futures'!$E:$E,MATCH('basis-cash-crude'!EK$1,'data-futures'!$A:$A,0),1),""),"")</f>
        <v/>
      </c>
      <c r="EL189" t="str">
        <f>+IFERROR(IF(VALUE('data-cash-crude'!EK190)&gt;0,'data-cash-crude'!EK190-INDEX('data-futures'!$E:$E,MATCH('basis-cash-crude'!EL$1,'data-futures'!$A:$A,0),1),""),"")</f>
        <v/>
      </c>
      <c r="EM189" t="str">
        <f>+IFERROR(IF(VALUE('data-cash-crude'!EL190)&gt;0,'data-cash-crude'!EL190-INDEX('data-futures'!$E:$E,MATCH('basis-cash-crude'!EM$1,'data-futures'!$A:$A,0),1),""),"")</f>
        <v/>
      </c>
      <c r="EN189" t="str">
        <f>+IFERROR(IF(VALUE('data-cash-crude'!EM190)&gt;0,'data-cash-crude'!EM190-INDEX('data-futures'!$E:$E,MATCH('basis-cash-crude'!EN$1,'data-futures'!$A:$A,0),1),""),"")</f>
        <v/>
      </c>
      <c r="EO189" t="str">
        <f>+IFERROR(IF(VALUE('data-cash-crude'!EN190)&gt;0,'data-cash-crude'!EN190-INDEX('data-futures'!$E:$E,MATCH('basis-cash-crude'!EO$1,'data-futures'!$A:$A,0),1),""),"")</f>
        <v/>
      </c>
      <c r="EP189" t="str">
        <f>+IFERROR(IF(VALUE('data-cash-crude'!EO190)&gt;0,'data-cash-crude'!EO190-INDEX('data-futures'!$E:$E,MATCH('basis-cash-crude'!EP$1,'data-futures'!$A:$A,0),1),""),"")</f>
        <v/>
      </c>
      <c r="EQ189" t="str">
        <f>+IFERROR(IF(VALUE('data-cash-crude'!EP190)&gt;0,'data-cash-crude'!EP190-INDEX('data-futures'!$E:$E,MATCH('basis-cash-crude'!EQ$1,'data-futures'!$A:$A,0),1),""),"")</f>
        <v/>
      </c>
      <c r="ER189" t="str">
        <f>+IFERROR(IF(VALUE('data-cash-crude'!EQ190)&gt;0,'data-cash-crude'!EQ190-INDEX('data-futures'!$E:$E,MATCH('basis-cash-crude'!ER$1,'data-futures'!$A:$A,0),1),""),"")</f>
        <v/>
      </c>
      <c r="ES189" t="str">
        <f>+IFERROR(IF(VALUE('data-cash-crude'!ER190)&gt;0,'data-cash-crude'!ER190-INDEX('data-futures'!$E:$E,MATCH('basis-cash-crude'!ES$1,'data-futures'!$A:$A,0),1),""),"")</f>
        <v/>
      </c>
      <c r="ET189" t="str">
        <f>+IFERROR(IF(VALUE('data-cash-crude'!ES190)&gt;0,'data-cash-crude'!ES190-INDEX('data-futures'!$E:$E,MATCH('basis-cash-crude'!ET$1,'data-futures'!$A:$A,0),1),""),"")</f>
        <v/>
      </c>
      <c r="EU189" t="str">
        <f>+IFERROR(IF(VALUE('data-cash-crude'!ET190)&gt;0,'data-cash-crude'!ET190-INDEX('data-futures'!$E:$E,MATCH('basis-cash-crude'!EU$1,'data-futures'!$A:$A,0),1),""),"")</f>
        <v/>
      </c>
      <c r="EV189" t="str">
        <f>+IFERROR(IF(VALUE('data-cash-crude'!EU190)&gt;0,'data-cash-crude'!EU190-INDEX('data-futures'!$E:$E,MATCH('basis-cash-crude'!EV$1,'data-futures'!$A:$A,0),1),""),"")</f>
        <v/>
      </c>
      <c r="EW189" t="str">
        <f>+IFERROR(IF(VALUE('data-cash-crude'!EV190)&gt;0,'data-cash-crude'!EV190-INDEX('data-futures'!$E:$E,MATCH('basis-cash-crude'!EW$1,'data-futures'!$A:$A,0),1),""),"")</f>
        <v/>
      </c>
      <c r="EX189" t="str">
        <f>+IFERROR(IF(VALUE('data-cash-crude'!EW190)&gt;0,'data-cash-crude'!EW190-INDEX('data-futures'!$E:$E,MATCH('basis-cash-crude'!EX$1,'data-futures'!$A:$A,0),1),""),"")</f>
        <v/>
      </c>
      <c r="EY189" t="str">
        <f>+IFERROR(IF(VALUE('data-cash-crude'!EX190)&gt;0,'data-cash-crude'!EX190-INDEX('data-futures'!$E:$E,MATCH('basis-cash-crude'!EY$1,'data-futures'!$A:$A,0),1),""),"")</f>
        <v/>
      </c>
      <c r="EZ189" t="str">
        <f>+IFERROR(IF(VALUE('data-cash-crude'!EY190)&gt;0,'data-cash-crude'!EY190-INDEX('data-futures'!$E:$E,MATCH('basis-cash-crude'!EZ$1,'data-futures'!$A:$A,0),1),""),"")</f>
        <v/>
      </c>
      <c r="FA189" t="str">
        <f>+IFERROR(IF(VALUE('data-cash-crude'!EZ190)&gt;0,'data-cash-crude'!EZ190-INDEX('data-futures'!$E:$E,MATCH('basis-cash-crude'!FA$1,'data-futures'!$A:$A,0),1),""),"")</f>
        <v/>
      </c>
      <c r="FB189" t="str">
        <f>+IFERROR(IF(VALUE('data-cash-crude'!FA190)&gt;0,'data-cash-crude'!FA190-INDEX('data-futures'!$E:$E,MATCH('basis-cash-crude'!FB$1,'data-futures'!$A:$A,0),1),""),"")</f>
        <v/>
      </c>
      <c r="FC189" t="str">
        <f>+IFERROR(IF(VALUE('data-cash-crude'!FB190)&gt;0,'data-cash-crude'!FB190-INDEX('data-futures'!$E:$E,MATCH('basis-cash-crude'!FC$1,'data-futures'!$A:$A,0),1),""),"")</f>
        <v/>
      </c>
      <c r="FD189" t="str">
        <f>+IFERROR(IF(VALUE('data-cash-crude'!FC190)&gt;0,'data-cash-crude'!FC190-INDEX('data-futures'!$E:$E,MATCH('basis-cash-crude'!FD$1,'data-futures'!$A:$A,0),1),""),"")</f>
        <v/>
      </c>
      <c r="FE189" t="str">
        <f>+IFERROR(IF(VALUE('data-cash-crude'!FD190)&gt;0,'data-cash-crude'!FD190-INDEX('data-futures'!$E:$E,MATCH('basis-cash-crude'!FE$1,'data-futures'!$A:$A,0),1),""),"")</f>
        <v/>
      </c>
      <c r="FF189" t="str">
        <f>+IFERROR(IF(VALUE('data-cash-crude'!FE190)&gt;0,'data-cash-crude'!FE190-INDEX('data-futures'!$E:$E,MATCH('basis-cash-crude'!FF$1,'data-futures'!$A:$A,0),1),""),"")</f>
        <v/>
      </c>
      <c r="FG189" t="str">
        <f>+IFERROR(IF(VALUE('data-cash-crude'!FF190)&gt;0,'data-cash-crude'!FF190-INDEX('data-futures'!$E:$E,MATCH('basis-cash-crude'!FG$1,'data-futures'!$A:$A,0),1),""),"")</f>
        <v/>
      </c>
      <c r="FH189" t="str">
        <f>+IFERROR(IF(VALUE('data-cash-crude'!FG190)&gt;0,'data-cash-crude'!FG190-INDEX('data-futures'!$E:$E,MATCH('basis-cash-crude'!FH$1,'data-futures'!$A:$A,0),1),""),"")</f>
        <v/>
      </c>
      <c r="FI189" t="str">
        <f>+IFERROR(IF(VALUE('data-cash-crude'!FH190)&gt;0,'data-cash-crude'!FH190-INDEX('data-futures'!$E:$E,MATCH('basis-cash-crude'!FI$1,'data-futures'!$A:$A,0),1),""),"")</f>
        <v/>
      </c>
      <c r="FJ189" t="str">
        <f>+IFERROR(IF(VALUE('data-cash-crude'!FI190)&gt;0,'data-cash-crude'!FI190-INDEX('data-futures'!$E:$E,MATCH('basis-cash-crude'!FJ$1,'data-futures'!$A:$A,0),1),""),"")</f>
        <v/>
      </c>
      <c r="FK189" t="str">
        <f>+IFERROR(IF(VALUE('data-cash-crude'!FJ190)&gt;0,'data-cash-crude'!FJ190-INDEX('data-futures'!$E:$E,MATCH('basis-cash-crude'!FK$1,'data-futures'!$A:$A,0),1),""),"")</f>
        <v/>
      </c>
      <c r="FL189" t="str">
        <f>+IFERROR(IF(VALUE('data-cash-crude'!FK190)&gt;0,'data-cash-crude'!FK190-INDEX('data-futures'!$E:$E,MATCH('basis-cash-crude'!FL$1,'data-futures'!$A:$A,0),1),""),"")</f>
        <v/>
      </c>
    </row>
    <row r="190" spans="1:168" x14ac:dyDescent="0.2">
      <c r="A190">
        <f t="shared" si="6"/>
        <v>-10.001666666666667</v>
      </c>
      <c r="B190">
        <f t="shared" si="7"/>
        <v>-10.024074074074074</v>
      </c>
      <c r="C190">
        <f t="shared" si="8"/>
        <v>-9.6440789473684223</v>
      </c>
      <c r="D190" s="6" t="str">
        <f>+'data-cash-crude'!B191</f>
        <v>CLPA-8-64.CM</v>
      </c>
      <c r="E190">
        <f>+IFERROR(IF(VALUE('data-cash-crude'!D191)&gt;0,'data-cash-crude'!D191-INDEX('data-futures'!$E:$E,MATCH('basis-cash-crude'!E$1,'data-futures'!$A:$A,0),1),""),"")</f>
        <v>-9.9399999999999977</v>
      </c>
      <c r="F190">
        <f>+IFERROR(IF(VALUE('data-cash-crude'!E191)&gt;0,'data-cash-crude'!E191-INDEX('data-futures'!$E:$E,MATCH('basis-cash-crude'!F$1,'data-futures'!$A:$A,0),1),""),"")</f>
        <v>-9.8400000000000034</v>
      </c>
      <c r="G190">
        <f>+IFERROR(IF(VALUE('data-cash-crude'!F191)&gt;0,'data-cash-crude'!F191-INDEX('data-futures'!$E:$E,MATCH('basis-cash-crude'!G$1,'data-futures'!$A:$A,0),1),""),"")</f>
        <v>-9.990000000000002</v>
      </c>
      <c r="H190">
        <f>+IFERROR(IF(VALUE('data-cash-crude'!G191)&gt;0,'data-cash-crude'!G191-INDEX('data-futures'!$E:$E,MATCH('basis-cash-crude'!H$1,'data-futures'!$A:$A,0),1),""),"")</f>
        <v>-10.130000000000003</v>
      </c>
      <c r="I190" t="str">
        <f>+IFERROR(IF(VALUE('data-cash-crude'!H191)&gt;0,'data-cash-crude'!H191-INDEX('data-futures'!$E:$E,MATCH('basis-cash-crude'!I$1,'data-futures'!$A:$A,0),1),""),"")</f>
        <v/>
      </c>
      <c r="J190">
        <f>+IFERROR(IF(VALUE('data-cash-crude'!I191)&gt;0,'data-cash-crude'!I191-INDEX('data-futures'!$E:$E,MATCH('basis-cash-crude'!J$1,'data-futures'!$A:$A,0),1),""),"")</f>
        <v>-10.079999999999998</v>
      </c>
      <c r="K190">
        <f>+IFERROR(IF(VALUE('data-cash-crude'!J191)&gt;0,'data-cash-crude'!J191-INDEX('data-futures'!$E:$E,MATCH('basis-cash-crude'!K$1,'data-futures'!$A:$A,0),1),""),"")</f>
        <v>-10.030000000000001</v>
      </c>
      <c r="L190">
        <f>+IFERROR(IF(VALUE('data-cash-crude'!K191)&gt;0,'data-cash-crude'!K191-INDEX('data-futures'!$E:$E,MATCH('basis-cash-crude'!L$1,'data-futures'!$A:$A,0),1),""),"")</f>
        <v>-10.090000000000003</v>
      </c>
      <c r="M190">
        <f>+IFERROR(IF(VALUE('data-cash-crude'!L191)&gt;0,'data-cash-crude'!L191-INDEX('data-futures'!$E:$E,MATCH('basis-cash-crude'!M$1,'data-futures'!$A:$A,0),1),""),"")</f>
        <v>-10.009999999999998</v>
      </c>
      <c r="N190">
        <f>+IFERROR(IF(VALUE('data-cash-crude'!M191)&gt;0,'data-cash-crude'!M191-INDEX('data-futures'!$E:$E,MATCH('basis-cash-crude'!N$1,'data-futures'!$A:$A,0),1),""),"")</f>
        <v>-9.8299999999999983</v>
      </c>
      <c r="O190">
        <f>+IFERROR(IF(VALUE('data-cash-crude'!N191)&gt;0,'data-cash-crude'!N191-INDEX('data-futures'!$E:$E,MATCH('basis-cash-crude'!O$1,'data-futures'!$A:$A,0),1),""),"")</f>
        <v>-9.990000000000002</v>
      </c>
      <c r="P190">
        <f>+IFERROR(IF(VALUE('data-cash-crude'!O191)&gt;0,'data-cash-crude'!O191-INDEX('data-futures'!$E:$E,MATCH('basis-cash-crude'!P$1,'data-futures'!$A:$A,0),1),""),"")</f>
        <v>-9.9399999999999977</v>
      </c>
      <c r="Q190">
        <f>+IFERROR(IF(VALUE('data-cash-crude'!P191)&gt;0,'data-cash-crude'!P191-INDEX('data-futures'!$E:$E,MATCH('basis-cash-crude'!Q$1,'data-futures'!$A:$A,0),1),""),"")</f>
        <v>-9.9600000000000009</v>
      </c>
      <c r="R190">
        <f>+IFERROR(IF(VALUE('data-cash-crude'!Q191)&gt;0,'data-cash-crude'!Q191-INDEX('data-futures'!$E:$E,MATCH('basis-cash-crude'!R$1,'data-futures'!$A:$A,0),1),""),"")</f>
        <v>-9.759999999999998</v>
      </c>
      <c r="S190">
        <f>+IFERROR(IF(VALUE('data-cash-crude'!R191)&gt;0,'data-cash-crude'!R191-INDEX('data-futures'!$E:$E,MATCH('basis-cash-crude'!S$1,'data-futures'!$A:$A,0),1),""),"")</f>
        <v>-12.04</v>
      </c>
      <c r="T190">
        <f>+IFERROR(IF(VALUE('data-cash-crude'!S191)&gt;0,'data-cash-crude'!S191-INDEX('data-futures'!$E:$E,MATCH('basis-cash-crude'!T$1,'data-futures'!$A:$A,0),1),""),"")</f>
        <v>-11.82</v>
      </c>
      <c r="U190">
        <f>+IFERROR(IF(VALUE('data-cash-crude'!T191)&gt;0,'data-cash-crude'!T191-INDEX('data-futures'!$E:$E,MATCH('basis-cash-crude'!U$1,'data-futures'!$A:$A,0),1),""),"")</f>
        <v>-9.9500000000000028</v>
      </c>
      <c r="V190">
        <f>+IFERROR(IF(VALUE('data-cash-crude'!U191)&gt;0,'data-cash-crude'!U191-INDEX('data-futures'!$E:$E,MATCH('basis-cash-crude'!V$1,'data-futures'!$A:$A,0),1),""),"")</f>
        <v>-9.7700000000000031</v>
      </c>
      <c r="W190">
        <f>+IFERROR(IF(VALUE('data-cash-crude'!V191)&gt;0,'data-cash-crude'!V191-INDEX('data-futures'!$E:$E,MATCH('basis-cash-crude'!W$1,'data-futures'!$A:$A,0),1),""),"")</f>
        <v>-9.6899999999999977</v>
      </c>
      <c r="X190">
        <f>+IFERROR(IF(VALUE('data-cash-crude'!W191)&gt;0,'data-cash-crude'!W191-INDEX('data-futures'!$E:$E,MATCH('basis-cash-crude'!X$1,'data-futures'!$A:$A,0),1),""),"")</f>
        <v>-9.7800000000000011</v>
      </c>
      <c r="Y190">
        <f>+IFERROR(IF(VALUE('data-cash-crude'!X191)&gt;0,'data-cash-crude'!X191-INDEX('data-futures'!$E:$E,MATCH('basis-cash-crude'!Y$1,'data-futures'!$A:$A,0),1),""),"")</f>
        <v>-9.7299999999999969</v>
      </c>
      <c r="Z190" t="str">
        <f>+IFERROR(IF(VALUE('data-cash-crude'!Y191)&gt;0,'data-cash-crude'!Y191-INDEX('data-futures'!$E:$E,MATCH('basis-cash-crude'!Z$1,'data-futures'!$A:$A,0),1),""),"")</f>
        <v/>
      </c>
      <c r="AA190">
        <f>+IFERROR(IF(VALUE('data-cash-crude'!Z191)&gt;0,'data-cash-crude'!Z191-INDEX('data-futures'!$E:$E,MATCH('basis-cash-crude'!AA$1,'data-futures'!$A:$A,0),1),""),"")</f>
        <v>-9.9399999999999977</v>
      </c>
      <c r="AB190">
        <f>+IFERROR(IF(VALUE('data-cash-crude'!AA191)&gt;0,'data-cash-crude'!AA191-INDEX('data-futures'!$E:$E,MATCH('basis-cash-crude'!AB$1,'data-futures'!$A:$A,0),1),""),"")</f>
        <v>-10.100000000000001</v>
      </c>
      <c r="AC190" t="str">
        <f>+IFERROR(IF(VALUE('data-cash-crude'!AB191)&gt;0,'data-cash-crude'!AB191-INDEX('data-futures'!$E:$E,MATCH('basis-cash-crude'!AC$1,'data-futures'!$A:$A,0),1),""),"")</f>
        <v/>
      </c>
      <c r="AD190">
        <f>+IFERROR(IF(VALUE('data-cash-crude'!AC191)&gt;0,'data-cash-crude'!AC191-INDEX('data-futures'!$E:$E,MATCH('basis-cash-crude'!AD$1,'data-futures'!$A:$A,0),1),""),"")</f>
        <v>-9.6300000000000026</v>
      </c>
      <c r="AE190">
        <f>+IFERROR(IF(VALUE('data-cash-crude'!AD191)&gt;0,'data-cash-crude'!AD191-INDEX('data-futures'!$E:$E,MATCH('basis-cash-crude'!AE$1,'data-futures'!$A:$A,0),1),""),"")</f>
        <v>-9.8100000000000023</v>
      </c>
      <c r="AF190">
        <f>+IFERROR(IF(VALUE('data-cash-crude'!AE191)&gt;0,'data-cash-crude'!AE191-INDEX('data-futures'!$E:$E,MATCH('basis-cash-crude'!AF$1,'data-futures'!$A:$A,0),1),""),"")</f>
        <v>-9.5300000000000011</v>
      </c>
      <c r="AG190">
        <f>+IFERROR(IF(VALUE('data-cash-crude'!AF191)&gt;0,'data-cash-crude'!AF191-INDEX('data-futures'!$E:$E,MATCH('basis-cash-crude'!AG$1,'data-futures'!$A:$A,0),1),""),"")</f>
        <v>-9.6000000000000014</v>
      </c>
      <c r="AH190">
        <f>+IFERROR(IF(VALUE('data-cash-crude'!AG191)&gt;0,'data-cash-crude'!AG191-INDEX('data-futures'!$E:$E,MATCH('basis-cash-crude'!AH$1,'data-futures'!$A:$A,0),1),""),"")</f>
        <v>-9.6700000000000017</v>
      </c>
      <c r="AI190">
        <f>+IFERROR(IF(VALUE('data-cash-crude'!AH191)&gt;0,'data-cash-crude'!AH191-INDEX('data-futures'!$E:$E,MATCH('basis-cash-crude'!AI$1,'data-futures'!$A:$A,0),1),""),"")</f>
        <v>-9.509999999999998</v>
      </c>
      <c r="AJ190">
        <f>+IFERROR(IF(VALUE('data-cash-crude'!AI191)&gt;0,'data-cash-crude'!AI191-INDEX('data-futures'!$E:$E,MATCH('basis-cash-crude'!AJ$1,'data-futures'!$A:$A,0),1),""),"")</f>
        <v>-9.61</v>
      </c>
      <c r="AK190">
        <f>+IFERROR(IF(VALUE('data-cash-crude'!AJ191)&gt;0,'data-cash-crude'!AJ191-INDEX('data-futures'!$E:$E,MATCH('basis-cash-crude'!AK$1,'data-futures'!$A:$A,0),1),""),"")</f>
        <v>-9.6300000000000026</v>
      </c>
      <c r="AL190">
        <f>+IFERROR(IF(VALUE('data-cash-crude'!AK191)&gt;0,'data-cash-crude'!AK191-INDEX('data-futures'!$E:$E,MATCH('basis-cash-crude'!AL$1,'data-futures'!$A:$A,0),1),""),"")</f>
        <v>-9.89</v>
      </c>
      <c r="AM190">
        <f>+IFERROR(IF(VALUE('data-cash-crude'!AL191)&gt;0,'data-cash-crude'!AL191-INDEX('data-futures'!$E:$E,MATCH('basis-cash-crude'!AM$1,'data-futures'!$A:$A,0),1),""),"")</f>
        <v>-9.5300000000000011</v>
      </c>
      <c r="AN190">
        <f>+IFERROR(IF(VALUE('data-cash-crude'!AM191)&gt;0,'data-cash-crude'!AM191-INDEX('data-futures'!$E:$E,MATCH('basis-cash-crude'!AN$1,'data-futures'!$A:$A,0),1),""),"")</f>
        <v>-9.5600000000000023</v>
      </c>
      <c r="AO190">
        <f>+IFERROR(IF(VALUE('data-cash-crude'!AN191)&gt;0,'data-cash-crude'!AN191-INDEX('data-futures'!$E:$E,MATCH('basis-cash-crude'!AO$1,'data-futures'!$A:$A,0),1),""),"")</f>
        <v>-9.7899999999999991</v>
      </c>
      <c r="AP190" t="str">
        <f>+IFERROR(IF(VALUE('data-cash-crude'!AO191)&gt;0,'data-cash-crude'!AO191-INDEX('data-futures'!$E:$E,MATCH('basis-cash-crude'!AP$1,'data-futures'!$A:$A,0),1),""),"")</f>
        <v/>
      </c>
      <c r="AQ190">
        <f>+IFERROR(IF(VALUE('data-cash-crude'!AP191)&gt;0,'data-cash-crude'!AP191-INDEX('data-futures'!$E:$E,MATCH('basis-cash-crude'!AQ$1,'data-futures'!$A:$A,0),1),""),"")</f>
        <v>-9.990000000000002</v>
      </c>
      <c r="AR190">
        <f>+IFERROR(IF(VALUE('data-cash-crude'!AQ191)&gt;0,'data-cash-crude'!AQ191-INDEX('data-futures'!$E:$E,MATCH('basis-cash-crude'!AR$1,'data-futures'!$A:$A,0),1),""),"")</f>
        <v>-6.9799999999999969</v>
      </c>
      <c r="AS190" t="str">
        <f>+IFERROR(IF(VALUE('data-cash-crude'!AR191)&gt;0,'data-cash-crude'!AR191-INDEX('data-futures'!$E:$E,MATCH('basis-cash-crude'!AS$1,'data-futures'!$A:$A,0),1),""),"")</f>
        <v/>
      </c>
      <c r="AT190">
        <f>+IFERROR(IF(VALUE('data-cash-crude'!AS191)&gt;0,'data-cash-crude'!AS191-INDEX('data-futures'!$E:$E,MATCH('basis-cash-crude'!AT$1,'data-futures'!$A:$A,0),1),""),"")</f>
        <v>-9.8500000000000014</v>
      </c>
      <c r="AU190">
        <f>+IFERROR(IF(VALUE('data-cash-crude'!AT191)&gt;0,'data-cash-crude'!AT191-INDEX('data-futures'!$E:$E,MATCH('basis-cash-crude'!AU$1,'data-futures'!$A:$A,0),1),""),"")</f>
        <v>-9.5600000000000023</v>
      </c>
      <c r="AV190">
        <f>+IFERROR(IF(VALUE('data-cash-crude'!AU191)&gt;0,'data-cash-crude'!AU191-INDEX('data-futures'!$E:$E,MATCH('basis-cash-crude'!AV$1,'data-futures'!$A:$A,0),1),""),"")</f>
        <v>-9.6300000000000026</v>
      </c>
      <c r="AW190">
        <f>+IFERROR(IF(VALUE('data-cash-crude'!AV191)&gt;0,'data-cash-crude'!AV191-INDEX('data-futures'!$E:$E,MATCH('basis-cash-crude'!AW$1,'data-futures'!$A:$A,0),1),""),"")</f>
        <v>-9.6000000000000014</v>
      </c>
      <c r="AX190">
        <f>+IFERROR(IF(VALUE('data-cash-crude'!AW191)&gt;0,'data-cash-crude'!AW191-INDEX('data-futures'!$E:$E,MATCH('basis-cash-crude'!AX$1,'data-futures'!$A:$A,0),1),""),"")</f>
        <v>-9.5200000000000031</v>
      </c>
      <c r="AY190" t="str">
        <f>+IFERROR(IF(VALUE('data-cash-crude'!AX191)&gt;0,'data-cash-crude'!AX191-INDEX('data-futures'!$E:$E,MATCH('basis-cash-crude'!AY$1,'data-futures'!$A:$A,0),1),""),"")</f>
        <v/>
      </c>
      <c r="AZ190" t="str">
        <f>+IFERROR(IF(VALUE('data-cash-crude'!AY191)&gt;0,'data-cash-crude'!AY191-INDEX('data-futures'!$E:$E,MATCH('basis-cash-crude'!AZ$1,'data-futures'!$A:$A,0),1),""),"")</f>
        <v/>
      </c>
      <c r="BA190" t="str">
        <f>+IFERROR(IF(VALUE('data-cash-crude'!AZ191)&gt;0,'data-cash-crude'!AZ191-INDEX('data-futures'!$E:$E,MATCH('basis-cash-crude'!BA$1,'data-futures'!$A:$A,0),1),""),"")</f>
        <v/>
      </c>
      <c r="BB190" t="str">
        <f>+IFERROR(IF(VALUE('data-cash-crude'!BA191)&gt;0,'data-cash-crude'!BA191-INDEX('data-futures'!$E:$E,MATCH('basis-cash-crude'!BB$1,'data-futures'!$A:$A,0),1),""),"")</f>
        <v/>
      </c>
      <c r="BC190" t="str">
        <f>+IFERROR(IF(VALUE('data-cash-crude'!BB191)&gt;0,'data-cash-crude'!BB191-INDEX('data-futures'!$E:$E,MATCH('basis-cash-crude'!BC$1,'data-futures'!$A:$A,0),1),""),"")</f>
        <v/>
      </c>
      <c r="BD190" t="str">
        <f>+IFERROR(IF(VALUE('data-cash-crude'!BC191)&gt;0,'data-cash-crude'!BC191-INDEX('data-futures'!$E:$E,MATCH('basis-cash-crude'!BD$1,'data-futures'!$A:$A,0),1),""),"")</f>
        <v/>
      </c>
      <c r="BE190">
        <f>+IFERROR(IF(VALUE('data-cash-crude'!BD191)&gt;0,'data-cash-crude'!BD191-INDEX('data-futures'!$E:$E,MATCH('basis-cash-crude'!BE$1,'data-futures'!$A:$A,0),1),""),"")</f>
        <v>-9.7299999999999969</v>
      </c>
      <c r="BF190">
        <f>+IFERROR(IF(VALUE('data-cash-crude'!BE191)&gt;0,'data-cash-crude'!BE191-INDEX('data-futures'!$E:$E,MATCH('basis-cash-crude'!BF$1,'data-futures'!$A:$A,0),1),""),"")</f>
        <v>-9.740000000000002</v>
      </c>
      <c r="BG190">
        <f>+IFERROR(IF(VALUE('data-cash-crude'!BF191)&gt;0,'data-cash-crude'!BF191-INDEX('data-futures'!$E:$E,MATCH('basis-cash-crude'!BG$1,'data-futures'!$A:$A,0),1),""),"")</f>
        <v>-9.5200000000000031</v>
      </c>
      <c r="BH190">
        <f>+IFERROR(IF(VALUE('data-cash-crude'!BG191)&gt;0,'data-cash-crude'!BG191-INDEX('data-futures'!$E:$E,MATCH('basis-cash-crude'!BH$1,'data-futures'!$A:$A,0),1),""),"")</f>
        <v>-9.2899999999999991</v>
      </c>
      <c r="BI190">
        <f>+IFERROR(IF(VALUE('data-cash-crude'!BH191)&gt;0,'data-cash-crude'!BH191-INDEX('data-futures'!$E:$E,MATCH('basis-cash-crude'!BI$1,'data-futures'!$A:$A,0),1),""),"")</f>
        <v>-9.5900000000000034</v>
      </c>
      <c r="BJ190">
        <f>+IFERROR(IF(VALUE('data-cash-crude'!BI191)&gt;0,'data-cash-crude'!BI191-INDEX('data-futures'!$E:$E,MATCH('basis-cash-crude'!BJ$1,'data-futures'!$A:$A,0),1),""),"")</f>
        <v>-9.5900000000000034</v>
      </c>
      <c r="BK190">
        <f>+IFERROR(IF(VALUE('data-cash-crude'!BJ191)&gt;0,'data-cash-crude'!BJ191-INDEX('data-futures'!$E:$E,MATCH('basis-cash-crude'!BK$1,'data-futures'!$A:$A,0),1),""),"")</f>
        <v>-9.93</v>
      </c>
      <c r="BL190">
        <f>+IFERROR(IF(VALUE('data-cash-crude'!BK191)&gt;0,'data-cash-crude'!BK191-INDEX('data-futures'!$E:$E,MATCH('basis-cash-crude'!BL$1,'data-futures'!$A:$A,0),1),""),"")</f>
        <v>-9.61</v>
      </c>
      <c r="BM190" t="str">
        <f>+IFERROR(IF(VALUE('data-cash-crude'!BL191)&gt;0,'data-cash-crude'!BL191-INDEX('data-futures'!$E:$E,MATCH('basis-cash-crude'!BM$1,'data-futures'!$A:$A,0),1),""),"")</f>
        <v/>
      </c>
      <c r="BN190" t="str">
        <f>+IFERROR(IF(VALUE('data-cash-crude'!BM191)&gt;0,'data-cash-crude'!BM191-INDEX('data-futures'!$E:$E,MATCH('basis-cash-crude'!BN$1,'data-futures'!$A:$A,0),1),""),"")</f>
        <v/>
      </c>
      <c r="BO190">
        <f>+IFERROR(IF(VALUE('data-cash-crude'!BN191)&gt;0,'data-cash-crude'!BN191-INDEX('data-futures'!$E:$E,MATCH('basis-cash-crude'!BO$1,'data-futures'!$A:$A,0),1),""),"")</f>
        <v>-9.9699999999999989</v>
      </c>
      <c r="BP190">
        <f>+IFERROR(IF(VALUE('data-cash-crude'!BO191)&gt;0,'data-cash-crude'!BO191-INDEX('data-futures'!$E:$E,MATCH('basis-cash-crude'!BP$1,'data-futures'!$A:$A,0),1),""),"")</f>
        <v>-10.130000000000003</v>
      </c>
      <c r="BQ190">
        <f>+IFERROR(IF(VALUE('data-cash-crude'!BP191)&gt;0,'data-cash-crude'!BP191-INDEX('data-futures'!$E:$E,MATCH('basis-cash-crude'!BQ$1,'data-futures'!$A:$A,0),1),""),"")</f>
        <v>-9.57</v>
      </c>
      <c r="BR190">
        <f>+IFERROR(IF(VALUE('data-cash-crude'!BQ191)&gt;0,'data-cash-crude'!BQ191-INDEX('data-futures'!$E:$E,MATCH('basis-cash-crude'!BR$1,'data-futures'!$A:$A,0),1),""),"")</f>
        <v>-9.6000000000000014</v>
      </c>
      <c r="BS190">
        <f>+IFERROR(IF(VALUE('data-cash-crude'!BR191)&gt;0,'data-cash-crude'!BR191-INDEX('data-futures'!$E:$E,MATCH('basis-cash-crude'!BS$1,'data-futures'!$A:$A,0),1),""),"")</f>
        <v>-9.5200000000000031</v>
      </c>
      <c r="BT190">
        <f>+IFERROR(IF(VALUE('data-cash-crude'!BS191)&gt;0,'data-cash-crude'!BS191-INDEX('data-futures'!$E:$E,MATCH('basis-cash-crude'!BT$1,'data-futures'!$A:$A,0),1),""),"")</f>
        <v>-10.07</v>
      </c>
      <c r="BU190">
        <f>+IFERROR(IF(VALUE('data-cash-crude'!BT191)&gt;0,'data-cash-crude'!BT191-INDEX('data-futures'!$E:$E,MATCH('basis-cash-crude'!BU$1,'data-futures'!$A:$A,0),1),""),"")</f>
        <v>-9.68</v>
      </c>
      <c r="BV190">
        <f>+IFERROR(IF(VALUE('data-cash-crude'!BU191)&gt;0,'data-cash-crude'!BU191-INDEX('data-futures'!$E:$E,MATCH('basis-cash-crude'!BV$1,'data-futures'!$A:$A,0),1),""),"")</f>
        <v>-9.6199999999999974</v>
      </c>
      <c r="BW190">
        <f>+IFERROR(IF(VALUE('data-cash-crude'!BV191)&gt;0,'data-cash-crude'!BV191-INDEX('data-futures'!$E:$E,MATCH('basis-cash-crude'!BW$1,'data-futures'!$A:$A,0),1),""),"")</f>
        <v>-9.8800000000000026</v>
      </c>
      <c r="BX190">
        <f>+IFERROR(IF(VALUE('data-cash-crude'!BW191)&gt;0,'data-cash-crude'!BW191-INDEX('data-futures'!$E:$E,MATCH('basis-cash-crude'!BX$1,'data-futures'!$A:$A,0),1),""),"")</f>
        <v>-9.6899999999999977</v>
      </c>
      <c r="BY190">
        <f>+IFERROR(IF(VALUE('data-cash-crude'!BX191)&gt;0,'data-cash-crude'!BX191-INDEX('data-futures'!$E:$E,MATCH('basis-cash-crude'!BY$1,'data-futures'!$A:$A,0),1),""),"")</f>
        <v>-9.9099999999999966</v>
      </c>
      <c r="BZ190">
        <f>+IFERROR(IF(VALUE('data-cash-crude'!BY191)&gt;0,'data-cash-crude'!BY191-INDEX('data-futures'!$E:$E,MATCH('basis-cash-crude'!BZ$1,'data-futures'!$A:$A,0),1),""),"")</f>
        <v>-10.200000000000003</v>
      </c>
      <c r="CA190">
        <f>+IFERROR(IF(VALUE('data-cash-crude'!BZ191)&gt;0,'data-cash-crude'!BZ191-INDEX('data-futures'!$E:$E,MATCH('basis-cash-crude'!CA$1,'data-futures'!$A:$A,0),1),""),"")</f>
        <v>-9.5900000000000034</v>
      </c>
      <c r="CB190">
        <f>+IFERROR(IF(VALUE('data-cash-crude'!CA191)&gt;0,'data-cash-crude'!CA191-INDEX('data-futures'!$E:$E,MATCH('basis-cash-crude'!CB$1,'data-futures'!$A:$A,0),1),""),"")</f>
        <v>-9.4699999999999989</v>
      </c>
      <c r="CC190">
        <f>+IFERROR(IF(VALUE('data-cash-crude'!CB191)&gt;0,'data-cash-crude'!CB191-INDEX('data-futures'!$E:$E,MATCH('basis-cash-crude'!CC$1,'data-futures'!$A:$A,0),1),""),"")</f>
        <v>-9.3699999999999974</v>
      </c>
      <c r="CD190">
        <f>+IFERROR(IF(VALUE('data-cash-crude'!CC191)&gt;0,'data-cash-crude'!CC191-INDEX('data-futures'!$E:$E,MATCH('basis-cash-crude'!CD$1,'data-futures'!$A:$A,0),1),""),"")</f>
        <v>-9.61</v>
      </c>
      <c r="CE190">
        <f>+IFERROR(IF(VALUE('data-cash-crude'!CD191)&gt;0,'data-cash-crude'!CD191-INDEX('data-futures'!$E:$E,MATCH('basis-cash-crude'!CE$1,'data-futures'!$A:$A,0),1),""),"")</f>
        <v>-9.3999999999999986</v>
      </c>
      <c r="CF190">
        <f>+IFERROR(IF(VALUE('data-cash-crude'!CE191)&gt;0,'data-cash-crude'!CE191-INDEX('data-futures'!$E:$E,MATCH('basis-cash-crude'!CF$1,'data-futures'!$A:$A,0),1),""),"")</f>
        <v>-9.32</v>
      </c>
      <c r="CG190">
        <f>+IFERROR(IF(VALUE('data-cash-crude'!CF191)&gt;0,'data-cash-crude'!CF191-INDEX('data-futures'!$E:$E,MATCH('basis-cash-crude'!CG$1,'data-futures'!$A:$A,0),1),""),"")</f>
        <v>-9.0900000000000034</v>
      </c>
      <c r="CH190">
        <f>+IFERROR(IF(VALUE('data-cash-crude'!CG191)&gt;0,'data-cash-crude'!CG191-INDEX('data-futures'!$E:$E,MATCH('basis-cash-crude'!CH$1,'data-futures'!$A:$A,0),1),""),"")</f>
        <v>-8.8800000000000026</v>
      </c>
      <c r="CI190">
        <f>+IFERROR(IF(VALUE('data-cash-crude'!CH191)&gt;0,'data-cash-crude'!CH191-INDEX('data-futures'!$E:$E,MATCH('basis-cash-crude'!CI$1,'data-futures'!$A:$A,0),1),""),"")</f>
        <v>-9.0399999999999991</v>
      </c>
      <c r="CJ190">
        <f>+IFERROR(IF(VALUE('data-cash-crude'!CI191)&gt;0,'data-cash-crude'!CI191-INDEX('data-futures'!$E:$E,MATCH('basis-cash-crude'!CJ$1,'data-futures'!$A:$A,0),1),""),"")</f>
        <v>-9.1499999999999986</v>
      </c>
      <c r="CK190">
        <f>+IFERROR(IF(VALUE('data-cash-crude'!CJ191)&gt;0,'data-cash-crude'!CJ191-INDEX('data-futures'!$E:$E,MATCH('basis-cash-crude'!CK$1,'data-futures'!$A:$A,0),1),""),"")</f>
        <v>-8.490000000000002</v>
      </c>
      <c r="CL190">
        <f>+IFERROR(IF(VALUE('data-cash-crude'!CK191)&gt;0,'data-cash-crude'!CK191-INDEX('data-futures'!$E:$E,MATCH('basis-cash-crude'!CL$1,'data-futures'!$A:$A,0),1),""),"")</f>
        <v>-8.4500000000000028</v>
      </c>
      <c r="CM190" t="str">
        <f>+IFERROR(IF(VALUE('data-cash-crude'!CL191)&gt;0,'data-cash-crude'!CL191-INDEX('data-futures'!$E:$E,MATCH('basis-cash-crude'!CM$1,'data-futures'!$A:$A,0),1),""),"")</f>
        <v/>
      </c>
      <c r="CN190">
        <f>+IFERROR(IF(VALUE('data-cash-crude'!CM191)&gt;0,'data-cash-crude'!CM191-INDEX('data-futures'!$E:$E,MATCH('basis-cash-crude'!CN$1,'data-futures'!$A:$A,0),1),""),"")</f>
        <v>-8.39</v>
      </c>
      <c r="CO190">
        <f>+IFERROR(IF(VALUE('data-cash-crude'!CN191)&gt;0,'data-cash-crude'!CN191-INDEX('data-futures'!$E:$E,MATCH('basis-cash-crude'!CO$1,'data-futures'!$A:$A,0),1),""),"")</f>
        <v>-8.18</v>
      </c>
      <c r="CP190">
        <f>+IFERROR(IF(VALUE('data-cash-crude'!CO191)&gt;0,'data-cash-crude'!CO191-INDEX('data-futures'!$E:$E,MATCH('basis-cash-crude'!CP$1,'data-futures'!$A:$A,0),1),""),"")</f>
        <v>-8.3800000000000026</v>
      </c>
      <c r="CQ190">
        <f>+IFERROR(IF(VALUE('data-cash-crude'!CP191)&gt;0,'data-cash-crude'!CP191-INDEX('data-futures'!$E:$E,MATCH('basis-cash-crude'!CQ$1,'data-futures'!$A:$A,0),1),""),"")</f>
        <v>-8.3699999999999974</v>
      </c>
      <c r="CR190">
        <f>+IFERROR(IF(VALUE('data-cash-crude'!CQ191)&gt;0,'data-cash-crude'!CQ191-INDEX('data-futures'!$E:$E,MATCH('basis-cash-crude'!CR$1,'data-futures'!$A:$A,0),1),""),"")</f>
        <v>-7.7999999999999972</v>
      </c>
      <c r="CS190">
        <f>+IFERROR(IF(VALUE('data-cash-crude'!CR191)&gt;0,'data-cash-crude'!CR191-INDEX('data-futures'!$E:$E,MATCH('basis-cash-crude'!CS$1,'data-futures'!$A:$A,0),1),""),"")</f>
        <v>-7.3699999999999974</v>
      </c>
      <c r="CT190">
        <f>+IFERROR(IF(VALUE('data-cash-crude'!CS191)&gt;0,'data-cash-crude'!CS191-INDEX('data-futures'!$E:$E,MATCH('basis-cash-crude'!CT$1,'data-futures'!$A:$A,0),1),""),"")</f>
        <v>-6.0600000000000023</v>
      </c>
      <c r="CU190">
        <f>+IFERROR(IF(VALUE('data-cash-crude'!CT191)&gt;0,'data-cash-crude'!CT191-INDEX('data-futures'!$E:$E,MATCH('basis-cash-crude'!CU$1,'data-futures'!$A:$A,0),1),""),"")</f>
        <v>-8.86</v>
      </c>
      <c r="CV190">
        <f>+IFERROR(IF(VALUE('data-cash-crude'!CU191)&gt;0,'data-cash-crude'!CU191-INDEX('data-futures'!$E:$E,MATCH('basis-cash-crude'!CV$1,'data-futures'!$A:$A,0),1),""),"")</f>
        <v>-8.9600000000000009</v>
      </c>
      <c r="CW190">
        <f>+IFERROR(IF(VALUE('data-cash-crude'!CV191)&gt;0,'data-cash-crude'!CV191-INDEX('data-futures'!$E:$E,MATCH('basis-cash-crude'!CW$1,'data-futures'!$A:$A,0),1),""),"")</f>
        <v>-8.7000000000000028</v>
      </c>
      <c r="CX190">
        <f>+IFERROR(IF(VALUE('data-cash-crude'!CW191)&gt;0,'data-cash-crude'!CW191-INDEX('data-futures'!$E:$E,MATCH('basis-cash-crude'!CX$1,'data-futures'!$A:$A,0),1),""),"")</f>
        <v>-8.5300000000000011</v>
      </c>
      <c r="CY190">
        <f>+IFERROR(IF(VALUE('data-cash-crude'!CX191)&gt;0,'data-cash-crude'!CX191-INDEX('data-futures'!$E:$E,MATCH('basis-cash-crude'!CY$1,'data-futures'!$A:$A,0),1),""),"")</f>
        <v>-8.18</v>
      </c>
      <c r="CZ190">
        <f>+IFERROR(IF(VALUE('data-cash-crude'!CY191)&gt;0,'data-cash-crude'!CY191-INDEX('data-futures'!$E:$E,MATCH('basis-cash-crude'!CZ$1,'data-futures'!$A:$A,0),1),""),"")</f>
        <v>-8.6000000000000014</v>
      </c>
      <c r="DA190">
        <f>+IFERROR(IF(VALUE('data-cash-crude'!CZ191)&gt;0,'data-cash-crude'!CZ191-INDEX('data-futures'!$E:$E,MATCH('basis-cash-crude'!DA$1,'data-futures'!$A:$A,0),1),""),"")</f>
        <v>-8.5499999999999972</v>
      </c>
      <c r="DB190">
        <f>+IFERROR(IF(VALUE('data-cash-crude'!DA191)&gt;0,'data-cash-crude'!DA191-INDEX('data-futures'!$E:$E,MATCH('basis-cash-crude'!DB$1,'data-futures'!$A:$A,0),1),""),"")</f>
        <v>-8.5</v>
      </c>
      <c r="DC190">
        <f>+IFERROR(IF(VALUE('data-cash-crude'!DB191)&gt;0,'data-cash-crude'!DB191-INDEX('data-futures'!$E:$E,MATCH('basis-cash-crude'!DC$1,'data-futures'!$A:$A,0),1),""),"")</f>
        <v>-8.5200000000000031</v>
      </c>
      <c r="DD190" t="str">
        <f>+IFERROR(IF(VALUE('data-cash-crude'!DC191)&gt;0,'data-cash-crude'!DC191-INDEX('data-futures'!$E:$E,MATCH('basis-cash-crude'!DD$1,'data-futures'!$A:$A,0),1),""),"")</f>
        <v/>
      </c>
      <c r="DE190">
        <f>+IFERROR(IF(VALUE('data-cash-crude'!DD191)&gt;0,'data-cash-crude'!DD191-INDEX('data-futures'!$E:$E,MATCH('basis-cash-crude'!DE$1,'data-futures'!$A:$A,0),1),""),"")</f>
        <v>-8.43</v>
      </c>
      <c r="DF190">
        <f>+IFERROR(IF(VALUE('data-cash-crude'!DE191)&gt;0,'data-cash-crude'!DE191-INDEX('data-futures'!$E:$E,MATCH('basis-cash-crude'!DF$1,'data-futures'!$A:$A,0),1),""),"")</f>
        <v>-8.0499999999999972</v>
      </c>
      <c r="DG190" t="str">
        <f>+IFERROR(IF(VALUE('data-cash-crude'!DF191)&gt;0,'data-cash-crude'!DF191-INDEX('data-futures'!$E:$E,MATCH('basis-cash-crude'!DG$1,'data-futures'!$A:$A,0),1),""),"")</f>
        <v/>
      </c>
      <c r="DH190">
        <f>+IFERROR(IF(VALUE('data-cash-crude'!DG191)&gt;0,'data-cash-crude'!DG191-INDEX('data-futures'!$E:$E,MATCH('basis-cash-crude'!DH$1,'data-futures'!$A:$A,0),1),""),"")</f>
        <v>-7.7100000000000009</v>
      </c>
      <c r="DI190">
        <f>+IFERROR(IF(VALUE('data-cash-crude'!DH191)&gt;0,'data-cash-crude'!DH191-INDEX('data-futures'!$E:$E,MATCH('basis-cash-crude'!DI$1,'data-futures'!$A:$A,0),1),""),"")</f>
        <v>-8.8400000000000034</v>
      </c>
      <c r="DJ190">
        <f>+IFERROR(IF(VALUE('data-cash-crude'!DI191)&gt;0,'data-cash-crude'!DI191-INDEX('data-futures'!$E:$E,MATCH('basis-cash-crude'!DJ$1,'data-futures'!$A:$A,0),1),""),"")</f>
        <v>-8.57</v>
      </c>
      <c r="DK190">
        <f>+IFERROR(IF(VALUE('data-cash-crude'!DJ191)&gt;0,'data-cash-crude'!DJ191-INDEX('data-futures'!$E:$E,MATCH('basis-cash-crude'!DK$1,'data-futures'!$A:$A,0),1),""),"")</f>
        <v>-8.6199999999999974</v>
      </c>
      <c r="DL190">
        <f>+IFERROR(IF(VALUE('data-cash-crude'!DK191)&gt;0,'data-cash-crude'!DK191-INDEX('data-futures'!$E:$E,MATCH('basis-cash-crude'!DL$1,'data-futures'!$A:$A,0),1),""),"")</f>
        <v>-8.4200000000000017</v>
      </c>
      <c r="DM190">
        <f>+IFERROR(IF(VALUE('data-cash-crude'!DL191)&gt;0,'data-cash-crude'!DL191-INDEX('data-futures'!$E:$E,MATCH('basis-cash-crude'!DM$1,'data-futures'!$A:$A,0),1),""),"")</f>
        <v>-7.8699999999999974</v>
      </c>
      <c r="DN190">
        <f>+IFERROR(IF(VALUE('data-cash-crude'!DM191)&gt;0,'data-cash-crude'!DM191-INDEX('data-futures'!$E:$E,MATCH('basis-cash-crude'!DN$1,'data-futures'!$A:$A,0),1),""),"")</f>
        <v>-7.43</v>
      </c>
      <c r="DO190">
        <f>+IFERROR(IF(VALUE('data-cash-crude'!DN191)&gt;0,'data-cash-crude'!DN191-INDEX('data-futures'!$E:$E,MATCH('basis-cash-crude'!DO$1,'data-futures'!$A:$A,0),1),""),"")</f>
        <v>-8.1499999999999986</v>
      </c>
      <c r="DP190">
        <f>+IFERROR(IF(VALUE('data-cash-crude'!DO191)&gt;0,'data-cash-crude'!DO191-INDEX('data-futures'!$E:$E,MATCH('basis-cash-crude'!DP$1,'data-futures'!$A:$A,0),1),""),"")</f>
        <v>-8.2299999999999969</v>
      </c>
      <c r="DQ190">
        <f>+IFERROR(IF(VALUE('data-cash-crude'!DP191)&gt;0,'data-cash-crude'!DP191-INDEX('data-futures'!$E:$E,MATCH('basis-cash-crude'!DQ$1,'data-futures'!$A:$A,0),1),""),"")</f>
        <v>-8.7800000000000011</v>
      </c>
      <c r="DR190">
        <f>+IFERROR(IF(VALUE('data-cash-crude'!DQ191)&gt;0,'data-cash-crude'!DQ191-INDEX('data-futures'!$E:$E,MATCH('basis-cash-crude'!DR$1,'data-futures'!$A:$A,0),1),""),"")</f>
        <v>-8.2999999999999972</v>
      </c>
      <c r="DS190">
        <f>+IFERROR(IF(VALUE('data-cash-crude'!DR191)&gt;0,'data-cash-crude'!DR191-INDEX('data-futures'!$E:$E,MATCH('basis-cash-crude'!DS$1,'data-futures'!$A:$A,0),1),""),"")</f>
        <v>-8.4399999999999977</v>
      </c>
      <c r="DT190">
        <f>+IFERROR(IF(VALUE('data-cash-crude'!DS191)&gt;0,'data-cash-crude'!DS191-INDEX('data-futures'!$E:$E,MATCH('basis-cash-crude'!DT$1,'data-futures'!$A:$A,0),1),""),"")</f>
        <v>-8.3800000000000026</v>
      </c>
      <c r="DU190">
        <f>+IFERROR(IF(VALUE('data-cash-crude'!DT191)&gt;0,'data-cash-crude'!DT191-INDEX('data-futures'!$E:$E,MATCH('basis-cash-crude'!DU$1,'data-futures'!$A:$A,0),1),""),"")</f>
        <v>-8.9399999999999977</v>
      </c>
      <c r="DV190">
        <f>+IFERROR(IF(VALUE('data-cash-crude'!DU191)&gt;0,'data-cash-crude'!DU191-INDEX('data-futures'!$E:$E,MATCH('basis-cash-crude'!DV$1,'data-futures'!$A:$A,0),1),""),"")</f>
        <v>-9.4500000000000028</v>
      </c>
      <c r="DW190">
        <f>+IFERROR(IF(VALUE('data-cash-crude'!DV191)&gt;0,'data-cash-crude'!DV191-INDEX('data-futures'!$E:$E,MATCH('basis-cash-crude'!DW$1,'data-futures'!$A:$A,0),1),""),"")</f>
        <v>-9.14</v>
      </c>
      <c r="DX190">
        <f>+IFERROR(IF(VALUE('data-cash-crude'!DW191)&gt;0,'data-cash-crude'!DW191-INDEX('data-futures'!$E:$E,MATCH('basis-cash-crude'!DX$1,'data-futures'!$A:$A,0),1),""),"")</f>
        <v>-8.68</v>
      </c>
      <c r="DY190">
        <f>+IFERROR(IF(VALUE('data-cash-crude'!DX191)&gt;0,'data-cash-crude'!DX191-INDEX('data-futures'!$E:$E,MATCH('basis-cash-crude'!DY$1,'data-futures'!$A:$A,0),1),""),"")</f>
        <v>-9.5</v>
      </c>
      <c r="DZ190">
        <f>+IFERROR(IF(VALUE('data-cash-crude'!DY191)&gt;0,'data-cash-crude'!DY191-INDEX('data-futures'!$E:$E,MATCH('basis-cash-crude'!DZ$1,'data-futures'!$A:$A,0),1),""),"")</f>
        <v>-9.4200000000000017</v>
      </c>
      <c r="EA190">
        <f>+IFERROR(IF(VALUE('data-cash-crude'!DZ191)&gt;0,'data-cash-crude'!DZ191-INDEX('data-futures'!$E:$E,MATCH('basis-cash-crude'!EA$1,'data-futures'!$A:$A,0),1),""),"")</f>
        <v>-9.2800000000000011</v>
      </c>
      <c r="EB190">
        <f>+IFERROR(IF(VALUE('data-cash-crude'!EA191)&gt;0,'data-cash-crude'!EA191-INDEX('data-futures'!$E:$E,MATCH('basis-cash-crude'!EB$1,'data-futures'!$A:$A,0),1),""),"")</f>
        <v>-9.3100000000000023</v>
      </c>
      <c r="EC190">
        <f>+IFERROR(IF(VALUE('data-cash-crude'!EB191)&gt;0,'data-cash-crude'!EB191-INDEX('data-futures'!$E:$E,MATCH('basis-cash-crude'!EC$1,'data-futures'!$A:$A,0),1),""),"")</f>
        <v>-9.7000000000000028</v>
      </c>
      <c r="ED190" t="str">
        <f>+IFERROR(IF(VALUE('data-cash-crude'!EC191)&gt;0,'data-cash-crude'!EC191-INDEX('data-futures'!$E:$E,MATCH('basis-cash-crude'!ED$1,'data-futures'!$A:$A,0),1),""),"")</f>
        <v/>
      </c>
      <c r="EE190" t="str">
        <f>+IFERROR(IF(VALUE('data-cash-crude'!ED191)&gt;0,'data-cash-crude'!ED191-INDEX('data-futures'!$E:$E,MATCH('basis-cash-crude'!EE$1,'data-futures'!$A:$A,0),1),""),"")</f>
        <v/>
      </c>
      <c r="EF190" t="str">
        <f>+IFERROR(IF(VALUE('data-cash-crude'!EE191)&gt;0,'data-cash-crude'!EE191-INDEX('data-futures'!$E:$E,MATCH('basis-cash-crude'!EF$1,'data-futures'!$A:$A,0),1),""),"")</f>
        <v/>
      </c>
      <c r="EG190" t="str">
        <f>+IFERROR(IF(VALUE('data-cash-crude'!EF191)&gt;0,'data-cash-crude'!EF191-INDEX('data-futures'!$E:$E,MATCH('basis-cash-crude'!EG$1,'data-futures'!$A:$A,0),1),""),"")</f>
        <v/>
      </c>
      <c r="EH190" t="str">
        <f>+IFERROR(IF(VALUE('data-cash-crude'!EG191)&gt;0,'data-cash-crude'!EG191-INDEX('data-futures'!$E:$E,MATCH('basis-cash-crude'!EH$1,'data-futures'!$A:$A,0),1),""),"")</f>
        <v/>
      </c>
      <c r="EI190" t="str">
        <f>+IFERROR(IF(VALUE('data-cash-crude'!EH191)&gt;0,'data-cash-crude'!EH191-INDEX('data-futures'!$E:$E,MATCH('basis-cash-crude'!EI$1,'data-futures'!$A:$A,0),1),""),"")</f>
        <v/>
      </c>
      <c r="EJ190" t="str">
        <f>+IFERROR(IF(VALUE('data-cash-crude'!EI191)&gt;0,'data-cash-crude'!EI191-INDEX('data-futures'!$E:$E,MATCH('basis-cash-crude'!EJ$1,'data-futures'!$A:$A,0),1),""),"")</f>
        <v/>
      </c>
      <c r="EK190" t="str">
        <f>+IFERROR(IF(VALUE('data-cash-crude'!EJ191)&gt;0,'data-cash-crude'!EJ191-INDEX('data-futures'!$E:$E,MATCH('basis-cash-crude'!EK$1,'data-futures'!$A:$A,0),1),""),"")</f>
        <v/>
      </c>
      <c r="EL190" t="str">
        <f>+IFERROR(IF(VALUE('data-cash-crude'!EK191)&gt;0,'data-cash-crude'!EK191-INDEX('data-futures'!$E:$E,MATCH('basis-cash-crude'!EL$1,'data-futures'!$A:$A,0),1),""),"")</f>
        <v/>
      </c>
      <c r="EM190" t="str">
        <f>+IFERROR(IF(VALUE('data-cash-crude'!EL191)&gt;0,'data-cash-crude'!EL191-INDEX('data-futures'!$E:$E,MATCH('basis-cash-crude'!EM$1,'data-futures'!$A:$A,0),1),""),"")</f>
        <v/>
      </c>
      <c r="EN190" t="str">
        <f>+IFERROR(IF(VALUE('data-cash-crude'!EM191)&gt;0,'data-cash-crude'!EM191-INDEX('data-futures'!$E:$E,MATCH('basis-cash-crude'!EN$1,'data-futures'!$A:$A,0),1),""),"")</f>
        <v/>
      </c>
      <c r="EO190" t="str">
        <f>+IFERROR(IF(VALUE('data-cash-crude'!EN191)&gt;0,'data-cash-crude'!EN191-INDEX('data-futures'!$E:$E,MATCH('basis-cash-crude'!EO$1,'data-futures'!$A:$A,0),1),""),"")</f>
        <v/>
      </c>
      <c r="EP190" t="str">
        <f>+IFERROR(IF(VALUE('data-cash-crude'!EO191)&gt;0,'data-cash-crude'!EO191-INDEX('data-futures'!$E:$E,MATCH('basis-cash-crude'!EP$1,'data-futures'!$A:$A,0),1),""),"")</f>
        <v/>
      </c>
      <c r="EQ190" t="str">
        <f>+IFERROR(IF(VALUE('data-cash-crude'!EP191)&gt;0,'data-cash-crude'!EP191-INDEX('data-futures'!$E:$E,MATCH('basis-cash-crude'!EQ$1,'data-futures'!$A:$A,0),1),""),"")</f>
        <v/>
      </c>
      <c r="ER190" t="str">
        <f>+IFERROR(IF(VALUE('data-cash-crude'!EQ191)&gt;0,'data-cash-crude'!EQ191-INDEX('data-futures'!$E:$E,MATCH('basis-cash-crude'!ER$1,'data-futures'!$A:$A,0),1),""),"")</f>
        <v/>
      </c>
      <c r="ES190" t="str">
        <f>+IFERROR(IF(VALUE('data-cash-crude'!ER191)&gt;0,'data-cash-crude'!ER191-INDEX('data-futures'!$E:$E,MATCH('basis-cash-crude'!ES$1,'data-futures'!$A:$A,0),1),""),"")</f>
        <v/>
      </c>
      <c r="ET190" t="str">
        <f>+IFERROR(IF(VALUE('data-cash-crude'!ES191)&gt;0,'data-cash-crude'!ES191-INDEX('data-futures'!$E:$E,MATCH('basis-cash-crude'!ET$1,'data-futures'!$A:$A,0),1),""),"")</f>
        <v/>
      </c>
      <c r="EU190" t="str">
        <f>+IFERROR(IF(VALUE('data-cash-crude'!ET191)&gt;0,'data-cash-crude'!ET191-INDEX('data-futures'!$E:$E,MATCH('basis-cash-crude'!EU$1,'data-futures'!$A:$A,0),1),""),"")</f>
        <v/>
      </c>
      <c r="EV190" t="str">
        <f>+IFERROR(IF(VALUE('data-cash-crude'!EU191)&gt;0,'data-cash-crude'!EU191-INDEX('data-futures'!$E:$E,MATCH('basis-cash-crude'!EV$1,'data-futures'!$A:$A,0),1),""),"")</f>
        <v/>
      </c>
      <c r="EW190" t="str">
        <f>+IFERROR(IF(VALUE('data-cash-crude'!EV191)&gt;0,'data-cash-crude'!EV191-INDEX('data-futures'!$E:$E,MATCH('basis-cash-crude'!EW$1,'data-futures'!$A:$A,0),1),""),"")</f>
        <v/>
      </c>
      <c r="EX190" t="str">
        <f>+IFERROR(IF(VALUE('data-cash-crude'!EW191)&gt;0,'data-cash-crude'!EW191-INDEX('data-futures'!$E:$E,MATCH('basis-cash-crude'!EX$1,'data-futures'!$A:$A,0),1),""),"")</f>
        <v/>
      </c>
      <c r="EY190" t="str">
        <f>+IFERROR(IF(VALUE('data-cash-crude'!EX191)&gt;0,'data-cash-crude'!EX191-INDEX('data-futures'!$E:$E,MATCH('basis-cash-crude'!EY$1,'data-futures'!$A:$A,0),1),""),"")</f>
        <v/>
      </c>
      <c r="EZ190" t="str">
        <f>+IFERROR(IF(VALUE('data-cash-crude'!EY191)&gt;0,'data-cash-crude'!EY191-INDEX('data-futures'!$E:$E,MATCH('basis-cash-crude'!EZ$1,'data-futures'!$A:$A,0),1),""),"")</f>
        <v/>
      </c>
      <c r="FA190" t="str">
        <f>+IFERROR(IF(VALUE('data-cash-crude'!EZ191)&gt;0,'data-cash-crude'!EZ191-INDEX('data-futures'!$E:$E,MATCH('basis-cash-crude'!FA$1,'data-futures'!$A:$A,0),1),""),"")</f>
        <v/>
      </c>
      <c r="FB190" t="str">
        <f>+IFERROR(IF(VALUE('data-cash-crude'!FA191)&gt;0,'data-cash-crude'!FA191-INDEX('data-futures'!$E:$E,MATCH('basis-cash-crude'!FB$1,'data-futures'!$A:$A,0),1),""),"")</f>
        <v/>
      </c>
      <c r="FC190" t="str">
        <f>+IFERROR(IF(VALUE('data-cash-crude'!FB191)&gt;0,'data-cash-crude'!FB191-INDEX('data-futures'!$E:$E,MATCH('basis-cash-crude'!FC$1,'data-futures'!$A:$A,0),1),""),"")</f>
        <v/>
      </c>
      <c r="FD190" t="str">
        <f>+IFERROR(IF(VALUE('data-cash-crude'!FC191)&gt;0,'data-cash-crude'!FC191-INDEX('data-futures'!$E:$E,MATCH('basis-cash-crude'!FD$1,'data-futures'!$A:$A,0),1),""),"")</f>
        <v/>
      </c>
      <c r="FE190" t="str">
        <f>+IFERROR(IF(VALUE('data-cash-crude'!FD191)&gt;0,'data-cash-crude'!FD191-INDEX('data-futures'!$E:$E,MATCH('basis-cash-crude'!FE$1,'data-futures'!$A:$A,0),1),""),"")</f>
        <v/>
      </c>
      <c r="FF190" t="str">
        <f>+IFERROR(IF(VALUE('data-cash-crude'!FE191)&gt;0,'data-cash-crude'!FE191-INDEX('data-futures'!$E:$E,MATCH('basis-cash-crude'!FF$1,'data-futures'!$A:$A,0),1),""),"")</f>
        <v/>
      </c>
      <c r="FG190" t="str">
        <f>+IFERROR(IF(VALUE('data-cash-crude'!FF191)&gt;0,'data-cash-crude'!FF191-INDEX('data-futures'!$E:$E,MATCH('basis-cash-crude'!FG$1,'data-futures'!$A:$A,0),1),""),"")</f>
        <v/>
      </c>
      <c r="FH190" t="str">
        <f>+IFERROR(IF(VALUE('data-cash-crude'!FG191)&gt;0,'data-cash-crude'!FG191-INDEX('data-futures'!$E:$E,MATCH('basis-cash-crude'!FH$1,'data-futures'!$A:$A,0),1),""),"")</f>
        <v/>
      </c>
      <c r="FI190" t="str">
        <f>+IFERROR(IF(VALUE('data-cash-crude'!FH191)&gt;0,'data-cash-crude'!FH191-INDEX('data-futures'!$E:$E,MATCH('basis-cash-crude'!FI$1,'data-futures'!$A:$A,0),1),""),"")</f>
        <v/>
      </c>
      <c r="FJ190" t="str">
        <f>+IFERROR(IF(VALUE('data-cash-crude'!FI191)&gt;0,'data-cash-crude'!FI191-INDEX('data-futures'!$E:$E,MATCH('basis-cash-crude'!FJ$1,'data-futures'!$A:$A,0),1),""),"")</f>
        <v/>
      </c>
      <c r="FK190" t="str">
        <f>+IFERROR(IF(VALUE('data-cash-crude'!FJ191)&gt;0,'data-cash-crude'!FJ191-INDEX('data-futures'!$E:$E,MATCH('basis-cash-crude'!FK$1,'data-futures'!$A:$A,0),1),""),"")</f>
        <v/>
      </c>
      <c r="FL190" t="str">
        <f>+IFERROR(IF(VALUE('data-cash-crude'!FK191)&gt;0,'data-cash-crude'!FK191-INDEX('data-futures'!$E:$E,MATCH('basis-cash-crude'!FL$1,'data-futures'!$A:$A,0),1),""),"")</f>
        <v/>
      </c>
    </row>
    <row r="191" spans="1:168" x14ac:dyDescent="0.2">
      <c r="A191">
        <f t="shared" si="6"/>
        <v>-5.0016666666666678</v>
      </c>
      <c r="B191">
        <f t="shared" si="7"/>
        <v>-5.0240740740740728</v>
      </c>
      <c r="C191">
        <f t="shared" si="8"/>
        <v>-4.6440789473684196</v>
      </c>
      <c r="D191" s="6" t="str">
        <f>+'data-cash-crude'!B192</f>
        <v>CLPA-8-65.CM</v>
      </c>
      <c r="E191">
        <f>+IFERROR(IF(VALUE('data-cash-crude'!D192)&gt;0,'data-cash-crude'!D192-INDEX('data-futures'!$E:$E,MATCH('basis-cash-crude'!E$1,'data-futures'!$A:$A,0),1),""),"")</f>
        <v>-4.9399999999999977</v>
      </c>
      <c r="F191">
        <f>+IFERROR(IF(VALUE('data-cash-crude'!E192)&gt;0,'data-cash-crude'!E192-INDEX('data-futures'!$E:$E,MATCH('basis-cash-crude'!F$1,'data-futures'!$A:$A,0),1),""),"")</f>
        <v>-4.8400000000000034</v>
      </c>
      <c r="G191">
        <f>+IFERROR(IF(VALUE('data-cash-crude'!F192)&gt;0,'data-cash-crude'!F192-INDEX('data-futures'!$E:$E,MATCH('basis-cash-crude'!G$1,'data-futures'!$A:$A,0),1),""),"")</f>
        <v>-4.990000000000002</v>
      </c>
      <c r="H191">
        <f>+IFERROR(IF(VALUE('data-cash-crude'!G192)&gt;0,'data-cash-crude'!G192-INDEX('data-futures'!$E:$E,MATCH('basis-cash-crude'!H$1,'data-futures'!$A:$A,0),1),""),"")</f>
        <v>-5.1300000000000026</v>
      </c>
      <c r="I191" t="str">
        <f>+IFERROR(IF(VALUE('data-cash-crude'!H192)&gt;0,'data-cash-crude'!H192-INDEX('data-futures'!$E:$E,MATCH('basis-cash-crude'!I$1,'data-futures'!$A:$A,0),1),""),"")</f>
        <v/>
      </c>
      <c r="J191">
        <f>+IFERROR(IF(VALUE('data-cash-crude'!I192)&gt;0,'data-cash-crude'!I192-INDEX('data-futures'!$E:$E,MATCH('basis-cash-crude'!J$1,'data-futures'!$A:$A,0),1),""),"")</f>
        <v>-5.0799999999999983</v>
      </c>
      <c r="K191">
        <f>+IFERROR(IF(VALUE('data-cash-crude'!J192)&gt;0,'data-cash-crude'!J192-INDEX('data-futures'!$E:$E,MATCH('basis-cash-crude'!K$1,'data-futures'!$A:$A,0),1),""),"")</f>
        <v>-5.0300000000000011</v>
      </c>
      <c r="L191">
        <f>+IFERROR(IF(VALUE('data-cash-crude'!K192)&gt;0,'data-cash-crude'!K192-INDEX('data-futures'!$E:$E,MATCH('basis-cash-crude'!L$1,'data-futures'!$A:$A,0),1),""),"")</f>
        <v>-5.0900000000000034</v>
      </c>
      <c r="M191">
        <f>+IFERROR(IF(VALUE('data-cash-crude'!L192)&gt;0,'data-cash-crude'!L192-INDEX('data-futures'!$E:$E,MATCH('basis-cash-crude'!M$1,'data-futures'!$A:$A,0),1),""),"")</f>
        <v>-5.009999999999998</v>
      </c>
      <c r="N191">
        <f>+IFERROR(IF(VALUE('data-cash-crude'!M192)&gt;0,'data-cash-crude'!M192-INDEX('data-futures'!$E:$E,MATCH('basis-cash-crude'!N$1,'data-futures'!$A:$A,0),1),""),"")</f>
        <v>-4.8299999999999983</v>
      </c>
      <c r="O191">
        <f>+IFERROR(IF(VALUE('data-cash-crude'!N192)&gt;0,'data-cash-crude'!N192-INDEX('data-futures'!$E:$E,MATCH('basis-cash-crude'!O$1,'data-futures'!$A:$A,0),1),""),"")</f>
        <v>-4.990000000000002</v>
      </c>
      <c r="P191">
        <f>+IFERROR(IF(VALUE('data-cash-crude'!O192)&gt;0,'data-cash-crude'!O192-INDEX('data-futures'!$E:$E,MATCH('basis-cash-crude'!P$1,'data-futures'!$A:$A,0),1),""),"")</f>
        <v>-4.9399999999999977</v>
      </c>
      <c r="Q191">
        <f>+IFERROR(IF(VALUE('data-cash-crude'!P192)&gt;0,'data-cash-crude'!P192-INDEX('data-futures'!$E:$E,MATCH('basis-cash-crude'!Q$1,'data-futures'!$A:$A,0),1),""),"")</f>
        <v>-4.9600000000000009</v>
      </c>
      <c r="R191">
        <f>+IFERROR(IF(VALUE('data-cash-crude'!Q192)&gt;0,'data-cash-crude'!Q192-INDEX('data-futures'!$E:$E,MATCH('basis-cash-crude'!R$1,'data-futures'!$A:$A,0),1),""),"")</f>
        <v>-4.759999999999998</v>
      </c>
      <c r="S191">
        <f>+IFERROR(IF(VALUE('data-cash-crude'!R192)&gt;0,'data-cash-crude'!R192-INDEX('data-futures'!$E:$E,MATCH('basis-cash-crude'!S$1,'data-futures'!$A:$A,0),1),""),"")</f>
        <v>-7.0399999999999991</v>
      </c>
      <c r="T191">
        <f>+IFERROR(IF(VALUE('data-cash-crude'!S192)&gt;0,'data-cash-crude'!S192-INDEX('data-futures'!$E:$E,MATCH('basis-cash-crude'!T$1,'data-futures'!$A:$A,0),1),""),"")</f>
        <v>-6.82</v>
      </c>
      <c r="U191">
        <f>+IFERROR(IF(VALUE('data-cash-crude'!T192)&gt;0,'data-cash-crude'!T192-INDEX('data-futures'!$E:$E,MATCH('basis-cash-crude'!U$1,'data-futures'!$A:$A,0),1),""),"")</f>
        <v>-4.9500000000000028</v>
      </c>
      <c r="V191">
        <f>+IFERROR(IF(VALUE('data-cash-crude'!U192)&gt;0,'data-cash-crude'!U192-INDEX('data-futures'!$E:$E,MATCH('basis-cash-crude'!V$1,'data-futures'!$A:$A,0),1),""),"")</f>
        <v>-4.7700000000000031</v>
      </c>
      <c r="W191">
        <f>+IFERROR(IF(VALUE('data-cash-crude'!V192)&gt;0,'data-cash-crude'!V192-INDEX('data-futures'!$E:$E,MATCH('basis-cash-crude'!W$1,'data-futures'!$A:$A,0),1),""),"")</f>
        <v>-4.6899999999999977</v>
      </c>
      <c r="X191">
        <f>+IFERROR(IF(VALUE('data-cash-crude'!W192)&gt;0,'data-cash-crude'!W192-INDEX('data-futures'!$E:$E,MATCH('basis-cash-crude'!X$1,'data-futures'!$A:$A,0),1),""),"")</f>
        <v>-4.7800000000000011</v>
      </c>
      <c r="Y191">
        <f>+IFERROR(IF(VALUE('data-cash-crude'!X192)&gt;0,'data-cash-crude'!X192-INDEX('data-futures'!$E:$E,MATCH('basis-cash-crude'!Y$1,'data-futures'!$A:$A,0),1),""),"")</f>
        <v>-4.7299999999999969</v>
      </c>
      <c r="Z191" t="str">
        <f>+IFERROR(IF(VALUE('data-cash-crude'!Y192)&gt;0,'data-cash-crude'!Y192-INDEX('data-futures'!$E:$E,MATCH('basis-cash-crude'!Z$1,'data-futures'!$A:$A,0),1),""),"")</f>
        <v/>
      </c>
      <c r="AA191">
        <f>+IFERROR(IF(VALUE('data-cash-crude'!Z192)&gt;0,'data-cash-crude'!Z192-INDEX('data-futures'!$E:$E,MATCH('basis-cash-crude'!AA$1,'data-futures'!$A:$A,0),1),""),"")</f>
        <v>-4.9399999999999977</v>
      </c>
      <c r="AB191">
        <f>+IFERROR(IF(VALUE('data-cash-crude'!AA192)&gt;0,'data-cash-crude'!AA192-INDEX('data-futures'!$E:$E,MATCH('basis-cash-crude'!AB$1,'data-futures'!$A:$A,0),1),""),"")</f>
        <v>-5.1000000000000014</v>
      </c>
      <c r="AC191" t="str">
        <f>+IFERROR(IF(VALUE('data-cash-crude'!AB192)&gt;0,'data-cash-crude'!AB192-INDEX('data-futures'!$E:$E,MATCH('basis-cash-crude'!AC$1,'data-futures'!$A:$A,0),1),""),"")</f>
        <v/>
      </c>
      <c r="AD191">
        <f>+IFERROR(IF(VALUE('data-cash-crude'!AC192)&gt;0,'data-cash-crude'!AC192-INDEX('data-futures'!$E:$E,MATCH('basis-cash-crude'!AD$1,'data-futures'!$A:$A,0),1),""),"")</f>
        <v>-4.6300000000000026</v>
      </c>
      <c r="AE191">
        <f>+IFERROR(IF(VALUE('data-cash-crude'!AD192)&gt;0,'data-cash-crude'!AD192-INDEX('data-futures'!$E:$E,MATCH('basis-cash-crude'!AE$1,'data-futures'!$A:$A,0),1),""),"")</f>
        <v>-4.8100000000000023</v>
      </c>
      <c r="AF191">
        <f>+IFERROR(IF(VALUE('data-cash-crude'!AE192)&gt;0,'data-cash-crude'!AE192-INDEX('data-futures'!$E:$E,MATCH('basis-cash-crude'!AF$1,'data-futures'!$A:$A,0),1),""),"")</f>
        <v>-4.5300000000000011</v>
      </c>
      <c r="AG191">
        <f>+IFERROR(IF(VALUE('data-cash-crude'!AF192)&gt;0,'data-cash-crude'!AF192-INDEX('data-futures'!$E:$E,MATCH('basis-cash-crude'!AG$1,'data-futures'!$A:$A,0),1),""),"")</f>
        <v>-4.6000000000000014</v>
      </c>
      <c r="AH191">
        <f>+IFERROR(IF(VALUE('data-cash-crude'!AG192)&gt;0,'data-cash-crude'!AG192-INDEX('data-futures'!$E:$E,MATCH('basis-cash-crude'!AH$1,'data-futures'!$A:$A,0),1),""),"")</f>
        <v>-4.6700000000000017</v>
      </c>
      <c r="AI191">
        <f>+IFERROR(IF(VALUE('data-cash-crude'!AH192)&gt;0,'data-cash-crude'!AH192-INDEX('data-futures'!$E:$E,MATCH('basis-cash-crude'!AI$1,'data-futures'!$A:$A,0),1),""),"")</f>
        <v>-4.509999999999998</v>
      </c>
      <c r="AJ191">
        <f>+IFERROR(IF(VALUE('data-cash-crude'!AI192)&gt;0,'data-cash-crude'!AI192-INDEX('data-futures'!$E:$E,MATCH('basis-cash-crude'!AJ$1,'data-futures'!$A:$A,0),1),""),"")</f>
        <v>-4.6099999999999994</v>
      </c>
      <c r="AK191">
        <f>+IFERROR(IF(VALUE('data-cash-crude'!AJ192)&gt;0,'data-cash-crude'!AJ192-INDEX('data-futures'!$E:$E,MATCH('basis-cash-crude'!AK$1,'data-futures'!$A:$A,0),1),""),"")</f>
        <v>-4.6300000000000026</v>
      </c>
      <c r="AL191">
        <f>+IFERROR(IF(VALUE('data-cash-crude'!AK192)&gt;0,'data-cash-crude'!AK192-INDEX('data-futures'!$E:$E,MATCH('basis-cash-crude'!AL$1,'data-futures'!$A:$A,0),1),""),"")</f>
        <v>-4.8900000000000006</v>
      </c>
      <c r="AM191">
        <f>+IFERROR(IF(VALUE('data-cash-crude'!AL192)&gt;0,'data-cash-crude'!AL192-INDEX('data-futures'!$E:$E,MATCH('basis-cash-crude'!AM$1,'data-futures'!$A:$A,0),1),""),"")</f>
        <v>-4.5300000000000011</v>
      </c>
      <c r="AN191">
        <f>+IFERROR(IF(VALUE('data-cash-crude'!AM192)&gt;0,'data-cash-crude'!AM192-INDEX('data-futures'!$E:$E,MATCH('basis-cash-crude'!AN$1,'data-futures'!$A:$A,0),1),""),"")</f>
        <v>-4.5600000000000023</v>
      </c>
      <c r="AO191">
        <f>+IFERROR(IF(VALUE('data-cash-crude'!AN192)&gt;0,'data-cash-crude'!AN192-INDEX('data-futures'!$E:$E,MATCH('basis-cash-crude'!AO$1,'data-futures'!$A:$A,0),1),""),"")</f>
        <v>-4.7899999999999991</v>
      </c>
      <c r="AP191" t="str">
        <f>+IFERROR(IF(VALUE('data-cash-crude'!AO192)&gt;0,'data-cash-crude'!AO192-INDEX('data-futures'!$E:$E,MATCH('basis-cash-crude'!AP$1,'data-futures'!$A:$A,0),1),""),"")</f>
        <v/>
      </c>
      <c r="AQ191">
        <f>+IFERROR(IF(VALUE('data-cash-crude'!AP192)&gt;0,'data-cash-crude'!AP192-INDEX('data-futures'!$E:$E,MATCH('basis-cash-crude'!AQ$1,'data-futures'!$A:$A,0),1),""),"")</f>
        <v>-4.990000000000002</v>
      </c>
      <c r="AR191">
        <f>+IFERROR(IF(VALUE('data-cash-crude'!AQ192)&gt;0,'data-cash-crude'!AQ192-INDEX('data-futures'!$E:$E,MATCH('basis-cash-crude'!AR$1,'data-futures'!$A:$A,0),1),""),"")</f>
        <v>-1.9799999999999969</v>
      </c>
      <c r="AS191" t="str">
        <f>+IFERROR(IF(VALUE('data-cash-crude'!AR192)&gt;0,'data-cash-crude'!AR192-INDEX('data-futures'!$E:$E,MATCH('basis-cash-crude'!AS$1,'data-futures'!$A:$A,0),1),""),"")</f>
        <v/>
      </c>
      <c r="AT191">
        <f>+IFERROR(IF(VALUE('data-cash-crude'!AS192)&gt;0,'data-cash-crude'!AS192-INDEX('data-futures'!$E:$E,MATCH('basis-cash-crude'!AT$1,'data-futures'!$A:$A,0),1),""),"")</f>
        <v>-4.8500000000000014</v>
      </c>
      <c r="AU191">
        <f>+IFERROR(IF(VALUE('data-cash-crude'!AT192)&gt;0,'data-cash-crude'!AT192-INDEX('data-futures'!$E:$E,MATCH('basis-cash-crude'!AU$1,'data-futures'!$A:$A,0),1),""),"")</f>
        <v>-4.5600000000000023</v>
      </c>
      <c r="AV191">
        <f>+IFERROR(IF(VALUE('data-cash-crude'!AU192)&gt;0,'data-cash-crude'!AU192-INDEX('data-futures'!$E:$E,MATCH('basis-cash-crude'!AV$1,'data-futures'!$A:$A,0),1),""),"")</f>
        <v>-4.6300000000000026</v>
      </c>
      <c r="AW191">
        <f>+IFERROR(IF(VALUE('data-cash-crude'!AV192)&gt;0,'data-cash-crude'!AV192-INDEX('data-futures'!$E:$E,MATCH('basis-cash-crude'!AW$1,'data-futures'!$A:$A,0),1),""),"")</f>
        <v>-4.6000000000000014</v>
      </c>
      <c r="AX191">
        <f>+IFERROR(IF(VALUE('data-cash-crude'!AW192)&gt;0,'data-cash-crude'!AW192-INDEX('data-futures'!$E:$E,MATCH('basis-cash-crude'!AX$1,'data-futures'!$A:$A,0),1),""),"")</f>
        <v>-4.5200000000000031</v>
      </c>
      <c r="AY191" t="str">
        <f>+IFERROR(IF(VALUE('data-cash-crude'!AX192)&gt;0,'data-cash-crude'!AX192-INDEX('data-futures'!$E:$E,MATCH('basis-cash-crude'!AY$1,'data-futures'!$A:$A,0),1),""),"")</f>
        <v/>
      </c>
      <c r="AZ191" t="str">
        <f>+IFERROR(IF(VALUE('data-cash-crude'!AY192)&gt;0,'data-cash-crude'!AY192-INDEX('data-futures'!$E:$E,MATCH('basis-cash-crude'!AZ$1,'data-futures'!$A:$A,0),1),""),"")</f>
        <v/>
      </c>
      <c r="BA191" t="str">
        <f>+IFERROR(IF(VALUE('data-cash-crude'!AZ192)&gt;0,'data-cash-crude'!AZ192-INDEX('data-futures'!$E:$E,MATCH('basis-cash-crude'!BA$1,'data-futures'!$A:$A,0),1),""),"")</f>
        <v/>
      </c>
      <c r="BB191" t="str">
        <f>+IFERROR(IF(VALUE('data-cash-crude'!BA192)&gt;0,'data-cash-crude'!BA192-INDEX('data-futures'!$E:$E,MATCH('basis-cash-crude'!BB$1,'data-futures'!$A:$A,0),1),""),"")</f>
        <v/>
      </c>
      <c r="BC191" t="str">
        <f>+IFERROR(IF(VALUE('data-cash-crude'!BB192)&gt;0,'data-cash-crude'!BB192-INDEX('data-futures'!$E:$E,MATCH('basis-cash-crude'!BC$1,'data-futures'!$A:$A,0),1),""),"")</f>
        <v/>
      </c>
      <c r="BD191" t="str">
        <f>+IFERROR(IF(VALUE('data-cash-crude'!BC192)&gt;0,'data-cash-crude'!BC192-INDEX('data-futures'!$E:$E,MATCH('basis-cash-crude'!BD$1,'data-futures'!$A:$A,0),1),""),"")</f>
        <v/>
      </c>
      <c r="BE191">
        <f>+IFERROR(IF(VALUE('data-cash-crude'!BD192)&gt;0,'data-cash-crude'!BD192-INDEX('data-futures'!$E:$E,MATCH('basis-cash-crude'!BE$1,'data-futures'!$A:$A,0),1),""),"")</f>
        <v>-4.7299999999999969</v>
      </c>
      <c r="BF191">
        <f>+IFERROR(IF(VALUE('data-cash-crude'!BE192)&gt;0,'data-cash-crude'!BE192-INDEX('data-futures'!$E:$E,MATCH('basis-cash-crude'!BF$1,'data-futures'!$A:$A,0),1),""),"")</f>
        <v>-4.740000000000002</v>
      </c>
      <c r="BG191">
        <f>+IFERROR(IF(VALUE('data-cash-crude'!BF192)&gt;0,'data-cash-crude'!BF192-INDEX('data-futures'!$E:$E,MATCH('basis-cash-crude'!BG$1,'data-futures'!$A:$A,0),1),""),"")</f>
        <v>-4.5200000000000031</v>
      </c>
      <c r="BH191">
        <f>+IFERROR(IF(VALUE('data-cash-crude'!BG192)&gt;0,'data-cash-crude'!BG192-INDEX('data-futures'!$E:$E,MATCH('basis-cash-crude'!BH$1,'data-futures'!$A:$A,0),1),""),"")</f>
        <v>-4.2899999999999991</v>
      </c>
      <c r="BI191">
        <f>+IFERROR(IF(VALUE('data-cash-crude'!BH192)&gt;0,'data-cash-crude'!BH192-INDEX('data-futures'!$E:$E,MATCH('basis-cash-crude'!BI$1,'data-futures'!$A:$A,0),1),""),"")</f>
        <v>-4.5900000000000034</v>
      </c>
      <c r="BJ191">
        <f>+IFERROR(IF(VALUE('data-cash-crude'!BI192)&gt;0,'data-cash-crude'!BI192-INDEX('data-futures'!$E:$E,MATCH('basis-cash-crude'!BJ$1,'data-futures'!$A:$A,0),1),""),"")</f>
        <v>-4.5900000000000034</v>
      </c>
      <c r="BK191">
        <f>+IFERROR(IF(VALUE('data-cash-crude'!BJ192)&gt;0,'data-cash-crude'!BJ192-INDEX('data-futures'!$E:$E,MATCH('basis-cash-crude'!BK$1,'data-futures'!$A:$A,0),1),""),"")</f>
        <v>-4.93</v>
      </c>
      <c r="BL191">
        <f>+IFERROR(IF(VALUE('data-cash-crude'!BK192)&gt;0,'data-cash-crude'!BK192-INDEX('data-futures'!$E:$E,MATCH('basis-cash-crude'!BL$1,'data-futures'!$A:$A,0),1),""),"")</f>
        <v>-4.6099999999999994</v>
      </c>
      <c r="BM191" t="str">
        <f>+IFERROR(IF(VALUE('data-cash-crude'!BL192)&gt;0,'data-cash-crude'!BL192-INDEX('data-futures'!$E:$E,MATCH('basis-cash-crude'!BM$1,'data-futures'!$A:$A,0),1),""),"")</f>
        <v/>
      </c>
      <c r="BN191" t="str">
        <f>+IFERROR(IF(VALUE('data-cash-crude'!BM192)&gt;0,'data-cash-crude'!BM192-INDEX('data-futures'!$E:$E,MATCH('basis-cash-crude'!BN$1,'data-futures'!$A:$A,0),1),""),"")</f>
        <v/>
      </c>
      <c r="BO191">
        <f>+IFERROR(IF(VALUE('data-cash-crude'!BN192)&gt;0,'data-cash-crude'!BN192-INDEX('data-futures'!$E:$E,MATCH('basis-cash-crude'!BO$1,'data-futures'!$A:$A,0),1),""),"")</f>
        <v>-4.9699999999999989</v>
      </c>
      <c r="BP191">
        <f>+IFERROR(IF(VALUE('data-cash-crude'!BO192)&gt;0,'data-cash-crude'!BO192-INDEX('data-futures'!$E:$E,MATCH('basis-cash-crude'!BP$1,'data-futures'!$A:$A,0),1),""),"")</f>
        <v>-5.1300000000000026</v>
      </c>
      <c r="BQ191">
        <f>+IFERROR(IF(VALUE('data-cash-crude'!BP192)&gt;0,'data-cash-crude'!BP192-INDEX('data-futures'!$E:$E,MATCH('basis-cash-crude'!BQ$1,'data-futures'!$A:$A,0),1),""),"")</f>
        <v>-4.57</v>
      </c>
      <c r="BR191">
        <f>+IFERROR(IF(VALUE('data-cash-crude'!BQ192)&gt;0,'data-cash-crude'!BQ192-INDEX('data-futures'!$E:$E,MATCH('basis-cash-crude'!BR$1,'data-futures'!$A:$A,0),1),""),"")</f>
        <v>-4.6000000000000014</v>
      </c>
      <c r="BS191">
        <f>+IFERROR(IF(VALUE('data-cash-crude'!BR192)&gt;0,'data-cash-crude'!BR192-INDEX('data-futures'!$E:$E,MATCH('basis-cash-crude'!BS$1,'data-futures'!$A:$A,0),1),""),"")</f>
        <v>-4.5200000000000031</v>
      </c>
      <c r="BT191">
        <f>+IFERROR(IF(VALUE('data-cash-crude'!BS192)&gt;0,'data-cash-crude'!BS192-INDEX('data-futures'!$E:$E,MATCH('basis-cash-crude'!BT$1,'data-futures'!$A:$A,0),1),""),"")</f>
        <v>-5.07</v>
      </c>
      <c r="BU191">
        <f>+IFERROR(IF(VALUE('data-cash-crude'!BT192)&gt;0,'data-cash-crude'!BT192-INDEX('data-futures'!$E:$E,MATCH('basis-cash-crude'!BU$1,'data-futures'!$A:$A,0),1),""),"")</f>
        <v>-4.68</v>
      </c>
      <c r="BV191">
        <f>+IFERROR(IF(VALUE('data-cash-crude'!BU192)&gt;0,'data-cash-crude'!BU192-INDEX('data-futures'!$E:$E,MATCH('basis-cash-crude'!BV$1,'data-futures'!$A:$A,0),1),""),"")</f>
        <v>-4.6199999999999974</v>
      </c>
      <c r="BW191">
        <f>+IFERROR(IF(VALUE('data-cash-crude'!BV192)&gt;0,'data-cash-crude'!BV192-INDEX('data-futures'!$E:$E,MATCH('basis-cash-crude'!BW$1,'data-futures'!$A:$A,0),1),""),"")</f>
        <v>-4.8800000000000026</v>
      </c>
      <c r="BX191">
        <f>+IFERROR(IF(VALUE('data-cash-crude'!BW192)&gt;0,'data-cash-crude'!BW192-INDEX('data-futures'!$E:$E,MATCH('basis-cash-crude'!BX$1,'data-futures'!$A:$A,0),1),""),"")</f>
        <v>-4.6899999999999977</v>
      </c>
      <c r="BY191">
        <f>+IFERROR(IF(VALUE('data-cash-crude'!BX192)&gt;0,'data-cash-crude'!BX192-INDEX('data-futures'!$E:$E,MATCH('basis-cash-crude'!BY$1,'data-futures'!$A:$A,0),1),""),"")</f>
        <v>-4.9099999999999966</v>
      </c>
      <c r="BZ191">
        <f>+IFERROR(IF(VALUE('data-cash-crude'!BY192)&gt;0,'data-cash-crude'!BY192-INDEX('data-futures'!$E:$E,MATCH('basis-cash-crude'!BZ$1,'data-futures'!$A:$A,0),1),""),"")</f>
        <v>-5.2000000000000028</v>
      </c>
      <c r="CA191">
        <f>+IFERROR(IF(VALUE('data-cash-crude'!BZ192)&gt;0,'data-cash-crude'!BZ192-INDEX('data-futures'!$E:$E,MATCH('basis-cash-crude'!CA$1,'data-futures'!$A:$A,0),1),""),"")</f>
        <v>-4.5900000000000034</v>
      </c>
      <c r="CB191">
        <f>+IFERROR(IF(VALUE('data-cash-crude'!CA192)&gt;0,'data-cash-crude'!CA192-INDEX('data-futures'!$E:$E,MATCH('basis-cash-crude'!CB$1,'data-futures'!$A:$A,0),1),""),"")</f>
        <v>-4.4699999999999989</v>
      </c>
      <c r="CC191">
        <f>+IFERROR(IF(VALUE('data-cash-crude'!CB192)&gt;0,'data-cash-crude'!CB192-INDEX('data-futures'!$E:$E,MATCH('basis-cash-crude'!CC$1,'data-futures'!$A:$A,0),1),""),"")</f>
        <v>-4.3699999999999974</v>
      </c>
      <c r="CD191">
        <f>+IFERROR(IF(VALUE('data-cash-crude'!CC192)&gt;0,'data-cash-crude'!CC192-INDEX('data-futures'!$E:$E,MATCH('basis-cash-crude'!CD$1,'data-futures'!$A:$A,0),1),""),"")</f>
        <v>-4.6099999999999994</v>
      </c>
      <c r="CE191">
        <f>+IFERROR(IF(VALUE('data-cash-crude'!CD192)&gt;0,'data-cash-crude'!CD192-INDEX('data-futures'!$E:$E,MATCH('basis-cash-crude'!CE$1,'data-futures'!$A:$A,0),1),""),"")</f>
        <v>-4.3999999999999986</v>
      </c>
      <c r="CF191">
        <f>+IFERROR(IF(VALUE('data-cash-crude'!CE192)&gt;0,'data-cash-crude'!CE192-INDEX('data-futures'!$E:$E,MATCH('basis-cash-crude'!CF$1,'data-futures'!$A:$A,0),1),""),"")</f>
        <v>-4.32</v>
      </c>
      <c r="CG191">
        <f>+IFERROR(IF(VALUE('data-cash-crude'!CF192)&gt;0,'data-cash-crude'!CF192-INDEX('data-futures'!$E:$E,MATCH('basis-cash-crude'!CG$1,'data-futures'!$A:$A,0),1),""),"")</f>
        <v>-4.0900000000000034</v>
      </c>
      <c r="CH191">
        <f>+IFERROR(IF(VALUE('data-cash-crude'!CG192)&gt;0,'data-cash-crude'!CG192-INDEX('data-futures'!$E:$E,MATCH('basis-cash-crude'!CH$1,'data-futures'!$A:$A,0),1),""),"")</f>
        <v>-3.8800000000000026</v>
      </c>
      <c r="CI191">
        <f>+IFERROR(IF(VALUE('data-cash-crude'!CH192)&gt;0,'data-cash-crude'!CH192-INDEX('data-futures'!$E:$E,MATCH('basis-cash-crude'!CI$1,'data-futures'!$A:$A,0),1),""),"")</f>
        <v>-4.0399999999999991</v>
      </c>
      <c r="CJ191">
        <f>+IFERROR(IF(VALUE('data-cash-crude'!CI192)&gt;0,'data-cash-crude'!CI192-INDEX('data-futures'!$E:$E,MATCH('basis-cash-crude'!CJ$1,'data-futures'!$A:$A,0),1),""),"")</f>
        <v>-4.1499999999999986</v>
      </c>
      <c r="CK191">
        <f>+IFERROR(IF(VALUE('data-cash-crude'!CJ192)&gt;0,'data-cash-crude'!CJ192-INDEX('data-futures'!$E:$E,MATCH('basis-cash-crude'!CK$1,'data-futures'!$A:$A,0),1),""),"")</f>
        <v>-3.490000000000002</v>
      </c>
      <c r="CL191">
        <f>+IFERROR(IF(VALUE('data-cash-crude'!CK192)&gt;0,'data-cash-crude'!CK192-INDEX('data-futures'!$E:$E,MATCH('basis-cash-crude'!CL$1,'data-futures'!$A:$A,0),1),""),"")</f>
        <v>-3.4500000000000028</v>
      </c>
      <c r="CM191" t="str">
        <f>+IFERROR(IF(VALUE('data-cash-crude'!CL192)&gt;0,'data-cash-crude'!CL192-INDEX('data-futures'!$E:$E,MATCH('basis-cash-crude'!CM$1,'data-futures'!$A:$A,0),1),""),"")</f>
        <v/>
      </c>
      <c r="CN191">
        <f>+IFERROR(IF(VALUE('data-cash-crude'!CM192)&gt;0,'data-cash-crude'!CM192-INDEX('data-futures'!$E:$E,MATCH('basis-cash-crude'!CN$1,'data-futures'!$A:$A,0),1),""),"")</f>
        <v>-3.3900000000000006</v>
      </c>
      <c r="CO191">
        <f>+IFERROR(IF(VALUE('data-cash-crude'!CN192)&gt;0,'data-cash-crude'!CN192-INDEX('data-futures'!$E:$E,MATCH('basis-cash-crude'!CO$1,'data-futures'!$A:$A,0),1),""),"")</f>
        <v>-3.1799999999999997</v>
      </c>
      <c r="CP191">
        <f>+IFERROR(IF(VALUE('data-cash-crude'!CO192)&gt;0,'data-cash-crude'!CO192-INDEX('data-futures'!$E:$E,MATCH('basis-cash-crude'!CP$1,'data-futures'!$A:$A,0),1),""),"")</f>
        <v>-3.3800000000000026</v>
      </c>
      <c r="CQ191">
        <f>+IFERROR(IF(VALUE('data-cash-crude'!CP192)&gt;0,'data-cash-crude'!CP192-INDEX('data-futures'!$E:$E,MATCH('basis-cash-crude'!CQ$1,'data-futures'!$A:$A,0),1),""),"")</f>
        <v>-3.3699999999999974</v>
      </c>
      <c r="CR191">
        <f>+IFERROR(IF(VALUE('data-cash-crude'!CQ192)&gt;0,'data-cash-crude'!CQ192-INDEX('data-futures'!$E:$E,MATCH('basis-cash-crude'!CR$1,'data-futures'!$A:$A,0),1),""),"")</f>
        <v>-2.7999999999999972</v>
      </c>
      <c r="CS191">
        <f>+IFERROR(IF(VALUE('data-cash-crude'!CR192)&gt;0,'data-cash-crude'!CR192-INDEX('data-futures'!$E:$E,MATCH('basis-cash-crude'!CS$1,'data-futures'!$A:$A,0),1),""),"")</f>
        <v>-2.3699999999999974</v>
      </c>
      <c r="CT191">
        <f>+IFERROR(IF(VALUE('data-cash-crude'!CS192)&gt;0,'data-cash-crude'!CS192-INDEX('data-futures'!$E:$E,MATCH('basis-cash-crude'!CT$1,'data-futures'!$A:$A,0),1),""),"")</f>
        <v>-1.0600000000000023</v>
      </c>
      <c r="CU191">
        <f>+IFERROR(IF(VALUE('data-cash-crude'!CT192)&gt;0,'data-cash-crude'!CT192-INDEX('data-futures'!$E:$E,MATCH('basis-cash-crude'!CU$1,'data-futures'!$A:$A,0),1),""),"")</f>
        <v>-3.8599999999999994</v>
      </c>
      <c r="CV191">
        <f>+IFERROR(IF(VALUE('data-cash-crude'!CU192)&gt;0,'data-cash-crude'!CU192-INDEX('data-futures'!$E:$E,MATCH('basis-cash-crude'!CV$1,'data-futures'!$A:$A,0),1),""),"")</f>
        <v>-3.9600000000000009</v>
      </c>
      <c r="CW191">
        <f>+IFERROR(IF(VALUE('data-cash-crude'!CV192)&gt;0,'data-cash-crude'!CV192-INDEX('data-futures'!$E:$E,MATCH('basis-cash-crude'!CW$1,'data-futures'!$A:$A,0),1),""),"")</f>
        <v>-3.7000000000000028</v>
      </c>
      <c r="CX191">
        <f>+IFERROR(IF(VALUE('data-cash-crude'!CW192)&gt;0,'data-cash-crude'!CW192-INDEX('data-futures'!$E:$E,MATCH('basis-cash-crude'!CX$1,'data-futures'!$A:$A,0),1),""),"")</f>
        <v>-3.5300000000000011</v>
      </c>
      <c r="CY191">
        <f>+IFERROR(IF(VALUE('data-cash-crude'!CX192)&gt;0,'data-cash-crude'!CX192-INDEX('data-futures'!$E:$E,MATCH('basis-cash-crude'!CY$1,'data-futures'!$A:$A,0),1),""),"")</f>
        <v>-3.1799999999999997</v>
      </c>
      <c r="CZ191">
        <f>+IFERROR(IF(VALUE('data-cash-crude'!CY192)&gt;0,'data-cash-crude'!CY192-INDEX('data-futures'!$E:$E,MATCH('basis-cash-crude'!CZ$1,'data-futures'!$A:$A,0),1),""),"")</f>
        <v>-3.6000000000000014</v>
      </c>
      <c r="DA191">
        <f>+IFERROR(IF(VALUE('data-cash-crude'!CZ192)&gt;0,'data-cash-crude'!CZ192-INDEX('data-futures'!$E:$E,MATCH('basis-cash-crude'!DA$1,'data-futures'!$A:$A,0),1),""),"")</f>
        <v>-3.5499999999999972</v>
      </c>
      <c r="DB191">
        <f>+IFERROR(IF(VALUE('data-cash-crude'!DA192)&gt;0,'data-cash-crude'!DA192-INDEX('data-futures'!$E:$E,MATCH('basis-cash-crude'!DB$1,'data-futures'!$A:$A,0),1),""),"")</f>
        <v>-3.5</v>
      </c>
      <c r="DC191">
        <f>+IFERROR(IF(VALUE('data-cash-crude'!DB192)&gt;0,'data-cash-crude'!DB192-INDEX('data-futures'!$E:$E,MATCH('basis-cash-crude'!DC$1,'data-futures'!$A:$A,0),1),""),"")</f>
        <v>-3.5200000000000031</v>
      </c>
      <c r="DD191" t="str">
        <f>+IFERROR(IF(VALUE('data-cash-crude'!DC192)&gt;0,'data-cash-crude'!DC192-INDEX('data-futures'!$E:$E,MATCH('basis-cash-crude'!DD$1,'data-futures'!$A:$A,0),1),""),"")</f>
        <v/>
      </c>
      <c r="DE191">
        <f>+IFERROR(IF(VALUE('data-cash-crude'!DD192)&gt;0,'data-cash-crude'!DD192-INDEX('data-futures'!$E:$E,MATCH('basis-cash-crude'!DE$1,'data-futures'!$A:$A,0),1),""),"")</f>
        <v>-3.4299999999999997</v>
      </c>
      <c r="DF191">
        <f>+IFERROR(IF(VALUE('data-cash-crude'!DE192)&gt;0,'data-cash-crude'!DE192-INDEX('data-futures'!$E:$E,MATCH('basis-cash-crude'!DF$1,'data-futures'!$A:$A,0),1),""),"")</f>
        <v>-3.0499999999999972</v>
      </c>
      <c r="DG191" t="str">
        <f>+IFERROR(IF(VALUE('data-cash-crude'!DF192)&gt;0,'data-cash-crude'!DF192-INDEX('data-futures'!$E:$E,MATCH('basis-cash-crude'!DG$1,'data-futures'!$A:$A,0),1),""),"")</f>
        <v/>
      </c>
      <c r="DH191">
        <f>+IFERROR(IF(VALUE('data-cash-crude'!DG192)&gt;0,'data-cash-crude'!DG192-INDEX('data-futures'!$E:$E,MATCH('basis-cash-crude'!DH$1,'data-futures'!$A:$A,0),1),""),"")</f>
        <v>-2.7100000000000009</v>
      </c>
      <c r="DI191">
        <f>+IFERROR(IF(VALUE('data-cash-crude'!DH192)&gt;0,'data-cash-crude'!DH192-INDEX('data-futures'!$E:$E,MATCH('basis-cash-crude'!DI$1,'data-futures'!$A:$A,0),1),""),"")</f>
        <v>-3.8400000000000034</v>
      </c>
      <c r="DJ191">
        <f>+IFERROR(IF(VALUE('data-cash-crude'!DI192)&gt;0,'data-cash-crude'!DI192-INDEX('data-futures'!$E:$E,MATCH('basis-cash-crude'!DJ$1,'data-futures'!$A:$A,0),1),""),"")</f>
        <v>-3.5700000000000003</v>
      </c>
      <c r="DK191">
        <f>+IFERROR(IF(VALUE('data-cash-crude'!DJ192)&gt;0,'data-cash-crude'!DJ192-INDEX('data-futures'!$E:$E,MATCH('basis-cash-crude'!DK$1,'data-futures'!$A:$A,0),1),""),"")</f>
        <v>-3.6199999999999974</v>
      </c>
      <c r="DL191">
        <f>+IFERROR(IF(VALUE('data-cash-crude'!DK192)&gt;0,'data-cash-crude'!DK192-INDEX('data-futures'!$E:$E,MATCH('basis-cash-crude'!DL$1,'data-futures'!$A:$A,0),1),""),"")</f>
        <v>-3.4200000000000017</v>
      </c>
      <c r="DM191">
        <f>+IFERROR(IF(VALUE('data-cash-crude'!DL192)&gt;0,'data-cash-crude'!DL192-INDEX('data-futures'!$E:$E,MATCH('basis-cash-crude'!DM$1,'data-futures'!$A:$A,0),1),""),"")</f>
        <v>-2.8699999999999974</v>
      </c>
      <c r="DN191">
        <f>+IFERROR(IF(VALUE('data-cash-crude'!DM192)&gt;0,'data-cash-crude'!DM192-INDEX('data-futures'!$E:$E,MATCH('basis-cash-crude'!DN$1,'data-futures'!$A:$A,0),1),""),"")</f>
        <v>-2.4299999999999997</v>
      </c>
      <c r="DO191">
        <f>+IFERROR(IF(VALUE('data-cash-crude'!DN192)&gt;0,'data-cash-crude'!DN192-INDEX('data-futures'!$E:$E,MATCH('basis-cash-crude'!DO$1,'data-futures'!$A:$A,0),1),""),"")</f>
        <v>-3.1499999999999986</v>
      </c>
      <c r="DP191">
        <f>+IFERROR(IF(VALUE('data-cash-crude'!DO192)&gt;0,'data-cash-crude'!DO192-INDEX('data-futures'!$E:$E,MATCH('basis-cash-crude'!DP$1,'data-futures'!$A:$A,0),1),""),"")</f>
        <v>-3.2299999999999969</v>
      </c>
      <c r="DQ191">
        <f>+IFERROR(IF(VALUE('data-cash-crude'!DP192)&gt;0,'data-cash-crude'!DP192-INDEX('data-futures'!$E:$E,MATCH('basis-cash-crude'!DQ$1,'data-futures'!$A:$A,0),1),""),"")</f>
        <v>-3.7800000000000011</v>
      </c>
      <c r="DR191">
        <f>+IFERROR(IF(VALUE('data-cash-crude'!DQ192)&gt;0,'data-cash-crude'!DQ192-INDEX('data-futures'!$E:$E,MATCH('basis-cash-crude'!DR$1,'data-futures'!$A:$A,0),1),""),"")</f>
        <v>-3.2999999999999972</v>
      </c>
      <c r="DS191">
        <f>+IFERROR(IF(VALUE('data-cash-crude'!DR192)&gt;0,'data-cash-crude'!DR192-INDEX('data-futures'!$E:$E,MATCH('basis-cash-crude'!DS$1,'data-futures'!$A:$A,0),1),""),"")</f>
        <v>-3.4399999999999977</v>
      </c>
      <c r="DT191">
        <f>+IFERROR(IF(VALUE('data-cash-crude'!DS192)&gt;0,'data-cash-crude'!DS192-INDEX('data-futures'!$E:$E,MATCH('basis-cash-crude'!DT$1,'data-futures'!$A:$A,0),1),""),"")</f>
        <v>-3.3800000000000026</v>
      </c>
      <c r="DU191">
        <f>+IFERROR(IF(VALUE('data-cash-crude'!DT192)&gt;0,'data-cash-crude'!DT192-INDEX('data-futures'!$E:$E,MATCH('basis-cash-crude'!DU$1,'data-futures'!$A:$A,0),1),""),"")</f>
        <v>-3.9399999999999977</v>
      </c>
      <c r="DV191">
        <f>+IFERROR(IF(VALUE('data-cash-crude'!DU192)&gt;0,'data-cash-crude'!DU192-INDEX('data-futures'!$E:$E,MATCH('basis-cash-crude'!DV$1,'data-futures'!$A:$A,0),1),""),"")</f>
        <v>-4.4500000000000028</v>
      </c>
      <c r="DW191">
        <f>+IFERROR(IF(VALUE('data-cash-crude'!DV192)&gt;0,'data-cash-crude'!DV192-INDEX('data-futures'!$E:$E,MATCH('basis-cash-crude'!DW$1,'data-futures'!$A:$A,0),1),""),"")</f>
        <v>-4.1400000000000006</v>
      </c>
      <c r="DX191">
        <f>+IFERROR(IF(VALUE('data-cash-crude'!DW192)&gt;0,'data-cash-crude'!DW192-INDEX('data-futures'!$E:$E,MATCH('basis-cash-crude'!DX$1,'data-futures'!$A:$A,0),1),""),"")</f>
        <v>-3.6799999999999997</v>
      </c>
      <c r="DY191">
        <f>+IFERROR(IF(VALUE('data-cash-crude'!DX192)&gt;0,'data-cash-crude'!DX192-INDEX('data-futures'!$E:$E,MATCH('basis-cash-crude'!DY$1,'data-futures'!$A:$A,0),1),""),"")</f>
        <v>-4.5</v>
      </c>
      <c r="DZ191">
        <f>+IFERROR(IF(VALUE('data-cash-crude'!DY192)&gt;0,'data-cash-crude'!DY192-INDEX('data-futures'!$E:$E,MATCH('basis-cash-crude'!DZ$1,'data-futures'!$A:$A,0),1),""),"")</f>
        <v>-4.4200000000000017</v>
      </c>
      <c r="EA191">
        <f>+IFERROR(IF(VALUE('data-cash-crude'!DZ192)&gt;0,'data-cash-crude'!DZ192-INDEX('data-futures'!$E:$E,MATCH('basis-cash-crude'!EA$1,'data-futures'!$A:$A,0),1),""),"")</f>
        <v>-4.2800000000000011</v>
      </c>
      <c r="EB191">
        <f>+IFERROR(IF(VALUE('data-cash-crude'!EA192)&gt;0,'data-cash-crude'!EA192-INDEX('data-futures'!$E:$E,MATCH('basis-cash-crude'!EB$1,'data-futures'!$A:$A,0),1),""),"")</f>
        <v>-4.3100000000000023</v>
      </c>
      <c r="EC191">
        <f>+IFERROR(IF(VALUE('data-cash-crude'!EB192)&gt;0,'data-cash-crude'!EB192-INDEX('data-futures'!$E:$E,MATCH('basis-cash-crude'!EC$1,'data-futures'!$A:$A,0),1),""),"")</f>
        <v>-4.7000000000000028</v>
      </c>
      <c r="ED191" t="str">
        <f>+IFERROR(IF(VALUE('data-cash-crude'!EC192)&gt;0,'data-cash-crude'!EC192-INDEX('data-futures'!$E:$E,MATCH('basis-cash-crude'!ED$1,'data-futures'!$A:$A,0),1),""),"")</f>
        <v/>
      </c>
      <c r="EE191" t="str">
        <f>+IFERROR(IF(VALUE('data-cash-crude'!ED192)&gt;0,'data-cash-crude'!ED192-INDEX('data-futures'!$E:$E,MATCH('basis-cash-crude'!EE$1,'data-futures'!$A:$A,0),1),""),"")</f>
        <v/>
      </c>
      <c r="EF191" t="str">
        <f>+IFERROR(IF(VALUE('data-cash-crude'!EE192)&gt;0,'data-cash-crude'!EE192-INDEX('data-futures'!$E:$E,MATCH('basis-cash-crude'!EF$1,'data-futures'!$A:$A,0),1),""),"")</f>
        <v/>
      </c>
      <c r="EG191" t="str">
        <f>+IFERROR(IF(VALUE('data-cash-crude'!EF192)&gt;0,'data-cash-crude'!EF192-INDEX('data-futures'!$E:$E,MATCH('basis-cash-crude'!EG$1,'data-futures'!$A:$A,0),1),""),"")</f>
        <v/>
      </c>
      <c r="EH191" t="str">
        <f>+IFERROR(IF(VALUE('data-cash-crude'!EG192)&gt;0,'data-cash-crude'!EG192-INDEX('data-futures'!$E:$E,MATCH('basis-cash-crude'!EH$1,'data-futures'!$A:$A,0),1),""),"")</f>
        <v/>
      </c>
      <c r="EI191" t="str">
        <f>+IFERROR(IF(VALUE('data-cash-crude'!EH192)&gt;0,'data-cash-crude'!EH192-INDEX('data-futures'!$E:$E,MATCH('basis-cash-crude'!EI$1,'data-futures'!$A:$A,0),1),""),"")</f>
        <v/>
      </c>
      <c r="EJ191" t="str">
        <f>+IFERROR(IF(VALUE('data-cash-crude'!EI192)&gt;0,'data-cash-crude'!EI192-INDEX('data-futures'!$E:$E,MATCH('basis-cash-crude'!EJ$1,'data-futures'!$A:$A,0),1),""),"")</f>
        <v/>
      </c>
      <c r="EK191" t="str">
        <f>+IFERROR(IF(VALUE('data-cash-crude'!EJ192)&gt;0,'data-cash-crude'!EJ192-INDEX('data-futures'!$E:$E,MATCH('basis-cash-crude'!EK$1,'data-futures'!$A:$A,0),1),""),"")</f>
        <v/>
      </c>
      <c r="EL191" t="str">
        <f>+IFERROR(IF(VALUE('data-cash-crude'!EK192)&gt;0,'data-cash-crude'!EK192-INDEX('data-futures'!$E:$E,MATCH('basis-cash-crude'!EL$1,'data-futures'!$A:$A,0),1),""),"")</f>
        <v/>
      </c>
      <c r="EM191" t="str">
        <f>+IFERROR(IF(VALUE('data-cash-crude'!EL192)&gt;0,'data-cash-crude'!EL192-INDEX('data-futures'!$E:$E,MATCH('basis-cash-crude'!EM$1,'data-futures'!$A:$A,0),1),""),"")</f>
        <v/>
      </c>
      <c r="EN191" t="str">
        <f>+IFERROR(IF(VALUE('data-cash-crude'!EM192)&gt;0,'data-cash-crude'!EM192-INDEX('data-futures'!$E:$E,MATCH('basis-cash-crude'!EN$1,'data-futures'!$A:$A,0),1),""),"")</f>
        <v/>
      </c>
      <c r="EO191" t="str">
        <f>+IFERROR(IF(VALUE('data-cash-crude'!EN192)&gt;0,'data-cash-crude'!EN192-INDEX('data-futures'!$E:$E,MATCH('basis-cash-crude'!EO$1,'data-futures'!$A:$A,0),1),""),"")</f>
        <v/>
      </c>
      <c r="EP191" t="str">
        <f>+IFERROR(IF(VALUE('data-cash-crude'!EO192)&gt;0,'data-cash-crude'!EO192-INDEX('data-futures'!$E:$E,MATCH('basis-cash-crude'!EP$1,'data-futures'!$A:$A,0),1),""),"")</f>
        <v/>
      </c>
      <c r="EQ191" t="str">
        <f>+IFERROR(IF(VALUE('data-cash-crude'!EP192)&gt;0,'data-cash-crude'!EP192-INDEX('data-futures'!$E:$E,MATCH('basis-cash-crude'!EQ$1,'data-futures'!$A:$A,0),1),""),"")</f>
        <v/>
      </c>
      <c r="ER191" t="str">
        <f>+IFERROR(IF(VALUE('data-cash-crude'!EQ192)&gt;0,'data-cash-crude'!EQ192-INDEX('data-futures'!$E:$E,MATCH('basis-cash-crude'!ER$1,'data-futures'!$A:$A,0),1),""),"")</f>
        <v/>
      </c>
      <c r="ES191" t="str">
        <f>+IFERROR(IF(VALUE('data-cash-crude'!ER192)&gt;0,'data-cash-crude'!ER192-INDEX('data-futures'!$E:$E,MATCH('basis-cash-crude'!ES$1,'data-futures'!$A:$A,0),1),""),"")</f>
        <v/>
      </c>
      <c r="ET191" t="str">
        <f>+IFERROR(IF(VALUE('data-cash-crude'!ES192)&gt;0,'data-cash-crude'!ES192-INDEX('data-futures'!$E:$E,MATCH('basis-cash-crude'!ET$1,'data-futures'!$A:$A,0),1),""),"")</f>
        <v/>
      </c>
      <c r="EU191" t="str">
        <f>+IFERROR(IF(VALUE('data-cash-crude'!ET192)&gt;0,'data-cash-crude'!ET192-INDEX('data-futures'!$E:$E,MATCH('basis-cash-crude'!EU$1,'data-futures'!$A:$A,0),1),""),"")</f>
        <v/>
      </c>
      <c r="EV191" t="str">
        <f>+IFERROR(IF(VALUE('data-cash-crude'!EU192)&gt;0,'data-cash-crude'!EU192-INDEX('data-futures'!$E:$E,MATCH('basis-cash-crude'!EV$1,'data-futures'!$A:$A,0),1),""),"")</f>
        <v/>
      </c>
      <c r="EW191" t="str">
        <f>+IFERROR(IF(VALUE('data-cash-crude'!EV192)&gt;0,'data-cash-crude'!EV192-INDEX('data-futures'!$E:$E,MATCH('basis-cash-crude'!EW$1,'data-futures'!$A:$A,0),1),""),"")</f>
        <v/>
      </c>
      <c r="EX191" t="str">
        <f>+IFERROR(IF(VALUE('data-cash-crude'!EW192)&gt;0,'data-cash-crude'!EW192-INDEX('data-futures'!$E:$E,MATCH('basis-cash-crude'!EX$1,'data-futures'!$A:$A,0),1),""),"")</f>
        <v/>
      </c>
      <c r="EY191" t="str">
        <f>+IFERROR(IF(VALUE('data-cash-crude'!EX192)&gt;0,'data-cash-crude'!EX192-INDEX('data-futures'!$E:$E,MATCH('basis-cash-crude'!EY$1,'data-futures'!$A:$A,0),1),""),"")</f>
        <v/>
      </c>
      <c r="EZ191" t="str">
        <f>+IFERROR(IF(VALUE('data-cash-crude'!EY192)&gt;0,'data-cash-crude'!EY192-INDEX('data-futures'!$E:$E,MATCH('basis-cash-crude'!EZ$1,'data-futures'!$A:$A,0),1),""),"")</f>
        <v/>
      </c>
      <c r="FA191" t="str">
        <f>+IFERROR(IF(VALUE('data-cash-crude'!EZ192)&gt;0,'data-cash-crude'!EZ192-INDEX('data-futures'!$E:$E,MATCH('basis-cash-crude'!FA$1,'data-futures'!$A:$A,0),1),""),"")</f>
        <v/>
      </c>
      <c r="FB191" t="str">
        <f>+IFERROR(IF(VALUE('data-cash-crude'!FA192)&gt;0,'data-cash-crude'!FA192-INDEX('data-futures'!$E:$E,MATCH('basis-cash-crude'!FB$1,'data-futures'!$A:$A,0),1),""),"")</f>
        <v/>
      </c>
      <c r="FC191" t="str">
        <f>+IFERROR(IF(VALUE('data-cash-crude'!FB192)&gt;0,'data-cash-crude'!FB192-INDEX('data-futures'!$E:$E,MATCH('basis-cash-crude'!FC$1,'data-futures'!$A:$A,0),1),""),"")</f>
        <v/>
      </c>
      <c r="FD191" t="str">
        <f>+IFERROR(IF(VALUE('data-cash-crude'!FC192)&gt;0,'data-cash-crude'!FC192-INDEX('data-futures'!$E:$E,MATCH('basis-cash-crude'!FD$1,'data-futures'!$A:$A,0),1),""),"")</f>
        <v/>
      </c>
      <c r="FE191" t="str">
        <f>+IFERROR(IF(VALUE('data-cash-crude'!FD192)&gt;0,'data-cash-crude'!FD192-INDEX('data-futures'!$E:$E,MATCH('basis-cash-crude'!FE$1,'data-futures'!$A:$A,0),1),""),"")</f>
        <v/>
      </c>
      <c r="FF191" t="str">
        <f>+IFERROR(IF(VALUE('data-cash-crude'!FE192)&gt;0,'data-cash-crude'!FE192-INDEX('data-futures'!$E:$E,MATCH('basis-cash-crude'!FF$1,'data-futures'!$A:$A,0),1),""),"")</f>
        <v/>
      </c>
      <c r="FG191" t="str">
        <f>+IFERROR(IF(VALUE('data-cash-crude'!FF192)&gt;0,'data-cash-crude'!FF192-INDEX('data-futures'!$E:$E,MATCH('basis-cash-crude'!FG$1,'data-futures'!$A:$A,0),1),""),"")</f>
        <v/>
      </c>
      <c r="FH191" t="str">
        <f>+IFERROR(IF(VALUE('data-cash-crude'!FG192)&gt;0,'data-cash-crude'!FG192-INDEX('data-futures'!$E:$E,MATCH('basis-cash-crude'!FH$1,'data-futures'!$A:$A,0),1),""),"")</f>
        <v/>
      </c>
      <c r="FI191" t="str">
        <f>+IFERROR(IF(VALUE('data-cash-crude'!FH192)&gt;0,'data-cash-crude'!FH192-INDEX('data-futures'!$E:$E,MATCH('basis-cash-crude'!FI$1,'data-futures'!$A:$A,0),1),""),"")</f>
        <v/>
      </c>
      <c r="FJ191" t="str">
        <f>+IFERROR(IF(VALUE('data-cash-crude'!FI192)&gt;0,'data-cash-crude'!FI192-INDEX('data-futures'!$E:$E,MATCH('basis-cash-crude'!FJ$1,'data-futures'!$A:$A,0),1),""),"")</f>
        <v/>
      </c>
      <c r="FK191" t="str">
        <f>+IFERROR(IF(VALUE('data-cash-crude'!FJ192)&gt;0,'data-cash-crude'!FJ192-INDEX('data-futures'!$E:$E,MATCH('basis-cash-crude'!FK$1,'data-futures'!$A:$A,0),1),""),"")</f>
        <v/>
      </c>
      <c r="FL191" t="str">
        <f>+IFERROR(IF(VALUE('data-cash-crude'!FK192)&gt;0,'data-cash-crude'!FK192-INDEX('data-futures'!$E:$E,MATCH('basis-cash-crude'!FL$1,'data-futures'!$A:$A,0),1),""),"")</f>
        <v/>
      </c>
    </row>
    <row r="192" spans="1:168" x14ac:dyDescent="0.2">
      <c r="A192">
        <f t="shared" si="6"/>
        <v>-13.501666666666667</v>
      </c>
      <c r="B192">
        <f t="shared" si="7"/>
        <v>-13.524074074074075</v>
      </c>
      <c r="C192">
        <f t="shared" si="8"/>
        <v>-13.144078947368424</v>
      </c>
      <c r="D192" s="6" t="str">
        <f>+'data-cash-crude'!B193</f>
        <v>CLPA-8-69.CM</v>
      </c>
      <c r="E192">
        <f>+IFERROR(IF(VALUE('data-cash-crude'!D193)&gt;0,'data-cash-crude'!D193-INDEX('data-futures'!$E:$E,MATCH('basis-cash-crude'!E$1,'data-futures'!$A:$A,0),1),""),"")</f>
        <v>-13.439999999999998</v>
      </c>
      <c r="F192">
        <f>+IFERROR(IF(VALUE('data-cash-crude'!E193)&gt;0,'data-cash-crude'!E193-INDEX('data-futures'!$E:$E,MATCH('basis-cash-crude'!F$1,'data-futures'!$A:$A,0),1),""),"")</f>
        <v>-13.340000000000003</v>
      </c>
      <c r="G192">
        <f>+IFERROR(IF(VALUE('data-cash-crude'!F193)&gt;0,'data-cash-crude'!F193-INDEX('data-futures'!$E:$E,MATCH('basis-cash-crude'!G$1,'data-futures'!$A:$A,0),1),""),"")</f>
        <v>-13.490000000000002</v>
      </c>
      <c r="H192">
        <f>+IFERROR(IF(VALUE('data-cash-crude'!G193)&gt;0,'data-cash-crude'!G193-INDEX('data-futures'!$E:$E,MATCH('basis-cash-crude'!H$1,'data-futures'!$A:$A,0),1),""),"")</f>
        <v>-13.630000000000003</v>
      </c>
      <c r="I192" t="str">
        <f>+IFERROR(IF(VALUE('data-cash-crude'!H193)&gt;0,'data-cash-crude'!H193-INDEX('data-futures'!$E:$E,MATCH('basis-cash-crude'!I$1,'data-futures'!$A:$A,0),1),""),"")</f>
        <v/>
      </c>
      <c r="J192">
        <f>+IFERROR(IF(VALUE('data-cash-crude'!I193)&gt;0,'data-cash-crude'!I193-INDEX('data-futures'!$E:$E,MATCH('basis-cash-crude'!J$1,'data-futures'!$A:$A,0),1),""),"")</f>
        <v>-13.579999999999998</v>
      </c>
      <c r="K192">
        <f>+IFERROR(IF(VALUE('data-cash-crude'!J193)&gt;0,'data-cash-crude'!J193-INDEX('data-futures'!$E:$E,MATCH('basis-cash-crude'!K$1,'data-futures'!$A:$A,0),1),""),"")</f>
        <v>-13.530000000000001</v>
      </c>
      <c r="L192">
        <f>+IFERROR(IF(VALUE('data-cash-crude'!K193)&gt;0,'data-cash-crude'!K193-INDEX('data-futures'!$E:$E,MATCH('basis-cash-crude'!L$1,'data-futures'!$A:$A,0),1),""),"")</f>
        <v>-13.590000000000003</v>
      </c>
      <c r="M192">
        <f>+IFERROR(IF(VALUE('data-cash-crude'!L193)&gt;0,'data-cash-crude'!L193-INDEX('data-futures'!$E:$E,MATCH('basis-cash-crude'!M$1,'data-futures'!$A:$A,0),1),""),"")</f>
        <v>-13.509999999999998</v>
      </c>
      <c r="N192">
        <f>+IFERROR(IF(VALUE('data-cash-crude'!M193)&gt;0,'data-cash-crude'!M193-INDEX('data-futures'!$E:$E,MATCH('basis-cash-crude'!N$1,'data-futures'!$A:$A,0),1),""),"")</f>
        <v>-13.329999999999998</v>
      </c>
      <c r="O192">
        <f>+IFERROR(IF(VALUE('data-cash-crude'!N193)&gt;0,'data-cash-crude'!N193-INDEX('data-futures'!$E:$E,MATCH('basis-cash-crude'!O$1,'data-futures'!$A:$A,0),1),""),"")</f>
        <v>-13.490000000000002</v>
      </c>
      <c r="P192">
        <f>+IFERROR(IF(VALUE('data-cash-crude'!O193)&gt;0,'data-cash-crude'!O193-INDEX('data-futures'!$E:$E,MATCH('basis-cash-crude'!P$1,'data-futures'!$A:$A,0),1),""),"")</f>
        <v>-13.439999999999998</v>
      </c>
      <c r="Q192">
        <f>+IFERROR(IF(VALUE('data-cash-crude'!P193)&gt;0,'data-cash-crude'!P193-INDEX('data-futures'!$E:$E,MATCH('basis-cash-crude'!Q$1,'data-futures'!$A:$A,0),1),""),"")</f>
        <v>-13.46</v>
      </c>
      <c r="R192">
        <f>+IFERROR(IF(VALUE('data-cash-crude'!Q193)&gt;0,'data-cash-crude'!Q193-INDEX('data-futures'!$E:$E,MATCH('basis-cash-crude'!R$1,'data-futures'!$A:$A,0),1),""),"")</f>
        <v>-13.259999999999998</v>
      </c>
      <c r="S192">
        <f>+IFERROR(IF(VALUE('data-cash-crude'!R193)&gt;0,'data-cash-crude'!R193-INDEX('data-futures'!$E:$E,MATCH('basis-cash-crude'!S$1,'data-futures'!$A:$A,0),1),""),"")</f>
        <v>-15.54</v>
      </c>
      <c r="T192">
        <f>+IFERROR(IF(VALUE('data-cash-crude'!S193)&gt;0,'data-cash-crude'!S193-INDEX('data-futures'!$E:$E,MATCH('basis-cash-crude'!T$1,'data-futures'!$A:$A,0),1),""),"")</f>
        <v>-15.32</v>
      </c>
      <c r="U192">
        <f>+IFERROR(IF(VALUE('data-cash-crude'!T193)&gt;0,'data-cash-crude'!T193-INDEX('data-futures'!$E:$E,MATCH('basis-cash-crude'!U$1,'data-futures'!$A:$A,0),1),""),"")</f>
        <v>-13.450000000000003</v>
      </c>
      <c r="V192">
        <f>+IFERROR(IF(VALUE('data-cash-crude'!U193)&gt;0,'data-cash-crude'!U193-INDEX('data-futures'!$E:$E,MATCH('basis-cash-crude'!V$1,'data-futures'!$A:$A,0),1),""),"")</f>
        <v>-13.270000000000003</v>
      </c>
      <c r="W192">
        <f>+IFERROR(IF(VALUE('data-cash-crude'!V193)&gt;0,'data-cash-crude'!V193-INDEX('data-futures'!$E:$E,MATCH('basis-cash-crude'!W$1,'data-futures'!$A:$A,0),1),""),"")</f>
        <v>-13.189999999999998</v>
      </c>
      <c r="X192">
        <f>+IFERROR(IF(VALUE('data-cash-crude'!W193)&gt;0,'data-cash-crude'!W193-INDEX('data-futures'!$E:$E,MATCH('basis-cash-crude'!X$1,'data-futures'!$A:$A,0),1),""),"")</f>
        <v>-13.280000000000001</v>
      </c>
      <c r="Y192">
        <f>+IFERROR(IF(VALUE('data-cash-crude'!X193)&gt;0,'data-cash-crude'!X193-INDEX('data-futures'!$E:$E,MATCH('basis-cash-crude'!Y$1,'data-futures'!$A:$A,0),1),""),"")</f>
        <v>-13.229999999999997</v>
      </c>
      <c r="Z192" t="str">
        <f>+IFERROR(IF(VALUE('data-cash-crude'!Y193)&gt;0,'data-cash-crude'!Y193-INDEX('data-futures'!$E:$E,MATCH('basis-cash-crude'!Z$1,'data-futures'!$A:$A,0),1),""),"")</f>
        <v/>
      </c>
      <c r="AA192">
        <f>+IFERROR(IF(VALUE('data-cash-crude'!Z193)&gt;0,'data-cash-crude'!Z193-INDEX('data-futures'!$E:$E,MATCH('basis-cash-crude'!AA$1,'data-futures'!$A:$A,0),1),""),"")</f>
        <v>-13.439999999999998</v>
      </c>
      <c r="AB192">
        <f>+IFERROR(IF(VALUE('data-cash-crude'!AA193)&gt;0,'data-cash-crude'!AA193-INDEX('data-futures'!$E:$E,MATCH('basis-cash-crude'!AB$1,'data-futures'!$A:$A,0),1),""),"")</f>
        <v>-13.600000000000001</v>
      </c>
      <c r="AC192" t="str">
        <f>+IFERROR(IF(VALUE('data-cash-crude'!AB193)&gt;0,'data-cash-crude'!AB193-INDEX('data-futures'!$E:$E,MATCH('basis-cash-crude'!AC$1,'data-futures'!$A:$A,0),1),""),"")</f>
        <v/>
      </c>
      <c r="AD192">
        <f>+IFERROR(IF(VALUE('data-cash-crude'!AC193)&gt;0,'data-cash-crude'!AC193-INDEX('data-futures'!$E:$E,MATCH('basis-cash-crude'!AD$1,'data-futures'!$A:$A,0),1),""),"")</f>
        <v>-13.130000000000003</v>
      </c>
      <c r="AE192">
        <f>+IFERROR(IF(VALUE('data-cash-crude'!AD193)&gt;0,'data-cash-crude'!AD193-INDEX('data-futures'!$E:$E,MATCH('basis-cash-crude'!AE$1,'data-futures'!$A:$A,0),1),""),"")</f>
        <v>-13.310000000000002</v>
      </c>
      <c r="AF192">
        <f>+IFERROR(IF(VALUE('data-cash-crude'!AE193)&gt;0,'data-cash-crude'!AE193-INDEX('data-futures'!$E:$E,MATCH('basis-cash-crude'!AF$1,'data-futures'!$A:$A,0),1),""),"")</f>
        <v>-13.030000000000001</v>
      </c>
      <c r="AG192">
        <f>+IFERROR(IF(VALUE('data-cash-crude'!AF193)&gt;0,'data-cash-crude'!AF193-INDEX('data-futures'!$E:$E,MATCH('basis-cash-crude'!AG$1,'data-futures'!$A:$A,0),1),""),"")</f>
        <v>-13.100000000000001</v>
      </c>
      <c r="AH192">
        <f>+IFERROR(IF(VALUE('data-cash-crude'!AG193)&gt;0,'data-cash-crude'!AG193-INDEX('data-futures'!$E:$E,MATCH('basis-cash-crude'!AH$1,'data-futures'!$A:$A,0),1),""),"")</f>
        <v>-13.170000000000002</v>
      </c>
      <c r="AI192">
        <f>+IFERROR(IF(VALUE('data-cash-crude'!AH193)&gt;0,'data-cash-crude'!AH193-INDEX('data-futures'!$E:$E,MATCH('basis-cash-crude'!AI$1,'data-futures'!$A:$A,0),1),""),"")</f>
        <v>-13.009999999999998</v>
      </c>
      <c r="AJ192">
        <f>+IFERROR(IF(VALUE('data-cash-crude'!AI193)&gt;0,'data-cash-crude'!AI193-INDEX('data-futures'!$E:$E,MATCH('basis-cash-crude'!AJ$1,'data-futures'!$A:$A,0),1),""),"")</f>
        <v>-13.11</v>
      </c>
      <c r="AK192">
        <f>+IFERROR(IF(VALUE('data-cash-crude'!AJ193)&gt;0,'data-cash-crude'!AJ193-INDEX('data-futures'!$E:$E,MATCH('basis-cash-crude'!AK$1,'data-futures'!$A:$A,0),1),""),"")</f>
        <v>-13.130000000000003</v>
      </c>
      <c r="AL192">
        <f>+IFERROR(IF(VALUE('data-cash-crude'!AK193)&gt;0,'data-cash-crude'!AK193-INDEX('data-futures'!$E:$E,MATCH('basis-cash-crude'!AL$1,'data-futures'!$A:$A,0),1),""),"")</f>
        <v>-13.39</v>
      </c>
      <c r="AM192">
        <f>+IFERROR(IF(VALUE('data-cash-crude'!AL193)&gt;0,'data-cash-crude'!AL193-INDEX('data-futures'!$E:$E,MATCH('basis-cash-crude'!AM$1,'data-futures'!$A:$A,0),1),""),"")</f>
        <v>-13.030000000000001</v>
      </c>
      <c r="AN192">
        <f>+IFERROR(IF(VALUE('data-cash-crude'!AM193)&gt;0,'data-cash-crude'!AM193-INDEX('data-futures'!$E:$E,MATCH('basis-cash-crude'!AN$1,'data-futures'!$A:$A,0),1),""),"")</f>
        <v>-13.060000000000002</v>
      </c>
      <c r="AO192">
        <f>+IFERROR(IF(VALUE('data-cash-crude'!AN193)&gt;0,'data-cash-crude'!AN193-INDEX('data-futures'!$E:$E,MATCH('basis-cash-crude'!AO$1,'data-futures'!$A:$A,0),1),""),"")</f>
        <v>-13.29</v>
      </c>
      <c r="AP192" t="str">
        <f>+IFERROR(IF(VALUE('data-cash-crude'!AO193)&gt;0,'data-cash-crude'!AO193-INDEX('data-futures'!$E:$E,MATCH('basis-cash-crude'!AP$1,'data-futures'!$A:$A,0),1),""),"")</f>
        <v/>
      </c>
      <c r="AQ192">
        <f>+IFERROR(IF(VALUE('data-cash-crude'!AP193)&gt;0,'data-cash-crude'!AP193-INDEX('data-futures'!$E:$E,MATCH('basis-cash-crude'!AQ$1,'data-futures'!$A:$A,0),1),""),"")</f>
        <v>-13.490000000000002</v>
      </c>
      <c r="AR192">
        <f>+IFERROR(IF(VALUE('data-cash-crude'!AQ193)&gt;0,'data-cash-crude'!AQ193-INDEX('data-futures'!$E:$E,MATCH('basis-cash-crude'!AR$1,'data-futures'!$A:$A,0),1),""),"")</f>
        <v>-10.479999999999997</v>
      </c>
      <c r="AS192" t="str">
        <f>+IFERROR(IF(VALUE('data-cash-crude'!AR193)&gt;0,'data-cash-crude'!AR193-INDEX('data-futures'!$E:$E,MATCH('basis-cash-crude'!AS$1,'data-futures'!$A:$A,0),1),""),"")</f>
        <v/>
      </c>
      <c r="AT192">
        <f>+IFERROR(IF(VALUE('data-cash-crude'!AS193)&gt;0,'data-cash-crude'!AS193-INDEX('data-futures'!$E:$E,MATCH('basis-cash-crude'!AT$1,'data-futures'!$A:$A,0),1),""),"")</f>
        <v>-13.350000000000001</v>
      </c>
      <c r="AU192">
        <f>+IFERROR(IF(VALUE('data-cash-crude'!AT193)&gt;0,'data-cash-crude'!AT193-INDEX('data-futures'!$E:$E,MATCH('basis-cash-crude'!AU$1,'data-futures'!$A:$A,0),1),""),"")</f>
        <v>-13.060000000000002</v>
      </c>
      <c r="AV192">
        <f>+IFERROR(IF(VALUE('data-cash-crude'!AU193)&gt;0,'data-cash-crude'!AU193-INDEX('data-futures'!$E:$E,MATCH('basis-cash-crude'!AV$1,'data-futures'!$A:$A,0),1),""),"")</f>
        <v>-13.130000000000003</v>
      </c>
      <c r="AW192">
        <f>+IFERROR(IF(VALUE('data-cash-crude'!AV193)&gt;0,'data-cash-crude'!AV193-INDEX('data-futures'!$E:$E,MATCH('basis-cash-crude'!AW$1,'data-futures'!$A:$A,0),1),""),"")</f>
        <v>-13.100000000000001</v>
      </c>
      <c r="AX192">
        <f>+IFERROR(IF(VALUE('data-cash-crude'!AW193)&gt;0,'data-cash-crude'!AW193-INDEX('data-futures'!$E:$E,MATCH('basis-cash-crude'!AX$1,'data-futures'!$A:$A,0),1),""),"")</f>
        <v>-13.020000000000003</v>
      </c>
      <c r="AY192" t="str">
        <f>+IFERROR(IF(VALUE('data-cash-crude'!AX193)&gt;0,'data-cash-crude'!AX193-INDEX('data-futures'!$E:$E,MATCH('basis-cash-crude'!AY$1,'data-futures'!$A:$A,0),1),""),"")</f>
        <v/>
      </c>
      <c r="AZ192" t="str">
        <f>+IFERROR(IF(VALUE('data-cash-crude'!AY193)&gt;0,'data-cash-crude'!AY193-INDEX('data-futures'!$E:$E,MATCH('basis-cash-crude'!AZ$1,'data-futures'!$A:$A,0),1),""),"")</f>
        <v/>
      </c>
      <c r="BA192" t="str">
        <f>+IFERROR(IF(VALUE('data-cash-crude'!AZ193)&gt;0,'data-cash-crude'!AZ193-INDEX('data-futures'!$E:$E,MATCH('basis-cash-crude'!BA$1,'data-futures'!$A:$A,0),1),""),"")</f>
        <v/>
      </c>
      <c r="BB192" t="str">
        <f>+IFERROR(IF(VALUE('data-cash-crude'!BA193)&gt;0,'data-cash-crude'!BA193-INDEX('data-futures'!$E:$E,MATCH('basis-cash-crude'!BB$1,'data-futures'!$A:$A,0),1),""),"")</f>
        <v/>
      </c>
      <c r="BC192" t="str">
        <f>+IFERROR(IF(VALUE('data-cash-crude'!BB193)&gt;0,'data-cash-crude'!BB193-INDEX('data-futures'!$E:$E,MATCH('basis-cash-crude'!BC$1,'data-futures'!$A:$A,0),1),""),"")</f>
        <v/>
      </c>
      <c r="BD192" t="str">
        <f>+IFERROR(IF(VALUE('data-cash-crude'!BC193)&gt;0,'data-cash-crude'!BC193-INDEX('data-futures'!$E:$E,MATCH('basis-cash-crude'!BD$1,'data-futures'!$A:$A,0),1),""),"")</f>
        <v/>
      </c>
      <c r="BE192">
        <f>+IFERROR(IF(VALUE('data-cash-crude'!BD193)&gt;0,'data-cash-crude'!BD193-INDEX('data-futures'!$E:$E,MATCH('basis-cash-crude'!BE$1,'data-futures'!$A:$A,0),1),""),"")</f>
        <v>-13.229999999999997</v>
      </c>
      <c r="BF192">
        <f>+IFERROR(IF(VALUE('data-cash-crude'!BE193)&gt;0,'data-cash-crude'!BE193-INDEX('data-futures'!$E:$E,MATCH('basis-cash-crude'!BF$1,'data-futures'!$A:$A,0),1),""),"")</f>
        <v>-13.240000000000002</v>
      </c>
      <c r="BG192">
        <f>+IFERROR(IF(VALUE('data-cash-crude'!BF193)&gt;0,'data-cash-crude'!BF193-INDEX('data-futures'!$E:$E,MATCH('basis-cash-crude'!BG$1,'data-futures'!$A:$A,0),1),""),"")</f>
        <v>-13.020000000000003</v>
      </c>
      <c r="BH192">
        <f>+IFERROR(IF(VALUE('data-cash-crude'!BG193)&gt;0,'data-cash-crude'!BG193-INDEX('data-futures'!$E:$E,MATCH('basis-cash-crude'!BH$1,'data-futures'!$A:$A,0),1),""),"")</f>
        <v>-12.79</v>
      </c>
      <c r="BI192">
        <f>+IFERROR(IF(VALUE('data-cash-crude'!BH193)&gt;0,'data-cash-crude'!BH193-INDEX('data-futures'!$E:$E,MATCH('basis-cash-crude'!BI$1,'data-futures'!$A:$A,0),1),""),"")</f>
        <v>-13.090000000000003</v>
      </c>
      <c r="BJ192">
        <f>+IFERROR(IF(VALUE('data-cash-crude'!BI193)&gt;0,'data-cash-crude'!BI193-INDEX('data-futures'!$E:$E,MATCH('basis-cash-crude'!BJ$1,'data-futures'!$A:$A,0),1),""),"")</f>
        <v>-13.090000000000003</v>
      </c>
      <c r="BK192">
        <f>+IFERROR(IF(VALUE('data-cash-crude'!BJ193)&gt;0,'data-cash-crude'!BJ193-INDEX('data-futures'!$E:$E,MATCH('basis-cash-crude'!BK$1,'data-futures'!$A:$A,0),1),""),"")</f>
        <v>-13.43</v>
      </c>
      <c r="BL192">
        <f>+IFERROR(IF(VALUE('data-cash-crude'!BK193)&gt;0,'data-cash-crude'!BK193-INDEX('data-futures'!$E:$E,MATCH('basis-cash-crude'!BL$1,'data-futures'!$A:$A,0),1),""),"")</f>
        <v>-13.11</v>
      </c>
      <c r="BM192" t="str">
        <f>+IFERROR(IF(VALUE('data-cash-crude'!BL193)&gt;0,'data-cash-crude'!BL193-INDEX('data-futures'!$E:$E,MATCH('basis-cash-crude'!BM$1,'data-futures'!$A:$A,0),1),""),"")</f>
        <v/>
      </c>
      <c r="BN192" t="str">
        <f>+IFERROR(IF(VALUE('data-cash-crude'!BM193)&gt;0,'data-cash-crude'!BM193-INDEX('data-futures'!$E:$E,MATCH('basis-cash-crude'!BN$1,'data-futures'!$A:$A,0),1),""),"")</f>
        <v/>
      </c>
      <c r="BO192">
        <f>+IFERROR(IF(VALUE('data-cash-crude'!BN193)&gt;0,'data-cash-crude'!BN193-INDEX('data-futures'!$E:$E,MATCH('basis-cash-crude'!BO$1,'data-futures'!$A:$A,0),1),""),"")</f>
        <v>-13.469999999999999</v>
      </c>
      <c r="BP192">
        <f>+IFERROR(IF(VALUE('data-cash-crude'!BO193)&gt;0,'data-cash-crude'!BO193-INDEX('data-futures'!$E:$E,MATCH('basis-cash-crude'!BP$1,'data-futures'!$A:$A,0),1),""),"")</f>
        <v>-13.630000000000003</v>
      </c>
      <c r="BQ192">
        <f>+IFERROR(IF(VALUE('data-cash-crude'!BP193)&gt;0,'data-cash-crude'!BP193-INDEX('data-futures'!$E:$E,MATCH('basis-cash-crude'!BQ$1,'data-futures'!$A:$A,0),1),""),"")</f>
        <v>-13.07</v>
      </c>
      <c r="BR192">
        <f>+IFERROR(IF(VALUE('data-cash-crude'!BQ193)&gt;0,'data-cash-crude'!BQ193-INDEX('data-futures'!$E:$E,MATCH('basis-cash-crude'!BR$1,'data-futures'!$A:$A,0),1),""),"")</f>
        <v>-13.100000000000001</v>
      </c>
      <c r="BS192">
        <f>+IFERROR(IF(VALUE('data-cash-crude'!BR193)&gt;0,'data-cash-crude'!BR193-INDEX('data-futures'!$E:$E,MATCH('basis-cash-crude'!BS$1,'data-futures'!$A:$A,0),1),""),"")</f>
        <v>-13.020000000000003</v>
      </c>
      <c r="BT192">
        <f>+IFERROR(IF(VALUE('data-cash-crude'!BS193)&gt;0,'data-cash-crude'!BS193-INDEX('data-futures'!$E:$E,MATCH('basis-cash-crude'!BT$1,'data-futures'!$A:$A,0),1),""),"")</f>
        <v>-13.57</v>
      </c>
      <c r="BU192">
        <f>+IFERROR(IF(VALUE('data-cash-crude'!BT193)&gt;0,'data-cash-crude'!BT193-INDEX('data-futures'!$E:$E,MATCH('basis-cash-crude'!BU$1,'data-futures'!$A:$A,0),1),""),"")</f>
        <v>-13.18</v>
      </c>
      <c r="BV192">
        <f>+IFERROR(IF(VALUE('data-cash-crude'!BU193)&gt;0,'data-cash-crude'!BU193-INDEX('data-futures'!$E:$E,MATCH('basis-cash-crude'!BV$1,'data-futures'!$A:$A,0),1),""),"")</f>
        <v>-13.119999999999997</v>
      </c>
      <c r="BW192">
        <f>+IFERROR(IF(VALUE('data-cash-crude'!BV193)&gt;0,'data-cash-crude'!BV193-INDEX('data-futures'!$E:$E,MATCH('basis-cash-crude'!BW$1,'data-futures'!$A:$A,0),1),""),"")</f>
        <v>-13.380000000000003</v>
      </c>
      <c r="BX192">
        <f>+IFERROR(IF(VALUE('data-cash-crude'!BW193)&gt;0,'data-cash-crude'!BW193-INDEX('data-futures'!$E:$E,MATCH('basis-cash-crude'!BX$1,'data-futures'!$A:$A,0),1),""),"")</f>
        <v>-13.189999999999998</v>
      </c>
      <c r="BY192">
        <f>+IFERROR(IF(VALUE('data-cash-crude'!BX193)&gt;0,'data-cash-crude'!BX193-INDEX('data-futures'!$E:$E,MATCH('basis-cash-crude'!BY$1,'data-futures'!$A:$A,0),1),""),"")</f>
        <v>-13.409999999999997</v>
      </c>
      <c r="BZ192">
        <f>+IFERROR(IF(VALUE('data-cash-crude'!BY193)&gt;0,'data-cash-crude'!BY193-INDEX('data-futures'!$E:$E,MATCH('basis-cash-crude'!BZ$1,'data-futures'!$A:$A,0),1),""),"")</f>
        <v>-13.700000000000003</v>
      </c>
      <c r="CA192">
        <f>+IFERROR(IF(VALUE('data-cash-crude'!BZ193)&gt;0,'data-cash-crude'!BZ193-INDEX('data-futures'!$E:$E,MATCH('basis-cash-crude'!CA$1,'data-futures'!$A:$A,0),1),""),"")</f>
        <v>-13.090000000000003</v>
      </c>
      <c r="CB192">
        <f>+IFERROR(IF(VALUE('data-cash-crude'!CA193)&gt;0,'data-cash-crude'!CA193-INDEX('data-futures'!$E:$E,MATCH('basis-cash-crude'!CB$1,'data-futures'!$A:$A,0),1),""),"")</f>
        <v>-12.969999999999999</v>
      </c>
      <c r="CC192">
        <f>+IFERROR(IF(VALUE('data-cash-crude'!CB193)&gt;0,'data-cash-crude'!CB193-INDEX('data-futures'!$E:$E,MATCH('basis-cash-crude'!CC$1,'data-futures'!$A:$A,0),1),""),"")</f>
        <v>-12.869999999999997</v>
      </c>
      <c r="CD192">
        <f>+IFERROR(IF(VALUE('data-cash-crude'!CC193)&gt;0,'data-cash-crude'!CC193-INDEX('data-futures'!$E:$E,MATCH('basis-cash-crude'!CD$1,'data-futures'!$A:$A,0),1),""),"")</f>
        <v>-13.11</v>
      </c>
      <c r="CE192">
        <f>+IFERROR(IF(VALUE('data-cash-crude'!CD193)&gt;0,'data-cash-crude'!CD193-INDEX('data-futures'!$E:$E,MATCH('basis-cash-crude'!CE$1,'data-futures'!$A:$A,0),1),""),"")</f>
        <v>-12.899999999999999</v>
      </c>
      <c r="CF192">
        <f>+IFERROR(IF(VALUE('data-cash-crude'!CE193)&gt;0,'data-cash-crude'!CE193-INDEX('data-futures'!$E:$E,MATCH('basis-cash-crude'!CF$1,'data-futures'!$A:$A,0),1),""),"")</f>
        <v>-12.82</v>
      </c>
      <c r="CG192">
        <f>+IFERROR(IF(VALUE('data-cash-crude'!CF193)&gt;0,'data-cash-crude'!CF193-INDEX('data-futures'!$E:$E,MATCH('basis-cash-crude'!CG$1,'data-futures'!$A:$A,0),1),""),"")</f>
        <v>-12.590000000000003</v>
      </c>
      <c r="CH192">
        <f>+IFERROR(IF(VALUE('data-cash-crude'!CG193)&gt;0,'data-cash-crude'!CG193-INDEX('data-futures'!$E:$E,MATCH('basis-cash-crude'!CH$1,'data-futures'!$A:$A,0),1),""),"")</f>
        <v>-12.380000000000003</v>
      </c>
      <c r="CI192">
        <f>+IFERROR(IF(VALUE('data-cash-crude'!CH193)&gt;0,'data-cash-crude'!CH193-INDEX('data-futures'!$E:$E,MATCH('basis-cash-crude'!CI$1,'data-futures'!$A:$A,0),1),""),"")</f>
        <v>-12.54</v>
      </c>
      <c r="CJ192">
        <f>+IFERROR(IF(VALUE('data-cash-crude'!CI193)&gt;0,'data-cash-crude'!CI193-INDEX('data-futures'!$E:$E,MATCH('basis-cash-crude'!CJ$1,'data-futures'!$A:$A,0),1),""),"")</f>
        <v>-12.649999999999999</v>
      </c>
      <c r="CK192">
        <f>+IFERROR(IF(VALUE('data-cash-crude'!CJ193)&gt;0,'data-cash-crude'!CJ193-INDEX('data-futures'!$E:$E,MATCH('basis-cash-crude'!CK$1,'data-futures'!$A:$A,0),1),""),"")</f>
        <v>-11.990000000000002</v>
      </c>
      <c r="CL192">
        <f>+IFERROR(IF(VALUE('data-cash-crude'!CK193)&gt;0,'data-cash-crude'!CK193-INDEX('data-futures'!$E:$E,MATCH('basis-cash-crude'!CL$1,'data-futures'!$A:$A,0),1),""),"")</f>
        <v>-11.950000000000003</v>
      </c>
      <c r="CM192" t="str">
        <f>+IFERROR(IF(VALUE('data-cash-crude'!CL193)&gt;0,'data-cash-crude'!CL193-INDEX('data-futures'!$E:$E,MATCH('basis-cash-crude'!CM$1,'data-futures'!$A:$A,0),1),""),"")</f>
        <v/>
      </c>
      <c r="CN192">
        <f>+IFERROR(IF(VALUE('data-cash-crude'!CM193)&gt;0,'data-cash-crude'!CM193-INDEX('data-futures'!$E:$E,MATCH('basis-cash-crude'!CN$1,'data-futures'!$A:$A,0),1),""),"")</f>
        <v>-11.89</v>
      </c>
      <c r="CO192">
        <f>+IFERROR(IF(VALUE('data-cash-crude'!CN193)&gt;0,'data-cash-crude'!CN193-INDEX('data-futures'!$E:$E,MATCH('basis-cash-crude'!CO$1,'data-futures'!$A:$A,0),1),""),"")</f>
        <v>-11.68</v>
      </c>
      <c r="CP192">
        <f>+IFERROR(IF(VALUE('data-cash-crude'!CO193)&gt;0,'data-cash-crude'!CO193-INDEX('data-futures'!$E:$E,MATCH('basis-cash-crude'!CP$1,'data-futures'!$A:$A,0),1),""),"")</f>
        <v>-11.880000000000003</v>
      </c>
      <c r="CQ192">
        <f>+IFERROR(IF(VALUE('data-cash-crude'!CP193)&gt;0,'data-cash-crude'!CP193-INDEX('data-futures'!$E:$E,MATCH('basis-cash-crude'!CQ$1,'data-futures'!$A:$A,0),1),""),"")</f>
        <v>-11.869999999999997</v>
      </c>
      <c r="CR192">
        <f>+IFERROR(IF(VALUE('data-cash-crude'!CQ193)&gt;0,'data-cash-crude'!CQ193-INDEX('data-futures'!$E:$E,MATCH('basis-cash-crude'!CR$1,'data-futures'!$A:$A,0),1),""),"")</f>
        <v>-11.299999999999997</v>
      </c>
      <c r="CS192">
        <f>+IFERROR(IF(VALUE('data-cash-crude'!CR193)&gt;0,'data-cash-crude'!CR193-INDEX('data-futures'!$E:$E,MATCH('basis-cash-crude'!CS$1,'data-futures'!$A:$A,0),1),""),"")</f>
        <v>-10.869999999999997</v>
      </c>
      <c r="CT192">
        <f>+IFERROR(IF(VALUE('data-cash-crude'!CS193)&gt;0,'data-cash-crude'!CS193-INDEX('data-futures'!$E:$E,MATCH('basis-cash-crude'!CT$1,'data-futures'!$A:$A,0),1),""),"")</f>
        <v>-9.5600000000000023</v>
      </c>
      <c r="CU192">
        <f>+IFERROR(IF(VALUE('data-cash-crude'!CT193)&gt;0,'data-cash-crude'!CT193-INDEX('data-futures'!$E:$E,MATCH('basis-cash-crude'!CU$1,'data-futures'!$A:$A,0),1),""),"")</f>
        <v>-12.36</v>
      </c>
      <c r="CV192">
        <f>+IFERROR(IF(VALUE('data-cash-crude'!CU193)&gt;0,'data-cash-crude'!CU193-INDEX('data-futures'!$E:$E,MATCH('basis-cash-crude'!CV$1,'data-futures'!$A:$A,0),1),""),"")</f>
        <v>-12.46</v>
      </c>
      <c r="CW192">
        <f>+IFERROR(IF(VALUE('data-cash-crude'!CV193)&gt;0,'data-cash-crude'!CV193-INDEX('data-futures'!$E:$E,MATCH('basis-cash-crude'!CW$1,'data-futures'!$A:$A,0),1),""),"")</f>
        <v>-12.200000000000003</v>
      </c>
      <c r="CX192">
        <f>+IFERROR(IF(VALUE('data-cash-crude'!CW193)&gt;0,'data-cash-crude'!CW193-INDEX('data-futures'!$E:$E,MATCH('basis-cash-crude'!CX$1,'data-futures'!$A:$A,0),1),""),"")</f>
        <v>-12.030000000000001</v>
      </c>
      <c r="CY192">
        <f>+IFERROR(IF(VALUE('data-cash-crude'!CX193)&gt;0,'data-cash-crude'!CX193-INDEX('data-futures'!$E:$E,MATCH('basis-cash-crude'!CY$1,'data-futures'!$A:$A,0),1),""),"")</f>
        <v>-11.68</v>
      </c>
      <c r="CZ192">
        <f>+IFERROR(IF(VALUE('data-cash-crude'!CY193)&gt;0,'data-cash-crude'!CY193-INDEX('data-futures'!$E:$E,MATCH('basis-cash-crude'!CZ$1,'data-futures'!$A:$A,0),1),""),"")</f>
        <v>-12.100000000000001</v>
      </c>
      <c r="DA192">
        <f>+IFERROR(IF(VALUE('data-cash-crude'!CZ193)&gt;0,'data-cash-crude'!CZ193-INDEX('data-futures'!$E:$E,MATCH('basis-cash-crude'!DA$1,'data-futures'!$A:$A,0),1),""),"")</f>
        <v>-12.049999999999997</v>
      </c>
      <c r="DB192">
        <f>+IFERROR(IF(VALUE('data-cash-crude'!DA193)&gt;0,'data-cash-crude'!DA193-INDEX('data-futures'!$E:$E,MATCH('basis-cash-crude'!DB$1,'data-futures'!$A:$A,0),1),""),"")</f>
        <v>-12</v>
      </c>
      <c r="DC192">
        <f>+IFERROR(IF(VALUE('data-cash-crude'!DB193)&gt;0,'data-cash-crude'!DB193-INDEX('data-futures'!$E:$E,MATCH('basis-cash-crude'!DC$1,'data-futures'!$A:$A,0),1),""),"")</f>
        <v>-12.020000000000003</v>
      </c>
      <c r="DD192" t="str">
        <f>+IFERROR(IF(VALUE('data-cash-crude'!DC193)&gt;0,'data-cash-crude'!DC193-INDEX('data-futures'!$E:$E,MATCH('basis-cash-crude'!DD$1,'data-futures'!$A:$A,0),1),""),"")</f>
        <v/>
      </c>
      <c r="DE192">
        <f>+IFERROR(IF(VALUE('data-cash-crude'!DD193)&gt;0,'data-cash-crude'!DD193-INDEX('data-futures'!$E:$E,MATCH('basis-cash-crude'!DE$1,'data-futures'!$A:$A,0),1),""),"")</f>
        <v>-11.93</v>
      </c>
      <c r="DF192">
        <f>+IFERROR(IF(VALUE('data-cash-crude'!DE193)&gt;0,'data-cash-crude'!DE193-INDEX('data-futures'!$E:$E,MATCH('basis-cash-crude'!DF$1,'data-futures'!$A:$A,0),1),""),"")</f>
        <v>-11.549999999999997</v>
      </c>
      <c r="DG192" t="str">
        <f>+IFERROR(IF(VALUE('data-cash-crude'!DF193)&gt;0,'data-cash-crude'!DF193-INDEX('data-futures'!$E:$E,MATCH('basis-cash-crude'!DG$1,'data-futures'!$A:$A,0),1),""),"")</f>
        <v/>
      </c>
      <c r="DH192">
        <f>+IFERROR(IF(VALUE('data-cash-crude'!DG193)&gt;0,'data-cash-crude'!DG193-INDEX('data-futures'!$E:$E,MATCH('basis-cash-crude'!DH$1,'data-futures'!$A:$A,0),1),""),"")</f>
        <v>-11.21</v>
      </c>
      <c r="DI192">
        <f>+IFERROR(IF(VALUE('data-cash-crude'!DH193)&gt;0,'data-cash-crude'!DH193-INDEX('data-futures'!$E:$E,MATCH('basis-cash-crude'!DI$1,'data-futures'!$A:$A,0),1),""),"")</f>
        <v>-12.340000000000003</v>
      </c>
      <c r="DJ192">
        <f>+IFERROR(IF(VALUE('data-cash-crude'!DI193)&gt;0,'data-cash-crude'!DI193-INDEX('data-futures'!$E:$E,MATCH('basis-cash-crude'!DJ$1,'data-futures'!$A:$A,0),1),""),"")</f>
        <v>-12.07</v>
      </c>
      <c r="DK192">
        <f>+IFERROR(IF(VALUE('data-cash-crude'!DJ193)&gt;0,'data-cash-crude'!DJ193-INDEX('data-futures'!$E:$E,MATCH('basis-cash-crude'!DK$1,'data-futures'!$A:$A,0),1),""),"")</f>
        <v>-12.119999999999997</v>
      </c>
      <c r="DL192">
        <f>+IFERROR(IF(VALUE('data-cash-crude'!DK193)&gt;0,'data-cash-crude'!DK193-INDEX('data-futures'!$E:$E,MATCH('basis-cash-crude'!DL$1,'data-futures'!$A:$A,0),1),""),"")</f>
        <v>-11.920000000000002</v>
      </c>
      <c r="DM192">
        <f>+IFERROR(IF(VALUE('data-cash-crude'!DL193)&gt;0,'data-cash-crude'!DL193-INDEX('data-futures'!$E:$E,MATCH('basis-cash-crude'!DM$1,'data-futures'!$A:$A,0),1),""),"")</f>
        <v>-11.369999999999997</v>
      </c>
      <c r="DN192">
        <f>+IFERROR(IF(VALUE('data-cash-crude'!DM193)&gt;0,'data-cash-crude'!DM193-INDEX('data-futures'!$E:$E,MATCH('basis-cash-crude'!DN$1,'data-futures'!$A:$A,0),1),""),"")</f>
        <v>-10.93</v>
      </c>
      <c r="DO192">
        <f>+IFERROR(IF(VALUE('data-cash-crude'!DN193)&gt;0,'data-cash-crude'!DN193-INDEX('data-futures'!$E:$E,MATCH('basis-cash-crude'!DO$1,'data-futures'!$A:$A,0),1),""),"")</f>
        <v>-11.649999999999999</v>
      </c>
      <c r="DP192">
        <f>+IFERROR(IF(VALUE('data-cash-crude'!DO193)&gt;0,'data-cash-crude'!DO193-INDEX('data-futures'!$E:$E,MATCH('basis-cash-crude'!DP$1,'data-futures'!$A:$A,0),1),""),"")</f>
        <v>-11.729999999999997</v>
      </c>
      <c r="DQ192">
        <f>+IFERROR(IF(VALUE('data-cash-crude'!DP193)&gt;0,'data-cash-crude'!DP193-INDEX('data-futures'!$E:$E,MATCH('basis-cash-crude'!DQ$1,'data-futures'!$A:$A,0),1),""),"")</f>
        <v>-12.280000000000001</v>
      </c>
      <c r="DR192">
        <f>+IFERROR(IF(VALUE('data-cash-crude'!DQ193)&gt;0,'data-cash-crude'!DQ193-INDEX('data-futures'!$E:$E,MATCH('basis-cash-crude'!DR$1,'data-futures'!$A:$A,0),1),""),"")</f>
        <v>-11.799999999999997</v>
      </c>
      <c r="DS192">
        <f>+IFERROR(IF(VALUE('data-cash-crude'!DR193)&gt;0,'data-cash-crude'!DR193-INDEX('data-futures'!$E:$E,MATCH('basis-cash-crude'!DS$1,'data-futures'!$A:$A,0),1),""),"")</f>
        <v>-11.939999999999998</v>
      </c>
      <c r="DT192">
        <f>+IFERROR(IF(VALUE('data-cash-crude'!DS193)&gt;0,'data-cash-crude'!DS193-INDEX('data-futures'!$E:$E,MATCH('basis-cash-crude'!DT$1,'data-futures'!$A:$A,0),1),""),"")</f>
        <v>-11.880000000000003</v>
      </c>
      <c r="DU192">
        <f>+IFERROR(IF(VALUE('data-cash-crude'!DT193)&gt;0,'data-cash-crude'!DT193-INDEX('data-futures'!$E:$E,MATCH('basis-cash-crude'!DU$1,'data-futures'!$A:$A,0),1),""),"")</f>
        <v>-12.439999999999998</v>
      </c>
      <c r="DV192">
        <f>+IFERROR(IF(VALUE('data-cash-crude'!DU193)&gt;0,'data-cash-crude'!DU193-INDEX('data-futures'!$E:$E,MATCH('basis-cash-crude'!DV$1,'data-futures'!$A:$A,0),1),""),"")</f>
        <v>-12.950000000000003</v>
      </c>
      <c r="DW192">
        <f>+IFERROR(IF(VALUE('data-cash-crude'!DV193)&gt;0,'data-cash-crude'!DV193-INDEX('data-futures'!$E:$E,MATCH('basis-cash-crude'!DW$1,'data-futures'!$A:$A,0),1),""),"")</f>
        <v>-12.64</v>
      </c>
      <c r="DX192">
        <f>+IFERROR(IF(VALUE('data-cash-crude'!DW193)&gt;0,'data-cash-crude'!DW193-INDEX('data-futures'!$E:$E,MATCH('basis-cash-crude'!DX$1,'data-futures'!$A:$A,0),1),""),"")</f>
        <v>-12.18</v>
      </c>
      <c r="DY192">
        <f>+IFERROR(IF(VALUE('data-cash-crude'!DX193)&gt;0,'data-cash-crude'!DX193-INDEX('data-futures'!$E:$E,MATCH('basis-cash-crude'!DY$1,'data-futures'!$A:$A,0),1),""),"")</f>
        <v>-13</v>
      </c>
      <c r="DZ192">
        <f>+IFERROR(IF(VALUE('data-cash-crude'!DY193)&gt;0,'data-cash-crude'!DY193-INDEX('data-futures'!$E:$E,MATCH('basis-cash-crude'!DZ$1,'data-futures'!$A:$A,0),1),""),"")</f>
        <v>-12.920000000000002</v>
      </c>
      <c r="EA192">
        <f>+IFERROR(IF(VALUE('data-cash-crude'!DZ193)&gt;0,'data-cash-crude'!DZ193-INDEX('data-futures'!$E:$E,MATCH('basis-cash-crude'!EA$1,'data-futures'!$A:$A,0),1),""),"")</f>
        <v>-12.780000000000001</v>
      </c>
      <c r="EB192">
        <f>+IFERROR(IF(VALUE('data-cash-crude'!EA193)&gt;0,'data-cash-crude'!EA193-INDEX('data-futures'!$E:$E,MATCH('basis-cash-crude'!EB$1,'data-futures'!$A:$A,0),1),""),"")</f>
        <v>-12.810000000000002</v>
      </c>
      <c r="EC192">
        <f>+IFERROR(IF(VALUE('data-cash-crude'!EB193)&gt;0,'data-cash-crude'!EB193-INDEX('data-futures'!$E:$E,MATCH('basis-cash-crude'!EC$1,'data-futures'!$A:$A,0),1),""),"")</f>
        <v>-13.200000000000003</v>
      </c>
      <c r="ED192" t="str">
        <f>+IFERROR(IF(VALUE('data-cash-crude'!EC193)&gt;0,'data-cash-crude'!EC193-INDEX('data-futures'!$E:$E,MATCH('basis-cash-crude'!ED$1,'data-futures'!$A:$A,0),1),""),"")</f>
        <v/>
      </c>
      <c r="EE192" t="str">
        <f>+IFERROR(IF(VALUE('data-cash-crude'!ED193)&gt;0,'data-cash-crude'!ED193-INDEX('data-futures'!$E:$E,MATCH('basis-cash-crude'!EE$1,'data-futures'!$A:$A,0),1),""),"")</f>
        <v/>
      </c>
      <c r="EF192" t="str">
        <f>+IFERROR(IF(VALUE('data-cash-crude'!EE193)&gt;0,'data-cash-crude'!EE193-INDEX('data-futures'!$E:$E,MATCH('basis-cash-crude'!EF$1,'data-futures'!$A:$A,0),1),""),"")</f>
        <v/>
      </c>
      <c r="EG192" t="str">
        <f>+IFERROR(IF(VALUE('data-cash-crude'!EF193)&gt;0,'data-cash-crude'!EF193-INDEX('data-futures'!$E:$E,MATCH('basis-cash-crude'!EG$1,'data-futures'!$A:$A,0),1),""),"")</f>
        <v/>
      </c>
      <c r="EH192" t="str">
        <f>+IFERROR(IF(VALUE('data-cash-crude'!EG193)&gt;0,'data-cash-crude'!EG193-INDEX('data-futures'!$E:$E,MATCH('basis-cash-crude'!EH$1,'data-futures'!$A:$A,0),1),""),"")</f>
        <v/>
      </c>
      <c r="EI192" t="str">
        <f>+IFERROR(IF(VALUE('data-cash-crude'!EH193)&gt;0,'data-cash-crude'!EH193-INDEX('data-futures'!$E:$E,MATCH('basis-cash-crude'!EI$1,'data-futures'!$A:$A,0),1),""),"")</f>
        <v/>
      </c>
      <c r="EJ192" t="str">
        <f>+IFERROR(IF(VALUE('data-cash-crude'!EI193)&gt;0,'data-cash-crude'!EI193-INDEX('data-futures'!$E:$E,MATCH('basis-cash-crude'!EJ$1,'data-futures'!$A:$A,0),1),""),"")</f>
        <v/>
      </c>
      <c r="EK192" t="str">
        <f>+IFERROR(IF(VALUE('data-cash-crude'!EJ193)&gt;0,'data-cash-crude'!EJ193-INDEX('data-futures'!$E:$E,MATCH('basis-cash-crude'!EK$1,'data-futures'!$A:$A,0),1),""),"")</f>
        <v/>
      </c>
      <c r="EL192" t="str">
        <f>+IFERROR(IF(VALUE('data-cash-crude'!EK193)&gt;0,'data-cash-crude'!EK193-INDEX('data-futures'!$E:$E,MATCH('basis-cash-crude'!EL$1,'data-futures'!$A:$A,0),1),""),"")</f>
        <v/>
      </c>
      <c r="EM192" t="str">
        <f>+IFERROR(IF(VALUE('data-cash-crude'!EL193)&gt;0,'data-cash-crude'!EL193-INDEX('data-futures'!$E:$E,MATCH('basis-cash-crude'!EM$1,'data-futures'!$A:$A,0),1),""),"")</f>
        <v/>
      </c>
      <c r="EN192" t="str">
        <f>+IFERROR(IF(VALUE('data-cash-crude'!EM193)&gt;0,'data-cash-crude'!EM193-INDEX('data-futures'!$E:$E,MATCH('basis-cash-crude'!EN$1,'data-futures'!$A:$A,0),1),""),"")</f>
        <v/>
      </c>
      <c r="EO192" t="str">
        <f>+IFERROR(IF(VALUE('data-cash-crude'!EN193)&gt;0,'data-cash-crude'!EN193-INDEX('data-futures'!$E:$E,MATCH('basis-cash-crude'!EO$1,'data-futures'!$A:$A,0),1),""),"")</f>
        <v/>
      </c>
      <c r="EP192" t="str">
        <f>+IFERROR(IF(VALUE('data-cash-crude'!EO193)&gt;0,'data-cash-crude'!EO193-INDEX('data-futures'!$E:$E,MATCH('basis-cash-crude'!EP$1,'data-futures'!$A:$A,0),1),""),"")</f>
        <v/>
      </c>
      <c r="EQ192" t="str">
        <f>+IFERROR(IF(VALUE('data-cash-crude'!EP193)&gt;0,'data-cash-crude'!EP193-INDEX('data-futures'!$E:$E,MATCH('basis-cash-crude'!EQ$1,'data-futures'!$A:$A,0),1),""),"")</f>
        <v/>
      </c>
      <c r="ER192" t="str">
        <f>+IFERROR(IF(VALUE('data-cash-crude'!EQ193)&gt;0,'data-cash-crude'!EQ193-INDEX('data-futures'!$E:$E,MATCH('basis-cash-crude'!ER$1,'data-futures'!$A:$A,0),1),""),"")</f>
        <v/>
      </c>
      <c r="ES192" t="str">
        <f>+IFERROR(IF(VALUE('data-cash-crude'!ER193)&gt;0,'data-cash-crude'!ER193-INDEX('data-futures'!$E:$E,MATCH('basis-cash-crude'!ES$1,'data-futures'!$A:$A,0),1),""),"")</f>
        <v/>
      </c>
      <c r="ET192" t="str">
        <f>+IFERROR(IF(VALUE('data-cash-crude'!ES193)&gt;0,'data-cash-crude'!ES193-INDEX('data-futures'!$E:$E,MATCH('basis-cash-crude'!ET$1,'data-futures'!$A:$A,0),1),""),"")</f>
        <v/>
      </c>
      <c r="EU192" t="str">
        <f>+IFERROR(IF(VALUE('data-cash-crude'!ET193)&gt;0,'data-cash-crude'!ET193-INDEX('data-futures'!$E:$E,MATCH('basis-cash-crude'!EU$1,'data-futures'!$A:$A,0),1),""),"")</f>
        <v/>
      </c>
      <c r="EV192" t="str">
        <f>+IFERROR(IF(VALUE('data-cash-crude'!EU193)&gt;0,'data-cash-crude'!EU193-INDEX('data-futures'!$E:$E,MATCH('basis-cash-crude'!EV$1,'data-futures'!$A:$A,0),1),""),"")</f>
        <v/>
      </c>
      <c r="EW192" t="str">
        <f>+IFERROR(IF(VALUE('data-cash-crude'!EV193)&gt;0,'data-cash-crude'!EV193-INDEX('data-futures'!$E:$E,MATCH('basis-cash-crude'!EW$1,'data-futures'!$A:$A,0),1),""),"")</f>
        <v/>
      </c>
      <c r="EX192" t="str">
        <f>+IFERROR(IF(VALUE('data-cash-crude'!EW193)&gt;0,'data-cash-crude'!EW193-INDEX('data-futures'!$E:$E,MATCH('basis-cash-crude'!EX$1,'data-futures'!$A:$A,0),1),""),"")</f>
        <v/>
      </c>
      <c r="EY192" t="str">
        <f>+IFERROR(IF(VALUE('data-cash-crude'!EX193)&gt;0,'data-cash-crude'!EX193-INDEX('data-futures'!$E:$E,MATCH('basis-cash-crude'!EY$1,'data-futures'!$A:$A,0),1),""),"")</f>
        <v/>
      </c>
      <c r="EZ192" t="str">
        <f>+IFERROR(IF(VALUE('data-cash-crude'!EY193)&gt;0,'data-cash-crude'!EY193-INDEX('data-futures'!$E:$E,MATCH('basis-cash-crude'!EZ$1,'data-futures'!$A:$A,0),1),""),"")</f>
        <v/>
      </c>
      <c r="FA192" t="str">
        <f>+IFERROR(IF(VALUE('data-cash-crude'!EZ193)&gt;0,'data-cash-crude'!EZ193-INDEX('data-futures'!$E:$E,MATCH('basis-cash-crude'!FA$1,'data-futures'!$A:$A,0),1),""),"")</f>
        <v/>
      </c>
      <c r="FB192" t="str">
        <f>+IFERROR(IF(VALUE('data-cash-crude'!FA193)&gt;0,'data-cash-crude'!FA193-INDEX('data-futures'!$E:$E,MATCH('basis-cash-crude'!FB$1,'data-futures'!$A:$A,0),1),""),"")</f>
        <v/>
      </c>
      <c r="FC192" t="str">
        <f>+IFERROR(IF(VALUE('data-cash-crude'!FB193)&gt;0,'data-cash-crude'!FB193-INDEX('data-futures'!$E:$E,MATCH('basis-cash-crude'!FC$1,'data-futures'!$A:$A,0),1),""),"")</f>
        <v/>
      </c>
      <c r="FD192" t="str">
        <f>+IFERROR(IF(VALUE('data-cash-crude'!FC193)&gt;0,'data-cash-crude'!FC193-INDEX('data-futures'!$E:$E,MATCH('basis-cash-crude'!FD$1,'data-futures'!$A:$A,0),1),""),"")</f>
        <v/>
      </c>
      <c r="FE192" t="str">
        <f>+IFERROR(IF(VALUE('data-cash-crude'!FD193)&gt;0,'data-cash-crude'!FD193-INDEX('data-futures'!$E:$E,MATCH('basis-cash-crude'!FE$1,'data-futures'!$A:$A,0),1),""),"")</f>
        <v/>
      </c>
      <c r="FF192" t="str">
        <f>+IFERROR(IF(VALUE('data-cash-crude'!FE193)&gt;0,'data-cash-crude'!FE193-INDEX('data-futures'!$E:$E,MATCH('basis-cash-crude'!FF$1,'data-futures'!$A:$A,0),1),""),"")</f>
        <v/>
      </c>
      <c r="FG192" t="str">
        <f>+IFERROR(IF(VALUE('data-cash-crude'!FF193)&gt;0,'data-cash-crude'!FF193-INDEX('data-futures'!$E:$E,MATCH('basis-cash-crude'!FG$1,'data-futures'!$A:$A,0),1),""),"")</f>
        <v/>
      </c>
      <c r="FH192" t="str">
        <f>+IFERROR(IF(VALUE('data-cash-crude'!FG193)&gt;0,'data-cash-crude'!FG193-INDEX('data-futures'!$E:$E,MATCH('basis-cash-crude'!FH$1,'data-futures'!$A:$A,0),1),""),"")</f>
        <v/>
      </c>
      <c r="FI192" t="str">
        <f>+IFERROR(IF(VALUE('data-cash-crude'!FH193)&gt;0,'data-cash-crude'!FH193-INDEX('data-futures'!$E:$E,MATCH('basis-cash-crude'!FI$1,'data-futures'!$A:$A,0),1),""),"")</f>
        <v/>
      </c>
      <c r="FJ192" t="str">
        <f>+IFERROR(IF(VALUE('data-cash-crude'!FI193)&gt;0,'data-cash-crude'!FI193-INDEX('data-futures'!$E:$E,MATCH('basis-cash-crude'!FJ$1,'data-futures'!$A:$A,0),1),""),"")</f>
        <v/>
      </c>
      <c r="FK192" t="str">
        <f>+IFERROR(IF(VALUE('data-cash-crude'!FJ193)&gt;0,'data-cash-crude'!FJ193-INDEX('data-futures'!$E:$E,MATCH('basis-cash-crude'!FK$1,'data-futures'!$A:$A,0),1),""),"")</f>
        <v/>
      </c>
      <c r="FL192" t="str">
        <f>+IFERROR(IF(VALUE('data-cash-crude'!FK193)&gt;0,'data-cash-crude'!FK193-INDEX('data-futures'!$E:$E,MATCH('basis-cash-crude'!FL$1,'data-futures'!$A:$A,0),1),""),"")</f>
        <v/>
      </c>
    </row>
    <row r="193" spans="1:168" x14ac:dyDescent="0.2">
      <c r="A193">
        <f t="shared" si="6"/>
        <v>-12.20166666666667</v>
      </c>
      <c r="B193">
        <f t="shared" si="7"/>
        <v>-12.224074074074078</v>
      </c>
      <c r="C193">
        <f t="shared" si="8"/>
        <v>-11.844078947368423</v>
      </c>
      <c r="D193" s="6" t="str">
        <f>+'data-cash-crude'!B194</f>
        <v>CLPA-8-70.CM</v>
      </c>
      <c r="E193">
        <f>+IFERROR(IF(VALUE('data-cash-crude'!D194)&gt;0,'data-cash-crude'!D194-INDEX('data-futures'!$E:$E,MATCH('basis-cash-crude'!E$1,'data-futures'!$A:$A,0),1),""),"")</f>
        <v>-12.14</v>
      </c>
      <c r="F193">
        <f>+IFERROR(IF(VALUE('data-cash-crude'!E194)&gt;0,'data-cash-crude'!E194-INDEX('data-futures'!$E:$E,MATCH('basis-cash-crude'!F$1,'data-futures'!$A:$A,0),1),""),"")</f>
        <v>-12.040000000000006</v>
      </c>
      <c r="G193">
        <f>+IFERROR(IF(VALUE('data-cash-crude'!F194)&gt;0,'data-cash-crude'!F194-INDEX('data-futures'!$E:$E,MATCH('basis-cash-crude'!G$1,'data-futures'!$A:$A,0),1),""),"")</f>
        <v>-12.190000000000005</v>
      </c>
      <c r="H193">
        <f>+IFERROR(IF(VALUE('data-cash-crude'!G194)&gt;0,'data-cash-crude'!G194-INDEX('data-futures'!$E:$E,MATCH('basis-cash-crude'!H$1,'data-futures'!$A:$A,0),1),""),"")</f>
        <v>-12.330000000000005</v>
      </c>
      <c r="I193" t="str">
        <f>+IFERROR(IF(VALUE('data-cash-crude'!H194)&gt;0,'data-cash-crude'!H194-INDEX('data-futures'!$E:$E,MATCH('basis-cash-crude'!I$1,'data-futures'!$A:$A,0),1),""),"")</f>
        <v/>
      </c>
      <c r="J193">
        <f>+IFERROR(IF(VALUE('data-cash-crude'!I194)&gt;0,'data-cash-crude'!I194-INDEX('data-futures'!$E:$E,MATCH('basis-cash-crude'!J$1,'data-futures'!$A:$A,0),1),""),"")</f>
        <v>-12.280000000000001</v>
      </c>
      <c r="K193">
        <f>+IFERROR(IF(VALUE('data-cash-crude'!J194)&gt;0,'data-cash-crude'!J194-INDEX('data-futures'!$E:$E,MATCH('basis-cash-crude'!K$1,'data-futures'!$A:$A,0),1),""),"")</f>
        <v>-12.230000000000004</v>
      </c>
      <c r="L193">
        <f>+IFERROR(IF(VALUE('data-cash-crude'!K194)&gt;0,'data-cash-crude'!K194-INDEX('data-futures'!$E:$E,MATCH('basis-cash-crude'!L$1,'data-futures'!$A:$A,0),1),""),"")</f>
        <v>-12.290000000000006</v>
      </c>
      <c r="M193">
        <f>+IFERROR(IF(VALUE('data-cash-crude'!L194)&gt;0,'data-cash-crude'!L194-INDEX('data-futures'!$E:$E,MATCH('basis-cash-crude'!M$1,'data-futures'!$A:$A,0),1),""),"")</f>
        <v>-12.21</v>
      </c>
      <c r="N193">
        <f>+IFERROR(IF(VALUE('data-cash-crude'!M194)&gt;0,'data-cash-crude'!M194-INDEX('data-futures'!$E:$E,MATCH('basis-cash-crude'!N$1,'data-futures'!$A:$A,0),1),""),"")</f>
        <v>-12.030000000000001</v>
      </c>
      <c r="O193">
        <f>+IFERROR(IF(VALUE('data-cash-crude'!N194)&gt;0,'data-cash-crude'!N194-INDEX('data-futures'!$E:$E,MATCH('basis-cash-crude'!O$1,'data-futures'!$A:$A,0),1),""),"")</f>
        <v>-12.190000000000005</v>
      </c>
      <c r="P193">
        <f>+IFERROR(IF(VALUE('data-cash-crude'!O194)&gt;0,'data-cash-crude'!O194-INDEX('data-futures'!$E:$E,MATCH('basis-cash-crude'!P$1,'data-futures'!$A:$A,0),1),""),"")</f>
        <v>-12.14</v>
      </c>
      <c r="Q193">
        <f>+IFERROR(IF(VALUE('data-cash-crude'!P194)&gt;0,'data-cash-crude'!P194-INDEX('data-futures'!$E:$E,MATCH('basis-cash-crude'!Q$1,'data-futures'!$A:$A,0),1),""),"")</f>
        <v>-12.160000000000004</v>
      </c>
      <c r="R193">
        <f>+IFERROR(IF(VALUE('data-cash-crude'!Q194)&gt;0,'data-cash-crude'!Q194-INDEX('data-futures'!$E:$E,MATCH('basis-cash-crude'!R$1,'data-futures'!$A:$A,0),1),""),"")</f>
        <v>-11.96</v>
      </c>
      <c r="S193">
        <f>+IFERROR(IF(VALUE('data-cash-crude'!R194)&gt;0,'data-cash-crude'!R194-INDEX('data-futures'!$E:$E,MATCH('basis-cash-crude'!S$1,'data-futures'!$A:$A,0),1),""),"")</f>
        <v>-14.240000000000002</v>
      </c>
      <c r="T193">
        <f>+IFERROR(IF(VALUE('data-cash-crude'!S194)&gt;0,'data-cash-crude'!S194-INDEX('data-futures'!$E:$E,MATCH('basis-cash-crude'!T$1,'data-futures'!$A:$A,0),1),""),"")</f>
        <v>-14.020000000000003</v>
      </c>
      <c r="U193">
        <f>+IFERROR(IF(VALUE('data-cash-crude'!T194)&gt;0,'data-cash-crude'!T194-INDEX('data-futures'!$E:$E,MATCH('basis-cash-crude'!U$1,'data-futures'!$A:$A,0),1),""),"")</f>
        <v>-12.150000000000006</v>
      </c>
      <c r="V193">
        <f>+IFERROR(IF(VALUE('data-cash-crude'!U194)&gt;0,'data-cash-crude'!U194-INDEX('data-futures'!$E:$E,MATCH('basis-cash-crude'!V$1,'data-futures'!$A:$A,0),1),""),"")</f>
        <v>-11.970000000000006</v>
      </c>
      <c r="W193">
        <f>+IFERROR(IF(VALUE('data-cash-crude'!V194)&gt;0,'data-cash-crude'!V194-INDEX('data-futures'!$E:$E,MATCH('basis-cash-crude'!W$1,'data-futures'!$A:$A,0),1),""),"")</f>
        <v>-11.89</v>
      </c>
      <c r="X193">
        <f>+IFERROR(IF(VALUE('data-cash-crude'!W194)&gt;0,'data-cash-crude'!W194-INDEX('data-futures'!$E:$E,MATCH('basis-cash-crude'!X$1,'data-futures'!$A:$A,0),1),""),"")</f>
        <v>-11.980000000000004</v>
      </c>
      <c r="Y193">
        <f>+IFERROR(IF(VALUE('data-cash-crude'!X194)&gt;0,'data-cash-crude'!X194-INDEX('data-futures'!$E:$E,MATCH('basis-cash-crude'!Y$1,'data-futures'!$A:$A,0),1),""),"")</f>
        <v>-11.93</v>
      </c>
      <c r="Z193" t="str">
        <f>+IFERROR(IF(VALUE('data-cash-crude'!Y194)&gt;0,'data-cash-crude'!Y194-INDEX('data-futures'!$E:$E,MATCH('basis-cash-crude'!Z$1,'data-futures'!$A:$A,0),1),""),"")</f>
        <v/>
      </c>
      <c r="AA193">
        <f>+IFERROR(IF(VALUE('data-cash-crude'!Z194)&gt;0,'data-cash-crude'!Z194-INDEX('data-futures'!$E:$E,MATCH('basis-cash-crude'!AA$1,'data-futures'!$A:$A,0),1),""),"")</f>
        <v>-12.14</v>
      </c>
      <c r="AB193">
        <f>+IFERROR(IF(VALUE('data-cash-crude'!AA194)&gt;0,'data-cash-crude'!AA194-INDEX('data-futures'!$E:$E,MATCH('basis-cash-crude'!AB$1,'data-futures'!$A:$A,0),1),""),"")</f>
        <v>-12.300000000000004</v>
      </c>
      <c r="AC193" t="str">
        <f>+IFERROR(IF(VALUE('data-cash-crude'!AB194)&gt;0,'data-cash-crude'!AB194-INDEX('data-futures'!$E:$E,MATCH('basis-cash-crude'!AC$1,'data-futures'!$A:$A,0),1),""),"")</f>
        <v/>
      </c>
      <c r="AD193">
        <f>+IFERROR(IF(VALUE('data-cash-crude'!AC194)&gt;0,'data-cash-crude'!AC194-INDEX('data-futures'!$E:$E,MATCH('basis-cash-crude'!AD$1,'data-futures'!$A:$A,0),1),""),"")</f>
        <v>-11.830000000000005</v>
      </c>
      <c r="AE193">
        <f>+IFERROR(IF(VALUE('data-cash-crude'!AD194)&gt;0,'data-cash-crude'!AD194-INDEX('data-futures'!$E:$E,MATCH('basis-cash-crude'!AE$1,'data-futures'!$A:$A,0),1),""),"")</f>
        <v>-12.010000000000005</v>
      </c>
      <c r="AF193">
        <f>+IFERROR(IF(VALUE('data-cash-crude'!AE194)&gt;0,'data-cash-crude'!AE194-INDEX('data-futures'!$E:$E,MATCH('basis-cash-crude'!AF$1,'data-futures'!$A:$A,0),1),""),"")</f>
        <v>-11.730000000000004</v>
      </c>
      <c r="AG193">
        <f>+IFERROR(IF(VALUE('data-cash-crude'!AF194)&gt;0,'data-cash-crude'!AF194-INDEX('data-futures'!$E:$E,MATCH('basis-cash-crude'!AG$1,'data-futures'!$A:$A,0),1),""),"")</f>
        <v>-11.800000000000004</v>
      </c>
      <c r="AH193">
        <f>+IFERROR(IF(VALUE('data-cash-crude'!AG194)&gt;0,'data-cash-crude'!AG194-INDEX('data-futures'!$E:$E,MATCH('basis-cash-crude'!AH$1,'data-futures'!$A:$A,0),1),""),"")</f>
        <v>-11.870000000000005</v>
      </c>
      <c r="AI193">
        <f>+IFERROR(IF(VALUE('data-cash-crude'!AH194)&gt;0,'data-cash-crude'!AH194-INDEX('data-futures'!$E:$E,MATCH('basis-cash-crude'!AI$1,'data-futures'!$A:$A,0),1),""),"")</f>
        <v>-11.71</v>
      </c>
      <c r="AJ193">
        <f>+IFERROR(IF(VALUE('data-cash-crude'!AI194)&gt;0,'data-cash-crude'!AI194-INDEX('data-futures'!$E:$E,MATCH('basis-cash-crude'!AJ$1,'data-futures'!$A:$A,0),1),""),"")</f>
        <v>-11.810000000000002</v>
      </c>
      <c r="AK193">
        <f>+IFERROR(IF(VALUE('data-cash-crude'!AJ194)&gt;0,'data-cash-crude'!AJ194-INDEX('data-futures'!$E:$E,MATCH('basis-cash-crude'!AK$1,'data-futures'!$A:$A,0),1),""),"")</f>
        <v>-11.830000000000005</v>
      </c>
      <c r="AL193">
        <f>+IFERROR(IF(VALUE('data-cash-crude'!AK194)&gt;0,'data-cash-crude'!AK194-INDEX('data-futures'!$E:$E,MATCH('basis-cash-crude'!AL$1,'data-futures'!$A:$A,0),1),""),"")</f>
        <v>-12.090000000000003</v>
      </c>
      <c r="AM193">
        <f>+IFERROR(IF(VALUE('data-cash-crude'!AL194)&gt;0,'data-cash-crude'!AL194-INDEX('data-futures'!$E:$E,MATCH('basis-cash-crude'!AM$1,'data-futures'!$A:$A,0),1),""),"")</f>
        <v>-11.730000000000004</v>
      </c>
      <c r="AN193">
        <f>+IFERROR(IF(VALUE('data-cash-crude'!AM194)&gt;0,'data-cash-crude'!AM194-INDEX('data-futures'!$E:$E,MATCH('basis-cash-crude'!AN$1,'data-futures'!$A:$A,0),1),""),"")</f>
        <v>-11.760000000000005</v>
      </c>
      <c r="AO193">
        <f>+IFERROR(IF(VALUE('data-cash-crude'!AN194)&gt;0,'data-cash-crude'!AN194-INDEX('data-futures'!$E:$E,MATCH('basis-cash-crude'!AO$1,'data-futures'!$A:$A,0),1),""),"")</f>
        <v>-11.990000000000002</v>
      </c>
      <c r="AP193" t="str">
        <f>+IFERROR(IF(VALUE('data-cash-crude'!AO194)&gt;0,'data-cash-crude'!AO194-INDEX('data-futures'!$E:$E,MATCH('basis-cash-crude'!AP$1,'data-futures'!$A:$A,0),1),""),"")</f>
        <v/>
      </c>
      <c r="AQ193">
        <f>+IFERROR(IF(VALUE('data-cash-crude'!AP194)&gt;0,'data-cash-crude'!AP194-INDEX('data-futures'!$E:$E,MATCH('basis-cash-crude'!AQ$1,'data-futures'!$A:$A,0),1),""),"")</f>
        <v>-12.190000000000005</v>
      </c>
      <c r="AR193">
        <f>+IFERROR(IF(VALUE('data-cash-crude'!AQ194)&gt;0,'data-cash-crude'!AQ194-INDEX('data-futures'!$E:$E,MATCH('basis-cash-crude'!AR$1,'data-futures'!$A:$A,0),1),""),"")</f>
        <v>-9.18</v>
      </c>
      <c r="AS193" t="str">
        <f>+IFERROR(IF(VALUE('data-cash-crude'!AR194)&gt;0,'data-cash-crude'!AR194-INDEX('data-futures'!$E:$E,MATCH('basis-cash-crude'!AS$1,'data-futures'!$A:$A,0),1),""),"")</f>
        <v/>
      </c>
      <c r="AT193">
        <f>+IFERROR(IF(VALUE('data-cash-crude'!AS194)&gt;0,'data-cash-crude'!AS194-INDEX('data-futures'!$E:$E,MATCH('basis-cash-crude'!AT$1,'data-futures'!$A:$A,0),1),""),"")</f>
        <v>-12.050000000000004</v>
      </c>
      <c r="AU193">
        <f>+IFERROR(IF(VALUE('data-cash-crude'!AT194)&gt;0,'data-cash-crude'!AT194-INDEX('data-futures'!$E:$E,MATCH('basis-cash-crude'!AU$1,'data-futures'!$A:$A,0),1),""),"")</f>
        <v>-11.760000000000005</v>
      </c>
      <c r="AV193">
        <f>+IFERROR(IF(VALUE('data-cash-crude'!AU194)&gt;0,'data-cash-crude'!AU194-INDEX('data-futures'!$E:$E,MATCH('basis-cash-crude'!AV$1,'data-futures'!$A:$A,0),1),""),"")</f>
        <v>-11.830000000000005</v>
      </c>
      <c r="AW193">
        <f>+IFERROR(IF(VALUE('data-cash-crude'!AV194)&gt;0,'data-cash-crude'!AV194-INDEX('data-futures'!$E:$E,MATCH('basis-cash-crude'!AW$1,'data-futures'!$A:$A,0),1),""),"")</f>
        <v>-11.800000000000004</v>
      </c>
      <c r="AX193">
        <f>+IFERROR(IF(VALUE('data-cash-crude'!AW194)&gt;0,'data-cash-crude'!AW194-INDEX('data-futures'!$E:$E,MATCH('basis-cash-crude'!AX$1,'data-futures'!$A:$A,0),1),""),"")</f>
        <v>-11.720000000000006</v>
      </c>
      <c r="AY193" t="str">
        <f>+IFERROR(IF(VALUE('data-cash-crude'!AX194)&gt;0,'data-cash-crude'!AX194-INDEX('data-futures'!$E:$E,MATCH('basis-cash-crude'!AY$1,'data-futures'!$A:$A,0),1),""),"")</f>
        <v/>
      </c>
      <c r="AZ193" t="str">
        <f>+IFERROR(IF(VALUE('data-cash-crude'!AY194)&gt;0,'data-cash-crude'!AY194-INDEX('data-futures'!$E:$E,MATCH('basis-cash-crude'!AZ$1,'data-futures'!$A:$A,0),1),""),"")</f>
        <v/>
      </c>
      <c r="BA193" t="str">
        <f>+IFERROR(IF(VALUE('data-cash-crude'!AZ194)&gt;0,'data-cash-crude'!AZ194-INDEX('data-futures'!$E:$E,MATCH('basis-cash-crude'!BA$1,'data-futures'!$A:$A,0),1),""),"")</f>
        <v/>
      </c>
      <c r="BB193" t="str">
        <f>+IFERROR(IF(VALUE('data-cash-crude'!BA194)&gt;0,'data-cash-crude'!BA194-INDEX('data-futures'!$E:$E,MATCH('basis-cash-crude'!BB$1,'data-futures'!$A:$A,0),1),""),"")</f>
        <v/>
      </c>
      <c r="BC193" t="str">
        <f>+IFERROR(IF(VALUE('data-cash-crude'!BB194)&gt;0,'data-cash-crude'!BB194-INDEX('data-futures'!$E:$E,MATCH('basis-cash-crude'!BC$1,'data-futures'!$A:$A,0),1),""),"")</f>
        <v/>
      </c>
      <c r="BD193" t="str">
        <f>+IFERROR(IF(VALUE('data-cash-crude'!BC194)&gt;0,'data-cash-crude'!BC194-INDEX('data-futures'!$E:$E,MATCH('basis-cash-crude'!BD$1,'data-futures'!$A:$A,0),1),""),"")</f>
        <v/>
      </c>
      <c r="BE193">
        <f>+IFERROR(IF(VALUE('data-cash-crude'!BD194)&gt;0,'data-cash-crude'!BD194-INDEX('data-futures'!$E:$E,MATCH('basis-cash-crude'!BE$1,'data-futures'!$A:$A,0),1),""),"")</f>
        <v>-11.93</v>
      </c>
      <c r="BF193">
        <f>+IFERROR(IF(VALUE('data-cash-crude'!BE194)&gt;0,'data-cash-crude'!BE194-INDEX('data-futures'!$E:$E,MATCH('basis-cash-crude'!BF$1,'data-futures'!$A:$A,0),1),""),"")</f>
        <v>-11.940000000000005</v>
      </c>
      <c r="BG193">
        <f>+IFERROR(IF(VALUE('data-cash-crude'!BF194)&gt;0,'data-cash-crude'!BF194-INDEX('data-futures'!$E:$E,MATCH('basis-cash-crude'!BG$1,'data-futures'!$A:$A,0),1),""),"")</f>
        <v>-11.720000000000006</v>
      </c>
      <c r="BH193">
        <f>+IFERROR(IF(VALUE('data-cash-crude'!BG194)&gt;0,'data-cash-crude'!BG194-INDEX('data-futures'!$E:$E,MATCH('basis-cash-crude'!BH$1,'data-futures'!$A:$A,0),1),""),"")</f>
        <v>-11.490000000000002</v>
      </c>
      <c r="BI193">
        <f>+IFERROR(IF(VALUE('data-cash-crude'!BH194)&gt;0,'data-cash-crude'!BH194-INDEX('data-futures'!$E:$E,MATCH('basis-cash-crude'!BI$1,'data-futures'!$A:$A,0),1),""),"")</f>
        <v>-11.790000000000006</v>
      </c>
      <c r="BJ193">
        <f>+IFERROR(IF(VALUE('data-cash-crude'!BI194)&gt;0,'data-cash-crude'!BI194-INDEX('data-futures'!$E:$E,MATCH('basis-cash-crude'!BJ$1,'data-futures'!$A:$A,0),1),""),"")</f>
        <v>-11.790000000000006</v>
      </c>
      <c r="BK193">
        <f>+IFERROR(IF(VALUE('data-cash-crude'!BJ194)&gt;0,'data-cash-crude'!BJ194-INDEX('data-futures'!$E:$E,MATCH('basis-cash-crude'!BK$1,'data-futures'!$A:$A,0),1),""),"")</f>
        <v>-12.130000000000003</v>
      </c>
      <c r="BL193">
        <f>+IFERROR(IF(VALUE('data-cash-crude'!BK194)&gt;0,'data-cash-crude'!BK194-INDEX('data-futures'!$E:$E,MATCH('basis-cash-crude'!BL$1,'data-futures'!$A:$A,0),1),""),"")</f>
        <v>-11.810000000000002</v>
      </c>
      <c r="BM193" t="str">
        <f>+IFERROR(IF(VALUE('data-cash-crude'!BL194)&gt;0,'data-cash-crude'!BL194-INDEX('data-futures'!$E:$E,MATCH('basis-cash-crude'!BM$1,'data-futures'!$A:$A,0),1),""),"")</f>
        <v/>
      </c>
      <c r="BN193" t="str">
        <f>+IFERROR(IF(VALUE('data-cash-crude'!BM194)&gt;0,'data-cash-crude'!BM194-INDEX('data-futures'!$E:$E,MATCH('basis-cash-crude'!BN$1,'data-futures'!$A:$A,0),1),""),"")</f>
        <v/>
      </c>
      <c r="BO193">
        <f>+IFERROR(IF(VALUE('data-cash-crude'!BN194)&gt;0,'data-cash-crude'!BN194-INDEX('data-futures'!$E:$E,MATCH('basis-cash-crude'!BO$1,'data-futures'!$A:$A,0),1),""),"")</f>
        <v>-12.170000000000002</v>
      </c>
      <c r="BP193">
        <f>+IFERROR(IF(VALUE('data-cash-crude'!BO194)&gt;0,'data-cash-crude'!BO194-INDEX('data-futures'!$E:$E,MATCH('basis-cash-crude'!BP$1,'data-futures'!$A:$A,0),1),""),"")</f>
        <v>-12.330000000000005</v>
      </c>
      <c r="BQ193">
        <f>+IFERROR(IF(VALUE('data-cash-crude'!BP194)&gt;0,'data-cash-crude'!BP194-INDEX('data-futures'!$E:$E,MATCH('basis-cash-crude'!BQ$1,'data-futures'!$A:$A,0),1),""),"")</f>
        <v>-11.770000000000003</v>
      </c>
      <c r="BR193">
        <f>+IFERROR(IF(VALUE('data-cash-crude'!BQ194)&gt;0,'data-cash-crude'!BQ194-INDEX('data-futures'!$E:$E,MATCH('basis-cash-crude'!BR$1,'data-futures'!$A:$A,0),1),""),"")</f>
        <v>-11.800000000000004</v>
      </c>
      <c r="BS193">
        <f>+IFERROR(IF(VALUE('data-cash-crude'!BR194)&gt;0,'data-cash-crude'!BR194-INDEX('data-futures'!$E:$E,MATCH('basis-cash-crude'!BS$1,'data-futures'!$A:$A,0),1),""),"")</f>
        <v>-11.720000000000006</v>
      </c>
      <c r="BT193">
        <f>+IFERROR(IF(VALUE('data-cash-crude'!BS194)&gt;0,'data-cash-crude'!BS194-INDEX('data-futures'!$E:$E,MATCH('basis-cash-crude'!BT$1,'data-futures'!$A:$A,0),1),""),"")</f>
        <v>-12.270000000000003</v>
      </c>
      <c r="BU193">
        <f>+IFERROR(IF(VALUE('data-cash-crude'!BT194)&gt;0,'data-cash-crude'!BT194-INDEX('data-futures'!$E:$E,MATCH('basis-cash-crude'!BU$1,'data-futures'!$A:$A,0),1),""),"")</f>
        <v>-11.880000000000003</v>
      </c>
      <c r="BV193">
        <f>+IFERROR(IF(VALUE('data-cash-crude'!BU194)&gt;0,'data-cash-crude'!BU194-INDEX('data-futures'!$E:$E,MATCH('basis-cash-crude'!BV$1,'data-futures'!$A:$A,0),1),""),"")</f>
        <v>-11.82</v>
      </c>
      <c r="BW193">
        <f>+IFERROR(IF(VALUE('data-cash-crude'!BV194)&gt;0,'data-cash-crude'!BV194-INDEX('data-futures'!$E:$E,MATCH('basis-cash-crude'!BW$1,'data-futures'!$A:$A,0),1),""),"")</f>
        <v>-12.080000000000005</v>
      </c>
      <c r="BX193">
        <f>+IFERROR(IF(VALUE('data-cash-crude'!BW194)&gt;0,'data-cash-crude'!BW194-INDEX('data-futures'!$E:$E,MATCH('basis-cash-crude'!BX$1,'data-futures'!$A:$A,0),1),""),"")</f>
        <v>-11.89</v>
      </c>
      <c r="BY193">
        <f>+IFERROR(IF(VALUE('data-cash-crude'!BX194)&gt;0,'data-cash-crude'!BX194-INDEX('data-futures'!$E:$E,MATCH('basis-cash-crude'!BY$1,'data-futures'!$A:$A,0),1),""),"")</f>
        <v>-12.11</v>
      </c>
      <c r="BZ193">
        <f>+IFERROR(IF(VALUE('data-cash-crude'!BY194)&gt;0,'data-cash-crude'!BY194-INDEX('data-futures'!$E:$E,MATCH('basis-cash-crude'!BZ$1,'data-futures'!$A:$A,0),1),""),"")</f>
        <v>-12.400000000000006</v>
      </c>
      <c r="CA193">
        <f>+IFERROR(IF(VALUE('data-cash-crude'!BZ194)&gt;0,'data-cash-crude'!BZ194-INDEX('data-futures'!$E:$E,MATCH('basis-cash-crude'!CA$1,'data-futures'!$A:$A,0),1),""),"")</f>
        <v>-11.790000000000006</v>
      </c>
      <c r="CB193">
        <f>+IFERROR(IF(VALUE('data-cash-crude'!CA194)&gt;0,'data-cash-crude'!CA194-INDEX('data-futures'!$E:$E,MATCH('basis-cash-crude'!CB$1,'data-futures'!$A:$A,0),1),""),"")</f>
        <v>-11.670000000000002</v>
      </c>
      <c r="CC193">
        <f>+IFERROR(IF(VALUE('data-cash-crude'!CB194)&gt;0,'data-cash-crude'!CB194-INDEX('data-futures'!$E:$E,MATCH('basis-cash-crude'!CC$1,'data-futures'!$A:$A,0),1),""),"")</f>
        <v>-11.57</v>
      </c>
      <c r="CD193">
        <f>+IFERROR(IF(VALUE('data-cash-crude'!CC194)&gt;0,'data-cash-crude'!CC194-INDEX('data-futures'!$E:$E,MATCH('basis-cash-crude'!CD$1,'data-futures'!$A:$A,0),1),""),"")</f>
        <v>-11.810000000000002</v>
      </c>
      <c r="CE193">
        <f>+IFERROR(IF(VALUE('data-cash-crude'!CD194)&gt;0,'data-cash-crude'!CD194-INDEX('data-futures'!$E:$E,MATCH('basis-cash-crude'!CE$1,'data-futures'!$A:$A,0),1),""),"")</f>
        <v>-11.600000000000001</v>
      </c>
      <c r="CF193">
        <f>+IFERROR(IF(VALUE('data-cash-crude'!CE194)&gt;0,'data-cash-crude'!CE194-INDEX('data-futures'!$E:$E,MATCH('basis-cash-crude'!CF$1,'data-futures'!$A:$A,0),1),""),"")</f>
        <v>-11.520000000000003</v>
      </c>
      <c r="CG193">
        <f>+IFERROR(IF(VALUE('data-cash-crude'!CF194)&gt;0,'data-cash-crude'!CF194-INDEX('data-futures'!$E:$E,MATCH('basis-cash-crude'!CG$1,'data-futures'!$A:$A,0),1),""),"")</f>
        <v>-11.290000000000006</v>
      </c>
      <c r="CH193">
        <f>+IFERROR(IF(VALUE('data-cash-crude'!CG194)&gt;0,'data-cash-crude'!CG194-INDEX('data-futures'!$E:$E,MATCH('basis-cash-crude'!CH$1,'data-futures'!$A:$A,0),1),""),"")</f>
        <v>-11.080000000000005</v>
      </c>
      <c r="CI193">
        <f>+IFERROR(IF(VALUE('data-cash-crude'!CH194)&gt;0,'data-cash-crude'!CH194-INDEX('data-futures'!$E:$E,MATCH('basis-cash-crude'!CI$1,'data-futures'!$A:$A,0),1),""),"")</f>
        <v>-11.240000000000002</v>
      </c>
      <c r="CJ193">
        <f>+IFERROR(IF(VALUE('data-cash-crude'!CI194)&gt;0,'data-cash-crude'!CI194-INDEX('data-futures'!$E:$E,MATCH('basis-cash-crude'!CJ$1,'data-futures'!$A:$A,0),1),""),"")</f>
        <v>-11.350000000000001</v>
      </c>
      <c r="CK193">
        <f>+IFERROR(IF(VALUE('data-cash-crude'!CJ194)&gt;0,'data-cash-crude'!CJ194-INDEX('data-futures'!$E:$E,MATCH('basis-cash-crude'!CK$1,'data-futures'!$A:$A,0),1),""),"")</f>
        <v>-10.690000000000005</v>
      </c>
      <c r="CL193">
        <f>+IFERROR(IF(VALUE('data-cash-crude'!CK194)&gt;0,'data-cash-crude'!CK194-INDEX('data-futures'!$E:$E,MATCH('basis-cash-crude'!CL$1,'data-futures'!$A:$A,0),1),""),"")</f>
        <v>-10.650000000000006</v>
      </c>
      <c r="CM193" t="str">
        <f>+IFERROR(IF(VALUE('data-cash-crude'!CL194)&gt;0,'data-cash-crude'!CL194-INDEX('data-futures'!$E:$E,MATCH('basis-cash-crude'!CM$1,'data-futures'!$A:$A,0),1),""),"")</f>
        <v/>
      </c>
      <c r="CN193">
        <f>+IFERROR(IF(VALUE('data-cash-crude'!CM194)&gt;0,'data-cash-crude'!CM194-INDEX('data-futures'!$E:$E,MATCH('basis-cash-crude'!CN$1,'data-futures'!$A:$A,0),1),""),"")</f>
        <v>-10.590000000000003</v>
      </c>
      <c r="CO193">
        <f>+IFERROR(IF(VALUE('data-cash-crude'!CN194)&gt;0,'data-cash-crude'!CN194-INDEX('data-futures'!$E:$E,MATCH('basis-cash-crude'!CO$1,'data-futures'!$A:$A,0),1),""),"")</f>
        <v>-10.380000000000003</v>
      </c>
      <c r="CP193">
        <f>+IFERROR(IF(VALUE('data-cash-crude'!CO194)&gt;0,'data-cash-crude'!CO194-INDEX('data-futures'!$E:$E,MATCH('basis-cash-crude'!CP$1,'data-futures'!$A:$A,0),1),""),"")</f>
        <v>-10.580000000000005</v>
      </c>
      <c r="CQ193">
        <f>+IFERROR(IF(VALUE('data-cash-crude'!CP194)&gt;0,'data-cash-crude'!CP194-INDEX('data-futures'!$E:$E,MATCH('basis-cash-crude'!CQ$1,'data-futures'!$A:$A,0),1),""),"")</f>
        <v>-10.57</v>
      </c>
      <c r="CR193">
        <f>+IFERROR(IF(VALUE('data-cash-crude'!CQ194)&gt;0,'data-cash-crude'!CQ194-INDEX('data-futures'!$E:$E,MATCH('basis-cash-crude'!CR$1,'data-futures'!$A:$A,0),1),""),"")</f>
        <v>-10</v>
      </c>
      <c r="CS193">
        <f>+IFERROR(IF(VALUE('data-cash-crude'!CR194)&gt;0,'data-cash-crude'!CR194-INDEX('data-futures'!$E:$E,MATCH('basis-cash-crude'!CS$1,'data-futures'!$A:$A,0),1),""),"")</f>
        <v>-9.57</v>
      </c>
      <c r="CT193">
        <f>+IFERROR(IF(VALUE('data-cash-crude'!CS194)&gt;0,'data-cash-crude'!CS194-INDEX('data-futures'!$E:$E,MATCH('basis-cash-crude'!CT$1,'data-futures'!$A:$A,0),1),""),"")</f>
        <v>-8.2600000000000051</v>
      </c>
      <c r="CU193">
        <f>+IFERROR(IF(VALUE('data-cash-crude'!CT194)&gt;0,'data-cash-crude'!CT194-INDEX('data-futures'!$E:$E,MATCH('basis-cash-crude'!CU$1,'data-futures'!$A:$A,0),1),""),"")</f>
        <v>-11.060000000000002</v>
      </c>
      <c r="CV193">
        <f>+IFERROR(IF(VALUE('data-cash-crude'!CU194)&gt;0,'data-cash-crude'!CU194-INDEX('data-futures'!$E:$E,MATCH('basis-cash-crude'!CV$1,'data-futures'!$A:$A,0),1),""),"")</f>
        <v>-11.160000000000004</v>
      </c>
      <c r="CW193">
        <f>+IFERROR(IF(VALUE('data-cash-crude'!CV194)&gt;0,'data-cash-crude'!CV194-INDEX('data-futures'!$E:$E,MATCH('basis-cash-crude'!CW$1,'data-futures'!$A:$A,0),1),""),"")</f>
        <v>-10.900000000000006</v>
      </c>
      <c r="CX193">
        <f>+IFERROR(IF(VALUE('data-cash-crude'!CW194)&gt;0,'data-cash-crude'!CW194-INDEX('data-futures'!$E:$E,MATCH('basis-cash-crude'!CX$1,'data-futures'!$A:$A,0),1),""),"")</f>
        <v>-10.730000000000004</v>
      </c>
      <c r="CY193">
        <f>+IFERROR(IF(VALUE('data-cash-crude'!CX194)&gt;0,'data-cash-crude'!CX194-INDEX('data-futures'!$E:$E,MATCH('basis-cash-crude'!CY$1,'data-futures'!$A:$A,0),1),""),"")</f>
        <v>-10.380000000000003</v>
      </c>
      <c r="CZ193">
        <f>+IFERROR(IF(VALUE('data-cash-crude'!CY194)&gt;0,'data-cash-crude'!CY194-INDEX('data-futures'!$E:$E,MATCH('basis-cash-crude'!CZ$1,'data-futures'!$A:$A,0),1),""),"")</f>
        <v>-10.800000000000004</v>
      </c>
      <c r="DA193">
        <f>+IFERROR(IF(VALUE('data-cash-crude'!CZ194)&gt;0,'data-cash-crude'!CZ194-INDEX('data-futures'!$E:$E,MATCH('basis-cash-crude'!DA$1,'data-futures'!$A:$A,0),1),""),"")</f>
        <v>-10.75</v>
      </c>
      <c r="DB193">
        <f>+IFERROR(IF(VALUE('data-cash-crude'!DA194)&gt;0,'data-cash-crude'!DA194-INDEX('data-futures'!$E:$E,MATCH('basis-cash-crude'!DB$1,'data-futures'!$A:$A,0),1),""),"")</f>
        <v>-10.700000000000003</v>
      </c>
      <c r="DC193">
        <f>+IFERROR(IF(VALUE('data-cash-crude'!DB194)&gt;0,'data-cash-crude'!DB194-INDEX('data-futures'!$E:$E,MATCH('basis-cash-crude'!DC$1,'data-futures'!$A:$A,0),1),""),"")</f>
        <v>-10.720000000000006</v>
      </c>
      <c r="DD193" t="str">
        <f>+IFERROR(IF(VALUE('data-cash-crude'!DC194)&gt;0,'data-cash-crude'!DC194-INDEX('data-futures'!$E:$E,MATCH('basis-cash-crude'!DD$1,'data-futures'!$A:$A,0),1),""),"")</f>
        <v/>
      </c>
      <c r="DE193">
        <f>+IFERROR(IF(VALUE('data-cash-crude'!DD194)&gt;0,'data-cash-crude'!DD194-INDEX('data-futures'!$E:$E,MATCH('basis-cash-crude'!DE$1,'data-futures'!$A:$A,0),1),""),"")</f>
        <v>-10.630000000000003</v>
      </c>
      <c r="DF193">
        <f>+IFERROR(IF(VALUE('data-cash-crude'!DE194)&gt;0,'data-cash-crude'!DE194-INDEX('data-futures'!$E:$E,MATCH('basis-cash-crude'!DF$1,'data-futures'!$A:$A,0),1),""),"")</f>
        <v>-10.25</v>
      </c>
      <c r="DG193" t="str">
        <f>+IFERROR(IF(VALUE('data-cash-crude'!DF194)&gt;0,'data-cash-crude'!DF194-INDEX('data-futures'!$E:$E,MATCH('basis-cash-crude'!DG$1,'data-futures'!$A:$A,0),1),""),"")</f>
        <v/>
      </c>
      <c r="DH193">
        <f>+IFERROR(IF(VALUE('data-cash-crude'!DG194)&gt;0,'data-cash-crude'!DG194-INDEX('data-futures'!$E:$E,MATCH('basis-cash-crude'!DH$1,'data-futures'!$A:$A,0),1),""),"")</f>
        <v>-9.9100000000000037</v>
      </c>
      <c r="DI193">
        <f>+IFERROR(IF(VALUE('data-cash-crude'!DH194)&gt;0,'data-cash-crude'!DH194-INDEX('data-futures'!$E:$E,MATCH('basis-cash-crude'!DI$1,'data-futures'!$A:$A,0),1),""),"")</f>
        <v>-11.040000000000006</v>
      </c>
      <c r="DJ193">
        <f>+IFERROR(IF(VALUE('data-cash-crude'!DI194)&gt;0,'data-cash-crude'!DI194-INDEX('data-futures'!$E:$E,MATCH('basis-cash-crude'!DJ$1,'data-futures'!$A:$A,0),1),""),"")</f>
        <v>-10.770000000000003</v>
      </c>
      <c r="DK193">
        <f>+IFERROR(IF(VALUE('data-cash-crude'!DJ194)&gt;0,'data-cash-crude'!DJ194-INDEX('data-futures'!$E:$E,MATCH('basis-cash-crude'!DK$1,'data-futures'!$A:$A,0),1),""),"")</f>
        <v>-10.82</v>
      </c>
      <c r="DL193">
        <f>+IFERROR(IF(VALUE('data-cash-crude'!DK194)&gt;0,'data-cash-crude'!DK194-INDEX('data-futures'!$E:$E,MATCH('basis-cash-crude'!DL$1,'data-futures'!$A:$A,0),1),""),"")</f>
        <v>-10.620000000000005</v>
      </c>
      <c r="DM193">
        <f>+IFERROR(IF(VALUE('data-cash-crude'!DL194)&gt;0,'data-cash-crude'!DL194-INDEX('data-futures'!$E:$E,MATCH('basis-cash-crude'!DM$1,'data-futures'!$A:$A,0),1),""),"")</f>
        <v>-10.07</v>
      </c>
      <c r="DN193">
        <f>+IFERROR(IF(VALUE('data-cash-crude'!DM194)&gt;0,'data-cash-crude'!DM194-INDEX('data-futures'!$E:$E,MATCH('basis-cash-crude'!DN$1,'data-futures'!$A:$A,0),1),""),"")</f>
        <v>-9.6300000000000026</v>
      </c>
      <c r="DO193">
        <f>+IFERROR(IF(VALUE('data-cash-crude'!DN194)&gt;0,'data-cash-crude'!DN194-INDEX('data-futures'!$E:$E,MATCH('basis-cash-crude'!DO$1,'data-futures'!$A:$A,0),1),""),"")</f>
        <v>-10.350000000000001</v>
      </c>
      <c r="DP193">
        <f>+IFERROR(IF(VALUE('data-cash-crude'!DO194)&gt;0,'data-cash-crude'!DO194-INDEX('data-futures'!$E:$E,MATCH('basis-cash-crude'!DP$1,'data-futures'!$A:$A,0),1),""),"")</f>
        <v>-10.43</v>
      </c>
      <c r="DQ193">
        <f>+IFERROR(IF(VALUE('data-cash-crude'!DP194)&gt;0,'data-cash-crude'!DP194-INDEX('data-futures'!$E:$E,MATCH('basis-cash-crude'!DQ$1,'data-futures'!$A:$A,0),1),""),"")</f>
        <v>-10.980000000000004</v>
      </c>
      <c r="DR193">
        <f>+IFERROR(IF(VALUE('data-cash-crude'!DQ194)&gt;0,'data-cash-crude'!DQ194-INDEX('data-futures'!$E:$E,MATCH('basis-cash-crude'!DR$1,'data-futures'!$A:$A,0),1),""),"")</f>
        <v>-10.5</v>
      </c>
      <c r="DS193">
        <f>+IFERROR(IF(VALUE('data-cash-crude'!DR194)&gt;0,'data-cash-crude'!DR194-INDEX('data-futures'!$E:$E,MATCH('basis-cash-crude'!DS$1,'data-futures'!$A:$A,0),1),""),"")</f>
        <v>-10.64</v>
      </c>
      <c r="DT193">
        <f>+IFERROR(IF(VALUE('data-cash-crude'!DS194)&gt;0,'data-cash-crude'!DS194-INDEX('data-futures'!$E:$E,MATCH('basis-cash-crude'!DT$1,'data-futures'!$A:$A,0),1),""),"")</f>
        <v>-10.580000000000005</v>
      </c>
      <c r="DU193">
        <f>+IFERROR(IF(VALUE('data-cash-crude'!DT194)&gt;0,'data-cash-crude'!DT194-INDEX('data-futures'!$E:$E,MATCH('basis-cash-crude'!DU$1,'data-futures'!$A:$A,0),1),""),"")</f>
        <v>-11.14</v>
      </c>
      <c r="DV193">
        <f>+IFERROR(IF(VALUE('data-cash-crude'!DU194)&gt;0,'data-cash-crude'!DU194-INDEX('data-futures'!$E:$E,MATCH('basis-cash-crude'!DV$1,'data-futures'!$A:$A,0),1),""),"")</f>
        <v>-11.650000000000006</v>
      </c>
      <c r="DW193">
        <f>+IFERROR(IF(VALUE('data-cash-crude'!DV194)&gt;0,'data-cash-crude'!DV194-INDEX('data-futures'!$E:$E,MATCH('basis-cash-crude'!DW$1,'data-futures'!$A:$A,0),1),""),"")</f>
        <v>-11.340000000000003</v>
      </c>
      <c r="DX193">
        <f>+IFERROR(IF(VALUE('data-cash-crude'!DW194)&gt;0,'data-cash-crude'!DW194-INDEX('data-futures'!$E:$E,MATCH('basis-cash-crude'!DX$1,'data-futures'!$A:$A,0),1),""),"")</f>
        <v>-10.880000000000003</v>
      </c>
      <c r="DY193">
        <f>+IFERROR(IF(VALUE('data-cash-crude'!DX194)&gt;0,'data-cash-crude'!DX194-INDEX('data-futures'!$E:$E,MATCH('basis-cash-crude'!DY$1,'data-futures'!$A:$A,0),1),""),"")</f>
        <v>-11.700000000000003</v>
      </c>
      <c r="DZ193">
        <f>+IFERROR(IF(VALUE('data-cash-crude'!DY194)&gt;0,'data-cash-crude'!DY194-INDEX('data-futures'!$E:$E,MATCH('basis-cash-crude'!DZ$1,'data-futures'!$A:$A,0),1),""),"")</f>
        <v>-11.620000000000005</v>
      </c>
      <c r="EA193">
        <f>+IFERROR(IF(VALUE('data-cash-crude'!DZ194)&gt;0,'data-cash-crude'!DZ194-INDEX('data-futures'!$E:$E,MATCH('basis-cash-crude'!EA$1,'data-futures'!$A:$A,0),1),""),"")</f>
        <v>-11.480000000000004</v>
      </c>
      <c r="EB193">
        <f>+IFERROR(IF(VALUE('data-cash-crude'!EA194)&gt;0,'data-cash-crude'!EA194-INDEX('data-futures'!$E:$E,MATCH('basis-cash-crude'!EB$1,'data-futures'!$A:$A,0),1),""),"")</f>
        <v>-11.510000000000005</v>
      </c>
      <c r="EC193">
        <f>+IFERROR(IF(VALUE('data-cash-crude'!EB194)&gt;0,'data-cash-crude'!EB194-INDEX('data-futures'!$E:$E,MATCH('basis-cash-crude'!EC$1,'data-futures'!$A:$A,0),1),""),"")</f>
        <v>-11.900000000000006</v>
      </c>
      <c r="ED193" t="str">
        <f>+IFERROR(IF(VALUE('data-cash-crude'!EC194)&gt;0,'data-cash-crude'!EC194-INDEX('data-futures'!$E:$E,MATCH('basis-cash-crude'!ED$1,'data-futures'!$A:$A,0),1),""),"")</f>
        <v/>
      </c>
      <c r="EE193" t="str">
        <f>+IFERROR(IF(VALUE('data-cash-crude'!ED194)&gt;0,'data-cash-crude'!ED194-INDEX('data-futures'!$E:$E,MATCH('basis-cash-crude'!EE$1,'data-futures'!$A:$A,0),1),""),"")</f>
        <v/>
      </c>
      <c r="EF193" t="str">
        <f>+IFERROR(IF(VALUE('data-cash-crude'!EE194)&gt;0,'data-cash-crude'!EE194-INDEX('data-futures'!$E:$E,MATCH('basis-cash-crude'!EF$1,'data-futures'!$A:$A,0),1),""),"")</f>
        <v/>
      </c>
      <c r="EG193" t="str">
        <f>+IFERROR(IF(VALUE('data-cash-crude'!EF194)&gt;0,'data-cash-crude'!EF194-INDEX('data-futures'!$E:$E,MATCH('basis-cash-crude'!EG$1,'data-futures'!$A:$A,0),1),""),"")</f>
        <v/>
      </c>
      <c r="EH193" t="str">
        <f>+IFERROR(IF(VALUE('data-cash-crude'!EG194)&gt;0,'data-cash-crude'!EG194-INDEX('data-futures'!$E:$E,MATCH('basis-cash-crude'!EH$1,'data-futures'!$A:$A,0),1),""),"")</f>
        <v/>
      </c>
      <c r="EI193" t="str">
        <f>+IFERROR(IF(VALUE('data-cash-crude'!EH194)&gt;0,'data-cash-crude'!EH194-INDEX('data-futures'!$E:$E,MATCH('basis-cash-crude'!EI$1,'data-futures'!$A:$A,0),1),""),"")</f>
        <v/>
      </c>
      <c r="EJ193" t="str">
        <f>+IFERROR(IF(VALUE('data-cash-crude'!EI194)&gt;0,'data-cash-crude'!EI194-INDEX('data-futures'!$E:$E,MATCH('basis-cash-crude'!EJ$1,'data-futures'!$A:$A,0),1),""),"")</f>
        <v/>
      </c>
      <c r="EK193" t="str">
        <f>+IFERROR(IF(VALUE('data-cash-crude'!EJ194)&gt;0,'data-cash-crude'!EJ194-INDEX('data-futures'!$E:$E,MATCH('basis-cash-crude'!EK$1,'data-futures'!$A:$A,0),1),""),"")</f>
        <v/>
      </c>
      <c r="EL193" t="str">
        <f>+IFERROR(IF(VALUE('data-cash-crude'!EK194)&gt;0,'data-cash-crude'!EK194-INDEX('data-futures'!$E:$E,MATCH('basis-cash-crude'!EL$1,'data-futures'!$A:$A,0),1),""),"")</f>
        <v/>
      </c>
      <c r="EM193" t="str">
        <f>+IFERROR(IF(VALUE('data-cash-crude'!EL194)&gt;0,'data-cash-crude'!EL194-INDEX('data-futures'!$E:$E,MATCH('basis-cash-crude'!EM$1,'data-futures'!$A:$A,0),1),""),"")</f>
        <v/>
      </c>
      <c r="EN193" t="str">
        <f>+IFERROR(IF(VALUE('data-cash-crude'!EM194)&gt;0,'data-cash-crude'!EM194-INDEX('data-futures'!$E:$E,MATCH('basis-cash-crude'!EN$1,'data-futures'!$A:$A,0),1),""),"")</f>
        <v/>
      </c>
      <c r="EO193" t="str">
        <f>+IFERROR(IF(VALUE('data-cash-crude'!EN194)&gt;0,'data-cash-crude'!EN194-INDEX('data-futures'!$E:$E,MATCH('basis-cash-crude'!EO$1,'data-futures'!$A:$A,0),1),""),"")</f>
        <v/>
      </c>
      <c r="EP193" t="str">
        <f>+IFERROR(IF(VALUE('data-cash-crude'!EO194)&gt;0,'data-cash-crude'!EO194-INDEX('data-futures'!$E:$E,MATCH('basis-cash-crude'!EP$1,'data-futures'!$A:$A,0),1),""),"")</f>
        <v/>
      </c>
      <c r="EQ193" t="str">
        <f>+IFERROR(IF(VALUE('data-cash-crude'!EP194)&gt;0,'data-cash-crude'!EP194-INDEX('data-futures'!$E:$E,MATCH('basis-cash-crude'!EQ$1,'data-futures'!$A:$A,0),1),""),"")</f>
        <v/>
      </c>
      <c r="ER193" t="str">
        <f>+IFERROR(IF(VALUE('data-cash-crude'!EQ194)&gt;0,'data-cash-crude'!EQ194-INDEX('data-futures'!$E:$E,MATCH('basis-cash-crude'!ER$1,'data-futures'!$A:$A,0),1),""),"")</f>
        <v/>
      </c>
      <c r="ES193" t="str">
        <f>+IFERROR(IF(VALUE('data-cash-crude'!ER194)&gt;0,'data-cash-crude'!ER194-INDEX('data-futures'!$E:$E,MATCH('basis-cash-crude'!ES$1,'data-futures'!$A:$A,0),1),""),"")</f>
        <v/>
      </c>
      <c r="ET193" t="str">
        <f>+IFERROR(IF(VALUE('data-cash-crude'!ES194)&gt;0,'data-cash-crude'!ES194-INDEX('data-futures'!$E:$E,MATCH('basis-cash-crude'!ET$1,'data-futures'!$A:$A,0),1),""),"")</f>
        <v/>
      </c>
      <c r="EU193" t="str">
        <f>+IFERROR(IF(VALUE('data-cash-crude'!ET194)&gt;0,'data-cash-crude'!ET194-INDEX('data-futures'!$E:$E,MATCH('basis-cash-crude'!EU$1,'data-futures'!$A:$A,0),1),""),"")</f>
        <v/>
      </c>
      <c r="EV193" t="str">
        <f>+IFERROR(IF(VALUE('data-cash-crude'!EU194)&gt;0,'data-cash-crude'!EU194-INDEX('data-futures'!$E:$E,MATCH('basis-cash-crude'!EV$1,'data-futures'!$A:$A,0),1),""),"")</f>
        <v/>
      </c>
      <c r="EW193" t="str">
        <f>+IFERROR(IF(VALUE('data-cash-crude'!EV194)&gt;0,'data-cash-crude'!EV194-INDEX('data-futures'!$E:$E,MATCH('basis-cash-crude'!EW$1,'data-futures'!$A:$A,0),1),""),"")</f>
        <v/>
      </c>
      <c r="EX193" t="str">
        <f>+IFERROR(IF(VALUE('data-cash-crude'!EW194)&gt;0,'data-cash-crude'!EW194-INDEX('data-futures'!$E:$E,MATCH('basis-cash-crude'!EX$1,'data-futures'!$A:$A,0),1),""),"")</f>
        <v/>
      </c>
      <c r="EY193" t="str">
        <f>+IFERROR(IF(VALUE('data-cash-crude'!EX194)&gt;0,'data-cash-crude'!EX194-INDEX('data-futures'!$E:$E,MATCH('basis-cash-crude'!EY$1,'data-futures'!$A:$A,0),1),""),"")</f>
        <v/>
      </c>
      <c r="EZ193" t="str">
        <f>+IFERROR(IF(VALUE('data-cash-crude'!EY194)&gt;0,'data-cash-crude'!EY194-INDEX('data-futures'!$E:$E,MATCH('basis-cash-crude'!EZ$1,'data-futures'!$A:$A,0),1),""),"")</f>
        <v/>
      </c>
      <c r="FA193" t="str">
        <f>+IFERROR(IF(VALUE('data-cash-crude'!EZ194)&gt;0,'data-cash-crude'!EZ194-INDEX('data-futures'!$E:$E,MATCH('basis-cash-crude'!FA$1,'data-futures'!$A:$A,0),1),""),"")</f>
        <v/>
      </c>
      <c r="FB193" t="str">
        <f>+IFERROR(IF(VALUE('data-cash-crude'!FA194)&gt;0,'data-cash-crude'!FA194-INDEX('data-futures'!$E:$E,MATCH('basis-cash-crude'!FB$1,'data-futures'!$A:$A,0),1),""),"")</f>
        <v/>
      </c>
      <c r="FC193" t="str">
        <f>+IFERROR(IF(VALUE('data-cash-crude'!FB194)&gt;0,'data-cash-crude'!FB194-INDEX('data-futures'!$E:$E,MATCH('basis-cash-crude'!FC$1,'data-futures'!$A:$A,0),1),""),"")</f>
        <v/>
      </c>
      <c r="FD193" t="str">
        <f>+IFERROR(IF(VALUE('data-cash-crude'!FC194)&gt;0,'data-cash-crude'!FC194-INDEX('data-futures'!$E:$E,MATCH('basis-cash-crude'!FD$1,'data-futures'!$A:$A,0),1),""),"")</f>
        <v/>
      </c>
      <c r="FE193" t="str">
        <f>+IFERROR(IF(VALUE('data-cash-crude'!FD194)&gt;0,'data-cash-crude'!FD194-INDEX('data-futures'!$E:$E,MATCH('basis-cash-crude'!FE$1,'data-futures'!$A:$A,0),1),""),"")</f>
        <v/>
      </c>
      <c r="FF193" t="str">
        <f>+IFERROR(IF(VALUE('data-cash-crude'!FE194)&gt;0,'data-cash-crude'!FE194-INDEX('data-futures'!$E:$E,MATCH('basis-cash-crude'!FF$1,'data-futures'!$A:$A,0),1),""),"")</f>
        <v/>
      </c>
      <c r="FG193" t="str">
        <f>+IFERROR(IF(VALUE('data-cash-crude'!FF194)&gt;0,'data-cash-crude'!FF194-INDEX('data-futures'!$E:$E,MATCH('basis-cash-crude'!FG$1,'data-futures'!$A:$A,0),1),""),"")</f>
        <v/>
      </c>
      <c r="FH193" t="str">
        <f>+IFERROR(IF(VALUE('data-cash-crude'!FG194)&gt;0,'data-cash-crude'!FG194-INDEX('data-futures'!$E:$E,MATCH('basis-cash-crude'!FH$1,'data-futures'!$A:$A,0),1),""),"")</f>
        <v/>
      </c>
      <c r="FI193" t="str">
        <f>+IFERROR(IF(VALUE('data-cash-crude'!FH194)&gt;0,'data-cash-crude'!FH194-INDEX('data-futures'!$E:$E,MATCH('basis-cash-crude'!FI$1,'data-futures'!$A:$A,0),1),""),"")</f>
        <v/>
      </c>
      <c r="FJ193" t="str">
        <f>+IFERROR(IF(VALUE('data-cash-crude'!FI194)&gt;0,'data-cash-crude'!FI194-INDEX('data-futures'!$E:$E,MATCH('basis-cash-crude'!FJ$1,'data-futures'!$A:$A,0),1),""),"")</f>
        <v/>
      </c>
      <c r="FK193" t="str">
        <f>+IFERROR(IF(VALUE('data-cash-crude'!FJ194)&gt;0,'data-cash-crude'!FJ194-INDEX('data-futures'!$E:$E,MATCH('basis-cash-crude'!FK$1,'data-futures'!$A:$A,0),1),""),"")</f>
        <v/>
      </c>
      <c r="FL193" t="str">
        <f>+IFERROR(IF(VALUE('data-cash-crude'!FK194)&gt;0,'data-cash-crude'!FK194-INDEX('data-futures'!$E:$E,MATCH('basis-cash-crude'!FL$1,'data-futures'!$A:$A,0),1),""),"")</f>
        <v/>
      </c>
    </row>
    <row r="194" spans="1:168" x14ac:dyDescent="0.2">
      <c r="A194">
        <f t="shared" si="6"/>
        <v>-3.5016666666666674</v>
      </c>
      <c r="B194">
        <f t="shared" si="7"/>
        <v>-3.5240740740740737</v>
      </c>
      <c r="C194">
        <f t="shared" si="8"/>
        <v>-3.144078947368421</v>
      </c>
      <c r="D194" s="6" t="str">
        <f>+'data-cash-crude'!B195</f>
        <v>CLPA-8-72.CM</v>
      </c>
      <c r="E194">
        <f>+IFERROR(IF(VALUE('data-cash-crude'!D195)&gt;0,'data-cash-crude'!D195-INDEX('data-futures'!$E:$E,MATCH('basis-cash-crude'!E$1,'data-futures'!$A:$A,0),1),""),"")</f>
        <v>-3.4399999999999977</v>
      </c>
      <c r="F194">
        <f>+IFERROR(IF(VALUE('data-cash-crude'!E195)&gt;0,'data-cash-crude'!E195-INDEX('data-futures'!$E:$E,MATCH('basis-cash-crude'!F$1,'data-futures'!$A:$A,0),1),""),"")</f>
        <v>-3.3400000000000034</v>
      </c>
      <c r="G194">
        <f>+IFERROR(IF(VALUE('data-cash-crude'!F195)&gt;0,'data-cash-crude'!F195-INDEX('data-futures'!$E:$E,MATCH('basis-cash-crude'!G$1,'data-futures'!$A:$A,0),1),""),"")</f>
        <v>-3.490000000000002</v>
      </c>
      <c r="H194">
        <f>+IFERROR(IF(VALUE('data-cash-crude'!G195)&gt;0,'data-cash-crude'!G195-INDEX('data-futures'!$E:$E,MATCH('basis-cash-crude'!H$1,'data-futures'!$A:$A,0),1),""),"")</f>
        <v>-3.6300000000000026</v>
      </c>
      <c r="I194" t="str">
        <f>+IFERROR(IF(VALUE('data-cash-crude'!H195)&gt;0,'data-cash-crude'!H195-INDEX('data-futures'!$E:$E,MATCH('basis-cash-crude'!I$1,'data-futures'!$A:$A,0),1),""),"")</f>
        <v/>
      </c>
      <c r="J194">
        <f>+IFERROR(IF(VALUE('data-cash-crude'!I195)&gt;0,'data-cash-crude'!I195-INDEX('data-futures'!$E:$E,MATCH('basis-cash-crude'!J$1,'data-futures'!$A:$A,0),1),""),"")</f>
        <v>-3.5799999999999983</v>
      </c>
      <c r="K194">
        <f>+IFERROR(IF(VALUE('data-cash-crude'!J195)&gt;0,'data-cash-crude'!J195-INDEX('data-futures'!$E:$E,MATCH('basis-cash-crude'!K$1,'data-futures'!$A:$A,0),1),""),"")</f>
        <v>-3.5300000000000011</v>
      </c>
      <c r="L194">
        <f>+IFERROR(IF(VALUE('data-cash-crude'!K195)&gt;0,'data-cash-crude'!K195-INDEX('data-futures'!$E:$E,MATCH('basis-cash-crude'!L$1,'data-futures'!$A:$A,0),1),""),"")</f>
        <v>-3.5900000000000034</v>
      </c>
      <c r="M194">
        <f>+IFERROR(IF(VALUE('data-cash-crude'!L195)&gt;0,'data-cash-crude'!L195-INDEX('data-futures'!$E:$E,MATCH('basis-cash-crude'!M$1,'data-futures'!$A:$A,0),1),""),"")</f>
        <v>-3.509999999999998</v>
      </c>
      <c r="N194">
        <f>+IFERROR(IF(VALUE('data-cash-crude'!M195)&gt;0,'data-cash-crude'!M195-INDEX('data-futures'!$E:$E,MATCH('basis-cash-crude'!N$1,'data-futures'!$A:$A,0),1),""),"")</f>
        <v>-3.3299999999999983</v>
      </c>
      <c r="O194">
        <f>+IFERROR(IF(VALUE('data-cash-crude'!N195)&gt;0,'data-cash-crude'!N195-INDEX('data-futures'!$E:$E,MATCH('basis-cash-crude'!O$1,'data-futures'!$A:$A,0),1),""),"")</f>
        <v>-3.490000000000002</v>
      </c>
      <c r="P194">
        <f>+IFERROR(IF(VALUE('data-cash-crude'!O195)&gt;0,'data-cash-crude'!O195-INDEX('data-futures'!$E:$E,MATCH('basis-cash-crude'!P$1,'data-futures'!$A:$A,0),1),""),"")</f>
        <v>-3.4399999999999977</v>
      </c>
      <c r="Q194">
        <f>+IFERROR(IF(VALUE('data-cash-crude'!P195)&gt;0,'data-cash-crude'!P195-INDEX('data-futures'!$E:$E,MATCH('basis-cash-crude'!Q$1,'data-futures'!$A:$A,0),1),""),"")</f>
        <v>-3.4600000000000009</v>
      </c>
      <c r="R194">
        <f>+IFERROR(IF(VALUE('data-cash-crude'!Q195)&gt;0,'data-cash-crude'!Q195-INDEX('data-futures'!$E:$E,MATCH('basis-cash-crude'!R$1,'data-futures'!$A:$A,0),1),""),"")</f>
        <v>-3.259999999999998</v>
      </c>
      <c r="S194">
        <f>+IFERROR(IF(VALUE('data-cash-crude'!R195)&gt;0,'data-cash-crude'!R195-INDEX('data-futures'!$E:$E,MATCH('basis-cash-crude'!S$1,'data-futures'!$A:$A,0),1),""),"")</f>
        <v>-5.5399999999999991</v>
      </c>
      <c r="T194">
        <f>+IFERROR(IF(VALUE('data-cash-crude'!S195)&gt;0,'data-cash-crude'!S195-INDEX('data-futures'!$E:$E,MATCH('basis-cash-crude'!T$1,'data-futures'!$A:$A,0),1),""),"")</f>
        <v>-5.32</v>
      </c>
      <c r="U194">
        <f>+IFERROR(IF(VALUE('data-cash-crude'!T195)&gt;0,'data-cash-crude'!T195-INDEX('data-futures'!$E:$E,MATCH('basis-cash-crude'!U$1,'data-futures'!$A:$A,0),1),""),"")</f>
        <v>-3.4500000000000028</v>
      </c>
      <c r="V194">
        <f>+IFERROR(IF(VALUE('data-cash-crude'!U195)&gt;0,'data-cash-crude'!U195-INDEX('data-futures'!$E:$E,MATCH('basis-cash-crude'!V$1,'data-futures'!$A:$A,0),1),""),"")</f>
        <v>-3.2700000000000031</v>
      </c>
      <c r="W194">
        <f>+IFERROR(IF(VALUE('data-cash-crude'!V195)&gt;0,'data-cash-crude'!V195-INDEX('data-futures'!$E:$E,MATCH('basis-cash-crude'!W$1,'data-futures'!$A:$A,0),1),""),"")</f>
        <v>-3.1899999999999977</v>
      </c>
      <c r="X194">
        <f>+IFERROR(IF(VALUE('data-cash-crude'!W195)&gt;0,'data-cash-crude'!W195-INDEX('data-futures'!$E:$E,MATCH('basis-cash-crude'!X$1,'data-futures'!$A:$A,0),1),""),"")</f>
        <v>-3.2800000000000011</v>
      </c>
      <c r="Y194">
        <f>+IFERROR(IF(VALUE('data-cash-crude'!X195)&gt;0,'data-cash-crude'!X195-INDEX('data-futures'!$E:$E,MATCH('basis-cash-crude'!Y$1,'data-futures'!$A:$A,0),1),""),"")</f>
        <v>-3.2299999999999969</v>
      </c>
      <c r="Z194" t="str">
        <f>+IFERROR(IF(VALUE('data-cash-crude'!Y195)&gt;0,'data-cash-crude'!Y195-INDEX('data-futures'!$E:$E,MATCH('basis-cash-crude'!Z$1,'data-futures'!$A:$A,0),1),""),"")</f>
        <v/>
      </c>
      <c r="AA194">
        <f>+IFERROR(IF(VALUE('data-cash-crude'!Z195)&gt;0,'data-cash-crude'!Z195-INDEX('data-futures'!$E:$E,MATCH('basis-cash-crude'!AA$1,'data-futures'!$A:$A,0),1),""),"")</f>
        <v>-3.4399999999999977</v>
      </c>
      <c r="AB194">
        <f>+IFERROR(IF(VALUE('data-cash-crude'!AA195)&gt;0,'data-cash-crude'!AA195-INDEX('data-futures'!$E:$E,MATCH('basis-cash-crude'!AB$1,'data-futures'!$A:$A,0),1),""),"")</f>
        <v>-3.6000000000000014</v>
      </c>
      <c r="AC194" t="str">
        <f>+IFERROR(IF(VALUE('data-cash-crude'!AB195)&gt;0,'data-cash-crude'!AB195-INDEX('data-futures'!$E:$E,MATCH('basis-cash-crude'!AC$1,'data-futures'!$A:$A,0),1),""),"")</f>
        <v/>
      </c>
      <c r="AD194">
        <f>+IFERROR(IF(VALUE('data-cash-crude'!AC195)&gt;0,'data-cash-crude'!AC195-INDEX('data-futures'!$E:$E,MATCH('basis-cash-crude'!AD$1,'data-futures'!$A:$A,0),1),""),"")</f>
        <v>-3.1300000000000026</v>
      </c>
      <c r="AE194">
        <f>+IFERROR(IF(VALUE('data-cash-crude'!AD195)&gt;0,'data-cash-crude'!AD195-INDEX('data-futures'!$E:$E,MATCH('basis-cash-crude'!AE$1,'data-futures'!$A:$A,0),1),""),"")</f>
        <v>-3.3100000000000023</v>
      </c>
      <c r="AF194">
        <f>+IFERROR(IF(VALUE('data-cash-crude'!AE195)&gt;0,'data-cash-crude'!AE195-INDEX('data-futures'!$E:$E,MATCH('basis-cash-crude'!AF$1,'data-futures'!$A:$A,0),1),""),"")</f>
        <v>-3.0300000000000011</v>
      </c>
      <c r="AG194">
        <f>+IFERROR(IF(VALUE('data-cash-crude'!AF195)&gt;0,'data-cash-crude'!AF195-INDEX('data-futures'!$E:$E,MATCH('basis-cash-crude'!AG$1,'data-futures'!$A:$A,0),1),""),"")</f>
        <v>-3.1000000000000014</v>
      </c>
      <c r="AH194">
        <f>+IFERROR(IF(VALUE('data-cash-crude'!AG195)&gt;0,'data-cash-crude'!AG195-INDEX('data-futures'!$E:$E,MATCH('basis-cash-crude'!AH$1,'data-futures'!$A:$A,0),1),""),"")</f>
        <v>-3.1700000000000017</v>
      </c>
      <c r="AI194">
        <f>+IFERROR(IF(VALUE('data-cash-crude'!AH195)&gt;0,'data-cash-crude'!AH195-INDEX('data-futures'!$E:$E,MATCH('basis-cash-crude'!AI$1,'data-futures'!$A:$A,0),1),""),"")</f>
        <v>-3.009999999999998</v>
      </c>
      <c r="AJ194">
        <f>+IFERROR(IF(VALUE('data-cash-crude'!AI195)&gt;0,'data-cash-crude'!AI195-INDEX('data-futures'!$E:$E,MATCH('basis-cash-crude'!AJ$1,'data-futures'!$A:$A,0),1),""),"")</f>
        <v>-3.1099999999999994</v>
      </c>
      <c r="AK194">
        <f>+IFERROR(IF(VALUE('data-cash-crude'!AJ195)&gt;0,'data-cash-crude'!AJ195-INDEX('data-futures'!$E:$E,MATCH('basis-cash-crude'!AK$1,'data-futures'!$A:$A,0),1),""),"")</f>
        <v>-3.1300000000000026</v>
      </c>
      <c r="AL194">
        <f>+IFERROR(IF(VALUE('data-cash-crude'!AK195)&gt;0,'data-cash-crude'!AK195-INDEX('data-futures'!$E:$E,MATCH('basis-cash-crude'!AL$1,'data-futures'!$A:$A,0),1),""),"")</f>
        <v>-3.3900000000000006</v>
      </c>
      <c r="AM194">
        <f>+IFERROR(IF(VALUE('data-cash-crude'!AL195)&gt;0,'data-cash-crude'!AL195-INDEX('data-futures'!$E:$E,MATCH('basis-cash-crude'!AM$1,'data-futures'!$A:$A,0),1),""),"")</f>
        <v>-3.0300000000000011</v>
      </c>
      <c r="AN194">
        <f>+IFERROR(IF(VALUE('data-cash-crude'!AM195)&gt;0,'data-cash-crude'!AM195-INDEX('data-futures'!$E:$E,MATCH('basis-cash-crude'!AN$1,'data-futures'!$A:$A,0),1),""),"")</f>
        <v>-3.0600000000000023</v>
      </c>
      <c r="AO194">
        <f>+IFERROR(IF(VALUE('data-cash-crude'!AN195)&gt;0,'data-cash-crude'!AN195-INDEX('data-futures'!$E:$E,MATCH('basis-cash-crude'!AO$1,'data-futures'!$A:$A,0),1),""),"")</f>
        <v>-3.2899999999999991</v>
      </c>
      <c r="AP194" t="str">
        <f>+IFERROR(IF(VALUE('data-cash-crude'!AO195)&gt;0,'data-cash-crude'!AO195-INDEX('data-futures'!$E:$E,MATCH('basis-cash-crude'!AP$1,'data-futures'!$A:$A,0),1),""),"")</f>
        <v/>
      </c>
      <c r="AQ194">
        <f>+IFERROR(IF(VALUE('data-cash-crude'!AP195)&gt;0,'data-cash-crude'!AP195-INDEX('data-futures'!$E:$E,MATCH('basis-cash-crude'!AQ$1,'data-futures'!$A:$A,0),1),""),"")</f>
        <v>-3.490000000000002</v>
      </c>
      <c r="AR194">
        <f>+IFERROR(IF(VALUE('data-cash-crude'!AQ195)&gt;0,'data-cash-crude'!AQ195-INDEX('data-futures'!$E:$E,MATCH('basis-cash-crude'!AR$1,'data-futures'!$A:$A,0),1),""),"")</f>
        <v>-0.47999999999999687</v>
      </c>
      <c r="AS194" t="str">
        <f>+IFERROR(IF(VALUE('data-cash-crude'!AR195)&gt;0,'data-cash-crude'!AR195-INDEX('data-futures'!$E:$E,MATCH('basis-cash-crude'!AS$1,'data-futures'!$A:$A,0),1),""),"")</f>
        <v/>
      </c>
      <c r="AT194">
        <f>+IFERROR(IF(VALUE('data-cash-crude'!AS195)&gt;0,'data-cash-crude'!AS195-INDEX('data-futures'!$E:$E,MATCH('basis-cash-crude'!AT$1,'data-futures'!$A:$A,0),1),""),"")</f>
        <v>-3.3500000000000014</v>
      </c>
      <c r="AU194">
        <f>+IFERROR(IF(VALUE('data-cash-crude'!AT195)&gt;0,'data-cash-crude'!AT195-INDEX('data-futures'!$E:$E,MATCH('basis-cash-crude'!AU$1,'data-futures'!$A:$A,0),1),""),"")</f>
        <v>-3.0600000000000023</v>
      </c>
      <c r="AV194">
        <f>+IFERROR(IF(VALUE('data-cash-crude'!AU195)&gt;0,'data-cash-crude'!AU195-INDEX('data-futures'!$E:$E,MATCH('basis-cash-crude'!AV$1,'data-futures'!$A:$A,0),1),""),"")</f>
        <v>-3.1300000000000026</v>
      </c>
      <c r="AW194">
        <f>+IFERROR(IF(VALUE('data-cash-crude'!AV195)&gt;0,'data-cash-crude'!AV195-INDEX('data-futures'!$E:$E,MATCH('basis-cash-crude'!AW$1,'data-futures'!$A:$A,0),1),""),"")</f>
        <v>-3.1000000000000014</v>
      </c>
      <c r="AX194">
        <f>+IFERROR(IF(VALUE('data-cash-crude'!AW195)&gt;0,'data-cash-crude'!AW195-INDEX('data-futures'!$E:$E,MATCH('basis-cash-crude'!AX$1,'data-futures'!$A:$A,0),1),""),"")</f>
        <v>-3.0200000000000031</v>
      </c>
      <c r="AY194" t="str">
        <f>+IFERROR(IF(VALUE('data-cash-crude'!AX195)&gt;0,'data-cash-crude'!AX195-INDEX('data-futures'!$E:$E,MATCH('basis-cash-crude'!AY$1,'data-futures'!$A:$A,0),1),""),"")</f>
        <v/>
      </c>
      <c r="AZ194" t="str">
        <f>+IFERROR(IF(VALUE('data-cash-crude'!AY195)&gt;0,'data-cash-crude'!AY195-INDEX('data-futures'!$E:$E,MATCH('basis-cash-crude'!AZ$1,'data-futures'!$A:$A,0),1),""),"")</f>
        <v/>
      </c>
      <c r="BA194" t="str">
        <f>+IFERROR(IF(VALUE('data-cash-crude'!AZ195)&gt;0,'data-cash-crude'!AZ195-INDEX('data-futures'!$E:$E,MATCH('basis-cash-crude'!BA$1,'data-futures'!$A:$A,0),1),""),"")</f>
        <v/>
      </c>
      <c r="BB194" t="str">
        <f>+IFERROR(IF(VALUE('data-cash-crude'!BA195)&gt;0,'data-cash-crude'!BA195-INDEX('data-futures'!$E:$E,MATCH('basis-cash-crude'!BB$1,'data-futures'!$A:$A,0),1),""),"")</f>
        <v/>
      </c>
      <c r="BC194" t="str">
        <f>+IFERROR(IF(VALUE('data-cash-crude'!BB195)&gt;0,'data-cash-crude'!BB195-INDEX('data-futures'!$E:$E,MATCH('basis-cash-crude'!BC$1,'data-futures'!$A:$A,0),1),""),"")</f>
        <v/>
      </c>
      <c r="BD194" t="str">
        <f>+IFERROR(IF(VALUE('data-cash-crude'!BC195)&gt;0,'data-cash-crude'!BC195-INDEX('data-futures'!$E:$E,MATCH('basis-cash-crude'!BD$1,'data-futures'!$A:$A,0),1),""),"")</f>
        <v/>
      </c>
      <c r="BE194">
        <f>+IFERROR(IF(VALUE('data-cash-crude'!BD195)&gt;0,'data-cash-crude'!BD195-INDEX('data-futures'!$E:$E,MATCH('basis-cash-crude'!BE$1,'data-futures'!$A:$A,0),1),""),"")</f>
        <v>-3.2299999999999969</v>
      </c>
      <c r="BF194">
        <f>+IFERROR(IF(VALUE('data-cash-crude'!BE195)&gt;0,'data-cash-crude'!BE195-INDEX('data-futures'!$E:$E,MATCH('basis-cash-crude'!BF$1,'data-futures'!$A:$A,0),1),""),"")</f>
        <v>-3.240000000000002</v>
      </c>
      <c r="BG194">
        <f>+IFERROR(IF(VALUE('data-cash-crude'!BF195)&gt;0,'data-cash-crude'!BF195-INDEX('data-futures'!$E:$E,MATCH('basis-cash-crude'!BG$1,'data-futures'!$A:$A,0),1),""),"")</f>
        <v>-3.0200000000000031</v>
      </c>
      <c r="BH194">
        <f>+IFERROR(IF(VALUE('data-cash-crude'!BG195)&gt;0,'data-cash-crude'!BG195-INDEX('data-futures'!$E:$E,MATCH('basis-cash-crude'!BH$1,'data-futures'!$A:$A,0),1),""),"")</f>
        <v>-2.7899999999999991</v>
      </c>
      <c r="BI194">
        <f>+IFERROR(IF(VALUE('data-cash-crude'!BH195)&gt;0,'data-cash-crude'!BH195-INDEX('data-futures'!$E:$E,MATCH('basis-cash-crude'!BI$1,'data-futures'!$A:$A,0),1),""),"")</f>
        <v>-3.0900000000000034</v>
      </c>
      <c r="BJ194">
        <f>+IFERROR(IF(VALUE('data-cash-crude'!BI195)&gt;0,'data-cash-crude'!BI195-INDEX('data-futures'!$E:$E,MATCH('basis-cash-crude'!BJ$1,'data-futures'!$A:$A,0),1),""),"")</f>
        <v>-3.0900000000000034</v>
      </c>
      <c r="BK194">
        <f>+IFERROR(IF(VALUE('data-cash-crude'!BJ195)&gt;0,'data-cash-crude'!BJ195-INDEX('data-futures'!$E:$E,MATCH('basis-cash-crude'!BK$1,'data-futures'!$A:$A,0),1),""),"")</f>
        <v>-3.4299999999999997</v>
      </c>
      <c r="BL194">
        <f>+IFERROR(IF(VALUE('data-cash-crude'!BK195)&gt;0,'data-cash-crude'!BK195-INDEX('data-futures'!$E:$E,MATCH('basis-cash-crude'!BL$1,'data-futures'!$A:$A,0),1),""),"")</f>
        <v>-3.1099999999999994</v>
      </c>
      <c r="BM194" t="str">
        <f>+IFERROR(IF(VALUE('data-cash-crude'!BL195)&gt;0,'data-cash-crude'!BL195-INDEX('data-futures'!$E:$E,MATCH('basis-cash-crude'!BM$1,'data-futures'!$A:$A,0),1),""),"")</f>
        <v/>
      </c>
      <c r="BN194" t="str">
        <f>+IFERROR(IF(VALUE('data-cash-crude'!BM195)&gt;0,'data-cash-crude'!BM195-INDEX('data-futures'!$E:$E,MATCH('basis-cash-crude'!BN$1,'data-futures'!$A:$A,0),1),""),"")</f>
        <v/>
      </c>
      <c r="BO194">
        <f>+IFERROR(IF(VALUE('data-cash-crude'!BN195)&gt;0,'data-cash-crude'!BN195-INDEX('data-futures'!$E:$E,MATCH('basis-cash-crude'!BO$1,'data-futures'!$A:$A,0),1),""),"")</f>
        <v>-3.4699999999999989</v>
      </c>
      <c r="BP194">
        <f>+IFERROR(IF(VALUE('data-cash-crude'!BO195)&gt;0,'data-cash-crude'!BO195-INDEX('data-futures'!$E:$E,MATCH('basis-cash-crude'!BP$1,'data-futures'!$A:$A,0),1),""),"")</f>
        <v>-3.6300000000000026</v>
      </c>
      <c r="BQ194">
        <f>+IFERROR(IF(VALUE('data-cash-crude'!BP195)&gt;0,'data-cash-crude'!BP195-INDEX('data-futures'!$E:$E,MATCH('basis-cash-crude'!BQ$1,'data-futures'!$A:$A,0),1),""),"")</f>
        <v>-3.0700000000000003</v>
      </c>
      <c r="BR194">
        <f>+IFERROR(IF(VALUE('data-cash-crude'!BQ195)&gt;0,'data-cash-crude'!BQ195-INDEX('data-futures'!$E:$E,MATCH('basis-cash-crude'!BR$1,'data-futures'!$A:$A,0),1),""),"")</f>
        <v>-3.1000000000000014</v>
      </c>
      <c r="BS194">
        <f>+IFERROR(IF(VALUE('data-cash-crude'!BR195)&gt;0,'data-cash-crude'!BR195-INDEX('data-futures'!$E:$E,MATCH('basis-cash-crude'!BS$1,'data-futures'!$A:$A,0),1),""),"")</f>
        <v>-3.0200000000000031</v>
      </c>
      <c r="BT194">
        <f>+IFERROR(IF(VALUE('data-cash-crude'!BS195)&gt;0,'data-cash-crude'!BS195-INDEX('data-futures'!$E:$E,MATCH('basis-cash-crude'!BT$1,'data-futures'!$A:$A,0),1),""),"")</f>
        <v>-3.5700000000000003</v>
      </c>
      <c r="BU194">
        <f>+IFERROR(IF(VALUE('data-cash-crude'!BT195)&gt;0,'data-cash-crude'!BT195-INDEX('data-futures'!$E:$E,MATCH('basis-cash-crude'!BU$1,'data-futures'!$A:$A,0),1),""),"")</f>
        <v>-3.1799999999999997</v>
      </c>
      <c r="BV194">
        <f>+IFERROR(IF(VALUE('data-cash-crude'!BU195)&gt;0,'data-cash-crude'!BU195-INDEX('data-futures'!$E:$E,MATCH('basis-cash-crude'!BV$1,'data-futures'!$A:$A,0),1),""),"")</f>
        <v>-3.1199999999999974</v>
      </c>
      <c r="BW194">
        <f>+IFERROR(IF(VALUE('data-cash-crude'!BV195)&gt;0,'data-cash-crude'!BV195-INDEX('data-futures'!$E:$E,MATCH('basis-cash-crude'!BW$1,'data-futures'!$A:$A,0),1),""),"")</f>
        <v>-3.3800000000000026</v>
      </c>
      <c r="BX194">
        <f>+IFERROR(IF(VALUE('data-cash-crude'!BW195)&gt;0,'data-cash-crude'!BW195-INDEX('data-futures'!$E:$E,MATCH('basis-cash-crude'!BX$1,'data-futures'!$A:$A,0),1),""),"")</f>
        <v>-3.1899999999999977</v>
      </c>
      <c r="BY194">
        <f>+IFERROR(IF(VALUE('data-cash-crude'!BX195)&gt;0,'data-cash-crude'!BX195-INDEX('data-futures'!$E:$E,MATCH('basis-cash-crude'!BY$1,'data-futures'!$A:$A,0),1),""),"")</f>
        <v>-3.4099999999999966</v>
      </c>
      <c r="BZ194">
        <f>+IFERROR(IF(VALUE('data-cash-crude'!BY195)&gt;0,'data-cash-crude'!BY195-INDEX('data-futures'!$E:$E,MATCH('basis-cash-crude'!BZ$1,'data-futures'!$A:$A,0),1),""),"")</f>
        <v>-3.7000000000000028</v>
      </c>
      <c r="CA194">
        <f>+IFERROR(IF(VALUE('data-cash-crude'!BZ195)&gt;0,'data-cash-crude'!BZ195-INDEX('data-futures'!$E:$E,MATCH('basis-cash-crude'!CA$1,'data-futures'!$A:$A,0),1),""),"")</f>
        <v>-3.0900000000000034</v>
      </c>
      <c r="CB194">
        <f>+IFERROR(IF(VALUE('data-cash-crude'!CA195)&gt;0,'data-cash-crude'!CA195-INDEX('data-futures'!$E:$E,MATCH('basis-cash-crude'!CB$1,'data-futures'!$A:$A,0),1),""),"")</f>
        <v>-2.9699999999999989</v>
      </c>
      <c r="CC194">
        <f>+IFERROR(IF(VALUE('data-cash-crude'!CB195)&gt;0,'data-cash-crude'!CB195-INDEX('data-futures'!$E:$E,MATCH('basis-cash-crude'!CC$1,'data-futures'!$A:$A,0),1),""),"")</f>
        <v>-2.8699999999999974</v>
      </c>
      <c r="CD194">
        <f>+IFERROR(IF(VALUE('data-cash-crude'!CC195)&gt;0,'data-cash-crude'!CC195-INDEX('data-futures'!$E:$E,MATCH('basis-cash-crude'!CD$1,'data-futures'!$A:$A,0),1),""),"")</f>
        <v>-3.1099999999999994</v>
      </c>
      <c r="CE194">
        <f>+IFERROR(IF(VALUE('data-cash-crude'!CD195)&gt;0,'data-cash-crude'!CD195-INDEX('data-futures'!$E:$E,MATCH('basis-cash-crude'!CE$1,'data-futures'!$A:$A,0),1),""),"")</f>
        <v>-2.8999999999999986</v>
      </c>
      <c r="CF194">
        <f>+IFERROR(IF(VALUE('data-cash-crude'!CE195)&gt;0,'data-cash-crude'!CE195-INDEX('data-futures'!$E:$E,MATCH('basis-cash-crude'!CF$1,'data-futures'!$A:$A,0),1),""),"")</f>
        <v>-2.8200000000000003</v>
      </c>
      <c r="CG194">
        <f>+IFERROR(IF(VALUE('data-cash-crude'!CF195)&gt;0,'data-cash-crude'!CF195-INDEX('data-futures'!$E:$E,MATCH('basis-cash-crude'!CG$1,'data-futures'!$A:$A,0),1),""),"")</f>
        <v>-2.5900000000000034</v>
      </c>
      <c r="CH194">
        <f>+IFERROR(IF(VALUE('data-cash-crude'!CG195)&gt;0,'data-cash-crude'!CG195-INDEX('data-futures'!$E:$E,MATCH('basis-cash-crude'!CH$1,'data-futures'!$A:$A,0),1),""),"")</f>
        <v>-2.3800000000000026</v>
      </c>
      <c r="CI194">
        <f>+IFERROR(IF(VALUE('data-cash-crude'!CH195)&gt;0,'data-cash-crude'!CH195-INDEX('data-futures'!$E:$E,MATCH('basis-cash-crude'!CI$1,'data-futures'!$A:$A,0),1),""),"")</f>
        <v>-2.5399999999999991</v>
      </c>
      <c r="CJ194">
        <f>+IFERROR(IF(VALUE('data-cash-crude'!CI195)&gt;0,'data-cash-crude'!CI195-INDEX('data-futures'!$E:$E,MATCH('basis-cash-crude'!CJ$1,'data-futures'!$A:$A,0),1),""),"")</f>
        <v>-2.6499999999999986</v>
      </c>
      <c r="CK194">
        <f>+IFERROR(IF(VALUE('data-cash-crude'!CJ195)&gt;0,'data-cash-crude'!CJ195-INDEX('data-futures'!$E:$E,MATCH('basis-cash-crude'!CK$1,'data-futures'!$A:$A,0),1),""),"")</f>
        <v>-1.990000000000002</v>
      </c>
      <c r="CL194">
        <f>+IFERROR(IF(VALUE('data-cash-crude'!CK195)&gt;0,'data-cash-crude'!CK195-INDEX('data-futures'!$E:$E,MATCH('basis-cash-crude'!CL$1,'data-futures'!$A:$A,0),1),""),"")</f>
        <v>-1.9500000000000028</v>
      </c>
      <c r="CM194" t="str">
        <f>+IFERROR(IF(VALUE('data-cash-crude'!CL195)&gt;0,'data-cash-crude'!CL195-INDEX('data-futures'!$E:$E,MATCH('basis-cash-crude'!CM$1,'data-futures'!$A:$A,0),1),""),"")</f>
        <v/>
      </c>
      <c r="CN194">
        <f>+IFERROR(IF(VALUE('data-cash-crude'!CM195)&gt;0,'data-cash-crude'!CM195-INDEX('data-futures'!$E:$E,MATCH('basis-cash-crude'!CN$1,'data-futures'!$A:$A,0),1),""),"")</f>
        <v>-1.8900000000000006</v>
      </c>
      <c r="CO194">
        <f>+IFERROR(IF(VALUE('data-cash-crude'!CN195)&gt;0,'data-cash-crude'!CN195-INDEX('data-futures'!$E:$E,MATCH('basis-cash-crude'!CO$1,'data-futures'!$A:$A,0),1),""),"")</f>
        <v>-1.6799999999999997</v>
      </c>
      <c r="CP194">
        <f>+IFERROR(IF(VALUE('data-cash-crude'!CO195)&gt;0,'data-cash-crude'!CO195-INDEX('data-futures'!$E:$E,MATCH('basis-cash-crude'!CP$1,'data-futures'!$A:$A,0),1),""),"")</f>
        <v>-1.8800000000000026</v>
      </c>
      <c r="CQ194">
        <f>+IFERROR(IF(VALUE('data-cash-crude'!CP195)&gt;0,'data-cash-crude'!CP195-INDEX('data-futures'!$E:$E,MATCH('basis-cash-crude'!CQ$1,'data-futures'!$A:$A,0),1),""),"")</f>
        <v>-1.8699999999999974</v>
      </c>
      <c r="CR194">
        <f>+IFERROR(IF(VALUE('data-cash-crude'!CQ195)&gt;0,'data-cash-crude'!CQ195-INDEX('data-futures'!$E:$E,MATCH('basis-cash-crude'!CR$1,'data-futures'!$A:$A,0),1),""),"")</f>
        <v>-1.2999999999999972</v>
      </c>
      <c r="CS194">
        <f>+IFERROR(IF(VALUE('data-cash-crude'!CR195)&gt;0,'data-cash-crude'!CR195-INDEX('data-futures'!$E:$E,MATCH('basis-cash-crude'!CS$1,'data-futures'!$A:$A,0),1),""),"")</f>
        <v>-0.86999999999999744</v>
      </c>
      <c r="CT194">
        <f>+IFERROR(IF(VALUE('data-cash-crude'!CS195)&gt;0,'data-cash-crude'!CS195-INDEX('data-futures'!$E:$E,MATCH('basis-cash-crude'!CT$1,'data-futures'!$A:$A,0),1),""),"")</f>
        <v>0.43999999999999773</v>
      </c>
      <c r="CU194">
        <f>+IFERROR(IF(VALUE('data-cash-crude'!CT195)&gt;0,'data-cash-crude'!CT195-INDEX('data-futures'!$E:$E,MATCH('basis-cash-crude'!CU$1,'data-futures'!$A:$A,0),1),""),"")</f>
        <v>-2.3599999999999994</v>
      </c>
      <c r="CV194">
        <f>+IFERROR(IF(VALUE('data-cash-crude'!CU195)&gt;0,'data-cash-crude'!CU195-INDEX('data-futures'!$E:$E,MATCH('basis-cash-crude'!CV$1,'data-futures'!$A:$A,0),1),""),"")</f>
        <v>-2.4600000000000009</v>
      </c>
      <c r="CW194">
        <f>+IFERROR(IF(VALUE('data-cash-crude'!CV195)&gt;0,'data-cash-crude'!CV195-INDEX('data-futures'!$E:$E,MATCH('basis-cash-crude'!CW$1,'data-futures'!$A:$A,0),1),""),"")</f>
        <v>-2.2000000000000028</v>
      </c>
      <c r="CX194">
        <f>+IFERROR(IF(VALUE('data-cash-crude'!CW195)&gt;0,'data-cash-crude'!CW195-INDEX('data-futures'!$E:$E,MATCH('basis-cash-crude'!CX$1,'data-futures'!$A:$A,0),1),""),"")</f>
        <v>-2.0300000000000011</v>
      </c>
      <c r="CY194">
        <f>+IFERROR(IF(VALUE('data-cash-crude'!CX195)&gt;0,'data-cash-crude'!CX195-INDEX('data-futures'!$E:$E,MATCH('basis-cash-crude'!CY$1,'data-futures'!$A:$A,0),1),""),"")</f>
        <v>-1.6799999999999997</v>
      </c>
      <c r="CZ194">
        <f>+IFERROR(IF(VALUE('data-cash-crude'!CY195)&gt;0,'data-cash-crude'!CY195-INDEX('data-futures'!$E:$E,MATCH('basis-cash-crude'!CZ$1,'data-futures'!$A:$A,0),1),""),"")</f>
        <v>-2.1000000000000014</v>
      </c>
      <c r="DA194">
        <f>+IFERROR(IF(VALUE('data-cash-crude'!CZ195)&gt;0,'data-cash-crude'!CZ195-INDEX('data-futures'!$E:$E,MATCH('basis-cash-crude'!DA$1,'data-futures'!$A:$A,0),1),""),"")</f>
        <v>-2.0499999999999972</v>
      </c>
      <c r="DB194">
        <f>+IFERROR(IF(VALUE('data-cash-crude'!DA195)&gt;0,'data-cash-crude'!DA195-INDEX('data-futures'!$E:$E,MATCH('basis-cash-crude'!DB$1,'data-futures'!$A:$A,0),1),""),"")</f>
        <v>-2</v>
      </c>
      <c r="DC194">
        <f>+IFERROR(IF(VALUE('data-cash-crude'!DB195)&gt;0,'data-cash-crude'!DB195-INDEX('data-futures'!$E:$E,MATCH('basis-cash-crude'!DC$1,'data-futures'!$A:$A,0),1),""),"")</f>
        <v>-2.0200000000000031</v>
      </c>
      <c r="DD194" t="str">
        <f>+IFERROR(IF(VALUE('data-cash-crude'!DC195)&gt;0,'data-cash-crude'!DC195-INDEX('data-futures'!$E:$E,MATCH('basis-cash-crude'!DD$1,'data-futures'!$A:$A,0),1),""),"")</f>
        <v/>
      </c>
      <c r="DE194">
        <f>+IFERROR(IF(VALUE('data-cash-crude'!DD195)&gt;0,'data-cash-crude'!DD195-INDEX('data-futures'!$E:$E,MATCH('basis-cash-crude'!DE$1,'data-futures'!$A:$A,0),1),""),"")</f>
        <v>-1.9299999999999997</v>
      </c>
      <c r="DF194">
        <f>+IFERROR(IF(VALUE('data-cash-crude'!DE195)&gt;0,'data-cash-crude'!DE195-INDEX('data-futures'!$E:$E,MATCH('basis-cash-crude'!DF$1,'data-futures'!$A:$A,0),1),""),"")</f>
        <v>-1.5499999999999972</v>
      </c>
      <c r="DG194" t="str">
        <f>+IFERROR(IF(VALUE('data-cash-crude'!DF195)&gt;0,'data-cash-crude'!DF195-INDEX('data-futures'!$E:$E,MATCH('basis-cash-crude'!DG$1,'data-futures'!$A:$A,0),1),""),"")</f>
        <v/>
      </c>
      <c r="DH194">
        <f>+IFERROR(IF(VALUE('data-cash-crude'!DG195)&gt;0,'data-cash-crude'!DG195-INDEX('data-futures'!$E:$E,MATCH('basis-cash-crude'!DH$1,'data-futures'!$A:$A,0),1),""),"")</f>
        <v>-1.2100000000000009</v>
      </c>
      <c r="DI194">
        <f>+IFERROR(IF(VALUE('data-cash-crude'!DH195)&gt;0,'data-cash-crude'!DH195-INDEX('data-futures'!$E:$E,MATCH('basis-cash-crude'!DI$1,'data-futures'!$A:$A,0),1),""),"")</f>
        <v>-2.3400000000000034</v>
      </c>
      <c r="DJ194">
        <f>+IFERROR(IF(VALUE('data-cash-crude'!DI195)&gt;0,'data-cash-crude'!DI195-INDEX('data-futures'!$E:$E,MATCH('basis-cash-crude'!DJ$1,'data-futures'!$A:$A,0),1),""),"")</f>
        <v>-2.0700000000000003</v>
      </c>
      <c r="DK194">
        <f>+IFERROR(IF(VALUE('data-cash-crude'!DJ195)&gt;0,'data-cash-crude'!DJ195-INDEX('data-futures'!$E:$E,MATCH('basis-cash-crude'!DK$1,'data-futures'!$A:$A,0),1),""),"")</f>
        <v>-2.1199999999999974</v>
      </c>
      <c r="DL194">
        <f>+IFERROR(IF(VALUE('data-cash-crude'!DK195)&gt;0,'data-cash-crude'!DK195-INDEX('data-futures'!$E:$E,MATCH('basis-cash-crude'!DL$1,'data-futures'!$A:$A,0),1),""),"")</f>
        <v>-1.9200000000000017</v>
      </c>
      <c r="DM194">
        <f>+IFERROR(IF(VALUE('data-cash-crude'!DL195)&gt;0,'data-cash-crude'!DL195-INDEX('data-futures'!$E:$E,MATCH('basis-cash-crude'!DM$1,'data-futures'!$A:$A,0),1),""),"")</f>
        <v>-1.3699999999999974</v>
      </c>
      <c r="DN194">
        <f>+IFERROR(IF(VALUE('data-cash-crude'!DM195)&gt;0,'data-cash-crude'!DM195-INDEX('data-futures'!$E:$E,MATCH('basis-cash-crude'!DN$1,'data-futures'!$A:$A,0),1),""),"")</f>
        <v>-0.92999999999999972</v>
      </c>
      <c r="DO194">
        <f>+IFERROR(IF(VALUE('data-cash-crude'!DN195)&gt;0,'data-cash-crude'!DN195-INDEX('data-futures'!$E:$E,MATCH('basis-cash-crude'!DO$1,'data-futures'!$A:$A,0),1),""),"")</f>
        <v>-1.6499999999999986</v>
      </c>
      <c r="DP194">
        <f>+IFERROR(IF(VALUE('data-cash-crude'!DO195)&gt;0,'data-cash-crude'!DO195-INDEX('data-futures'!$E:$E,MATCH('basis-cash-crude'!DP$1,'data-futures'!$A:$A,0),1),""),"")</f>
        <v>-1.7299999999999969</v>
      </c>
      <c r="DQ194">
        <f>+IFERROR(IF(VALUE('data-cash-crude'!DP195)&gt;0,'data-cash-crude'!DP195-INDEX('data-futures'!$E:$E,MATCH('basis-cash-crude'!DQ$1,'data-futures'!$A:$A,0),1),""),"")</f>
        <v>-2.2800000000000011</v>
      </c>
      <c r="DR194">
        <f>+IFERROR(IF(VALUE('data-cash-crude'!DQ195)&gt;0,'data-cash-crude'!DQ195-INDEX('data-futures'!$E:$E,MATCH('basis-cash-crude'!DR$1,'data-futures'!$A:$A,0),1),""),"")</f>
        <v>-1.7999999999999972</v>
      </c>
      <c r="DS194">
        <f>+IFERROR(IF(VALUE('data-cash-crude'!DR195)&gt;0,'data-cash-crude'!DR195-INDEX('data-futures'!$E:$E,MATCH('basis-cash-crude'!DS$1,'data-futures'!$A:$A,0),1),""),"")</f>
        <v>-1.9399999999999977</v>
      </c>
      <c r="DT194">
        <f>+IFERROR(IF(VALUE('data-cash-crude'!DS195)&gt;0,'data-cash-crude'!DS195-INDEX('data-futures'!$E:$E,MATCH('basis-cash-crude'!DT$1,'data-futures'!$A:$A,0),1),""),"")</f>
        <v>-1.8800000000000026</v>
      </c>
      <c r="DU194">
        <f>+IFERROR(IF(VALUE('data-cash-crude'!DT195)&gt;0,'data-cash-crude'!DT195-INDEX('data-futures'!$E:$E,MATCH('basis-cash-crude'!DU$1,'data-futures'!$A:$A,0),1),""),"")</f>
        <v>-2.4399999999999977</v>
      </c>
      <c r="DV194">
        <f>+IFERROR(IF(VALUE('data-cash-crude'!DU195)&gt;0,'data-cash-crude'!DU195-INDEX('data-futures'!$E:$E,MATCH('basis-cash-crude'!DV$1,'data-futures'!$A:$A,0),1),""),"")</f>
        <v>-2.9500000000000028</v>
      </c>
      <c r="DW194">
        <f>+IFERROR(IF(VALUE('data-cash-crude'!DV195)&gt;0,'data-cash-crude'!DV195-INDEX('data-futures'!$E:$E,MATCH('basis-cash-crude'!DW$1,'data-futures'!$A:$A,0),1),""),"")</f>
        <v>-2.6400000000000006</v>
      </c>
      <c r="DX194">
        <f>+IFERROR(IF(VALUE('data-cash-crude'!DW195)&gt;0,'data-cash-crude'!DW195-INDEX('data-futures'!$E:$E,MATCH('basis-cash-crude'!DX$1,'data-futures'!$A:$A,0),1),""),"")</f>
        <v>-2.1799999999999997</v>
      </c>
      <c r="DY194">
        <f>+IFERROR(IF(VALUE('data-cash-crude'!DX195)&gt;0,'data-cash-crude'!DX195-INDEX('data-futures'!$E:$E,MATCH('basis-cash-crude'!DY$1,'data-futures'!$A:$A,0),1),""),"")</f>
        <v>-3</v>
      </c>
      <c r="DZ194">
        <f>+IFERROR(IF(VALUE('data-cash-crude'!DY195)&gt;0,'data-cash-crude'!DY195-INDEX('data-futures'!$E:$E,MATCH('basis-cash-crude'!DZ$1,'data-futures'!$A:$A,0),1),""),"")</f>
        <v>-2.9200000000000017</v>
      </c>
      <c r="EA194">
        <f>+IFERROR(IF(VALUE('data-cash-crude'!DZ195)&gt;0,'data-cash-crude'!DZ195-INDEX('data-futures'!$E:$E,MATCH('basis-cash-crude'!EA$1,'data-futures'!$A:$A,0),1),""),"")</f>
        <v>-2.7800000000000011</v>
      </c>
      <c r="EB194">
        <f>+IFERROR(IF(VALUE('data-cash-crude'!EA195)&gt;0,'data-cash-crude'!EA195-INDEX('data-futures'!$E:$E,MATCH('basis-cash-crude'!EB$1,'data-futures'!$A:$A,0),1),""),"")</f>
        <v>-2.8100000000000023</v>
      </c>
      <c r="EC194">
        <f>+IFERROR(IF(VALUE('data-cash-crude'!EB195)&gt;0,'data-cash-crude'!EB195-INDEX('data-futures'!$E:$E,MATCH('basis-cash-crude'!EC$1,'data-futures'!$A:$A,0),1),""),"")</f>
        <v>-3.2000000000000028</v>
      </c>
      <c r="ED194" t="str">
        <f>+IFERROR(IF(VALUE('data-cash-crude'!EC195)&gt;0,'data-cash-crude'!EC195-INDEX('data-futures'!$E:$E,MATCH('basis-cash-crude'!ED$1,'data-futures'!$A:$A,0),1),""),"")</f>
        <v/>
      </c>
      <c r="EE194" t="str">
        <f>+IFERROR(IF(VALUE('data-cash-crude'!ED195)&gt;0,'data-cash-crude'!ED195-INDEX('data-futures'!$E:$E,MATCH('basis-cash-crude'!EE$1,'data-futures'!$A:$A,0),1),""),"")</f>
        <v/>
      </c>
      <c r="EF194" t="str">
        <f>+IFERROR(IF(VALUE('data-cash-crude'!EE195)&gt;0,'data-cash-crude'!EE195-INDEX('data-futures'!$E:$E,MATCH('basis-cash-crude'!EF$1,'data-futures'!$A:$A,0),1),""),"")</f>
        <v/>
      </c>
      <c r="EG194" t="str">
        <f>+IFERROR(IF(VALUE('data-cash-crude'!EF195)&gt;0,'data-cash-crude'!EF195-INDEX('data-futures'!$E:$E,MATCH('basis-cash-crude'!EG$1,'data-futures'!$A:$A,0),1),""),"")</f>
        <v/>
      </c>
      <c r="EH194" t="str">
        <f>+IFERROR(IF(VALUE('data-cash-crude'!EG195)&gt;0,'data-cash-crude'!EG195-INDEX('data-futures'!$E:$E,MATCH('basis-cash-crude'!EH$1,'data-futures'!$A:$A,0),1),""),"")</f>
        <v/>
      </c>
      <c r="EI194" t="str">
        <f>+IFERROR(IF(VALUE('data-cash-crude'!EH195)&gt;0,'data-cash-crude'!EH195-INDEX('data-futures'!$E:$E,MATCH('basis-cash-crude'!EI$1,'data-futures'!$A:$A,0),1),""),"")</f>
        <v/>
      </c>
      <c r="EJ194" t="str">
        <f>+IFERROR(IF(VALUE('data-cash-crude'!EI195)&gt;0,'data-cash-crude'!EI195-INDEX('data-futures'!$E:$E,MATCH('basis-cash-crude'!EJ$1,'data-futures'!$A:$A,0),1),""),"")</f>
        <v/>
      </c>
      <c r="EK194" t="str">
        <f>+IFERROR(IF(VALUE('data-cash-crude'!EJ195)&gt;0,'data-cash-crude'!EJ195-INDEX('data-futures'!$E:$E,MATCH('basis-cash-crude'!EK$1,'data-futures'!$A:$A,0),1),""),"")</f>
        <v/>
      </c>
      <c r="EL194" t="str">
        <f>+IFERROR(IF(VALUE('data-cash-crude'!EK195)&gt;0,'data-cash-crude'!EK195-INDEX('data-futures'!$E:$E,MATCH('basis-cash-crude'!EL$1,'data-futures'!$A:$A,0),1),""),"")</f>
        <v/>
      </c>
      <c r="EM194" t="str">
        <f>+IFERROR(IF(VALUE('data-cash-crude'!EL195)&gt;0,'data-cash-crude'!EL195-INDEX('data-futures'!$E:$E,MATCH('basis-cash-crude'!EM$1,'data-futures'!$A:$A,0),1),""),"")</f>
        <v/>
      </c>
      <c r="EN194" t="str">
        <f>+IFERROR(IF(VALUE('data-cash-crude'!EM195)&gt;0,'data-cash-crude'!EM195-INDEX('data-futures'!$E:$E,MATCH('basis-cash-crude'!EN$1,'data-futures'!$A:$A,0),1),""),"")</f>
        <v/>
      </c>
      <c r="EO194" t="str">
        <f>+IFERROR(IF(VALUE('data-cash-crude'!EN195)&gt;0,'data-cash-crude'!EN195-INDEX('data-futures'!$E:$E,MATCH('basis-cash-crude'!EO$1,'data-futures'!$A:$A,0),1),""),"")</f>
        <v/>
      </c>
      <c r="EP194" t="str">
        <f>+IFERROR(IF(VALUE('data-cash-crude'!EO195)&gt;0,'data-cash-crude'!EO195-INDEX('data-futures'!$E:$E,MATCH('basis-cash-crude'!EP$1,'data-futures'!$A:$A,0),1),""),"")</f>
        <v/>
      </c>
      <c r="EQ194" t="str">
        <f>+IFERROR(IF(VALUE('data-cash-crude'!EP195)&gt;0,'data-cash-crude'!EP195-INDEX('data-futures'!$E:$E,MATCH('basis-cash-crude'!EQ$1,'data-futures'!$A:$A,0),1),""),"")</f>
        <v/>
      </c>
      <c r="ER194" t="str">
        <f>+IFERROR(IF(VALUE('data-cash-crude'!EQ195)&gt;0,'data-cash-crude'!EQ195-INDEX('data-futures'!$E:$E,MATCH('basis-cash-crude'!ER$1,'data-futures'!$A:$A,0),1),""),"")</f>
        <v/>
      </c>
      <c r="ES194" t="str">
        <f>+IFERROR(IF(VALUE('data-cash-crude'!ER195)&gt;0,'data-cash-crude'!ER195-INDEX('data-futures'!$E:$E,MATCH('basis-cash-crude'!ES$1,'data-futures'!$A:$A,0),1),""),"")</f>
        <v/>
      </c>
      <c r="ET194" t="str">
        <f>+IFERROR(IF(VALUE('data-cash-crude'!ES195)&gt;0,'data-cash-crude'!ES195-INDEX('data-futures'!$E:$E,MATCH('basis-cash-crude'!ET$1,'data-futures'!$A:$A,0),1),""),"")</f>
        <v/>
      </c>
      <c r="EU194" t="str">
        <f>+IFERROR(IF(VALUE('data-cash-crude'!ET195)&gt;0,'data-cash-crude'!ET195-INDEX('data-futures'!$E:$E,MATCH('basis-cash-crude'!EU$1,'data-futures'!$A:$A,0),1),""),"")</f>
        <v/>
      </c>
      <c r="EV194" t="str">
        <f>+IFERROR(IF(VALUE('data-cash-crude'!EU195)&gt;0,'data-cash-crude'!EU195-INDEX('data-futures'!$E:$E,MATCH('basis-cash-crude'!EV$1,'data-futures'!$A:$A,0),1),""),"")</f>
        <v/>
      </c>
      <c r="EW194" t="str">
        <f>+IFERROR(IF(VALUE('data-cash-crude'!EV195)&gt;0,'data-cash-crude'!EV195-INDEX('data-futures'!$E:$E,MATCH('basis-cash-crude'!EW$1,'data-futures'!$A:$A,0),1),""),"")</f>
        <v/>
      </c>
      <c r="EX194" t="str">
        <f>+IFERROR(IF(VALUE('data-cash-crude'!EW195)&gt;0,'data-cash-crude'!EW195-INDEX('data-futures'!$E:$E,MATCH('basis-cash-crude'!EX$1,'data-futures'!$A:$A,0),1),""),"")</f>
        <v/>
      </c>
      <c r="EY194" t="str">
        <f>+IFERROR(IF(VALUE('data-cash-crude'!EX195)&gt;0,'data-cash-crude'!EX195-INDEX('data-futures'!$E:$E,MATCH('basis-cash-crude'!EY$1,'data-futures'!$A:$A,0),1),""),"")</f>
        <v/>
      </c>
      <c r="EZ194" t="str">
        <f>+IFERROR(IF(VALUE('data-cash-crude'!EY195)&gt;0,'data-cash-crude'!EY195-INDEX('data-futures'!$E:$E,MATCH('basis-cash-crude'!EZ$1,'data-futures'!$A:$A,0),1),""),"")</f>
        <v/>
      </c>
      <c r="FA194" t="str">
        <f>+IFERROR(IF(VALUE('data-cash-crude'!EZ195)&gt;0,'data-cash-crude'!EZ195-INDEX('data-futures'!$E:$E,MATCH('basis-cash-crude'!FA$1,'data-futures'!$A:$A,0),1),""),"")</f>
        <v/>
      </c>
      <c r="FB194" t="str">
        <f>+IFERROR(IF(VALUE('data-cash-crude'!FA195)&gt;0,'data-cash-crude'!FA195-INDEX('data-futures'!$E:$E,MATCH('basis-cash-crude'!FB$1,'data-futures'!$A:$A,0),1),""),"")</f>
        <v/>
      </c>
      <c r="FC194" t="str">
        <f>+IFERROR(IF(VALUE('data-cash-crude'!FB195)&gt;0,'data-cash-crude'!FB195-INDEX('data-futures'!$E:$E,MATCH('basis-cash-crude'!FC$1,'data-futures'!$A:$A,0),1),""),"")</f>
        <v/>
      </c>
      <c r="FD194" t="str">
        <f>+IFERROR(IF(VALUE('data-cash-crude'!FC195)&gt;0,'data-cash-crude'!FC195-INDEX('data-futures'!$E:$E,MATCH('basis-cash-crude'!FD$1,'data-futures'!$A:$A,0),1),""),"")</f>
        <v/>
      </c>
      <c r="FE194" t="str">
        <f>+IFERROR(IF(VALUE('data-cash-crude'!FD195)&gt;0,'data-cash-crude'!FD195-INDEX('data-futures'!$E:$E,MATCH('basis-cash-crude'!FE$1,'data-futures'!$A:$A,0),1),""),"")</f>
        <v/>
      </c>
      <c r="FF194" t="str">
        <f>+IFERROR(IF(VALUE('data-cash-crude'!FE195)&gt;0,'data-cash-crude'!FE195-INDEX('data-futures'!$E:$E,MATCH('basis-cash-crude'!FF$1,'data-futures'!$A:$A,0),1),""),"")</f>
        <v/>
      </c>
      <c r="FG194" t="str">
        <f>+IFERROR(IF(VALUE('data-cash-crude'!FF195)&gt;0,'data-cash-crude'!FF195-INDEX('data-futures'!$E:$E,MATCH('basis-cash-crude'!FG$1,'data-futures'!$A:$A,0),1),""),"")</f>
        <v/>
      </c>
      <c r="FH194" t="str">
        <f>+IFERROR(IF(VALUE('data-cash-crude'!FG195)&gt;0,'data-cash-crude'!FG195-INDEX('data-futures'!$E:$E,MATCH('basis-cash-crude'!FH$1,'data-futures'!$A:$A,0),1),""),"")</f>
        <v/>
      </c>
      <c r="FI194" t="str">
        <f>+IFERROR(IF(VALUE('data-cash-crude'!FH195)&gt;0,'data-cash-crude'!FH195-INDEX('data-futures'!$E:$E,MATCH('basis-cash-crude'!FI$1,'data-futures'!$A:$A,0),1),""),"")</f>
        <v/>
      </c>
      <c r="FJ194" t="str">
        <f>+IFERROR(IF(VALUE('data-cash-crude'!FI195)&gt;0,'data-cash-crude'!FI195-INDEX('data-futures'!$E:$E,MATCH('basis-cash-crude'!FJ$1,'data-futures'!$A:$A,0),1),""),"")</f>
        <v/>
      </c>
      <c r="FK194" t="str">
        <f>+IFERROR(IF(VALUE('data-cash-crude'!FJ195)&gt;0,'data-cash-crude'!FJ195-INDEX('data-futures'!$E:$E,MATCH('basis-cash-crude'!FK$1,'data-futures'!$A:$A,0),1),""),"")</f>
        <v/>
      </c>
      <c r="FL194" t="str">
        <f>+IFERROR(IF(VALUE('data-cash-crude'!FK195)&gt;0,'data-cash-crude'!FK195-INDEX('data-futures'!$E:$E,MATCH('basis-cash-crude'!FL$1,'data-futures'!$A:$A,0),1),""),"")</f>
        <v/>
      </c>
    </row>
    <row r="195" spans="1:168" x14ac:dyDescent="0.2">
      <c r="A195">
        <f t="shared" ref="A195:A226" si="9">+IFERROR(AVERAGE(E195:K195),"")</f>
        <v>-5.2016666666666707</v>
      </c>
      <c r="B195">
        <f t="shared" ref="B195:B226" si="10">+IFERROR(AVERAGE(E195:AH195),"")</f>
        <v>-5.0642307692307709</v>
      </c>
      <c r="C195">
        <f t="shared" ref="C195:C226" si="11">+IFERROR(AVERAGE(E195:CP195),"")</f>
        <v>-4.989600000000002</v>
      </c>
      <c r="D195" s="6" t="str">
        <f>+'data-cash-crude'!B196</f>
        <v>CLPA-8-73.CM</v>
      </c>
      <c r="E195">
        <f>+IFERROR(IF(VALUE('data-cash-crude'!D196)&gt;0,'data-cash-crude'!D196-INDEX('data-futures'!$E:$E,MATCH('basis-cash-crude'!E$1,'data-futures'!$A:$A,0),1),""),"")</f>
        <v>-5.1400000000000006</v>
      </c>
      <c r="F195">
        <f>+IFERROR(IF(VALUE('data-cash-crude'!E196)&gt;0,'data-cash-crude'!E196-INDEX('data-futures'!$E:$E,MATCH('basis-cash-crude'!F$1,'data-futures'!$A:$A,0),1),""),"")</f>
        <v>-5.0400000000000063</v>
      </c>
      <c r="G195">
        <f>+IFERROR(IF(VALUE('data-cash-crude'!F196)&gt;0,'data-cash-crude'!F196-INDEX('data-futures'!$E:$E,MATCH('basis-cash-crude'!G$1,'data-futures'!$A:$A,0),1),""),"")</f>
        <v>-5.1900000000000048</v>
      </c>
      <c r="H195">
        <f>+IFERROR(IF(VALUE('data-cash-crude'!G196)&gt;0,'data-cash-crude'!G196-INDEX('data-futures'!$E:$E,MATCH('basis-cash-crude'!H$1,'data-futures'!$A:$A,0),1),""),"")</f>
        <v>-5.3300000000000054</v>
      </c>
      <c r="I195" t="str">
        <f>+IFERROR(IF(VALUE('data-cash-crude'!H196)&gt;0,'data-cash-crude'!H196-INDEX('data-futures'!$E:$E,MATCH('basis-cash-crude'!I$1,'data-futures'!$A:$A,0),1),""),"")</f>
        <v/>
      </c>
      <c r="J195">
        <f>+IFERROR(IF(VALUE('data-cash-crude'!I196)&gt;0,'data-cash-crude'!I196-INDEX('data-futures'!$E:$E,MATCH('basis-cash-crude'!J$1,'data-futures'!$A:$A,0),1),""),"")</f>
        <v>-5.2800000000000011</v>
      </c>
      <c r="K195">
        <f>+IFERROR(IF(VALUE('data-cash-crude'!J196)&gt;0,'data-cash-crude'!J196-INDEX('data-futures'!$E:$E,MATCH('basis-cash-crude'!K$1,'data-futures'!$A:$A,0),1),""),"")</f>
        <v>-5.230000000000004</v>
      </c>
      <c r="L195">
        <f>+IFERROR(IF(VALUE('data-cash-crude'!K196)&gt;0,'data-cash-crude'!K196-INDEX('data-futures'!$E:$E,MATCH('basis-cash-crude'!L$1,'data-futures'!$A:$A,0),1),""),"")</f>
        <v>-5.2900000000000063</v>
      </c>
      <c r="M195">
        <f>+IFERROR(IF(VALUE('data-cash-crude'!L196)&gt;0,'data-cash-crude'!L196-INDEX('data-futures'!$E:$E,MATCH('basis-cash-crude'!M$1,'data-futures'!$A:$A,0),1),""),"")</f>
        <v>-5.2100000000000009</v>
      </c>
      <c r="N195">
        <f>+IFERROR(IF(VALUE('data-cash-crude'!M196)&gt;0,'data-cash-crude'!M196-INDEX('data-futures'!$E:$E,MATCH('basis-cash-crude'!N$1,'data-futures'!$A:$A,0),1),""),"")</f>
        <v>-5.0300000000000011</v>
      </c>
      <c r="O195">
        <f>+IFERROR(IF(VALUE('data-cash-crude'!N196)&gt;0,'data-cash-crude'!N196-INDEX('data-futures'!$E:$E,MATCH('basis-cash-crude'!O$1,'data-futures'!$A:$A,0),1),""),"")</f>
        <v>-5.1900000000000048</v>
      </c>
      <c r="P195">
        <f>+IFERROR(IF(VALUE('data-cash-crude'!O196)&gt;0,'data-cash-crude'!O196-INDEX('data-futures'!$E:$E,MATCH('basis-cash-crude'!P$1,'data-futures'!$A:$A,0),1),""),"")</f>
        <v>-5.1400000000000006</v>
      </c>
      <c r="Q195">
        <f>+IFERROR(IF(VALUE('data-cash-crude'!P196)&gt;0,'data-cash-crude'!P196-INDEX('data-futures'!$E:$E,MATCH('basis-cash-crude'!Q$1,'data-futures'!$A:$A,0),1),""),"")</f>
        <v>-5.1600000000000037</v>
      </c>
      <c r="R195">
        <f>+IFERROR(IF(VALUE('data-cash-crude'!Q196)&gt;0,'data-cash-crude'!Q196-INDEX('data-futures'!$E:$E,MATCH('basis-cash-crude'!R$1,'data-futures'!$A:$A,0),1),""),"")</f>
        <v>-4.9600000000000009</v>
      </c>
      <c r="S195">
        <f>+IFERROR(IF(VALUE('data-cash-crude'!R196)&gt;0,'data-cash-crude'!R196-INDEX('data-futures'!$E:$E,MATCH('basis-cash-crude'!S$1,'data-futures'!$A:$A,0),1),""),"")</f>
        <v>-6.8900000000000006</v>
      </c>
      <c r="T195">
        <f>+IFERROR(IF(VALUE('data-cash-crude'!S196)&gt;0,'data-cash-crude'!S196-INDEX('data-futures'!$E:$E,MATCH('basis-cash-crude'!T$1,'data-futures'!$A:$A,0),1),""),"")</f>
        <v>-6.6700000000000017</v>
      </c>
      <c r="U195">
        <f>+IFERROR(IF(VALUE('data-cash-crude'!T196)&gt;0,'data-cash-crude'!T196-INDEX('data-futures'!$E:$E,MATCH('basis-cash-crude'!U$1,'data-futures'!$A:$A,0),1),""),"")</f>
        <v>-4.8000000000000043</v>
      </c>
      <c r="V195">
        <f>+IFERROR(IF(VALUE('data-cash-crude'!U196)&gt;0,'data-cash-crude'!U196-INDEX('data-futures'!$E:$E,MATCH('basis-cash-crude'!V$1,'data-futures'!$A:$A,0),1),""),"")</f>
        <v>-4.6200000000000045</v>
      </c>
      <c r="W195">
        <f>+IFERROR(IF(VALUE('data-cash-crude'!V196)&gt;0,'data-cash-crude'!V196-INDEX('data-futures'!$E:$E,MATCH('basis-cash-crude'!W$1,'data-futures'!$A:$A,0),1),""),"")</f>
        <v>-4.5399999999999991</v>
      </c>
      <c r="X195">
        <f>+IFERROR(IF(VALUE('data-cash-crude'!W196)&gt;0,'data-cash-crude'!W196-INDEX('data-futures'!$E:$E,MATCH('basis-cash-crude'!X$1,'data-futures'!$A:$A,0),1),""),"")</f>
        <v>-4.6300000000000026</v>
      </c>
      <c r="Y195">
        <f>+IFERROR(IF(VALUE('data-cash-crude'!X196)&gt;0,'data-cash-crude'!X196-INDEX('data-futures'!$E:$E,MATCH('basis-cash-crude'!Y$1,'data-futures'!$A:$A,0),1),""),"")</f>
        <v>-4.5799999999999983</v>
      </c>
      <c r="Z195" t="str">
        <f>+IFERROR(IF(VALUE('data-cash-crude'!Y196)&gt;0,'data-cash-crude'!Y196-INDEX('data-futures'!$E:$E,MATCH('basis-cash-crude'!Z$1,'data-futures'!$A:$A,0),1),""),"")</f>
        <v/>
      </c>
      <c r="AA195">
        <f>+IFERROR(IF(VALUE('data-cash-crude'!Z196)&gt;0,'data-cash-crude'!Z196-INDEX('data-futures'!$E:$E,MATCH('basis-cash-crude'!AA$1,'data-futures'!$A:$A,0),1),""),"")</f>
        <v>-4.7899999999999991</v>
      </c>
      <c r="AB195">
        <f>+IFERROR(IF(VALUE('data-cash-crude'!AA196)&gt;0,'data-cash-crude'!AA196-INDEX('data-futures'!$E:$E,MATCH('basis-cash-crude'!AB$1,'data-futures'!$A:$A,0),1),""),"")</f>
        <v>-4.9500000000000028</v>
      </c>
      <c r="AC195" t="str">
        <f>+IFERROR(IF(VALUE('data-cash-crude'!AB196)&gt;0,'data-cash-crude'!AB196-INDEX('data-futures'!$E:$E,MATCH('basis-cash-crude'!AC$1,'data-futures'!$A:$A,0),1),""),"")</f>
        <v/>
      </c>
      <c r="AD195" t="str">
        <f>+IFERROR(IF(VALUE('data-cash-crude'!AC196)&gt;0,'data-cash-crude'!AC196-INDEX('data-futures'!$E:$E,MATCH('basis-cash-crude'!AD$1,'data-futures'!$A:$A,0),1),""),"")</f>
        <v/>
      </c>
      <c r="AE195">
        <f>+IFERROR(IF(VALUE('data-cash-crude'!AD196)&gt;0,'data-cash-crude'!AD196-INDEX('data-futures'!$E:$E,MATCH('basis-cash-crude'!AE$1,'data-futures'!$A:$A,0),1),""),"")</f>
        <v>-4.6600000000000037</v>
      </c>
      <c r="AF195">
        <f>+IFERROR(IF(VALUE('data-cash-crude'!AE196)&gt;0,'data-cash-crude'!AE196-INDEX('data-futures'!$E:$E,MATCH('basis-cash-crude'!AF$1,'data-futures'!$A:$A,0),1),""),"")</f>
        <v>-4.3800000000000026</v>
      </c>
      <c r="AG195">
        <f>+IFERROR(IF(VALUE('data-cash-crude'!AF196)&gt;0,'data-cash-crude'!AF196-INDEX('data-futures'!$E:$E,MATCH('basis-cash-crude'!AG$1,'data-futures'!$A:$A,0),1),""),"")</f>
        <v>-4.4500000000000028</v>
      </c>
      <c r="AH195">
        <f>+IFERROR(IF(VALUE('data-cash-crude'!AG196)&gt;0,'data-cash-crude'!AG196-INDEX('data-futures'!$E:$E,MATCH('basis-cash-crude'!AH$1,'data-futures'!$A:$A,0),1),""),"")</f>
        <v>-4.5200000000000031</v>
      </c>
      <c r="AI195">
        <f>+IFERROR(IF(VALUE('data-cash-crude'!AH196)&gt;0,'data-cash-crude'!AH196-INDEX('data-futures'!$E:$E,MATCH('basis-cash-crude'!AI$1,'data-futures'!$A:$A,0),1),""),"")</f>
        <v>-4.3599999999999994</v>
      </c>
      <c r="AJ195">
        <f>+IFERROR(IF(VALUE('data-cash-crude'!AI196)&gt;0,'data-cash-crude'!AI196-INDEX('data-futures'!$E:$E,MATCH('basis-cash-crude'!AJ$1,'data-futures'!$A:$A,0),1),""),"")</f>
        <v>-4.4600000000000009</v>
      </c>
      <c r="AK195">
        <f>+IFERROR(IF(VALUE('data-cash-crude'!AJ196)&gt;0,'data-cash-crude'!AJ196-INDEX('data-futures'!$E:$E,MATCH('basis-cash-crude'!AK$1,'data-futures'!$A:$A,0),1),""),"")</f>
        <v>-4.480000000000004</v>
      </c>
      <c r="AL195">
        <f>+IFERROR(IF(VALUE('data-cash-crude'!AK196)&gt;0,'data-cash-crude'!AK196-INDEX('data-futures'!$E:$E,MATCH('basis-cash-crude'!AL$1,'data-futures'!$A:$A,0),1),""),"")</f>
        <v>-4.740000000000002</v>
      </c>
      <c r="AM195">
        <f>+IFERROR(IF(VALUE('data-cash-crude'!AL196)&gt;0,'data-cash-crude'!AL196-INDEX('data-futures'!$E:$E,MATCH('basis-cash-crude'!AM$1,'data-futures'!$A:$A,0),1),""),"")</f>
        <v>-4.3800000000000026</v>
      </c>
      <c r="AN195">
        <f>+IFERROR(IF(VALUE('data-cash-crude'!AM196)&gt;0,'data-cash-crude'!AM196-INDEX('data-futures'!$E:$E,MATCH('basis-cash-crude'!AN$1,'data-futures'!$A:$A,0),1),""),"")</f>
        <v>-4.4100000000000037</v>
      </c>
      <c r="AO195">
        <f>+IFERROR(IF(VALUE('data-cash-crude'!AN196)&gt;0,'data-cash-crude'!AN196-INDEX('data-futures'!$E:$E,MATCH('basis-cash-crude'!AO$1,'data-futures'!$A:$A,0),1),""),"")</f>
        <v>-4.6400000000000006</v>
      </c>
      <c r="AP195" t="str">
        <f>+IFERROR(IF(VALUE('data-cash-crude'!AO196)&gt;0,'data-cash-crude'!AO196-INDEX('data-futures'!$E:$E,MATCH('basis-cash-crude'!AP$1,'data-futures'!$A:$A,0),1),""),"")</f>
        <v/>
      </c>
      <c r="AQ195">
        <f>+IFERROR(IF(VALUE('data-cash-crude'!AP196)&gt;0,'data-cash-crude'!AP196-INDEX('data-futures'!$E:$E,MATCH('basis-cash-crude'!AQ$1,'data-futures'!$A:$A,0),1),""),"")</f>
        <v>-4.1900000000000048</v>
      </c>
      <c r="AR195">
        <f>+IFERROR(IF(VALUE('data-cash-crude'!AQ196)&gt;0,'data-cash-crude'!AQ196-INDEX('data-futures'!$E:$E,MATCH('basis-cash-crude'!AR$1,'data-futures'!$A:$A,0),1),""),"")</f>
        <v>-2.4799999999999969</v>
      </c>
      <c r="AS195" t="str">
        <f>+IFERROR(IF(VALUE('data-cash-crude'!AR196)&gt;0,'data-cash-crude'!AR196-INDEX('data-futures'!$E:$E,MATCH('basis-cash-crude'!AS$1,'data-futures'!$A:$A,0),1),""),"")</f>
        <v/>
      </c>
      <c r="AT195">
        <f>+IFERROR(IF(VALUE('data-cash-crude'!AS196)&gt;0,'data-cash-crude'!AS196-INDEX('data-futures'!$E:$E,MATCH('basis-cash-crude'!AT$1,'data-futures'!$A:$A,0),1),""),"")</f>
        <v>-5.3500000000000014</v>
      </c>
      <c r="AU195">
        <f>+IFERROR(IF(VALUE('data-cash-crude'!AT196)&gt;0,'data-cash-crude'!AT196-INDEX('data-futures'!$E:$E,MATCH('basis-cash-crude'!AU$1,'data-futures'!$A:$A,0),1),""),"")</f>
        <v>-5.0600000000000023</v>
      </c>
      <c r="AV195">
        <f>+IFERROR(IF(VALUE('data-cash-crude'!AU196)&gt;0,'data-cash-crude'!AU196-INDEX('data-futures'!$E:$E,MATCH('basis-cash-crude'!AV$1,'data-futures'!$A:$A,0),1),""),"")</f>
        <v>-5.1300000000000026</v>
      </c>
      <c r="AW195">
        <f>+IFERROR(IF(VALUE('data-cash-crude'!AV196)&gt;0,'data-cash-crude'!AV196-INDEX('data-futures'!$E:$E,MATCH('basis-cash-crude'!AW$1,'data-futures'!$A:$A,0),1),""),"")</f>
        <v>-5.1000000000000014</v>
      </c>
      <c r="AX195">
        <f>+IFERROR(IF(VALUE('data-cash-crude'!AW196)&gt;0,'data-cash-crude'!AW196-INDEX('data-futures'!$E:$E,MATCH('basis-cash-crude'!AX$1,'data-futures'!$A:$A,0),1),""),"")</f>
        <v>-5.0200000000000031</v>
      </c>
      <c r="AY195" t="str">
        <f>+IFERROR(IF(VALUE('data-cash-crude'!AX196)&gt;0,'data-cash-crude'!AX196-INDEX('data-futures'!$E:$E,MATCH('basis-cash-crude'!AY$1,'data-futures'!$A:$A,0),1),""),"")</f>
        <v/>
      </c>
      <c r="AZ195" t="str">
        <f>+IFERROR(IF(VALUE('data-cash-crude'!AY196)&gt;0,'data-cash-crude'!AY196-INDEX('data-futures'!$E:$E,MATCH('basis-cash-crude'!AZ$1,'data-futures'!$A:$A,0),1),""),"")</f>
        <v/>
      </c>
      <c r="BA195" t="str">
        <f>+IFERROR(IF(VALUE('data-cash-crude'!AZ196)&gt;0,'data-cash-crude'!AZ196-INDEX('data-futures'!$E:$E,MATCH('basis-cash-crude'!BA$1,'data-futures'!$A:$A,0),1),""),"")</f>
        <v/>
      </c>
      <c r="BB195" t="str">
        <f>+IFERROR(IF(VALUE('data-cash-crude'!BA196)&gt;0,'data-cash-crude'!BA196-INDEX('data-futures'!$E:$E,MATCH('basis-cash-crude'!BB$1,'data-futures'!$A:$A,0),1),""),"")</f>
        <v/>
      </c>
      <c r="BC195" t="str">
        <f>+IFERROR(IF(VALUE('data-cash-crude'!BB196)&gt;0,'data-cash-crude'!BB196-INDEX('data-futures'!$E:$E,MATCH('basis-cash-crude'!BC$1,'data-futures'!$A:$A,0),1),""),"")</f>
        <v/>
      </c>
      <c r="BD195" t="str">
        <f>+IFERROR(IF(VALUE('data-cash-crude'!BC196)&gt;0,'data-cash-crude'!BC196-INDEX('data-futures'!$E:$E,MATCH('basis-cash-crude'!BD$1,'data-futures'!$A:$A,0),1),""),"")</f>
        <v/>
      </c>
      <c r="BE195">
        <f>+IFERROR(IF(VALUE('data-cash-crude'!BD196)&gt;0,'data-cash-crude'!BD196-INDEX('data-futures'!$E:$E,MATCH('basis-cash-crude'!BE$1,'data-futures'!$A:$A,0),1),""),"")</f>
        <v>-5.2299999999999969</v>
      </c>
      <c r="BF195">
        <f>+IFERROR(IF(VALUE('data-cash-crude'!BE196)&gt;0,'data-cash-crude'!BE196-INDEX('data-futures'!$E:$E,MATCH('basis-cash-crude'!BF$1,'data-futures'!$A:$A,0),1),""),"")</f>
        <v>-5.240000000000002</v>
      </c>
      <c r="BG195">
        <f>+IFERROR(IF(VALUE('data-cash-crude'!BF196)&gt;0,'data-cash-crude'!BF196-INDEX('data-futures'!$E:$E,MATCH('basis-cash-crude'!BG$1,'data-futures'!$A:$A,0),1),""),"")</f>
        <v>-5.0200000000000031</v>
      </c>
      <c r="BH195">
        <f>+IFERROR(IF(VALUE('data-cash-crude'!BG196)&gt;0,'data-cash-crude'!BG196-INDEX('data-futures'!$E:$E,MATCH('basis-cash-crude'!BH$1,'data-futures'!$A:$A,0),1),""),"")</f>
        <v>-4.7899999999999991</v>
      </c>
      <c r="BI195">
        <f>+IFERROR(IF(VALUE('data-cash-crude'!BH196)&gt;0,'data-cash-crude'!BH196-INDEX('data-futures'!$E:$E,MATCH('basis-cash-crude'!BI$1,'data-futures'!$A:$A,0),1),""),"")</f>
        <v>-5.0900000000000034</v>
      </c>
      <c r="BJ195">
        <f>+IFERROR(IF(VALUE('data-cash-crude'!BI196)&gt;0,'data-cash-crude'!BI196-INDEX('data-futures'!$E:$E,MATCH('basis-cash-crude'!BJ$1,'data-futures'!$A:$A,0),1),""),"")</f>
        <v>-5.0900000000000034</v>
      </c>
      <c r="BK195">
        <f>+IFERROR(IF(VALUE('data-cash-crude'!BJ196)&gt;0,'data-cash-crude'!BJ196-INDEX('data-futures'!$E:$E,MATCH('basis-cash-crude'!BK$1,'data-futures'!$A:$A,0),1),""),"")</f>
        <v>-5.43</v>
      </c>
      <c r="BL195">
        <f>+IFERROR(IF(VALUE('data-cash-crude'!BK196)&gt;0,'data-cash-crude'!BK196-INDEX('data-futures'!$E:$E,MATCH('basis-cash-crude'!BL$1,'data-futures'!$A:$A,0),1),""),"")</f>
        <v>-5.1099999999999994</v>
      </c>
      <c r="BM195" t="str">
        <f>+IFERROR(IF(VALUE('data-cash-crude'!BL196)&gt;0,'data-cash-crude'!BL196-INDEX('data-futures'!$E:$E,MATCH('basis-cash-crude'!BM$1,'data-futures'!$A:$A,0),1),""),"")</f>
        <v/>
      </c>
      <c r="BN195" t="str">
        <f>+IFERROR(IF(VALUE('data-cash-crude'!BM196)&gt;0,'data-cash-crude'!BM196-INDEX('data-futures'!$E:$E,MATCH('basis-cash-crude'!BN$1,'data-futures'!$A:$A,0),1),""),"")</f>
        <v/>
      </c>
      <c r="BO195">
        <f>+IFERROR(IF(VALUE('data-cash-crude'!BN196)&gt;0,'data-cash-crude'!BN196-INDEX('data-futures'!$E:$E,MATCH('basis-cash-crude'!BO$1,'data-futures'!$A:$A,0),1),""),"")</f>
        <v>-5.6700000000000017</v>
      </c>
      <c r="BP195">
        <f>+IFERROR(IF(VALUE('data-cash-crude'!BO196)&gt;0,'data-cash-crude'!BO196-INDEX('data-futures'!$E:$E,MATCH('basis-cash-crude'!BP$1,'data-futures'!$A:$A,0),1),""),"")</f>
        <v>-5.8300000000000054</v>
      </c>
      <c r="BQ195">
        <f>+IFERROR(IF(VALUE('data-cash-crude'!BP196)&gt;0,'data-cash-crude'!BP196-INDEX('data-futures'!$E:$E,MATCH('basis-cash-crude'!BQ$1,'data-futures'!$A:$A,0),1),""),"")</f>
        <v>-5.2700000000000031</v>
      </c>
      <c r="BR195">
        <f>+IFERROR(IF(VALUE('data-cash-crude'!BQ196)&gt;0,'data-cash-crude'!BQ196-INDEX('data-futures'!$E:$E,MATCH('basis-cash-crude'!BR$1,'data-futures'!$A:$A,0),1),""),"")</f>
        <v>-5.3000000000000043</v>
      </c>
      <c r="BS195">
        <f>+IFERROR(IF(VALUE('data-cash-crude'!BR196)&gt;0,'data-cash-crude'!BR196-INDEX('data-futures'!$E:$E,MATCH('basis-cash-crude'!BS$1,'data-futures'!$A:$A,0),1),""),"")</f>
        <v>-5.220000000000006</v>
      </c>
      <c r="BT195">
        <f>+IFERROR(IF(VALUE('data-cash-crude'!BS196)&gt;0,'data-cash-crude'!BS196-INDEX('data-futures'!$E:$E,MATCH('basis-cash-crude'!BT$1,'data-futures'!$A:$A,0),1),""),"")</f>
        <v>-5.7700000000000031</v>
      </c>
      <c r="BU195">
        <f>+IFERROR(IF(VALUE('data-cash-crude'!BT196)&gt;0,'data-cash-crude'!BT196-INDEX('data-futures'!$E:$E,MATCH('basis-cash-crude'!BU$1,'data-futures'!$A:$A,0),1),""),"")</f>
        <v>-5.3800000000000026</v>
      </c>
      <c r="BV195">
        <f>+IFERROR(IF(VALUE('data-cash-crude'!BU196)&gt;0,'data-cash-crude'!BU196-INDEX('data-futures'!$E:$E,MATCH('basis-cash-crude'!BV$1,'data-futures'!$A:$A,0),1),""),"")</f>
        <v>-5.32</v>
      </c>
      <c r="BW195">
        <f>+IFERROR(IF(VALUE('data-cash-crude'!BV196)&gt;0,'data-cash-crude'!BV196-INDEX('data-futures'!$E:$E,MATCH('basis-cash-crude'!BW$1,'data-futures'!$A:$A,0),1),""),"")</f>
        <v>-5.5800000000000054</v>
      </c>
      <c r="BX195">
        <f>+IFERROR(IF(VALUE('data-cash-crude'!BW196)&gt;0,'data-cash-crude'!BW196-INDEX('data-futures'!$E:$E,MATCH('basis-cash-crude'!BX$1,'data-futures'!$A:$A,0),1),""),"")</f>
        <v>-5.3900000000000006</v>
      </c>
      <c r="BY195">
        <f>+IFERROR(IF(VALUE('data-cash-crude'!BX196)&gt;0,'data-cash-crude'!BX196-INDEX('data-futures'!$E:$E,MATCH('basis-cash-crude'!BY$1,'data-futures'!$A:$A,0),1),""),"")</f>
        <v>-5.6099999999999994</v>
      </c>
      <c r="BZ195">
        <f>+IFERROR(IF(VALUE('data-cash-crude'!BY196)&gt;0,'data-cash-crude'!BY196-INDEX('data-futures'!$E:$E,MATCH('basis-cash-crude'!BZ$1,'data-futures'!$A:$A,0),1),""),"")</f>
        <v>-5.9000000000000057</v>
      </c>
      <c r="CA195">
        <f>+IFERROR(IF(VALUE('data-cash-crude'!BZ196)&gt;0,'data-cash-crude'!BZ196-INDEX('data-futures'!$E:$E,MATCH('basis-cash-crude'!CA$1,'data-futures'!$A:$A,0),1),""),"")</f>
        <v>-5.2900000000000063</v>
      </c>
      <c r="CB195">
        <f>+IFERROR(IF(VALUE('data-cash-crude'!CA196)&gt;0,'data-cash-crude'!CA196-INDEX('data-futures'!$E:$E,MATCH('basis-cash-crude'!CB$1,'data-futures'!$A:$A,0),1),""),"")</f>
        <v>-5.1700000000000017</v>
      </c>
      <c r="CC195">
        <f>+IFERROR(IF(VALUE('data-cash-crude'!CB196)&gt;0,'data-cash-crude'!CB196-INDEX('data-futures'!$E:$E,MATCH('basis-cash-crude'!CC$1,'data-futures'!$A:$A,0),1),""),"")</f>
        <v>-5.07</v>
      </c>
      <c r="CD195">
        <f>+IFERROR(IF(VALUE('data-cash-crude'!CC196)&gt;0,'data-cash-crude'!CC196-INDEX('data-futures'!$E:$E,MATCH('basis-cash-crude'!CD$1,'data-futures'!$A:$A,0),1),""),"")</f>
        <v>-5.3100000000000023</v>
      </c>
      <c r="CE195">
        <f>+IFERROR(IF(VALUE('data-cash-crude'!CD196)&gt;0,'data-cash-crude'!CD196-INDEX('data-futures'!$E:$E,MATCH('basis-cash-crude'!CE$1,'data-futures'!$A:$A,0),1),""),"")</f>
        <v>-5.1000000000000014</v>
      </c>
      <c r="CF195">
        <f>+IFERROR(IF(VALUE('data-cash-crude'!CE196)&gt;0,'data-cash-crude'!CE196-INDEX('data-futures'!$E:$E,MATCH('basis-cash-crude'!CF$1,'data-futures'!$A:$A,0),1),""),"")</f>
        <v>-5.0200000000000031</v>
      </c>
      <c r="CG195">
        <f>+IFERROR(IF(VALUE('data-cash-crude'!CF196)&gt;0,'data-cash-crude'!CF196-INDEX('data-futures'!$E:$E,MATCH('basis-cash-crude'!CG$1,'data-futures'!$A:$A,0),1),""),"")</f>
        <v>-4.7900000000000063</v>
      </c>
      <c r="CH195">
        <f>+IFERROR(IF(VALUE('data-cash-crude'!CG196)&gt;0,'data-cash-crude'!CG196-INDEX('data-futures'!$E:$E,MATCH('basis-cash-crude'!CH$1,'data-futures'!$A:$A,0),1),""),"")</f>
        <v>-4.5800000000000054</v>
      </c>
      <c r="CI195">
        <f>+IFERROR(IF(VALUE('data-cash-crude'!CH196)&gt;0,'data-cash-crude'!CH196-INDEX('data-futures'!$E:$E,MATCH('basis-cash-crude'!CI$1,'data-futures'!$A:$A,0),1),""),"")</f>
        <v>-4.740000000000002</v>
      </c>
      <c r="CJ195">
        <f>+IFERROR(IF(VALUE('data-cash-crude'!CI196)&gt;0,'data-cash-crude'!CI196-INDEX('data-futures'!$E:$E,MATCH('basis-cash-crude'!CJ$1,'data-futures'!$A:$A,0),1),""),"")</f>
        <v>-5.0499999999999972</v>
      </c>
      <c r="CK195">
        <f>+IFERROR(IF(VALUE('data-cash-crude'!CJ196)&gt;0,'data-cash-crude'!CJ196-INDEX('data-futures'!$E:$E,MATCH('basis-cash-crude'!CK$1,'data-futures'!$A:$A,0),1),""),"")</f>
        <v>-4.3900000000000006</v>
      </c>
      <c r="CL195">
        <f>+IFERROR(IF(VALUE('data-cash-crude'!CK196)&gt;0,'data-cash-crude'!CK196-INDEX('data-futures'!$E:$E,MATCH('basis-cash-crude'!CL$1,'data-futures'!$A:$A,0),1),""),"")</f>
        <v>-4.3500000000000014</v>
      </c>
      <c r="CM195" t="str">
        <f>+IFERROR(IF(VALUE('data-cash-crude'!CL196)&gt;0,'data-cash-crude'!CL196-INDEX('data-futures'!$E:$E,MATCH('basis-cash-crude'!CM$1,'data-futures'!$A:$A,0),1),""),"")</f>
        <v/>
      </c>
      <c r="CN195">
        <f>+IFERROR(IF(VALUE('data-cash-crude'!CM196)&gt;0,'data-cash-crude'!CM196-INDEX('data-futures'!$E:$E,MATCH('basis-cash-crude'!CN$1,'data-futures'!$A:$A,0),1),""),"")</f>
        <v>-4.2899999999999991</v>
      </c>
      <c r="CO195">
        <f>+IFERROR(IF(VALUE('data-cash-crude'!CN196)&gt;0,'data-cash-crude'!CN196-INDEX('data-futures'!$E:$E,MATCH('basis-cash-crude'!CO$1,'data-futures'!$A:$A,0),1),""),"")</f>
        <v>-4.0799999999999983</v>
      </c>
      <c r="CP195">
        <f>+IFERROR(IF(VALUE('data-cash-crude'!CO196)&gt;0,'data-cash-crude'!CO196-INDEX('data-futures'!$E:$E,MATCH('basis-cash-crude'!CP$1,'data-futures'!$A:$A,0),1),""),"")</f>
        <v>-4.2800000000000011</v>
      </c>
      <c r="CQ195">
        <f>+IFERROR(IF(VALUE('data-cash-crude'!CP196)&gt;0,'data-cash-crude'!CP196-INDEX('data-futures'!$E:$E,MATCH('basis-cash-crude'!CQ$1,'data-futures'!$A:$A,0),1),""),"")</f>
        <v>-4.269999999999996</v>
      </c>
      <c r="CR195">
        <f>+IFERROR(IF(VALUE('data-cash-crude'!CQ196)&gt;0,'data-cash-crude'!CQ196-INDEX('data-futures'!$E:$E,MATCH('basis-cash-crude'!CR$1,'data-futures'!$A:$A,0),1),""),"")</f>
        <v>-3.6999999999999957</v>
      </c>
      <c r="CS195">
        <f>+IFERROR(IF(VALUE('data-cash-crude'!CR196)&gt;0,'data-cash-crude'!CR196-INDEX('data-futures'!$E:$E,MATCH('basis-cash-crude'!CS$1,'data-futures'!$A:$A,0),1),""),"")</f>
        <v>-3.269999999999996</v>
      </c>
      <c r="CT195">
        <f>+IFERROR(IF(VALUE('data-cash-crude'!CS196)&gt;0,'data-cash-crude'!CS196-INDEX('data-futures'!$E:$E,MATCH('basis-cash-crude'!CT$1,'data-futures'!$A:$A,0),1),""),"")</f>
        <v>-1.9600000000000009</v>
      </c>
      <c r="CU195">
        <f>+IFERROR(IF(VALUE('data-cash-crude'!CT196)&gt;0,'data-cash-crude'!CT196-INDEX('data-futures'!$E:$E,MATCH('basis-cash-crude'!CU$1,'data-futures'!$A:$A,0),1),""),"")</f>
        <v>-4.759999999999998</v>
      </c>
      <c r="CV195">
        <f>+IFERROR(IF(VALUE('data-cash-crude'!CU196)&gt;0,'data-cash-crude'!CU196-INDEX('data-futures'!$E:$E,MATCH('basis-cash-crude'!CV$1,'data-futures'!$A:$A,0),1),""),"")</f>
        <v>-4.8599999999999994</v>
      </c>
      <c r="CW195">
        <f>+IFERROR(IF(VALUE('data-cash-crude'!CV196)&gt;0,'data-cash-crude'!CV196-INDEX('data-futures'!$E:$E,MATCH('basis-cash-crude'!CW$1,'data-futures'!$A:$A,0),1),""),"")</f>
        <v>-4.6000000000000014</v>
      </c>
      <c r="CX195">
        <f>+IFERROR(IF(VALUE('data-cash-crude'!CW196)&gt;0,'data-cash-crude'!CW196-INDEX('data-futures'!$E:$E,MATCH('basis-cash-crude'!CX$1,'data-futures'!$A:$A,0),1),""),"")</f>
        <v>-4.43</v>
      </c>
      <c r="CY195">
        <f>+IFERROR(IF(VALUE('data-cash-crude'!CX196)&gt;0,'data-cash-crude'!CX196-INDEX('data-futures'!$E:$E,MATCH('basis-cash-crude'!CY$1,'data-futures'!$A:$A,0),1),""),"")</f>
        <v>-4.0799999999999983</v>
      </c>
      <c r="CZ195">
        <f>+IFERROR(IF(VALUE('data-cash-crude'!CY196)&gt;0,'data-cash-crude'!CY196-INDEX('data-futures'!$E:$E,MATCH('basis-cash-crude'!CZ$1,'data-futures'!$A:$A,0),1),""),"")</f>
        <v>-4.5</v>
      </c>
      <c r="DA195">
        <f>+IFERROR(IF(VALUE('data-cash-crude'!CZ196)&gt;0,'data-cash-crude'!CZ196-INDEX('data-futures'!$E:$E,MATCH('basis-cash-crude'!DA$1,'data-futures'!$A:$A,0),1),""),"")</f>
        <v>-4.4499999999999957</v>
      </c>
      <c r="DB195">
        <f>+IFERROR(IF(VALUE('data-cash-crude'!DA196)&gt;0,'data-cash-crude'!DA196-INDEX('data-futures'!$E:$E,MATCH('basis-cash-crude'!DB$1,'data-futures'!$A:$A,0),1),""),"")</f>
        <v>-4.3999999999999986</v>
      </c>
      <c r="DC195">
        <f>+IFERROR(IF(VALUE('data-cash-crude'!DB196)&gt;0,'data-cash-crude'!DB196-INDEX('data-futures'!$E:$E,MATCH('basis-cash-crude'!DC$1,'data-futures'!$A:$A,0),1),""),"")</f>
        <v>-3.0200000000000031</v>
      </c>
      <c r="DD195" t="str">
        <f>+IFERROR(IF(VALUE('data-cash-crude'!DC196)&gt;0,'data-cash-crude'!DC196-INDEX('data-futures'!$E:$E,MATCH('basis-cash-crude'!DD$1,'data-futures'!$A:$A,0),1),""),"")</f>
        <v/>
      </c>
      <c r="DE195">
        <f>+IFERROR(IF(VALUE('data-cash-crude'!DD196)&gt;0,'data-cash-crude'!DD196-INDEX('data-futures'!$E:$E,MATCH('basis-cash-crude'!DE$1,'data-futures'!$A:$A,0),1),""),"")</f>
        <v>-5.0300000000000011</v>
      </c>
      <c r="DF195">
        <f>+IFERROR(IF(VALUE('data-cash-crude'!DE196)&gt;0,'data-cash-crude'!DE196-INDEX('data-futures'!$E:$E,MATCH('basis-cash-crude'!DF$1,'data-futures'!$A:$A,0),1),""),"")</f>
        <v>-4.6499999999999986</v>
      </c>
      <c r="DG195" t="str">
        <f>+IFERROR(IF(VALUE('data-cash-crude'!DF196)&gt;0,'data-cash-crude'!DF196-INDEX('data-futures'!$E:$E,MATCH('basis-cash-crude'!DG$1,'data-futures'!$A:$A,0),1),""),"")</f>
        <v/>
      </c>
      <c r="DH195">
        <f>+IFERROR(IF(VALUE('data-cash-crude'!DG196)&gt;0,'data-cash-crude'!DG196-INDEX('data-futures'!$E:$E,MATCH('basis-cash-crude'!DH$1,'data-futures'!$A:$A,0),1),""),"")</f>
        <v>-4.3100000000000023</v>
      </c>
      <c r="DI195">
        <f>+IFERROR(IF(VALUE('data-cash-crude'!DH196)&gt;0,'data-cash-crude'!DH196-INDEX('data-futures'!$E:$E,MATCH('basis-cash-crude'!DI$1,'data-futures'!$A:$A,0),1),""),"")</f>
        <v>-5.4400000000000048</v>
      </c>
      <c r="DJ195">
        <f>+IFERROR(IF(VALUE('data-cash-crude'!DI196)&gt;0,'data-cash-crude'!DI196-INDEX('data-futures'!$E:$E,MATCH('basis-cash-crude'!DJ$1,'data-futures'!$A:$A,0),1),""),"")</f>
        <v>-5.1700000000000017</v>
      </c>
      <c r="DK195">
        <f>+IFERROR(IF(VALUE('data-cash-crude'!DJ196)&gt;0,'data-cash-crude'!DJ196-INDEX('data-futures'!$E:$E,MATCH('basis-cash-crude'!DK$1,'data-futures'!$A:$A,0),1),""),"")</f>
        <v>-5.2199999999999989</v>
      </c>
      <c r="DL195">
        <f>+IFERROR(IF(VALUE('data-cash-crude'!DK196)&gt;0,'data-cash-crude'!DK196-INDEX('data-futures'!$E:$E,MATCH('basis-cash-crude'!DL$1,'data-futures'!$A:$A,0),1),""),"")</f>
        <v>-5.0200000000000031</v>
      </c>
      <c r="DM195">
        <f>+IFERROR(IF(VALUE('data-cash-crude'!DL196)&gt;0,'data-cash-crude'!DL196-INDEX('data-futures'!$E:$E,MATCH('basis-cash-crude'!DM$1,'data-futures'!$A:$A,0),1),""),"")</f>
        <v>-4.4699999999999989</v>
      </c>
      <c r="DN195">
        <f>+IFERROR(IF(VALUE('data-cash-crude'!DM196)&gt;0,'data-cash-crude'!DM196-INDEX('data-futures'!$E:$E,MATCH('basis-cash-crude'!DN$1,'data-futures'!$A:$A,0),1),""),"")</f>
        <v>-4.0300000000000011</v>
      </c>
      <c r="DO195">
        <f>+IFERROR(IF(VALUE('data-cash-crude'!DN196)&gt;0,'data-cash-crude'!DN196-INDEX('data-futures'!$E:$E,MATCH('basis-cash-crude'!DO$1,'data-futures'!$A:$A,0),1),""),"")</f>
        <v>-4.75</v>
      </c>
      <c r="DP195">
        <f>+IFERROR(IF(VALUE('data-cash-crude'!DO196)&gt;0,'data-cash-crude'!DO196-INDEX('data-futures'!$E:$E,MATCH('basis-cash-crude'!DP$1,'data-futures'!$A:$A,0),1),""),"")</f>
        <v>-4.8299999999999983</v>
      </c>
      <c r="DQ195">
        <f>+IFERROR(IF(VALUE('data-cash-crude'!DP196)&gt;0,'data-cash-crude'!DP196-INDEX('data-futures'!$E:$E,MATCH('basis-cash-crude'!DQ$1,'data-futures'!$A:$A,0),1),""),"")</f>
        <v>-5.3800000000000026</v>
      </c>
      <c r="DR195">
        <f>+IFERROR(IF(VALUE('data-cash-crude'!DQ196)&gt;0,'data-cash-crude'!DQ196-INDEX('data-futures'!$E:$E,MATCH('basis-cash-crude'!DR$1,'data-futures'!$A:$A,0),1),""),"")</f>
        <v>-4.8999999999999986</v>
      </c>
      <c r="DS195">
        <f>+IFERROR(IF(VALUE('data-cash-crude'!DR196)&gt;0,'data-cash-crude'!DR196-INDEX('data-futures'!$E:$E,MATCH('basis-cash-crude'!DS$1,'data-futures'!$A:$A,0),1),""),"")</f>
        <v>-5.0399999999999991</v>
      </c>
      <c r="DT195">
        <f>+IFERROR(IF(VALUE('data-cash-crude'!DS196)&gt;0,'data-cash-crude'!DS196-INDEX('data-futures'!$E:$E,MATCH('basis-cash-crude'!DT$1,'data-futures'!$A:$A,0),1),""),"")</f>
        <v>-4.980000000000004</v>
      </c>
      <c r="DU195">
        <f>+IFERROR(IF(VALUE('data-cash-crude'!DT196)&gt;0,'data-cash-crude'!DT196-INDEX('data-futures'!$E:$E,MATCH('basis-cash-crude'!DU$1,'data-futures'!$A:$A,0),1),""),"")</f>
        <v>-5.5399999999999991</v>
      </c>
      <c r="DV195">
        <f>+IFERROR(IF(VALUE('data-cash-crude'!DU196)&gt;0,'data-cash-crude'!DU196-INDEX('data-futures'!$E:$E,MATCH('basis-cash-crude'!DV$1,'data-futures'!$A:$A,0),1),""),"")</f>
        <v>-6.0500000000000043</v>
      </c>
      <c r="DW195">
        <f>+IFERROR(IF(VALUE('data-cash-crude'!DV196)&gt;0,'data-cash-crude'!DV196-INDEX('data-futures'!$E:$E,MATCH('basis-cash-crude'!DW$1,'data-futures'!$A:$A,0),1),""),"")</f>
        <v>-5.740000000000002</v>
      </c>
      <c r="DX195">
        <f>+IFERROR(IF(VALUE('data-cash-crude'!DW196)&gt;0,'data-cash-crude'!DW196-INDEX('data-futures'!$E:$E,MATCH('basis-cash-crude'!DX$1,'data-futures'!$A:$A,0),1),""),"")</f>
        <v>-5.2800000000000011</v>
      </c>
      <c r="DY195">
        <f>+IFERROR(IF(VALUE('data-cash-crude'!DX196)&gt;0,'data-cash-crude'!DX196-INDEX('data-futures'!$E:$E,MATCH('basis-cash-crude'!DY$1,'data-futures'!$A:$A,0),1),""),"")</f>
        <v>-6.1000000000000014</v>
      </c>
      <c r="DZ195">
        <f>+IFERROR(IF(VALUE('data-cash-crude'!DY196)&gt;0,'data-cash-crude'!DY196-INDEX('data-futures'!$E:$E,MATCH('basis-cash-crude'!DZ$1,'data-futures'!$A:$A,0),1),""),"")</f>
        <v>-6.0200000000000031</v>
      </c>
      <c r="EA195">
        <f>+IFERROR(IF(VALUE('data-cash-crude'!DZ196)&gt;0,'data-cash-crude'!DZ196-INDEX('data-futures'!$E:$E,MATCH('basis-cash-crude'!EA$1,'data-futures'!$A:$A,0),1),""),"")</f>
        <v>-5.480000000000004</v>
      </c>
      <c r="EB195">
        <f>+IFERROR(IF(VALUE('data-cash-crude'!EA196)&gt;0,'data-cash-crude'!EA196-INDEX('data-futures'!$E:$E,MATCH('basis-cash-crude'!EB$1,'data-futures'!$A:$A,0),1),""),"")</f>
        <v>-5.5100000000000051</v>
      </c>
      <c r="EC195">
        <f>+IFERROR(IF(VALUE('data-cash-crude'!EB196)&gt;0,'data-cash-crude'!EB196-INDEX('data-futures'!$E:$E,MATCH('basis-cash-crude'!EC$1,'data-futures'!$A:$A,0),1),""),"")</f>
        <v>-5.9000000000000057</v>
      </c>
      <c r="ED195" t="str">
        <f>+IFERROR(IF(VALUE('data-cash-crude'!EC196)&gt;0,'data-cash-crude'!EC196-INDEX('data-futures'!$E:$E,MATCH('basis-cash-crude'!ED$1,'data-futures'!$A:$A,0),1),""),"")</f>
        <v/>
      </c>
      <c r="EE195" t="str">
        <f>+IFERROR(IF(VALUE('data-cash-crude'!ED196)&gt;0,'data-cash-crude'!ED196-INDEX('data-futures'!$E:$E,MATCH('basis-cash-crude'!EE$1,'data-futures'!$A:$A,0),1),""),"")</f>
        <v/>
      </c>
      <c r="EF195" t="str">
        <f>+IFERROR(IF(VALUE('data-cash-crude'!EE196)&gt;0,'data-cash-crude'!EE196-INDEX('data-futures'!$E:$E,MATCH('basis-cash-crude'!EF$1,'data-futures'!$A:$A,0),1),""),"")</f>
        <v/>
      </c>
      <c r="EG195" t="str">
        <f>+IFERROR(IF(VALUE('data-cash-crude'!EF196)&gt;0,'data-cash-crude'!EF196-INDEX('data-futures'!$E:$E,MATCH('basis-cash-crude'!EG$1,'data-futures'!$A:$A,0),1),""),"")</f>
        <v/>
      </c>
      <c r="EH195" t="str">
        <f>+IFERROR(IF(VALUE('data-cash-crude'!EG196)&gt;0,'data-cash-crude'!EG196-INDEX('data-futures'!$E:$E,MATCH('basis-cash-crude'!EH$1,'data-futures'!$A:$A,0),1),""),"")</f>
        <v/>
      </c>
      <c r="EI195" t="str">
        <f>+IFERROR(IF(VALUE('data-cash-crude'!EH196)&gt;0,'data-cash-crude'!EH196-INDEX('data-futures'!$E:$E,MATCH('basis-cash-crude'!EI$1,'data-futures'!$A:$A,0),1),""),"")</f>
        <v/>
      </c>
      <c r="EJ195" t="str">
        <f>+IFERROR(IF(VALUE('data-cash-crude'!EI196)&gt;0,'data-cash-crude'!EI196-INDEX('data-futures'!$E:$E,MATCH('basis-cash-crude'!EJ$1,'data-futures'!$A:$A,0),1),""),"")</f>
        <v/>
      </c>
      <c r="EK195" t="str">
        <f>+IFERROR(IF(VALUE('data-cash-crude'!EJ196)&gt;0,'data-cash-crude'!EJ196-INDEX('data-futures'!$E:$E,MATCH('basis-cash-crude'!EK$1,'data-futures'!$A:$A,0),1),""),"")</f>
        <v/>
      </c>
      <c r="EL195" t="str">
        <f>+IFERROR(IF(VALUE('data-cash-crude'!EK196)&gt;0,'data-cash-crude'!EK196-INDEX('data-futures'!$E:$E,MATCH('basis-cash-crude'!EL$1,'data-futures'!$A:$A,0),1),""),"")</f>
        <v/>
      </c>
      <c r="EM195" t="str">
        <f>+IFERROR(IF(VALUE('data-cash-crude'!EL196)&gt;0,'data-cash-crude'!EL196-INDEX('data-futures'!$E:$E,MATCH('basis-cash-crude'!EM$1,'data-futures'!$A:$A,0),1),""),"")</f>
        <v/>
      </c>
      <c r="EN195" t="str">
        <f>+IFERROR(IF(VALUE('data-cash-crude'!EM196)&gt;0,'data-cash-crude'!EM196-INDEX('data-futures'!$E:$E,MATCH('basis-cash-crude'!EN$1,'data-futures'!$A:$A,0),1),""),"")</f>
        <v/>
      </c>
      <c r="EO195" t="str">
        <f>+IFERROR(IF(VALUE('data-cash-crude'!EN196)&gt;0,'data-cash-crude'!EN196-INDEX('data-futures'!$E:$E,MATCH('basis-cash-crude'!EO$1,'data-futures'!$A:$A,0),1),""),"")</f>
        <v/>
      </c>
      <c r="EP195" t="str">
        <f>+IFERROR(IF(VALUE('data-cash-crude'!EO196)&gt;0,'data-cash-crude'!EO196-INDEX('data-futures'!$E:$E,MATCH('basis-cash-crude'!EP$1,'data-futures'!$A:$A,0),1),""),"")</f>
        <v/>
      </c>
      <c r="EQ195" t="str">
        <f>+IFERROR(IF(VALUE('data-cash-crude'!EP196)&gt;0,'data-cash-crude'!EP196-INDEX('data-futures'!$E:$E,MATCH('basis-cash-crude'!EQ$1,'data-futures'!$A:$A,0),1),""),"")</f>
        <v/>
      </c>
      <c r="ER195" t="str">
        <f>+IFERROR(IF(VALUE('data-cash-crude'!EQ196)&gt;0,'data-cash-crude'!EQ196-INDEX('data-futures'!$E:$E,MATCH('basis-cash-crude'!ER$1,'data-futures'!$A:$A,0),1),""),"")</f>
        <v/>
      </c>
      <c r="ES195" t="str">
        <f>+IFERROR(IF(VALUE('data-cash-crude'!ER196)&gt;0,'data-cash-crude'!ER196-INDEX('data-futures'!$E:$E,MATCH('basis-cash-crude'!ES$1,'data-futures'!$A:$A,0),1),""),"")</f>
        <v/>
      </c>
      <c r="ET195" t="str">
        <f>+IFERROR(IF(VALUE('data-cash-crude'!ES196)&gt;0,'data-cash-crude'!ES196-INDEX('data-futures'!$E:$E,MATCH('basis-cash-crude'!ET$1,'data-futures'!$A:$A,0),1),""),"")</f>
        <v/>
      </c>
      <c r="EU195" t="str">
        <f>+IFERROR(IF(VALUE('data-cash-crude'!ET196)&gt;0,'data-cash-crude'!ET196-INDEX('data-futures'!$E:$E,MATCH('basis-cash-crude'!EU$1,'data-futures'!$A:$A,0),1),""),"")</f>
        <v/>
      </c>
      <c r="EV195" t="str">
        <f>+IFERROR(IF(VALUE('data-cash-crude'!EU196)&gt;0,'data-cash-crude'!EU196-INDEX('data-futures'!$E:$E,MATCH('basis-cash-crude'!EV$1,'data-futures'!$A:$A,0),1),""),"")</f>
        <v/>
      </c>
      <c r="EW195" t="str">
        <f>+IFERROR(IF(VALUE('data-cash-crude'!EV196)&gt;0,'data-cash-crude'!EV196-INDEX('data-futures'!$E:$E,MATCH('basis-cash-crude'!EW$1,'data-futures'!$A:$A,0),1),""),"")</f>
        <v/>
      </c>
      <c r="EX195" t="str">
        <f>+IFERROR(IF(VALUE('data-cash-crude'!EW196)&gt;0,'data-cash-crude'!EW196-INDEX('data-futures'!$E:$E,MATCH('basis-cash-crude'!EX$1,'data-futures'!$A:$A,0),1),""),"")</f>
        <v/>
      </c>
      <c r="EY195" t="str">
        <f>+IFERROR(IF(VALUE('data-cash-crude'!EX196)&gt;0,'data-cash-crude'!EX196-INDEX('data-futures'!$E:$E,MATCH('basis-cash-crude'!EY$1,'data-futures'!$A:$A,0),1),""),"")</f>
        <v/>
      </c>
      <c r="EZ195" t="str">
        <f>+IFERROR(IF(VALUE('data-cash-crude'!EY196)&gt;0,'data-cash-crude'!EY196-INDEX('data-futures'!$E:$E,MATCH('basis-cash-crude'!EZ$1,'data-futures'!$A:$A,0),1),""),"")</f>
        <v/>
      </c>
      <c r="FA195" t="str">
        <f>+IFERROR(IF(VALUE('data-cash-crude'!EZ196)&gt;0,'data-cash-crude'!EZ196-INDEX('data-futures'!$E:$E,MATCH('basis-cash-crude'!FA$1,'data-futures'!$A:$A,0),1),""),"")</f>
        <v/>
      </c>
      <c r="FB195" t="str">
        <f>+IFERROR(IF(VALUE('data-cash-crude'!FA196)&gt;0,'data-cash-crude'!FA196-INDEX('data-futures'!$E:$E,MATCH('basis-cash-crude'!FB$1,'data-futures'!$A:$A,0),1),""),"")</f>
        <v/>
      </c>
      <c r="FC195" t="str">
        <f>+IFERROR(IF(VALUE('data-cash-crude'!FB196)&gt;0,'data-cash-crude'!FB196-INDEX('data-futures'!$E:$E,MATCH('basis-cash-crude'!FC$1,'data-futures'!$A:$A,0),1),""),"")</f>
        <v/>
      </c>
      <c r="FD195" t="str">
        <f>+IFERROR(IF(VALUE('data-cash-crude'!FC196)&gt;0,'data-cash-crude'!FC196-INDEX('data-futures'!$E:$E,MATCH('basis-cash-crude'!FD$1,'data-futures'!$A:$A,0),1),""),"")</f>
        <v/>
      </c>
      <c r="FE195" t="str">
        <f>+IFERROR(IF(VALUE('data-cash-crude'!FD196)&gt;0,'data-cash-crude'!FD196-INDEX('data-futures'!$E:$E,MATCH('basis-cash-crude'!FE$1,'data-futures'!$A:$A,0),1),""),"")</f>
        <v/>
      </c>
      <c r="FF195" t="str">
        <f>+IFERROR(IF(VALUE('data-cash-crude'!FE196)&gt;0,'data-cash-crude'!FE196-INDEX('data-futures'!$E:$E,MATCH('basis-cash-crude'!FF$1,'data-futures'!$A:$A,0),1),""),"")</f>
        <v/>
      </c>
      <c r="FG195" t="str">
        <f>+IFERROR(IF(VALUE('data-cash-crude'!FF196)&gt;0,'data-cash-crude'!FF196-INDEX('data-futures'!$E:$E,MATCH('basis-cash-crude'!FG$1,'data-futures'!$A:$A,0),1),""),"")</f>
        <v/>
      </c>
      <c r="FH195" t="str">
        <f>+IFERROR(IF(VALUE('data-cash-crude'!FG196)&gt;0,'data-cash-crude'!FG196-INDEX('data-futures'!$E:$E,MATCH('basis-cash-crude'!FH$1,'data-futures'!$A:$A,0),1),""),"")</f>
        <v/>
      </c>
      <c r="FI195" t="str">
        <f>+IFERROR(IF(VALUE('data-cash-crude'!FH196)&gt;0,'data-cash-crude'!FH196-INDEX('data-futures'!$E:$E,MATCH('basis-cash-crude'!FI$1,'data-futures'!$A:$A,0),1),""),"")</f>
        <v/>
      </c>
      <c r="FJ195" t="str">
        <f>+IFERROR(IF(VALUE('data-cash-crude'!FI196)&gt;0,'data-cash-crude'!FI196-INDEX('data-futures'!$E:$E,MATCH('basis-cash-crude'!FJ$1,'data-futures'!$A:$A,0),1),""),"")</f>
        <v/>
      </c>
      <c r="FK195" t="str">
        <f>+IFERROR(IF(VALUE('data-cash-crude'!FJ196)&gt;0,'data-cash-crude'!FJ196-INDEX('data-futures'!$E:$E,MATCH('basis-cash-crude'!FK$1,'data-futures'!$A:$A,0),1),""),"")</f>
        <v/>
      </c>
      <c r="FL195" t="str">
        <f>+IFERROR(IF(VALUE('data-cash-crude'!FK196)&gt;0,'data-cash-crude'!FK196-INDEX('data-futures'!$E:$E,MATCH('basis-cash-crude'!FL$1,'data-futures'!$A:$A,0),1),""),"")</f>
        <v/>
      </c>
    </row>
    <row r="196" spans="1:168" x14ac:dyDescent="0.2">
      <c r="A196">
        <f t="shared" si="9"/>
        <v>-3.5016666666666674</v>
      </c>
      <c r="B196">
        <f t="shared" si="10"/>
        <v>-3.5240740740740737</v>
      </c>
      <c r="C196">
        <f t="shared" si="11"/>
        <v>-3.144078947368421</v>
      </c>
      <c r="D196" s="6" t="str">
        <f>+'data-cash-crude'!B197</f>
        <v>CLPA-8-82.CM</v>
      </c>
      <c r="E196">
        <f>+IFERROR(IF(VALUE('data-cash-crude'!D197)&gt;0,'data-cash-crude'!D197-INDEX('data-futures'!$E:$E,MATCH('basis-cash-crude'!E$1,'data-futures'!$A:$A,0),1),""),"")</f>
        <v>-3.4399999999999977</v>
      </c>
      <c r="F196">
        <f>+IFERROR(IF(VALUE('data-cash-crude'!E197)&gt;0,'data-cash-crude'!E197-INDEX('data-futures'!$E:$E,MATCH('basis-cash-crude'!F$1,'data-futures'!$A:$A,0),1),""),"")</f>
        <v>-3.3400000000000034</v>
      </c>
      <c r="G196">
        <f>+IFERROR(IF(VALUE('data-cash-crude'!F197)&gt;0,'data-cash-crude'!F197-INDEX('data-futures'!$E:$E,MATCH('basis-cash-crude'!G$1,'data-futures'!$A:$A,0),1),""),"")</f>
        <v>-3.490000000000002</v>
      </c>
      <c r="H196">
        <f>+IFERROR(IF(VALUE('data-cash-crude'!G197)&gt;0,'data-cash-crude'!G197-INDEX('data-futures'!$E:$E,MATCH('basis-cash-crude'!H$1,'data-futures'!$A:$A,0),1),""),"")</f>
        <v>-3.6300000000000026</v>
      </c>
      <c r="I196" t="str">
        <f>+IFERROR(IF(VALUE('data-cash-crude'!H197)&gt;0,'data-cash-crude'!H197-INDEX('data-futures'!$E:$E,MATCH('basis-cash-crude'!I$1,'data-futures'!$A:$A,0),1),""),"")</f>
        <v/>
      </c>
      <c r="J196">
        <f>+IFERROR(IF(VALUE('data-cash-crude'!I197)&gt;0,'data-cash-crude'!I197-INDEX('data-futures'!$E:$E,MATCH('basis-cash-crude'!J$1,'data-futures'!$A:$A,0),1),""),"")</f>
        <v>-3.5799999999999983</v>
      </c>
      <c r="K196">
        <f>+IFERROR(IF(VALUE('data-cash-crude'!J197)&gt;0,'data-cash-crude'!J197-INDEX('data-futures'!$E:$E,MATCH('basis-cash-crude'!K$1,'data-futures'!$A:$A,0),1),""),"")</f>
        <v>-3.5300000000000011</v>
      </c>
      <c r="L196">
        <f>+IFERROR(IF(VALUE('data-cash-crude'!K197)&gt;0,'data-cash-crude'!K197-INDEX('data-futures'!$E:$E,MATCH('basis-cash-crude'!L$1,'data-futures'!$A:$A,0),1),""),"")</f>
        <v>-3.5900000000000034</v>
      </c>
      <c r="M196">
        <f>+IFERROR(IF(VALUE('data-cash-crude'!L197)&gt;0,'data-cash-crude'!L197-INDEX('data-futures'!$E:$E,MATCH('basis-cash-crude'!M$1,'data-futures'!$A:$A,0),1),""),"")</f>
        <v>-3.509999999999998</v>
      </c>
      <c r="N196">
        <f>+IFERROR(IF(VALUE('data-cash-crude'!M197)&gt;0,'data-cash-crude'!M197-INDEX('data-futures'!$E:$E,MATCH('basis-cash-crude'!N$1,'data-futures'!$A:$A,0),1),""),"")</f>
        <v>-3.3299999999999983</v>
      </c>
      <c r="O196">
        <f>+IFERROR(IF(VALUE('data-cash-crude'!N197)&gt;0,'data-cash-crude'!N197-INDEX('data-futures'!$E:$E,MATCH('basis-cash-crude'!O$1,'data-futures'!$A:$A,0),1),""),"")</f>
        <v>-3.490000000000002</v>
      </c>
      <c r="P196">
        <f>+IFERROR(IF(VALUE('data-cash-crude'!O197)&gt;0,'data-cash-crude'!O197-INDEX('data-futures'!$E:$E,MATCH('basis-cash-crude'!P$1,'data-futures'!$A:$A,0),1),""),"")</f>
        <v>-3.4399999999999977</v>
      </c>
      <c r="Q196">
        <f>+IFERROR(IF(VALUE('data-cash-crude'!P197)&gt;0,'data-cash-crude'!P197-INDEX('data-futures'!$E:$E,MATCH('basis-cash-crude'!Q$1,'data-futures'!$A:$A,0),1),""),"")</f>
        <v>-3.4600000000000009</v>
      </c>
      <c r="R196">
        <f>+IFERROR(IF(VALUE('data-cash-crude'!Q197)&gt;0,'data-cash-crude'!Q197-INDEX('data-futures'!$E:$E,MATCH('basis-cash-crude'!R$1,'data-futures'!$A:$A,0),1),""),"")</f>
        <v>-3.259999999999998</v>
      </c>
      <c r="S196">
        <f>+IFERROR(IF(VALUE('data-cash-crude'!R197)&gt;0,'data-cash-crude'!R197-INDEX('data-futures'!$E:$E,MATCH('basis-cash-crude'!S$1,'data-futures'!$A:$A,0),1),""),"")</f>
        <v>-5.5399999999999991</v>
      </c>
      <c r="T196">
        <f>+IFERROR(IF(VALUE('data-cash-crude'!S197)&gt;0,'data-cash-crude'!S197-INDEX('data-futures'!$E:$E,MATCH('basis-cash-crude'!T$1,'data-futures'!$A:$A,0),1),""),"")</f>
        <v>-5.32</v>
      </c>
      <c r="U196">
        <f>+IFERROR(IF(VALUE('data-cash-crude'!T197)&gt;0,'data-cash-crude'!T197-INDEX('data-futures'!$E:$E,MATCH('basis-cash-crude'!U$1,'data-futures'!$A:$A,0),1),""),"")</f>
        <v>-3.4500000000000028</v>
      </c>
      <c r="V196">
        <f>+IFERROR(IF(VALUE('data-cash-crude'!U197)&gt;0,'data-cash-crude'!U197-INDEX('data-futures'!$E:$E,MATCH('basis-cash-crude'!V$1,'data-futures'!$A:$A,0),1),""),"")</f>
        <v>-3.2700000000000031</v>
      </c>
      <c r="W196">
        <f>+IFERROR(IF(VALUE('data-cash-crude'!V197)&gt;0,'data-cash-crude'!V197-INDEX('data-futures'!$E:$E,MATCH('basis-cash-crude'!W$1,'data-futures'!$A:$A,0),1),""),"")</f>
        <v>-3.1899999999999977</v>
      </c>
      <c r="X196">
        <f>+IFERROR(IF(VALUE('data-cash-crude'!W197)&gt;0,'data-cash-crude'!W197-INDEX('data-futures'!$E:$E,MATCH('basis-cash-crude'!X$1,'data-futures'!$A:$A,0),1),""),"")</f>
        <v>-3.2800000000000011</v>
      </c>
      <c r="Y196">
        <f>+IFERROR(IF(VALUE('data-cash-crude'!X197)&gt;0,'data-cash-crude'!X197-INDEX('data-futures'!$E:$E,MATCH('basis-cash-crude'!Y$1,'data-futures'!$A:$A,0),1),""),"")</f>
        <v>-3.2299999999999969</v>
      </c>
      <c r="Z196" t="str">
        <f>+IFERROR(IF(VALUE('data-cash-crude'!Y197)&gt;0,'data-cash-crude'!Y197-INDEX('data-futures'!$E:$E,MATCH('basis-cash-crude'!Z$1,'data-futures'!$A:$A,0),1),""),"")</f>
        <v/>
      </c>
      <c r="AA196">
        <f>+IFERROR(IF(VALUE('data-cash-crude'!Z197)&gt;0,'data-cash-crude'!Z197-INDEX('data-futures'!$E:$E,MATCH('basis-cash-crude'!AA$1,'data-futures'!$A:$A,0),1),""),"")</f>
        <v>-3.4399999999999977</v>
      </c>
      <c r="AB196">
        <f>+IFERROR(IF(VALUE('data-cash-crude'!AA197)&gt;0,'data-cash-crude'!AA197-INDEX('data-futures'!$E:$E,MATCH('basis-cash-crude'!AB$1,'data-futures'!$A:$A,0),1),""),"")</f>
        <v>-3.6000000000000014</v>
      </c>
      <c r="AC196" t="str">
        <f>+IFERROR(IF(VALUE('data-cash-crude'!AB197)&gt;0,'data-cash-crude'!AB197-INDEX('data-futures'!$E:$E,MATCH('basis-cash-crude'!AC$1,'data-futures'!$A:$A,0),1),""),"")</f>
        <v/>
      </c>
      <c r="AD196">
        <f>+IFERROR(IF(VALUE('data-cash-crude'!AC197)&gt;0,'data-cash-crude'!AC197-INDEX('data-futures'!$E:$E,MATCH('basis-cash-crude'!AD$1,'data-futures'!$A:$A,0),1),""),"")</f>
        <v>-3.1300000000000026</v>
      </c>
      <c r="AE196">
        <f>+IFERROR(IF(VALUE('data-cash-crude'!AD197)&gt;0,'data-cash-crude'!AD197-INDEX('data-futures'!$E:$E,MATCH('basis-cash-crude'!AE$1,'data-futures'!$A:$A,0),1),""),"")</f>
        <v>-3.3100000000000023</v>
      </c>
      <c r="AF196">
        <f>+IFERROR(IF(VALUE('data-cash-crude'!AE197)&gt;0,'data-cash-crude'!AE197-INDEX('data-futures'!$E:$E,MATCH('basis-cash-crude'!AF$1,'data-futures'!$A:$A,0),1),""),"")</f>
        <v>-3.0300000000000011</v>
      </c>
      <c r="AG196">
        <f>+IFERROR(IF(VALUE('data-cash-crude'!AF197)&gt;0,'data-cash-crude'!AF197-INDEX('data-futures'!$E:$E,MATCH('basis-cash-crude'!AG$1,'data-futures'!$A:$A,0),1),""),"")</f>
        <v>-3.1000000000000014</v>
      </c>
      <c r="AH196">
        <f>+IFERROR(IF(VALUE('data-cash-crude'!AG197)&gt;0,'data-cash-crude'!AG197-INDEX('data-futures'!$E:$E,MATCH('basis-cash-crude'!AH$1,'data-futures'!$A:$A,0),1),""),"")</f>
        <v>-3.1700000000000017</v>
      </c>
      <c r="AI196">
        <f>+IFERROR(IF(VALUE('data-cash-crude'!AH197)&gt;0,'data-cash-crude'!AH197-INDEX('data-futures'!$E:$E,MATCH('basis-cash-crude'!AI$1,'data-futures'!$A:$A,0),1),""),"")</f>
        <v>-3.009999999999998</v>
      </c>
      <c r="AJ196">
        <f>+IFERROR(IF(VALUE('data-cash-crude'!AI197)&gt;0,'data-cash-crude'!AI197-INDEX('data-futures'!$E:$E,MATCH('basis-cash-crude'!AJ$1,'data-futures'!$A:$A,0),1),""),"")</f>
        <v>-3.1099999999999994</v>
      </c>
      <c r="AK196">
        <f>+IFERROR(IF(VALUE('data-cash-crude'!AJ197)&gt;0,'data-cash-crude'!AJ197-INDEX('data-futures'!$E:$E,MATCH('basis-cash-crude'!AK$1,'data-futures'!$A:$A,0),1),""),"")</f>
        <v>-3.1300000000000026</v>
      </c>
      <c r="AL196">
        <f>+IFERROR(IF(VALUE('data-cash-crude'!AK197)&gt;0,'data-cash-crude'!AK197-INDEX('data-futures'!$E:$E,MATCH('basis-cash-crude'!AL$1,'data-futures'!$A:$A,0),1),""),"")</f>
        <v>-3.3900000000000006</v>
      </c>
      <c r="AM196">
        <f>+IFERROR(IF(VALUE('data-cash-crude'!AL197)&gt;0,'data-cash-crude'!AL197-INDEX('data-futures'!$E:$E,MATCH('basis-cash-crude'!AM$1,'data-futures'!$A:$A,0),1),""),"")</f>
        <v>-3.0300000000000011</v>
      </c>
      <c r="AN196">
        <f>+IFERROR(IF(VALUE('data-cash-crude'!AM197)&gt;0,'data-cash-crude'!AM197-INDEX('data-futures'!$E:$E,MATCH('basis-cash-crude'!AN$1,'data-futures'!$A:$A,0),1),""),"")</f>
        <v>-3.0600000000000023</v>
      </c>
      <c r="AO196">
        <f>+IFERROR(IF(VALUE('data-cash-crude'!AN197)&gt;0,'data-cash-crude'!AN197-INDEX('data-futures'!$E:$E,MATCH('basis-cash-crude'!AO$1,'data-futures'!$A:$A,0),1),""),"")</f>
        <v>-3.2899999999999991</v>
      </c>
      <c r="AP196" t="str">
        <f>+IFERROR(IF(VALUE('data-cash-crude'!AO197)&gt;0,'data-cash-crude'!AO197-INDEX('data-futures'!$E:$E,MATCH('basis-cash-crude'!AP$1,'data-futures'!$A:$A,0),1),""),"")</f>
        <v/>
      </c>
      <c r="AQ196">
        <f>+IFERROR(IF(VALUE('data-cash-crude'!AP197)&gt;0,'data-cash-crude'!AP197-INDEX('data-futures'!$E:$E,MATCH('basis-cash-crude'!AQ$1,'data-futures'!$A:$A,0),1),""),"")</f>
        <v>-3.490000000000002</v>
      </c>
      <c r="AR196">
        <f>+IFERROR(IF(VALUE('data-cash-crude'!AQ197)&gt;0,'data-cash-crude'!AQ197-INDEX('data-futures'!$E:$E,MATCH('basis-cash-crude'!AR$1,'data-futures'!$A:$A,0),1),""),"")</f>
        <v>-0.47999999999999687</v>
      </c>
      <c r="AS196" t="str">
        <f>+IFERROR(IF(VALUE('data-cash-crude'!AR197)&gt;0,'data-cash-crude'!AR197-INDEX('data-futures'!$E:$E,MATCH('basis-cash-crude'!AS$1,'data-futures'!$A:$A,0),1),""),"")</f>
        <v/>
      </c>
      <c r="AT196">
        <f>+IFERROR(IF(VALUE('data-cash-crude'!AS197)&gt;0,'data-cash-crude'!AS197-INDEX('data-futures'!$E:$E,MATCH('basis-cash-crude'!AT$1,'data-futures'!$A:$A,0),1),""),"")</f>
        <v>-3.3500000000000014</v>
      </c>
      <c r="AU196">
        <f>+IFERROR(IF(VALUE('data-cash-crude'!AT197)&gt;0,'data-cash-crude'!AT197-INDEX('data-futures'!$E:$E,MATCH('basis-cash-crude'!AU$1,'data-futures'!$A:$A,0),1),""),"")</f>
        <v>-3.0600000000000023</v>
      </c>
      <c r="AV196">
        <f>+IFERROR(IF(VALUE('data-cash-crude'!AU197)&gt;0,'data-cash-crude'!AU197-INDEX('data-futures'!$E:$E,MATCH('basis-cash-crude'!AV$1,'data-futures'!$A:$A,0),1),""),"")</f>
        <v>-3.1300000000000026</v>
      </c>
      <c r="AW196">
        <f>+IFERROR(IF(VALUE('data-cash-crude'!AV197)&gt;0,'data-cash-crude'!AV197-INDEX('data-futures'!$E:$E,MATCH('basis-cash-crude'!AW$1,'data-futures'!$A:$A,0),1),""),"")</f>
        <v>-3.1000000000000014</v>
      </c>
      <c r="AX196">
        <f>+IFERROR(IF(VALUE('data-cash-crude'!AW197)&gt;0,'data-cash-crude'!AW197-INDEX('data-futures'!$E:$E,MATCH('basis-cash-crude'!AX$1,'data-futures'!$A:$A,0),1),""),"")</f>
        <v>-3.0200000000000031</v>
      </c>
      <c r="AY196" t="str">
        <f>+IFERROR(IF(VALUE('data-cash-crude'!AX197)&gt;0,'data-cash-crude'!AX197-INDEX('data-futures'!$E:$E,MATCH('basis-cash-crude'!AY$1,'data-futures'!$A:$A,0),1),""),"")</f>
        <v/>
      </c>
      <c r="AZ196" t="str">
        <f>+IFERROR(IF(VALUE('data-cash-crude'!AY197)&gt;0,'data-cash-crude'!AY197-INDEX('data-futures'!$E:$E,MATCH('basis-cash-crude'!AZ$1,'data-futures'!$A:$A,0),1),""),"")</f>
        <v/>
      </c>
      <c r="BA196" t="str">
        <f>+IFERROR(IF(VALUE('data-cash-crude'!AZ197)&gt;0,'data-cash-crude'!AZ197-INDEX('data-futures'!$E:$E,MATCH('basis-cash-crude'!BA$1,'data-futures'!$A:$A,0),1),""),"")</f>
        <v/>
      </c>
      <c r="BB196" t="str">
        <f>+IFERROR(IF(VALUE('data-cash-crude'!BA197)&gt;0,'data-cash-crude'!BA197-INDEX('data-futures'!$E:$E,MATCH('basis-cash-crude'!BB$1,'data-futures'!$A:$A,0),1),""),"")</f>
        <v/>
      </c>
      <c r="BC196" t="str">
        <f>+IFERROR(IF(VALUE('data-cash-crude'!BB197)&gt;0,'data-cash-crude'!BB197-INDEX('data-futures'!$E:$E,MATCH('basis-cash-crude'!BC$1,'data-futures'!$A:$A,0),1),""),"")</f>
        <v/>
      </c>
      <c r="BD196" t="str">
        <f>+IFERROR(IF(VALUE('data-cash-crude'!BC197)&gt;0,'data-cash-crude'!BC197-INDEX('data-futures'!$E:$E,MATCH('basis-cash-crude'!BD$1,'data-futures'!$A:$A,0),1),""),"")</f>
        <v/>
      </c>
      <c r="BE196">
        <f>+IFERROR(IF(VALUE('data-cash-crude'!BD197)&gt;0,'data-cash-crude'!BD197-INDEX('data-futures'!$E:$E,MATCH('basis-cash-crude'!BE$1,'data-futures'!$A:$A,0),1),""),"")</f>
        <v>-3.2299999999999969</v>
      </c>
      <c r="BF196">
        <f>+IFERROR(IF(VALUE('data-cash-crude'!BE197)&gt;0,'data-cash-crude'!BE197-INDEX('data-futures'!$E:$E,MATCH('basis-cash-crude'!BF$1,'data-futures'!$A:$A,0),1),""),"")</f>
        <v>-3.240000000000002</v>
      </c>
      <c r="BG196">
        <f>+IFERROR(IF(VALUE('data-cash-crude'!BF197)&gt;0,'data-cash-crude'!BF197-INDEX('data-futures'!$E:$E,MATCH('basis-cash-crude'!BG$1,'data-futures'!$A:$A,0),1),""),"")</f>
        <v>-3.0200000000000031</v>
      </c>
      <c r="BH196">
        <f>+IFERROR(IF(VALUE('data-cash-crude'!BG197)&gt;0,'data-cash-crude'!BG197-INDEX('data-futures'!$E:$E,MATCH('basis-cash-crude'!BH$1,'data-futures'!$A:$A,0),1),""),"")</f>
        <v>-2.7899999999999991</v>
      </c>
      <c r="BI196">
        <f>+IFERROR(IF(VALUE('data-cash-crude'!BH197)&gt;0,'data-cash-crude'!BH197-INDEX('data-futures'!$E:$E,MATCH('basis-cash-crude'!BI$1,'data-futures'!$A:$A,0),1),""),"")</f>
        <v>-3.0900000000000034</v>
      </c>
      <c r="BJ196">
        <f>+IFERROR(IF(VALUE('data-cash-crude'!BI197)&gt;0,'data-cash-crude'!BI197-INDEX('data-futures'!$E:$E,MATCH('basis-cash-crude'!BJ$1,'data-futures'!$A:$A,0),1),""),"")</f>
        <v>-3.0900000000000034</v>
      </c>
      <c r="BK196">
        <f>+IFERROR(IF(VALUE('data-cash-crude'!BJ197)&gt;0,'data-cash-crude'!BJ197-INDEX('data-futures'!$E:$E,MATCH('basis-cash-crude'!BK$1,'data-futures'!$A:$A,0),1),""),"")</f>
        <v>-3.4299999999999997</v>
      </c>
      <c r="BL196">
        <f>+IFERROR(IF(VALUE('data-cash-crude'!BK197)&gt;0,'data-cash-crude'!BK197-INDEX('data-futures'!$E:$E,MATCH('basis-cash-crude'!BL$1,'data-futures'!$A:$A,0),1),""),"")</f>
        <v>-3.1099999999999994</v>
      </c>
      <c r="BM196" t="str">
        <f>+IFERROR(IF(VALUE('data-cash-crude'!BL197)&gt;0,'data-cash-crude'!BL197-INDEX('data-futures'!$E:$E,MATCH('basis-cash-crude'!BM$1,'data-futures'!$A:$A,0),1),""),"")</f>
        <v/>
      </c>
      <c r="BN196" t="str">
        <f>+IFERROR(IF(VALUE('data-cash-crude'!BM197)&gt;0,'data-cash-crude'!BM197-INDEX('data-futures'!$E:$E,MATCH('basis-cash-crude'!BN$1,'data-futures'!$A:$A,0),1),""),"")</f>
        <v/>
      </c>
      <c r="BO196">
        <f>+IFERROR(IF(VALUE('data-cash-crude'!BN197)&gt;0,'data-cash-crude'!BN197-INDEX('data-futures'!$E:$E,MATCH('basis-cash-crude'!BO$1,'data-futures'!$A:$A,0),1),""),"")</f>
        <v>-3.4699999999999989</v>
      </c>
      <c r="BP196">
        <f>+IFERROR(IF(VALUE('data-cash-crude'!BO197)&gt;0,'data-cash-crude'!BO197-INDEX('data-futures'!$E:$E,MATCH('basis-cash-crude'!BP$1,'data-futures'!$A:$A,0),1),""),"")</f>
        <v>-3.6300000000000026</v>
      </c>
      <c r="BQ196">
        <f>+IFERROR(IF(VALUE('data-cash-crude'!BP197)&gt;0,'data-cash-crude'!BP197-INDEX('data-futures'!$E:$E,MATCH('basis-cash-crude'!BQ$1,'data-futures'!$A:$A,0),1),""),"")</f>
        <v>-3.0700000000000003</v>
      </c>
      <c r="BR196">
        <f>+IFERROR(IF(VALUE('data-cash-crude'!BQ197)&gt;0,'data-cash-crude'!BQ197-INDEX('data-futures'!$E:$E,MATCH('basis-cash-crude'!BR$1,'data-futures'!$A:$A,0),1),""),"")</f>
        <v>-3.1000000000000014</v>
      </c>
      <c r="BS196">
        <f>+IFERROR(IF(VALUE('data-cash-crude'!BR197)&gt;0,'data-cash-crude'!BR197-INDEX('data-futures'!$E:$E,MATCH('basis-cash-crude'!BS$1,'data-futures'!$A:$A,0),1),""),"")</f>
        <v>-3.0200000000000031</v>
      </c>
      <c r="BT196">
        <f>+IFERROR(IF(VALUE('data-cash-crude'!BS197)&gt;0,'data-cash-crude'!BS197-INDEX('data-futures'!$E:$E,MATCH('basis-cash-crude'!BT$1,'data-futures'!$A:$A,0),1),""),"")</f>
        <v>-3.5700000000000003</v>
      </c>
      <c r="BU196">
        <f>+IFERROR(IF(VALUE('data-cash-crude'!BT197)&gt;0,'data-cash-crude'!BT197-INDEX('data-futures'!$E:$E,MATCH('basis-cash-crude'!BU$1,'data-futures'!$A:$A,0),1),""),"")</f>
        <v>-3.1799999999999997</v>
      </c>
      <c r="BV196">
        <f>+IFERROR(IF(VALUE('data-cash-crude'!BU197)&gt;0,'data-cash-crude'!BU197-INDEX('data-futures'!$E:$E,MATCH('basis-cash-crude'!BV$1,'data-futures'!$A:$A,0),1),""),"")</f>
        <v>-3.1199999999999974</v>
      </c>
      <c r="BW196">
        <f>+IFERROR(IF(VALUE('data-cash-crude'!BV197)&gt;0,'data-cash-crude'!BV197-INDEX('data-futures'!$E:$E,MATCH('basis-cash-crude'!BW$1,'data-futures'!$A:$A,0),1),""),"")</f>
        <v>-3.3800000000000026</v>
      </c>
      <c r="BX196">
        <f>+IFERROR(IF(VALUE('data-cash-crude'!BW197)&gt;0,'data-cash-crude'!BW197-INDEX('data-futures'!$E:$E,MATCH('basis-cash-crude'!BX$1,'data-futures'!$A:$A,0),1),""),"")</f>
        <v>-3.1899999999999977</v>
      </c>
      <c r="BY196">
        <f>+IFERROR(IF(VALUE('data-cash-crude'!BX197)&gt;0,'data-cash-crude'!BX197-INDEX('data-futures'!$E:$E,MATCH('basis-cash-crude'!BY$1,'data-futures'!$A:$A,0),1),""),"")</f>
        <v>-3.4099999999999966</v>
      </c>
      <c r="BZ196">
        <f>+IFERROR(IF(VALUE('data-cash-crude'!BY197)&gt;0,'data-cash-crude'!BY197-INDEX('data-futures'!$E:$E,MATCH('basis-cash-crude'!BZ$1,'data-futures'!$A:$A,0),1),""),"")</f>
        <v>-3.7000000000000028</v>
      </c>
      <c r="CA196">
        <f>+IFERROR(IF(VALUE('data-cash-crude'!BZ197)&gt;0,'data-cash-crude'!BZ197-INDEX('data-futures'!$E:$E,MATCH('basis-cash-crude'!CA$1,'data-futures'!$A:$A,0),1),""),"")</f>
        <v>-3.0900000000000034</v>
      </c>
      <c r="CB196">
        <f>+IFERROR(IF(VALUE('data-cash-crude'!CA197)&gt;0,'data-cash-crude'!CA197-INDEX('data-futures'!$E:$E,MATCH('basis-cash-crude'!CB$1,'data-futures'!$A:$A,0),1),""),"")</f>
        <v>-2.9699999999999989</v>
      </c>
      <c r="CC196">
        <f>+IFERROR(IF(VALUE('data-cash-crude'!CB197)&gt;0,'data-cash-crude'!CB197-INDEX('data-futures'!$E:$E,MATCH('basis-cash-crude'!CC$1,'data-futures'!$A:$A,0),1),""),"")</f>
        <v>-2.8699999999999974</v>
      </c>
      <c r="CD196">
        <f>+IFERROR(IF(VALUE('data-cash-crude'!CC197)&gt;0,'data-cash-crude'!CC197-INDEX('data-futures'!$E:$E,MATCH('basis-cash-crude'!CD$1,'data-futures'!$A:$A,0),1),""),"")</f>
        <v>-3.1099999999999994</v>
      </c>
      <c r="CE196">
        <f>+IFERROR(IF(VALUE('data-cash-crude'!CD197)&gt;0,'data-cash-crude'!CD197-INDEX('data-futures'!$E:$E,MATCH('basis-cash-crude'!CE$1,'data-futures'!$A:$A,0),1),""),"")</f>
        <v>-2.8999999999999986</v>
      </c>
      <c r="CF196">
        <f>+IFERROR(IF(VALUE('data-cash-crude'!CE197)&gt;0,'data-cash-crude'!CE197-INDEX('data-futures'!$E:$E,MATCH('basis-cash-crude'!CF$1,'data-futures'!$A:$A,0),1),""),"")</f>
        <v>-2.8200000000000003</v>
      </c>
      <c r="CG196">
        <f>+IFERROR(IF(VALUE('data-cash-crude'!CF197)&gt;0,'data-cash-crude'!CF197-INDEX('data-futures'!$E:$E,MATCH('basis-cash-crude'!CG$1,'data-futures'!$A:$A,0),1),""),"")</f>
        <v>-2.5900000000000034</v>
      </c>
      <c r="CH196">
        <f>+IFERROR(IF(VALUE('data-cash-crude'!CG197)&gt;0,'data-cash-crude'!CG197-INDEX('data-futures'!$E:$E,MATCH('basis-cash-crude'!CH$1,'data-futures'!$A:$A,0),1),""),"")</f>
        <v>-2.3800000000000026</v>
      </c>
      <c r="CI196">
        <f>+IFERROR(IF(VALUE('data-cash-crude'!CH197)&gt;0,'data-cash-crude'!CH197-INDEX('data-futures'!$E:$E,MATCH('basis-cash-crude'!CI$1,'data-futures'!$A:$A,0),1),""),"")</f>
        <v>-2.5399999999999991</v>
      </c>
      <c r="CJ196">
        <f>+IFERROR(IF(VALUE('data-cash-crude'!CI197)&gt;0,'data-cash-crude'!CI197-INDEX('data-futures'!$E:$E,MATCH('basis-cash-crude'!CJ$1,'data-futures'!$A:$A,0),1),""),"")</f>
        <v>-2.6499999999999986</v>
      </c>
      <c r="CK196">
        <f>+IFERROR(IF(VALUE('data-cash-crude'!CJ197)&gt;0,'data-cash-crude'!CJ197-INDEX('data-futures'!$E:$E,MATCH('basis-cash-crude'!CK$1,'data-futures'!$A:$A,0),1),""),"")</f>
        <v>-1.990000000000002</v>
      </c>
      <c r="CL196">
        <f>+IFERROR(IF(VALUE('data-cash-crude'!CK197)&gt;0,'data-cash-crude'!CK197-INDEX('data-futures'!$E:$E,MATCH('basis-cash-crude'!CL$1,'data-futures'!$A:$A,0),1),""),"")</f>
        <v>-1.9500000000000028</v>
      </c>
      <c r="CM196" t="str">
        <f>+IFERROR(IF(VALUE('data-cash-crude'!CL197)&gt;0,'data-cash-crude'!CL197-INDEX('data-futures'!$E:$E,MATCH('basis-cash-crude'!CM$1,'data-futures'!$A:$A,0),1),""),"")</f>
        <v/>
      </c>
      <c r="CN196">
        <f>+IFERROR(IF(VALUE('data-cash-crude'!CM197)&gt;0,'data-cash-crude'!CM197-INDEX('data-futures'!$E:$E,MATCH('basis-cash-crude'!CN$1,'data-futures'!$A:$A,0),1),""),"")</f>
        <v>-1.8900000000000006</v>
      </c>
      <c r="CO196">
        <f>+IFERROR(IF(VALUE('data-cash-crude'!CN197)&gt;0,'data-cash-crude'!CN197-INDEX('data-futures'!$E:$E,MATCH('basis-cash-crude'!CO$1,'data-futures'!$A:$A,0),1),""),"")</f>
        <v>-1.6799999999999997</v>
      </c>
      <c r="CP196">
        <f>+IFERROR(IF(VALUE('data-cash-crude'!CO197)&gt;0,'data-cash-crude'!CO197-INDEX('data-futures'!$E:$E,MATCH('basis-cash-crude'!CP$1,'data-futures'!$A:$A,0),1),""),"")</f>
        <v>-1.8800000000000026</v>
      </c>
      <c r="CQ196">
        <f>+IFERROR(IF(VALUE('data-cash-crude'!CP197)&gt;0,'data-cash-crude'!CP197-INDEX('data-futures'!$E:$E,MATCH('basis-cash-crude'!CQ$1,'data-futures'!$A:$A,0),1),""),"")</f>
        <v>-1.8699999999999974</v>
      </c>
      <c r="CR196">
        <f>+IFERROR(IF(VALUE('data-cash-crude'!CQ197)&gt;0,'data-cash-crude'!CQ197-INDEX('data-futures'!$E:$E,MATCH('basis-cash-crude'!CR$1,'data-futures'!$A:$A,0),1),""),"")</f>
        <v>-1.2999999999999972</v>
      </c>
      <c r="CS196">
        <f>+IFERROR(IF(VALUE('data-cash-crude'!CR197)&gt;0,'data-cash-crude'!CR197-INDEX('data-futures'!$E:$E,MATCH('basis-cash-crude'!CS$1,'data-futures'!$A:$A,0),1),""),"")</f>
        <v>-0.86999999999999744</v>
      </c>
      <c r="CT196">
        <f>+IFERROR(IF(VALUE('data-cash-crude'!CS197)&gt;0,'data-cash-crude'!CS197-INDEX('data-futures'!$E:$E,MATCH('basis-cash-crude'!CT$1,'data-futures'!$A:$A,0),1),""),"")</f>
        <v>0.43999999999999773</v>
      </c>
      <c r="CU196">
        <f>+IFERROR(IF(VALUE('data-cash-crude'!CT197)&gt;0,'data-cash-crude'!CT197-INDEX('data-futures'!$E:$E,MATCH('basis-cash-crude'!CU$1,'data-futures'!$A:$A,0),1),""),"")</f>
        <v>-2.3599999999999994</v>
      </c>
      <c r="CV196">
        <f>+IFERROR(IF(VALUE('data-cash-crude'!CU197)&gt;0,'data-cash-crude'!CU197-INDEX('data-futures'!$E:$E,MATCH('basis-cash-crude'!CV$1,'data-futures'!$A:$A,0),1),""),"")</f>
        <v>-2.4600000000000009</v>
      </c>
      <c r="CW196">
        <f>+IFERROR(IF(VALUE('data-cash-crude'!CV197)&gt;0,'data-cash-crude'!CV197-INDEX('data-futures'!$E:$E,MATCH('basis-cash-crude'!CW$1,'data-futures'!$A:$A,0),1),""),"")</f>
        <v>-2.2000000000000028</v>
      </c>
      <c r="CX196">
        <f>+IFERROR(IF(VALUE('data-cash-crude'!CW197)&gt;0,'data-cash-crude'!CW197-INDEX('data-futures'!$E:$E,MATCH('basis-cash-crude'!CX$1,'data-futures'!$A:$A,0),1),""),"")</f>
        <v>-2.0300000000000011</v>
      </c>
      <c r="CY196">
        <f>+IFERROR(IF(VALUE('data-cash-crude'!CX197)&gt;0,'data-cash-crude'!CX197-INDEX('data-futures'!$E:$E,MATCH('basis-cash-crude'!CY$1,'data-futures'!$A:$A,0),1),""),"")</f>
        <v>-1.6799999999999997</v>
      </c>
      <c r="CZ196">
        <f>+IFERROR(IF(VALUE('data-cash-crude'!CY197)&gt;0,'data-cash-crude'!CY197-INDEX('data-futures'!$E:$E,MATCH('basis-cash-crude'!CZ$1,'data-futures'!$A:$A,0),1),""),"")</f>
        <v>-2.1000000000000014</v>
      </c>
      <c r="DA196">
        <f>+IFERROR(IF(VALUE('data-cash-crude'!CZ197)&gt;0,'data-cash-crude'!CZ197-INDEX('data-futures'!$E:$E,MATCH('basis-cash-crude'!DA$1,'data-futures'!$A:$A,0),1),""),"")</f>
        <v>-2.0499999999999972</v>
      </c>
      <c r="DB196">
        <f>+IFERROR(IF(VALUE('data-cash-crude'!DA197)&gt;0,'data-cash-crude'!DA197-INDEX('data-futures'!$E:$E,MATCH('basis-cash-crude'!DB$1,'data-futures'!$A:$A,0),1),""),"")</f>
        <v>-2</v>
      </c>
      <c r="DC196">
        <f>+IFERROR(IF(VALUE('data-cash-crude'!DB197)&gt;0,'data-cash-crude'!DB197-INDEX('data-futures'!$E:$E,MATCH('basis-cash-crude'!DC$1,'data-futures'!$A:$A,0),1),""),"")</f>
        <v>-2.0200000000000031</v>
      </c>
      <c r="DD196" t="str">
        <f>+IFERROR(IF(VALUE('data-cash-crude'!DC197)&gt;0,'data-cash-crude'!DC197-INDEX('data-futures'!$E:$E,MATCH('basis-cash-crude'!DD$1,'data-futures'!$A:$A,0),1),""),"")</f>
        <v/>
      </c>
      <c r="DE196">
        <f>+IFERROR(IF(VALUE('data-cash-crude'!DD197)&gt;0,'data-cash-crude'!DD197-INDEX('data-futures'!$E:$E,MATCH('basis-cash-crude'!DE$1,'data-futures'!$A:$A,0),1),""),"")</f>
        <v>-1.9299999999999997</v>
      </c>
      <c r="DF196">
        <f>+IFERROR(IF(VALUE('data-cash-crude'!DE197)&gt;0,'data-cash-crude'!DE197-INDEX('data-futures'!$E:$E,MATCH('basis-cash-crude'!DF$1,'data-futures'!$A:$A,0),1),""),"")</f>
        <v>-1.5499999999999972</v>
      </c>
      <c r="DG196" t="str">
        <f>+IFERROR(IF(VALUE('data-cash-crude'!DF197)&gt;0,'data-cash-crude'!DF197-INDEX('data-futures'!$E:$E,MATCH('basis-cash-crude'!DG$1,'data-futures'!$A:$A,0),1),""),"")</f>
        <v/>
      </c>
      <c r="DH196">
        <f>+IFERROR(IF(VALUE('data-cash-crude'!DG197)&gt;0,'data-cash-crude'!DG197-INDEX('data-futures'!$E:$E,MATCH('basis-cash-crude'!DH$1,'data-futures'!$A:$A,0),1),""),"")</f>
        <v>-1.2100000000000009</v>
      </c>
      <c r="DI196">
        <f>+IFERROR(IF(VALUE('data-cash-crude'!DH197)&gt;0,'data-cash-crude'!DH197-INDEX('data-futures'!$E:$E,MATCH('basis-cash-crude'!DI$1,'data-futures'!$A:$A,0),1),""),"")</f>
        <v>-2.3400000000000034</v>
      </c>
      <c r="DJ196">
        <f>+IFERROR(IF(VALUE('data-cash-crude'!DI197)&gt;0,'data-cash-crude'!DI197-INDEX('data-futures'!$E:$E,MATCH('basis-cash-crude'!DJ$1,'data-futures'!$A:$A,0),1),""),"")</f>
        <v>-2.0700000000000003</v>
      </c>
      <c r="DK196">
        <f>+IFERROR(IF(VALUE('data-cash-crude'!DJ197)&gt;0,'data-cash-crude'!DJ197-INDEX('data-futures'!$E:$E,MATCH('basis-cash-crude'!DK$1,'data-futures'!$A:$A,0),1),""),"")</f>
        <v>-2.1199999999999974</v>
      </c>
      <c r="DL196">
        <f>+IFERROR(IF(VALUE('data-cash-crude'!DK197)&gt;0,'data-cash-crude'!DK197-INDEX('data-futures'!$E:$E,MATCH('basis-cash-crude'!DL$1,'data-futures'!$A:$A,0),1),""),"")</f>
        <v>-1.9200000000000017</v>
      </c>
      <c r="DM196">
        <f>+IFERROR(IF(VALUE('data-cash-crude'!DL197)&gt;0,'data-cash-crude'!DL197-INDEX('data-futures'!$E:$E,MATCH('basis-cash-crude'!DM$1,'data-futures'!$A:$A,0),1),""),"")</f>
        <v>-1.3699999999999974</v>
      </c>
      <c r="DN196">
        <f>+IFERROR(IF(VALUE('data-cash-crude'!DM197)&gt;0,'data-cash-crude'!DM197-INDEX('data-futures'!$E:$E,MATCH('basis-cash-crude'!DN$1,'data-futures'!$A:$A,0),1),""),"")</f>
        <v>-0.92999999999999972</v>
      </c>
      <c r="DO196">
        <f>+IFERROR(IF(VALUE('data-cash-crude'!DN197)&gt;0,'data-cash-crude'!DN197-INDEX('data-futures'!$E:$E,MATCH('basis-cash-crude'!DO$1,'data-futures'!$A:$A,0),1),""),"")</f>
        <v>-1.6499999999999986</v>
      </c>
      <c r="DP196">
        <f>+IFERROR(IF(VALUE('data-cash-crude'!DO197)&gt;0,'data-cash-crude'!DO197-INDEX('data-futures'!$E:$E,MATCH('basis-cash-crude'!DP$1,'data-futures'!$A:$A,0),1),""),"")</f>
        <v>-1.7299999999999969</v>
      </c>
      <c r="DQ196">
        <f>+IFERROR(IF(VALUE('data-cash-crude'!DP197)&gt;0,'data-cash-crude'!DP197-INDEX('data-futures'!$E:$E,MATCH('basis-cash-crude'!DQ$1,'data-futures'!$A:$A,0),1),""),"")</f>
        <v>-2.2800000000000011</v>
      </c>
      <c r="DR196">
        <f>+IFERROR(IF(VALUE('data-cash-crude'!DQ197)&gt;0,'data-cash-crude'!DQ197-INDEX('data-futures'!$E:$E,MATCH('basis-cash-crude'!DR$1,'data-futures'!$A:$A,0),1),""),"")</f>
        <v>-1.7999999999999972</v>
      </c>
      <c r="DS196">
        <f>+IFERROR(IF(VALUE('data-cash-crude'!DR197)&gt;0,'data-cash-crude'!DR197-INDEX('data-futures'!$E:$E,MATCH('basis-cash-crude'!DS$1,'data-futures'!$A:$A,0),1),""),"")</f>
        <v>-1.9399999999999977</v>
      </c>
      <c r="DT196">
        <f>+IFERROR(IF(VALUE('data-cash-crude'!DS197)&gt;0,'data-cash-crude'!DS197-INDEX('data-futures'!$E:$E,MATCH('basis-cash-crude'!DT$1,'data-futures'!$A:$A,0),1),""),"")</f>
        <v>-1.8800000000000026</v>
      </c>
      <c r="DU196">
        <f>+IFERROR(IF(VALUE('data-cash-crude'!DT197)&gt;0,'data-cash-crude'!DT197-INDEX('data-futures'!$E:$E,MATCH('basis-cash-crude'!DU$1,'data-futures'!$A:$A,0),1),""),"")</f>
        <v>-2.4399999999999977</v>
      </c>
      <c r="DV196">
        <f>+IFERROR(IF(VALUE('data-cash-crude'!DU197)&gt;0,'data-cash-crude'!DU197-INDEX('data-futures'!$E:$E,MATCH('basis-cash-crude'!DV$1,'data-futures'!$A:$A,0),1),""),"")</f>
        <v>-2.9500000000000028</v>
      </c>
      <c r="DW196">
        <f>+IFERROR(IF(VALUE('data-cash-crude'!DV197)&gt;0,'data-cash-crude'!DV197-INDEX('data-futures'!$E:$E,MATCH('basis-cash-crude'!DW$1,'data-futures'!$A:$A,0),1),""),"")</f>
        <v>-2.6400000000000006</v>
      </c>
      <c r="DX196">
        <f>+IFERROR(IF(VALUE('data-cash-crude'!DW197)&gt;0,'data-cash-crude'!DW197-INDEX('data-futures'!$E:$E,MATCH('basis-cash-crude'!DX$1,'data-futures'!$A:$A,0),1),""),"")</f>
        <v>-2.1799999999999997</v>
      </c>
      <c r="DY196">
        <f>+IFERROR(IF(VALUE('data-cash-crude'!DX197)&gt;0,'data-cash-crude'!DX197-INDEX('data-futures'!$E:$E,MATCH('basis-cash-crude'!DY$1,'data-futures'!$A:$A,0),1),""),"")</f>
        <v>-3</v>
      </c>
      <c r="DZ196">
        <f>+IFERROR(IF(VALUE('data-cash-crude'!DY197)&gt;0,'data-cash-crude'!DY197-INDEX('data-futures'!$E:$E,MATCH('basis-cash-crude'!DZ$1,'data-futures'!$A:$A,0),1),""),"")</f>
        <v>-2.9200000000000017</v>
      </c>
      <c r="EA196">
        <f>+IFERROR(IF(VALUE('data-cash-crude'!DZ197)&gt;0,'data-cash-crude'!DZ197-INDEX('data-futures'!$E:$E,MATCH('basis-cash-crude'!EA$1,'data-futures'!$A:$A,0),1),""),"")</f>
        <v>-2.7800000000000011</v>
      </c>
      <c r="EB196">
        <f>+IFERROR(IF(VALUE('data-cash-crude'!EA197)&gt;0,'data-cash-crude'!EA197-INDEX('data-futures'!$E:$E,MATCH('basis-cash-crude'!EB$1,'data-futures'!$A:$A,0),1),""),"")</f>
        <v>-2.8100000000000023</v>
      </c>
      <c r="EC196">
        <f>+IFERROR(IF(VALUE('data-cash-crude'!EB197)&gt;0,'data-cash-crude'!EB197-INDEX('data-futures'!$E:$E,MATCH('basis-cash-crude'!EC$1,'data-futures'!$A:$A,0),1),""),"")</f>
        <v>-3.2000000000000028</v>
      </c>
      <c r="ED196" t="str">
        <f>+IFERROR(IF(VALUE('data-cash-crude'!EC197)&gt;0,'data-cash-crude'!EC197-INDEX('data-futures'!$E:$E,MATCH('basis-cash-crude'!ED$1,'data-futures'!$A:$A,0),1),""),"")</f>
        <v/>
      </c>
      <c r="EE196" t="str">
        <f>+IFERROR(IF(VALUE('data-cash-crude'!ED197)&gt;0,'data-cash-crude'!ED197-INDEX('data-futures'!$E:$E,MATCH('basis-cash-crude'!EE$1,'data-futures'!$A:$A,0),1),""),"")</f>
        <v/>
      </c>
      <c r="EF196" t="str">
        <f>+IFERROR(IF(VALUE('data-cash-crude'!EE197)&gt;0,'data-cash-crude'!EE197-INDEX('data-futures'!$E:$E,MATCH('basis-cash-crude'!EF$1,'data-futures'!$A:$A,0),1),""),"")</f>
        <v/>
      </c>
      <c r="EG196" t="str">
        <f>+IFERROR(IF(VALUE('data-cash-crude'!EF197)&gt;0,'data-cash-crude'!EF197-INDEX('data-futures'!$E:$E,MATCH('basis-cash-crude'!EG$1,'data-futures'!$A:$A,0),1),""),"")</f>
        <v/>
      </c>
      <c r="EH196" t="str">
        <f>+IFERROR(IF(VALUE('data-cash-crude'!EG197)&gt;0,'data-cash-crude'!EG197-INDEX('data-futures'!$E:$E,MATCH('basis-cash-crude'!EH$1,'data-futures'!$A:$A,0),1),""),"")</f>
        <v/>
      </c>
      <c r="EI196" t="str">
        <f>+IFERROR(IF(VALUE('data-cash-crude'!EH197)&gt;0,'data-cash-crude'!EH197-INDEX('data-futures'!$E:$E,MATCH('basis-cash-crude'!EI$1,'data-futures'!$A:$A,0),1),""),"")</f>
        <v/>
      </c>
      <c r="EJ196" t="str">
        <f>+IFERROR(IF(VALUE('data-cash-crude'!EI197)&gt;0,'data-cash-crude'!EI197-INDEX('data-futures'!$E:$E,MATCH('basis-cash-crude'!EJ$1,'data-futures'!$A:$A,0),1),""),"")</f>
        <v/>
      </c>
      <c r="EK196" t="str">
        <f>+IFERROR(IF(VALUE('data-cash-crude'!EJ197)&gt;0,'data-cash-crude'!EJ197-INDEX('data-futures'!$E:$E,MATCH('basis-cash-crude'!EK$1,'data-futures'!$A:$A,0),1),""),"")</f>
        <v/>
      </c>
      <c r="EL196" t="str">
        <f>+IFERROR(IF(VALUE('data-cash-crude'!EK197)&gt;0,'data-cash-crude'!EK197-INDEX('data-futures'!$E:$E,MATCH('basis-cash-crude'!EL$1,'data-futures'!$A:$A,0),1),""),"")</f>
        <v/>
      </c>
      <c r="EM196" t="str">
        <f>+IFERROR(IF(VALUE('data-cash-crude'!EL197)&gt;0,'data-cash-crude'!EL197-INDEX('data-futures'!$E:$E,MATCH('basis-cash-crude'!EM$1,'data-futures'!$A:$A,0),1),""),"")</f>
        <v/>
      </c>
      <c r="EN196" t="str">
        <f>+IFERROR(IF(VALUE('data-cash-crude'!EM197)&gt;0,'data-cash-crude'!EM197-INDEX('data-futures'!$E:$E,MATCH('basis-cash-crude'!EN$1,'data-futures'!$A:$A,0),1),""),"")</f>
        <v/>
      </c>
      <c r="EO196" t="str">
        <f>+IFERROR(IF(VALUE('data-cash-crude'!EN197)&gt;0,'data-cash-crude'!EN197-INDEX('data-futures'!$E:$E,MATCH('basis-cash-crude'!EO$1,'data-futures'!$A:$A,0),1),""),"")</f>
        <v/>
      </c>
      <c r="EP196" t="str">
        <f>+IFERROR(IF(VALUE('data-cash-crude'!EO197)&gt;0,'data-cash-crude'!EO197-INDEX('data-futures'!$E:$E,MATCH('basis-cash-crude'!EP$1,'data-futures'!$A:$A,0),1),""),"")</f>
        <v/>
      </c>
      <c r="EQ196" t="str">
        <f>+IFERROR(IF(VALUE('data-cash-crude'!EP197)&gt;0,'data-cash-crude'!EP197-INDEX('data-futures'!$E:$E,MATCH('basis-cash-crude'!EQ$1,'data-futures'!$A:$A,0),1),""),"")</f>
        <v/>
      </c>
      <c r="ER196" t="str">
        <f>+IFERROR(IF(VALUE('data-cash-crude'!EQ197)&gt;0,'data-cash-crude'!EQ197-INDEX('data-futures'!$E:$E,MATCH('basis-cash-crude'!ER$1,'data-futures'!$A:$A,0),1),""),"")</f>
        <v/>
      </c>
      <c r="ES196" t="str">
        <f>+IFERROR(IF(VALUE('data-cash-crude'!ER197)&gt;0,'data-cash-crude'!ER197-INDEX('data-futures'!$E:$E,MATCH('basis-cash-crude'!ES$1,'data-futures'!$A:$A,0),1),""),"")</f>
        <v/>
      </c>
      <c r="ET196" t="str">
        <f>+IFERROR(IF(VALUE('data-cash-crude'!ES197)&gt;0,'data-cash-crude'!ES197-INDEX('data-futures'!$E:$E,MATCH('basis-cash-crude'!ET$1,'data-futures'!$A:$A,0),1),""),"")</f>
        <v/>
      </c>
      <c r="EU196" t="str">
        <f>+IFERROR(IF(VALUE('data-cash-crude'!ET197)&gt;0,'data-cash-crude'!ET197-INDEX('data-futures'!$E:$E,MATCH('basis-cash-crude'!EU$1,'data-futures'!$A:$A,0),1),""),"")</f>
        <v/>
      </c>
      <c r="EV196" t="str">
        <f>+IFERROR(IF(VALUE('data-cash-crude'!EU197)&gt;0,'data-cash-crude'!EU197-INDEX('data-futures'!$E:$E,MATCH('basis-cash-crude'!EV$1,'data-futures'!$A:$A,0),1),""),"")</f>
        <v/>
      </c>
      <c r="EW196" t="str">
        <f>+IFERROR(IF(VALUE('data-cash-crude'!EV197)&gt;0,'data-cash-crude'!EV197-INDEX('data-futures'!$E:$E,MATCH('basis-cash-crude'!EW$1,'data-futures'!$A:$A,0),1),""),"")</f>
        <v/>
      </c>
      <c r="EX196" t="str">
        <f>+IFERROR(IF(VALUE('data-cash-crude'!EW197)&gt;0,'data-cash-crude'!EW197-INDEX('data-futures'!$E:$E,MATCH('basis-cash-crude'!EX$1,'data-futures'!$A:$A,0),1),""),"")</f>
        <v/>
      </c>
      <c r="EY196" t="str">
        <f>+IFERROR(IF(VALUE('data-cash-crude'!EX197)&gt;0,'data-cash-crude'!EX197-INDEX('data-futures'!$E:$E,MATCH('basis-cash-crude'!EY$1,'data-futures'!$A:$A,0),1),""),"")</f>
        <v/>
      </c>
      <c r="EZ196" t="str">
        <f>+IFERROR(IF(VALUE('data-cash-crude'!EY197)&gt;0,'data-cash-crude'!EY197-INDEX('data-futures'!$E:$E,MATCH('basis-cash-crude'!EZ$1,'data-futures'!$A:$A,0),1),""),"")</f>
        <v/>
      </c>
      <c r="FA196" t="str">
        <f>+IFERROR(IF(VALUE('data-cash-crude'!EZ197)&gt;0,'data-cash-crude'!EZ197-INDEX('data-futures'!$E:$E,MATCH('basis-cash-crude'!FA$1,'data-futures'!$A:$A,0),1),""),"")</f>
        <v/>
      </c>
      <c r="FB196" t="str">
        <f>+IFERROR(IF(VALUE('data-cash-crude'!FA197)&gt;0,'data-cash-crude'!FA197-INDEX('data-futures'!$E:$E,MATCH('basis-cash-crude'!FB$1,'data-futures'!$A:$A,0),1),""),"")</f>
        <v/>
      </c>
      <c r="FC196" t="str">
        <f>+IFERROR(IF(VALUE('data-cash-crude'!FB197)&gt;0,'data-cash-crude'!FB197-INDEX('data-futures'!$E:$E,MATCH('basis-cash-crude'!FC$1,'data-futures'!$A:$A,0),1),""),"")</f>
        <v/>
      </c>
      <c r="FD196" t="str">
        <f>+IFERROR(IF(VALUE('data-cash-crude'!FC197)&gt;0,'data-cash-crude'!FC197-INDEX('data-futures'!$E:$E,MATCH('basis-cash-crude'!FD$1,'data-futures'!$A:$A,0),1),""),"")</f>
        <v/>
      </c>
      <c r="FE196" t="str">
        <f>+IFERROR(IF(VALUE('data-cash-crude'!FD197)&gt;0,'data-cash-crude'!FD197-INDEX('data-futures'!$E:$E,MATCH('basis-cash-crude'!FE$1,'data-futures'!$A:$A,0),1),""),"")</f>
        <v/>
      </c>
      <c r="FF196" t="str">
        <f>+IFERROR(IF(VALUE('data-cash-crude'!FE197)&gt;0,'data-cash-crude'!FE197-INDEX('data-futures'!$E:$E,MATCH('basis-cash-crude'!FF$1,'data-futures'!$A:$A,0),1),""),"")</f>
        <v/>
      </c>
      <c r="FG196" t="str">
        <f>+IFERROR(IF(VALUE('data-cash-crude'!FF197)&gt;0,'data-cash-crude'!FF197-INDEX('data-futures'!$E:$E,MATCH('basis-cash-crude'!FG$1,'data-futures'!$A:$A,0),1),""),"")</f>
        <v/>
      </c>
      <c r="FH196" t="str">
        <f>+IFERROR(IF(VALUE('data-cash-crude'!FG197)&gt;0,'data-cash-crude'!FG197-INDEX('data-futures'!$E:$E,MATCH('basis-cash-crude'!FH$1,'data-futures'!$A:$A,0),1),""),"")</f>
        <v/>
      </c>
      <c r="FI196" t="str">
        <f>+IFERROR(IF(VALUE('data-cash-crude'!FH197)&gt;0,'data-cash-crude'!FH197-INDEX('data-futures'!$E:$E,MATCH('basis-cash-crude'!FI$1,'data-futures'!$A:$A,0),1),""),"")</f>
        <v/>
      </c>
      <c r="FJ196" t="str">
        <f>+IFERROR(IF(VALUE('data-cash-crude'!FI197)&gt;0,'data-cash-crude'!FI197-INDEX('data-futures'!$E:$E,MATCH('basis-cash-crude'!FJ$1,'data-futures'!$A:$A,0),1),""),"")</f>
        <v/>
      </c>
      <c r="FK196" t="str">
        <f>+IFERROR(IF(VALUE('data-cash-crude'!FJ197)&gt;0,'data-cash-crude'!FJ197-INDEX('data-futures'!$E:$E,MATCH('basis-cash-crude'!FK$1,'data-futures'!$A:$A,0),1),""),"")</f>
        <v/>
      </c>
      <c r="FL196" t="str">
        <f>+IFERROR(IF(VALUE('data-cash-crude'!FK197)&gt;0,'data-cash-crude'!FK197-INDEX('data-futures'!$E:$E,MATCH('basis-cash-crude'!FL$1,'data-futures'!$A:$A,0),1),""),"")</f>
        <v/>
      </c>
    </row>
    <row r="197" spans="1:168" x14ac:dyDescent="0.2">
      <c r="A197">
        <f t="shared" si="9"/>
        <v>-5.6416666666666693</v>
      </c>
      <c r="B197">
        <f t="shared" si="10"/>
        <v>-5.7830769230769237</v>
      </c>
      <c r="C197">
        <f t="shared" si="11"/>
        <v>-5.2936000000000023</v>
      </c>
      <c r="D197" s="6" t="str">
        <f>+'data-cash-crude'!B198</f>
        <v>CLPA-8-85.CM</v>
      </c>
      <c r="E197">
        <f>+IFERROR(IF(VALUE('data-cash-crude'!D198)&gt;0,'data-cash-crude'!D198-INDEX('data-futures'!$E:$E,MATCH('basis-cash-crude'!E$1,'data-futures'!$A:$A,0),1),""),"")</f>
        <v>-5.4699999999999989</v>
      </c>
      <c r="F197">
        <f>+IFERROR(IF(VALUE('data-cash-crude'!E198)&gt;0,'data-cash-crude'!E198-INDEX('data-futures'!$E:$E,MATCH('basis-cash-crude'!F$1,'data-futures'!$A:$A,0),1),""),"")</f>
        <v>-5.4300000000000068</v>
      </c>
      <c r="G197">
        <f>+IFERROR(IF(VALUE('data-cash-crude'!F198)&gt;0,'data-cash-crude'!F198-INDEX('data-futures'!$E:$E,MATCH('basis-cash-crude'!G$1,'data-futures'!$A:$A,0),1),""),"")</f>
        <v>-5.6200000000000045</v>
      </c>
      <c r="H197">
        <f>+IFERROR(IF(VALUE('data-cash-crude'!G198)&gt;0,'data-cash-crude'!G198-INDEX('data-futures'!$E:$E,MATCH('basis-cash-crude'!H$1,'data-futures'!$A:$A,0),1),""),"")</f>
        <v>-5.82</v>
      </c>
      <c r="I197" t="str">
        <f>+IFERROR(IF(VALUE('data-cash-crude'!H198)&gt;0,'data-cash-crude'!H198-INDEX('data-futures'!$E:$E,MATCH('basis-cash-crude'!I$1,'data-futures'!$A:$A,0),1),""),"")</f>
        <v/>
      </c>
      <c r="J197">
        <f>+IFERROR(IF(VALUE('data-cash-crude'!I198)&gt;0,'data-cash-crude'!I198-INDEX('data-futures'!$E:$E,MATCH('basis-cash-crude'!J$1,'data-futures'!$A:$A,0),1),""),"")</f>
        <v>-5.7800000000000011</v>
      </c>
      <c r="K197">
        <f>+IFERROR(IF(VALUE('data-cash-crude'!J198)&gt;0,'data-cash-crude'!J198-INDEX('data-futures'!$E:$E,MATCH('basis-cash-crude'!K$1,'data-futures'!$A:$A,0),1),""),"")</f>
        <v>-5.730000000000004</v>
      </c>
      <c r="L197">
        <f>+IFERROR(IF(VALUE('data-cash-crude'!K198)&gt;0,'data-cash-crude'!K198-INDEX('data-futures'!$E:$E,MATCH('basis-cash-crude'!L$1,'data-futures'!$A:$A,0),1),""),"")</f>
        <v>-5.7600000000000051</v>
      </c>
      <c r="M197">
        <f>+IFERROR(IF(VALUE('data-cash-crude'!L198)&gt;0,'data-cash-crude'!L198-INDEX('data-futures'!$E:$E,MATCH('basis-cash-crude'!M$1,'data-futures'!$A:$A,0),1),""),"")</f>
        <v>-5.6999999999999957</v>
      </c>
      <c r="N197">
        <f>+IFERROR(IF(VALUE('data-cash-crude'!M198)&gt;0,'data-cash-crude'!M198-INDEX('data-futures'!$E:$E,MATCH('basis-cash-crude'!N$1,'data-futures'!$A:$A,0),1),""),"")</f>
        <v>-5.519999999999996</v>
      </c>
      <c r="O197">
        <f>+IFERROR(IF(VALUE('data-cash-crude'!N198)&gt;0,'data-cash-crude'!N198-INDEX('data-futures'!$E:$E,MATCH('basis-cash-crude'!O$1,'data-futures'!$A:$A,0),1),""),"")</f>
        <v>-5.7100000000000009</v>
      </c>
      <c r="P197">
        <f>+IFERROR(IF(VALUE('data-cash-crude'!O198)&gt;0,'data-cash-crude'!O198-INDEX('data-futures'!$E:$E,MATCH('basis-cash-crude'!P$1,'data-futures'!$A:$A,0),1),""),"")</f>
        <v>-5.68</v>
      </c>
      <c r="Q197">
        <f>+IFERROR(IF(VALUE('data-cash-crude'!P198)&gt;0,'data-cash-crude'!P198-INDEX('data-futures'!$E:$E,MATCH('basis-cash-crude'!Q$1,'data-futures'!$A:$A,0),1),""),"")</f>
        <v>-5.7000000000000028</v>
      </c>
      <c r="R197">
        <f>+IFERROR(IF(VALUE('data-cash-crude'!Q198)&gt;0,'data-cash-crude'!Q198-INDEX('data-futures'!$E:$E,MATCH('basis-cash-crude'!R$1,'data-futures'!$A:$A,0),1),""),"")</f>
        <v>-5.6299999999999955</v>
      </c>
      <c r="S197">
        <f>+IFERROR(IF(VALUE('data-cash-crude'!R198)&gt;0,'data-cash-crude'!R198-INDEX('data-futures'!$E:$E,MATCH('basis-cash-crude'!S$1,'data-futures'!$A:$A,0),1),""),"")</f>
        <v>-7.8399999999999963</v>
      </c>
      <c r="T197">
        <f>+IFERROR(IF(VALUE('data-cash-crude'!S198)&gt;0,'data-cash-crude'!S198-INDEX('data-futures'!$E:$E,MATCH('basis-cash-crude'!T$1,'data-futures'!$A:$A,0),1),""),"")</f>
        <v>-7.6199999999999974</v>
      </c>
      <c r="U197">
        <f>+IFERROR(IF(VALUE('data-cash-crude'!T198)&gt;0,'data-cash-crude'!T198-INDEX('data-futures'!$E:$E,MATCH('basis-cash-crude'!U$1,'data-futures'!$A:$A,0),1),""),"")</f>
        <v>-5.75</v>
      </c>
      <c r="V197">
        <f>+IFERROR(IF(VALUE('data-cash-crude'!U198)&gt;0,'data-cash-crude'!U198-INDEX('data-futures'!$E:$E,MATCH('basis-cash-crude'!V$1,'data-futures'!$A:$A,0),1),""),"")</f>
        <v>-5.57</v>
      </c>
      <c r="W197">
        <f>+IFERROR(IF(VALUE('data-cash-crude'!V198)&gt;0,'data-cash-crude'!V198-INDEX('data-futures'!$E:$E,MATCH('basis-cash-crude'!W$1,'data-futures'!$A:$A,0),1),""),"")</f>
        <v>-5.519999999999996</v>
      </c>
      <c r="X197">
        <f>+IFERROR(IF(VALUE('data-cash-crude'!W198)&gt;0,'data-cash-crude'!W198-INDEX('data-futures'!$E:$E,MATCH('basis-cash-crude'!X$1,'data-futures'!$A:$A,0),1),""),"")</f>
        <v>-5.6099999999999994</v>
      </c>
      <c r="Y197">
        <f>+IFERROR(IF(VALUE('data-cash-crude'!X198)&gt;0,'data-cash-crude'!X198-INDEX('data-futures'!$E:$E,MATCH('basis-cash-crude'!Y$1,'data-futures'!$A:$A,0),1),""),"")</f>
        <v>-5.5599999999999952</v>
      </c>
      <c r="Z197" t="str">
        <f>+IFERROR(IF(VALUE('data-cash-crude'!Y198)&gt;0,'data-cash-crude'!Y198-INDEX('data-futures'!$E:$E,MATCH('basis-cash-crude'!Z$1,'data-futures'!$A:$A,0),1),""),"")</f>
        <v/>
      </c>
      <c r="AA197">
        <f>+IFERROR(IF(VALUE('data-cash-crude'!Z198)&gt;0,'data-cash-crude'!Z198-INDEX('data-futures'!$E:$E,MATCH('basis-cash-crude'!AA$1,'data-futures'!$A:$A,0),1),""),"")</f>
        <v>-5.7399999999999949</v>
      </c>
      <c r="AB197">
        <f>+IFERROR(IF(VALUE('data-cash-crude'!AA198)&gt;0,'data-cash-crude'!AA198-INDEX('data-futures'!$E:$E,MATCH('basis-cash-crude'!AB$1,'data-futures'!$A:$A,0),1),""),"")</f>
        <v>-5.8700000000000045</v>
      </c>
      <c r="AC197" t="str">
        <f>+IFERROR(IF(VALUE('data-cash-crude'!AB198)&gt;0,'data-cash-crude'!AB198-INDEX('data-futures'!$E:$E,MATCH('basis-cash-crude'!AC$1,'data-futures'!$A:$A,0),1),""),"")</f>
        <v/>
      </c>
      <c r="AD197" t="str">
        <f>+IFERROR(IF(VALUE('data-cash-crude'!AC198)&gt;0,'data-cash-crude'!AC198-INDEX('data-futures'!$E:$E,MATCH('basis-cash-crude'!AD$1,'data-futures'!$A:$A,0),1),""),"")</f>
        <v/>
      </c>
      <c r="AE197">
        <f>+IFERROR(IF(VALUE('data-cash-crude'!AD198)&gt;0,'data-cash-crude'!AD198-INDEX('data-futures'!$E:$E,MATCH('basis-cash-crude'!AE$1,'data-futures'!$A:$A,0),1),""),"")</f>
        <v>-5.6000000000000014</v>
      </c>
      <c r="AF197">
        <f>+IFERROR(IF(VALUE('data-cash-crude'!AE198)&gt;0,'data-cash-crude'!AE198-INDEX('data-futures'!$E:$E,MATCH('basis-cash-crude'!AF$1,'data-futures'!$A:$A,0),1),""),"")</f>
        <v>-5.3299999999999983</v>
      </c>
      <c r="AG197">
        <f>+IFERROR(IF(VALUE('data-cash-crude'!AF198)&gt;0,'data-cash-crude'!AF198-INDEX('data-futures'!$E:$E,MATCH('basis-cash-crude'!AG$1,'data-futures'!$A:$A,0),1),""),"")</f>
        <v>-5.3700000000000045</v>
      </c>
      <c r="AH197">
        <f>+IFERROR(IF(VALUE('data-cash-crude'!AG198)&gt;0,'data-cash-crude'!AG198-INDEX('data-futures'!$E:$E,MATCH('basis-cash-crude'!AH$1,'data-futures'!$A:$A,0),1),""),"")</f>
        <v>-5.43</v>
      </c>
      <c r="AI197">
        <f>+IFERROR(IF(VALUE('data-cash-crude'!AH198)&gt;0,'data-cash-crude'!AH198-INDEX('data-futures'!$E:$E,MATCH('basis-cash-crude'!AI$1,'data-futures'!$A:$A,0),1),""),"")</f>
        <v>-5.2399999999999949</v>
      </c>
      <c r="AJ197">
        <f>+IFERROR(IF(VALUE('data-cash-crude'!AI198)&gt;0,'data-cash-crude'!AI198-INDEX('data-futures'!$E:$E,MATCH('basis-cash-crude'!AJ$1,'data-futures'!$A:$A,0),1),""),"")</f>
        <v>-5.32</v>
      </c>
      <c r="AK197">
        <f>+IFERROR(IF(VALUE('data-cash-crude'!AJ198)&gt;0,'data-cash-crude'!AJ198-INDEX('data-futures'!$E:$E,MATCH('basis-cash-crude'!AK$1,'data-futures'!$A:$A,0),1),""),"")</f>
        <v>-5.3599999999999994</v>
      </c>
      <c r="AL197">
        <f>+IFERROR(IF(VALUE('data-cash-crude'!AK198)&gt;0,'data-cash-crude'!AK198-INDEX('data-futures'!$E:$E,MATCH('basis-cash-crude'!AL$1,'data-futures'!$A:$A,0),1),""),"")</f>
        <v>-5.6000000000000014</v>
      </c>
      <c r="AM197">
        <f>+IFERROR(IF(VALUE('data-cash-crude'!AL198)&gt;0,'data-cash-crude'!AL198-INDEX('data-futures'!$E:$E,MATCH('basis-cash-crude'!AM$1,'data-futures'!$A:$A,0),1),""),"")</f>
        <v>-5.259999999999998</v>
      </c>
      <c r="AN197">
        <f>+IFERROR(IF(VALUE('data-cash-crude'!AM198)&gt;0,'data-cash-crude'!AM198-INDEX('data-futures'!$E:$E,MATCH('basis-cash-crude'!AN$1,'data-futures'!$A:$A,0),1),""),"")</f>
        <v>-5.2600000000000051</v>
      </c>
      <c r="AO197">
        <f>+IFERROR(IF(VALUE('data-cash-crude'!AN198)&gt;0,'data-cash-crude'!AN198-INDEX('data-futures'!$E:$E,MATCH('basis-cash-crude'!AO$1,'data-futures'!$A:$A,0),1),""),"")</f>
        <v>-5.4799999999999969</v>
      </c>
      <c r="AP197" t="str">
        <f>+IFERROR(IF(VALUE('data-cash-crude'!AO198)&gt;0,'data-cash-crude'!AO198-INDEX('data-futures'!$E:$E,MATCH('basis-cash-crude'!AP$1,'data-futures'!$A:$A,0),1),""),"")</f>
        <v/>
      </c>
      <c r="AQ197">
        <f>+IFERROR(IF(VALUE('data-cash-crude'!AP198)&gt;0,'data-cash-crude'!AP198-INDEX('data-futures'!$E:$E,MATCH('basis-cash-crude'!AQ$1,'data-futures'!$A:$A,0),1),""),"")</f>
        <v>-5.5800000000000054</v>
      </c>
      <c r="AR197">
        <f>+IFERROR(IF(VALUE('data-cash-crude'!AQ198)&gt;0,'data-cash-crude'!AQ198-INDEX('data-futures'!$E:$E,MATCH('basis-cash-crude'!AR$1,'data-futures'!$A:$A,0),1),""),"")</f>
        <v>-2.6599999999999966</v>
      </c>
      <c r="AS197" t="str">
        <f>+IFERROR(IF(VALUE('data-cash-crude'!AR198)&gt;0,'data-cash-crude'!AR198-INDEX('data-futures'!$E:$E,MATCH('basis-cash-crude'!AS$1,'data-futures'!$A:$A,0),1),""),"")</f>
        <v/>
      </c>
      <c r="AT197">
        <f>+IFERROR(IF(VALUE('data-cash-crude'!AS198)&gt;0,'data-cash-crude'!AS198-INDEX('data-futures'!$E:$E,MATCH('basis-cash-crude'!AT$1,'data-futures'!$A:$A,0),1),""),"")</f>
        <v>-5.5300000000000011</v>
      </c>
      <c r="AU197">
        <f>+IFERROR(IF(VALUE('data-cash-crude'!AT198)&gt;0,'data-cash-crude'!AT198-INDEX('data-futures'!$E:$E,MATCH('basis-cash-crude'!AU$1,'data-futures'!$A:$A,0),1),""),"")</f>
        <v>-5.2600000000000051</v>
      </c>
      <c r="AV197">
        <f>+IFERROR(IF(VALUE('data-cash-crude'!AU198)&gt;0,'data-cash-crude'!AU198-INDEX('data-futures'!$E:$E,MATCH('basis-cash-crude'!AV$1,'data-futures'!$A:$A,0),1),""),"")</f>
        <v>-5.3100000000000023</v>
      </c>
      <c r="AW197">
        <f>+IFERROR(IF(VALUE('data-cash-crude'!AV198)&gt;0,'data-cash-crude'!AV198-INDEX('data-futures'!$E:$E,MATCH('basis-cash-crude'!AW$1,'data-futures'!$A:$A,0),1),""),"")</f>
        <v>-5.2700000000000031</v>
      </c>
      <c r="AX197">
        <f>+IFERROR(IF(VALUE('data-cash-crude'!AW198)&gt;0,'data-cash-crude'!AW198-INDEX('data-futures'!$E:$E,MATCH('basis-cash-crude'!AX$1,'data-futures'!$A:$A,0),1),""),"")</f>
        <v>-5.220000000000006</v>
      </c>
      <c r="AY197" t="str">
        <f>+IFERROR(IF(VALUE('data-cash-crude'!AX198)&gt;0,'data-cash-crude'!AX198-INDEX('data-futures'!$E:$E,MATCH('basis-cash-crude'!AY$1,'data-futures'!$A:$A,0),1),""),"")</f>
        <v/>
      </c>
      <c r="AZ197" t="str">
        <f>+IFERROR(IF(VALUE('data-cash-crude'!AY198)&gt;0,'data-cash-crude'!AY198-INDEX('data-futures'!$E:$E,MATCH('basis-cash-crude'!AZ$1,'data-futures'!$A:$A,0),1),""),"")</f>
        <v/>
      </c>
      <c r="BA197" t="str">
        <f>+IFERROR(IF(VALUE('data-cash-crude'!AZ198)&gt;0,'data-cash-crude'!AZ198-INDEX('data-futures'!$E:$E,MATCH('basis-cash-crude'!BA$1,'data-futures'!$A:$A,0),1),""),"")</f>
        <v/>
      </c>
      <c r="BB197" t="str">
        <f>+IFERROR(IF(VALUE('data-cash-crude'!BA198)&gt;0,'data-cash-crude'!BA198-INDEX('data-futures'!$E:$E,MATCH('basis-cash-crude'!BB$1,'data-futures'!$A:$A,0),1),""),"")</f>
        <v/>
      </c>
      <c r="BC197" t="str">
        <f>+IFERROR(IF(VALUE('data-cash-crude'!BB198)&gt;0,'data-cash-crude'!BB198-INDEX('data-futures'!$E:$E,MATCH('basis-cash-crude'!BC$1,'data-futures'!$A:$A,0),1),""),"")</f>
        <v/>
      </c>
      <c r="BD197" t="str">
        <f>+IFERROR(IF(VALUE('data-cash-crude'!BC198)&gt;0,'data-cash-crude'!BC198-INDEX('data-futures'!$E:$E,MATCH('basis-cash-crude'!BD$1,'data-futures'!$A:$A,0),1),""),"")</f>
        <v/>
      </c>
      <c r="BE197">
        <f>+IFERROR(IF(VALUE('data-cash-crude'!BD198)&gt;0,'data-cash-crude'!BD198-INDEX('data-futures'!$E:$E,MATCH('basis-cash-crude'!BE$1,'data-futures'!$A:$A,0),1),""),"")</f>
        <v>-5.3599999999999994</v>
      </c>
      <c r="BF197">
        <f>+IFERROR(IF(VALUE('data-cash-crude'!BE198)&gt;0,'data-cash-crude'!BE198-INDEX('data-futures'!$E:$E,MATCH('basis-cash-crude'!BF$1,'data-futures'!$A:$A,0),1),""),"")</f>
        <v>-5.3700000000000045</v>
      </c>
      <c r="BG197">
        <f>+IFERROR(IF(VALUE('data-cash-crude'!BF198)&gt;0,'data-cash-crude'!BF198-INDEX('data-futures'!$E:$E,MATCH('basis-cash-crude'!BG$1,'data-futures'!$A:$A,0),1),""),"")</f>
        <v>-5.1700000000000017</v>
      </c>
      <c r="BH197">
        <f>+IFERROR(IF(VALUE('data-cash-crude'!BG198)&gt;0,'data-cash-crude'!BG198-INDEX('data-futures'!$E:$E,MATCH('basis-cash-crude'!BH$1,'data-futures'!$A:$A,0),1),""),"")</f>
        <v>-4.9399999999999977</v>
      </c>
      <c r="BI197">
        <f>+IFERROR(IF(VALUE('data-cash-crude'!BH198)&gt;0,'data-cash-crude'!BH198-INDEX('data-futures'!$E:$E,MATCH('basis-cash-crude'!BI$1,'data-futures'!$A:$A,0),1),""),"")</f>
        <v>-5.2000000000000028</v>
      </c>
      <c r="BJ197">
        <f>+IFERROR(IF(VALUE('data-cash-crude'!BI198)&gt;0,'data-cash-crude'!BI198-INDEX('data-futures'!$E:$E,MATCH('basis-cash-crude'!BJ$1,'data-futures'!$A:$A,0),1),""),"")</f>
        <v>-5.240000000000002</v>
      </c>
      <c r="BK197">
        <f>+IFERROR(IF(VALUE('data-cash-crude'!BJ198)&gt;0,'data-cash-crude'!BJ198-INDEX('data-futures'!$E:$E,MATCH('basis-cash-crude'!BK$1,'data-futures'!$A:$A,0),1),""),"")</f>
        <v>-5.5399999999999991</v>
      </c>
      <c r="BL197">
        <f>+IFERROR(IF(VALUE('data-cash-crude'!BK198)&gt;0,'data-cash-crude'!BK198-INDEX('data-futures'!$E:$E,MATCH('basis-cash-crude'!BL$1,'data-futures'!$A:$A,0),1),""),"")</f>
        <v>-5.2199999999999989</v>
      </c>
      <c r="BM197" t="str">
        <f>+IFERROR(IF(VALUE('data-cash-crude'!BL198)&gt;0,'data-cash-crude'!BL198-INDEX('data-futures'!$E:$E,MATCH('basis-cash-crude'!BM$1,'data-futures'!$A:$A,0),1),""),"")</f>
        <v/>
      </c>
      <c r="BN197" t="str">
        <f>+IFERROR(IF(VALUE('data-cash-crude'!BM198)&gt;0,'data-cash-crude'!BM198-INDEX('data-futures'!$E:$E,MATCH('basis-cash-crude'!BN$1,'data-futures'!$A:$A,0),1),""),"")</f>
        <v/>
      </c>
      <c r="BO197">
        <f>+IFERROR(IF(VALUE('data-cash-crude'!BN198)&gt;0,'data-cash-crude'!BN198-INDEX('data-futures'!$E:$E,MATCH('basis-cash-crude'!BO$1,'data-futures'!$A:$A,0),1),""),"")</f>
        <v>-5.5499999999999972</v>
      </c>
      <c r="BP197">
        <f>+IFERROR(IF(VALUE('data-cash-crude'!BO198)&gt;0,'data-cash-crude'!BO198-INDEX('data-futures'!$E:$E,MATCH('basis-cash-crude'!BP$1,'data-futures'!$A:$A,0),1),""),"")</f>
        <v>-5.7100000000000009</v>
      </c>
      <c r="BQ197">
        <f>+IFERROR(IF(VALUE('data-cash-crude'!BP198)&gt;0,'data-cash-crude'!BP198-INDEX('data-futures'!$E:$E,MATCH('basis-cash-crude'!BQ$1,'data-futures'!$A:$A,0),1),""),"")</f>
        <v>-5.2000000000000028</v>
      </c>
      <c r="BR197">
        <f>+IFERROR(IF(VALUE('data-cash-crude'!BQ198)&gt;0,'data-cash-crude'!BQ198-INDEX('data-futures'!$E:$E,MATCH('basis-cash-crude'!BR$1,'data-futures'!$A:$A,0),1),""),"")</f>
        <v>-5.2100000000000009</v>
      </c>
      <c r="BS197">
        <f>+IFERROR(IF(VALUE('data-cash-crude'!BR198)&gt;0,'data-cash-crude'!BR198-INDEX('data-futures'!$E:$E,MATCH('basis-cash-crude'!BS$1,'data-futures'!$A:$A,0),1),""),"")</f>
        <v>-5.1200000000000045</v>
      </c>
      <c r="BT197">
        <f>+IFERROR(IF(VALUE('data-cash-crude'!BS198)&gt;0,'data-cash-crude'!BS198-INDEX('data-futures'!$E:$E,MATCH('basis-cash-crude'!BT$1,'data-futures'!$A:$A,0),1),""),"")</f>
        <v>-5.5900000000000034</v>
      </c>
      <c r="BU197">
        <f>+IFERROR(IF(VALUE('data-cash-crude'!BT198)&gt;0,'data-cash-crude'!BT198-INDEX('data-futures'!$E:$E,MATCH('basis-cash-crude'!BU$1,'data-futures'!$A:$A,0),1),""),"")</f>
        <v>-5.18</v>
      </c>
      <c r="BV197">
        <f>+IFERROR(IF(VALUE('data-cash-crude'!BU198)&gt;0,'data-cash-crude'!BU198-INDEX('data-futures'!$E:$E,MATCH('basis-cash-crude'!BV$1,'data-futures'!$A:$A,0),1),""),"")</f>
        <v>-5.1299999999999955</v>
      </c>
      <c r="BW197">
        <f>+IFERROR(IF(VALUE('data-cash-crude'!BV198)&gt;0,'data-cash-crude'!BV198-INDEX('data-futures'!$E:$E,MATCH('basis-cash-crude'!BW$1,'data-futures'!$A:$A,0),1),""),"")</f>
        <v>-5.3900000000000006</v>
      </c>
      <c r="BX197">
        <f>+IFERROR(IF(VALUE('data-cash-crude'!BW198)&gt;0,'data-cash-crude'!BW198-INDEX('data-futures'!$E:$E,MATCH('basis-cash-crude'!BX$1,'data-futures'!$A:$A,0),1),""),"")</f>
        <v>-5.1899999999999977</v>
      </c>
      <c r="BY197">
        <f>+IFERROR(IF(VALUE('data-cash-crude'!BX198)&gt;0,'data-cash-crude'!BX198-INDEX('data-futures'!$E:$E,MATCH('basis-cash-crude'!BY$1,'data-futures'!$A:$A,0),1),""),"")</f>
        <v>-5.3799999999999955</v>
      </c>
      <c r="BZ197">
        <f>+IFERROR(IF(VALUE('data-cash-crude'!BY198)&gt;0,'data-cash-crude'!BY198-INDEX('data-futures'!$E:$E,MATCH('basis-cash-crude'!BZ$1,'data-futures'!$A:$A,0),1),""),"")</f>
        <v>-5.6900000000000048</v>
      </c>
      <c r="CA197">
        <f>+IFERROR(IF(VALUE('data-cash-crude'!BZ198)&gt;0,'data-cash-crude'!BZ198-INDEX('data-futures'!$E:$E,MATCH('basis-cash-crude'!CA$1,'data-futures'!$A:$A,0),1),""),"")</f>
        <v>-5.1400000000000006</v>
      </c>
      <c r="CB197">
        <f>+IFERROR(IF(VALUE('data-cash-crude'!CA198)&gt;0,'data-cash-crude'!CA198-INDEX('data-futures'!$E:$E,MATCH('basis-cash-crude'!CB$1,'data-futures'!$A:$A,0),1),""),"")</f>
        <v>-4.9699999999999989</v>
      </c>
      <c r="CC197">
        <f>+IFERROR(IF(VALUE('data-cash-crude'!CB198)&gt;0,'data-cash-crude'!CB198-INDEX('data-futures'!$E:$E,MATCH('basis-cash-crude'!CC$1,'data-futures'!$A:$A,0),1),""),"")</f>
        <v>-4.8399999999999963</v>
      </c>
      <c r="CD197">
        <f>+IFERROR(IF(VALUE('data-cash-crude'!CC198)&gt;0,'data-cash-crude'!CC198-INDEX('data-futures'!$E:$E,MATCH('basis-cash-crude'!CD$1,'data-futures'!$A:$A,0),1),""),"")</f>
        <v>-5.07</v>
      </c>
      <c r="CE197">
        <f>+IFERROR(IF(VALUE('data-cash-crude'!CD198)&gt;0,'data-cash-crude'!CD198-INDEX('data-futures'!$E:$E,MATCH('basis-cash-crude'!CE$1,'data-futures'!$A:$A,0),1),""),"")</f>
        <v>-4.8699999999999974</v>
      </c>
      <c r="CF197">
        <f>+IFERROR(IF(VALUE('data-cash-crude'!CE198)&gt;0,'data-cash-crude'!CE198-INDEX('data-futures'!$E:$E,MATCH('basis-cash-crude'!CF$1,'data-futures'!$A:$A,0),1),""),"")</f>
        <v>-4.7899999999999991</v>
      </c>
      <c r="CG197">
        <f>+IFERROR(IF(VALUE('data-cash-crude'!CF198)&gt;0,'data-cash-crude'!CF198-INDEX('data-futures'!$E:$E,MATCH('basis-cash-crude'!CG$1,'data-futures'!$A:$A,0),1),""),"")</f>
        <v>-4.5500000000000043</v>
      </c>
      <c r="CH197">
        <f>+IFERROR(IF(VALUE('data-cash-crude'!CG198)&gt;0,'data-cash-crude'!CG198-INDEX('data-futures'!$E:$E,MATCH('basis-cash-crude'!CH$1,'data-futures'!$A:$A,0),1),""),"")</f>
        <v>-4.3500000000000014</v>
      </c>
      <c r="CI197">
        <f>+IFERROR(IF(VALUE('data-cash-crude'!CH198)&gt;0,'data-cash-crude'!CH198-INDEX('data-futures'!$E:$E,MATCH('basis-cash-crude'!CI$1,'data-futures'!$A:$A,0),1),""),"")</f>
        <v>-4.5399999999999991</v>
      </c>
      <c r="CJ197">
        <f>+IFERROR(IF(VALUE('data-cash-crude'!CI198)&gt;0,'data-cash-crude'!CI198-INDEX('data-futures'!$E:$E,MATCH('basis-cash-crude'!CJ$1,'data-futures'!$A:$A,0),1),""),"")</f>
        <v>-4.6599999999999966</v>
      </c>
      <c r="CK197">
        <f>+IFERROR(IF(VALUE('data-cash-crude'!CJ198)&gt;0,'data-cash-crude'!CJ198-INDEX('data-futures'!$E:$E,MATCH('basis-cash-crude'!CK$1,'data-futures'!$A:$A,0),1),""),"")</f>
        <v>-4.0900000000000034</v>
      </c>
      <c r="CL197">
        <f>+IFERROR(IF(VALUE('data-cash-crude'!CK198)&gt;0,'data-cash-crude'!CK198-INDEX('data-futures'!$E:$E,MATCH('basis-cash-crude'!CL$1,'data-futures'!$A:$A,0),1),""),"")</f>
        <v>-4.07</v>
      </c>
      <c r="CM197" t="str">
        <f>+IFERROR(IF(VALUE('data-cash-crude'!CL198)&gt;0,'data-cash-crude'!CL198-INDEX('data-futures'!$E:$E,MATCH('basis-cash-crude'!CM$1,'data-futures'!$A:$A,0),1),""),"")</f>
        <v/>
      </c>
      <c r="CN197">
        <f>+IFERROR(IF(VALUE('data-cash-crude'!CM198)&gt;0,'data-cash-crude'!CM198-INDEX('data-futures'!$E:$E,MATCH('basis-cash-crude'!CN$1,'data-futures'!$A:$A,0),1),""),"")</f>
        <v>-4.0399999999999991</v>
      </c>
      <c r="CO197">
        <f>+IFERROR(IF(VALUE('data-cash-crude'!CN198)&gt;0,'data-cash-crude'!CN198-INDEX('data-futures'!$E:$E,MATCH('basis-cash-crude'!CO$1,'data-futures'!$A:$A,0),1),""),"")</f>
        <v>-3.8900000000000006</v>
      </c>
      <c r="CP197">
        <f>+IFERROR(IF(VALUE('data-cash-crude'!CO198)&gt;0,'data-cash-crude'!CO198-INDEX('data-futures'!$E:$E,MATCH('basis-cash-crude'!CP$1,'data-futures'!$A:$A,0),1),""),"")</f>
        <v>-4.0600000000000023</v>
      </c>
      <c r="CQ197">
        <f>+IFERROR(IF(VALUE('data-cash-crude'!CP198)&gt;0,'data-cash-crude'!CP198-INDEX('data-futures'!$E:$E,MATCH('basis-cash-crude'!CQ$1,'data-futures'!$A:$A,0),1),""),"")</f>
        <v>-4.0499999999999972</v>
      </c>
      <c r="CR197">
        <f>+IFERROR(IF(VALUE('data-cash-crude'!CQ198)&gt;0,'data-cash-crude'!CQ198-INDEX('data-futures'!$E:$E,MATCH('basis-cash-crude'!CR$1,'data-futures'!$A:$A,0),1),""),"")</f>
        <v>-3.4899999999999949</v>
      </c>
      <c r="CS197">
        <f>+IFERROR(IF(VALUE('data-cash-crude'!CR198)&gt;0,'data-cash-crude'!CR198-INDEX('data-futures'!$E:$E,MATCH('basis-cash-crude'!CS$1,'data-futures'!$A:$A,0),1),""),"")</f>
        <v>-3.0999999999999943</v>
      </c>
      <c r="CT197">
        <f>+IFERROR(IF(VALUE('data-cash-crude'!CS198)&gt;0,'data-cash-crude'!CS198-INDEX('data-futures'!$E:$E,MATCH('basis-cash-crude'!CT$1,'data-futures'!$A:$A,0),1),""),"")</f>
        <v>-1.9500000000000028</v>
      </c>
      <c r="CU197">
        <f>+IFERROR(IF(VALUE('data-cash-crude'!CT198)&gt;0,'data-cash-crude'!CT198-INDEX('data-futures'!$E:$E,MATCH('basis-cash-crude'!CU$1,'data-futures'!$A:$A,0),1),""),"")</f>
        <v>-4.4099999999999966</v>
      </c>
      <c r="CV197">
        <f>+IFERROR(IF(VALUE('data-cash-crude'!CU198)&gt;0,'data-cash-crude'!CU198-INDEX('data-futures'!$E:$E,MATCH('basis-cash-crude'!CV$1,'data-futures'!$A:$A,0),1),""),"")</f>
        <v>-4.5200000000000031</v>
      </c>
      <c r="CW197">
        <f>+IFERROR(IF(VALUE('data-cash-crude'!CV198)&gt;0,'data-cash-crude'!CV198-INDEX('data-futures'!$E:$E,MATCH('basis-cash-crude'!CW$1,'data-futures'!$A:$A,0),1),""),"")</f>
        <v>-4.2900000000000063</v>
      </c>
      <c r="CX197">
        <f>+IFERROR(IF(VALUE('data-cash-crude'!CW198)&gt;0,'data-cash-crude'!CW198-INDEX('data-futures'!$E:$E,MATCH('basis-cash-crude'!CX$1,'data-futures'!$A:$A,0),1),""),"")</f>
        <v>-4.18</v>
      </c>
      <c r="CY197">
        <f>+IFERROR(IF(VALUE('data-cash-crude'!CX198)&gt;0,'data-cash-crude'!CX198-INDEX('data-futures'!$E:$E,MATCH('basis-cash-crude'!CY$1,'data-futures'!$A:$A,0),1),""),"")</f>
        <v>-3.8599999999999994</v>
      </c>
      <c r="CZ197">
        <f>+IFERROR(IF(VALUE('data-cash-crude'!CY198)&gt;0,'data-cash-crude'!CY198-INDEX('data-futures'!$E:$E,MATCH('basis-cash-crude'!CZ$1,'data-futures'!$A:$A,0),1),""),"")</f>
        <v>-4.2199999999999989</v>
      </c>
      <c r="DA197">
        <f>+IFERROR(IF(VALUE('data-cash-crude'!CZ198)&gt;0,'data-cash-crude'!CZ198-INDEX('data-futures'!$E:$E,MATCH('basis-cash-crude'!DA$1,'data-futures'!$A:$A,0),1),""),"")</f>
        <v>-4.1599999999999966</v>
      </c>
      <c r="DB197">
        <f>+IFERROR(IF(VALUE('data-cash-crude'!DA198)&gt;0,'data-cash-crude'!DA198-INDEX('data-futures'!$E:$E,MATCH('basis-cash-crude'!DB$1,'data-futures'!$A:$A,0),1),""),"")</f>
        <v>-4.1099999999999994</v>
      </c>
      <c r="DC197">
        <f>+IFERROR(IF(VALUE('data-cash-crude'!DB198)&gt;0,'data-cash-crude'!DB198-INDEX('data-futures'!$E:$E,MATCH('basis-cash-crude'!DC$1,'data-futures'!$A:$A,0),1),""),"")</f>
        <v>-4.0400000000000063</v>
      </c>
      <c r="DD197" t="str">
        <f>+IFERROR(IF(VALUE('data-cash-crude'!DC198)&gt;0,'data-cash-crude'!DC198-INDEX('data-futures'!$E:$E,MATCH('basis-cash-crude'!DD$1,'data-futures'!$A:$A,0),1),""),"")</f>
        <v/>
      </c>
      <c r="DE197">
        <f>+IFERROR(IF(VALUE('data-cash-crude'!DD198)&gt;0,'data-cash-crude'!DD198-INDEX('data-futures'!$E:$E,MATCH('basis-cash-crude'!DE$1,'data-futures'!$A:$A,0),1),""),"")</f>
        <v>-3.990000000000002</v>
      </c>
      <c r="DF197">
        <f>+IFERROR(IF(VALUE('data-cash-crude'!DE198)&gt;0,'data-cash-crude'!DE198-INDEX('data-futures'!$E:$E,MATCH('basis-cash-crude'!DF$1,'data-futures'!$A:$A,0),1),""),"")</f>
        <v>-3.6799999999999997</v>
      </c>
      <c r="DG197" t="str">
        <f>+IFERROR(IF(VALUE('data-cash-crude'!DF198)&gt;0,'data-cash-crude'!DF198-INDEX('data-futures'!$E:$E,MATCH('basis-cash-crude'!DG$1,'data-futures'!$A:$A,0),1),""),"")</f>
        <v/>
      </c>
      <c r="DH197">
        <f>+IFERROR(IF(VALUE('data-cash-crude'!DG198)&gt;0,'data-cash-crude'!DG198-INDEX('data-futures'!$E:$E,MATCH('basis-cash-crude'!DH$1,'data-futures'!$A:$A,0),1),""),"")</f>
        <v>-3.3000000000000043</v>
      </c>
      <c r="DI197">
        <f>+IFERROR(IF(VALUE('data-cash-crude'!DH198)&gt;0,'data-cash-crude'!DH198-INDEX('data-futures'!$E:$E,MATCH('basis-cash-crude'!DI$1,'data-futures'!$A:$A,0),1),""),"")</f>
        <v>-4.3400000000000034</v>
      </c>
      <c r="DJ197">
        <f>+IFERROR(IF(VALUE('data-cash-crude'!DI198)&gt;0,'data-cash-crude'!DI198-INDEX('data-futures'!$E:$E,MATCH('basis-cash-crude'!DJ$1,'data-futures'!$A:$A,0),1),""),"")</f>
        <v>-4.1000000000000014</v>
      </c>
      <c r="DK197">
        <f>+IFERROR(IF(VALUE('data-cash-crude'!DJ198)&gt;0,'data-cash-crude'!DJ198-INDEX('data-futures'!$E:$E,MATCH('basis-cash-crude'!DK$1,'data-futures'!$A:$A,0),1),""),"")</f>
        <v>-4.1899999999999977</v>
      </c>
      <c r="DL197">
        <f>+IFERROR(IF(VALUE('data-cash-crude'!DK198)&gt;0,'data-cash-crude'!DK198-INDEX('data-futures'!$E:$E,MATCH('basis-cash-crude'!DL$1,'data-futures'!$A:$A,0),1),""),"")</f>
        <v>-4.0100000000000051</v>
      </c>
      <c r="DM197">
        <f>+IFERROR(IF(VALUE('data-cash-crude'!DL198)&gt;0,'data-cash-crude'!DL198-INDEX('data-futures'!$E:$E,MATCH('basis-cash-crude'!DM$1,'data-futures'!$A:$A,0),1),""),"")</f>
        <v>-3.4799999999999969</v>
      </c>
      <c r="DN197">
        <f>+IFERROR(IF(VALUE('data-cash-crude'!DM198)&gt;0,'data-cash-crude'!DM198-INDEX('data-futures'!$E:$E,MATCH('basis-cash-crude'!DN$1,'data-futures'!$A:$A,0),1),""),"")</f>
        <v>-3.0499999999999972</v>
      </c>
      <c r="DO197">
        <f>+IFERROR(IF(VALUE('data-cash-crude'!DN198)&gt;0,'data-cash-crude'!DN198-INDEX('data-futures'!$E:$E,MATCH('basis-cash-crude'!DO$1,'data-futures'!$A:$A,0),1),""),"")</f>
        <v>-3.6999999999999957</v>
      </c>
      <c r="DP197">
        <f>+IFERROR(IF(VALUE('data-cash-crude'!DO198)&gt;0,'data-cash-crude'!DO198-INDEX('data-futures'!$E:$E,MATCH('basis-cash-crude'!DP$1,'data-futures'!$A:$A,0),1),""),"")</f>
        <v>-3.769999999999996</v>
      </c>
      <c r="DQ197">
        <f>+IFERROR(IF(VALUE('data-cash-crude'!DP198)&gt;0,'data-cash-crude'!DP198-INDEX('data-futures'!$E:$E,MATCH('basis-cash-crude'!DQ$1,'data-futures'!$A:$A,0),1),""),"")</f>
        <v>-4.3400000000000034</v>
      </c>
      <c r="DR197">
        <f>+IFERROR(IF(VALUE('data-cash-crude'!DQ198)&gt;0,'data-cash-crude'!DQ198-INDEX('data-futures'!$E:$E,MATCH('basis-cash-crude'!DR$1,'data-futures'!$A:$A,0),1),""),"")</f>
        <v>-3.9499999999999957</v>
      </c>
      <c r="DS197">
        <f>+IFERROR(IF(VALUE('data-cash-crude'!DR198)&gt;0,'data-cash-crude'!DR198-INDEX('data-futures'!$E:$E,MATCH('basis-cash-crude'!DS$1,'data-futures'!$A:$A,0),1),""),"")</f>
        <v>-3.9899999999999949</v>
      </c>
      <c r="DT197">
        <f>+IFERROR(IF(VALUE('data-cash-crude'!DS198)&gt;0,'data-cash-crude'!DS198-INDEX('data-futures'!$E:$E,MATCH('basis-cash-crude'!DT$1,'data-futures'!$A:$A,0),1),""),"")</f>
        <v>-3.9200000000000017</v>
      </c>
      <c r="DU197">
        <f>+IFERROR(IF(VALUE('data-cash-crude'!DT198)&gt;0,'data-cash-crude'!DT198-INDEX('data-futures'!$E:$E,MATCH('basis-cash-crude'!DU$1,'data-futures'!$A:$A,0),1),""),"")</f>
        <v>-4.3999999999999986</v>
      </c>
      <c r="DV197">
        <f>+IFERROR(IF(VALUE('data-cash-crude'!DU198)&gt;0,'data-cash-crude'!DU198-INDEX('data-futures'!$E:$E,MATCH('basis-cash-crude'!DV$1,'data-futures'!$A:$A,0),1),""),"")</f>
        <v>-4.8500000000000014</v>
      </c>
      <c r="DW197">
        <f>+IFERROR(IF(VALUE('data-cash-crude'!DV198)&gt;0,'data-cash-crude'!DV198-INDEX('data-futures'!$E:$E,MATCH('basis-cash-crude'!DW$1,'data-futures'!$A:$A,0),1),""),"")</f>
        <v>-4.6499999999999986</v>
      </c>
      <c r="DX197">
        <f>+IFERROR(IF(VALUE('data-cash-crude'!DW198)&gt;0,'data-cash-crude'!DW198-INDEX('data-futures'!$E:$E,MATCH('basis-cash-crude'!DX$1,'data-futures'!$A:$A,0),1),""),"")</f>
        <v>-4.240000000000002</v>
      </c>
      <c r="DY197">
        <f>+IFERROR(IF(VALUE('data-cash-crude'!DX198)&gt;0,'data-cash-crude'!DX198-INDEX('data-futures'!$E:$E,MATCH('basis-cash-crude'!DY$1,'data-futures'!$A:$A,0),1),""),"")</f>
        <v>-5.0799999999999983</v>
      </c>
      <c r="DZ197">
        <f>+IFERROR(IF(VALUE('data-cash-crude'!DY198)&gt;0,'data-cash-crude'!DY198-INDEX('data-futures'!$E:$E,MATCH('basis-cash-crude'!DZ$1,'data-futures'!$A:$A,0),1),""),"")</f>
        <v>-4.9400000000000048</v>
      </c>
      <c r="EA197">
        <f>+IFERROR(IF(VALUE('data-cash-crude'!DZ198)&gt;0,'data-cash-crude'!DZ198-INDEX('data-futures'!$E:$E,MATCH('basis-cash-crude'!EA$1,'data-futures'!$A:$A,0),1),""),"")</f>
        <v>-4.980000000000004</v>
      </c>
      <c r="EB197">
        <f>+IFERROR(IF(VALUE('data-cash-crude'!EA198)&gt;0,'data-cash-crude'!EA198-INDEX('data-futures'!$E:$E,MATCH('basis-cash-crude'!EB$1,'data-futures'!$A:$A,0),1),""),"")</f>
        <v>-4.990000000000002</v>
      </c>
      <c r="EC197">
        <f>+IFERROR(IF(VALUE('data-cash-crude'!EB198)&gt;0,'data-cash-crude'!EB198-INDEX('data-futures'!$E:$E,MATCH('basis-cash-crude'!EC$1,'data-futures'!$A:$A,0),1),""),"")</f>
        <v>-5.3300000000000054</v>
      </c>
      <c r="ED197" t="str">
        <f>+IFERROR(IF(VALUE('data-cash-crude'!EC198)&gt;0,'data-cash-crude'!EC198-INDEX('data-futures'!$E:$E,MATCH('basis-cash-crude'!ED$1,'data-futures'!$A:$A,0),1),""),"")</f>
        <v/>
      </c>
      <c r="EE197" t="str">
        <f>+IFERROR(IF(VALUE('data-cash-crude'!ED198)&gt;0,'data-cash-crude'!ED198-INDEX('data-futures'!$E:$E,MATCH('basis-cash-crude'!EE$1,'data-futures'!$A:$A,0),1),""),"")</f>
        <v/>
      </c>
      <c r="EF197" t="str">
        <f>+IFERROR(IF(VALUE('data-cash-crude'!EE198)&gt;0,'data-cash-crude'!EE198-INDEX('data-futures'!$E:$E,MATCH('basis-cash-crude'!EF$1,'data-futures'!$A:$A,0),1),""),"")</f>
        <v/>
      </c>
      <c r="EG197" t="str">
        <f>+IFERROR(IF(VALUE('data-cash-crude'!EF198)&gt;0,'data-cash-crude'!EF198-INDEX('data-futures'!$E:$E,MATCH('basis-cash-crude'!EG$1,'data-futures'!$A:$A,0),1),""),"")</f>
        <v/>
      </c>
      <c r="EH197" t="str">
        <f>+IFERROR(IF(VALUE('data-cash-crude'!EG198)&gt;0,'data-cash-crude'!EG198-INDEX('data-futures'!$E:$E,MATCH('basis-cash-crude'!EH$1,'data-futures'!$A:$A,0),1),""),"")</f>
        <v/>
      </c>
      <c r="EI197" t="str">
        <f>+IFERROR(IF(VALUE('data-cash-crude'!EH198)&gt;0,'data-cash-crude'!EH198-INDEX('data-futures'!$E:$E,MATCH('basis-cash-crude'!EI$1,'data-futures'!$A:$A,0),1),""),"")</f>
        <v/>
      </c>
      <c r="EJ197" t="str">
        <f>+IFERROR(IF(VALUE('data-cash-crude'!EI198)&gt;0,'data-cash-crude'!EI198-INDEX('data-futures'!$E:$E,MATCH('basis-cash-crude'!EJ$1,'data-futures'!$A:$A,0),1),""),"")</f>
        <v/>
      </c>
      <c r="EK197" t="str">
        <f>+IFERROR(IF(VALUE('data-cash-crude'!EJ198)&gt;0,'data-cash-crude'!EJ198-INDEX('data-futures'!$E:$E,MATCH('basis-cash-crude'!EK$1,'data-futures'!$A:$A,0),1),""),"")</f>
        <v/>
      </c>
      <c r="EL197" t="str">
        <f>+IFERROR(IF(VALUE('data-cash-crude'!EK198)&gt;0,'data-cash-crude'!EK198-INDEX('data-futures'!$E:$E,MATCH('basis-cash-crude'!EL$1,'data-futures'!$A:$A,0),1),""),"")</f>
        <v/>
      </c>
      <c r="EM197" t="str">
        <f>+IFERROR(IF(VALUE('data-cash-crude'!EL198)&gt;0,'data-cash-crude'!EL198-INDEX('data-futures'!$E:$E,MATCH('basis-cash-crude'!EM$1,'data-futures'!$A:$A,0),1),""),"")</f>
        <v/>
      </c>
      <c r="EN197" t="str">
        <f>+IFERROR(IF(VALUE('data-cash-crude'!EM198)&gt;0,'data-cash-crude'!EM198-INDEX('data-futures'!$E:$E,MATCH('basis-cash-crude'!EN$1,'data-futures'!$A:$A,0),1),""),"")</f>
        <v/>
      </c>
      <c r="EO197" t="str">
        <f>+IFERROR(IF(VALUE('data-cash-crude'!EN198)&gt;0,'data-cash-crude'!EN198-INDEX('data-futures'!$E:$E,MATCH('basis-cash-crude'!EO$1,'data-futures'!$A:$A,0),1),""),"")</f>
        <v/>
      </c>
      <c r="EP197" t="str">
        <f>+IFERROR(IF(VALUE('data-cash-crude'!EO198)&gt;0,'data-cash-crude'!EO198-INDEX('data-futures'!$E:$E,MATCH('basis-cash-crude'!EP$1,'data-futures'!$A:$A,0),1),""),"")</f>
        <v/>
      </c>
      <c r="EQ197" t="str">
        <f>+IFERROR(IF(VALUE('data-cash-crude'!EP198)&gt;0,'data-cash-crude'!EP198-INDEX('data-futures'!$E:$E,MATCH('basis-cash-crude'!EQ$1,'data-futures'!$A:$A,0),1),""),"")</f>
        <v/>
      </c>
      <c r="ER197" t="str">
        <f>+IFERROR(IF(VALUE('data-cash-crude'!EQ198)&gt;0,'data-cash-crude'!EQ198-INDEX('data-futures'!$E:$E,MATCH('basis-cash-crude'!ER$1,'data-futures'!$A:$A,0),1),""),"")</f>
        <v/>
      </c>
      <c r="ES197" t="str">
        <f>+IFERROR(IF(VALUE('data-cash-crude'!ER198)&gt;0,'data-cash-crude'!ER198-INDEX('data-futures'!$E:$E,MATCH('basis-cash-crude'!ES$1,'data-futures'!$A:$A,0),1),""),"")</f>
        <v/>
      </c>
      <c r="ET197" t="str">
        <f>+IFERROR(IF(VALUE('data-cash-crude'!ES198)&gt;0,'data-cash-crude'!ES198-INDEX('data-futures'!$E:$E,MATCH('basis-cash-crude'!ET$1,'data-futures'!$A:$A,0),1),""),"")</f>
        <v/>
      </c>
      <c r="EU197" t="str">
        <f>+IFERROR(IF(VALUE('data-cash-crude'!ET198)&gt;0,'data-cash-crude'!ET198-INDEX('data-futures'!$E:$E,MATCH('basis-cash-crude'!EU$1,'data-futures'!$A:$A,0),1),""),"")</f>
        <v/>
      </c>
      <c r="EV197" t="str">
        <f>+IFERROR(IF(VALUE('data-cash-crude'!EU198)&gt;0,'data-cash-crude'!EU198-INDEX('data-futures'!$E:$E,MATCH('basis-cash-crude'!EV$1,'data-futures'!$A:$A,0),1),""),"")</f>
        <v/>
      </c>
      <c r="EW197" t="str">
        <f>+IFERROR(IF(VALUE('data-cash-crude'!EV198)&gt;0,'data-cash-crude'!EV198-INDEX('data-futures'!$E:$E,MATCH('basis-cash-crude'!EW$1,'data-futures'!$A:$A,0),1),""),"")</f>
        <v/>
      </c>
      <c r="EX197" t="str">
        <f>+IFERROR(IF(VALUE('data-cash-crude'!EW198)&gt;0,'data-cash-crude'!EW198-INDEX('data-futures'!$E:$E,MATCH('basis-cash-crude'!EX$1,'data-futures'!$A:$A,0),1),""),"")</f>
        <v/>
      </c>
      <c r="EY197" t="str">
        <f>+IFERROR(IF(VALUE('data-cash-crude'!EX198)&gt;0,'data-cash-crude'!EX198-INDEX('data-futures'!$E:$E,MATCH('basis-cash-crude'!EY$1,'data-futures'!$A:$A,0),1),""),"")</f>
        <v/>
      </c>
      <c r="EZ197" t="str">
        <f>+IFERROR(IF(VALUE('data-cash-crude'!EY198)&gt;0,'data-cash-crude'!EY198-INDEX('data-futures'!$E:$E,MATCH('basis-cash-crude'!EZ$1,'data-futures'!$A:$A,0),1),""),"")</f>
        <v/>
      </c>
      <c r="FA197" t="str">
        <f>+IFERROR(IF(VALUE('data-cash-crude'!EZ198)&gt;0,'data-cash-crude'!EZ198-INDEX('data-futures'!$E:$E,MATCH('basis-cash-crude'!FA$1,'data-futures'!$A:$A,0),1),""),"")</f>
        <v/>
      </c>
      <c r="FB197" t="str">
        <f>+IFERROR(IF(VALUE('data-cash-crude'!FA198)&gt;0,'data-cash-crude'!FA198-INDEX('data-futures'!$E:$E,MATCH('basis-cash-crude'!FB$1,'data-futures'!$A:$A,0),1),""),"")</f>
        <v/>
      </c>
      <c r="FC197" t="str">
        <f>+IFERROR(IF(VALUE('data-cash-crude'!FB198)&gt;0,'data-cash-crude'!FB198-INDEX('data-futures'!$E:$E,MATCH('basis-cash-crude'!FC$1,'data-futures'!$A:$A,0),1),""),"")</f>
        <v/>
      </c>
      <c r="FD197" t="str">
        <f>+IFERROR(IF(VALUE('data-cash-crude'!FC198)&gt;0,'data-cash-crude'!FC198-INDEX('data-futures'!$E:$E,MATCH('basis-cash-crude'!FD$1,'data-futures'!$A:$A,0),1),""),"")</f>
        <v/>
      </c>
      <c r="FE197" t="str">
        <f>+IFERROR(IF(VALUE('data-cash-crude'!FD198)&gt;0,'data-cash-crude'!FD198-INDEX('data-futures'!$E:$E,MATCH('basis-cash-crude'!FE$1,'data-futures'!$A:$A,0),1),""),"")</f>
        <v/>
      </c>
      <c r="FF197" t="str">
        <f>+IFERROR(IF(VALUE('data-cash-crude'!FE198)&gt;0,'data-cash-crude'!FE198-INDEX('data-futures'!$E:$E,MATCH('basis-cash-crude'!FF$1,'data-futures'!$A:$A,0),1),""),"")</f>
        <v/>
      </c>
      <c r="FG197" t="str">
        <f>+IFERROR(IF(VALUE('data-cash-crude'!FF198)&gt;0,'data-cash-crude'!FF198-INDEX('data-futures'!$E:$E,MATCH('basis-cash-crude'!FG$1,'data-futures'!$A:$A,0),1),""),"")</f>
        <v/>
      </c>
      <c r="FH197" t="str">
        <f>+IFERROR(IF(VALUE('data-cash-crude'!FG198)&gt;0,'data-cash-crude'!FG198-INDEX('data-futures'!$E:$E,MATCH('basis-cash-crude'!FH$1,'data-futures'!$A:$A,0),1),""),"")</f>
        <v/>
      </c>
      <c r="FI197" t="str">
        <f>+IFERROR(IF(VALUE('data-cash-crude'!FH198)&gt;0,'data-cash-crude'!FH198-INDEX('data-futures'!$E:$E,MATCH('basis-cash-crude'!FI$1,'data-futures'!$A:$A,0),1),""),"")</f>
        <v/>
      </c>
      <c r="FJ197" t="str">
        <f>+IFERROR(IF(VALUE('data-cash-crude'!FI198)&gt;0,'data-cash-crude'!FI198-INDEX('data-futures'!$E:$E,MATCH('basis-cash-crude'!FJ$1,'data-futures'!$A:$A,0),1),""),"")</f>
        <v/>
      </c>
      <c r="FK197" t="str">
        <f>+IFERROR(IF(VALUE('data-cash-crude'!FJ198)&gt;0,'data-cash-crude'!FJ198-INDEX('data-futures'!$E:$E,MATCH('basis-cash-crude'!FK$1,'data-futures'!$A:$A,0),1),""),"")</f>
        <v/>
      </c>
      <c r="FL197" t="str">
        <f>+IFERROR(IF(VALUE('data-cash-crude'!FK198)&gt;0,'data-cash-crude'!FK198-INDEX('data-futures'!$E:$E,MATCH('basis-cash-crude'!FL$1,'data-futures'!$A:$A,0),1),""),"")</f>
        <v/>
      </c>
    </row>
    <row r="198" spans="1:168" x14ac:dyDescent="0.2">
      <c r="A198">
        <f t="shared" si="9"/>
        <v>-6.708333333333333</v>
      </c>
      <c r="B198">
        <f t="shared" si="10"/>
        <v>-6.8907407407407435</v>
      </c>
      <c r="C198">
        <f t="shared" si="11"/>
        <v>-6.3682894736842108</v>
      </c>
      <c r="D198" s="6" t="str">
        <f>+'data-cash-crude'!B199</f>
        <v>CLPA-8-86.CM</v>
      </c>
      <c r="E198">
        <f>+IFERROR(IF(VALUE('data-cash-crude'!D199)&gt;0,'data-cash-crude'!D199-INDEX('data-futures'!$E:$E,MATCH('basis-cash-crude'!E$1,'data-futures'!$A:$A,0),1),""),"")</f>
        <v>-6.4799999999999969</v>
      </c>
      <c r="F198">
        <f>+IFERROR(IF(VALUE('data-cash-crude'!E199)&gt;0,'data-cash-crude'!E199-INDEX('data-futures'!$E:$E,MATCH('basis-cash-crude'!F$1,'data-futures'!$A:$A,0),1),""),"")</f>
        <v>-6.470000000000006</v>
      </c>
      <c r="G198">
        <f>+IFERROR(IF(VALUE('data-cash-crude'!F199)&gt;0,'data-cash-crude'!F199-INDEX('data-futures'!$E:$E,MATCH('basis-cash-crude'!G$1,'data-futures'!$A:$A,0),1),""),"")</f>
        <v>-6.68</v>
      </c>
      <c r="H198">
        <f>+IFERROR(IF(VALUE('data-cash-crude'!G199)&gt;0,'data-cash-crude'!G199-INDEX('data-futures'!$E:$E,MATCH('basis-cash-crude'!H$1,'data-futures'!$A:$A,0),1),""),"")</f>
        <v>-6.9100000000000037</v>
      </c>
      <c r="I198" t="str">
        <f>+IFERROR(IF(VALUE('data-cash-crude'!H199)&gt;0,'data-cash-crude'!H199-INDEX('data-futures'!$E:$E,MATCH('basis-cash-crude'!I$1,'data-futures'!$A:$A,0),1),""),"")</f>
        <v/>
      </c>
      <c r="J198">
        <f>+IFERROR(IF(VALUE('data-cash-crude'!I199)&gt;0,'data-cash-crude'!I199-INDEX('data-futures'!$E:$E,MATCH('basis-cash-crude'!J$1,'data-futures'!$A:$A,0),1),""),"")</f>
        <v>-6.8799999999999955</v>
      </c>
      <c r="K198">
        <f>+IFERROR(IF(VALUE('data-cash-crude'!J199)&gt;0,'data-cash-crude'!J199-INDEX('data-futures'!$E:$E,MATCH('basis-cash-crude'!K$1,'data-futures'!$A:$A,0),1),""),"")</f>
        <v>-6.8299999999999983</v>
      </c>
      <c r="L198">
        <f>+IFERROR(IF(VALUE('data-cash-crude'!K199)&gt;0,'data-cash-crude'!K199-INDEX('data-futures'!$E:$E,MATCH('basis-cash-crude'!L$1,'data-futures'!$A:$A,0),1),""),"")</f>
        <v>-6.8400000000000034</v>
      </c>
      <c r="M198">
        <f>+IFERROR(IF(VALUE('data-cash-crude'!L199)&gt;0,'data-cash-crude'!L199-INDEX('data-futures'!$E:$E,MATCH('basis-cash-crude'!M$1,'data-futures'!$A:$A,0),1),""),"")</f>
        <v>-6.7899999999999991</v>
      </c>
      <c r="N198">
        <f>+IFERROR(IF(VALUE('data-cash-crude'!M199)&gt;0,'data-cash-crude'!M199-INDEX('data-futures'!$E:$E,MATCH('basis-cash-crude'!N$1,'data-futures'!$A:$A,0),1),""),"")</f>
        <v>-6.6099999999999994</v>
      </c>
      <c r="O198">
        <f>+IFERROR(IF(VALUE('data-cash-crude'!N199)&gt;0,'data-cash-crude'!N199-INDEX('data-futures'!$E:$E,MATCH('basis-cash-crude'!O$1,'data-futures'!$A:$A,0),1),""),"")</f>
        <v>-6.82</v>
      </c>
      <c r="P198">
        <f>+IFERROR(IF(VALUE('data-cash-crude'!O199)&gt;0,'data-cash-crude'!O199-INDEX('data-futures'!$E:$E,MATCH('basis-cash-crude'!P$1,'data-futures'!$A:$A,0),1),""),"")</f>
        <v>-6.7999999999999972</v>
      </c>
      <c r="Q198">
        <f>+IFERROR(IF(VALUE('data-cash-crude'!P199)&gt;0,'data-cash-crude'!P199-INDEX('data-futures'!$E:$E,MATCH('basis-cash-crude'!Q$1,'data-futures'!$A:$A,0),1),""),"")</f>
        <v>-6.82</v>
      </c>
      <c r="R198">
        <f>+IFERROR(IF(VALUE('data-cash-crude'!Q199)&gt;0,'data-cash-crude'!Q199-INDEX('data-futures'!$E:$E,MATCH('basis-cash-crude'!R$1,'data-futures'!$A:$A,0),1),""),"")</f>
        <v>-6.8099999999999952</v>
      </c>
      <c r="S198">
        <f>+IFERROR(IF(VALUE('data-cash-crude'!R199)&gt;0,'data-cash-crude'!R199-INDEX('data-futures'!$E:$E,MATCH('basis-cash-crude'!S$1,'data-futures'!$A:$A,0),1),""),"")</f>
        <v>-8.990000000000002</v>
      </c>
      <c r="T198">
        <f>+IFERROR(IF(VALUE('data-cash-crude'!S199)&gt;0,'data-cash-crude'!S199-INDEX('data-futures'!$E:$E,MATCH('basis-cash-crude'!T$1,'data-futures'!$A:$A,0),1),""),"")</f>
        <v>-8.7700000000000031</v>
      </c>
      <c r="U198">
        <f>+IFERROR(IF(VALUE('data-cash-crude'!T199)&gt;0,'data-cash-crude'!T199-INDEX('data-futures'!$E:$E,MATCH('basis-cash-crude'!U$1,'data-futures'!$A:$A,0),1),""),"")</f>
        <v>-6.9000000000000057</v>
      </c>
      <c r="V198">
        <f>+IFERROR(IF(VALUE('data-cash-crude'!U199)&gt;0,'data-cash-crude'!U199-INDEX('data-futures'!$E:$E,MATCH('basis-cash-crude'!V$1,'data-futures'!$A:$A,0),1),""),"")</f>
        <v>-6.720000000000006</v>
      </c>
      <c r="W198">
        <f>+IFERROR(IF(VALUE('data-cash-crude'!V199)&gt;0,'data-cash-crude'!V199-INDEX('data-futures'!$E:$E,MATCH('basis-cash-crude'!W$1,'data-futures'!$A:$A,0),1),""),"")</f>
        <v>-6.68</v>
      </c>
      <c r="X198">
        <f>+IFERROR(IF(VALUE('data-cash-crude'!W199)&gt;0,'data-cash-crude'!W199-INDEX('data-futures'!$E:$E,MATCH('basis-cash-crude'!X$1,'data-futures'!$A:$A,0),1),""),"")</f>
        <v>-6.7700000000000031</v>
      </c>
      <c r="Y198">
        <f>+IFERROR(IF(VALUE('data-cash-crude'!X199)&gt;0,'data-cash-crude'!X199-INDEX('data-futures'!$E:$E,MATCH('basis-cash-crude'!Y$1,'data-futures'!$A:$A,0),1),""),"")</f>
        <v>-6.7199999999999989</v>
      </c>
      <c r="Z198" t="str">
        <f>+IFERROR(IF(VALUE('data-cash-crude'!Y199)&gt;0,'data-cash-crude'!Y199-INDEX('data-futures'!$E:$E,MATCH('basis-cash-crude'!Z$1,'data-futures'!$A:$A,0),1),""),"")</f>
        <v/>
      </c>
      <c r="AA198">
        <f>+IFERROR(IF(VALUE('data-cash-crude'!Z199)&gt;0,'data-cash-crude'!Z199-INDEX('data-futures'!$E:$E,MATCH('basis-cash-crude'!AA$1,'data-futures'!$A:$A,0),1),""),"")</f>
        <v>-6.8900000000000006</v>
      </c>
      <c r="AB198">
        <f>+IFERROR(IF(VALUE('data-cash-crude'!AA199)&gt;0,'data-cash-crude'!AA199-INDEX('data-futures'!$E:$E,MATCH('basis-cash-crude'!AB$1,'data-futures'!$A:$A,0),1),""),"")</f>
        <v>-7</v>
      </c>
      <c r="AC198" t="str">
        <f>+IFERROR(IF(VALUE('data-cash-crude'!AB199)&gt;0,'data-cash-crude'!AB199-INDEX('data-futures'!$E:$E,MATCH('basis-cash-crude'!AC$1,'data-futures'!$A:$A,0),1),""),"")</f>
        <v/>
      </c>
      <c r="AD198">
        <f>+IFERROR(IF(VALUE('data-cash-crude'!AC199)&gt;0,'data-cash-crude'!AC199-INDEX('data-futures'!$E:$E,MATCH('basis-cash-crude'!AD$1,'data-futures'!$A:$A,0),1),""),"")</f>
        <v>-6.5900000000000034</v>
      </c>
      <c r="AE198">
        <f>+IFERROR(IF(VALUE('data-cash-crude'!AD199)&gt;0,'data-cash-crude'!AD199-INDEX('data-futures'!$E:$E,MATCH('basis-cash-crude'!AE$1,'data-futures'!$A:$A,0),1),""),"")</f>
        <v>-6.740000000000002</v>
      </c>
      <c r="AF198">
        <f>+IFERROR(IF(VALUE('data-cash-crude'!AE199)&gt;0,'data-cash-crude'!AE199-INDEX('data-futures'!$E:$E,MATCH('basis-cash-crude'!AF$1,'data-futures'!$A:$A,0),1),""),"")</f>
        <v>-6.480000000000004</v>
      </c>
      <c r="AG198">
        <f>+IFERROR(IF(VALUE('data-cash-crude'!AF199)&gt;0,'data-cash-crude'!AF199-INDEX('data-futures'!$E:$E,MATCH('basis-cash-crude'!AG$1,'data-futures'!$A:$A,0),1),""),"")</f>
        <v>-6.5</v>
      </c>
      <c r="AH198">
        <f>+IFERROR(IF(VALUE('data-cash-crude'!AG199)&gt;0,'data-cash-crude'!AG199-INDEX('data-futures'!$E:$E,MATCH('basis-cash-crude'!AH$1,'data-futures'!$A:$A,0),1),""),"")</f>
        <v>-6.5600000000000023</v>
      </c>
      <c r="AI198">
        <f>+IFERROR(IF(VALUE('data-cash-crude'!AH199)&gt;0,'data-cash-crude'!AH199-INDEX('data-futures'!$E:$E,MATCH('basis-cash-crude'!AI$1,'data-futures'!$A:$A,0),1),""),"")</f>
        <v>-6.3500000000000014</v>
      </c>
      <c r="AJ198">
        <f>+IFERROR(IF(VALUE('data-cash-crude'!AI199)&gt;0,'data-cash-crude'!AI199-INDEX('data-futures'!$E:$E,MATCH('basis-cash-crude'!AJ$1,'data-futures'!$A:$A,0),1),""),"")</f>
        <v>-6.4200000000000017</v>
      </c>
      <c r="AK198">
        <f>+IFERROR(IF(VALUE('data-cash-crude'!AJ199)&gt;0,'data-cash-crude'!AJ199-INDEX('data-futures'!$E:$E,MATCH('basis-cash-crude'!AK$1,'data-futures'!$A:$A,0),1),""),"")</f>
        <v>-6.470000000000006</v>
      </c>
      <c r="AL198">
        <f>+IFERROR(IF(VALUE('data-cash-crude'!AK199)&gt;0,'data-cash-crude'!AK199-INDEX('data-futures'!$E:$E,MATCH('basis-cash-crude'!AL$1,'data-futures'!$A:$A,0),1),""),"")</f>
        <v>-6.7000000000000028</v>
      </c>
      <c r="AM198">
        <f>+IFERROR(IF(VALUE('data-cash-crude'!AL199)&gt;0,'data-cash-crude'!AL199-INDEX('data-futures'!$E:$E,MATCH('basis-cash-crude'!AM$1,'data-futures'!$A:$A,0),1),""),"")</f>
        <v>-6.3700000000000045</v>
      </c>
      <c r="AN198">
        <f>+IFERROR(IF(VALUE('data-cash-crude'!AM199)&gt;0,'data-cash-crude'!AM199-INDEX('data-futures'!$E:$E,MATCH('basis-cash-crude'!AN$1,'data-futures'!$A:$A,0),1),""),"")</f>
        <v>-6.3599999999999994</v>
      </c>
      <c r="AO198">
        <f>+IFERROR(IF(VALUE('data-cash-crude'!AN199)&gt;0,'data-cash-crude'!AN199-INDEX('data-futures'!$E:$E,MATCH('basis-cash-crude'!AO$1,'data-futures'!$A:$A,0),1),""),"")</f>
        <v>-6.57</v>
      </c>
      <c r="AP198" t="str">
        <f>+IFERROR(IF(VALUE('data-cash-crude'!AO199)&gt;0,'data-cash-crude'!AO199-INDEX('data-futures'!$E:$E,MATCH('basis-cash-crude'!AP$1,'data-futures'!$A:$A,0),1),""),"")</f>
        <v/>
      </c>
      <c r="AQ198">
        <f>+IFERROR(IF(VALUE('data-cash-crude'!AP199)&gt;0,'data-cash-crude'!AP199-INDEX('data-futures'!$E:$E,MATCH('basis-cash-crude'!AQ$1,'data-futures'!$A:$A,0),1),""),"")</f>
        <v>-6.6200000000000045</v>
      </c>
      <c r="AR198">
        <f>+IFERROR(IF(VALUE('data-cash-crude'!AQ199)&gt;0,'data-cash-crude'!AQ199-INDEX('data-futures'!$E:$E,MATCH('basis-cash-crude'!AR$1,'data-futures'!$A:$A,0),1),""),"")</f>
        <v>-3.75</v>
      </c>
      <c r="AS198" t="str">
        <f>+IFERROR(IF(VALUE('data-cash-crude'!AR199)&gt;0,'data-cash-crude'!AR199-INDEX('data-futures'!$E:$E,MATCH('basis-cash-crude'!AS$1,'data-futures'!$A:$A,0),1),""),"")</f>
        <v/>
      </c>
      <c r="AT198">
        <f>+IFERROR(IF(VALUE('data-cash-crude'!AS199)&gt;0,'data-cash-crude'!AS199-INDEX('data-futures'!$E:$E,MATCH('basis-cash-crude'!AT$1,'data-futures'!$A:$A,0),1),""),"")</f>
        <v>-6.6200000000000045</v>
      </c>
      <c r="AU198">
        <f>+IFERROR(IF(VALUE('data-cash-crude'!AT199)&gt;0,'data-cash-crude'!AT199-INDEX('data-futures'!$E:$E,MATCH('basis-cash-crude'!AU$1,'data-futures'!$A:$A,0),1),""),"")</f>
        <v>-6.3599999999999994</v>
      </c>
      <c r="AV198">
        <f>+IFERROR(IF(VALUE('data-cash-crude'!AU199)&gt;0,'data-cash-crude'!AU199-INDEX('data-futures'!$E:$E,MATCH('basis-cash-crude'!AV$1,'data-futures'!$A:$A,0),1),""),"")</f>
        <v>-6.4000000000000057</v>
      </c>
      <c r="AW198">
        <f>+IFERROR(IF(VALUE('data-cash-crude'!AV199)&gt;0,'data-cash-crude'!AV199-INDEX('data-futures'!$E:$E,MATCH('basis-cash-crude'!AW$1,'data-futures'!$A:$A,0),1),""),"")</f>
        <v>-6.3500000000000014</v>
      </c>
      <c r="AX198">
        <f>+IFERROR(IF(VALUE('data-cash-crude'!AW199)&gt;0,'data-cash-crude'!AW199-INDEX('data-futures'!$E:$E,MATCH('basis-cash-crude'!AX$1,'data-futures'!$A:$A,0),1),""),"")</f>
        <v>-6.32</v>
      </c>
      <c r="AY198" t="str">
        <f>+IFERROR(IF(VALUE('data-cash-crude'!AX199)&gt;0,'data-cash-crude'!AX199-INDEX('data-futures'!$E:$E,MATCH('basis-cash-crude'!AY$1,'data-futures'!$A:$A,0),1),""),"")</f>
        <v/>
      </c>
      <c r="AZ198" t="str">
        <f>+IFERROR(IF(VALUE('data-cash-crude'!AY199)&gt;0,'data-cash-crude'!AY199-INDEX('data-futures'!$E:$E,MATCH('basis-cash-crude'!AZ$1,'data-futures'!$A:$A,0),1),""),"")</f>
        <v/>
      </c>
      <c r="BA198" t="str">
        <f>+IFERROR(IF(VALUE('data-cash-crude'!AZ199)&gt;0,'data-cash-crude'!AZ199-INDEX('data-futures'!$E:$E,MATCH('basis-cash-crude'!BA$1,'data-futures'!$A:$A,0),1),""),"")</f>
        <v/>
      </c>
      <c r="BB198" t="str">
        <f>+IFERROR(IF(VALUE('data-cash-crude'!BA199)&gt;0,'data-cash-crude'!BA199-INDEX('data-futures'!$E:$E,MATCH('basis-cash-crude'!BB$1,'data-futures'!$A:$A,0),1),""),"")</f>
        <v/>
      </c>
      <c r="BC198" t="str">
        <f>+IFERROR(IF(VALUE('data-cash-crude'!BB199)&gt;0,'data-cash-crude'!BB199-INDEX('data-futures'!$E:$E,MATCH('basis-cash-crude'!BC$1,'data-futures'!$A:$A,0),1),""),"")</f>
        <v/>
      </c>
      <c r="BD198" t="str">
        <f>+IFERROR(IF(VALUE('data-cash-crude'!BC199)&gt;0,'data-cash-crude'!BC199-INDEX('data-futures'!$E:$E,MATCH('basis-cash-crude'!BD$1,'data-futures'!$A:$A,0),1),""),"")</f>
        <v/>
      </c>
      <c r="BE198">
        <f>+IFERROR(IF(VALUE('data-cash-crude'!BD199)&gt;0,'data-cash-crude'!BD199-INDEX('data-futures'!$E:$E,MATCH('basis-cash-crude'!BE$1,'data-futures'!$A:$A,0),1),""),"")</f>
        <v>-6.4199999999999946</v>
      </c>
      <c r="BF198">
        <f>+IFERROR(IF(VALUE('data-cash-crude'!BE199)&gt;0,'data-cash-crude'!BE199-INDEX('data-futures'!$E:$E,MATCH('basis-cash-crude'!BF$1,'data-futures'!$A:$A,0),1),""),"")</f>
        <v>-6.43</v>
      </c>
      <c r="BG198">
        <f>+IFERROR(IF(VALUE('data-cash-crude'!BF199)&gt;0,'data-cash-crude'!BF199-INDEX('data-futures'!$E:$E,MATCH('basis-cash-crude'!BG$1,'data-futures'!$A:$A,0),1),""),"")</f>
        <v>-6.240000000000002</v>
      </c>
      <c r="BH198">
        <f>+IFERROR(IF(VALUE('data-cash-crude'!BG199)&gt;0,'data-cash-crude'!BG199-INDEX('data-futures'!$E:$E,MATCH('basis-cash-crude'!BH$1,'data-futures'!$A:$A,0),1),""),"")</f>
        <v>-6.009999999999998</v>
      </c>
      <c r="BI198">
        <f>+IFERROR(IF(VALUE('data-cash-crude'!BH199)&gt;0,'data-cash-crude'!BH199-INDEX('data-futures'!$E:$E,MATCH('basis-cash-crude'!BI$1,'data-futures'!$A:$A,0),1),""),"")</f>
        <v>-6.25</v>
      </c>
      <c r="BJ198">
        <f>+IFERROR(IF(VALUE('data-cash-crude'!BI199)&gt;0,'data-cash-crude'!BI199-INDEX('data-futures'!$E:$E,MATCH('basis-cash-crude'!BJ$1,'data-futures'!$A:$A,0),1),""),"")</f>
        <v>-6.3100000000000023</v>
      </c>
      <c r="BK198">
        <f>+IFERROR(IF(VALUE('data-cash-crude'!BJ199)&gt;0,'data-cash-crude'!BJ199-INDEX('data-futures'!$E:$E,MATCH('basis-cash-crude'!BK$1,'data-futures'!$A:$A,0),1),""),"")</f>
        <v>-6.5899999999999963</v>
      </c>
      <c r="BL198">
        <f>+IFERROR(IF(VALUE('data-cash-crude'!BK199)&gt;0,'data-cash-crude'!BK199-INDEX('data-futures'!$E:$E,MATCH('basis-cash-crude'!BL$1,'data-futures'!$A:$A,0),1),""),"")</f>
        <v>-6.269999999999996</v>
      </c>
      <c r="BM198" t="str">
        <f>+IFERROR(IF(VALUE('data-cash-crude'!BL199)&gt;0,'data-cash-crude'!BL199-INDEX('data-futures'!$E:$E,MATCH('basis-cash-crude'!BM$1,'data-futures'!$A:$A,0),1),""),"")</f>
        <v/>
      </c>
      <c r="BN198" t="str">
        <f>+IFERROR(IF(VALUE('data-cash-crude'!BM199)&gt;0,'data-cash-crude'!BM199-INDEX('data-futures'!$E:$E,MATCH('basis-cash-crude'!BN$1,'data-futures'!$A:$A,0),1),""),"")</f>
        <v/>
      </c>
      <c r="BO198">
        <f>+IFERROR(IF(VALUE('data-cash-crude'!BN199)&gt;0,'data-cash-crude'!BN199-INDEX('data-futures'!$E:$E,MATCH('basis-cash-crude'!BO$1,'data-futures'!$A:$A,0),1),""),"")</f>
        <v>-6.5899999999999963</v>
      </c>
      <c r="BP198">
        <f>+IFERROR(IF(VALUE('data-cash-crude'!BO199)&gt;0,'data-cash-crude'!BO199-INDEX('data-futures'!$E:$E,MATCH('basis-cash-crude'!BP$1,'data-futures'!$A:$A,0),1),""),"")</f>
        <v>-6.75</v>
      </c>
      <c r="BQ198">
        <f>+IFERROR(IF(VALUE('data-cash-crude'!BP199)&gt;0,'data-cash-crude'!BP199-INDEX('data-futures'!$E:$E,MATCH('basis-cash-crude'!BQ$1,'data-futures'!$A:$A,0),1),""),"")</f>
        <v>-6.259999999999998</v>
      </c>
      <c r="BR198">
        <f>+IFERROR(IF(VALUE('data-cash-crude'!BQ199)&gt;0,'data-cash-crude'!BQ199-INDEX('data-futures'!$E:$E,MATCH('basis-cash-crude'!BR$1,'data-futures'!$A:$A,0),1),""),"")</f>
        <v>-6.259999999999998</v>
      </c>
      <c r="BS198">
        <f>+IFERROR(IF(VALUE('data-cash-crude'!BR199)&gt;0,'data-cash-crude'!BR199-INDEX('data-futures'!$E:$E,MATCH('basis-cash-crude'!BS$1,'data-futures'!$A:$A,0),1),""),"")</f>
        <v>-6.1700000000000017</v>
      </c>
      <c r="BT198">
        <f>+IFERROR(IF(VALUE('data-cash-crude'!BS199)&gt;0,'data-cash-crude'!BS199-INDEX('data-futures'!$E:$E,MATCH('basis-cash-crude'!BT$1,'data-futures'!$A:$A,0),1),""),"")</f>
        <v>-6.6000000000000014</v>
      </c>
      <c r="BU198">
        <f>+IFERROR(IF(VALUE('data-cash-crude'!BT199)&gt;0,'data-cash-crude'!BT199-INDEX('data-futures'!$E:$E,MATCH('basis-cash-crude'!BU$1,'data-futures'!$A:$A,0),1),""),"")</f>
        <v>-6.18</v>
      </c>
      <c r="BV198">
        <f>+IFERROR(IF(VALUE('data-cash-crude'!BU199)&gt;0,'data-cash-crude'!BU199-INDEX('data-futures'!$E:$E,MATCH('basis-cash-crude'!BV$1,'data-futures'!$A:$A,0),1),""),"")</f>
        <v>-6.1299999999999955</v>
      </c>
      <c r="BW198">
        <f>+IFERROR(IF(VALUE('data-cash-crude'!BV199)&gt;0,'data-cash-crude'!BV199-INDEX('data-futures'!$E:$E,MATCH('basis-cash-crude'!BW$1,'data-futures'!$A:$A,0),1),""),"")</f>
        <v>-6.3900000000000006</v>
      </c>
      <c r="BX198">
        <f>+IFERROR(IF(VALUE('data-cash-crude'!BW199)&gt;0,'data-cash-crude'!BW199-INDEX('data-futures'!$E:$E,MATCH('basis-cash-crude'!BX$1,'data-futures'!$A:$A,0),1),""),"")</f>
        <v>-6.1899999999999977</v>
      </c>
      <c r="BY198">
        <f>+IFERROR(IF(VALUE('data-cash-crude'!BX199)&gt;0,'data-cash-crude'!BX199-INDEX('data-futures'!$E:$E,MATCH('basis-cash-crude'!BY$1,'data-futures'!$A:$A,0),1),""),"")</f>
        <v>-6.3599999999999994</v>
      </c>
      <c r="BZ198">
        <f>+IFERROR(IF(VALUE('data-cash-crude'!BY199)&gt;0,'data-cash-crude'!BY199-INDEX('data-futures'!$E:$E,MATCH('basis-cash-crude'!BZ$1,'data-futures'!$A:$A,0),1),""),"")</f>
        <v>-6.68</v>
      </c>
      <c r="CA198">
        <f>+IFERROR(IF(VALUE('data-cash-crude'!BZ199)&gt;0,'data-cash-crude'!BZ199-INDEX('data-futures'!$E:$E,MATCH('basis-cash-crude'!CA$1,'data-futures'!$A:$A,0),1),""),"")</f>
        <v>-6.1600000000000037</v>
      </c>
      <c r="CB198">
        <f>+IFERROR(IF(VALUE('data-cash-crude'!CA199)&gt;0,'data-cash-crude'!CA199-INDEX('data-futures'!$E:$E,MATCH('basis-cash-crude'!CB$1,'data-futures'!$A:$A,0),1),""),"")</f>
        <v>-5.9699999999999989</v>
      </c>
      <c r="CC198">
        <f>+IFERROR(IF(VALUE('data-cash-crude'!CB199)&gt;0,'data-cash-crude'!CB199-INDEX('data-futures'!$E:$E,MATCH('basis-cash-crude'!CC$1,'data-futures'!$A:$A,0),1),""),"")</f>
        <v>-5.82</v>
      </c>
      <c r="CD198">
        <f>+IFERROR(IF(VALUE('data-cash-crude'!CC199)&gt;0,'data-cash-crude'!CC199-INDEX('data-futures'!$E:$E,MATCH('basis-cash-crude'!CD$1,'data-futures'!$A:$A,0),1),""),"")</f>
        <v>-6.0499999999999972</v>
      </c>
      <c r="CE198">
        <f>+IFERROR(IF(VALUE('data-cash-crude'!CD199)&gt;0,'data-cash-crude'!CD199-INDEX('data-futures'!$E:$E,MATCH('basis-cash-crude'!CE$1,'data-futures'!$A:$A,0),1),""),"")</f>
        <v>-5.8500000000000014</v>
      </c>
      <c r="CF198">
        <f>+IFERROR(IF(VALUE('data-cash-crude'!CE199)&gt;0,'data-cash-crude'!CE199-INDEX('data-futures'!$E:$E,MATCH('basis-cash-crude'!CF$1,'data-futures'!$A:$A,0),1),""),"")</f>
        <v>-5.7700000000000031</v>
      </c>
      <c r="CG198">
        <f>+IFERROR(IF(VALUE('data-cash-crude'!CF199)&gt;0,'data-cash-crude'!CF199-INDEX('data-futures'!$E:$E,MATCH('basis-cash-crude'!CG$1,'data-futures'!$A:$A,0),1),""),"")</f>
        <v>-5.5300000000000011</v>
      </c>
      <c r="CH198">
        <f>+IFERROR(IF(VALUE('data-cash-crude'!CG199)&gt;0,'data-cash-crude'!CG199-INDEX('data-futures'!$E:$E,MATCH('basis-cash-crude'!CH$1,'data-futures'!$A:$A,0),1),""),"")</f>
        <v>-5.3300000000000054</v>
      </c>
      <c r="CI198">
        <f>+IFERROR(IF(VALUE('data-cash-crude'!CH199)&gt;0,'data-cash-crude'!CH199-INDEX('data-futures'!$E:$E,MATCH('basis-cash-crude'!CI$1,'data-futures'!$A:$A,0),1),""),"")</f>
        <v>-5.5399999999999991</v>
      </c>
      <c r="CJ198">
        <f>+IFERROR(IF(VALUE('data-cash-crude'!CI199)&gt;0,'data-cash-crude'!CI199-INDEX('data-futures'!$E:$E,MATCH('basis-cash-crude'!CJ$1,'data-futures'!$A:$A,0),1),""),"")</f>
        <v>-5.6599999999999966</v>
      </c>
      <c r="CK198">
        <f>+IFERROR(IF(VALUE('data-cash-crude'!CJ199)&gt;0,'data-cash-crude'!CJ199-INDEX('data-futures'!$E:$E,MATCH('basis-cash-crude'!CK$1,'data-futures'!$A:$A,0),1),""),"")</f>
        <v>-5.1400000000000006</v>
      </c>
      <c r="CL198">
        <f>+IFERROR(IF(VALUE('data-cash-crude'!CK199)&gt;0,'data-cash-crude'!CK199-INDEX('data-futures'!$E:$E,MATCH('basis-cash-crude'!CL$1,'data-futures'!$A:$A,0),1),""),"")</f>
        <v>-5.1300000000000026</v>
      </c>
      <c r="CM198" t="str">
        <f>+IFERROR(IF(VALUE('data-cash-crude'!CL199)&gt;0,'data-cash-crude'!CL199-INDEX('data-futures'!$E:$E,MATCH('basis-cash-crude'!CM$1,'data-futures'!$A:$A,0),1),""),"")</f>
        <v/>
      </c>
      <c r="CN198">
        <f>+IFERROR(IF(VALUE('data-cash-crude'!CM199)&gt;0,'data-cash-crude'!CM199-INDEX('data-futures'!$E:$E,MATCH('basis-cash-crude'!CN$1,'data-futures'!$A:$A,0),1),""),"")</f>
        <v>-5.1099999999999994</v>
      </c>
      <c r="CO198">
        <f>+IFERROR(IF(VALUE('data-cash-crude'!CN199)&gt;0,'data-cash-crude'!CN199-INDEX('data-futures'!$E:$E,MATCH('basis-cash-crude'!CO$1,'data-futures'!$A:$A,0),1),""),"")</f>
        <v>-4.990000000000002</v>
      </c>
      <c r="CP198">
        <f>+IFERROR(IF(VALUE('data-cash-crude'!CO199)&gt;0,'data-cash-crude'!CO199-INDEX('data-futures'!$E:$E,MATCH('basis-cash-crude'!CP$1,'data-futures'!$A:$A,0),1),""),"")</f>
        <v>-5.1500000000000057</v>
      </c>
      <c r="CQ198">
        <f>+IFERROR(IF(VALUE('data-cash-crude'!CP199)&gt;0,'data-cash-crude'!CP199-INDEX('data-futures'!$E:$E,MATCH('basis-cash-crude'!CQ$1,'data-futures'!$A:$A,0),1),""),"")</f>
        <v>-5.1400000000000006</v>
      </c>
      <c r="CR198">
        <f>+IFERROR(IF(VALUE('data-cash-crude'!CQ199)&gt;0,'data-cash-crude'!CQ199-INDEX('data-futures'!$E:$E,MATCH('basis-cash-crude'!CR$1,'data-futures'!$A:$A,0),1),""),"")</f>
        <v>-4.5799999999999983</v>
      </c>
      <c r="CS198">
        <f>+IFERROR(IF(VALUE('data-cash-crude'!CR199)&gt;0,'data-cash-crude'!CR199-INDEX('data-futures'!$E:$E,MATCH('basis-cash-crude'!CS$1,'data-futures'!$A:$A,0),1),""),"")</f>
        <v>-4.2100000000000009</v>
      </c>
      <c r="CT198">
        <f>+IFERROR(IF(VALUE('data-cash-crude'!CS199)&gt;0,'data-cash-crude'!CS199-INDEX('data-futures'!$E:$E,MATCH('basis-cash-crude'!CT$1,'data-futures'!$A:$A,0),1),""),"")</f>
        <v>-3.1400000000000006</v>
      </c>
      <c r="CU198">
        <f>+IFERROR(IF(VALUE('data-cash-crude'!CT199)&gt;0,'data-cash-crude'!CT199-INDEX('data-futures'!$E:$E,MATCH('basis-cash-crude'!CU$1,'data-futures'!$A:$A,0),1),""),"")</f>
        <v>-5.43</v>
      </c>
      <c r="CV198">
        <f>+IFERROR(IF(VALUE('data-cash-crude'!CU199)&gt;0,'data-cash-crude'!CU199-INDEX('data-futures'!$E:$E,MATCH('basis-cash-crude'!CV$1,'data-futures'!$A:$A,0),1),""),"")</f>
        <v>-5.5500000000000043</v>
      </c>
      <c r="CW198">
        <f>+IFERROR(IF(VALUE('data-cash-crude'!CV199)&gt;0,'data-cash-crude'!CV199-INDEX('data-futures'!$E:$E,MATCH('basis-cash-crude'!CW$1,'data-futures'!$A:$A,0),1),""),"")</f>
        <v>-5.3300000000000054</v>
      </c>
      <c r="CX198">
        <f>+IFERROR(IF(VALUE('data-cash-crude'!CW199)&gt;0,'data-cash-crude'!CW199-INDEX('data-futures'!$E:$E,MATCH('basis-cash-crude'!CX$1,'data-futures'!$A:$A,0),1),""),"")</f>
        <v>-5.25</v>
      </c>
      <c r="CY198">
        <f>+IFERROR(IF(VALUE('data-cash-crude'!CX199)&gt;0,'data-cash-crude'!CX199-INDEX('data-futures'!$E:$E,MATCH('basis-cash-crude'!CY$1,'data-futures'!$A:$A,0),1),""),"")</f>
        <v>-4.9500000000000028</v>
      </c>
      <c r="CZ198">
        <f>+IFERROR(IF(VALUE('data-cash-crude'!CY199)&gt;0,'data-cash-crude'!CY199-INDEX('data-futures'!$E:$E,MATCH('basis-cash-crude'!CZ$1,'data-futures'!$A:$A,0),1),""),"")</f>
        <v>-5.2800000000000011</v>
      </c>
      <c r="DA198">
        <f>+IFERROR(IF(VALUE('data-cash-crude'!CZ199)&gt;0,'data-cash-crude'!CZ199-INDEX('data-futures'!$E:$E,MATCH('basis-cash-crude'!DA$1,'data-futures'!$A:$A,0),1),""),"")</f>
        <v>-5.2099999999999937</v>
      </c>
      <c r="DB198">
        <f>+IFERROR(IF(VALUE('data-cash-crude'!DA199)&gt;0,'data-cash-crude'!DA199-INDEX('data-futures'!$E:$E,MATCH('basis-cash-crude'!DB$1,'data-futures'!$A:$A,0),1),""),"")</f>
        <v>-5.1599999999999966</v>
      </c>
      <c r="DC198">
        <f>+IFERROR(IF(VALUE('data-cash-crude'!DB199)&gt;0,'data-cash-crude'!DB199-INDEX('data-futures'!$E:$E,MATCH('basis-cash-crude'!DC$1,'data-futures'!$A:$A,0),1),""),"")</f>
        <v>-5.0500000000000043</v>
      </c>
      <c r="DD198" t="str">
        <f>+IFERROR(IF(VALUE('data-cash-crude'!DC199)&gt;0,'data-cash-crude'!DC199-INDEX('data-futures'!$E:$E,MATCH('basis-cash-crude'!DD$1,'data-futures'!$A:$A,0),1),""),"")</f>
        <v/>
      </c>
      <c r="DE198">
        <f>+IFERROR(IF(VALUE('data-cash-crude'!DD199)&gt;0,'data-cash-crude'!DD199-INDEX('data-futures'!$E:$E,MATCH('basis-cash-crude'!DE$1,'data-futures'!$A:$A,0),1),""),"")</f>
        <v>-5.0200000000000031</v>
      </c>
      <c r="DF198">
        <f>+IFERROR(IF(VALUE('data-cash-crude'!DE199)&gt;0,'data-cash-crude'!DE199-INDEX('data-futures'!$E:$E,MATCH('basis-cash-crude'!DF$1,'data-futures'!$A:$A,0),1),""),"")</f>
        <v>-4.7399999999999949</v>
      </c>
      <c r="DG198" t="str">
        <f>+IFERROR(IF(VALUE('data-cash-crude'!DF199)&gt;0,'data-cash-crude'!DF199-INDEX('data-futures'!$E:$E,MATCH('basis-cash-crude'!DG$1,'data-futures'!$A:$A,0),1),""),"")</f>
        <v/>
      </c>
      <c r="DH198">
        <f>+IFERROR(IF(VALUE('data-cash-crude'!DG199)&gt;0,'data-cash-crude'!DG199-INDEX('data-futures'!$E:$E,MATCH('basis-cash-crude'!DH$1,'data-futures'!$A:$A,0),1),""),"")</f>
        <v>-4.3400000000000034</v>
      </c>
      <c r="DI198">
        <f>+IFERROR(IF(VALUE('data-cash-crude'!DH199)&gt;0,'data-cash-crude'!DH199-INDEX('data-futures'!$E:$E,MATCH('basis-cash-crude'!DI$1,'data-futures'!$A:$A,0),1),""),"")</f>
        <v>-5.3400000000000034</v>
      </c>
      <c r="DJ198">
        <f>+IFERROR(IF(VALUE('data-cash-crude'!DI199)&gt;0,'data-cash-crude'!DI199-INDEX('data-futures'!$E:$E,MATCH('basis-cash-crude'!DJ$1,'data-futures'!$A:$A,0),1),""),"")</f>
        <v>-5.1099999999999994</v>
      </c>
      <c r="DK198">
        <f>+IFERROR(IF(VALUE('data-cash-crude'!DJ199)&gt;0,'data-cash-crude'!DJ199-INDEX('data-futures'!$E:$E,MATCH('basis-cash-crude'!DK$1,'data-futures'!$A:$A,0),1),""),"")</f>
        <v>-5.2199999999999989</v>
      </c>
      <c r="DL198">
        <f>+IFERROR(IF(VALUE('data-cash-crude'!DK199)&gt;0,'data-cash-crude'!DK199-INDEX('data-futures'!$E:$E,MATCH('basis-cash-crude'!DL$1,'data-futures'!$A:$A,0),1),""),"")</f>
        <v>-5.0500000000000043</v>
      </c>
      <c r="DM198">
        <f>+IFERROR(IF(VALUE('data-cash-crude'!DL199)&gt;0,'data-cash-crude'!DL199-INDEX('data-futures'!$E:$E,MATCH('basis-cash-crude'!DM$1,'data-futures'!$A:$A,0),1),""),"")</f>
        <v>-4.529999999999994</v>
      </c>
      <c r="DN198">
        <f>+IFERROR(IF(VALUE('data-cash-crude'!DM199)&gt;0,'data-cash-crude'!DM199-INDEX('data-futures'!$E:$E,MATCH('basis-cash-crude'!DN$1,'data-futures'!$A:$A,0),1),""),"")</f>
        <v>-4.1099999999999994</v>
      </c>
      <c r="DO198">
        <f>+IFERROR(IF(VALUE('data-cash-crude'!DN199)&gt;0,'data-cash-crude'!DN199-INDEX('data-futures'!$E:$E,MATCH('basis-cash-crude'!DO$1,'data-futures'!$A:$A,0),1),""),"")</f>
        <v>-4.7199999999999989</v>
      </c>
      <c r="DP198">
        <f>+IFERROR(IF(VALUE('data-cash-crude'!DO199)&gt;0,'data-cash-crude'!DO199-INDEX('data-futures'!$E:$E,MATCH('basis-cash-crude'!DP$1,'data-futures'!$A:$A,0),1),""),"")</f>
        <v>-4.7899999999999991</v>
      </c>
      <c r="DQ198">
        <f>+IFERROR(IF(VALUE('data-cash-crude'!DP199)&gt;0,'data-cash-crude'!DP199-INDEX('data-futures'!$E:$E,MATCH('basis-cash-crude'!DQ$1,'data-futures'!$A:$A,0),1),""),"")</f>
        <v>-5.3700000000000045</v>
      </c>
      <c r="DR198">
        <f>+IFERROR(IF(VALUE('data-cash-crude'!DQ199)&gt;0,'data-cash-crude'!DQ199-INDEX('data-futures'!$E:$E,MATCH('basis-cash-crude'!DR$1,'data-futures'!$A:$A,0),1),""),"")</f>
        <v>-5.019999999999996</v>
      </c>
      <c r="DS198">
        <f>+IFERROR(IF(VALUE('data-cash-crude'!DR199)&gt;0,'data-cash-crude'!DR199-INDEX('data-futures'!$E:$E,MATCH('basis-cash-crude'!DS$1,'data-futures'!$A:$A,0),1),""),"")</f>
        <v>-5.009999999999998</v>
      </c>
      <c r="DT198">
        <f>+IFERROR(IF(VALUE('data-cash-crude'!DS199)&gt;0,'data-cash-crude'!DS199-INDEX('data-futures'!$E:$E,MATCH('basis-cash-crude'!DT$1,'data-futures'!$A:$A,0),1),""),"")</f>
        <v>-4.9400000000000048</v>
      </c>
      <c r="DU198">
        <f>+IFERROR(IF(VALUE('data-cash-crude'!DT199)&gt;0,'data-cash-crude'!DT199-INDEX('data-futures'!$E:$E,MATCH('basis-cash-crude'!DU$1,'data-futures'!$A:$A,0),1),""),"")</f>
        <v>-5.3799999999999955</v>
      </c>
      <c r="DV198">
        <f>+IFERROR(IF(VALUE('data-cash-crude'!DU199)&gt;0,'data-cash-crude'!DU199-INDEX('data-futures'!$E:$E,MATCH('basis-cash-crude'!DV$1,'data-futures'!$A:$A,0),1),""),"")</f>
        <v>-5.8000000000000043</v>
      </c>
      <c r="DW198">
        <f>+IFERROR(IF(VALUE('data-cash-crude'!DV199)&gt;0,'data-cash-crude'!DV199-INDEX('data-futures'!$E:$E,MATCH('basis-cash-crude'!DW$1,'data-futures'!$A:$A,0),1),""),"")</f>
        <v>-5.6499999999999986</v>
      </c>
      <c r="DX198">
        <f>+IFERROR(IF(VALUE('data-cash-crude'!DW199)&gt;0,'data-cash-crude'!DW199-INDEX('data-futures'!$E:$E,MATCH('basis-cash-crude'!DX$1,'data-futures'!$A:$A,0),1),""),"")</f>
        <v>-5.2700000000000031</v>
      </c>
      <c r="DY198">
        <f>+IFERROR(IF(VALUE('data-cash-crude'!DX199)&gt;0,'data-cash-crude'!DX199-INDEX('data-futures'!$E:$E,MATCH('basis-cash-crude'!DY$1,'data-futures'!$A:$A,0),1),""),"")</f>
        <v>-6.1199999999999974</v>
      </c>
      <c r="DZ198">
        <f>+IFERROR(IF(VALUE('data-cash-crude'!DY199)&gt;0,'data-cash-crude'!DY199-INDEX('data-futures'!$E:$E,MATCH('basis-cash-crude'!DZ$1,'data-futures'!$A:$A,0),1),""),"")</f>
        <v>-5.9500000000000028</v>
      </c>
      <c r="EA198">
        <f>+IFERROR(IF(VALUE('data-cash-crude'!DZ199)&gt;0,'data-cash-crude'!DZ199-INDEX('data-futures'!$E:$E,MATCH('basis-cash-crude'!EA$1,'data-futures'!$A:$A,0),1),""),"")</f>
        <v>-6.0799999999999983</v>
      </c>
      <c r="EB198">
        <f>+IFERROR(IF(VALUE('data-cash-crude'!EA199)&gt;0,'data-cash-crude'!EA199-INDEX('data-futures'!$E:$E,MATCH('basis-cash-crude'!EB$1,'data-futures'!$A:$A,0),1),""),"")</f>
        <v>-6.0800000000000054</v>
      </c>
      <c r="EC198">
        <f>+IFERROR(IF(VALUE('data-cash-crude'!EB199)&gt;0,'data-cash-crude'!EB199-INDEX('data-futures'!$E:$E,MATCH('basis-cash-crude'!EC$1,'data-futures'!$A:$A,0),1),""),"")</f>
        <v>-6.3900000000000006</v>
      </c>
      <c r="ED198" t="str">
        <f>+IFERROR(IF(VALUE('data-cash-crude'!EC199)&gt;0,'data-cash-crude'!EC199-INDEX('data-futures'!$E:$E,MATCH('basis-cash-crude'!ED$1,'data-futures'!$A:$A,0),1),""),"")</f>
        <v/>
      </c>
      <c r="EE198" t="str">
        <f>+IFERROR(IF(VALUE('data-cash-crude'!ED199)&gt;0,'data-cash-crude'!ED199-INDEX('data-futures'!$E:$E,MATCH('basis-cash-crude'!EE$1,'data-futures'!$A:$A,0),1),""),"")</f>
        <v/>
      </c>
      <c r="EF198" t="str">
        <f>+IFERROR(IF(VALUE('data-cash-crude'!EE199)&gt;0,'data-cash-crude'!EE199-INDEX('data-futures'!$E:$E,MATCH('basis-cash-crude'!EF$1,'data-futures'!$A:$A,0),1),""),"")</f>
        <v/>
      </c>
      <c r="EG198" t="str">
        <f>+IFERROR(IF(VALUE('data-cash-crude'!EF199)&gt;0,'data-cash-crude'!EF199-INDEX('data-futures'!$E:$E,MATCH('basis-cash-crude'!EG$1,'data-futures'!$A:$A,0),1),""),"")</f>
        <v/>
      </c>
      <c r="EH198" t="str">
        <f>+IFERROR(IF(VALUE('data-cash-crude'!EG199)&gt;0,'data-cash-crude'!EG199-INDEX('data-futures'!$E:$E,MATCH('basis-cash-crude'!EH$1,'data-futures'!$A:$A,0),1),""),"")</f>
        <v/>
      </c>
      <c r="EI198" t="str">
        <f>+IFERROR(IF(VALUE('data-cash-crude'!EH199)&gt;0,'data-cash-crude'!EH199-INDEX('data-futures'!$E:$E,MATCH('basis-cash-crude'!EI$1,'data-futures'!$A:$A,0),1),""),"")</f>
        <v/>
      </c>
      <c r="EJ198" t="str">
        <f>+IFERROR(IF(VALUE('data-cash-crude'!EI199)&gt;0,'data-cash-crude'!EI199-INDEX('data-futures'!$E:$E,MATCH('basis-cash-crude'!EJ$1,'data-futures'!$A:$A,0),1),""),"")</f>
        <v/>
      </c>
      <c r="EK198" t="str">
        <f>+IFERROR(IF(VALUE('data-cash-crude'!EJ199)&gt;0,'data-cash-crude'!EJ199-INDEX('data-futures'!$E:$E,MATCH('basis-cash-crude'!EK$1,'data-futures'!$A:$A,0),1),""),"")</f>
        <v/>
      </c>
      <c r="EL198" t="str">
        <f>+IFERROR(IF(VALUE('data-cash-crude'!EK199)&gt;0,'data-cash-crude'!EK199-INDEX('data-futures'!$E:$E,MATCH('basis-cash-crude'!EL$1,'data-futures'!$A:$A,0),1),""),"")</f>
        <v/>
      </c>
      <c r="EM198" t="str">
        <f>+IFERROR(IF(VALUE('data-cash-crude'!EL199)&gt;0,'data-cash-crude'!EL199-INDEX('data-futures'!$E:$E,MATCH('basis-cash-crude'!EM$1,'data-futures'!$A:$A,0),1),""),"")</f>
        <v/>
      </c>
      <c r="EN198" t="str">
        <f>+IFERROR(IF(VALUE('data-cash-crude'!EM199)&gt;0,'data-cash-crude'!EM199-INDEX('data-futures'!$E:$E,MATCH('basis-cash-crude'!EN$1,'data-futures'!$A:$A,0),1),""),"")</f>
        <v/>
      </c>
      <c r="EO198" t="str">
        <f>+IFERROR(IF(VALUE('data-cash-crude'!EN199)&gt;0,'data-cash-crude'!EN199-INDEX('data-futures'!$E:$E,MATCH('basis-cash-crude'!EO$1,'data-futures'!$A:$A,0),1),""),"")</f>
        <v/>
      </c>
      <c r="EP198" t="str">
        <f>+IFERROR(IF(VALUE('data-cash-crude'!EO199)&gt;0,'data-cash-crude'!EO199-INDEX('data-futures'!$E:$E,MATCH('basis-cash-crude'!EP$1,'data-futures'!$A:$A,0),1),""),"")</f>
        <v/>
      </c>
      <c r="EQ198" t="str">
        <f>+IFERROR(IF(VALUE('data-cash-crude'!EP199)&gt;0,'data-cash-crude'!EP199-INDEX('data-futures'!$E:$E,MATCH('basis-cash-crude'!EQ$1,'data-futures'!$A:$A,0),1),""),"")</f>
        <v/>
      </c>
      <c r="ER198" t="str">
        <f>+IFERROR(IF(VALUE('data-cash-crude'!EQ199)&gt;0,'data-cash-crude'!EQ199-INDEX('data-futures'!$E:$E,MATCH('basis-cash-crude'!ER$1,'data-futures'!$A:$A,0),1),""),"")</f>
        <v/>
      </c>
      <c r="ES198" t="str">
        <f>+IFERROR(IF(VALUE('data-cash-crude'!ER199)&gt;0,'data-cash-crude'!ER199-INDEX('data-futures'!$E:$E,MATCH('basis-cash-crude'!ES$1,'data-futures'!$A:$A,0),1),""),"")</f>
        <v/>
      </c>
      <c r="ET198" t="str">
        <f>+IFERROR(IF(VALUE('data-cash-crude'!ES199)&gt;0,'data-cash-crude'!ES199-INDEX('data-futures'!$E:$E,MATCH('basis-cash-crude'!ET$1,'data-futures'!$A:$A,0),1),""),"")</f>
        <v/>
      </c>
      <c r="EU198" t="str">
        <f>+IFERROR(IF(VALUE('data-cash-crude'!ET199)&gt;0,'data-cash-crude'!ET199-INDEX('data-futures'!$E:$E,MATCH('basis-cash-crude'!EU$1,'data-futures'!$A:$A,0),1),""),"")</f>
        <v/>
      </c>
      <c r="EV198" t="str">
        <f>+IFERROR(IF(VALUE('data-cash-crude'!EU199)&gt;0,'data-cash-crude'!EU199-INDEX('data-futures'!$E:$E,MATCH('basis-cash-crude'!EV$1,'data-futures'!$A:$A,0),1),""),"")</f>
        <v/>
      </c>
      <c r="EW198" t="str">
        <f>+IFERROR(IF(VALUE('data-cash-crude'!EV199)&gt;0,'data-cash-crude'!EV199-INDEX('data-futures'!$E:$E,MATCH('basis-cash-crude'!EW$1,'data-futures'!$A:$A,0),1),""),"")</f>
        <v/>
      </c>
      <c r="EX198" t="str">
        <f>+IFERROR(IF(VALUE('data-cash-crude'!EW199)&gt;0,'data-cash-crude'!EW199-INDEX('data-futures'!$E:$E,MATCH('basis-cash-crude'!EX$1,'data-futures'!$A:$A,0),1),""),"")</f>
        <v/>
      </c>
      <c r="EY198" t="str">
        <f>+IFERROR(IF(VALUE('data-cash-crude'!EX199)&gt;0,'data-cash-crude'!EX199-INDEX('data-futures'!$E:$E,MATCH('basis-cash-crude'!EY$1,'data-futures'!$A:$A,0),1),""),"")</f>
        <v/>
      </c>
      <c r="EZ198" t="str">
        <f>+IFERROR(IF(VALUE('data-cash-crude'!EY199)&gt;0,'data-cash-crude'!EY199-INDEX('data-futures'!$E:$E,MATCH('basis-cash-crude'!EZ$1,'data-futures'!$A:$A,0),1),""),"")</f>
        <v/>
      </c>
      <c r="FA198" t="str">
        <f>+IFERROR(IF(VALUE('data-cash-crude'!EZ199)&gt;0,'data-cash-crude'!EZ199-INDEX('data-futures'!$E:$E,MATCH('basis-cash-crude'!FA$1,'data-futures'!$A:$A,0),1),""),"")</f>
        <v/>
      </c>
      <c r="FB198" t="str">
        <f>+IFERROR(IF(VALUE('data-cash-crude'!FA199)&gt;0,'data-cash-crude'!FA199-INDEX('data-futures'!$E:$E,MATCH('basis-cash-crude'!FB$1,'data-futures'!$A:$A,0),1),""),"")</f>
        <v/>
      </c>
      <c r="FC198" t="str">
        <f>+IFERROR(IF(VALUE('data-cash-crude'!FB199)&gt;0,'data-cash-crude'!FB199-INDEX('data-futures'!$E:$E,MATCH('basis-cash-crude'!FC$1,'data-futures'!$A:$A,0),1),""),"")</f>
        <v/>
      </c>
      <c r="FD198" t="str">
        <f>+IFERROR(IF(VALUE('data-cash-crude'!FC199)&gt;0,'data-cash-crude'!FC199-INDEX('data-futures'!$E:$E,MATCH('basis-cash-crude'!FD$1,'data-futures'!$A:$A,0),1),""),"")</f>
        <v/>
      </c>
      <c r="FE198" t="str">
        <f>+IFERROR(IF(VALUE('data-cash-crude'!FD199)&gt;0,'data-cash-crude'!FD199-INDEX('data-futures'!$E:$E,MATCH('basis-cash-crude'!FE$1,'data-futures'!$A:$A,0),1),""),"")</f>
        <v/>
      </c>
      <c r="FF198" t="str">
        <f>+IFERROR(IF(VALUE('data-cash-crude'!FE199)&gt;0,'data-cash-crude'!FE199-INDEX('data-futures'!$E:$E,MATCH('basis-cash-crude'!FF$1,'data-futures'!$A:$A,0),1),""),"")</f>
        <v/>
      </c>
      <c r="FG198" t="str">
        <f>+IFERROR(IF(VALUE('data-cash-crude'!FF199)&gt;0,'data-cash-crude'!FF199-INDEX('data-futures'!$E:$E,MATCH('basis-cash-crude'!FG$1,'data-futures'!$A:$A,0),1),""),"")</f>
        <v/>
      </c>
      <c r="FH198" t="str">
        <f>+IFERROR(IF(VALUE('data-cash-crude'!FG199)&gt;0,'data-cash-crude'!FG199-INDEX('data-futures'!$E:$E,MATCH('basis-cash-crude'!FH$1,'data-futures'!$A:$A,0),1),""),"")</f>
        <v/>
      </c>
      <c r="FI198" t="str">
        <f>+IFERROR(IF(VALUE('data-cash-crude'!FH199)&gt;0,'data-cash-crude'!FH199-INDEX('data-futures'!$E:$E,MATCH('basis-cash-crude'!FI$1,'data-futures'!$A:$A,0),1),""),"")</f>
        <v/>
      </c>
      <c r="FJ198" t="str">
        <f>+IFERROR(IF(VALUE('data-cash-crude'!FI199)&gt;0,'data-cash-crude'!FI199-INDEX('data-futures'!$E:$E,MATCH('basis-cash-crude'!FJ$1,'data-futures'!$A:$A,0),1),""),"")</f>
        <v/>
      </c>
      <c r="FK198" t="str">
        <f>+IFERROR(IF(VALUE('data-cash-crude'!FJ199)&gt;0,'data-cash-crude'!FJ199-INDEX('data-futures'!$E:$E,MATCH('basis-cash-crude'!FK$1,'data-futures'!$A:$A,0),1),""),"")</f>
        <v/>
      </c>
      <c r="FL198" t="str">
        <f>+IFERROR(IF(VALUE('data-cash-crude'!FK199)&gt;0,'data-cash-crude'!FK199-INDEX('data-futures'!$E:$E,MATCH('basis-cash-crude'!FL$1,'data-futures'!$A:$A,0),1),""),"")</f>
        <v/>
      </c>
    </row>
    <row r="199" spans="1:168" x14ac:dyDescent="0.2">
      <c r="A199">
        <f t="shared" si="9"/>
        <v>-8.5016666666666669</v>
      </c>
      <c r="B199">
        <f t="shared" si="10"/>
        <v>-8.5240740740740737</v>
      </c>
      <c r="C199">
        <f t="shared" si="11"/>
        <v>-8.1440789473684223</v>
      </c>
      <c r="D199" s="6" t="str">
        <f>+'data-cash-crude'!B200</f>
        <v>CLPA-8-89.CM</v>
      </c>
      <c r="E199">
        <f>+IFERROR(IF(VALUE('data-cash-crude'!D200)&gt;0,'data-cash-crude'!D200-INDEX('data-futures'!$E:$E,MATCH('basis-cash-crude'!E$1,'data-futures'!$A:$A,0),1),""),"")</f>
        <v>-8.4399999999999977</v>
      </c>
      <c r="F199">
        <f>+IFERROR(IF(VALUE('data-cash-crude'!E200)&gt;0,'data-cash-crude'!E200-INDEX('data-futures'!$E:$E,MATCH('basis-cash-crude'!F$1,'data-futures'!$A:$A,0),1),""),"")</f>
        <v>-8.3400000000000034</v>
      </c>
      <c r="G199">
        <f>+IFERROR(IF(VALUE('data-cash-crude'!F200)&gt;0,'data-cash-crude'!F200-INDEX('data-futures'!$E:$E,MATCH('basis-cash-crude'!G$1,'data-futures'!$A:$A,0),1),""),"")</f>
        <v>-8.490000000000002</v>
      </c>
      <c r="H199">
        <f>+IFERROR(IF(VALUE('data-cash-crude'!G200)&gt;0,'data-cash-crude'!G200-INDEX('data-futures'!$E:$E,MATCH('basis-cash-crude'!H$1,'data-futures'!$A:$A,0),1),""),"")</f>
        <v>-8.6300000000000026</v>
      </c>
      <c r="I199" t="str">
        <f>+IFERROR(IF(VALUE('data-cash-crude'!H200)&gt;0,'data-cash-crude'!H200-INDEX('data-futures'!$E:$E,MATCH('basis-cash-crude'!I$1,'data-futures'!$A:$A,0),1),""),"")</f>
        <v/>
      </c>
      <c r="J199">
        <f>+IFERROR(IF(VALUE('data-cash-crude'!I200)&gt;0,'data-cash-crude'!I200-INDEX('data-futures'!$E:$E,MATCH('basis-cash-crude'!J$1,'data-futures'!$A:$A,0),1),""),"")</f>
        <v>-8.5799999999999983</v>
      </c>
      <c r="K199">
        <f>+IFERROR(IF(VALUE('data-cash-crude'!J200)&gt;0,'data-cash-crude'!J200-INDEX('data-futures'!$E:$E,MATCH('basis-cash-crude'!K$1,'data-futures'!$A:$A,0),1),""),"")</f>
        <v>-8.5300000000000011</v>
      </c>
      <c r="L199">
        <f>+IFERROR(IF(VALUE('data-cash-crude'!K200)&gt;0,'data-cash-crude'!K200-INDEX('data-futures'!$E:$E,MATCH('basis-cash-crude'!L$1,'data-futures'!$A:$A,0),1),""),"")</f>
        <v>-8.5900000000000034</v>
      </c>
      <c r="M199">
        <f>+IFERROR(IF(VALUE('data-cash-crude'!L200)&gt;0,'data-cash-crude'!L200-INDEX('data-futures'!$E:$E,MATCH('basis-cash-crude'!M$1,'data-futures'!$A:$A,0),1),""),"")</f>
        <v>-8.509999999999998</v>
      </c>
      <c r="N199">
        <f>+IFERROR(IF(VALUE('data-cash-crude'!M200)&gt;0,'data-cash-crude'!M200-INDEX('data-futures'!$E:$E,MATCH('basis-cash-crude'!N$1,'data-futures'!$A:$A,0),1),""),"")</f>
        <v>-8.3299999999999983</v>
      </c>
      <c r="O199">
        <f>+IFERROR(IF(VALUE('data-cash-crude'!N200)&gt;0,'data-cash-crude'!N200-INDEX('data-futures'!$E:$E,MATCH('basis-cash-crude'!O$1,'data-futures'!$A:$A,0),1),""),"")</f>
        <v>-8.490000000000002</v>
      </c>
      <c r="P199">
        <f>+IFERROR(IF(VALUE('data-cash-crude'!O200)&gt;0,'data-cash-crude'!O200-INDEX('data-futures'!$E:$E,MATCH('basis-cash-crude'!P$1,'data-futures'!$A:$A,0),1),""),"")</f>
        <v>-8.4399999999999977</v>
      </c>
      <c r="Q199">
        <f>+IFERROR(IF(VALUE('data-cash-crude'!P200)&gt;0,'data-cash-crude'!P200-INDEX('data-futures'!$E:$E,MATCH('basis-cash-crude'!Q$1,'data-futures'!$A:$A,0),1),""),"")</f>
        <v>-8.4600000000000009</v>
      </c>
      <c r="R199">
        <f>+IFERROR(IF(VALUE('data-cash-crude'!Q200)&gt;0,'data-cash-crude'!Q200-INDEX('data-futures'!$E:$E,MATCH('basis-cash-crude'!R$1,'data-futures'!$A:$A,0),1),""),"")</f>
        <v>-8.259999999999998</v>
      </c>
      <c r="S199">
        <f>+IFERROR(IF(VALUE('data-cash-crude'!R200)&gt;0,'data-cash-crude'!R200-INDEX('data-futures'!$E:$E,MATCH('basis-cash-crude'!S$1,'data-futures'!$A:$A,0),1),""),"")</f>
        <v>-10.54</v>
      </c>
      <c r="T199">
        <f>+IFERROR(IF(VALUE('data-cash-crude'!S200)&gt;0,'data-cash-crude'!S200-INDEX('data-futures'!$E:$E,MATCH('basis-cash-crude'!T$1,'data-futures'!$A:$A,0),1),""),"")</f>
        <v>-10.32</v>
      </c>
      <c r="U199">
        <f>+IFERROR(IF(VALUE('data-cash-crude'!T200)&gt;0,'data-cash-crude'!T200-INDEX('data-futures'!$E:$E,MATCH('basis-cash-crude'!U$1,'data-futures'!$A:$A,0),1),""),"")</f>
        <v>-8.4500000000000028</v>
      </c>
      <c r="V199">
        <f>+IFERROR(IF(VALUE('data-cash-crude'!U200)&gt;0,'data-cash-crude'!U200-INDEX('data-futures'!$E:$E,MATCH('basis-cash-crude'!V$1,'data-futures'!$A:$A,0),1),""),"")</f>
        <v>-8.2700000000000031</v>
      </c>
      <c r="W199">
        <f>+IFERROR(IF(VALUE('data-cash-crude'!V200)&gt;0,'data-cash-crude'!V200-INDEX('data-futures'!$E:$E,MATCH('basis-cash-crude'!W$1,'data-futures'!$A:$A,0),1),""),"")</f>
        <v>-8.1899999999999977</v>
      </c>
      <c r="X199">
        <f>+IFERROR(IF(VALUE('data-cash-crude'!W200)&gt;0,'data-cash-crude'!W200-INDEX('data-futures'!$E:$E,MATCH('basis-cash-crude'!X$1,'data-futures'!$A:$A,0),1),""),"")</f>
        <v>-8.2800000000000011</v>
      </c>
      <c r="Y199">
        <f>+IFERROR(IF(VALUE('data-cash-crude'!X200)&gt;0,'data-cash-crude'!X200-INDEX('data-futures'!$E:$E,MATCH('basis-cash-crude'!Y$1,'data-futures'!$A:$A,0),1),""),"")</f>
        <v>-8.2299999999999969</v>
      </c>
      <c r="Z199" t="str">
        <f>+IFERROR(IF(VALUE('data-cash-crude'!Y200)&gt;0,'data-cash-crude'!Y200-INDEX('data-futures'!$E:$E,MATCH('basis-cash-crude'!Z$1,'data-futures'!$A:$A,0),1),""),"")</f>
        <v/>
      </c>
      <c r="AA199">
        <f>+IFERROR(IF(VALUE('data-cash-crude'!Z200)&gt;0,'data-cash-crude'!Z200-INDEX('data-futures'!$E:$E,MATCH('basis-cash-crude'!AA$1,'data-futures'!$A:$A,0),1),""),"")</f>
        <v>-8.4399999999999977</v>
      </c>
      <c r="AB199">
        <f>+IFERROR(IF(VALUE('data-cash-crude'!AA200)&gt;0,'data-cash-crude'!AA200-INDEX('data-futures'!$E:$E,MATCH('basis-cash-crude'!AB$1,'data-futures'!$A:$A,0),1),""),"")</f>
        <v>-8.6000000000000014</v>
      </c>
      <c r="AC199" t="str">
        <f>+IFERROR(IF(VALUE('data-cash-crude'!AB200)&gt;0,'data-cash-crude'!AB200-INDEX('data-futures'!$E:$E,MATCH('basis-cash-crude'!AC$1,'data-futures'!$A:$A,0),1),""),"")</f>
        <v/>
      </c>
      <c r="AD199">
        <f>+IFERROR(IF(VALUE('data-cash-crude'!AC200)&gt;0,'data-cash-crude'!AC200-INDEX('data-futures'!$E:$E,MATCH('basis-cash-crude'!AD$1,'data-futures'!$A:$A,0),1),""),"")</f>
        <v>-8.1300000000000026</v>
      </c>
      <c r="AE199">
        <f>+IFERROR(IF(VALUE('data-cash-crude'!AD200)&gt;0,'data-cash-crude'!AD200-INDEX('data-futures'!$E:$E,MATCH('basis-cash-crude'!AE$1,'data-futures'!$A:$A,0),1),""),"")</f>
        <v>-8.3100000000000023</v>
      </c>
      <c r="AF199">
        <f>+IFERROR(IF(VALUE('data-cash-crude'!AE200)&gt;0,'data-cash-crude'!AE200-INDEX('data-futures'!$E:$E,MATCH('basis-cash-crude'!AF$1,'data-futures'!$A:$A,0),1),""),"")</f>
        <v>-8.0300000000000011</v>
      </c>
      <c r="AG199">
        <f>+IFERROR(IF(VALUE('data-cash-crude'!AF200)&gt;0,'data-cash-crude'!AF200-INDEX('data-futures'!$E:$E,MATCH('basis-cash-crude'!AG$1,'data-futures'!$A:$A,0),1),""),"")</f>
        <v>-8.1000000000000014</v>
      </c>
      <c r="AH199">
        <f>+IFERROR(IF(VALUE('data-cash-crude'!AG200)&gt;0,'data-cash-crude'!AG200-INDEX('data-futures'!$E:$E,MATCH('basis-cash-crude'!AH$1,'data-futures'!$A:$A,0),1),""),"")</f>
        <v>-8.1700000000000017</v>
      </c>
      <c r="AI199">
        <f>+IFERROR(IF(VALUE('data-cash-crude'!AH200)&gt;0,'data-cash-crude'!AH200-INDEX('data-futures'!$E:$E,MATCH('basis-cash-crude'!AI$1,'data-futures'!$A:$A,0),1),""),"")</f>
        <v>-8.009999999999998</v>
      </c>
      <c r="AJ199">
        <f>+IFERROR(IF(VALUE('data-cash-crude'!AI200)&gt;0,'data-cash-crude'!AI200-INDEX('data-futures'!$E:$E,MATCH('basis-cash-crude'!AJ$1,'data-futures'!$A:$A,0),1),""),"")</f>
        <v>-8.11</v>
      </c>
      <c r="AK199">
        <f>+IFERROR(IF(VALUE('data-cash-crude'!AJ200)&gt;0,'data-cash-crude'!AJ200-INDEX('data-futures'!$E:$E,MATCH('basis-cash-crude'!AK$1,'data-futures'!$A:$A,0),1),""),"")</f>
        <v>-8.1300000000000026</v>
      </c>
      <c r="AL199">
        <f>+IFERROR(IF(VALUE('data-cash-crude'!AK200)&gt;0,'data-cash-crude'!AK200-INDEX('data-futures'!$E:$E,MATCH('basis-cash-crude'!AL$1,'data-futures'!$A:$A,0),1),""),"")</f>
        <v>-8.39</v>
      </c>
      <c r="AM199">
        <f>+IFERROR(IF(VALUE('data-cash-crude'!AL200)&gt;0,'data-cash-crude'!AL200-INDEX('data-futures'!$E:$E,MATCH('basis-cash-crude'!AM$1,'data-futures'!$A:$A,0),1),""),"")</f>
        <v>-8.0300000000000011</v>
      </c>
      <c r="AN199">
        <f>+IFERROR(IF(VALUE('data-cash-crude'!AM200)&gt;0,'data-cash-crude'!AM200-INDEX('data-futures'!$E:$E,MATCH('basis-cash-crude'!AN$1,'data-futures'!$A:$A,0),1),""),"")</f>
        <v>-8.0600000000000023</v>
      </c>
      <c r="AO199">
        <f>+IFERROR(IF(VALUE('data-cash-crude'!AN200)&gt;0,'data-cash-crude'!AN200-INDEX('data-futures'!$E:$E,MATCH('basis-cash-crude'!AO$1,'data-futures'!$A:$A,0),1),""),"")</f>
        <v>-8.2899999999999991</v>
      </c>
      <c r="AP199" t="str">
        <f>+IFERROR(IF(VALUE('data-cash-crude'!AO200)&gt;0,'data-cash-crude'!AO200-INDEX('data-futures'!$E:$E,MATCH('basis-cash-crude'!AP$1,'data-futures'!$A:$A,0),1),""),"")</f>
        <v/>
      </c>
      <c r="AQ199">
        <f>+IFERROR(IF(VALUE('data-cash-crude'!AP200)&gt;0,'data-cash-crude'!AP200-INDEX('data-futures'!$E:$E,MATCH('basis-cash-crude'!AQ$1,'data-futures'!$A:$A,0),1),""),"")</f>
        <v>-8.490000000000002</v>
      </c>
      <c r="AR199">
        <f>+IFERROR(IF(VALUE('data-cash-crude'!AQ200)&gt;0,'data-cash-crude'!AQ200-INDEX('data-futures'!$E:$E,MATCH('basis-cash-crude'!AR$1,'data-futures'!$A:$A,0),1),""),"")</f>
        <v>-5.4799999999999969</v>
      </c>
      <c r="AS199" t="str">
        <f>+IFERROR(IF(VALUE('data-cash-crude'!AR200)&gt;0,'data-cash-crude'!AR200-INDEX('data-futures'!$E:$E,MATCH('basis-cash-crude'!AS$1,'data-futures'!$A:$A,0),1),""),"")</f>
        <v/>
      </c>
      <c r="AT199">
        <f>+IFERROR(IF(VALUE('data-cash-crude'!AS200)&gt;0,'data-cash-crude'!AS200-INDEX('data-futures'!$E:$E,MATCH('basis-cash-crude'!AT$1,'data-futures'!$A:$A,0),1),""),"")</f>
        <v>-8.3500000000000014</v>
      </c>
      <c r="AU199">
        <f>+IFERROR(IF(VALUE('data-cash-crude'!AT200)&gt;0,'data-cash-crude'!AT200-INDEX('data-futures'!$E:$E,MATCH('basis-cash-crude'!AU$1,'data-futures'!$A:$A,0),1),""),"")</f>
        <v>-8.0600000000000023</v>
      </c>
      <c r="AV199">
        <f>+IFERROR(IF(VALUE('data-cash-crude'!AU200)&gt;0,'data-cash-crude'!AU200-INDEX('data-futures'!$E:$E,MATCH('basis-cash-crude'!AV$1,'data-futures'!$A:$A,0),1),""),"")</f>
        <v>-8.1300000000000026</v>
      </c>
      <c r="AW199">
        <f>+IFERROR(IF(VALUE('data-cash-crude'!AV200)&gt;0,'data-cash-crude'!AV200-INDEX('data-futures'!$E:$E,MATCH('basis-cash-crude'!AW$1,'data-futures'!$A:$A,0),1),""),"")</f>
        <v>-8.1000000000000014</v>
      </c>
      <c r="AX199">
        <f>+IFERROR(IF(VALUE('data-cash-crude'!AW200)&gt;0,'data-cash-crude'!AW200-INDEX('data-futures'!$E:$E,MATCH('basis-cash-crude'!AX$1,'data-futures'!$A:$A,0),1),""),"")</f>
        <v>-8.0200000000000031</v>
      </c>
      <c r="AY199" t="str">
        <f>+IFERROR(IF(VALUE('data-cash-crude'!AX200)&gt;0,'data-cash-crude'!AX200-INDEX('data-futures'!$E:$E,MATCH('basis-cash-crude'!AY$1,'data-futures'!$A:$A,0),1),""),"")</f>
        <v/>
      </c>
      <c r="AZ199" t="str">
        <f>+IFERROR(IF(VALUE('data-cash-crude'!AY200)&gt;0,'data-cash-crude'!AY200-INDEX('data-futures'!$E:$E,MATCH('basis-cash-crude'!AZ$1,'data-futures'!$A:$A,0),1),""),"")</f>
        <v/>
      </c>
      <c r="BA199" t="str">
        <f>+IFERROR(IF(VALUE('data-cash-crude'!AZ200)&gt;0,'data-cash-crude'!AZ200-INDEX('data-futures'!$E:$E,MATCH('basis-cash-crude'!BA$1,'data-futures'!$A:$A,0),1),""),"")</f>
        <v/>
      </c>
      <c r="BB199" t="str">
        <f>+IFERROR(IF(VALUE('data-cash-crude'!BA200)&gt;0,'data-cash-crude'!BA200-INDEX('data-futures'!$E:$E,MATCH('basis-cash-crude'!BB$1,'data-futures'!$A:$A,0),1),""),"")</f>
        <v/>
      </c>
      <c r="BC199" t="str">
        <f>+IFERROR(IF(VALUE('data-cash-crude'!BB200)&gt;0,'data-cash-crude'!BB200-INDEX('data-futures'!$E:$E,MATCH('basis-cash-crude'!BC$1,'data-futures'!$A:$A,0),1),""),"")</f>
        <v/>
      </c>
      <c r="BD199" t="str">
        <f>+IFERROR(IF(VALUE('data-cash-crude'!BC200)&gt;0,'data-cash-crude'!BC200-INDEX('data-futures'!$E:$E,MATCH('basis-cash-crude'!BD$1,'data-futures'!$A:$A,0),1),""),"")</f>
        <v/>
      </c>
      <c r="BE199">
        <f>+IFERROR(IF(VALUE('data-cash-crude'!BD200)&gt;0,'data-cash-crude'!BD200-INDEX('data-futures'!$E:$E,MATCH('basis-cash-crude'!BE$1,'data-futures'!$A:$A,0),1),""),"")</f>
        <v>-8.2299999999999969</v>
      </c>
      <c r="BF199">
        <f>+IFERROR(IF(VALUE('data-cash-crude'!BE200)&gt;0,'data-cash-crude'!BE200-INDEX('data-futures'!$E:$E,MATCH('basis-cash-crude'!BF$1,'data-futures'!$A:$A,0),1),""),"")</f>
        <v>-8.240000000000002</v>
      </c>
      <c r="BG199">
        <f>+IFERROR(IF(VALUE('data-cash-crude'!BF200)&gt;0,'data-cash-crude'!BF200-INDEX('data-futures'!$E:$E,MATCH('basis-cash-crude'!BG$1,'data-futures'!$A:$A,0),1),""),"")</f>
        <v>-8.0200000000000031</v>
      </c>
      <c r="BH199">
        <f>+IFERROR(IF(VALUE('data-cash-crude'!BG200)&gt;0,'data-cash-crude'!BG200-INDEX('data-futures'!$E:$E,MATCH('basis-cash-crude'!BH$1,'data-futures'!$A:$A,0),1),""),"")</f>
        <v>-7.7899999999999991</v>
      </c>
      <c r="BI199">
        <f>+IFERROR(IF(VALUE('data-cash-crude'!BH200)&gt;0,'data-cash-crude'!BH200-INDEX('data-futures'!$E:$E,MATCH('basis-cash-crude'!BI$1,'data-futures'!$A:$A,0),1),""),"")</f>
        <v>-8.0900000000000034</v>
      </c>
      <c r="BJ199">
        <f>+IFERROR(IF(VALUE('data-cash-crude'!BI200)&gt;0,'data-cash-crude'!BI200-INDEX('data-futures'!$E:$E,MATCH('basis-cash-crude'!BJ$1,'data-futures'!$A:$A,0),1),""),"")</f>
        <v>-8.0900000000000034</v>
      </c>
      <c r="BK199">
        <f>+IFERROR(IF(VALUE('data-cash-crude'!BJ200)&gt;0,'data-cash-crude'!BJ200-INDEX('data-futures'!$E:$E,MATCH('basis-cash-crude'!BK$1,'data-futures'!$A:$A,0),1),""),"")</f>
        <v>-8.43</v>
      </c>
      <c r="BL199">
        <f>+IFERROR(IF(VALUE('data-cash-crude'!BK200)&gt;0,'data-cash-crude'!BK200-INDEX('data-futures'!$E:$E,MATCH('basis-cash-crude'!BL$1,'data-futures'!$A:$A,0),1),""),"")</f>
        <v>-8.11</v>
      </c>
      <c r="BM199" t="str">
        <f>+IFERROR(IF(VALUE('data-cash-crude'!BL200)&gt;0,'data-cash-crude'!BL200-INDEX('data-futures'!$E:$E,MATCH('basis-cash-crude'!BM$1,'data-futures'!$A:$A,0),1),""),"")</f>
        <v/>
      </c>
      <c r="BN199" t="str">
        <f>+IFERROR(IF(VALUE('data-cash-crude'!BM200)&gt;0,'data-cash-crude'!BM200-INDEX('data-futures'!$E:$E,MATCH('basis-cash-crude'!BN$1,'data-futures'!$A:$A,0),1),""),"")</f>
        <v/>
      </c>
      <c r="BO199">
        <f>+IFERROR(IF(VALUE('data-cash-crude'!BN200)&gt;0,'data-cash-crude'!BN200-INDEX('data-futures'!$E:$E,MATCH('basis-cash-crude'!BO$1,'data-futures'!$A:$A,0),1),""),"")</f>
        <v>-8.4699999999999989</v>
      </c>
      <c r="BP199">
        <f>+IFERROR(IF(VALUE('data-cash-crude'!BO200)&gt;0,'data-cash-crude'!BO200-INDEX('data-futures'!$E:$E,MATCH('basis-cash-crude'!BP$1,'data-futures'!$A:$A,0),1),""),"")</f>
        <v>-8.6300000000000026</v>
      </c>
      <c r="BQ199">
        <f>+IFERROR(IF(VALUE('data-cash-crude'!BP200)&gt;0,'data-cash-crude'!BP200-INDEX('data-futures'!$E:$E,MATCH('basis-cash-crude'!BQ$1,'data-futures'!$A:$A,0),1),""),"")</f>
        <v>-8.07</v>
      </c>
      <c r="BR199">
        <f>+IFERROR(IF(VALUE('data-cash-crude'!BQ200)&gt;0,'data-cash-crude'!BQ200-INDEX('data-futures'!$E:$E,MATCH('basis-cash-crude'!BR$1,'data-futures'!$A:$A,0),1),""),"")</f>
        <v>-8.1000000000000014</v>
      </c>
      <c r="BS199">
        <f>+IFERROR(IF(VALUE('data-cash-crude'!BR200)&gt;0,'data-cash-crude'!BR200-INDEX('data-futures'!$E:$E,MATCH('basis-cash-crude'!BS$1,'data-futures'!$A:$A,0),1),""),"")</f>
        <v>-8.0200000000000031</v>
      </c>
      <c r="BT199">
        <f>+IFERROR(IF(VALUE('data-cash-crude'!BS200)&gt;0,'data-cash-crude'!BS200-INDEX('data-futures'!$E:$E,MATCH('basis-cash-crude'!BT$1,'data-futures'!$A:$A,0),1),""),"")</f>
        <v>-8.57</v>
      </c>
      <c r="BU199">
        <f>+IFERROR(IF(VALUE('data-cash-crude'!BT200)&gt;0,'data-cash-crude'!BT200-INDEX('data-futures'!$E:$E,MATCH('basis-cash-crude'!BU$1,'data-futures'!$A:$A,0),1),""),"")</f>
        <v>-8.18</v>
      </c>
      <c r="BV199">
        <f>+IFERROR(IF(VALUE('data-cash-crude'!BU200)&gt;0,'data-cash-crude'!BU200-INDEX('data-futures'!$E:$E,MATCH('basis-cash-crude'!BV$1,'data-futures'!$A:$A,0),1),""),"")</f>
        <v>-8.1199999999999974</v>
      </c>
      <c r="BW199">
        <f>+IFERROR(IF(VALUE('data-cash-crude'!BV200)&gt;0,'data-cash-crude'!BV200-INDEX('data-futures'!$E:$E,MATCH('basis-cash-crude'!BW$1,'data-futures'!$A:$A,0),1),""),"")</f>
        <v>-8.3800000000000026</v>
      </c>
      <c r="BX199">
        <f>+IFERROR(IF(VALUE('data-cash-crude'!BW200)&gt;0,'data-cash-crude'!BW200-INDEX('data-futures'!$E:$E,MATCH('basis-cash-crude'!BX$1,'data-futures'!$A:$A,0),1),""),"")</f>
        <v>-8.1899999999999977</v>
      </c>
      <c r="BY199">
        <f>+IFERROR(IF(VALUE('data-cash-crude'!BX200)&gt;0,'data-cash-crude'!BX200-INDEX('data-futures'!$E:$E,MATCH('basis-cash-crude'!BY$1,'data-futures'!$A:$A,0),1),""),"")</f>
        <v>-8.4099999999999966</v>
      </c>
      <c r="BZ199">
        <f>+IFERROR(IF(VALUE('data-cash-crude'!BY200)&gt;0,'data-cash-crude'!BY200-INDEX('data-futures'!$E:$E,MATCH('basis-cash-crude'!BZ$1,'data-futures'!$A:$A,0),1),""),"")</f>
        <v>-8.7000000000000028</v>
      </c>
      <c r="CA199">
        <f>+IFERROR(IF(VALUE('data-cash-crude'!BZ200)&gt;0,'data-cash-crude'!BZ200-INDEX('data-futures'!$E:$E,MATCH('basis-cash-crude'!CA$1,'data-futures'!$A:$A,0),1),""),"")</f>
        <v>-8.0900000000000034</v>
      </c>
      <c r="CB199">
        <f>+IFERROR(IF(VALUE('data-cash-crude'!CA200)&gt;0,'data-cash-crude'!CA200-INDEX('data-futures'!$E:$E,MATCH('basis-cash-crude'!CB$1,'data-futures'!$A:$A,0),1),""),"")</f>
        <v>-7.9699999999999989</v>
      </c>
      <c r="CC199">
        <f>+IFERROR(IF(VALUE('data-cash-crude'!CB200)&gt;0,'data-cash-crude'!CB200-INDEX('data-futures'!$E:$E,MATCH('basis-cash-crude'!CC$1,'data-futures'!$A:$A,0),1),""),"")</f>
        <v>-7.8699999999999974</v>
      </c>
      <c r="CD199">
        <f>+IFERROR(IF(VALUE('data-cash-crude'!CC200)&gt;0,'data-cash-crude'!CC200-INDEX('data-futures'!$E:$E,MATCH('basis-cash-crude'!CD$1,'data-futures'!$A:$A,0),1),""),"")</f>
        <v>-8.11</v>
      </c>
      <c r="CE199">
        <f>+IFERROR(IF(VALUE('data-cash-crude'!CD200)&gt;0,'data-cash-crude'!CD200-INDEX('data-futures'!$E:$E,MATCH('basis-cash-crude'!CE$1,'data-futures'!$A:$A,0),1),""),"")</f>
        <v>-7.8999999999999986</v>
      </c>
      <c r="CF199">
        <f>+IFERROR(IF(VALUE('data-cash-crude'!CE200)&gt;0,'data-cash-crude'!CE200-INDEX('data-futures'!$E:$E,MATCH('basis-cash-crude'!CF$1,'data-futures'!$A:$A,0),1),""),"")</f>
        <v>-7.82</v>
      </c>
      <c r="CG199">
        <f>+IFERROR(IF(VALUE('data-cash-crude'!CF200)&gt;0,'data-cash-crude'!CF200-INDEX('data-futures'!$E:$E,MATCH('basis-cash-crude'!CG$1,'data-futures'!$A:$A,0),1),""),"")</f>
        <v>-7.5900000000000034</v>
      </c>
      <c r="CH199">
        <f>+IFERROR(IF(VALUE('data-cash-crude'!CG200)&gt;0,'data-cash-crude'!CG200-INDEX('data-futures'!$E:$E,MATCH('basis-cash-crude'!CH$1,'data-futures'!$A:$A,0),1),""),"")</f>
        <v>-7.3800000000000026</v>
      </c>
      <c r="CI199">
        <f>+IFERROR(IF(VALUE('data-cash-crude'!CH200)&gt;0,'data-cash-crude'!CH200-INDEX('data-futures'!$E:$E,MATCH('basis-cash-crude'!CI$1,'data-futures'!$A:$A,0),1),""),"")</f>
        <v>-7.5399999999999991</v>
      </c>
      <c r="CJ199">
        <f>+IFERROR(IF(VALUE('data-cash-crude'!CI200)&gt;0,'data-cash-crude'!CI200-INDEX('data-futures'!$E:$E,MATCH('basis-cash-crude'!CJ$1,'data-futures'!$A:$A,0),1),""),"")</f>
        <v>-7.6499999999999986</v>
      </c>
      <c r="CK199">
        <f>+IFERROR(IF(VALUE('data-cash-crude'!CJ200)&gt;0,'data-cash-crude'!CJ200-INDEX('data-futures'!$E:$E,MATCH('basis-cash-crude'!CK$1,'data-futures'!$A:$A,0),1),""),"")</f>
        <v>-6.990000000000002</v>
      </c>
      <c r="CL199">
        <f>+IFERROR(IF(VALUE('data-cash-crude'!CK200)&gt;0,'data-cash-crude'!CK200-INDEX('data-futures'!$E:$E,MATCH('basis-cash-crude'!CL$1,'data-futures'!$A:$A,0),1),""),"")</f>
        <v>-6.9500000000000028</v>
      </c>
      <c r="CM199" t="str">
        <f>+IFERROR(IF(VALUE('data-cash-crude'!CL200)&gt;0,'data-cash-crude'!CL200-INDEX('data-futures'!$E:$E,MATCH('basis-cash-crude'!CM$1,'data-futures'!$A:$A,0),1),""),"")</f>
        <v/>
      </c>
      <c r="CN199">
        <f>+IFERROR(IF(VALUE('data-cash-crude'!CM200)&gt;0,'data-cash-crude'!CM200-INDEX('data-futures'!$E:$E,MATCH('basis-cash-crude'!CN$1,'data-futures'!$A:$A,0),1),""),"")</f>
        <v>-6.8900000000000006</v>
      </c>
      <c r="CO199">
        <f>+IFERROR(IF(VALUE('data-cash-crude'!CN200)&gt;0,'data-cash-crude'!CN200-INDEX('data-futures'!$E:$E,MATCH('basis-cash-crude'!CO$1,'data-futures'!$A:$A,0),1),""),"")</f>
        <v>-6.68</v>
      </c>
      <c r="CP199">
        <f>+IFERROR(IF(VALUE('data-cash-crude'!CO200)&gt;0,'data-cash-crude'!CO200-INDEX('data-futures'!$E:$E,MATCH('basis-cash-crude'!CP$1,'data-futures'!$A:$A,0),1),""),"")</f>
        <v>-6.8800000000000026</v>
      </c>
      <c r="CQ199">
        <f>+IFERROR(IF(VALUE('data-cash-crude'!CP200)&gt;0,'data-cash-crude'!CP200-INDEX('data-futures'!$E:$E,MATCH('basis-cash-crude'!CQ$1,'data-futures'!$A:$A,0),1),""),"")</f>
        <v>-6.8699999999999974</v>
      </c>
      <c r="CR199">
        <f>+IFERROR(IF(VALUE('data-cash-crude'!CQ200)&gt;0,'data-cash-crude'!CQ200-INDEX('data-futures'!$E:$E,MATCH('basis-cash-crude'!CR$1,'data-futures'!$A:$A,0),1),""),"")</f>
        <v>-6.2999999999999972</v>
      </c>
      <c r="CS199">
        <f>+IFERROR(IF(VALUE('data-cash-crude'!CR200)&gt;0,'data-cash-crude'!CR200-INDEX('data-futures'!$E:$E,MATCH('basis-cash-crude'!CS$1,'data-futures'!$A:$A,0),1),""),"")</f>
        <v>-5.8699999999999974</v>
      </c>
      <c r="CT199">
        <f>+IFERROR(IF(VALUE('data-cash-crude'!CS200)&gt;0,'data-cash-crude'!CS200-INDEX('data-futures'!$E:$E,MATCH('basis-cash-crude'!CT$1,'data-futures'!$A:$A,0),1),""),"")</f>
        <v>-4.5600000000000023</v>
      </c>
      <c r="CU199">
        <f>+IFERROR(IF(VALUE('data-cash-crude'!CT200)&gt;0,'data-cash-crude'!CT200-INDEX('data-futures'!$E:$E,MATCH('basis-cash-crude'!CU$1,'data-futures'!$A:$A,0),1),""),"")</f>
        <v>-7.3599999999999994</v>
      </c>
      <c r="CV199">
        <f>+IFERROR(IF(VALUE('data-cash-crude'!CU200)&gt;0,'data-cash-crude'!CU200-INDEX('data-futures'!$E:$E,MATCH('basis-cash-crude'!CV$1,'data-futures'!$A:$A,0),1),""),"")</f>
        <v>-7.4600000000000009</v>
      </c>
      <c r="CW199">
        <f>+IFERROR(IF(VALUE('data-cash-crude'!CV200)&gt;0,'data-cash-crude'!CV200-INDEX('data-futures'!$E:$E,MATCH('basis-cash-crude'!CW$1,'data-futures'!$A:$A,0),1),""),"")</f>
        <v>-7.2000000000000028</v>
      </c>
      <c r="CX199">
        <f>+IFERROR(IF(VALUE('data-cash-crude'!CW200)&gt;0,'data-cash-crude'!CW200-INDEX('data-futures'!$E:$E,MATCH('basis-cash-crude'!CX$1,'data-futures'!$A:$A,0),1),""),"")</f>
        <v>-7.0300000000000011</v>
      </c>
      <c r="CY199">
        <f>+IFERROR(IF(VALUE('data-cash-crude'!CX200)&gt;0,'data-cash-crude'!CX200-INDEX('data-futures'!$E:$E,MATCH('basis-cash-crude'!CY$1,'data-futures'!$A:$A,0),1),""),"")</f>
        <v>-6.68</v>
      </c>
      <c r="CZ199">
        <f>+IFERROR(IF(VALUE('data-cash-crude'!CY200)&gt;0,'data-cash-crude'!CY200-INDEX('data-futures'!$E:$E,MATCH('basis-cash-crude'!CZ$1,'data-futures'!$A:$A,0),1),""),"")</f>
        <v>-7.1000000000000014</v>
      </c>
      <c r="DA199">
        <f>+IFERROR(IF(VALUE('data-cash-crude'!CZ200)&gt;0,'data-cash-crude'!CZ200-INDEX('data-futures'!$E:$E,MATCH('basis-cash-crude'!DA$1,'data-futures'!$A:$A,0),1),""),"")</f>
        <v>-7.0499999999999972</v>
      </c>
      <c r="DB199">
        <f>+IFERROR(IF(VALUE('data-cash-crude'!DA200)&gt;0,'data-cash-crude'!DA200-INDEX('data-futures'!$E:$E,MATCH('basis-cash-crude'!DB$1,'data-futures'!$A:$A,0),1),""),"")</f>
        <v>-7</v>
      </c>
      <c r="DC199">
        <f>+IFERROR(IF(VALUE('data-cash-crude'!DB200)&gt;0,'data-cash-crude'!DB200-INDEX('data-futures'!$E:$E,MATCH('basis-cash-crude'!DC$1,'data-futures'!$A:$A,0),1),""),"")</f>
        <v>-7.0200000000000031</v>
      </c>
      <c r="DD199" t="str">
        <f>+IFERROR(IF(VALUE('data-cash-crude'!DC200)&gt;0,'data-cash-crude'!DC200-INDEX('data-futures'!$E:$E,MATCH('basis-cash-crude'!DD$1,'data-futures'!$A:$A,0),1),""),"")</f>
        <v/>
      </c>
      <c r="DE199">
        <f>+IFERROR(IF(VALUE('data-cash-crude'!DD200)&gt;0,'data-cash-crude'!DD200-INDEX('data-futures'!$E:$E,MATCH('basis-cash-crude'!DE$1,'data-futures'!$A:$A,0),1),""),"")</f>
        <v>-6.93</v>
      </c>
      <c r="DF199">
        <f>+IFERROR(IF(VALUE('data-cash-crude'!DE200)&gt;0,'data-cash-crude'!DE200-INDEX('data-futures'!$E:$E,MATCH('basis-cash-crude'!DF$1,'data-futures'!$A:$A,0),1),""),"")</f>
        <v>-6.5499999999999972</v>
      </c>
      <c r="DG199" t="str">
        <f>+IFERROR(IF(VALUE('data-cash-crude'!DF200)&gt;0,'data-cash-crude'!DF200-INDEX('data-futures'!$E:$E,MATCH('basis-cash-crude'!DG$1,'data-futures'!$A:$A,0),1),""),"")</f>
        <v/>
      </c>
      <c r="DH199">
        <f>+IFERROR(IF(VALUE('data-cash-crude'!DG200)&gt;0,'data-cash-crude'!DG200-INDEX('data-futures'!$E:$E,MATCH('basis-cash-crude'!DH$1,'data-futures'!$A:$A,0),1),""),"")</f>
        <v>-6.2100000000000009</v>
      </c>
      <c r="DI199">
        <f>+IFERROR(IF(VALUE('data-cash-crude'!DH200)&gt;0,'data-cash-crude'!DH200-INDEX('data-futures'!$E:$E,MATCH('basis-cash-crude'!DI$1,'data-futures'!$A:$A,0),1),""),"")</f>
        <v>-7.3400000000000034</v>
      </c>
      <c r="DJ199">
        <f>+IFERROR(IF(VALUE('data-cash-crude'!DI200)&gt;0,'data-cash-crude'!DI200-INDEX('data-futures'!$E:$E,MATCH('basis-cash-crude'!DJ$1,'data-futures'!$A:$A,0),1),""),"")</f>
        <v>-7.07</v>
      </c>
      <c r="DK199">
        <f>+IFERROR(IF(VALUE('data-cash-crude'!DJ200)&gt;0,'data-cash-crude'!DJ200-INDEX('data-futures'!$E:$E,MATCH('basis-cash-crude'!DK$1,'data-futures'!$A:$A,0),1),""),"")</f>
        <v>-7.1199999999999974</v>
      </c>
      <c r="DL199">
        <f>+IFERROR(IF(VALUE('data-cash-crude'!DK200)&gt;0,'data-cash-crude'!DK200-INDEX('data-futures'!$E:$E,MATCH('basis-cash-crude'!DL$1,'data-futures'!$A:$A,0),1),""),"")</f>
        <v>-6.9200000000000017</v>
      </c>
      <c r="DM199">
        <f>+IFERROR(IF(VALUE('data-cash-crude'!DL200)&gt;0,'data-cash-crude'!DL200-INDEX('data-futures'!$E:$E,MATCH('basis-cash-crude'!DM$1,'data-futures'!$A:$A,0),1),""),"")</f>
        <v>-6.3699999999999974</v>
      </c>
      <c r="DN199">
        <f>+IFERROR(IF(VALUE('data-cash-crude'!DM200)&gt;0,'data-cash-crude'!DM200-INDEX('data-futures'!$E:$E,MATCH('basis-cash-crude'!DN$1,'data-futures'!$A:$A,0),1),""),"")</f>
        <v>-5.93</v>
      </c>
      <c r="DO199">
        <f>+IFERROR(IF(VALUE('data-cash-crude'!DN200)&gt;0,'data-cash-crude'!DN200-INDEX('data-futures'!$E:$E,MATCH('basis-cash-crude'!DO$1,'data-futures'!$A:$A,0),1),""),"")</f>
        <v>-6.6499999999999986</v>
      </c>
      <c r="DP199">
        <f>+IFERROR(IF(VALUE('data-cash-crude'!DO200)&gt;0,'data-cash-crude'!DO200-INDEX('data-futures'!$E:$E,MATCH('basis-cash-crude'!DP$1,'data-futures'!$A:$A,0),1),""),"")</f>
        <v>-6.7299999999999969</v>
      </c>
      <c r="DQ199">
        <f>+IFERROR(IF(VALUE('data-cash-crude'!DP200)&gt;0,'data-cash-crude'!DP200-INDEX('data-futures'!$E:$E,MATCH('basis-cash-crude'!DQ$1,'data-futures'!$A:$A,0),1),""),"")</f>
        <v>-7.2800000000000011</v>
      </c>
      <c r="DR199">
        <f>+IFERROR(IF(VALUE('data-cash-crude'!DQ200)&gt;0,'data-cash-crude'!DQ200-INDEX('data-futures'!$E:$E,MATCH('basis-cash-crude'!DR$1,'data-futures'!$A:$A,0),1),""),"")</f>
        <v>-6.7999999999999972</v>
      </c>
      <c r="DS199">
        <f>+IFERROR(IF(VALUE('data-cash-crude'!DR200)&gt;0,'data-cash-crude'!DR200-INDEX('data-futures'!$E:$E,MATCH('basis-cash-crude'!DS$1,'data-futures'!$A:$A,0),1),""),"")</f>
        <v>-6.9399999999999977</v>
      </c>
      <c r="DT199">
        <f>+IFERROR(IF(VALUE('data-cash-crude'!DS200)&gt;0,'data-cash-crude'!DS200-INDEX('data-futures'!$E:$E,MATCH('basis-cash-crude'!DT$1,'data-futures'!$A:$A,0),1),""),"")</f>
        <v>-6.8800000000000026</v>
      </c>
      <c r="DU199">
        <f>+IFERROR(IF(VALUE('data-cash-crude'!DT200)&gt;0,'data-cash-crude'!DT200-INDEX('data-futures'!$E:$E,MATCH('basis-cash-crude'!DU$1,'data-futures'!$A:$A,0),1),""),"")</f>
        <v>-7.4399999999999977</v>
      </c>
      <c r="DV199">
        <f>+IFERROR(IF(VALUE('data-cash-crude'!DU200)&gt;0,'data-cash-crude'!DU200-INDEX('data-futures'!$E:$E,MATCH('basis-cash-crude'!DV$1,'data-futures'!$A:$A,0),1),""),"")</f>
        <v>-7.9500000000000028</v>
      </c>
      <c r="DW199">
        <f>+IFERROR(IF(VALUE('data-cash-crude'!DV200)&gt;0,'data-cash-crude'!DV200-INDEX('data-futures'!$E:$E,MATCH('basis-cash-crude'!DW$1,'data-futures'!$A:$A,0),1),""),"")</f>
        <v>-7.6400000000000006</v>
      </c>
      <c r="DX199">
        <f>+IFERROR(IF(VALUE('data-cash-crude'!DW200)&gt;0,'data-cash-crude'!DW200-INDEX('data-futures'!$E:$E,MATCH('basis-cash-crude'!DX$1,'data-futures'!$A:$A,0),1),""),"")</f>
        <v>-7.18</v>
      </c>
      <c r="DY199">
        <f>+IFERROR(IF(VALUE('data-cash-crude'!DX200)&gt;0,'data-cash-crude'!DX200-INDEX('data-futures'!$E:$E,MATCH('basis-cash-crude'!DY$1,'data-futures'!$A:$A,0),1),""),"")</f>
        <v>-8</v>
      </c>
      <c r="DZ199">
        <f>+IFERROR(IF(VALUE('data-cash-crude'!DY200)&gt;0,'data-cash-crude'!DY200-INDEX('data-futures'!$E:$E,MATCH('basis-cash-crude'!DZ$1,'data-futures'!$A:$A,0),1),""),"")</f>
        <v>-7.9200000000000017</v>
      </c>
      <c r="EA199">
        <f>+IFERROR(IF(VALUE('data-cash-crude'!DZ200)&gt;0,'data-cash-crude'!DZ200-INDEX('data-futures'!$E:$E,MATCH('basis-cash-crude'!EA$1,'data-futures'!$A:$A,0),1),""),"")</f>
        <v>-7.7800000000000011</v>
      </c>
      <c r="EB199">
        <f>+IFERROR(IF(VALUE('data-cash-crude'!EA200)&gt;0,'data-cash-crude'!EA200-INDEX('data-futures'!$E:$E,MATCH('basis-cash-crude'!EB$1,'data-futures'!$A:$A,0),1),""),"")</f>
        <v>-7.8100000000000023</v>
      </c>
      <c r="EC199">
        <f>+IFERROR(IF(VALUE('data-cash-crude'!EB200)&gt;0,'data-cash-crude'!EB200-INDEX('data-futures'!$E:$E,MATCH('basis-cash-crude'!EC$1,'data-futures'!$A:$A,0),1),""),"")</f>
        <v>-8.2000000000000028</v>
      </c>
      <c r="ED199" t="str">
        <f>+IFERROR(IF(VALUE('data-cash-crude'!EC200)&gt;0,'data-cash-crude'!EC200-INDEX('data-futures'!$E:$E,MATCH('basis-cash-crude'!ED$1,'data-futures'!$A:$A,0),1),""),"")</f>
        <v/>
      </c>
      <c r="EE199" t="str">
        <f>+IFERROR(IF(VALUE('data-cash-crude'!ED200)&gt;0,'data-cash-crude'!ED200-INDEX('data-futures'!$E:$E,MATCH('basis-cash-crude'!EE$1,'data-futures'!$A:$A,0),1),""),"")</f>
        <v/>
      </c>
      <c r="EF199" t="str">
        <f>+IFERROR(IF(VALUE('data-cash-crude'!EE200)&gt;0,'data-cash-crude'!EE200-INDEX('data-futures'!$E:$E,MATCH('basis-cash-crude'!EF$1,'data-futures'!$A:$A,0),1),""),"")</f>
        <v/>
      </c>
      <c r="EG199" t="str">
        <f>+IFERROR(IF(VALUE('data-cash-crude'!EF200)&gt;0,'data-cash-crude'!EF200-INDEX('data-futures'!$E:$E,MATCH('basis-cash-crude'!EG$1,'data-futures'!$A:$A,0),1),""),"")</f>
        <v/>
      </c>
      <c r="EH199" t="str">
        <f>+IFERROR(IF(VALUE('data-cash-crude'!EG200)&gt;0,'data-cash-crude'!EG200-INDEX('data-futures'!$E:$E,MATCH('basis-cash-crude'!EH$1,'data-futures'!$A:$A,0),1),""),"")</f>
        <v/>
      </c>
      <c r="EI199" t="str">
        <f>+IFERROR(IF(VALUE('data-cash-crude'!EH200)&gt;0,'data-cash-crude'!EH200-INDEX('data-futures'!$E:$E,MATCH('basis-cash-crude'!EI$1,'data-futures'!$A:$A,0),1),""),"")</f>
        <v/>
      </c>
      <c r="EJ199" t="str">
        <f>+IFERROR(IF(VALUE('data-cash-crude'!EI200)&gt;0,'data-cash-crude'!EI200-INDEX('data-futures'!$E:$E,MATCH('basis-cash-crude'!EJ$1,'data-futures'!$A:$A,0),1),""),"")</f>
        <v/>
      </c>
      <c r="EK199" t="str">
        <f>+IFERROR(IF(VALUE('data-cash-crude'!EJ200)&gt;0,'data-cash-crude'!EJ200-INDEX('data-futures'!$E:$E,MATCH('basis-cash-crude'!EK$1,'data-futures'!$A:$A,0),1),""),"")</f>
        <v/>
      </c>
      <c r="EL199" t="str">
        <f>+IFERROR(IF(VALUE('data-cash-crude'!EK200)&gt;0,'data-cash-crude'!EK200-INDEX('data-futures'!$E:$E,MATCH('basis-cash-crude'!EL$1,'data-futures'!$A:$A,0),1),""),"")</f>
        <v/>
      </c>
      <c r="EM199" t="str">
        <f>+IFERROR(IF(VALUE('data-cash-crude'!EL200)&gt;0,'data-cash-crude'!EL200-INDEX('data-futures'!$E:$E,MATCH('basis-cash-crude'!EM$1,'data-futures'!$A:$A,0),1),""),"")</f>
        <v/>
      </c>
      <c r="EN199" t="str">
        <f>+IFERROR(IF(VALUE('data-cash-crude'!EM200)&gt;0,'data-cash-crude'!EM200-INDEX('data-futures'!$E:$E,MATCH('basis-cash-crude'!EN$1,'data-futures'!$A:$A,0),1),""),"")</f>
        <v/>
      </c>
      <c r="EO199" t="str">
        <f>+IFERROR(IF(VALUE('data-cash-crude'!EN200)&gt;0,'data-cash-crude'!EN200-INDEX('data-futures'!$E:$E,MATCH('basis-cash-crude'!EO$1,'data-futures'!$A:$A,0),1),""),"")</f>
        <v/>
      </c>
      <c r="EP199" t="str">
        <f>+IFERROR(IF(VALUE('data-cash-crude'!EO200)&gt;0,'data-cash-crude'!EO200-INDEX('data-futures'!$E:$E,MATCH('basis-cash-crude'!EP$1,'data-futures'!$A:$A,0),1),""),"")</f>
        <v/>
      </c>
      <c r="EQ199" t="str">
        <f>+IFERROR(IF(VALUE('data-cash-crude'!EP200)&gt;0,'data-cash-crude'!EP200-INDEX('data-futures'!$E:$E,MATCH('basis-cash-crude'!EQ$1,'data-futures'!$A:$A,0),1),""),"")</f>
        <v/>
      </c>
      <c r="ER199" t="str">
        <f>+IFERROR(IF(VALUE('data-cash-crude'!EQ200)&gt;0,'data-cash-crude'!EQ200-INDEX('data-futures'!$E:$E,MATCH('basis-cash-crude'!ER$1,'data-futures'!$A:$A,0),1),""),"")</f>
        <v/>
      </c>
      <c r="ES199" t="str">
        <f>+IFERROR(IF(VALUE('data-cash-crude'!ER200)&gt;0,'data-cash-crude'!ER200-INDEX('data-futures'!$E:$E,MATCH('basis-cash-crude'!ES$1,'data-futures'!$A:$A,0),1),""),"")</f>
        <v/>
      </c>
      <c r="ET199" t="str">
        <f>+IFERROR(IF(VALUE('data-cash-crude'!ES200)&gt;0,'data-cash-crude'!ES200-INDEX('data-futures'!$E:$E,MATCH('basis-cash-crude'!ET$1,'data-futures'!$A:$A,0),1),""),"")</f>
        <v/>
      </c>
      <c r="EU199" t="str">
        <f>+IFERROR(IF(VALUE('data-cash-crude'!ET200)&gt;0,'data-cash-crude'!ET200-INDEX('data-futures'!$E:$E,MATCH('basis-cash-crude'!EU$1,'data-futures'!$A:$A,0),1),""),"")</f>
        <v/>
      </c>
      <c r="EV199" t="str">
        <f>+IFERROR(IF(VALUE('data-cash-crude'!EU200)&gt;0,'data-cash-crude'!EU200-INDEX('data-futures'!$E:$E,MATCH('basis-cash-crude'!EV$1,'data-futures'!$A:$A,0),1),""),"")</f>
        <v/>
      </c>
      <c r="EW199" t="str">
        <f>+IFERROR(IF(VALUE('data-cash-crude'!EV200)&gt;0,'data-cash-crude'!EV200-INDEX('data-futures'!$E:$E,MATCH('basis-cash-crude'!EW$1,'data-futures'!$A:$A,0),1),""),"")</f>
        <v/>
      </c>
      <c r="EX199" t="str">
        <f>+IFERROR(IF(VALUE('data-cash-crude'!EW200)&gt;0,'data-cash-crude'!EW200-INDEX('data-futures'!$E:$E,MATCH('basis-cash-crude'!EX$1,'data-futures'!$A:$A,0),1),""),"")</f>
        <v/>
      </c>
      <c r="EY199" t="str">
        <f>+IFERROR(IF(VALUE('data-cash-crude'!EX200)&gt;0,'data-cash-crude'!EX200-INDEX('data-futures'!$E:$E,MATCH('basis-cash-crude'!EY$1,'data-futures'!$A:$A,0),1),""),"")</f>
        <v/>
      </c>
      <c r="EZ199" t="str">
        <f>+IFERROR(IF(VALUE('data-cash-crude'!EY200)&gt;0,'data-cash-crude'!EY200-INDEX('data-futures'!$E:$E,MATCH('basis-cash-crude'!EZ$1,'data-futures'!$A:$A,0),1),""),"")</f>
        <v/>
      </c>
      <c r="FA199" t="str">
        <f>+IFERROR(IF(VALUE('data-cash-crude'!EZ200)&gt;0,'data-cash-crude'!EZ200-INDEX('data-futures'!$E:$E,MATCH('basis-cash-crude'!FA$1,'data-futures'!$A:$A,0),1),""),"")</f>
        <v/>
      </c>
      <c r="FB199" t="str">
        <f>+IFERROR(IF(VALUE('data-cash-crude'!FA200)&gt;0,'data-cash-crude'!FA200-INDEX('data-futures'!$E:$E,MATCH('basis-cash-crude'!FB$1,'data-futures'!$A:$A,0),1),""),"")</f>
        <v/>
      </c>
      <c r="FC199" t="str">
        <f>+IFERROR(IF(VALUE('data-cash-crude'!FB200)&gt;0,'data-cash-crude'!FB200-INDEX('data-futures'!$E:$E,MATCH('basis-cash-crude'!FC$1,'data-futures'!$A:$A,0),1),""),"")</f>
        <v/>
      </c>
      <c r="FD199" t="str">
        <f>+IFERROR(IF(VALUE('data-cash-crude'!FC200)&gt;0,'data-cash-crude'!FC200-INDEX('data-futures'!$E:$E,MATCH('basis-cash-crude'!FD$1,'data-futures'!$A:$A,0),1),""),"")</f>
        <v/>
      </c>
      <c r="FE199" t="str">
        <f>+IFERROR(IF(VALUE('data-cash-crude'!FD200)&gt;0,'data-cash-crude'!FD200-INDEX('data-futures'!$E:$E,MATCH('basis-cash-crude'!FE$1,'data-futures'!$A:$A,0),1),""),"")</f>
        <v/>
      </c>
      <c r="FF199" t="str">
        <f>+IFERROR(IF(VALUE('data-cash-crude'!FE200)&gt;0,'data-cash-crude'!FE200-INDEX('data-futures'!$E:$E,MATCH('basis-cash-crude'!FF$1,'data-futures'!$A:$A,0),1),""),"")</f>
        <v/>
      </c>
      <c r="FG199" t="str">
        <f>+IFERROR(IF(VALUE('data-cash-crude'!FF200)&gt;0,'data-cash-crude'!FF200-INDEX('data-futures'!$E:$E,MATCH('basis-cash-crude'!FG$1,'data-futures'!$A:$A,0),1),""),"")</f>
        <v/>
      </c>
      <c r="FH199" t="str">
        <f>+IFERROR(IF(VALUE('data-cash-crude'!FG200)&gt;0,'data-cash-crude'!FG200-INDEX('data-futures'!$E:$E,MATCH('basis-cash-crude'!FH$1,'data-futures'!$A:$A,0),1),""),"")</f>
        <v/>
      </c>
      <c r="FI199" t="str">
        <f>+IFERROR(IF(VALUE('data-cash-crude'!FH200)&gt;0,'data-cash-crude'!FH200-INDEX('data-futures'!$E:$E,MATCH('basis-cash-crude'!FI$1,'data-futures'!$A:$A,0),1),""),"")</f>
        <v/>
      </c>
      <c r="FJ199" t="str">
        <f>+IFERROR(IF(VALUE('data-cash-crude'!FI200)&gt;0,'data-cash-crude'!FI200-INDEX('data-futures'!$E:$E,MATCH('basis-cash-crude'!FJ$1,'data-futures'!$A:$A,0),1),""),"")</f>
        <v/>
      </c>
      <c r="FK199" t="str">
        <f>+IFERROR(IF(VALUE('data-cash-crude'!FJ200)&gt;0,'data-cash-crude'!FJ200-INDEX('data-futures'!$E:$E,MATCH('basis-cash-crude'!FK$1,'data-futures'!$A:$A,0),1),""),"")</f>
        <v/>
      </c>
      <c r="FL199" t="str">
        <f>+IFERROR(IF(VALUE('data-cash-crude'!FK200)&gt;0,'data-cash-crude'!FK200-INDEX('data-futures'!$E:$E,MATCH('basis-cash-crude'!FL$1,'data-futures'!$A:$A,0),1),""),"")</f>
        <v/>
      </c>
    </row>
    <row r="200" spans="1:168" x14ac:dyDescent="0.2">
      <c r="A200">
        <f t="shared" si="9"/>
        <v>-16.001666666666669</v>
      </c>
      <c r="B200">
        <f t="shared" si="10"/>
        <v>-16.024074074074075</v>
      </c>
      <c r="C200">
        <f t="shared" si="11"/>
        <v>-15.644078947368431</v>
      </c>
      <c r="D200" s="6" t="str">
        <f>+'data-cash-crude'!B201</f>
        <v>CLPA-8-90.CM</v>
      </c>
      <c r="E200">
        <f>+IFERROR(IF(VALUE('data-cash-crude'!D201)&gt;0,'data-cash-crude'!D201-INDEX('data-futures'!$E:$E,MATCH('basis-cash-crude'!E$1,'data-futures'!$A:$A,0),1),""),"")</f>
        <v>-15.939999999999998</v>
      </c>
      <c r="F200">
        <f>+IFERROR(IF(VALUE('data-cash-crude'!E201)&gt;0,'data-cash-crude'!E201-INDEX('data-futures'!$E:$E,MATCH('basis-cash-crude'!F$1,'data-futures'!$A:$A,0),1),""),"")</f>
        <v>-15.840000000000003</v>
      </c>
      <c r="G200">
        <f>+IFERROR(IF(VALUE('data-cash-crude'!F201)&gt;0,'data-cash-crude'!F201-INDEX('data-futures'!$E:$E,MATCH('basis-cash-crude'!G$1,'data-futures'!$A:$A,0),1),""),"")</f>
        <v>-15.990000000000002</v>
      </c>
      <c r="H200">
        <f>+IFERROR(IF(VALUE('data-cash-crude'!G201)&gt;0,'data-cash-crude'!G201-INDEX('data-futures'!$E:$E,MATCH('basis-cash-crude'!H$1,'data-futures'!$A:$A,0),1),""),"")</f>
        <v>-16.130000000000003</v>
      </c>
      <c r="I200" t="str">
        <f>+IFERROR(IF(VALUE('data-cash-crude'!H201)&gt;0,'data-cash-crude'!H201-INDEX('data-futures'!$E:$E,MATCH('basis-cash-crude'!I$1,'data-futures'!$A:$A,0),1),""),"")</f>
        <v/>
      </c>
      <c r="J200">
        <f>+IFERROR(IF(VALUE('data-cash-crude'!I201)&gt;0,'data-cash-crude'!I201-INDEX('data-futures'!$E:$E,MATCH('basis-cash-crude'!J$1,'data-futures'!$A:$A,0),1),""),"")</f>
        <v>-16.079999999999998</v>
      </c>
      <c r="K200">
        <f>+IFERROR(IF(VALUE('data-cash-crude'!J201)&gt;0,'data-cash-crude'!J201-INDEX('data-futures'!$E:$E,MATCH('basis-cash-crude'!K$1,'data-futures'!$A:$A,0),1),""),"")</f>
        <v>-16.03</v>
      </c>
      <c r="L200">
        <f>+IFERROR(IF(VALUE('data-cash-crude'!K201)&gt;0,'data-cash-crude'!K201-INDEX('data-futures'!$E:$E,MATCH('basis-cash-crude'!L$1,'data-futures'!$A:$A,0),1),""),"")</f>
        <v>-16.090000000000003</v>
      </c>
      <c r="M200">
        <f>+IFERROR(IF(VALUE('data-cash-crude'!L201)&gt;0,'data-cash-crude'!L201-INDEX('data-futures'!$E:$E,MATCH('basis-cash-crude'!M$1,'data-futures'!$A:$A,0),1),""),"")</f>
        <v>-16.009999999999998</v>
      </c>
      <c r="N200">
        <f>+IFERROR(IF(VALUE('data-cash-crude'!M201)&gt;0,'data-cash-crude'!M201-INDEX('data-futures'!$E:$E,MATCH('basis-cash-crude'!N$1,'data-futures'!$A:$A,0),1),""),"")</f>
        <v>-15.829999999999998</v>
      </c>
      <c r="O200">
        <f>+IFERROR(IF(VALUE('data-cash-crude'!N201)&gt;0,'data-cash-crude'!N201-INDEX('data-futures'!$E:$E,MATCH('basis-cash-crude'!O$1,'data-futures'!$A:$A,0),1),""),"")</f>
        <v>-15.990000000000002</v>
      </c>
      <c r="P200">
        <f>+IFERROR(IF(VALUE('data-cash-crude'!O201)&gt;0,'data-cash-crude'!O201-INDEX('data-futures'!$E:$E,MATCH('basis-cash-crude'!P$1,'data-futures'!$A:$A,0),1),""),"")</f>
        <v>-15.939999999999998</v>
      </c>
      <c r="Q200">
        <f>+IFERROR(IF(VALUE('data-cash-crude'!P201)&gt;0,'data-cash-crude'!P201-INDEX('data-futures'!$E:$E,MATCH('basis-cash-crude'!Q$1,'data-futures'!$A:$A,0),1),""),"")</f>
        <v>-15.96</v>
      </c>
      <c r="R200">
        <f>+IFERROR(IF(VALUE('data-cash-crude'!Q201)&gt;0,'data-cash-crude'!Q201-INDEX('data-futures'!$E:$E,MATCH('basis-cash-crude'!R$1,'data-futures'!$A:$A,0),1),""),"")</f>
        <v>-15.759999999999998</v>
      </c>
      <c r="S200">
        <f>+IFERROR(IF(VALUE('data-cash-crude'!R201)&gt;0,'data-cash-crude'!R201-INDEX('data-futures'!$E:$E,MATCH('basis-cash-crude'!S$1,'data-futures'!$A:$A,0),1),""),"")</f>
        <v>-18.04</v>
      </c>
      <c r="T200">
        <f>+IFERROR(IF(VALUE('data-cash-crude'!S201)&gt;0,'data-cash-crude'!S201-INDEX('data-futures'!$E:$E,MATCH('basis-cash-crude'!T$1,'data-futures'!$A:$A,0),1),""),"")</f>
        <v>-17.82</v>
      </c>
      <c r="U200">
        <f>+IFERROR(IF(VALUE('data-cash-crude'!T201)&gt;0,'data-cash-crude'!T201-INDEX('data-futures'!$E:$E,MATCH('basis-cash-crude'!U$1,'data-futures'!$A:$A,0),1),""),"")</f>
        <v>-15.950000000000003</v>
      </c>
      <c r="V200">
        <f>+IFERROR(IF(VALUE('data-cash-crude'!U201)&gt;0,'data-cash-crude'!U201-INDEX('data-futures'!$E:$E,MATCH('basis-cash-crude'!V$1,'data-futures'!$A:$A,0),1),""),"")</f>
        <v>-15.770000000000003</v>
      </c>
      <c r="W200">
        <f>+IFERROR(IF(VALUE('data-cash-crude'!V201)&gt;0,'data-cash-crude'!V201-INDEX('data-futures'!$E:$E,MATCH('basis-cash-crude'!W$1,'data-futures'!$A:$A,0),1),""),"")</f>
        <v>-15.689999999999998</v>
      </c>
      <c r="X200">
        <f>+IFERROR(IF(VALUE('data-cash-crude'!W201)&gt;0,'data-cash-crude'!W201-INDEX('data-futures'!$E:$E,MATCH('basis-cash-crude'!X$1,'data-futures'!$A:$A,0),1),""),"")</f>
        <v>-15.780000000000001</v>
      </c>
      <c r="Y200">
        <f>+IFERROR(IF(VALUE('data-cash-crude'!X201)&gt;0,'data-cash-crude'!X201-INDEX('data-futures'!$E:$E,MATCH('basis-cash-crude'!Y$1,'data-futures'!$A:$A,0),1),""),"")</f>
        <v>-15.729999999999997</v>
      </c>
      <c r="Z200" t="str">
        <f>+IFERROR(IF(VALUE('data-cash-crude'!Y201)&gt;0,'data-cash-crude'!Y201-INDEX('data-futures'!$E:$E,MATCH('basis-cash-crude'!Z$1,'data-futures'!$A:$A,0),1),""),"")</f>
        <v/>
      </c>
      <c r="AA200">
        <f>+IFERROR(IF(VALUE('data-cash-crude'!Z201)&gt;0,'data-cash-crude'!Z201-INDEX('data-futures'!$E:$E,MATCH('basis-cash-crude'!AA$1,'data-futures'!$A:$A,0),1),""),"")</f>
        <v>-15.939999999999998</v>
      </c>
      <c r="AB200">
        <f>+IFERROR(IF(VALUE('data-cash-crude'!AA201)&gt;0,'data-cash-crude'!AA201-INDEX('data-futures'!$E:$E,MATCH('basis-cash-crude'!AB$1,'data-futures'!$A:$A,0),1),""),"")</f>
        <v>-16.100000000000001</v>
      </c>
      <c r="AC200" t="str">
        <f>+IFERROR(IF(VALUE('data-cash-crude'!AB201)&gt;0,'data-cash-crude'!AB201-INDEX('data-futures'!$E:$E,MATCH('basis-cash-crude'!AC$1,'data-futures'!$A:$A,0),1),""),"")</f>
        <v/>
      </c>
      <c r="AD200">
        <f>+IFERROR(IF(VALUE('data-cash-crude'!AC201)&gt;0,'data-cash-crude'!AC201-INDEX('data-futures'!$E:$E,MATCH('basis-cash-crude'!AD$1,'data-futures'!$A:$A,0),1),""),"")</f>
        <v>-15.630000000000003</v>
      </c>
      <c r="AE200">
        <f>+IFERROR(IF(VALUE('data-cash-crude'!AD201)&gt;0,'data-cash-crude'!AD201-INDEX('data-futures'!$E:$E,MATCH('basis-cash-crude'!AE$1,'data-futures'!$A:$A,0),1),""),"")</f>
        <v>-15.810000000000002</v>
      </c>
      <c r="AF200">
        <f>+IFERROR(IF(VALUE('data-cash-crude'!AE201)&gt;0,'data-cash-crude'!AE201-INDEX('data-futures'!$E:$E,MATCH('basis-cash-crude'!AF$1,'data-futures'!$A:$A,0),1),""),"")</f>
        <v>-15.530000000000001</v>
      </c>
      <c r="AG200">
        <f>+IFERROR(IF(VALUE('data-cash-crude'!AF201)&gt;0,'data-cash-crude'!AF201-INDEX('data-futures'!$E:$E,MATCH('basis-cash-crude'!AG$1,'data-futures'!$A:$A,0),1),""),"")</f>
        <v>-15.600000000000001</v>
      </c>
      <c r="AH200">
        <f>+IFERROR(IF(VALUE('data-cash-crude'!AG201)&gt;0,'data-cash-crude'!AG201-INDEX('data-futures'!$E:$E,MATCH('basis-cash-crude'!AH$1,'data-futures'!$A:$A,0),1),""),"")</f>
        <v>-15.670000000000002</v>
      </c>
      <c r="AI200">
        <f>+IFERROR(IF(VALUE('data-cash-crude'!AH201)&gt;0,'data-cash-crude'!AH201-INDEX('data-futures'!$E:$E,MATCH('basis-cash-crude'!AI$1,'data-futures'!$A:$A,0),1),""),"")</f>
        <v>-15.509999999999998</v>
      </c>
      <c r="AJ200">
        <f>+IFERROR(IF(VALUE('data-cash-crude'!AI201)&gt;0,'data-cash-crude'!AI201-INDEX('data-futures'!$E:$E,MATCH('basis-cash-crude'!AJ$1,'data-futures'!$A:$A,0),1),""),"")</f>
        <v>-15.61</v>
      </c>
      <c r="AK200">
        <f>+IFERROR(IF(VALUE('data-cash-crude'!AJ201)&gt;0,'data-cash-crude'!AJ201-INDEX('data-futures'!$E:$E,MATCH('basis-cash-crude'!AK$1,'data-futures'!$A:$A,0),1),""),"")</f>
        <v>-15.630000000000003</v>
      </c>
      <c r="AL200">
        <f>+IFERROR(IF(VALUE('data-cash-crude'!AK201)&gt;0,'data-cash-crude'!AK201-INDEX('data-futures'!$E:$E,MATCH('basis-cash-crude'!AL$1,'data-futures'!$A:$A,0),1),""),"")</f>
        <v>-15.89</v>
      </c>
      <c r="AM200">
        <f>+IFERROR(IF(VALUE('data-cash-crude'!AL201)&gt;0,'data-cash-crude'!AL201-INDEX('data-futures'!$E:$E,MATCH('basis-cash-crude'!AM$1,'data-futures'!$A:$A,0),1),""),"")</f>
        <v>-15.530000000000001</v>
      </c>
      <c r="AN200">
        <f>+IFERROR(IF(VALUE('data-cash-crude'!AM201)&gt;0,'data-cash-crude'!AM201-INDEX('data-futures'!$E:$E,MATCH('basis-cash-crude'!AN$1,'data-futures'!$A:$A,0),1),""),"")</f>
        <v>-15.560000000000002</v>
      </c>
      <c r="AO200">
        <f>+IFERROR(IF(VALUE('data-cash-crude'!AN201)&gt;0,'data-cash-crude'!AN201-INDEX('data-futures'!$E:$E,MATCH('basis-cash-crude'!AO$1,'data-futures'!$A:$A,0),1),""),"")</f>
        <v>-15.79</v>
      </c>
      <c r="AP200" t="str">
        <f>+IFERROR(IF(VALUE('data-cash-crude'!AO201)&gt;0,'data-cash-crude'!AO201-INDEX('data-futures'!$E:$E,MATCH('basis-cash-crude'!AP$1,'data-futures'!$A:$A,0),1),""),"")</f>
        <v/>
      </c>
      <c r="AQ200">
        <f>+IFERROR(IF(VALUE('data-cash-crude'!AP201)&gt;0,'data-cash-crude'!AP201-INDEX('data-futures'!$E:$E,MATCH('basis-cash-crude'!AQ$1,'data-futures'!$A:$A,0),1),""),"")</f>
        <v>-15.990000000000002</v>
      </c>
      <c r="AR200">
        <f>+IFERROR(IF(VALUE('data-cash-crude'!AQ201)&gt;0,'data-cash-crude'!AQ201-INDEX('data-futures'!$E:$E,MATCH('basis-cash-crude'!AR$1,'data-futures'!$A:$A,0),1),""),"")</f>
        <v>-12.979999999999997</v>
      </c>
      <c r="AS200" t="str">
        <f>+IFERROR(IF(VALUE('data-cash-crude'!AR201)&gt;0,'data-cash-crude'!AR201-INDEX('data-futures'!$E:$E,MATCH('basis-cash-crude'!AS$1,'data-futures'!$A:$A,0),1),""),"")</f>
        <v/>
      </c>
      <c r="AT200">
        <f>+IFERROR(IF(VALUE('data-cash-crude'!AS201)&gt;0,'data-cash-crude'!AS201-INDEX('data-futures'!$E:$E,MATCH('basis-cash-crude'!AT$1,'data-futures'!$A:$A,0),1),""),"")</f>
        <v>-15.850000000000001</v>
      </c>
      <c r="AU200">
        <f>+IFERROR(IF(VALUE('data-cash-crude'!AT201)&gt;0,'data-cash-crude'!AT201-INDEX('data-futures'!$E:$E,MATCH('basis-cash-crude'!AU$1,'data-futures'!$A:$A,0),1),""),"")</f>
        <v>-15.560000000000002</v>
      </c>
      <c r="AV200">
        <f>+IFERROR(IF(VALUE('data-cash-crude'!AU201)&gt;0,'data-cash-crude'!AU201-INDEX('data-futures'!$E:$E,MATCH('basis-cash-crude'!AV$1,'data-futures'!$A:$A,0),1),""),"")</f>
        <v>-15.630000000000003</v>
      </c>
      <c r="AW200">
        <f>+IFERROR(IF(VALUE('data-cash-crude'!AV201)&gt;0,'data-cash-crude'!AV201-INDEX('data-futures'!$E:$E,MATCH('basis-cash-crude'!AW$1,'data-futures'!$A:$A,0),1),""),"")</f>
        <v>-15.600000000000001</v>
      </c>
      <c r="AX200">
        <f>+IFERROR(IF(VALUE('data-cash-crude'!AW201)&gt;0,'data-cash-crude'!AW201-INDEX('data-futures'!$E:$E,MATCH('basis-cash-crude'!AX$1,'data-futures'!$A:$A,0),1),""),"")</f>
        <v>-15.520000000000003</v>
      </c>
      <c r="AY200" t="str">
        <f>+IFERROR(IF(VALUE('data-cash-crude'!AX201)&gt;0,'data-cash-crude'!AX201-INDEX('data-futures'!$E:$E,MATCH('basis-cash-crude'!AY$1,'data-futures'!$A:$A,0),1),""),"")</f>
        <v/>
      </c>
      <c r="AZ200" t="str">
        <f>+IFERROR(IF(VALUE('data-cash-crude'!AY201)&gt;0,'data-cash-crude'!AY201-INDEX('data-futures'!$E:$E,MATCH('basis-cash-crude'!AZ$1,'data-futures'!$A:$A,0),1),""),"")</f>
        <v/>
      </c>
      <c r="BA200" t="str">
        <f>+IFERROR(IF(VALUE('data-cash-crude'!AZ201)&gt;0,'data-cash-crude'!AZ201-INDEX('data-futures'!$E:$E,MATCH('basis-cash-crude'!BA$1,'data-futures'!$A:$A,0),1),""),"")</f>
        <v/>
      </c>
      <c r="BB200" t="str">
        <f>+IFERROR(IF(VALUE('data-cash-crude'!BA201)&gt;0,'data-cash-crude'!BA201-INDEX('data-futures'!$E:$E,MATCH('basis-cash-crude'!BB$1,'data-futures'!$A:$A,0),1),""),"")</f>
        <v/>
      </c>
      <c r="BC200" t="str">
        <f>+IFERROR(IF(VALUE('data-cash-crude'!BB201)&gt;0,'data-cash-crude'!BB201-INDEX('data-futures'!$E:$E,MATCH('basis-cash-crude'!BC$1,'data-futures'!$A:$A,0),1),""),"")</f>
        <v/>
      </c>
      <c r="BD200" t="str">
        <f>+IFERROR(IF(VALUE('data-cash-crude'!BC201)&gt;0,'data-cash-crude'!BC201-INDEX('data-futures'!$E:$E,MATCH('basis-cash-crude'!BD$1,'data-futures'!$A:$A,0),1),""),"")</f>
        <v/>
      </c>
      <c r="BE200">
        <f>+IFERROR(IF(VALUE('data-cash-crude'!BD201)&gt;0,'data-cash-crude'!BD201-INDEX('data-futures'!$E:$E,MATCH('basis-cash-crude'!BE$1,'data-futures'!$A:$A,0),1),""),"")</f>
        <v>-15.729999999999997</v>
      </c>
      <c r="BF200">
        <f>+IFERROR(IF(VALUE('data-cash-crude'!BE201)&gt;0,'data-cash-crude'!BE201-INDEX('data-futures'!$E:$E,MATCH('basis-cash-crude'!BF$1,'data-futures'!$A:$A,0),1),""),"")</f>
        <v>-15.740000000000002</v>
      </c>
      <c r="BG200">
        <f>+IFERROR(IF(VALUE('data-cash-crude'!BF201)&gt;0,'data-cash-crude'!BF201-INDEX('data-futures'!$E:$E,MATCH('basis-cash-crude'!BG$1,'data-futures'!$A:$A,0),1),""),"")</f>
        <v>-15.520000000000003</v>
      </c>
      <c r="BH200">
        <f>+IFERROR(IF(VALUE('data-cash-crude'!BG201)&gt;0,'data-cash-crude'!BG201-INDEX('data-futures'!$E:$E,MATCH('basis-cash-crude'!BH$1,'data-futures'!$A:$A,0),1),""),"")</f>
        <v>-15.29</v>
      </c>
      <c r="BI200">
        <f>+IFERROR(IF(VALUE('data-cash-crude'!BH201)&gt;0,'data-cash-crude'!BH201-INDEX('data-futures'!$E:$E,MATCH('basis-cash-crude'!BI$1,'data-futures'!$A:$A,0),1),""),"")</f>
        <v>-15.590000000000003</v>
      </c>
      <c r="BJ200">
        <f>+IFERROR(IF(VALUE('data-cash-crude'!BI201)&gt;0,'data-cash-crude'!BI201-INDEX('data-futures'!$E:$E,MATCH('basis-cash-crude'!BJ$1,'data-futures'!$A:$A,0),1),""),"")</f>
        <v>-15.590000000000003</v>
      </c>
      <c r="BK200">
        <f>+IFERROR(IF(VALUE('data-cash-crude'!BJ201)&gt;0,'data-cash-crude'!BJ201-INDEX('data-futures'!$E:$E,MATCH('basis-cash-crude'!BK$1,'data-futures'!$A:$A,0),1),""),"")</f>
        <v>-15.93</v>
      </c>
      <c r="BL200">
        <f>+IFERROR(IF(VALUE('data-cash-crude'!BK201)&gt;0,'data-cash-crude'!BK201-INDEX('data-futures'!$E:$E,MATCH('basis-cash-crude'!BL$1,'data-futures'!$A:$A,0),1),""),"")</f>
        <v>-15.61</v>
      </c>
      <c r="BM200" t="str">
        <f>+IFERROR(IF(VALUE('data-cash-crude'!BL201)&gt;0,'data-cash-crude'!BL201-INDEX('data-futures'!$E:$E,MATCH('basis-cash-crude'!BM$1,'data-futures'!$A:$A,0),1),""),"")</f>
        <v/>
      </c>
      <c r="BN200" t="str">
        <f>+IFERROR(IF(VALUE('data-cash-crude'!BM201)&gt;0,'data-cash-crude'!BM201-INDEX('data-futures'!$E:$E,MATCH('basis-cash-crude'!BN$1,'data-futures'!$A:$A,0),1),""),"")</f>
        <v/>
      </c>
      <c r="BO200">
        <f>+IFERROR(IF(VALUE('data-cash-crude'!BN201)&gt;0,'data-cash-crude'!BN201-INDEX('data-futures'!$E:$E,MATCH('basis-cash-crude'!BO$1,'data-futures'!$A:$A,0),1),""),"")</f>
        <v>-15.969999999999999</v>
      </c>
      <c r="BP200">
        <f>+IFERROR(IF(VALUE('data-cash-crude'!BO201)&gt;0,'data-cash-crude'!BO201-INDEX('data-futures'!$E:$E,MATCH('basis-cash-crude'!BP$1,'data-futures'!$A:$A,0),1),""),"")</f>
        <v>-16.130000000000003</v>
      </c>
      <c r="BQ200">
        <f>+IFERROR(IF(VALUE('data-cash-crude'!BP201)&gt;0,'data-cash-crude'!BP201-INDEX('data-futures'!$E:$E,MATCH('basis-cash-crude'!BQ$1,'data-futures'!$A:$A,0),1),""),"")</f>
        <v>-15.57</v>
      </c>
      <c r="BR200">
        <f>+IFERROR(IF(VALUE('data-cash-crude'!BQ201)&gt;0,'data-cash-crude'!BQ201-INDEX('data-futures'!$E:$E,MATCH('basis-cash-crude'!BR$1,'data-futures'!$A:$A,0),1),""),"")</f>
        <v>-15.600000000000001</v>
      </c>
      <c r="BS200">
        <f>+IFERROR(IF(VALUE('data-cash-crude'!BR201)&gt;0,'data-cash-crude'!BR201-INDEX('data-futures'!$E:$E,MATCH('basis-cash-crude'!BS$1,'data-futures'!$A:$A,0),1),""),"")</f>
        <v>-15.520000000000003</v>
      </c>
      <c r="BT200">
        <f>+IFERROR(IF(VALUE('data-cash-crude'!BS201)&gt;0,'data-cash-crude'!BS201-INDEX('data-futures'!$E:$E,MATCH('basis-cash-crude'!BT$1,'data-futures'!$A:$A,0),1),""),"")</f>
        <v>-16.07</v>
      </c>
      <c r="BU200">
        <f>+IFERROR(IF(VALUE('data-cash-crude'!BT201)&gt;0,'data-cash-crude'!BT201-INDEX('data-futures'!$E:$E,MATCH('basis-cash-crude'!BU$1,'data-futures'!$A:$A,0),1),""),"")</f>
        <v>-15.68</v>
      </c>
      <c r="BV200">
        <f>+IFERROR(IF(VALUE('data-cash-crude'!BU201)&gt;0,'data-cash-crude'!BU201-INDEX('data-futures'!$E:$E,MATCH('basis-cash-crude'!BV$1,'data-futures'!$A:$A,0),1),""),"")</f>
        <v>-15.619999999999997</v>
      </c>
      <c r="BW200">
        <f>+IFERROR(IF(VALUE('data-cash-crude'!BV201)&gt;0,'data-cash-crude'!BV201-INDEX('data-futures'!$E:$E,MATCH('basis-cash-crude'!BW$1,'data-futures'!$A:$A,0),1),""),"")</f>
        <v>-15.880000000000003</v>
      </c>
      <c r="BX200">
        <f>+IFERROR(IF(VALUE('data-cash-crude'!BW201)&gt;0,'data-cash-crude'!BW201-INDEX('data-futures'!$E:$E,MATCH('basis-cash-crude'!BX$1,'data-futures'!$A:$A,0),1),""),"")</f>
        <v>-15.689999999999998</v>
      </c>
      <c r="BY200">
        <f>+IFERROR(IF(VALUE('data-cash-crude'!BX201)&gt;0,'data-cash-crude'!BX201-INDEX('data-futures'!$E:$E,MATCH('basis-cash-crude'!BY$1,'data-futures'!$A:$A,0),1),""),"")</f>
        <v>-15.909999999999997</v>
      </c>
      <c r="BZ200">
        <f>+IFERROR(IF(VALUE('data-cash-crude'!BY201)&gt;0,'data-cash-crude'!BY201-INDEX('data-futures'!$E:$E,MATCH('basis-cash-crude'!BZ$1,'data-futures'!$A:$A,0),1),""),"")</f>
        <v>-16.200000000000003</v>
      </c>
      <c r="CA200">
        <f>+IFERROR(IF(VALUE('data-cash-crude'!BZ201)&gt;0,'data-cash-crude'!BZ201-INDEX('data-futures'!$E:$E,MATCH('basis-cash-crude'!CA$1,'data-futures'!$A:$A,0),1),""),"")</f>
        <v>-15.590000000000003</v>
      </c>
      <c r="CB200">
        <f>+IFERROR(IF(VALUE('data-cash-crude'!CA201)&gt;0,'data-cash-crude'!CA201-INDEX('data-futures'!$E:$E,MATCH('basis-cash-crude'!CB$1,'data-futures'!$A:$A,0),1),""),"")</f>
        <v>-15.469999999999999</v>
      </c>
      <c r="CC200">
        <f>+IFERROR(IF(VALUE('data-cash-crude'!CB201)&gt;0,'data-cash-crude'!CB201-INDEX('data-futures'!$E:$E,MATCH('basis-cash-crude'!CC$1,'data-futures'!$A:$A,0),1),""),"")</f>
        <v>-15.369999999999997</v>
      </c>
      <c r="CD200">
        <f>+IFERROR(IF(VALUE('data-cash-crude'!CC201)&gt;0,'data-cash-crude'!CC201-INDEX('data-futures'!$E:$E,MATCH('basis-cash-crude'!CD$1,'data-futures'!$A:$A,0),1),""),"")</f>
        <v>-15.61</v>
      </c>
      <c r="CE200">
        <f>+IFERROR(IF(VALUE('data-cash-crude'!CD201)&gt;0,'data-cash-crude'!CD201-INDEX('data-futures'!$E:$E,MATCH('basis-cash-crude'!CE$1,'data-futures'!$A:$A,0),1),""),"")</f>
        <v>-15.399999999999999</v>
      </c>
      <c r="CF200">
        <f>+IFERROR(IF(VALUE('data-cash-crude'!CE201)&gt;0,'data-cash-crude'!CE201-INDEX('data-futures'!$E:$E,MATCH('basis-cash-crude'!CF$1,'data-futures'!$A:$A,0),1),""),"")</f>
        <v>-15.32</v>
      </c>
      <c r="CG200">
        <f>+IFERROR(IF(VALUE('data-cash-crude'!CF201)&gt;0,'data-cash-crude'!CF201-INDEX('data-futures'!$E:$E,MATCH('basis-cash-crude'!CG$1,'data-futures'!$A:$A,0),1),""),"")</f>
        <v>-15.090000000000003</v>
      </c>
      <c r="CH200">
        <f>+IFERROR(IF(VALUE('data-cash-crude'!CG201)&gt;0,'data-cash-crude'!CG201-INDEX('data-futures'!$E:$E,MATCH('basis-cash-crude'!CH$1,'data-futures'!$A:$A,0),1),""),"")</f>
        <v>-14.880000000000003</v>
      </c>
      <c r="CI200">
        <f>+IFERROR(IF(VALUE('data-cash-crude'!CH201)&gt;0,'data-cash-crude'!CH201-INDEX('data-futures'!$E:$E,MATCH('basis-cash-crude'!CI$1,'data-futures'!$A:$A,0),1),""),"")</f>
        <v>-15.04</v>
      </c>
      <c r="CJ200">
        <f>+IFERROR(IF(VALUE('data-cash-crude'!CI201)&gt;0,'data-cash-crude'!CI201-INDEX('data-futures'!$E:$E,MATCH('basis-cash-crude'!CJ$1,'data-futures'!$A:$A,0),1),""),"")</f>
        <v>-15.149999999999999</v>
      </c>
      <c r="CK200">
        <f>+IFERROR(IF(VALUE('data-cash-crude'!CJ201)&gt;0,'data-cash-crude'!CJ201-INDEX('data-futures'!$E:$E,MATCH('basis-cash-crude'!CK$1,'data-futures'!$A:$A,0),1),""),"")</f>
        <v>-14.490000000000002</v>
      </c>
      <c r="CL200">
        <f>+IFERROR(IF(VALUE('data-cash-crude'!CK201)&gt;0,'data-cash-crude'!CK201-INDEX('data-futures'!$E:$E,MATCH('basis-cash-crude'!CL$1,'data-futures'!$A:$A,0),1),""),"")</f>
        <v>-14.450000000000003</v>
      </c>
      <c r="CM200" t="str">
        <f>+IFERROR(IF(VALUE('data-cash-crude'!CL201)&gt;0,'data-cash-crude'!CL201-INDEX('data-futures'!$E:$E,MATCH('basis-cash-crude'!CM$1,'data-futures'!$A:$A,0),1),""),"")</f>
        <v/>
      </c>
      <c r="CN200">
        <f>+IFERROR(IF(VALUE('data-cash-crude'!CM201)&gt;0,'data-cash-crude'!CM201-INDEX('data-futures'!$E:$E,MATCH('basis-cash-crude'!CN$1,'data-futures'!$A:$A,0),1),""),"")</f>
        <v>-14.39</v>
      </c>
      <c r="CO200">
        <f>+IFERROR(IF(VALUE('data-cash-crude'!CN201)&gt;0,'data-cash-crude'!CN201-INDEX('data-futures'!$E:$E,MATCH('basis-cash-crude'!CO$1,'data-futures'!$A:$A,0),1),""),"")</f>
        <v>-14.18</v>
      </c>
      <c r="CP200">
        <f>+IFERROR(IF(VALUE('data-cash-crude'!CO201)&gt;0,'data-cash-crude'!CO201-INDEX('data-futures'!$E:$E,MATCH('basis-cash-crude'!CP$1,'data-futures'!$A:$A,0),1),""),"")</f>
        <v>-14.380000000000003</v>
      </c>
      <c r="CQ200">
        <f>+IFERROR(IF(VALUE('data-cash-crude'!CP201)&gt;0,'data-cash-crude'!CP201-INDEX('data-futures'!$E:$E,MATCH('basis-cash-crude'!CQ$1,'data-futures'!$A:$A,0),1),""),"")</f>
        <v>-14.369999999999997</v>
      </c>
      <c r="CR200">
        <f>+IFERROR(IF(VALUE('data-cash-crude'!CQ201)&gt;0,'data-cash-crude'!CQ201-INDEX('data-futures'!$E:$E,MATCH('basis-cash-crude'!CR$1,'data-futures'!$A:$A,0),1),""),"")</f>
        <v>-13.799999999999997</v>
      </c>
      <c r="CS200">
        <f>+IFERROR(IF(VALUE('data-cash-crude'!CR201)&gt;0,'data-cash-crude'!CR201-INDEX('data-futures'!$E:$E,MATCH('basis-cash-crude'!CS$1,'data-futures'!$A:$A,0),1),""),"")</f>
        <v>-13.369999999999997</v>
      </c>
      <c r="CT200">
        <f>+IFERROR(IF(VALUE('data-cash-crude'!CS201)&gt;0,'data-cash-crude'!CS201-INDEX('data-futures'!$E:$E,MATCH('basis-cash-crude'!CT$1,'data-futures'!$A:$A,0),1),""),"")</f>
        <v>-12.060000000000002</v>
      </c>
      <c r="CU200">
        <f>+IFERROR(IF(VALUE('data-cash-crude'!CT201)&gt;0,'data-cash-crude'!CT201-INDEX('data-futures'!$E:$E,MATCH('basis-cash-crude'!CU$1,'data-futures'!$A:$A,0),1),""),"")</f>
        <v>-14.86</v>
      </c>
      <c r="CV200">
        <f>+IFERROR(IF(VALUE('data-cash-crude'!CU201)&gt;0,'data-cash-crude'!CU201-INDEX('data-futures'!$E:$E,MATCH('basis-cash-crude'!CV$1,'data-futures'!$A:$A,0),1),""),"")</f>
        <v>-14.96</v>
      </c>
      <c r="CW200">
        <f>+IFERROR(IF(VALUE('data-cash-crude'!CV201)&gt;0,'data-cash-crude'!CV201-INDEX('data-futures'!$E:$E,MATCH('basis-cash-crude'!CW$1,'data-futures'!$A:$A,0),1),""),"")</f>
        <v>-14.700000000000003</v>
      </c>
      <c r="CX200">
        <f>+IFERROR(IF(VALUE('data-cash-crude'!CW201)&gt;0,'data-cash-crude'!CW201-INDEX('data-futures'!$E:$E,MATCH('basis-cash-crude'!CX$1,'data-futures'!$A:$A,0),1),""),"")</f>
        <v>-14.530000000000001</v>
      </c>
      <c r="CY200">
        <f>+IFERROR(IF(VALUE('data-cash-crude'!CX201)&gt;0,'data-cash-crude'!CX201-INDEX('data-futures'!$E:$E,MATCH('basis-cash-crude'!CY$1,'data-futures'!$A:$A,0),1),""),"")</f>
        <v>-14.18</v>
      </c>
      <c r="CZ200">
        <f>+IFERROR(IF(VALUE('data-cash-crude'!CY201)&gt;0,'data-cash-crude'!CY201-INDEX('data-futures'!$E:$E,MATCH('basis-cash-crude'!CZ$1,'data-futures'!$A:$A,0),1),""),"")</f>
        <v>-14.600000000000001</v>
      </c>
      <c r="DA200">
        <f>+IFERROR(IF(VALUE('data-cash-crude'!CZ201)&gt;0,'data-cash-crude'!CZ201-INDEX('data-futures'!$E:$E,MATCH('basis-cash-crude'!DA$1,'data-futures'!$A:$A,0),1),""),"")</f>
        <v>-14.549999999999997</v>
      </c>
      <c r="DB200">
        <f>+IFERROR(IF(VALUE('data-cash-crude'!DA201)&gt;0,'data-cash-crude'!DA201-INDEX('data-futures'!$E:$E,MATCH('basis-cash-crude'!DB$1,'data-futures'!$A:$A,0),1),""),"")</f>
        <v>-14.5</v>
      </c>
      <c r="DC200">
        <f>+IFERROR(IF(VALUE('data-cash-crude'!DB201)&gt;0,'data-cash-crude'!DB201-INDEX('data-futures'!$E:$E,MATCH('basis-cash-crude'!DC$1,'data-futures'!$A:$A,0),1),""),"")</f>
        <v>-14.520000000000003</v>
      </c>
      <c r="DD200" t="str">
        <f>+IFERROR(IF(VALUE('data-cash-crude'!DC201)&gt;0,'data-cash-crude'!DC201-INDEX('data-futures'!$E:$E,MATCH('basis-cash-crude'!DD$1,'data-futures'!$A:$A,0),1),""),"")</f>
        <v/>
      </c>
      <c r="DE200">
        <f>+IFERROR(IF(VALUE('data-cash-crude'!DD201)&gt;0,'data-cash-crude'!DD201-INDEX('data-futures'!$E:$E,MATCH('basis-cash-crude'!DE$1,'data-futures'!$A:$A,0),1),""),"")</f>
        <v>-14.43</v>
      </c>
      <c r="DF200">
        <f>+IFERROR(IF(VALUE('data-cash-crude'!DE201)&gt;0,'data-cash-crude'!DE201-INDEX('data-futures'!$E:$E,MATCH('basis-cash-crude'!DF$1,'data-futures'!$A:$A,0),1),""),"")</f>
        <v>-14.049999999999997</v>
      </c>
      <c r="DG200" t="str">
        <f>+IFERROR(IF(VALUE('data-cash-crude'!DF201)&gt;0,'data-cash-crude'!DF201-INDEX('data-futures'!$E:$E,MATCH('basis-cash-crude'!DG$1,'data-futures'!$A:$A,0),1),""),"")</f>
        <v/>
      </c>
      <c r="DH200">
        <f>+IFERROR(IF(VALUE('data-cash-crude'!DG201)&gt;0,'data-cash-crude'!DG201-INDEX('data-futures'!$E:$E,MATCH('basis-cash-crude'!DH$1,'data-futures'!$A:$A,0),1),""),"")</f>
        <v>-13.71</v>
      </c>
      <c r="DI200">
        <f>+IFERROR(IF(VALUE('data-cash-crude'!DH201)&gt;0,'data-cash-crude'!DH201-INDEX('data-futures'!$E:$E,MATCH('basis-cash-crude'!DI$1,'data-futures'!$A:$A,0),1),""),"")</f>
        <v>-14.840000000000003</v>
      </c>
      <c r="DJ200">
        <f>+IFERROR(IF(VALUE('data-cash-crude'!DI201)&gt;0,'data-cash-crude'!DI201-INDEX('data-futures'!$E:$E,MATCH('basis-cash-crude'!DJ$1,'data-futures'!$A:$A,0),1),""),"")</f>
        <v>-14.57</v>
      </c>
      <c r="DK200">
        <f>+IFERROR(IF(VALUE('data-cash-crude'!DJ201)&gt;0,'data-cash-crude'!DJ201-INDEX('data-futures'!$E:$E,MATCH('basis-cash-crude'!DK$1,'data-futures'!$A:$A,0),1),""),"")</f>
        <v>-14.619999999999997</v>
      </c>
      <c r="DL200">
        <f>+IFERROR(IF(VALUE('data-cash-crude'!DK201)&gt;0,'data-cash-crude'!DK201-INDEX('data-futures'!$E:$E,MATCH('basis-cash-crude'!DL$1,'data-futures'!$A:$A,0),1),""),"")</f>
        <v>-14.420000000000002</v>
      </c>
      <c r="DM200">
        <f>+IFERROR(IF(VALUE('data-cash-crude'!DL201)&gt;0,'data-cash-crude'!DL201-INDEX('data-futures'!$E:$E,MATCH('basis-cash-crude'!DM$1,'data-futures'!$A:$A,0),1),""),"")</f>
        <v>-13.869999999999997</v>
      </c>
      <c r="DN200">
        <f>+IFERROR(IF(VALUE('data-cash-crude'!DM201)&gt;0,'data-cash-crude'!DM201-INDEX('data-futures'!$E:$E,MATCH('basis-cash-crude'!DN$1,'data-futures'!$A:$A,0),1),""),"")</f>
        <v>-13.43</v>
      </c>
      <c r="DO200">
        <f>+IFERROR(IF(VALUE('data-cash-crude'!DN201)&gt;0,'data-cash-crude'!DN201-INDEX('data-futures'!$E:$E,MATCH('basis-cash-crude'!DO$1,'data-futures'!$A:$A,0),1),""),"")</f>
        <v>-14.149999999999999</v>
      </c>
      <c r="DP200">
        <f>+IFERROR(IF(VALUE('data-cash-crude'!DO201)&gt;0,'data-cash-crude'!DO201-INDEX('data-futures'!$E:$E,MATCH('basis-cash-crude'!DP$1,'data-futures'!$A:$A,0),1),""),"")</f>
        <v>-14.229999999999997</v>
      </c>
      <c r="DQ200">
        <f>+IFERROR(IF(VALUE('data-cash-crude'!DP201)&gt;0,'data-cash-crude'!DP201-INDEX('data-futures'!$E:$E,MATCH('basis-cash-crude'!DQ$1,'data-futures'!$A:$A,0),1),""),"")</f>
        <v>-14.780000000000001</v>
      </c>
      <c r="DR200">
        <f>+IFERROR(IF(VALUE('data-cash-crude'!DQ201)&gt;0,'data-cash-crude'!DQ201-INDEX('data-futures'!$E:$E,MATCH('basis-cash-crude'!DR$1,'data-futures'!$A:$A,0),1),""),"")</f>
        <v>-14.299999999999997</v>
      </c>
      <c r="DS200">
        <f>+IFERROR(IF(VALUE('data-cash-crude'!DR201)&gt;0,'data-cash-crude'!DR201-INDEX('data-futures'!$E:$E,MATCH('basis-cash-crude'!DS$1,'data-futures'!$A:$A,0),1),""),"")</f>
        <v>-14.439999999999998</v>
      </c>
      <c r="DT200">
        <f>+IFERROR(IF(VALUE('data-cash-crude'!DS201)&gt;0,'data-cash-crude'!DS201-INDEX('data-futures'!$E:$E,MATCH('basis-cash-crude'!DT$1,'data-futures'!$A:$A,0),1),""),"")</f>
        <v>-14.380000000000003</v>
      </c>
      <c r="DU200">
        <f>+IFERROR(IF(VALUE('data-cash-crude'!DT201)&gt;0,'data-cash-crude'!DT201-INDEX('data-futures'!$E:$E,MATCH('basis-cash-crude'!DU$1,'data-futures'!$A:$A,0),1),""),"")</f>
        <v>-14.939999999999998</v>
      </c>
      <c r="DV200">
        <f>+IFERROR(IF(VALUE('data-cash-crude'!DU201)&gt;0,'data-cash-crude'!DU201-INDEX('data-futures'!$E:$E,MATCH('basis-cash-crude'!DV$1,'data-futures'!$A:$A,0),1),""),"")</f>
        <v>-15.450000000000003</v>
      </c>
      <c r="DW200">
        <f>+IFERROR(IF(VALUE('data-cash-crude'!DV201)&gt;0,'data-cash-crude'!DV201-INDEX('data-futures'!$E:$E,MATCH('basis-cash-crude'!DW$1,'data-futures'!$A:$A,0),1),""),"")</f>
        <v>-15.14</v>
      </c>
      <c r="DX200">
        <f>+IFERROR(IF(VALUE('data-cash-crude'!DW201)&gt;0,'data-cash-crude'!DW201-INDEX('data-futures'!$E:$E,MATCH('basis-cash-crude'!DX$1,'data-futures'!$A:$A,0),1),""),"")</f>
        <v>-14.68</v>
      </c>
      <c r="DY200">
        <f>+IFERROR(IF(VALUE('data-cash-crude'!DX201)&gt;0,'data-cash-crude'!DX201-INDEX('data-futures'!$E:$E,MATCH('basis-cash-crude'!DY$1,'data-futures'!$A:$A,0),1),""),"")</f>
        <v>-15.5</v>
      </c>
      <c r="DZ200">
        <f>+IFERROR(IF(VALUE('data-cash-crude'!DY201)&gt;0,'data-cash-crude'!DY201-INDEX('data-futures'!$E:$E,MATCH('basis-cash-crude'!DZ$1,'data-futures'!$A:$A,0),1),""),"")</f>
        <v>-15.420000000000002</v>
      </c>
      <c r="EA200">
        <f>+IFERROR(IF(VALUE('data-cash-crude'!DZ201)&gt;0,'data-cash-crude'!DZ201-INDEX('data-futures'!$E:$E,MATCH('basis-cash-crude'!EA$1,'data-futures'!$A:$A,0),1),""),"")</f>
        <v>-15.280000000000001</v>
      </c>
      <c r="EB200">
        <f>+IFERROR(IF(VALUE('data-cash-crude'!EA201)&gt;0,'data-cash-crude'!EA201-INDEX('data-futures'!$E:$E,MATCH('basis-cash-crude'!EB$1,'data-futures'!$A:$A,0),1),""),"")</f>
        <v>-15.310000000000002</v>
      </c>
      <c r="EC200">
        <f>+IFERROR(IF(VALUE('data-cash-crude'!EB201)&gt;0,'data-cash-crude'!EB201-INDEX('data-futures'!$E:$E,MATCH('basis-cash-crude'!EC$1,'data-futures'!$A:$A,0),1),""),"")</f>
        <v>-15.700000000000003</v>
      </c>
      <c r="ED200" t="str">
        <f>+IFERROR(IF(VALUE('data-cash-crude'!EC201)&gt;0,'data-cash-crude'!EC201-INDEX('data-futures'!$E:$E,MATCH('basis-cash-crude'!ED$1,'data-futures'!$A:$A,0),1),""),"")</f>
        <v/>
      </c>
      <c r="EE200" t="str">
        <f>+IFERROR(IF(VALUE('data-cash-crude'!ED201)&gt;0,'data-cash-crude'!ED201-INDEX('data-futures'!$E:$E,MATCH('basis-cash-crude'!EE$1,'data-futures'!$A:$A,0),1),""),"")</f>
        <v/>
      </c>
      <c r="EF200" t="str">
        <f>+IFERROR(IF(VALUE('data-cash-crude'!EE201)&gt;0,'data-cash-crude'!EE201-INDEX('data-futures'!$E:$E,MATCH('basis-cash-crude'!EF$1,'data-futures'!$A:$A,0),1),""),"")</f>
        <v/>
      </c>
      <c r="EG200" t="str">
        <f>+IFERROR(IF(VALUE('data-cash-crude'!EF201)&gt;0,'data-cash-crude'!EF201-INDEX('data-futures'!$E:$E,MATCH('basis-cash-crude'!EG$1,'data-futures'!$A:$A,0),1),""),"")</f>
        <v/>
      </c>
      <c r="EH200" t="str">
        <f>+IFERROR(IF(VALUE('data-cash-crude'!EG201)&gt;0,'data-cash-crude'!EG201-INDEX('data-futures'!$E:$E,MATCH('basis-cash-crude'!EH$1,'data-futures'!$A:$A,0),1),""),"")</f>
        <v/>
      </c>
      <c r="EI200" t="str">
        <f>+IFERROR(IF(VALUE('data-cash-crude'!EH201)&gt;0,'data-cash-crude'!EH201-INDEX('data-futures'!$E:$E,MATCH('basis-cash-crude'!EI$1,'data-futures'!$A:$A,0),1),""),"")</f>
        <v/>
      </c>
      <c r="EJ200" t="str">
        <f>+IFERROR(IF(VALUE('data-cash-crude'!EI201)&gt;0,'data-cash-crude'!EI201-INDEX('data-futures'!$E:$E,MATCH('basis-cash-crude'!EJ$1,'data-futures'!$A:$A,0),1),""),"")</f>
        <v/>
      </c>
      <c r="EK200" t="str">
        <f>+IFERROR(IF(VALUE('data-cash-crude'!EJ201)&gt;0,'data-cash-crude'!EJ201-INDEX('data-futures'!$E:$E,MATCH('basis-cash-crude'!EK$1,'data-futures'!$A:$A,0),1),""),"")</f>
        <v/>
      </c>
      <c r="EL200" t="str">
        <f>+IFERROR(IF(VALUE('data-cash-crude'!EK201)&gt;0,'data-cash-crude'!EK201-INDEX('data-futures'!$E:$E,MATCH('basis-cash-crude'!EL$1,'data-futures'!$A:$A,0),1),""),"")</f>
        <v/>
      </c>
      <c r="EM200" t="str">
        <f>+IFERROR(IF(VALUE('data-cash-crude'!EL201)&gt;0,'data-cash-crude'!EL201-INDEX('data-futures'!$E:$E,MATCH('basis-cash-crude'!EM$1,'data-futures'!$A:$A,0),1),""),"")</f>
        <v/>
      </c>
      <c r="EN200" t="str">
        <f>+IFERROR(IF(VALUE('data-cash-crude'!EM201)&gt;0,'data-cash-crude'!EM201-INDEX('data-futures'!$E:$E,MATCH('basis-cash-crude'!EN$1,'data-futures'!$A:$A,0),1),""),"")</f>
        <v/>
      </c>
      <c r="EO200" t="str">
        <f>+IFERROR(IF(VALUE('data-cash-crude'!EN201)&gt;0,'data-cash-crude'!EN201-INDEX('data-futures'!$E:$E,MATCH('basis-cash-crude'!EO$1,'data-futures'!$A:$A,0),1),""),"")</f>
        <v/>
      </c>
      <c r="EP200" t="str">
        <f>+IFERROR(IF(VALUE('data-cash-crude'!EO201)&gt;0,'data-cash-crude'!EO201-INDEX('data-futures'!$E:$E,MATCH('basis-cash-crude'!EP$1,'data-futures'!$A:$A,0),1),""),"")</f>
        <v/>
      </c>
      <c r="EQ200" t="str">
        <f>+IFERROR(IF(VALUE('data-cash-crude'!EP201)&gt;0,'data-cash-crude'!EP201-INDEX('data-futures'!$E:$E,MATCH('basis-cash-crude'!EQ$1,'data-futures'!$A:$A,0),1),""),"")</f>
        <v/>
      </c>
      <c r="ER200" t="str">
        <f>+IFERROR(IF(VALUE('data-cash-crude'!EQ201)&gt;0,'data-cash-crude'!EQ201-INDEX('data-futures'!$E:$E,MATCH('basis-cash-crude'!ER$1,'data-futures'!$A:$A,0),1),""),"")</f>
        <v/>
      </c>
      <c r="ES200" t="str">
        <f>+IFERROR(IF(VALUE('data-cash-crude'!ER201)&gt;0,'data-cash-crude'!ER201-INDEX('data-futures'!$E:$E,MATCH('basis-cash-crude'!ES$1,'data-futures'!$A:$A,0),1),""),"")</f>
        <v/>
      </c>
      <c r="ET200" t="str">
        <f>+IFERROR(IF(VALUE('data-cash-crude'!ES201)&gt;0,'data-cash-crude'!ES201-INDEX('data-futures'!$E:$E,MATCH('basis-cash-crude'!ET$1,'data-futures'!$A:$A,0),1),""),"")</f>
        <v/>
      </c>
      <c r="EU200" t="str">
        <f>+IFERROR(IF(VALUE('data-cash-crude'!ET201)&gt;0,'data-cash-crude'!ET201-INDEX('data-futures'!$E:$E,MATCH('basis-cash-crude'!EU$1,'data-futures'!$A:$A,0),1),""),"")</f>
        <v/>
      </c>
      <c r="EV200" t="str">
        <f>+IFERROR(IF(VALUE('data-cash-crude'!EU201)&gt;0,'data-cash-crude'!EU201-INDEX('data-futures'!$E:$E,MATCH('basis-cash-crude'!EV$1,'data-futures'!$A:$A,0),1),""),"")</f>
        <v/>
      </c>
      <c r="EW200" t="str">
        <f>+IFERROR(IF(VALUE('data-cash-crude'!EV201)&gt;0,'data-cash-crude'!EV201-INDEX('data-futures'!$E:$E,MATCH('basis-cash-crude'!EW$1,'data-futures'!$A:$A,0),1),""),"")</f>
        <v/>
      </c>
      <c r="EX200" t="str">
        <f>+IFERROR(IF(VALUE('data-cash-crude'!EW201)&gt;0,'data-cash-crude'!EW201-INDEX('data-futures'!$E:$E,MATCH('basis-cash-crude'!EX$1,'data-futures'!$A:$A,0),1),""),"")</f>
        <v/>
      </c>
      <c r="EY200" t="str">
        <f>+IFERROR(IF(VALUE('data-cash-crude'!EX201)&gt;0,'data-cash-crude'!EX201-INDEX('data-futures'!$E:$E,MATCH('basis-cash-crude'!EY$1,'data-futures'!$A:$A,0),1),""),"")</f>
        <v/>
      </c>
      <c r="EZ200" t="str">
        <f>+IFERROR(IF(VALUE('data-cash-crude'!EY201)&gt;0,'data-cash-crude'!EY201-INDEX('data-futures'!$E:$E,MATCH('basis-cash-crude'!EZ$1,'data-futures'!$A:$A,0),1),""),"")</f>
        <v/>
      </c>
      <c r="FA200" t="str">
        <f>+IFERROR(IF(VALUE('data-cash-crude'!EZ201)&gt;0,'data-cash-crude'!EZ201-INDEX('data-futures'!$E:$E,MATCH('basis-cash-crude'!FA$1,'data-futures'!$A:$A,0),1),""),"")</f>
        <v/>
      </c>
      <c r="FB200" t="str">
        <f>+IFERROR(IF(VALUE('data-cash-crude'!FA201)&gt;0,'data-cash-crude'!FA201-INDEX('data-futures'!$E:$E,MATCH('basis-cash-crude'!FB$1,'data-futures'!$A:$A,0),1),""),"")</f>
        <v/>
      </c>
      <c r="FC200" t="str">
        <f>+IFERROR(IF(VALUE('data-cash-crude'!FB201)&gt;0,'data-cash-crude'!FB201-INDEX('data-futures'!$E:$E,MATCH('basis-cash-crude'!FC$1,'data-futures'!$A:$A,0),1),""),"")</f>
        <v/>
      </c>
      <c r="FD200" t="str">
        <f>+IFERROR(IF(VALUE('data-cash-crude'!FC201)&gt;0,'data-cash-crude'!FC201-INDEX('data-futures'!$E:$E,MATCH('basis-cash-crude'!FD$1,'data-futures'!$A:$A,0),1),""),"")</f>
        <v/>
      </c>
      <c r="FE200" t="str">
        <f>+IFERROR(IF(VALUE('data-cash-crude'!FD201)&gt;0,'data-cash-crude'!FD201-INDEX('data-futures'!$E:$E,MATCH('basis-cash-crude'!FE$1,'data-futures'!$A:$A,0),1),""),"")</f>
        <v/>
      </c>
      <c r="FF200" t="str">
        <f>+IFERROR(IF(VALUE('data-cash-crude'!FE201)&gt;0,'data-cash-crude'!FE201-INDEX('data-futures'!$E:$E,MATCH('basis-cash-crude'!FF$1,'data-futures'!$A:$A,0),1),""),"")</f>
        <v/>
      </c>
      <c r="FG200" t="str">
        <f>+IFERROR(IF(VALUE('data-cash-crude'!FF201)&gt;0,'data-cash-crude'!FF201-INDEX('data-futures'!$E:$E,MATCH('basis-cash-crude'!FG$1,'data-futures'!$A:$A,0),1),""),"")</f>
        <v/>
      </c>
      <c r="FH200" t="str">
        <f>+IFERROR(IF(VALUE('data-cash-crude'!FG201)&gt;0,'data-cash-crude'!FG201-INDEX('data-futures'!$E:$E,MATCH('basis-cash-crude'!FH$1,'data-futures'!$A:$A,0),1),""),"")</f>
        <v/>
      </c>
      <c r="FI200" t="str">
        <f>+IFERROR(IF(VALUE('data-cash-crude'!FH201)&gt;0,'data-cash-crude'!FH201-INDEX('data-futures'!$E:$E,MATCH('basis-cash-crude'!FI$1,'data-futures'!$A:$A,0),1),""),"")</f>
        <v/>
      </c>
      <c r="FJ200" t="str">
        <f>+IFERROR(IF(VALUE('data-cash-crude'!FI201)&gt;0,'data-cash-crude'!FI201-INDEX('data-futures'!$E:$E,MATCH('basis-cash-crude'!FJ$1,'data-futures'!$A:$A,0),1),""),"")</f>
        <v/>
      </c>
      <c r="FK200" t="str">
        <f>+IFERROR(IF(VALUE('data-cash-crude'!FJ201)&gt;0,'data-cash-crude'!FJ201-INDEX('data-futures'!$E:$E,MATCH('basis-cash-crude'!FK$1,'data-futures'!$A:$A,0),1),""),"")</f>
        <v/>
      </c>
      <c r="FL200" t="str">
        <f>+IFERROR(IF(VALUE('data-cash-crude'!FK201)&gt;0,'data-cash-crude'!FK201-INDEX('data-futures'!$E:$E,MATCH('basis-cash-crude'!FL$1,'data-futures'!$A:$A,0),1),""),"")</f>
        <v/>
      </c>
    </row>
    <row r="201" spans="1:168" x14ac:dyDescent="0.2">
      <c r="A201">
        <f t="shared" si="9"/>
        <v>-3.5016666666666674</v>
      </c>
      <c r="B201">
        <f t="shared" si="10"/>
        <v>-3.5240740740740737</v>
      </c>
      <c r="C201">
        <f t="shared" si="11"/>
        <v>-3.144078947368421</v>
      </c>
      <c r="D201" s="6" t="str">
        <f>+'data-cash-crude'!B202</f>
        <v>CLPA-8-91.CM</v>
      </c>
      <c r="E201">
        <f>+IFERROR(IF(VALUE('data-cash-crude'!D202)&gt;0,'data-cash-crude'!D202-INDEX('data-futures'!$E:$E,MATCH('basis-cash-crude'!E$1,'data-futures'!$A:$A,0),1),""),"")</f>
        <v>-3.4399999999999977</v>
      </c>
      <c r="F201">
        <f>+IFERROR(IF(VALUE('data-cash-crude'!E202)&gt;0,'data-cash-crude'!E202-INDEX('data-futures'!$E:$E,MATCH('basis-cash-crude'!F$1,'data-futures'!$A:$A,0),1),""),"")</f>
        <v>-3.3400000000000034</v>
      </c>
      <c r="G201">
        <f>+IFERROR(IF(VALUE('data-cash-crude'!F202)&gt;0,'data-cash-crude'!F202-INDEX('data-futures'!$E:$E,MATCH('basis-cash-crude'!G$1,'data-futures'!$A:$A,0),1),""),"")</f>
        <v>-3.490000000000002</v>
      </c>
      <c r="H201">
        <f>+IFERROR(IF(VALUE('data-cash-crude'!G202)&gt;0,'data-cash-crude'!G202-INDEX('data-futures'!$E:$E,MATCH('basis-cash-crude'!H$1,'data-futures'!$A:$A,0),1),""),"")</f>
        <v>-3.6300000000000026</v>
      </c>
      <c r="I201" t="str">
        <f>+IFERROR(IF(VALUE('data-cash-crude'!H202)&gt;0,'data-cash-crude'!H202-INDEX('data-futures'!$E:$E,MATCH('basis-cash-crude'!I$1,'data-futures'!$A:$A,0),1),""),"")</f>
        <v/>
      </c>
      <c r="J201">
        <f>+IFERROR(IF(VALUE('data-cash-crude'!I202)&gt;0,'data-cash-crude'!I202-INDEX('data-futures'!$E:$E,MATCH('basis-cash-crude'!J$1,'data-futures'!$A:$A,0),1),""),"")</f>
        <v>-3.5799999999999983</v>
      </c>
      <c r="K201">
        <f>+IFERROR(IF(VALUE('data-cash-crude'!J202)&gt;0,'data-cash-crude'!J202-INDEX('data-futures'!$E:$E,MATCH('basis-cash-crude'!K$1,'data-futures'!$A:$A,0),1),""),"")</f>
        <v>-3.5300000000000011</v>
      </c>
      <c r="L201">
        <f>+IFERROR(IF(VALUE('data-cash-crude'!K202)&gt;0,'data-cash-crude'!K202-INDEX('data-futures'!$E:$E,MATCH('basis-cash-crude'!L$1,'data-futures'!$A:$A,0),1),""),"")</f>
        <v>-3.5900000000000034</v>
      </c>
      <c r="M201">
        <f>+IFERROR(IF(VALUE('data-cash-crude'!L202)&gt;0,'data-cash-crude'!L202-INDEX('data-futures'!$E:$E,MATCH('basis-cash-crude'!M$1,'data-futures'!$A:$A,0),1),""),"")</f>
        <v>-3.509999999999998</v>
      </c>
      <c r="N201">
        <f>+IFERROR(IF(VALUE('data-cash-crude'!M202)&gt;0,'data-cash-crude'!M202-INDEX('data-futures'!$E:$E,MATCH('basis-cash-crude'!N$1,'data-futures'!$A:$A,0),1),""),"")</f>
        <v>-3.3299999999999983</v>
      </c>
      <c r="O201">
        <f>+IFERROR(IF(VALUE('data-cash-crude'!N202)&gt;0,'data-cash-crude'!N202-INDEX('data-futures'!$E:$E,MATCH('basis-cash-crude'!O$1,'data-futures'!$A:$A,0),1),""),"")</f>
        <v>-3.490000000000002</v>
      </c>
      <c r="P201">
        <f>+IFERROR(IF(VALUE('data-cash-crude'!O202)&gt;0,'data-cash-crude'!O202-INDEX('data-futures'!$E:$E,MATCH('basis-cash-crude'!P$1,'data-futures'!$A:$A,0),1),""),"")</f>
        <v>-3.4399999999999977</v>
      </c>
      <c r="Q201">
        <f>+IFERROR(IF(VALUE('data-cash-crude'!P202)&gt;0,'data-cash-crude'!P202-INDEX('data-futures'!$E:$E,MATCH('basis-cash-crude'!Q$1,'data-futures'!$A:$A,0),1),""),"")</f>
        <v>-3.4600000000000009</v>
      </c>
      <c r="R201">
        <f>+IFERROR(IF(VALUE('data-cash-crude'!Q202)&gt;0,'data-cash-crude'!Q202-INDEX('data-futures'!$E:$E,MATCH('basis-cash-crude'!R$1,'data-futures'!$A:$A,0),1),""),"")</f>
        <v>-3.259999999999998</v>
      </c>
      <c r="S201">
        <f>+IFERROR(IF(VALUE('data-cash-crude'!R202)&gt;0,'data-cash-crude'!R202-INDEX('data-futures'!$E:$E,MATCH('basis-cash-crude'!S$1,'data-futures'!$A:$A,0),1),""),"")</f>
        <v>-5.5399999999999991</v>
      </c>
      <c r="T201">
        <f>+IFERROR(IF(VALUE('data-cash-crude'!S202)&gt;0,'data-cash-crude'!S202-INDEX('data-futures'!$E:$E,MATCH('basis-cash-crude'!T$1,'data-futures'!$A:$A,0),1),""),"")</f>
        <v>-5.32</v>
      </c>
      <c r="U201">
        <f>+IFERROR(IF(VALUE('data-cash-crude'!T202)&gt;0,'data-cash-crude'!T202-INDEX('data-futures'!$E:$E,MATCH('basis-cash-crude'!U$1,'data-futures'!$A:$A,0),1),""),"")</f>
        <v>-3.4500000000000028</v>
      </c>
      <c r="V201">
        <f>+IFERROR(IF(VALUE('data-cash-crude'!U202)&gt;0,'data-cash-crude'!U202-INDEX('data-futures'!$E:$E,MATCH('basis-cash-crude'!V$1,'data-futures'!$A:$A,0),1),""),"")</f>
        <v>-3.2700000000000031</v>
      </c>
      <c r="W201">
        <f>+IFERROR(IF(VALUE('data-cash-crude'!V202)&gt;0,'data-cash-crude'!V202-INDEX('data-futures'!$E:$E,MATCH('basis-cash-crude'!W$1,'data-futures'!$A:$A,0),1),""),"")</f>
        <v>-3.1899999999999977</v>
      </c>
      <c r="X201">
        <f>+IFERROR(IF(VALUE('data-cash-crude'!W202)&gt;0,'data-cash-crude'!W202-INDEX('data-futures'!$E:$E,MATCH('basis-cash-crude'!X$1,'data-futures'!$A:$A,0),1),""),"")</f>
        <v>-3.2800000000000011</v>
      </c>
      <c r="Y201">
        <f>+IFERROR(IF(VALUE('data-cash-crude'!X202)&gt;0,'data-cash-crude'!X202-INDEX('data-futures'!$E:$E,MATCH('basis-cash-crude'!Y$1,'data-futures'!$A:$A,0),1),""),"")</f>
        <v>-3.2299999999999969</v>
      </c>
      <c r="Z201" t="str">
        <f>+IFERROR(IF(VALUE('data-cash-crude'!Y202)&gt;0,'data-cash-crude'!Y202-INDEX('data-futures'!$E:$E,MATCH('basis-cash-crude'!Z$1,'data-futures'!$A:$A,0),1),""),"")</f>
        <v/>
      </c>
      <c r="AA201">
        <f>+IFERROR(IF(VALUE('data-cash-crude'!Z202)&gt;0,'data-cash-crude'!Z202-INDEX('data-futures'!$E:$E,MATCH('basis-cash-crude'!AA$1,'data-futures'!$A:$A,0),1),""),"")</f>
        <v>-3.4399999999999977</v>
      </c>
      <c r="AB201">
        <f>+IFERROR(IF(VALUE('data-cash-crude'!AA202)&gt;0,'data-cash-crude'!AA202-INDEX('data-futures'!$E:$E,MATCH('basis-cash-crude'!AB$1,'data-futures'!$A:$A,0),1),""),"")</f>
        <v>-3.6000000000000014</v>
      </c>
      <c r="AC201" t="str">
        <f>+IFERROR(IF(VALUE('data-cash-crude'!AB202)&gt;0,'data-cash-crude'!AB202-INDEX('data-futures'!$E:$E,MATCH('basis-cash-crude'!AC$1,'data-futures'!$A:$A,0),1),""),"")</f>
        <v/>
      </c>
      <c r="AD201">
        <f>+IFERROR(IF(VALUE('data-cash-crude'!AC202)&gt;0,'data-cash-crude'!AC202-INDEX('data-futures'!$E:$E,MATCH('basis-cash-crude'!AD$1,'data-futures'!$A:$A,0),1),""),"")</f>
        <v>-3.1300000000000026</v>
      </c>
      <c r="AE201">
        <f>+IFERROR(IF(VALUE('data-cash-crude'!AD202)&gt;0,'data-cash-crude'!AD202-INDEX('data-futures'!$E:$E,MATCH('basis-cash-crude'!AE$1,'data-futures'!$A:$A,0),1),""),"")</f>
        <v>-3.3100000000000023</v>
      </c>
      <c r="AF201">
        <f>+IFERROR(IF(VALUE('data-cash-crude'!AE202)&gt;0,'data-cash-crude'!AE202-INDEX('data-futures'!$E:$E,MATCH('basis-cash-crude'!AF$1,'data-futures'!$A:$A,0),1),""),"")</f>
        <v>-3.0300000000000011</v>
      </c>
      <c r="AG201">
        <f>+IFERROR(IF(VALUE('data-cash-crude'!AF202)&gt;0,'data-cash-crude'!AF202-INDEX('data-futures'!$E:$E,MATCH('basis-cash-crude'!AG$1,'data-futures'!$A:$A,0),1),""),"")</f>
        <v>-3.1000000000000014</v>
      </c>
      <c r="AH201">
        <f>+IFERROR(IF(VALUE('data-cash-crude'!AG202)&gt;0,'data-cash-crude'!AG202-INDEX('data-futures'!$E:$E,MATCH('basis-cash-crude'!AH$1,'data-futures'!$A:$A,0),1),""),"")</f>
        <v>-3.1700000000000017</v>
      </c>
      <c r="AI201">
        <f>+IFERROR(IF(VALUE('data-cash-crude'!AH202)&gt;0,'data-cash-crude'!AH202-INDEX('data-futures'!$E:$E,MATCH('basis-cash-crude'!AI$1,'data-futures'!$A:$A,0),1),""),"")</f>
        <v>-3.009999999999998</v>
      </c>
      <c r="AJ201">
        <f>+IFERROR(IF(VALUE('data-cash-crude'!AI202)&gt;0,'data-cash-crude'!AI202-INDEX('data-futures'!$E:$E,MATCH('basis-cash-crude'!AJ$1,'data-futures'!$A:$A,0),1),""),"")</f>
        <v>-3.1099999999999994</v>
      </c>
      <c r="AK201">
        <f>+IFERROR(IF(VALUE('data-cash-crude'!AJ202)&gt;0,'data-cash-crude'!AJ202-INDEX('data-futures'!$E:$E,MATCH('basis-cash-crude'!AK$1,'data-futures'!$A:$A,0),1),""),"")</f>
        <v>-3.1300000000000026</v>
      </c>
      <c r="AL201">
        <f>+IFERROR(IF(VALUE('data-cash-crude'!AK202)&gt;0,'data-cash-crude'!AK202-INDEX('data-futures'!$E:$E,MATCH('basis-cash-crude'!AL$1,'data-futures'!$A:$A,0),1),""),"")</f>
        <v>-3.3900000000000006</v>
      </c>
      <c r="AM201">
        <f>+IFERROR(IF(VALUE('data-cash-crude'!AL202)&gt;0,'data-cash-crude'!AL202-INDEX('data-futures'!$E:$E,MATCH('basis-cash-crude'!AM$1,'data-futures'!$A:$A,0),1),""),"")</f>
        <v>-3.0300000000000011</v>
      </c>
      <c r="AN201">
        <f>+IFERROR(IF(VALUE('data-cash-crude'!AM202)&gt;0,'data-cash-crude'!AM202-INDEX('data-futures'!$E:$E,MATCH('basis-cash-crude'!AN$1,'data-futures'!$A:$A,0),1),""),"")</f>
        <v>-3.0600000000000023</v>
      </c>
      <c r="AO201">
        <f>+IFERROR(IF(VALUE('data-cash-crude'!AN202)&gt;0,'data-cash-crude'!AN202-INDEX('data-futures'!$E:$E,MATCH('basis-cash-crude'!AO$1,'data-futures'!$A:$A,0),1),""),"")</f>
        <v>-3.2899999999999991</v>
      </c>
      <c r="AP201" t="str">
        <f>+IFERROR(IF(VALUE('data-cash-crude'!AO202)&gt;0,'data-cash-crude'!AO202-INDEX('data-futures'!$E:$E,MATCH('basis-cash-crude'!AP$1,'data-futures'!$A:$A,0),1),""),"")</f>
        <v/>
      </c>
      <c r="AQ201">
        <f>+IFERROR(IF(VALUE('data-cash-crude'!AP202)&gt;0,'data-cash-crude'!AP202-INDEX('data-futures'!$E:$E,MATCH('basis-cash-crude'!AQ$1,'data-futures'!$A:$A,0),1),""),"")</f>
        <v>-3.490000000000002</v>
      </c>
      <c r="AR201">
        <f>+IFERROR(IF(VALUE('data-cash-crude'!AQ202)&gt;0,'data-cash-crude'!AQ202-INDEX('data-futures'!$E:$E,MATCH('basis-cash-crude'!AR$1,'data-futures'!$A:$A,0),1),""),"")</f>
        <v>-0.47999999999999687</v>
      </c>
      <c r="AS201" t="str">
        <f>+IFERROR(IF(VALUE('data-cash-crude'!AR202)&gt;0,'data-cash-crude'!AR202-INDEX('data-futures'!$E:$E,MATCH('basis-cash-crude'!AS$1,'data-futures'!$A:$A,0),1),""),"")</f>
        <v/>
      </c>
      <c r="AT201">
        <f>+IFERROR(IF(VALUE('data-cash-crude'!AS202)&gt;0,'data-cash-crude'!AS202-INDEX('data-futures'!$E:$E,MATCH('basis-cash-crude'!AT$1,'data-futures'!$A:$A,0),1),""),"")</f>
        <v>-3.3500000000000014</v>
      </c>
      <c r="AU201">
        <f>+IFERROR(IF(VALUE('data-cash-crude'!AT202)&gt;0,'data-cash-crude'!AT202-INDEX('data-futures'!$E:$E,MATCH('basis-cash-crude'!AU$1,'data-futures'!$A:$A,0),1),""),"")</f>
        <v>-3.0600000000000023</v>
      </c>
      <c r="AV201">
        <f>+IFERROR(IF(VALUE('data-cash-crude'!AU202)&gt;0,'data-cash-crude'!AU202-INDEX('data-futures'!$E:$E,MATCH('basis-cash-crude'!AV$1,'data-futures'!$A:$A,0),1),""),"")</f>
        <v>-3.1300000000000026</v>
      </c>
      <c r="AW201">
        <f>+IFERROR(IF(VALUE('data-cash-crude'!AV202)&gt;0,'data-cash-crude'!AV202-INDEX('data-futures'!$E:$E,MATCH('basis-cash-crude'!AW$1,'data-futures'!$A:$A,0),1),""),"")</f>
        <v>-3.1000000000000014</v>
      </c>
      <c r="AX201">
        <f>+IFERROR(IF(VALUE('data-cash-crude'!AW202)&gt;0,'data-cash-crude'!AW202-INDEX('data-futures'!$E:$E,MATCH('basis-cash-crude'!AX$1,'data-futures'!$A:$A,0),1),""),"")</f>
        <v>-3.0200000000000031</v>
      </c>
      <c r="AY201" t="str">
        <f>+IFERROR(IF(VALUE('data-cash-crude'!AX202)&gt;0,'data-cash-crude'!AX202-INDEX('data-futures'!$E:$E,MATCH('basis-cash-crude'!AY$1,'data-futures'!$A:$A,0),1),""),"")</f>
        <v/>
      </c>
      <c r="AZ201" t="str">
        <f>+IFERROR(IF(VALUE('data-cash-crude'!AY202)&gt;0,'data-cash-crude'!AY202-INDEX('data-futures'!$E:$E,MATCH('basis-cash-crude'!AZ$1,'data-futures'!$A:$A,0),1),""),"")</f>
        <v/>
      </c>
      <c r="BA201" t="str">
        <f>+IFERROR(IF(VALUE('data-cash-crude'!AZ202)&gt;0,'data-cash-crude'!AZ202-INDEX('data-futures'!$E:$E,MATCH('basis-cash-crude'!BA$1,'data-futures'!$A:$A,0),1),""),"")</f>
        <v/>
      </c>
      <c r="BB201" t="str">
        <f>+IFERROR(IF(VALUE('data-cash-crude'!BA202)&gt;0,'data-cash-crude'!BA202-INDEX('data-futures'!$E:$E,MATCH('basis-cash-crude'!BB$1,'data-futures'!$A:$A,0),1),""),"")</f>
        <v/>
      </c>
      <c r="BC201" t="str">
        <f>+IFERROR(IF(VALUE('data-cash-crude'!BB202)&gt;0,'data-cash-crude'!BB202-INDEX('data-futures'!$E:$E,MATCH('basis-cash-crude'!BC$1,'data-futures'!$A:$A,0),1),""),"")</f>
        <v/>
      </c>
      <c r="BD201" t="str">
        <f>+IFERROR(IF(VALUE('data-cash-crude'!BC202)&gt;0,'data-cash-crude'!BC202-INDEX('data-futures'!$E:$E,MATCH('basis-cash-crude'!BD$1,'data-futures'!$A:$A,0),1),""),"")</f>
        <v/>
      </c>
      <c r="BE201">
        <f>+IFERROR(IF(VALUE('data-cash-crude'!BD202)&gt;0,'data-cash-crude'!BD202-INDEX('data-futures'!$E:$E,MATCH('basis-cash-crude'!BE$1,'data-futures'!$A:$A,0),1),""),"")</f>
        <v>-3.2299999999999969</v>
      </c>
      <c r="BF201">
        <f>+IFERROR(IF(VALUE('data-cash-crude'!BE202)&gt;0,'data-cash-crude'!BE202-INDEX('data-futures'!$E:$E,MATCH('basis-cash-crude'!BF$1,'data-futures'!$A:$A,0),1),""),"")</f>
        <v>-3.240000000000002</v>
      </c>
      <c r="BG201">
        <f>+IFERROR(IF(VALUE('data-cash-crude'!BF202)&gt;0,'data-cash-crude'!BF202-INDEX('data-futures'!$E:$E,MATCH('basis-cash-crude'!BG$1,'data-futures'!$A:$A,0),1),""),"")</f>
        <v>-3.0200000000000031</v>
      </c>
      <c r="BH201">
        <f>+IFERROR(IF(VALUE('data-cash-crude'!BG202)&gt;0,'data-cash-crude'!BG202-INDEX('data-futures'!$E:$E,MATCH('basis-cash-crude'!BH$1,'data-futures'!$A:$A,0),1),""),"")</f>
        <v>-2.7899999999999991</v>
      </c>
      <c r="BI201">
        <f>+IFERROR(IF(VALUE('data-cash-crude'!BH202)&gt;0,'data-cash-crude'!BH202-INDEX('data-futures'!$E:$E,MATCH('basis-cash-crude'!BI$1,'data-futures'!$A:$A,0),1),""),"")</f>
        <v>-3.0900000000000034</v>
      </c>
      <c r="BJ201">
        <f>+IFERROR(IF(VALUE('data-cash-crude'!BI202)&gt;0,'data-cash-crude'!BI202-INDEX('data-futures'!$E:$E,MATCH('basis-cash-crude'!BJ$1,'data-futures'!$A:$A,0),1),""),"")</f>
        <v>-3.0900000000000034</v>
      </c>
      <c r="BK201">
        <f>+IFERROR(IF(VALUE('data-cash-crude'!BJ202)&gt;0,'data-cash-crude'!BJ202-INDEX('data-futures'!$E:$E,MATCH('basis-cash-crude'!BK$1,'data-futures'!$A:$A,0),1),""),"")</f>
        <v>-3.4299999999999997</v>
      </c>
      <c r="BL201">
        <f>+IFERROR(IF(VALUE('data-cash-crude'!BK202)&gt;0,'data-cash-crude'!BK202-INDEX('data-futures'!$E:$E,MATCH('basis-cash-crude'!BL$1,'data-futures'!$A:$A,0),1),""),"")</f>
        <v>-3.1099999999999994</v>
      </c>
      <c r="BM201" t="str">
        <f>+IFERROR(IF(VALUE('data-cash-crude'!BL202)&gt;0,'data-cash-crude'!BL202-INDEX('data-futures'!$E:$E,MATCH('basis-cash-crude'!BM$1,'data-futures'!$A:$A,0),1),""),"")</f>
        <v/>
      </c>
      <c r="BN201" t="str">
        <f>+IFERROR(IF(VALUE('data-cash-crude'!BM202)&gt;0,'data-cash-crude'!BM202-INDEX('data-futures'!$E:$E,MATCH('basis-cash-crude'!BN$1,'data-futures'!$A:$A,0),1),""),"")</f>
        <v/>
      </c>
      <c r="BO201">
        <f>+IFERROR(IF(VALUE('data-cash-crude'!BN202)&gt;0,'data-cash-crude'!BN202-INDEX('data-futures'!$E:$E,MATCH('basis-cash-crude'!BO$1,'data-futures'!$A:$A,0),1),""),"")</f>
        <v>-3.4699999999999989</v>
      </c>
      <c r="BP201">
        <f>+IFERROR(IF(VALUE('data-cash-crude'!BO202)&gt;0,'data-cash-crude'!BO202-INDEX('data-futures'!$E:$E,MATCH('basis-cash-crude'!BP$1,'data-futures'!$A:$A,0),1),""),"")</f>
        <v>-3.6300000000000026</v>
      </c>
      <c r="BQ201">
        <f>+IFERROR(IF(VALUE('data-cash-crude'!BP202)&gt;0,'data-cash-crude'!BP202-INDEX('data-futures'!$E:$E,MATCH('basis-cash-crude'!BQ$1,'data-futures'!$A:$A,0),1),""),"")</f>
        <v>-3.0700000000000003</v>
      </c>
      <c r="BR201">
        <f>+IFERROR(IF(VALUE('data-cash-crude'!BQ202)&gt;0,'data-cash-crude'!BQ202-INDEX('data-futures'!$E:$E,MATCH('basis-cash-crude'!BR$1,'data-futures'!$A:$A,0),1),""),"")</f>
        <v>-3.1000000000000014</v>
      </c>
      <c r="BS201">
        <f>+IFERROR(IF(VALUE('data-cash-crude'!BR202)&gt;0,'data-cash-crude'!BR202-INDEX('data-futures'!$E:$E,MATCH('basis-cash-crude'!BS$1,'data-futures'!$A:$A,0),1),""),"")</f>
        <v>-3.0200000000000031</v>
      </c>
      <c r="BT201">
        <f>+IFERROR(IF(VALUE('data-cash-crude'!BS202)&gt;0,'data-cash-crude'!BS202-INDEX('data-futures'!$E:$E,MATCH('basis-cash-crude'!BT$1,'data-futures'!$A:$A,0),1),""),"")</f>
        <v>-3.5700000000000003</v>
      </c>
      <c r="BU201">
        <f>+IFERROR(IF(VALUE('data-cash-crude'!BT202)&gt;0,'data-cash-crude'!BT202-INDEX('data-futures'!$E:$E,MATCH('basis-cash-crude'!BU$1,'data-futures'!$A:$A,0),1),""),"")</f>
        <v>-3.1799999999999997</v>
      </c>
      <c r="BV201">
        <f>+IFERROR(IF(VALUE('data-cash-crude'!BU202)&gt;0,'data-cash-crude'!BU202-INDEX('data-futures'!$E:$E,MATCH('basis-cash-crude'!BV$1,'data-futures'!$A:$A,0),1),""),"")</f>
        <v>-3.1199999999999974</v>
      </c>
      <c r="BW201">
        <f>+IFERROR(IF(VALUE('data-cash-crude'!BV202)&gt;0,'data-cash-crude'!BV202-INDEX('data-futures'!$E:$E,MATCH('basis-cash-crude'!BW$1,'data-futures'!$A:$A,0),1),""),"")</f>
        <v>-3.3800000000000026</v>
      </c>
      <c r="BX201">
        <f>+IFERROR(IF(VALUE('data-cash-crude'!BW202)&gt;0,'data-cash-crude'!BW202-INDEX('data-futures'!$E:$E,MATCH('basis-cash-crude'!BX$1,'data-futures'!$A:$A,0),1),""),"")</f>
        <v>-3.1899999999999977</v>
      </c>
      <c r="BY201">
        <f>+IFERROR(IF(VALUE('data-cash-crude'!BX202)&gt;0,'data-cash-crude'!BX202-INDEX('data-futures'!$E:$E,MATCH('basis-cash-crude'!BY$1,'data-futures'!$A:$A,0),1),""),"")</f>
        <v>-3.4099999999999966</v>
      </c>
      <c r="BZ201">
        <f>+IFERROR(IF(VALUE('data-cash-crude'!BY202)&gt;0,'data-cash-crude'!BY202-INDEX('data-futures'!$E:$E,MATCH('basis-cash-crude'!BZ$1,'data-futures'!$A:$A,0),1),""),"")</f>
        <v>-3.7000000000000028</v>
      </c>
      <c r="CA201">
        <f>+IFERROR(IF(VALUE('data-cash-crude'!BZ202)&gt;0,'data-cash-crude'!BZ202-INDEX('data-futures'!$E:$E,MATCH('basis-cash-crude'!CA$1,'data-futures'!$A:$A,0),1),""),"")</f>
        <v>-3.0900000000000034</v>
      </c>
      <c r="CB201">
        <f>+IFERROR(IF(VALUE('data-cash-crude'!CA202)&gt;0,'data-cash-crude'!CA202-INDEX('data-futures'!$E:$E,MATCH('basis-cash-crude'!CB$1,'data-futures'!$A:$A,0),1),""),"")</f>
        <v>-2.9699999999999989</v>
      </c>
      <c r="CC201">
        <f>+IFERROR(IF(VALUE('data-cash-crude'!CB202)&gt;0,'data-cash-crude'!CB202-INDEX('data-futures'!$E:$E,MATCH('basis-cash-crude'!CC$1,'data-futures'!$A:$A,0),1),""),"")</f>
        <v>-2.8699999999999974</v>
      </c>
      <c r="CD201">
        <f>+IFERROR(IF(VALUE('data-cash-crude'!CC202)&gt;0,'data-cash-crude'!CC202-INDEX('data-futures'!$E:$E,MATCH('basis-cash-crude'!CD$1,'data-futures'!$A:$A,0),1),""),"")</f>
        <v>-3.1099999999999994</v>
      </c>
      <c r="CE201">
        <f>+IFERROR(IF(VALUE('data-cash-crude'!CD202)&gt;0,'data-cash-crude'!CD202-INDEX('data-futures'!$E:$E,MATCH('basis-cash-crude'!CE$1,'data-futures'!$A:$A,0),1),""),"")</f>
        <v>-2.8999999999999986</v>
      </c>
      <c r="CF201">
        <f>+IFERROR(IF(VALUE('data-cash-crude'!CE202)&gt;0,'data-cash-crude'!CE202-INDEX('data-futures'!$E:$E,MATCH('basis-cash-crude'!CF$1,'data-futures'!$A:$A,0),1),""),"")</f>
        <v>-2.8200000000000003</v>
      </c>
      <c r="CG201">
        <f>+IFERROR(IF(VALUE('data-cash-crude'!CF202)&gt;0,'data-cash-crude'!CF202-INDEX('data-futures'!$E:$E,MATCH('basis-cash-crude'!CG$1,'data-futures'!$A:$A,0),1),""),"")</f>
        <v>-2.5900000000000034</v>
      </c>
      <c r="CH201">
        <f>+IFERROR(IF(VALUE('data-cash-crude'!CG202)&gt;0,'data-cash-crude'!CG202-INDEX('data-futures'!$E:$E,MATCH('basis-cash-crude'!CH$1,'data-futures'!$A:$A,0),1),""),"")</f>
        <v>-2.3800000000000026</v>
      </c>
      <c r="CI201">
        <f>+IFERROR(IF(VALUE('data-cash-crude'!CH202)&gt;0,'data-cash-crude'!CH202-INDEX('data-futures'!$E:$E,MATCH('basis-cash-crude'!CI$1,'data-futures'!$A:$A,0),1),""),"")</f>
        <v>-2.5399999999999991</v>
      </c>
      <c r="CJ201">
        <f>+IFERROR(IF(VALUE('data-cash-crude'!CI202)&gt;0,'data-cash-crude'!CI202-INDEX('data-futures'!$E:$E,MATCH('basis-cash-crude'!CJ$1,'data-futures'!$A:$A,0),1),""),"")</f>
        <v>-2.6499999999999986</v>
      </c>
      <c r="CK201">
        <f>+IFERROR(IF(VALUE('data-cash-crude'!CJ202)&gt;0,'data-cash-crude'!CJ202-INDEX('data-futures'!$E:$E,MATCH('basis-cash-crude'!CK$1,'data-futures'!$A:$A,0),1),""),"")</f>
        <v>-1.990000000000002</v>
      </c>
      <c r="CL201">
        <f>+IFERROR(IF(VALUE('data-cash-crude'!CK202)&gt;0,'data-cash-crude'!CK202-INDEX('data-futures'!$E:$E,MATCH('basis-cash-crude'!CL$1,'data-futures'!$A:$A,0),1),""),"")</f>
        <v>-1.9500000000000028</v>
      </c>
      <c r="CM201" t="str">
        <f>+IFERROR(IF(VALUE('data-cash-crude'!CL202)&gt;0,'data-cash-crude'!CL202-INDEX('data-futures'!$E:$E,MATCH('basis-cash-crude'!CM$1,'data-futures'!$A:$A,0),1),""),"")</f>
        <v/>
      </c>
      <c r="CN201">
        <f>+IFERROR(IF(VALUE('data-cash-crude'!CM202)&gt;0,'data-cash-crude'!CM202-INDEX('data-futures'!$E:$E,MATCH('basis-cash-crude'!CN$1,'data-futures'!$A:$A,0),1),""),"")</f>
        <v>-1.8900000000000006</v>
      </c>
      <c r="CO201">
        <f>+IFERROR(IF(VALUE('data-cash-crude'!CN202)&gt;0,'data-cash-crude'!CN202-INDEX('data-futures'!$E:$E,MATCH('basis-cash-crude'!CO$1,'data-futures'!$A:$A,0),1),""),"")</f>
        <v>-1.6799999999999997</v>
      </c>
      <c r="CP201">
        <f>+IFERROR(IF(VALUE('data-cash-crude'!CO202)&gt;0,'data-cash-crude'!CO202-INDEX('data-futures'!$E:$E,MATCH('basis-cash-crude'!CP$1,'data-futures'!$A:$A,0),1),""),"")</f>
        <v>-1.8800000000000026</v>
      </c>
      <c r="CQ201">
        <f>+IFERROR(IF(VALUE('data-cash-crude'!CP202)&gt;0,'data-cash-crude'!CP202-INDEX('data-futures'!$E:$E,MATCH('basis-cash-crude'!CQ$1,'data-futures'!$A:$A,0),1),""),"")</f>
        <v>-1.8699999999999974</v>
      </c>
      <c r="CR201">
        <f>+IFERROR(IF(VALUE('data-cash-crude'!CQ202)&gt;0,'data-cash-crude'!CQ202-INDEX('data-futures'!$E:$E,MATCH('basis-cash-crude'!CR$1,'data-futures'!$A:$A,0),1),""),"")</f>
        <v>-1.2999999999999972</v>
      </c>
      <c r="CS201">
        <f>+IFERROR(IF(VALUE('data-cash-crude'!CR202)&gt;0,'data-cash-crude'!CR202-INDEX('data-futures'!$E:$E,MATCH('basis-cash-crude'!CS$1,'data-futures'!$A:$A,0),1),""),"")</f>
        <v>-0.86999999999999744</v>
      </c>
      <c r="CT201">
        <f>+IFERROR(IF(VALUE('data-cash-crude'!CS202)&gt;0,'data-cash-crude'!CS202-INDEX('data-futures'!$E:$E,MATCH('basis-cash-crude'!CT$1,'data-futures'!$A:$A,0),1),""),"")</f>
        <v>0.43999999999999773</v>
      </c>
      <c r="CU201">
        <f>+IFERROR(IF(VALUE('data-cash-crude'!CT202)&gt;0,'data-cash-crude'!CT202-INDEX('data-futures'!$E:$E,MATCH('basis-cash-crude'!CU$1,'data-futures'!$A:$A,0),1),""),"")</f>
        <v>-2.3599999999999994</v>
      </c>
      <c r="CV201">
        <f>+IFERROR(IF(VALUE('data-cash-crude'!CU202)&gt;0,'data-cash-crude'!CU202-INDEX('data-futures'!$E:$E,MATCH('basis-cash-crude'!CV$1,'data-futures'!$A:$A,0),1),""),"")</f>
        <v>-2.4600000000000009</v>
      </c>
      <c r="CW201">
        <f>+IFERROR(IF(VALUE('data-cash-crude'!CV202)&gt;0,'data-cash-crude'!CV202-INDEX('data-futures'!$E:$E,MATCH('basis-cash-crude'!CW$1,'data-futures'!$A:$A,0),1),""),"")</f>
        <v>-2.2000000000000028</v>
      </c>
      <c r="CX201">
        <f>+IFERROR(IF(VALUE('data-cash-crude'!CW202)&gt;0,'data-cash-crude'!CW202-INDEX('data-futures'!$E:$E,MATCH('basis-cash-crude'!CX$1,'data-futures'!$A:$A,0),1),""),"")</f>
        <v>-2.0300000000000011</v>
      </c>
      <c r="CY201">
        <f>+IFERROR(IF(VALUE('data-cash-crude'!CX202)&gt;0,'data-cash-crude'!CX202-INDEX('data-futures'!$E:$E,MATCH('basis-cash-crude'!CY$1,'data-futures'!$A:$A,0),1),""),"")</f>
        <v>-1.6799999999999997</v>
      </c>
      <c r="CZ201">
        <f>+IFERROR(IF(VALUE('data-cash-crude'!CY202)&gt;0,'data-cash-crude'!CY202-INDEX('data-futures'!$E:$E,MATCH('basis-cash-crude'!CZ$1,'data-futures'!$A:$A,0),1),""),"")</f>
        <v>-2.1000000000000014</v>
      </c>
      <c r="DA201">
        <f>+IFERROR(IF(VALUE('data-cash-crude'!CZ202)&gt;0,'data-cash-crude'!CZ202-INDEX('data-futures'!$E:$E,MATCH('basis-cash-crude'!DA$1,'data-futures'!$A:$A,0),1),""),"")</f>
        <v>-2.0499999999999972</v>
      </c>
      <c r="DB201">
        <f>+IFERROR(IF(VALUE('data-cash-crude'!DA202)&gt;0,'data-cash-crude'!DA202-INDEX('data-futures'!$E:$E,MATCH('basis-cash-crude'!DB$1,'data-futures'!$A:$A,0),1),""),"")</f>
        <v>-2</v>
      </c>
      <c r="DC201">
        <f>+IFERROR(IF(VALUE('data-cash-crude'!DB202)&gt;0,'data-cash-crude'!DB202-INDEX('data-futures'!$E:$E,MATCH('basis-cash-crude'!DC$1,'data-futures'!$A:$A,0),1),""),"")</f>
        <v>-2.0200000000000031</v>
      </c>
      <c r="DD201" t="str">
        <f>+IFERROR(IF(VALUE('data-cash-crude'!DC202)&gt;0,'data-cash-crude'!DC202-INDEX('data-futures'!$E:$E,MATCH('basis-cash-crude'!DD$1,'data-futures'!$A:$A,0),1),""),"")</f>
        <v/>
      </c>
      <c r="DE201">
        <f>+IFERROR(IF(VALUE('data-cash-crude'!DD202)&gt;0,'data-cash-crude'!DD202-INDEX('data-futures'!$E:$E,MATCH('basis-cash-crude'!DE$1,'data-futures'!$A:$A,0),1),""),"")</f>
        <v>-1.9299999999999997</v>
      </c>
      <c r="DF201">
        <f>+IFERROR(IF(VALUE('data-cash-crude'!DE202)&gt;0,'data-cash-crude'!DE202-INDEX('data-futures'!$E:$E,MATCH('basis-cash-crude'!DF$1,'data-futures'!$A:$A,0),1),""),"")</f>
        <v>-1.5499999999999972</v>
      </c>
      <c r="DG201" t="str">
        <f>+IFERROR(IF(VALUE('data-cash-crude'!DF202)&gt;0,'data-cash-crude'!DF202-INDEX('data-futures'!$E:$E,MATCH('basis-cash-crude'!DG$1,'data-futures'!$A:$A,0),1),""),"")</f>
        <v/>
      </c>
      <c r="DH201">
        <f>+IFERROR(IF(VALUE('data-cash-crude'!DG202)&gt;0,'data-cash-crude'!DG202-INDEX('data-futures'!$E:$E,MATCH('basis-cash-crude'!DH$1,'data-futures'!$A:$A,0),1),""),"")</f>
        <v>-1.2100000000000009</v>
      </c>
      <c r="DI201">
        <f>+IFERROR(IF(VALUE('data-cash-crude'!DH202)&gt;0,'data-cash-crude'!DH202-INDEX('data-futures'!$E:$E,MATCH('basis-cash-crude'!DI$1,'data-futures'!$A:$A,0),1),""),"")</f>
        <v>-2.3400000000000034</v>
      </c>
      <c r="DJ201">
        <f>+IFERROR(IF(VALUE('data-cash-crude'!DI202)&gt;0,'data-cash-crude'!DI202-INDEX('data-futures'!$E:$E,MATCH('basis-cash-crude'!DJ$1,'data-futures'!$A:$A,0),1),""),"")</f>
        <v>-2.0700000000000003</v>
      </c>
      <c r="DK201">
        <f>+IFERROR(IF(VALUE('data-cash-crude'!DJ202)&gt;0,'data-cash-crude'!DJ202-INDEX('data-futures'!$E:$E,MATCH('basis-cash-crude'!DK$1,'data-futures'!$A:$A,0),1),""),"")</f>
        <v>-2.1199999999999974</v>
      </c>
      <c r="DL201">
        <f>+IFERROR(IF(VALUE('data-cash-crude'!DK202)&gt;0,'data-cash-crude'!DK202-INDEX('data-futures'!$E:$E,MATCH('basis-cash-crude'!DL$1,'data-futures'!$A:$A,0),1),""),"")</f>
        <v>-1.9200000000000017</v>
      </c>
      <c r="DM201">
        <f>+IFERROR(IF(VALUE('data-cash-crude'!DL202)&gt;0,'data-cash-crude'!DL202-INDEX('data-futures'!$E:$E,MATCH('basis-cash-crude'!DM$1,'data-futures'!$A:$A,0),1),""),"")</f>
        <v>-1.3699999999999974</v>
      </c>
      <c r="DN201">
        <f>+IFERROR(IF(VALUE('data-cash-crude'!DM202)&gt;0,'data-cash-crude'!DM202-INDEX('data-futures'!$E:$E,MATCH('basis-cash-crude'!DN$1,'data-futures'!$A:$A,0),1),""),"")</f>
        <v>-0.92999999999999972</v>
      </c>
      <c r="DO201">
        <f>+IFERROR(IF(VALUE('data-cash-crude'!DN202)&gt;0,'data-cash-crude'!DN202-INDEX('data-futures'!$E:$E,MATCH('basis-cash-crude'!DO$1,'data-futures'!$A:$A,0),1),""),"")</f>
        <v>-1.6499999999999986</v>
      </c>
      <c r="DP201">
        <f>+IFERROR(IF(VALUE('data-cash-crude'!DO202)&gt;0,'data-cash-crude'!DO202-INDEX('data-futures'!$E:$E,MATCH('basis-cash-crude'!DP$1,'data-futures'!$A:$A,0),1),""),"")</f>
        <v>-1.7299999999999969</v>
      </c>
      <c r="DQ201">
        <f>+IFERROR(IF(VALUE('data-cash-crude'!DP202)&gt;0,'data-cash-crude'!DP202-INDEX('data-futures'!$E:$E,MATCH('basis-cash-crude'!DQ$1,'data-futures'!$A:$A,0),1),""),"")</f>
        <v>-2.2800000000000011</v>
      </c>
      <c r="DR201">
        <f>+IFERROR(IF(VALUE('data-cash-crude'!DQ202)&gt;0,'data-cash-crude'!DQ202-INDEX('data-futures'!$E:$E,MATCH('basis-cash-crude'!DR$1,'data-futures'!$A:$A,0),1),""),"")</f>
        <v>-1.7999999999999972</v>
      </c>
      <c r="DS201">
        <f>+IFERROR(IF(VALUE('data-cash-crude'!DR202)&gt;0,'data-cash-crude'!DR202-INDEX('data-futures'!$E:$E,MATCH('basis-cash-crude'!DS$1,'data-futures'!$A:$A,0),1),""),"")</f>
        <v>-1.9399999999999977</v>
      </c>
      <c r="DT201">
        <f>+IFERROR(IF(VALUE('data-cash-crude'!DS202)&gt;0,'data-cash-crude'!DS202-INDEX('data-futures'!$E:$E,MATCH('basis-cash-crude'!DT$1,'data-futures'!$A:$A,0),1),""),"")</f>
        <v>-1.8800000000000026</v>
      </c>
      <c r="DU201">
        <f>+IFERROR(IF(VALUE('data-cash-crude'!DT202)&gt;0,'data-cash-crude'!DT202-INDEX('data-futures'!$E:$E,MATCH('basis-cash-crude'!DU$1,'data-futures'!$A:$A,0),1),""),"")</f>
        <v>-2.4399999999999977</v>
      </c>
      <c r="DV201">
        <f>+IFERROR(IF(VALUE('data-cash-crude'!DU202)&gt;0,'data-cash-crude'!DU202-INDEX('data-futures'!$E:$E,MATCH('basis-cash-crude'!DV$1,'data-futures'!$A:$A,0),1),""),"")</f>
        <v>-2.9500000000000028</v>
      </c>
      <c r="DW201">
        <f>+IFERROR(IF(VALUE('data-cash-crude'!DV202)&gt;0,'data-cash-crude'!DV202-INDEX('data-futures'!$E:$E,MATCH('basis-cash-crude'!DW$1,'data-futures'!$A:$A,0),1),""),"")</f>
        <v>-2.6400000000000006</v>
      </c>
      <c r="DX201">
        <f>+IFERROR(IF(VALUE('data-cash-crude'!DW202)&gt;0,'data-cash-crude'!DW202-INDEX('data-futures'!$E:$E,MATCH('basis-cash-crude'!DX$1,'data-futures'!$A:$A,0),1),""),"")</f>
        <v>-2.1799999999999997</v>
      </c>
      <c r="DY201">
        <f>+IFERROR(IF(VALUE('data-cash-crude'!DX202)&gt;0,'data-cash-crude'!DX202-INDEX('data-futures'!$E:$E,MATCH('basis-cash-crude'!DY$1,'data-futures'!$A:$A,0),1),""),"")</f>
        <v>-3</v>
      </c>
      <c r="DZ201">
        <f>+IFERROR(IF(VALUE('data-cash-crude'!DY202)&gt;0,'data-cash-crude'!DY202-INDEX('data-futures'!$E:$E,MATCH('basis-cash-crude'!DZ$1,'data-futures'!$A:$A,0),1),""),"")</f>
        <v>-2.9200000000000017</v>
      </c>
      <c r="EA201">
        <f>+IFERROR(IF(VALUE('data-cash-crude'!DZ202)&gt;0,'data-cash-crude'!DZ202-INDEX('data-futures'!$E:$E,MATCH('basis-cash-crude'!EA$1,'data-futures'!$A:$A,0),1),""),"")</f>
        <v>-2.7800000000000011</v>
      </c>
      <c r="EB201">
        <f>+IFERROR(IF(VALUE('data-cash-crude'!EA202)&gt;0,'data-cash-crude'!EA202-INDEX('data-futures'!$E:$E,MATCH('basis-cash-crude'!EB$1,'data-futures'!$A:$A,0),1),""),"")</f>
        <v>-2.8100000000000023</v>
      </c>
      <c r="EC201">
        <f>+IFERROR(IF(VALUE('data-cash-crude'!EB202)&gt;0,'data-cash-crude'!EB202-INDEX('data-futures'!$E:$E,MATCH('basis-cash-crude'!EC$1,'data-futures'!$A:$A,0),1),""),"")</f>
        <v>-3.2000000000000028</v>
      </c>
      <c r="ED201" t="str">
        <f>+IFERROR(IF(VALUE('data-cash-crude'!EC202)&gt;0,'data-cash-crude'!EC202-INDEX('data-futures'!$E:$E,MATCH('basis-cash-crude'!ED$1,'data-futures'!$A:$A,0),1),""),"")</f>
        <v/>
      </c>
      <c r="EE201" t="str">
        <f>+IFERROR(IF(VALUE('data-cash-crude'!ED202)&gt;0,'data-cash-crude'!ED202-INDEX('data-futures'!$E:$E,MATCH('basis-cash-crude'!EE$1,'data-futures'!$A:$A,0),1),""),"")</f>
        <v/>
      </c>
      <c r="EF201" t="str">
        <f>+IFERROR(IF(VALUE('data-cash-crude'!EE202)&gt;0,'data-cash-crude'!EE202-INDEX('data-futures'!$E:$E,MATCH('basis-cash-crude'!EF$1,'data-futures'!$A:$A,0),1),""),"")</f>
        <v/>
      </c>
      <c r="EG201" t="str">
        <f>+IFERROR(IF(VALUE('data-cash-crude'!EF202)&gt;0,'data-cash-crude'!EF202-INDEX('data-futures'!$E:$E,MATCH('basis-cash-crude'!EG$1,'data-futures'!$A:$A,0),1),""),"")</f>
        <v/>
      </c>
      <c r="EH201" t="str">
        <f>+IFERROR(IF(VALUE('data-cash-crude'!EG202)&gt;0,'data-cash-crude'!EG202-INDEX('data-futures'!$E:$E,MATCH('basis-cash-crude'!EH$1,'data-futures'!$A:$A,0),1),""),"")</f>
        <v/>
      </c>
      <c r="EI201" t="str">
        <f>+IFERROR(IF(VALUE('data-cash-crude'!EH202)&gt;0,'data-cash-crude'!EH202-INDEX('data-futures'!$E:$E,MATCH('basis-cash-crude'!EI$1,'data-futures'!$A:$A,0),1),""),"")</f>
        <v/>
      </c>
      <c r="EJ201" t="str">
        <f>+IFERROR(IF(VALUE('data-cash-crude'!EI202)&gt;0,'data-cash-crude'!EI202-INDEX('data-futures'!$E:$E,MATCH('basis-cash-crude'!EJ$1,'data-futures'!$A:$A,0),1),""),"")</f>
        <v/>
      </c>
      <c r="EK201" t="str">
        <f>+IFERROR(IF(VALUE('data-cash-crude'!EJ202)&gt;0,'data-cash-crude'!EJ202-INDEX('data-futures'!$E:$E,MATCH('basis-cash-crude'!EK$1,'data-futures'!$A:$A,0),1),""),"")</f>
        <v/>
      </c>
      <c r="EL201" t="str">
        <f>+IFERROR(IF(VALUE('data-cash-crude'!EK202)&gt;0,'data-cash-crude'!EK202-INDEX('data-futures'!$E:$E,MATCH('basis-cash-crude'!EL$1,'data-futures'!$A:$A,0),1),""),"")</f>
        <v/>
      </c>
      <c r="EM201" t="str">
        <f>+IFERROR(IF(VALUE('data-cash-crude'!EL202)&gt;0,'data-cash-crude'!EL202-INDEX('data-futures'!$E:$E,MATCH('basis-cash-crude'!EM$1,'data-futures'!$A:$A,0),1),""),"")</f>
        <v/>
      </c>
      <c r="EN201" t="str">
        <f>+IFERROR(IF(VALUE('data-cash-crude'!EM202)&gt;0,'data-cash-crude'!EM202-INDEX('data-futures'!$E:$E,MATCH('basis-cash-crude'!EN$1,'data-futures'!$A:$A,0),1),""),"")</f>
        <v/>
      </c>
      <c r="EO201" t="str">
        <f>+IFERROR(IF(VALUE('data-cash-crude'!EN202)&gt;0,'data-cash-crude'!EN202-INDEX('data-futures'!$E:$E,MATCH('basis-cash-crude'!EO$1,'data-futures'!$A:$A,0),1),""),"")</f>
        <v/>
      </c>
      <c r="EP201" t="str">
        <f>+IFERROR(IF(VALUE('data-cash-crude'!EO202)&gt;0,'data-cash-crude'!EO202-INDEX('data-futures'!$E:$E,MATCH('basis-cash-crude'!EP$1,'data-futures'!$A:$A,0),1),""),"")</f>
        <v/>
      </c>
      <c r="EQ201" t="str">
        <f>+IFERROR(IF(VALUE('data-cash-crude'!EP202)&gt;0,'data-cash-crude'!EP202-INDEX('data-futures'!$E:$E,MATCH('basis-cash-crude'!EQ$1,'data-futures'!$A:$A,0),1),""),"")</f>
        <v/>
      </c>
      <c r="ER201" t="str">
        <f>+IFERROR(IF(VALUE('data-cash-crude'!EQ202)&gt;0,'data-cash-crude'!EQ202-INDEX('data-futures'!$E:$E,MATCH('basis-cash-crude'!ER$1,'data-futures'!$A:$A,0),1),""),"")</f>
        <v/>
      </c>
      <c r="ES201" t="str">
        <f>+IFERROR(IF(VALUE('data-cash-crude'!ER202)&gt;0,'data-cash-crude'!ER202-INDEX('data-futures'!$E:$E,MATCH('basis-cash-crude'!ES$1,'data-futures'!$A:$A,0),1),""),"")</f>
        <v/>
      </c>
      <c r="ET201" t="str">
        <f>+IFERROR(IF(VALUE('data-cash-crude'!ES202)&gt;0,'data-cash-crude'!ES202-INDEX('data-futures'!$E:$E,MATCH('basis-cash-crude'!ET$1,'data-futures'!$A:$A,0),1),""),"")</f>
        <v/>
      </c>
      <c r="EU201" t="str">
        <f>+IFERROR(IF(VALUE('data-cash-crude'!ET202)&gt;0,'data-cash-crude'!ET202-INDEX('data-futures'!$E:$E,MATCH('basis-cash-crude'!EU$1,'data-futures'!$A:$A,0),1),""),"")</f>
        <v/>
      </c>
      <c r="EV201" t="str">
        <f>+IFERROR(IF(VALUE('data-cash-crude'!EU202)&gt;0,'data-cash-crude'!EU202-INDEX('data-futures'!$E:$E,MATCH('basis-cash-crude'!EV$1,'data-futures'!$A:$A,0),1),""),"")</f>
        <v/>
      </c>
      <c r="EW201" t="str">
        <f>+IFERROR(IF(VALUE('data-cash-crude'!EV202)&gt;0,'data-cash-crude'!EV202-INDEX('data-futures'!$E:$E,MATCH('basis-cash-crude'!EW$1,'data-futures'!$A:$A,0),1),""),"")</f>
        <v/>
      </c>
      <c r="EX201" t="str">
        <f>+IFERROR(IF(VALUE('data-cash-crude'!EW202)&gt;0,'data-cash-crude'!EW202-INDEX('data-futures'!$E:$E,MATCH('basis-cash-crude'!EX$1,'data-futures'!$A:$A,0),1),""),"")</f>
        <v/>
      </c>
      <c r="EY201" t="str">
        <f>+IFERROR(IF(VALUE('data-cash-crude'!EX202)&gt;0,'data-cash-crude'!EX202-INDEX('data-futures'!$E:$E,MATCH('basis-cash-crude'!EY$1,'data-futures'!$A:$A,0),1),""),"")</f>
        <v/>
      </c>
      <c r="EZ201" t="str">
        <f>+IFERROR(IF(VALUE('data-cash-crude'!EY202)&gt;0,'data-cash-crude'!EY202-INDEX('data-futures'!$E:$E,MATCH('basis-cash-crude'!EZ$1,'data-futures'!$A:$A,0),1),""),"")</f>
        <v/>
      </c>
      <c r="FA201" t="str">
        <f>+IFERROR(IF(VALUE('data-cash-crude'!EZ202)&gt;0,'data-cash-crude'!EZ202-INDEX('data-futures'!$E:$E,MATCH('basis-cash-crude'!FA$1,'data-futures'!$A:$A,0),1),""),"")</f>
        <v/>
      </c>
      <c r="FB201" t="str">
        <f>+IFERROR(IF(VALUE('data-cash-crude'!FA202)&gt;0,'data-cash-crude'!FA202-INDEX('data-futures'!$E:$E,MATCH('basis-cash-crude'!FB$1,'data-futures'!$A:$A,0),1),""),"")</f>
        <v/>
      </c>
      <c r="FC201" t="str">
        <f>+IFERROR(IF(VALUE('data-cash-crude'!FB202)&gt;0,'data-cash-crude'!FB202-INDEX('data-futures'!$E:$E,MATCH('basis-cash-crude'!FC$1,'data-futures'!$A:$A,0),1),""),"")</f>
        <v/>
      </c>
      <c r="FD201" t="str">
        <f>+IFERROR(IF(VALUE('data-cash-crude'!FC202)&gt;0,'data-cash-crude'!FC202-INDEX('data-futures'!$E:$E,MATCH('basis-cash-crude'!FD$1,'data-futures'!$A:$A,0),1),""),"")</f>
        <v/>
      </c>
      <c r="FE201" t="str">
        <f>+IFERROR(IF(VALUE('data-cash-crude'!FD202)&gt;0,'data-cash-crude'!FD202-INDEX('data-futures'!$E:$E,MATCH('basis-cash-crude'!FE$1,'data-futures'!$A:$A,0),1),""),"")</f>
        <v/>
      </c>
      <c r="FF201" t="str">
        <f>+IFERROR(IF(VALUE('data-cash-crude'!FE202)&gt;0,'data-cash-crude'!FE202-INDEX('data-futures'!$E:$E,MATCH('basis-cash-crude'!FF$1,'data-futures'!$A:$A,0),1),""),"")</f>
        <v/>
      </c>
      <c r="FG201" t="str">
        <f>+IFERROR(IF(VALUE('data-cash-crude'!FF202)&gt;0,'data-cash-crude'!FF202-INDEX('data-futures'!$E:$E,MATCH('basis-cash-crude'!FG$1,'data-futures'!$A:$A,0),1),""),"")</f>
        <v/>
      </c>
      <c r="FH201" t="str">
        <f>+IFERROR(IF(VALUE('data-cash-crude'!FG202)&gt;0,'data-cash-crude'!FG202-INDEX('data-futures'!$E:$E,MATCH('basis-cash-crude'!FH$1,'data-futures'!$A:$A,0),1),""),"")</f>
        <v/>
      </c>
      <c r="FI201" t="str">
        <f>+IFERROR(IF(VALUE('data-cash-crude'!FH202)&gt;0,'data-cash-crude'!FH202-INDEX('data-futures'!$E:$E,MATCH('basis-cash-crude'!FI$1,'data-futures'!$A:$A,0),1),""),"")</f>
        <v/>
      </c>
      <c r="FJ201" t="str">
        <f>+IFERROR(IF(VALUE('data-cash-crude'!FI202)&gt;0,'data-cash-crude'!FI202-INDEX('data-futures'!$E:$E,MATCH('basis-cash-crude'!FJ$1,'data-futures'!$A:$A,0),1),""),"")</f>
        <v/>
      </c>
      <c r="FK201" t="str">
        <f>+IFERROR(IF(VALUE('data-cash-crude'!FJ202)&gt;0,'data-cash-crude'!FJ202-INDEX('data-futures'!$E:$E,MATCH('basis-cash-crude'!FK$1,'data-futures'!$A:$A,0),1),""),"")</f>
        <v/>
      </c>
      <c r="FL201" t="str">
        <f>+IFERROR(IF(VALUE('data-cash-crude'!FK202)&gt;0,'data-cash-crude'!FK202-INDEX('data-futures'!$E:$E,MATCH('basis-cash-crude'!FL$1,'data-futures'!$A:$A,0),1),""),"")</f>
        <v/>
      </c>
    </row>
    <row r="202" spans="1:168" x14ac:dyDescent="0.2">
      <c r="A202">
        <f t="shared" si="9"/>
        <v>-3.5016666666666674</v>
      </c>
      <c r="B202">
        <f t="shared" si="10"/>
        <v>-3.5240740740740737</v>
      </c>
      <c r="C202">
        <f t="shared" si="11"/>
        <v>-3.144078947368421</v>
      </c>
      <c r="D202" s="6" t="str">
        <f>+'data-cash-crude'!B203</f>
        <v>CLPA-8-93.CM</v>
      </c>
      <c r="E202">
        <f>+IFERROR(IF(VALUE('data-cash-crude'!D203)&gt;0,'data-cash-crude'!D203-INDEX('data-futures'!$E:$E,MATCH('basis-cash-crude'!E$1,'data-futures'!$A:$A,0),1),""),"")</f>
        <v>-3.4399999999999977</v>
      </c>
      <c r="F202">
        <f>+IFERROR(IF(VALUE('data-cash-crude'!E203)&gt;0,'data-cash-crude'!E203-INDEX('data-futures'!$E:$E,MATCH('basis-cash-crude'!F$1,'data-futures'!$A:$A,0),1),""),"")</f>
        <v>-3.3400000000000034</v>
      </c>
      <c r="G202">
        <f>+IFERROR(IF(VALUE('data-cash-crude'!F203)&gt;0,'data-cash-crude'!F203-INDEX('data-futures'!$E:$E,MATCH('basis-cash-crude'!G$1,'data-futures'!$A:$A,0),1),""),"")</f>
        <v>-3.490000000000002</v>
      </c>
      <c r="H202">
        <f>+IFERROR(IF(VALUE('data-cash-crude'!G203)&gt;0,'data-cash-crude'!G203-INDEX('data-futures'!$E:$E,MATCH('basis-cash-crude'!H$1,'data-futures'!$A:$A,0),1),""),"")</f>
        <v>-3.6300000000000026</v>
      </c>
      <c r="I202" t="str">
        <f>+IFERROR(IF(VALUE('data-cash-crude'!H203)&gt;0,'data-cash-crude'!H203-INDEX('data-futures'!$E:$E,MATCH('basis-cash-crude'!I$1,'data-futures'!$A:$A,0),1),""),"")</f>
        <v/>
      </c>
      <c r="J202">
        <f>+IFERROR(IF(VALUE('data-cash-crude'!I203)&gt;0,'data-cash-crude'!I203-INDEX('data-futures'!$E:$E,MATCH('basis-cash-crude'!J$1,'data-futures'!$A:$A,0),1),""),"")</f>
        <v>-3.5799999999999983</v>
      </c>
      <c r="K202">
        <f>+IFERROR(IF(VALUE('data-cash-crude'!J203)&gt;0,'data-cash-crude'!J203-INDEX('data-futures'!$E:$E,MATCH('basis-cash-crude'!K$1,'data-futures'!$A:$A,0),1),""),"")</f>
        <v>-3.5300000000000011</v>
      </c>
      <c r="L202">
        <f>+IFERROR(IF(VALUE('data-cash-crude'!K203)&gt;0,'data-cash-crude'!K203-INDEX('data-futures'!$E:$E,MATCH('basis-cash-crude'!L$1,'data-futures'!$A:$A,0),1),""),"")</f>
        <v>-3.5900000000000034</v>
      </c>
      <c r="M202">
        <f>+IFERROR(IF(VALUE('data-cash-crude'!L203)&gt;0,'data-cash-crude'!L203-INDEX('data-futures'!$E:$E,MATCH('basis-cash-crude'!M$1,'data-futures'!$A:$A,0),1),""),"")</f>
        <v>-3.509999999999998</v>
      </c>
      <c r="N202">
        <f>+IFERROR(IF(VALUE('data-cash-crude'!M203)&gt;0,'data-cash-crude'!M203-INDEX('data-futures'!$E:$E,MATCH('basis-cash-crude'!N$1,'data-futures'!$A:$A,0),1),""),"")</f>
        <v>-3.3299999999999983</v>
      </c>
      <c r="O202">
        <f>+IFERROR(IF(VALUE('data-cash-crude'!N203)&gt;0,'data-cash-crude'!N203-INDEX('data-futures'!$E:$E,MATCH('basis-cash-crude'!O$1,'data-futures'!$A:$A,0),1),""),"")</f>
        <v>-3.490000000000002</v>
      </c>
      <c r="P202">
        <f>+IFERROR(IF(VALUE('data-cash-crude'!O203)&gt;0,'data-cash-crude'!O203-INDEX('data-futures'!$E:$E,MATCH('basis-cash-crude'!P$1,'data-futures'!$A:$A,0),1),""),"")</f>
        <v>-3.4399999999999977</v>
      </c>
      <c r="Q202">
        <f>+IFERROR(IF(VALUE('data-cash-crude'!P203)&gt;0,'data-cash-crude'!P203-INDEX('data-futures'!$E:$E,MATCH('basis-cash-crude'!Q$1,'data-futures'!$A:$A,0),1),""),"")</f>
        <v>-3.4600000000000009</v>
      </c>
      <c r="R202">
        <f>+IFERROR(IF(VALUE('data-cash-crude'!Q203)&gt;0,'data-cash-crude'!Q203-INDEX('data-futures'!$E:$E,MATCH('basis-cash-crude'!R$1,'data-futures'!$A:$A,0),1),""),"")</f>
        <v>-3.259999999999998</v>
      </c>
      <c r="S202">
        <f>+IFERROR(IF(VALUE('data-cash-crude'!R203)&gt;0,'data-cash-crude'!R203-INDEX('data-futures'!$E:$E,MATCH('basis-cash-crude'!S$1,'data-futures'!$A:$A,0),1),""),"")</f>
        <v>-5.5399999999999991</v>
      </c>
      <c r="T202">
        <f>+IFERROR(IF(VALUE('data-cash-crude'!S203)&gt;0,'data-cash-crude'!S203-INDEX('data-futures'!$E:$E,MATCH('basis-cash-crude'!T$1,'data-futures'!$A:$A,0),1),""),"")</f>
        <v>-5.32</v>
      </c>
      <c r="U202">
        <f>+IFERROR(IF(VALUE('data-cash-crude'!T203)&gt;0,'data-cash-crude'!T203-INDEX('data-futures'!$E:$E,MATCH('basis-cash-crude'!U$1,'data-futures'!$A:$A,0),1),""),"")</f>
        <v>-3.4500000000000028</v>
      </c>
      <c r="V202">
        <f>+IFERROR(IF(VALUE('data-cash-crude'!U203)&gt;0,'data-cash-crude'!U203-INDEX('data-futures'!$E:$E,MATCH('basis-cash-crude'!V$1,'data-futures'!$A:$A,0),1),""),"")</f>
        <v>-3.2700000000000031</v>
      </c>
      <c r="W202">
        <f>+IFERROR(IF(VALUE('data-cash-crude'!V203)&gt;0,'data-cash-crude'!V203-INDEX('data-futures'!$E:$E,MATCH('basis-cash-crude'!W$1,'data-futures'!$A:$A,0),1),""),"")</f>
        <v>-3.1899999999999977</v>
      </c>
      <c r="X202">
        <f>+IFERROR(IF(VALUE('data-cash-crude'!W203)&gt;0,'data-cash-crude'!W203-INDEX('data-futures'!$E:$E,MATCH('basis-cash-crude'!X$1,'data-futures'!$A:$A,0),1),""),"")</f>
        <v>-3.2800000000000011</v>
      </c>
      <c r="Y202">
        <f>+IFERROR(IF(VALUE('data-cash-crude'!X203)&gt;0,'data-cash-crude'!X203-INDEX('data-futures'!$E:$E,MATCH('basis-cash-crude'!Y$1,'data-futures'!$A:$A,0),1),""),"")</f>
        <v>-3.2299999999999969</v>
      </c>
      <c r="Z202" t="str">
        <f>+IFERROR(IF(VALUE('data-cash-crude'!Y203)&gt;0,'data-cash-crude'!Y203-INDEX('data-futures'!$E:$E,MATCH('basis-cash-crude'!Z$1,'data-futures'!$A:$A,0),1),""),"")</f>
        <v/>
      </c>
      <c r="AA202">
        <f>+IFERROR(IF(VALUE('data-cash-crude'!Z203)&gt;0,'data-cash-crude'!Z203-INDEX('data-futures'!$E:$E,MATCH('basis-cash-crude'!AA$1,'data-futures'!$A:$A,0),1),""),"")</f>
        <v>-3.4399999999999977</v>
      </c>
      <c r="AB202">
        <f>+IFERROR(IF(VALUE('data-cash-crude'!AA203)&gt;0,'data-cash-crude'!AA203-INDEX('data-futures'!$E:$E,MATCH('basis-cash-crude'!AB$1,'data-futures'!$A:$A,0),1),""),"")</f>
        <v>-3.6000000000000014</v>
      </c>
      <c r="AC202" t="str">
        <f>+IFERROR(IF(VALUE('data-cash-crude'!AB203)&gt;0,'data-cash-crude'!AB203-INDEX('data-futures'!$E:$E,MATCH('basis-cash-crude'!AC$1,'data-futures'!$A:$A,0),1),""),"")</f>
        <v/>
      </c>
      <c r="AD202">
        <f>+IFERROR(IF(VALUE('data-cash-crude'!AC203)&gt;0,'data-cash-crude'!AC203-INDEX('data-futures'!$E:$E,MATCH('basis-cash-crude'!AD$1,'data-futures'!$A:$A,0),1),""),"")</f>
        <v>-3.1300000000000026</v>
      </c>
      <c r="AE202">
        <f>+IFERROR(IF(VALUE('data-cash-crude'!AD203)&gt;0,'data-cash-crude'!AD203-INDEX('data-futures'!$E:$E,MATCH('basis-cash-crude'!AE$1,'data-futures'!$A:$A,0),1),""),"")</f>
        <v>-3.3100000000000023</v>
      </c>
      <c r="AF202">
        <f>+IFERROR(IF(VALUE('data-cash-crude'!AE203)&gt;0,'data-cash-crude'!AE203-INDEX('data-futures'!$E:$E,MATCH('basis-cash-crude'!AF$1,'data-futures'!$A:$A,0),1),""),"")</f>
        <v>-3.0300000000000011</v>
      </c>
      <c r="AG202">
        <f>+IFERROR(IF(VALUE('data-cash-crude'!AF203)&gt;0,'data-cash-crude'!AF203-INDEX('data-futures'!$E:$E,MATCH('basis-cash-crude'!AG$1,'data-futures'!$A:$A,0),1),""),"")</f>
        <v>-3.1000000000000014</v>
      </c>
      <c r="AH202">
        <f>+IFERROR(IF(VALUE('data-cash-crude'!AG203)&gt;0,'data-cash-crude'!AG203-INDEX('data-futures'!$E:$E,MATCH('basis-cash-crude'!AH$1,'data-futures'!$A:$A,0),1),""),"")</f>
        <v>-3.1700000000000017</v>
      </c>
      <c r="AI202">
        <f>+IFERROR(IF(VALUE('data-cash-crude'!AH203)&gt;0,'data-cash-crude'!AH203-INDEX('data-futures'!$E:$E,MATCH('basis-cash-crude'!AI$1,'data-futures'!$A:$A,0),1),""),"")</f>
        <v>-3.009999999999998</v>
      </c>
      <c r="AJ202">
        <f>+IFERROR(IF(VALUE('data-cash-crude'!AI203)&gt;0,'data-cash-crude'!AI203-INDEX('data-futures'!$E:$E,MATCH('basis-cash-crude'!AJ$1,'data-futures'!$A:$A,0),1),""),"")</f>
        <v>-3.1099999999999994</v>
      </c>
      <c r="AK202">
        <f>+IFERROR(IF(VALUE('data-cash-crude'!AJ203)&gt;0,'data-cash-crude'!AJ203-INDEX('data-futures'!$E:$E,MATCH('basis-cash-crude'!AK$1,'data-futures'!$A:$A,0),1),""),"")</f>
        <v>-3.1300000000000026</v>
      </c>
      <c r="AL202">
        <f>+IFERROR(IF(VALUE('data-cash-crude'!AK203)&gt;0,'data-cash-crude'!AK203-INDEX('data-futures'!$E:$E,MATCH('basis-cash-crude'!AL$1,'data-futures'!$A:$A,0),1),""),"")</f>
        <v>-3.3900000000000006</v>
      </c>
      <c r="AM202">
        <f>+IFERROR(IF(VALUE('data-cash-crude'!AL203)&gt;0,'data-cash-crude'!AL203-INDEX('data-futures'!$E:$E,MATCH('basis-cash-crude'!AM$1,'data-futures'!$A:$A,0),1),""),"")</f>
        <v>-3.0300000000000011</v>
      </c>
      <c r="AN202">
        <f>+IFERROR(IF(VALUE('data-cash-crude'!AM203)&gt;0,'data-cash-crude'!AM203-INDEX('data-futures'!$E:$E,MATCH('basis-cash-crude'!AN$1,'data-futures'!$A:$A,0),1),""),"")</f>
        <v>-3.0600000000000023</v>
      </c>
      <c r="AO202">
        <f>+IFERROR(IF(VALUE('data-cash-crude'!AN203)&gt;0,'data-cash-crude'!AN203-INDEX('data-futures'!$E:$E,MATCH('basis-cash-crude'!AO$1,'data-futures'!$A:$A,0),1),""),"")</f>
        <v>-3.2899999999999991</v>
      </c>
      <c r="AP202" t="str">
        <f>+IFERROR(IF(VALUE('data-cash-crude'!AO203)&gt;0,'data-cash-crude'!AO203-INDEX('data-futures'!$E:$E,MATCH('basis-cash-crude'!AP$1,'data-futures'!$A:$A,0),1),""),"")</f>
        <v/>
      </c>
      <c r="AQ202">
        <f>+IFERROR(IF(VALUE('data-cash-crude'!AP203)&gt;0,'data-cash-crude'!AP203-INDEX('data-futures'!$E:$E,MATCH('basis-cash-crude'!AQ$1,'data-futures'!$A:$A,0),1),""),"")</f>
        <v>-3.490000000000002</v>
      </c>
      <c r="AR202">
        <f>+IFERROR(IF(VALUE('data-cash-crude'!AQ203)&gt;0,'data-cash-crude'!AQ203-INDEX('data-futures'!$E:$E,MATCH('basis-cash-crude'!AR$1,'data-futures'!$A:$A,0),1),""),"")</f>
        <v>-0.47999999999999687</v>
      </c>
      <c r="AS202" t="str">
        <f>+IFERROR(IF(VALUE('data-cash-crude'!AR203)&gt;0,'data-cash-crude'!AR203-INDEX('data-futures'!$E:$E,MATCH('basis-cash-crude'!AS$1,'data-futures'!$A:$A,0),1),""),"")</f>
        <v/>
      </c>
      <c r="AT202">
        <f>+IFERROR(IF(VALUE('data-cash-crude'!AS203)&gt;0,'data-cash-crude'!AS203-INDEX('data-futures'!$E:$E,MATCH('basis-cash-crude'!AT$1,'data-futures'!$A:$A,0),1),""),"")</f>
        <v>-3.3500000000000014</v>
      </c>
      <c r="AU202">
        <f>+IFERROR(IF(VALUE('data-cash-crude'!AT203)&gt;0,'data-cash-crude'!AT203-INDEX('data-futures'!$E:$E,MATCH('basis-cash-crude'!AU$1,'data-futures'!$A:$A,0),1),""),"")</f>
        <v>-3.0600000000000023</v>
      </c>
      <c r="AV202">
        <f>+IFERROR(IF(VALUE('data-cash-crude'!AU203)&gt;0,'data-cash-crude'!AU203-INDEX('data-futures'!$E:$E,MATCH('basis-cash-crude'!AV$1,'data-futures'!$A:$A,0),1),""),"")</f>
        <v>-3.1300000000000026</v>
      </c>
      <c r="AW202">
        <f>+IFERROR(IF(VALUE('data-cash-crude'!AV203)&gt;0,'data-cash-crude'!AV203-INDEX('data-futures'!$E:$E,MATCH('basis-cash-crude'!AW$1,'data-futures'!$A:$A,0),1),""),"")</f>
        <v>-3.1000000000000014</v>
      </c>
      <c r="AX202">
        <f>+IFERROR(IF(VALUE('data-cash-crude'!AW203)&gt;0,'data-cash-crude'!AW203-INDEX('data-futures'!$E:$E,MATCH('basis-cash-crude'!AX$1,'data-futures'!$A:$A,0),1),""),"")</f>
        <v>-3.0200000000000031</v>
      </c>
      <c r="AY202" t="str">
        <f>+IFERROR(IF(VALUE('data-cash-crude'!AX203)&gt;0,'data-cash-crude'!AX203-INDEX('data-futures'!$E:$E,MATCH('basis-cash-crude'!AY$1,'data-futures'!$A:$A,0),1),""),"")</f>
        <v/>
      </c>
      <c r="AZ202" t="str">
        <f>+IFERROR(IF(VALUE('data-cash-crude'!AY203)&gt;0,'data-cash-crude'!AY203-INDEX('data-futures'!$E:$E,MATCH('basis-cash-crude'!AZ$1,'data-futures'!$A:$A,0),1),""),"")</f>
        <v/>
      </c>
      <c r="BA202" t="str">
        <f>+IFERROR(IF(VALUE('data-cash-crude'!AZ203)&gt;0,'data-cash-crude'!AZ203-INDEX('data-futures'!$E:$E,MATCH('basis-cash-crude'!BA$1,'data-futures'!$A:$A,0),1),""),"")</f>
        <v/>
      </c>
      <c r="BB202" t="str">
        <f>+IFERROR(IF(VALUE('data-cash-crude'!BA203)&gt;0,'data-cash-crude'!BA203-INDEX('data-futures'!$E:$E,MATCH('basis-cash-crude'!BB$1,'data-futures'!$A:$A,0),1),""),"")</f>
        <v/>
      </c>
      <c r="BC202" t="str">
        <f>+IFERROR(IF(VALUE('data-cash-crude'!BB203)&gt;0,'data-cash-crude'!BB203-INDEX('data-futures'!$E:$E,MATCH('basis-cash-crude'!BC$1,'data-futures'!$A:$A,0),1),""),"")</f>
        <v/>
      </c>
      <c r="BD202" t="str">
        <f>+IFERROR(IF(VALUE('data-cash-crude'!BC203)&gt;0,'data-cash-crude'!BC203-INDEX('data-futures'!$E:$E,MATCH('basis-cash-crude'!BD$1,'data-futures'!$A:$A,0),1),""),"")</f>
        <v/>
      </c>
      <c r="BE202">
        <f>+IFERROR(IF(VALUE('data-cash-crude'!BD203)&gt;0,'data-cash-crude'!BD203-INDEX('data-futures'!$E:$E,MATCH('basis-cash-crude'!BE$1,'data-futures'!$A:$A,0),1),""),"")</f>
        <v>-3.2299999999999969</v>
      </c>
      <c r="BF202">
        <f>+IFERROR(IF(VALUE('data-cash-crude'!BE203)&gt;0,'data-cash-crude'!BE203-INDEX('data-futures'!$E:$E,MATCH('basis-cash-crude'!BF$1,'data-futures'!$A:$A,0),1),""),"")</f>
        <v>-3.240000000000002</v>
      </c>
      <c r="BG202">
        <f>+IFERROR(IF(VALUE('data-cash-crude'!BF203)&gt;0,'data-cash-crude'!BF203-INDEX('data-futures'!$E:$E,MATCH('basis-cash-crude'!BG$1,'data-futures'!$A:$A,0),1),""),"")</f>
        <v>-3.0200000000000031</v>
      </c>
      <c r="BH202">
        <f>+IFERROR(IF(VALUE('data-cash-crude'!BG203)&gt;0,'data-cash-crude'!BG203-INDEX('data-futures'!$E:$E,MATCH('basis-cash-crude'!BH$1,'data-futures'!$A:$A,0),1),""),"")</f>
        <v>-2.7899999999999991</v>
      </c>
      <c r="BI202">
        <f>+IFERROR(IF(VALUE('data-cash-crude'!BH203)&gt;0,'data-cash-crude'!BH203-INDEX('data-futures'!$E:$E,MATCH('basis-cash-crude'!BI$1,'data-futures'!$A:$A,0),1),""),"")</f>
        <v>-3.0900000000000034</v>
      </c>
      <c r="BJ202">
        <f>+IFERROR(IF(VALUE('data-cash-crude'!BI203)&gt;0,'data-cash-crude'!BI203-INDEX('data-futures'!$E:$E,MATCH('basis-cash-crude'!BJ$1,'data-futures'!$A:$A,0),1),""),"")</f>
        <v>-3.0900000000000034</v>
      </c>
      <c r="BK202">
        <f>+IFERROR(IF(VALUE('data-cash-crude'!BJ203)&gt;0,'data-cash-crude'!BJ203-INDEX('data-futures'!$E:$E,MATCH('basis-cash-crude'!BK$1,'data-futures'!$A:$A,0),1),""),"")</f>
        <v>-3.4299999999999997</v>
      </c>
      <c r="BL202">
        <f>+IFERROR(IF(VALUE('data-cash-crude'!BK203)&gt;0,'data-cash-crude'!BK203-INDEX('data-futures'!$E:$E,MATCH('basis-cash-crude'!BL$1,'data-futures'!$A:$A,0),1),""),"")</f>
        <v>-3.1099999999999994</v>
      </c>
      <c r="BM202" t="str">
        <f>+IFERROR(IF(VALUE('data-cash-crude'!BL203)&gt;0,'data-cash-crude'!BL203-INDEX('data-futures'!$E:$E,MATCH('basis-cash-crude'!BM$1,'data-futures'!$A:$A,0),1),""),"")</f>
        <v/>
      </c>
      <c r="BN202" t="str">
        <f>+IFERROR(IF(VALUE('data-cash-crude'!BM203)&gt;0,'data-cash-crude'!BM203-INDEX('data-futures'!$E:$E,MATCH('basis-cash-crude'!BN$1,'data-futures'!$A:$A,0),1),""),"")</f>
        <v/>
      </c>
      <c r="BO202">
        <f>+IFERROR(IF(VALUE('data-cash-crude'!BN203)&gt;0,'data-cash-crude'!BN203-INDEX('data-futures'!$E:$E,MATCH('basis-cash-crude'!BO$1,'data-futures'!$A:$A,0),1),""),"")</f>
        <v>-3.4699999999999989</v>
      </c>
      <c r="BP202">
        <f>+IFERROR(IF(VALUE('data-cash-crude'!BO203)&gt;0,'data-cash-crude'!BO203-INDEX('data-futures'!$E:$E,MATCH('basis-cash-crude'!BP$1,'data-futures'!$A:$A,0),1),""),"")</f>
        <v>-3.6300000000000026</v>
      </c>
      <c r="BQ202">
        <f>+IFERROR(IF(VALUE('data-cash-crude'!BP203)&gt;0,'data-cash-crude'!BP203-INDEX('data-futures'!$E:$E,MATCH('basis-cash-crude'!BQ$1,'data-futures'!$A:$A,0),1),""),"")</f>
        <v>-3.0700000000000003</v>
      </c>
      <c r="BR202">
        <f>+IFERROR(IF(VALUE('data-cash-crude'!BQ203)&gt;0,'data-cash-crude'!BQ203-INDEX('data-futures'!$E:$E,MATCH('basis-cash-crude'!BR$1,'data-futures'!$A:$A,0),1),""),"")</f>
        <v>-3.1000000000000014</v>
      </c>
      <c r="BS202">
        <f>+IFERROR(IF(VALUE('data-cash-crude'!BR203)&gt;0,'data-cash-crude'!BR203-INDEX('data-futures'!$E:$E,MATCH('basis-cash-crude'!BS$1,'data-futures'!$A:$A,0),1),""),"")</f>
        <v>-3.0200000000000031</v>
      </c>
      <c r="BT202">
        <f>+IFERROR(IF(VALUE('data-cash-crude'!BS203)&gt;0,'data-cash-crude'!BS203-INDEX('data-futures'!$E:$E,MATCH('basis-cash-crude'!BT$1,'data-futures'!$A:$A,0),1),""),"")</f>
        <v>-3.5700000000000003</v>
      </c>
      <c r="BU202">
        <f>+IFERROR(IF(VALUE('data-cash-crude'!BT203)&gt;0,'data-cash-crude'!BT203-INDEX('data-futures'!$E:$E,MATCH('basis-cash-crude'!BU$1,'data-futures'!$A:$A,0),1),""),"")</f>
        <v>-3.1799999999999997</v>
      </c>
      <c r="BV202">
        <f>+IFERROR(IF(VALUE('data-cash-crude'!BU203)&gt;0,'data-cash-crude'!BU203-INDEX('data-futures'!$E:$E,MATCH('basis-cash-crude'!BV$1,'data-futures'!$A:$A,0),1),""),"")</f>
        <v>-3.1199999999999974</v>
      </c>
      <c r="BW202">
        <f>+IFERROR(IF(VALUE('data-cash-crude'!BV203)&gt;0,'data-cash-crude'!BV203-INDEX('data-futures'!$E:$E,MATCH('basis-cash-crude'!BW$1,'data-futures'!$A:$A,0),1),""),"")</f>
        <v>-3.3800000000000026</v>
      </c>
      <c r="BX202">
        <f>+IFERROR(IF(VALUE('data-cash-crude'!BW203)&gt;0,'data-cash-crude'!BW203-INDEX('data-futures'!$E:$E,MATCH('basis-cash-crude'!BX$1,'data-futures'!$A:$A,0),1),""),"")</f>
        <v>-3.1899999999999977</v>
      </c>
      <c r="BY202">
        <f>+IFERROR(IF(VALUE('data-cash-crude'!BX203)&gt;0,'data-cash-crude'!BX203-INDEX('data-futures'!$E:$E,MATCH('basis-cash-crude'!BY$1,'data-futures'!$A:$A,0),1),""),"")</f>
        <v>-3.4099999999999966</v>
      </c>
      <c r="BZ202">
        <f>+IFERROR(IF(VALUE('data-cash-crude'!BY203)&gt;0,'data-cash-crude'!BY203-INDEX('data-futures'!$E:$E,MATCH('basis-cash-crude'!BZ$1,'data-futures'!$A:$A,0),1),""),"")</f>
        <v>-3.7000000000000028</v>
      </c>
      <c r="CA202">
        <f>+IFERROR(IF(VALUE('data-cash-crude'!BZ203)&gt;0,'data-cash-crude'!BZ203-INDEX('data-futures'!$E:$E,MATCH('basis-cash-crude'!CA$1,'data-futures'!$A:$A,0),1),""),"")</f>
        <v>-3.0900000000000034</v>
      </c>
      <c r="CB202">
        <f>+IFERROR(IF(VALUE('data-cash-crude'!CA203)&gt;0,'data-cash-crude'!CA203-INDEX('data-futures'!$E:$E,MATCH('basis-cash-crude'!CB$1,'data-futures'!$A:$A,0),1),""),"")</f>
        <v>-2.9699999999999989</v>
      </c>
      <c r="CC202">
        <f>+IFERROR(IF(VALUE('data-cash-crude'!CB203)&gt;0,'data-cash-crude'!CB203-INDEX('data-futures'!$E:$E,MATCH('basis-cash-crude'!CC$1,'data-futures'!$A:$A,0),1),""),"")</f>
        <v>-2.8699999999999974</v>
      </c>
      <c r="CD202">
        <f>+IFERROR(IF(VALUE('data-cash-crude'!CC203)&gt;0,'data-cash-crude'!CC203-INDEX('data-futures'!$E:$E,MATCH('basis-cash-crude'!CD$1,'data-futures'!$A:$A,0),1),""),"")</f>
        <v>-3.1099999999999994</v>
      </c>
      <c r="CE202">
        <f>+IFERROR(IF(VALUE('data-cash-crude'!CD203)&gt;0,'data-cash-crude'!CD203-INDEX('data-futures'!$E:$E,MATCH('basis-cash-crude'!CE$1,'data-futures'!$A:$A,0),1),""),"")</f>
        <v>-2.8999999999999986</v>
      </c>
      <c r="CF202">
        <f>+IFERROR(IF(VALUE('data-cash-crude'!CE203)&gt;0,'data-cash-crude'!CE203-INDEX('data-futures'!$E:$E,MATCH('basis-cash-crude'!CF$1,'data-futures'!$A:$A,0),1),""),"")</f>
        <v>-2.8200000000000003</v>
      </c>
      <c r="CG202">
        <f>+IFERROR(IF(VALUE('data-cash-crude'!CF203)&gt;0,'data-cash-crude'!CF203-INDEX('data-futures'!$E:$E,MATCH('basis-cash-crude'!CG$1,'data-futures'!$A:$A,0),1),""),"")</f>
        <v>-2.5900000000000034</v>
      </c>
      <c r="CH202">
        <f>+IFERROR(IF(VALUE('data-cash-crude'!CG203)&gt;0,'data-cash-crude'!CG203-INDEX('data-futures'!$E:$E,MATCH('basis-cash-crude'!CH$1,'data-futures'!$A:$A,0),1),""),"")</f>
        <v>-2.3800000000000026</v>
      </c>
      <c r="CI202">
        <f>+IFERROR(IF(VALUE('data-cash-crude'!CH203)&gt;0,'data-cash-crude'!CH203-INDEX('data-futures'!$E:$E,MATCH('basis-cash-crude'!CI$1,'data-futures'!$A:$A,0),1),""),"")</f>
        <v>-2.5399999999999991</v>
      </c>
      <c r="CJ202">
        <f>+IFERROR(IF(VALUE('data-cash-crude'!CI203)&gt;0,'data-cash-crude'!CI203-INDEX('data-futures'!$E:$E,MATCH('basis-cash-crude'!CJ$1,'data-futures'!$A:$A,0),1),""),"")</f>
        <v>-2.6499999999999986</v>
      </c>
      <c r="CK202">
        <f>+IFERROR(IF(VALUE('data-cash-crude'!CJ203)&gt;0,'data-cash-crude'!CJ203-INDEX('data-futures'!$E:$E,MATCH('basis-cash-crude'!CK$1,'data-futures'!$A:$A,0),1),""),"")</f>
        <v>-1.990000000000002</v>
      </c>
      <c r="CL202">
        <f>+IFERROR(IF(VALUE('data-cash-crude'!CK203)&gt;0,'data-cash-crude'!CK203-INDEX('data-futures'!$E:$E,MATCH('basis-cash-crude'!CL$1,'data-futures'!$A:$A,0),1),""),"")</f>
        <v>-1.9500000000000028</v>
      </c>
      <c r="CM202" t="str">
        <f>+IFERROR(IF(VALUE('data-cash-crude'!CL203)&gt;0,'data-cash-crude'!CL203-INDEX('data-futures'!$E:$E,MATCH('basis-cash-crude'!CM$1,'data-futures'!$A:$A,0),1),""),"")</f>
        <v/>
      </c>
      <c r="CN202">
        <f>+IFERROR(IF(VALUE('data-cash-crude'!CM203)&gt;0,'data-cash-crude'!CM203-INDEX('data-futures'!$E:$E,MATCH('basis-cash-crude'!CN$1,'data-futures'!$A:$A,0),1),""),"")</f>
        <v>-1.8900000000000006</v>
      </c>
      <c r="CO202">
        <f>+IFERROR(IF(VALUE('data-cash-crude'!CN203)&gt;0,'data-cash-crude'!CN203-INDEX('data-futures'!$E:$E,MATCH('basis-cash-crude'!CO$1,'data-futures'!$A:$A,0),1),""),"")</f>
        <v>-1.6799999999999997</v>
      </c>
      <c r="CP202">
        <f>+IFERROR(IF(VALUE('data-cash-crude'!CO203)&gt;0,'data-cash-crude'!CO203-INDEX('data-futures'!$E:$E,MATCH('basis-cash-crude'!CP$1,'data-futures'!$A:$A,0),1),""),"")</f>
        <v>-1.8800000000000026</v>
      </c>
      <c r="CQ202">
        <f>+IFERROR(IF(VALUE('data-cash-crude'!CP203)&gt;0,'data-cash-crude'!CP203-INDEX('data-futures'!$E:$E,MATCH('basis-cash-crude'!CQ$1,'data-futures'!$A:$A,0),1),""),"")</f>
        <v>-1.8699999999999974</v>
      </c>
      <c r="CR202">
        <f>+IFERROR(IF(VALUE('data-cash-crude'!CQ203)&gt;0,'data-cash-crude'!CQ203-INDEX('data-futures'!$E:$E,MATCH('basis-cash-crude'!CR$1,'data-futures'!$A:$A,0),1),""),"")</f>
        <v>-1.2999999999999972</v>
      </c>
      <c r="CS202">
        <f>+IFERROR(IF(VALUE('data-cash-crude'!CR203)&gt;0,'data-cash-crude'!CR203-INDEX('data-futures'!$E:$E,MATCH('basis-cash-crude'!CS$1,'data-futures'!$A:$A,0),1),""),"")</f>
        <v>-0.86999999999999744</v>
      </c>
      <c r="CT202">
        <f>+IFERROR(IF(VALUE('data-cash-crude'!CS203)&gt;0,'data-cash-crude'!CS203-INDEX('data-futures'!$E:$E,MATCH('basis-cash-crude'!CT$1,'data-futures'!$A:$A,0),1),""),"")</f>
        <v>0.43999999999999773</v>
      </c>
      <c r="CU202">
        <f>+IFERROR(IF(VALUE('data-cash-crude'!CT203)&gt;0,'data-cash-crude'!CT203-INDEX('data-futures'!$E:$E,MATCH('basis-cash-crude'!CU$1,'data-futures'!$A:$A,0),1),""),"")</f>
        <v>-2.3599999999999994</v>
      </c>
      <c r="CV202">
        <f>+IFERROR(IF(VALUE('data-cash-crude'!CU203)&gt;0,'data-cash-crude'!CU203-INDEX('data-futures'!$E:$E,MATCH('basis-cash-crude'!CV$1,'data-futures'!$A:$A,0),1),""),"")</f>
        <v>-2.4600000000000009</v>
      </c>
      <c r="CW202">
        <f>+IFERROR(IF(VALUE('data-cash-crude'!CV203)&gt;0,'data-cash-crude'!CV203-INDEX('data-futures'!$E:$E,MATCH('basis-cash-crude'!CW$1,'data-futures'!$A:$A,0),1),""),"")</f>
        <v>-2.2000000000000028</v>
      </c>
      <c r="CX202">
        <f>+IFERROR(IF(VALUE('data-cash-crude'!CW203)&gt;0,'data-cash-crude'!CW203-INDEX('data-futures'!$E:$E,MATCH('basis-cash-crude'!CX$1,'data-futures'!$A:$A,0),1),""),"")</f>
        <v>-2.0300000000000011</v>
      </c>
      <c r="CY202">
        <f>+IFERROR(IF(VALUE('data-cash-crude'!CX203)&gt;0,'data-cash-crude'!CX203-INDEX('data-futures'!$E:$E,MATCH('basis-cash-crude'!CY$1,'data-futures'!$A:$A,0),1),""),"")</f>
        <v>-1.6799999999999997</v>
      </c>
      <c r="CZ202">
        <f>+IFERROR(IF(VALUE('data-cash-crude'!CY203)&gt;0,'data-cash-crude'!CY203-INDEX('data-futures'!$E:$E,MATCH('basis-cash-crude'!CZ$1,'data-futures'!$A:$A,0),1),""),"")</f>
        <v>-2.1000000000000014</v>
      </c>
      <c r="DA202">
        <f>+IFERROR(IF(VALUE('data-cash-crude'!CZ203)&gt;0,'data-cash-crude'!CZ203-INDEX('data-futures'!$E:$E,MATCH('basis-cash-crude'!DA$1,'data-futures'!$A:$A,0),1),""),"")</f>
        <v>-2.0499999999999972</v>
      </c>
      <c r="DB202">
        <f>+IFERROR(IF(VALUE('data-cash-crude'!DA203)&gt;0,'data-cash-crude'!DA203-INDEX('data-futures'!$E:$E,MATCH('basis-cash-crude'!DB$1,'data-futures'!$A:$A,0),1),""),"")</f>
        <v>-2</v>
      </c>
      <c r="DC202">
        <f>+IFERROR(IF(VALUE('data-cash-crude'!DB203)&gt;0,'data-cash-crude'!DB203-INDEX('data-futures'!$E:$E,MATCH('basis-cash-crude'!DC$1,'data-futures'!$A:$A,0),1),""),"")</f>
        <v>-2.0200000000000031</v>
      </c>
      <c r="DD202" t="str">
        <f>+IFERROR(IF(VALUE('data-cash-crude'!DC203)&gt;0,'data-cash-crude'!DC203-INDEX('data-futures'!$E:$E,MATCH('basis-cash-crude'!DD$1,'data-futures'!$A:$A,0),1),""),"")</f>
        <v/>
      </c>
      <c r="DE202">
        <f>+IFERROR(IF(VALUE('data-cash-crude'!DD203)&gt;0,'data-cash-crude'!DD203-INDEX('data-futures'!$E:$E,MATCH('basis-cash-crude'!DE$1,'data-futures'!$A:$A,0),1),""),"")</f>
        <v>-1.9299999999999997</v>
      </c>
      <c r="DF202">
        <f>+IFERROR(IF(VALUE('data-cash-crude'!DE203)&gt;0,'data-cash-crude'!DE203-INDEX('data-futures'!$E:$E,MATCH('basis-cash-crude'!DF$1,'data-futures'!$A:$A,0),1),""),"")</f>
        <v>-1.5499999999999972</v>
      </c>
      <c r="DG202" t="str">
        <f>+IFERROR(IF(VALUE('data-cash-crude'!DF203)&gt;0,'data-cash-crude'!DF203-INDEX('data-futures'!$E:$E,MATCH('basis-cash-crude'!DG$1,'data-futures'!$A:$A,0),1),""),"")</f>
        <v/>
      </c>
      <c r="DH202">
        <f>+IFERROR(IF(VALUE('data-cash-crude'!DG203)&gt;0,'data-cash-crude'!DG203-INDEX('data-futures'!$E:$E,MATCH('basis-cash-crude'!DH$1,'data-futures'!$A:$A,0),1),""),"")</f>
        <v>-1.2100000000000009</v>
      </c>
      <c r="DI202">
        <f>+IFERROR(IF(VALUE('data-cash-crude'!DH203)&gt;0,'data-cash-crude'!DH203-INDEX('data-futures'!$E:$E,MATCH('basis-cash-crude'!DI$1,'data-futures'!$A:$A,0),1),""),"")</f>
        <v>-2.3400000000000034</v>
      </c>
      <c r="DJ202">
        <f>+IFERROR(IF(VALUE('data-cash-crude'!DI203)&gt;0,'data-cash-crude'!DI203-INDEX('data-futures'!$E:$E,MATCH('basis-cash-crude'!DJ$1,'data-futures'!$A:$A,0),1),""),"")</f>
        <v>-2.0700000000000003</v>
      </c>
      <c r="DK202">
        <f>+IFERROR(IF(VALUE('data-cash-crude'!DJ203)&gt;0,'data-cash-crude'!DJ203-INDEX('data-futures'!$E:$E,MATCH('basis-cash-crude'!DK$1,'data-futures'!$A:$A,0),1),""),"")</f>
        <v>-2.1199999999999974</v>
      </c>
      <c r="DL202">
        <f>+IFERROR(IF(VALUE('data-cash-crude'!DK203)&gt;0,'data-cash-crude'!DK203-INDEX('data-futures'!$E:$E,MATCH('basis-cash-crude'!DL$1,'data-futures'!$A:$A,0),1),""),"")</f>
        <v>-1.9200000000000017</v>
      </c>
      <c r="DM202">
        <f>+IFERROR(IF(VALUE('data-cash-crude'!DL203)&gt;0,'data-cash-crude'!DL203-INDEX('data-futures'!$E:$E,MATCH('basis-cash-crude'!DM$1,'data-futures'!$A:$A,0),1),""),"")</f>
        <v>-1.3699999999999974</v>
      </c>
      <c r="DN202">
        <f>+IFERROR(IF(VALUE('data-cash-crude'!DM203)&gt;0,'data-cash-crude'!DM203-INDEX('data-futures'!$E:$E,MATCH('basis-cash-crude'!DN$1,'data-futures'!$A:$A,0),1),""),"")</f>
        <v>-0.92999999999999972</v>
      </c>
      <c r="DO202">
        <f>+IFERROR(IF(VALUE('data-cash-crude'!DN203)&gt;0,'data-cash-crude'!DN203-INDEX('data-futures'!$E:$E,MATCH('basis-cash-crude'!DO$1,'data-futures'!$A:$A,0),1),""),"")</f>
        <v>-1.6499999999999986</v>
      </c>
      <c r="DP202">
        <f>+IFERROR(IF(VALUE('data-cash-crude'!DO203)&gt;0,'data-cash-crude'!DO203-INDEX('data-futures'!$E:$E,MATCH('basis-cash-crude'!DP$1,'data-futures'!$A:$A,0),1),""),"")</f>
        <v>-1.7299999999999969</v>
      </c>
      <c r="DQ202">
        <f>+IFERROR(IF(VALUE('data-cash-crude'!DP203)&gt;0,'data-cash-crude'!DP203-INDEX('data-futures'!$E:$E,MATCH('basis-cash-crude'!DQ$1,'data-futures'!$A:$A,0),1),""),"")</f>
        <v>-2.2800000000000011</v>
      </c>
      <c r="DR202">
        <f>+IFERROR(IF(VALUE('data-cash-crude'!DQ203)&gt;0,'data-cash-crude'!DQ203-INDEX('data-futures'!$E:$E,MATCH('basis-cash-crude'!DR$1,'data-futures'!$A:$A,0),1),""),"")</f>
        <v>-1.7999999999999972</v>
      </c>
      <c r="DS202">
        <f>+IFERROR(IF(VALUE('data-cash-crude'!DR203)&gt;0,'data-cash-crude'!DR203-INDEX('data-futures'!$E:$E,MATCH('basis-cash-crude'!DS$1,'data-futures'!$A:$A,0),1),""),"")</f>
        <v>-1.9399999999999977</v>
      </c>
      <c r="DT202">
        <f>+IFERROR(IF(VALUE('data-cash-crude'!DS203)&gt;0,'data-cash-crude'!DS203-INDEX('data-futures'!$E:$E,MATCH('basis-cash-crude'!DT$1,'data-futures'!$A:$A,0),1),""),"")</f>
        <v>-1.8800000000000026</v>
      </c>
      <c r="DU202">
        <f>+IFERROR(IF(VALUE('data-cash-crude'!DT203)&gt;0,'data-cash-crude'!DT203-INDEX('data-futures'!$E:$E,MATCH('basis-cash-crude'!DU$1,'data-futures'!$A:$A,0),1),""),"")</f>
        <v>-2.4399999999999977</v>
      </c>
      <c r="DV202">
        <f>+IFERROR(IF(VALUE('data-cash-crude'!DU203)&gt;0,'data-cash-crude'!DU203-INDEX('data-futures'!$E:$E,MATCH('basis-cash-crude'!DV$1,'data-futures'!$A:$A,0),1),""),"")</f>
        <v>-2.9500000000000028</v>
      </c>
      <c r="DW202">
        <f>+IFERROR(IF(VALUE('data-cash-crude'!DV203)&gt;0,'data-cash-crude'!DV203-INDEX('data-futures'!$E:$E,MATCH('basis-cash-crude'!DW$1,'data-futures'!$A:$A,0),1),""),"")</f>
        <v>-2.6400000000000006</v>
      </c>
      <c r="DX202">
        <f>+IFERROR(IF(VALUE('data-cash-crude'!DW203)&gt;0,'data-cash-crude'!DW203-INDEX('data-futures'!$E:$E,MATCH('basis-cash-crude'!DX$1,'data-futures'!$A:$A,0),1),""),"")</f>
        <v>-2.1799999999999997</v>
      </c>
      <c r="DY202">
        <f>+IFERROR(IF(VALUE('data-cash-crude'!DX203)&gt;0,'data-cash-crude'!DX203-INDEX('data-futures'!$E:$E,MATCH('basis-cash-crude'!DY$1,'data-futures'!$A:$A,0),1),""),"")</f>
        <v>-3</v>
      </c>
      <c r="DZ202">
        <f>+IFERROR(IF(VALUE('data-cash-crude'!DY203)&gt;0,'data-cash-crude'!DY203-INDEX('data-futures'!$E:$E,MATCH('basis-cash-crude'!DZ$1,'data-futures'!$A:$A,0),1),""),"")</f>
        <v>-2.9200000000000017</v>
      </c>
      <c r="EA202">
        <f>+IFERROR(IF(VALUE('data-cash-crude'!DZ203)&gt;0,'data-cash-crude'!DZ203-INDEX('data-futures'!$E:$E,MATCH('basis-cash-crude'!EA$1,'data-futures'!$A:$A,0),1),""),"")</f>
        <v>-2.7800000000000011</v>
      </c>
      <c r="EB202">
        <f>+IFERROR(IF(VALUE('data-cash-crude'!EA203)&gt;0,'data-cash-crude'!EA203-INDEX('data-futures'!$E:$E,MATCH('basis-cash-crude'!EB$1,'data-futures'!$A:$A,0),1),""),"")</f>
        <v>-2.8100000000000023</v>
      </c>
      <c r="EC202">
        <f>+IFERROR(IF(VALUE('data-cash-crude'!EB203)&gt;0,'data-cash-crude'!EB203-INDEX('data-futures'!$E:$E,MATCH('basis-cash-crude'!EC$1,'data-futures'!$A:$A,0),1),""),"")</f>
        <v>-3.2000000000000028</v>
      </c>
      <c r="ED202" t="str">
        <f>+IFERROR(IF(VALUE('data-cash-crude'!EC203)&gt;0,'data-cash-crude'!EC203-INDEX('data-futures'!$E:$E,MATCH('basis-cash-crude'!ED$1,'data-futures'!$A:$A,0),1),""),"")</f>
        <v/>
      </c>
      <c r="EE202" t="str">
        <f>+IFERROR(IF(VALUE('data-cash-crude'!ED203)&gt;0,'data-cash-crude'!ED203-INDEX('data-futures'!$E:$E,MATCH('basis-cash-crude'!EE$1,'data-futures'!$A:$A,0),1),""),"")</f>
        <v/>
      </c>
      <c r="EF202" t="str">
        <f>+IFERROR(IF(VALUE('data-cash-crude'!EE203)&gt;0,'data-cash-crude'!EE203-INDEX('data-futures'!$E:$E,MATCH('basis-cash-crude'!EF$1,'data-futures'!$A:$A,0),1),""),"")</f>
        <v/>
      </c>
      <c r="EG202" t="str">
        <f>+IFERROR(IF(VALUE('data-cash-crude'!EF203)&gt;0,'data-cash-crude'!EF203-INDEX('data-futures'!$E:$E,MATCH('basis-cash-crude'!EG$1,'data-futures'!$A:$A,0),1),""),"")</f>
        <v/>
      </c>
      <c r="EH202" t="str">
        <f>+IFERROR(IF(VALUE('data-cash-crude'!EG203)&gt;0,'data-cash-crude'!EG203-INDEX('data-futures'!$E:$E,MATCH('basis-cash-crude'!EH$1,'data-futures'!$A:$A,0),1),""),"")</f>
        <v/>
      </c>
      <c r="EI202" t="str">
        <f>+IFERROR(IF(VALUE('data-cash-crude'!EH203)&gt;0,'data-cash-crude'!EH203-INDEX('data-futures'!$E:$E,MATCH('basis-cash-crude'!EI$1,'data-futures'!$A:$A,0),1),""),"")</f>
        <v/>
      </c>
      <c r="EJ202" t="str">
        <f>+IFERROR(IF(VALUE('data-cash-crude'!EI203)&gt;0,'data-cash-crude'!EI203-INDEX('data-futures'!$E:$E,MATCH('basis-cash-crude'!EJ$1,'data-futures'!$A:$A,0),1),""),"")</f>
        <v/>
      </c>
      <c r="EK202" t="str">
        <f>+IFERROR(IF(VALUE('data-cash-crude'!EJ203)&gt;0,'data-cash-crude'!EJ203-INDEX('data-futures'!$E:$E,MATCH('basis-cash-crude'!EK$1,'data-futures'!$A:$A,0),1),""),"")</f>
        <v/>
      </c>
      <c r="EL202" t="str">
        <f>+IFERROR(IF(VALUE('data-cash-crude'!EK203)&gt;0,'data-cash-crude'!EK203-INDEX('data-futures'!$E:$E,MATCH('basis-cash-crude'!EL$1,'data-futures'!$A:$A,0),1),""),"")</f>
        <v/>
      </c>
      <c r="EM202" t="str">
        <f>+IFERROR(IF(VALUE('data-cash-crude'!EL203)&gt;0,'data-cash-crude'!EL203-INDEX('data-futures'!$E:$E,MATCH('basis-cash-crude'!EM$1,'data-futures'!$A:$A,0),1),""),"")</f>
        <v/>
      </c>
      <c r="EN202" t="str">
        <f>+IFERROR(IF(VALUE('data-cash-crude'!EM203)&gt;0,'data-cash-crude'!EM203-INDEX('data-futures'!$E:$E,MATCH('basis-cash-crude'!EN$1,'data-futures'!$A:$A,0),1),""),"")</f>
        <v/>
      </c>
      <c r="EO202" t="str">
        <f>+IFERROR(IF(VALUE('data-cash-crude'!EN203)&gt;0,'data-cash-crude'!EN203-INDEX('data-futures'!$E:$E,MATCH('basis-cash-crude'!EO$1,'data-futures'!$A:$A,0),1),""),"")</f>
        <v/>
      </c>
      <c r="EP202" t="str">
        <f>+IFERROR(IF(VALUE('data-cash-crude'!EO203)&gt;0,'data-cash-crude'!EO203-INDEX('data-futures'!$E:$E,MATCH('basis-cash-crude'!EP$1,'data-futures'!$A:$A,0),1),""),"")</f>
        <v/>
      </c>
      <c r="EQ202" t="str">
        <f>+IFERROR(IF(VALUE('data-cash-crude'!EP203)&gt;0,'data-cash-crude'!EP203-INDEX('data-futures'!$E:$E,MATCH('basis-cash-crude'!EQ$1,'data-futures'!$A:$A,0),1),""),"")</f>
        <v/>
      </c>
      <c r="ER202" t="str">
        <f>+IFERROR(IF(VALUE('data-cash-crude'!EQ203)&gt;0,'data-cash-crude'!EQ203-INDEX('data-futures'!$E:$E,MATCH('basis-cash-crude'!ER$1,'data-futures'!$A:$A,0),1),""),"")</f>
        <v/>
      </c>
      <c r="ES202" t="str">
        <f>+IFERROR(IF(VALUE('data-cash-crude'!ER203)&gt;0,'data-cash-crude'!ER203-INDEX('data-futures'!$E:$E,MATCH('basis-cash-crude'!ES$1,'data-futures'!$A:$A,0),1),""),"")</f>
        <v/>
      </c>
      <c r="ET202" t="str">
        <f>+IFERROR(IF(VALUE('data-cash-crude'!ES203)&gt;0,'data-cash-crude'!ES203-INDEX('data-futures'!$E:$E,MATCH('basis-cash-crude'!ET$1,'data-futures'!$A:$A,0),1),""),"")</f>
        <v/>
      </c>
      <c r="EU202" t="str">
        <f>+IFERROR(IF(VALUE('data-cash-crude'!ET203)&gt;0,'data-cash-crude'!ET203-INDEX('data-futures'!$E:$E,MATCH('basis-cash-crude'!EU$1,'data-futures'!$A:$A,0),1),""),"")</f>
        <v/>
      </c>
      <c r="EV202" t="str">
        <f>+IFERROR(IF(VALUE('data-cash-crude'!EU203)&gt;0,'data-cash-crude'!EU203-INDEX('data-futures'!$E:$E,MATCH('basis-cash-crude'!EV$1,'data-futures'!$A:$A,0),1),""),"")</f>
        <v/>
      </c>
      <c r="EW202" t="str">
        <f>+IFERROR(IF(VALUE('data-cash-crude'!EV203)&gt;0,'data-cash-crude'!EV203-INDEX('data-futures'!$E:$E,MATCH('basis-cash-crude'!EW$1,'data-futures'!$A:$A,0),1),""),"")</f>
        <v/>
      </c>
      <c r="EX202" t="str">
        <f>+IFERROR(IF(VALUE('data-cash-crude'!EW203)&gt;0,'data-cash-crude'!EW203-INDEX('data-futures'!$E:$E,MATCH('basis-cash-crude'!EX$1,'data-futures'!$A:$A,0),1),""),"")</f>
        <v/>
      </c>
      <c r="EY202" t="str">
        <f>+IFERROR(IF(VALUE('data-cash-crude'!EX203)&gt;0,'data-cash-crude'!EX203-INDEX('data-futures'!$E:$E,MATCH('basis-cash-crude'!EY$1,'data-futures'!$A:$A,0),1),""),"")</f>
        <v/>
      </c>
      <c r="EZ202" t="str">
        <f>+IFERROR(IF(VALUE('data-cash-crude'!EY203)&gt;0,'data-cash-crude'!EY203-INDEX('data-futures'!$E:$E,MATCH('basis-cash-crude'!EZ$1,'data-futures'!$A:$A,0),1),""),"")</f>
        <v/>
      </c>
      <c r="FA202" t="str">
        <f>+IFERROR(IF(VALUE('data-cash-crude'!EZ203)&gt;0,'data-cash-crude'!EZ203-INDEX('data-futures'!$E:$E,MATCH('basis-cash-crude'!FA$1,'data-futures'!$A:$A,0),1),""),"")</f>
        <v/>
      </c>
      <c r="FB202" t="str">
        <f>+IFERROR(IF(VALUE('data-cash-crude'!FA203)&gt;0,'data-cash-crude'!FA203-INDEX('data-futures'!$E:$E,MATCH('basis-cash-crude'!FB$1,'data-futures'!$A:$A,0),1),""),"")</f>
        <v/>
      </c>
      <c r="FC202" t="str">
        <f>+IFERROR(IF(VALUE('data-cash-crude'!FB203)&gt;0,'data-cash-crude'!FB203-INDEX('data-futures'!$E:$E,MATCH('basis-cash-crude'!FC$1,'data-futures'!$A:$A,0),1),""),"")</f>
        <v/>
      </c>
      <c r="FD202" t="str">
        <f>+IFERROR(IF(VALUE('data-cash-crude'!FC203)&gt;0,'data-cash-crude'!FC203-INDEX('data-futures'!$E:$E,MATCH('basis-cash-crude'!FD$1,'data-futures'!$A:$A,0),1),""),"")</f>
        <v/>
      </c>
      <c r="FE202" t="str">
        <f>+IFERROR(IF(VALUE('data-cash-crude'!FD203)&gt;0,'data-cash-crude'!FD203-INDEX('data-futures'!$E:$E,MATCH('basis-cash-crude'!FE$1,'data-futures'!$A:$A,0),1),""),"")</f>
        <v/>
      </c>
      <c r="FF202" t="str">
        <f>+IFERROR(IF(VALUE('data-cash-crude'!FE203)&gt;0,'data-cash-crude'!FE203-INDEX('data-futures'!$E:$E,MATCH('basis-cash-crude'!FF$1,'data-futures'!$A:$A,0),1),""),"")</f>
        <v/>
      </c>
      <c r="FG202" t="str">
        <f>+IFERROR(IF(VALUE('data-cash-crude'!FF203)&gt;0,'data-cash-crude'!FF203-INDEX('data-futures'!$E:$E,MATCH('basis-cash-crude'!FG$1,'data-futures'!$A:$A,0),1),""),"")</f>
        <v/>
      </c>
      <c r="FH202" t="str">
        <f>+IFERROR(IF(VALUE('data-cash-crude'!FG203)&gt;0,'data-cash-crude'!FG203-INDEX('data-futures'!$E:$E,MATCH('basis-cash-crude'!FH$1,'data-futures'!$A:$A,0),1),""),"")</f>
        <v/>
      </c>
      <c r="FI202" t="str">
        <f>+IFERROR(IF(VALUE('data-cash-crude'!FH203)&gt;0,'data-cash-crude'!FH203-INDEX('data-futures'!$E:$E,MATCH('basis-cash-crude'!FI$1,'data-futures'!$A:$A,0),1),""),"")</f>
        <v/>
      </c>
      <c r="FJ202" t="str">
        <f>+IFERROR(IF(VALUE('data-cash-crude'!FI203)&gt;0,'data-cash-crude'!FI203-INDEX('data-futures'!$E:$E,MATCH('basis-cash-crude'!FJ$1,'data-futures'!$A:$A,0),1),""),"")</f>
        <v/>
      </c>
      <c r="FK202" t="str">
        <f>+IFERROR(IF(VALUE('data-cash-crude'!FJ203)&gt;0,'data-cash-crude'!FJ203-INDEX('data-futures'!$E:$E,MATCH('basis-cash-crude'!FK$1,'data-futures'!$A:$A,0),1),""),"")</f>
        <v/>
      </c>
      <c r="FL202" t="str">
        <f>+IFERROR(IF(VALUE('data-cash-crude'!FK203)&gt;0,'data-cash-crude'!FK203-INDEX('data-futures'!$E:$E,MATCH('basis-cash-crude'!FL$1,'data-futures'!$A:$A,0),1),""),"")</f>
        <v/>
      </c>
    </row>
    <row r="203" spans="1:168" x14ac:dyDescent="0.2">
      <c r="A203">
        <f t="shared" si="9"/>
        <v>-7.5016666666666678</v>
      </c>
      <c r="B203">
        <f t="shared" si="10"/>
        <v>-7.5392307692307687</v>
      </c>
      <c r="C203">
        <f t="shared" si="11"/>
        <v>-7.1442666666666659</v>
      </c>
      <c r="D203" s="6" t="str">
        <f>+'data-cash-crude'!B204</f>
        <v>CLPA-8-94.CM</v>
      </c>
      <c r="E203">
        <f>+IFERROR(IF(VALUE('data-cash-crude'!D204)&gt;0,'data-cash-crude'!D204-INDEX('data-futures'!$E:$E,MATCH('basis-cash-crude'!E$1,'data-futures'!$A:$A,0),1),""),"")</f>
        <v>-7.4399999999999977</v>
      </c>
      <c r="F203">
        <f>+IFERROR(IF(VALUE('data-cash-crude'!E204)&gt;0,'data-cash-crude'!E204-INDEX('data-futures'!$E:$E,MATCH('basis-cash-crude'!F$1,'data-futures'!$A:$A,0),1),""),"")</f>
        <v>-7.3400000000000034</v>
      </c>
      <c r="G203">
        <f>+IFERROR(IF(VALUE('data-cash-crude'!F204)&gt;0,'data-cash-crude'!F204-INDEX('data-futures'!$E:$E,MATCH('basis-cash-crude'!G$1,'data-futures'!$A:$A,0),1),""),"")</f>
        <v>-7.490000000000002</v>
      </c>
      <c r="H203">
        <f>+IFERROR(IF(VALUE('data-cash-crude'!G204)&gt;0,'data-cash-crude'!G204-INDEX('data-futures'!$E:$E,MATCH('basis-cash-crude'!H$1,'data-futures'!$A:$A,0),1),""),"")</f>
        <v>-7.6300000000000026</v>
      </c>
      <c r="I203" t="str">
        <f>+IFERROR(IF(VALUE('data-cash-crude'!H204)&gt;0,'data-cash-crude'!H204-INDEX('data-futures'!$E:$E,MATCH('basis-cash-crude'!I$1,'data-futures'!$A:$A,0),1),""),"")</f>
        <v/>
      </c>
      <c r="J203">
        <f>+IFERROR(IF(VALUE('data-cash-crude'!I204)&gt;0,'data-cash-crude'!I204-INDEX('data-futures'!$E:$E,MATCH('basis-cash-crude'!J$1,'data-futures'!$A:$A,0),1),""),"")</f>
        <v>-7.5799999999999983</v>
      </c>
      <c r="K203">
        <f>+IFERROR(IF(VALUE('data-cash-crude'!J204)&gt;0,'data-cash-crude'!J204-INDEX('data-futures'!$E:$E,MATCH('basis-cash-crude'!K$1,'data-futures'!$A:$A,0),1),""),"")</f>
        <v>-7.5300000000000011</v>
      </c>
      <c r="L203">
        <f>+IFERROR(IF(VALUE('data-cash-crude'!K204)&gt;0,'data-cash-crude'!K204-INDEX('data-futures'!$E:$E,MATCH('basis-cash-crude'!L$1,'data-futures'!$A:$A,0),1),""),"")</f>
        <v>-7.5900000000000034</v>
      </c>
      <c r="M203">
        <f>+IFERROR(IF(VALUE('data-cash-crude'!L204)&gt;0,'data-cash-crude'!L204-INDEX('data-futures'!$E:$E,MATCH('basis-cash-crude'!M$1,'data-futures'!$A:$A,0),1),""),"")</f>
        <v>-7.509999999999998</v>
      </c>
      <c r="N203">
        <f>+IFERROR(IF(VALUE('data-cash-crude'!M204)&gt;0,'data-cash-crude'!M204-INDEX('data-futures'!$E:$E,MATCH('basis-cash-crude'!N$1,'data-futures'!$A:$A,0),1),""),"")</f>
        <v>-7.3299999999999983</v>
      </c>
      <c r="O203">
        <f>+IFERROR(IF(VALUE('data-cash-crude'!N204)&gt;0,'data-cash-crude'!N204-INDEX('data-futures'!$E:$E,MATCH('basis-cash-crude'!O$1,'data-futures'!$A:$A,0),1),""),"")</f>
        <v>-7.490000000000002</v>
      </c>
      <c r="P203">
        <f>+IFERROR(IF(VALUE('data-cash-crude'!O204)&gt;0,'data-cash-crude'!O204-INDEX('data-futures'!$E:$E,MATCH('basis-cash-crude'!P$1,'data-futures'!$A:$A,0),1),""),"")</f>
        <v>-7.4399999999999977</v>
      </c>
      <c r="Q203">
        <f>+IFERROR(IF(VALUE('data-cash-crude'!P204)&gt;0,'data-cash-crude'!P204-INDEX('data-futures'!$E:$E,MATCH('basis-cash-crude'!Q$1,'data-futures'!$A:$A,0),1),""),"")</f>
        <v>-7.4600000000000009</v>
      </c>
      <c r="R203">
        <f>+IFERROR(IF(VALUE('data-cash-crude'!Q204)&gt;0,'data-cash-crude'!Q204-INDEX('data-futures'!$E:$E,MATCH('basis-cash-crude'!R$1,'data-futures'!$A:$A,0),1),""),"")</f>
        <v>-7.259999999999998</v>
      </c>
      <c r="S203">
        <f>+IFERROR(IF(VALUE('data-cash-crude'!R204)&gt;0,'data-cash-crude'!R204-INDEX('data-futures'!$E:$E,MATCH('basis-cash-crude'!S$1,'data-futures'!$A:$A,0),1),""),"")</f>
        <v>-9.5399999999999991</v>
      </c>
      <c r="T203">
        <f>+IFERROR(IF(VALUE('data-cash-crude'!S204)&gt;0,'data-cash-crude'!S204-INDEX('data-futures'!$E:$E,MATCH('basis-cash-crude'!T$1,'data-futures'!$A:$A,0),1),""),"")</f>
        <v>-9.32</v>
      </c>
      <c r="U203">
        <f>+IFERROR(IF(VALUE('data-cash-crude'!T204)&gt;0,'data-cash-crude'!T204-INDEX('data-futures'!$E:$E,MATCH('basis-cash-crude'!U$1,'data-futures'!$A:$A,0),1),""),"")</f>
        <v>-7.4500000000000028</v>
      </c>
      <c r="V203">
        <f>+IFERROR(IF(VALUE('data-cash-crude'!U204)&gt;0,'data-cash-crude'!U204-INDEX('data-futures'!$E:$E,MATCH('basis-cash-crude'!V$1,'data-futures'!$A:$A,0),1),""),"")</f>
        <v>-7.2700000000000031</v>
      </c>
      <c r="W203">
        <f>+IFERROR(IF(VALUE('data-cash-crude'!V204)&gt;0,'data-cash-crude'!V204-INDEX('data-futures'!$E:$E,MATCH('basis-cash-crude'!W$1,'data-futures'!$A:$A,0),1),""),"")</f>
        <v>-7.1899999999999977</v>
      </c>
      <c r="X203">
        <f>+IFERROR(IF(VALUE('data-cash-crude'!W204)&gt;0,'data-cash-crude'!W204-INDEX('data-futures'!$E:$E,MATCH('basis-cash-crude'!X$1,'data-futures'!$A:$A,0),1),""),"")</f>
        <v>-7.2800000000000011</v>
      </c>
      <c r="Y203">
        <f>+IFERROR(IF(VALUE('data-cash-crude'!X204)&gt;0,'data-cash-crude'!X204-INDEX('data-futures'!$E:$E,MATCH('basis-cash-crude'!Y$1,'data-futures'!$A:$A,0),1),""),"")</f>
        <v>-7.2299999999999969</v>
      </c>
      <c r="Z203" t="str">
        <f>+IFERROR(IF(VALUE('data-cash-crude'!Y204)&gt;0,'data-cash-crude'!Y204-INDEX('data-futures'!$E:$E,MATCH('basis-cash-crude'!Z$1,'data-futures'!$A:$A,0),1),""),"")</f>
        <v/>
      </c>
      <c r="AA203">
        <f>+IFERROR(IF(VALUE('data-cash-crude'!Z204)&gt;0,'data-cash-crude'!Z204-INDEX('data-futures'!$E:$E,MATCH('basis-cash-crude'!AA$1,'data-futures'!$A:$A,0),1),""),"")</f>
        <v>-7.4399999999999977</v>
      </c>
      <c r="AB203">
        <f>+IFERROR(IF(VALUE('data-cash-crude'!AA204)&gt;0,'data-cash-crude'!AA204-INDEX('data-futures'!$E:$E,MATCH('basis-cash-crude'!AB$1,'data-futures'!$A:$A,0),1),""),"")</f>
        <v>-7.6000000000000014</v>
      </c>
      <c r="AC203" t="str">
        <f>+IFERROR(IF(VALUE('data-cash-crude'!AB204)&gt;0,'data-cash-crude'!AB204-INDEX('data-futures'!$E:$E,MATCH('basis-cash-crude'!AC$1,'data-futures'!$A:$A,0),1),""),"")</f>
        <v/>
      </c>
      <c r="AD203" t="str">
        <f>+IFERROR(IF(VALUE('data-cash-crude'!AC204)&gt;0,'data-cash-crude'!AC204-INDEX('data-futures'!$E:$E,MATCH('basis-cash-crude'!AD$1,'data-futures'!$A:$A,0),1),""),"")</f>
        <v/>
      </c>
      <c r="AE203">
        <f>+IFERROR(IF(VALUE('data-cash-crude'!AD204)&gt;0,'data-cash-crude'!AD204-INDEX('data-futures'!$E:$E,MATCH('basis-cash-crude'!AE$1,'data-futures'!$A:$A,0),1),""),"")</f>
        <v>-7.3100000000000023</v>
      </c>
      <c r="AF203">
        <f>+IFERROR(IF(VALUE('data-cash-crude'!AE204)&gt;0,'data-cash-crude'!AE204-INDEX('data-futures'!$E:$E,MATCH('basis-cash-crude'!AF$1,'data-futures'!$A:$A,0),1),""),"")</f>
        <v>-7.0300000000000011</v>
      </c>
      <c r="AG203">
        <f>+IFERROR(IF(VALUE('data-cash-crude'!AF204)&gt;0,'data-cash-crude'!AF204-INDEX('data-futures'!$E:$E,MATCH('basis-cash-crude'!AG$1,'data-futures'!$A:$A,0),1),""),"")</f>
        <v>-7.1000000000000014</v>
      </c>
      <c r="AH203">
        <f>+IFERROR(IF(VALUE('data-cash-crude'!AG204)&gt;0,'data-cash-crude'!AG204-INDEX('data-futures'!$E:$E,MATCH('basis-cash-crude'!AH$1,'data-futures'!$A:$A,0),1),""),"")</f>
        <v>-7.1700000000000017</v>
      </c>
      <c r="AI203">
        <f>+IFERROR(IF(VALUE('data-cash-crude'!AH204)&gt;0,'data-cash-crude'!AH204-INDEX('data-futures'!$E:$E,MATCH('basis-cash-crude'!AI$1,'data-futures'!$A:$A,0),1),""),"")</f>
        <v>-7.009999999999998</v>
      </c>
      <c r="AJ203">
        <f>+IFERROR(IF(VALUE('data-cash-crude'!AI204)&gt;0,'data-cash-crude'!AI204-INDEX('data-futures'!$E:$E,MATCH('basis-cash-crude'!AJ$1,'data-futures'!$A:$A,0),1),""),"")</f>
        <v>-7.1099999999999994</v>
      </c>
      <c r="AK203">
        <f>+IFERROR(IF(VALUE('data-cash-crude'!AJ204)&gt;0,'data-cash-crude'!AJ204-INDEX('data-futures'!$E:$E,MATCH('basis-cash-crude'!AK$1,'data-futures'!$A:$A,0),1),""),"")</f>
        <v>-7.1300000000000026</v>
      </c>
      <c r="AL203">
        <f>+IFERROR(IF(VALUE('data-cash-crude'!AK204)&gt;0,'data-cash-crude'!AK204-INDEX('data-futures'!$E:$E,MATCH('basis-cash-crude'!AL$1,'data-futures'!$A:$A,0),1),""),"")</f>
        <v>-7.3900000000000006</v>
      </c>
      <c r="AM203">
        <f>+IFERROR(IF(VALUE('data-cash-crude'!AL204)&gt;0,'data-cash-crude'!AL204-INDEX('data-futures'!$E:$E,MATCH('basis-cash-crude'!AM$1,'data-futures'!$A:$A,0),1),""),"")</f>
        <v>-7.0300000000000011</v>
      </c>
      <c r="AN203">
        <f>+IFERROR(IF(VALUE('data-cash-crude'!AM204)&gt;0,'data-cash-crude'!AM204-INDEX('data-futures'!$E:$E,MATCH('basis-cash-crude'!AN$1,'data-futures'!$A:$A,0),1),""),"")</f>
        <v>-7.0600000000000023</v>
      </c>
      <c r="AO203">
        <f>+IFERROR(IF(VALUE('data-cash-crude'!AN204)&gt;0,'data-cash-crude'!AN204-INDEX('data-futures'!$E:$E,MATCH('basis-cash-crude'!AO$1,'data-futures'!$A:$A,0),1),""),"")</f>
        <v>-7.2899999999999991</v>
      </c>
      <c r="AP203" t="str">
        <f>+IFERROR(IF(VALUE('data-cash-crude'!AO204)&gt;0,'data-cash-crude'!AO204-INDEX('data-futures'!$E:$E,MATCH('basis-cash-crude'!AP$1,'data-futures'!$A:$A,0),1),""),"")</f>
        <v/>
      </c>
      <c r="AQ203">
        <f>+IFERROR(IF(VALUE('data-cash-crude'!AP204)&gt;0,'data-cash-crude'!AP204-INDEX('data-futures'!$E:$E,MATCH('basis-cash-crude'!AQ$1,'data-futures'!$A:$A,0),1),""),"")</f>
        <v>-7.490000000000002</v>
      </c>
      <c r="AR203">
        <f>+IFERROR(IF(VALUE('data-cash-crude'!AQ204)&gt;0,'data-cash-crude'!AQ204-INDEX('data-futures'!$E:$E,MATCH('basis-cash-crude'!AR$1,'data-futures'!$A:$A,0),1),""),"")</f>
        <v>-4.4799999999999969</v>
      </c>
      <c r="AS203" t="str">
        <f>+IFERROR(IF(VALUE('data-cash-crude'!AR204)&gt;0,'data-cash-crude'!AR204-INDEX('data-futures'!$E:$E,MATCH('basis-cash-crude'!AS$1,'data-futures'!$A:$A,0),1),""),"")</f>
        <v/>
      </c>
      <c r="AT203">
        <f>+IFERROR(IF(VALUE('data-cash-crude'!AS204)&gt;0,'data-cash-crude'!AS204-INDEX('data-futures'!$E:$E,MATCH('basis-cash-crude'!AT$1,'data-futures'!$A:$A,0),1),""),"")</f>
        <v>-7.3500000000000014</v>
      </c>
      <c r="AU203">
        <f>+IFERROR(IF(VALUE('data-cash-crude'!AT204)&gt;0,'data-cash-crude'!AT204-INDEX('data-futures'!$E:$E,MATCH('basis-cash-crude'!AU$1,'data-futures'!$A:$A,0),1),""),"")</f>
        <v>-7.0600000000000023</v>
      </c>
      <c r="AV203">
        <f>+IFERROR(IF(VALUE('data-cash-crude'!AU204)&gt;0,'data-cash-crude'!AU204-INDEX('data-futures'!$E:$E,MATCH('basis-cash-crude'!AV$1,'data-futures'!$A:$A,0),1),""),"")</f>
        <v>-7.1300000000000026</v>
      </c>
      <c r="AW203">
        <f>+IFERROR(IF(VALUE('data-cash-crude'!AV204)&gt;0,'data-cash-crude'!AV204-INDEX('data-futures'!$E:$E,MATCH('basis-cash-crude'!AW$1,'data-futures'!$A:$A,0),1),""),"")</f>
        <v>-7.1000000000000014</v>
      </c>
      <c r="AX203">
        <f>+IFERROR(IF(VALUE('data-cash-crude'!AW204)&gt;0,'data-cash-crude'!AW204-INDEX('data-futures'!$E:$E,MATCH('basis-cash-crude'!AX$1,'data-futures'!$A:$A,0),1),""),"")</f>
        <v>-7.0200000000000031</v>
      </c>
      <c r="AY203" t="str">
        <f>+IFERROR(IF(VALUE('data-cash-crude'!AX204)&gt;0,'data-cash-crude'!AX204-INDEX('data-futures'!$E:$E,MATCH('basis-cash-crude'!AY$1,'data-futures'!$A:$A,0),1),""),"")</f>
        <v/>
      </c>
      <c r="AZ203" t="str">
        <f>+IFERROR(IF(VALUE('data-cash-crude'!AY204)&gt;0,'data-cash-crude'!AY204-INDEX('data-futures'!$E:$E,MATCH('basis-cash-crude'!AZ$1,'data-futures'!$A:$A,0),1),""),"")</f>
        <v/>
      </c>
      <c r="BA203" t="str">
        <f>+IFERROR(IF(VALUE('data-cash-crude'!AZ204)&gt;0,'data-cash-crude'!AZ204-INDEX('data-futures'!$E:$E,MATCH('basis-cash-crude'!BA$1,'data-futures'!$A:$A,0),1),""),"")</f>
        <v/>
      </c>
      <c r="BB203" t="str">
        <f>+IFERROR(IF(VALUE('data-cash-crude'!BA204)&gt;0,'data-cash-crude'!BA204-INDEX('data-futures'!$E:$E,MATCH('basis-cash-crude'!BB$1,'data-futures'!$A:$A,0),1),""),"")</f>
        <v/>
      </c>
      <c r="BC203" t="str">
        <f>+IFERROR(IF(VALUE('data-cash-crude'!BB204)&gt;0,'data-cash-crude'!BB204-INDEX('data-futures'!$E:$E,MATCH('basis-cash-crude'!BC$1,'data-futures'!$A:$A,0),1),""),"")</f>
        <v/>
      </c>
      <c r="BD203" t="str">
        <f>+IFERROR(IF(VALUE('data-cash-crude'!BC204)&gt;0,'data-cash-crude'!BC204-INDEX('data-futures'!$E:$E,MATCH('basis-cash-crude'!BD$1,'data-futures'!$A:$A,0),1),""),"")</f>
        <v/>
      </c>
      <c r="BE203">
        <f>+IFERROR(IF(VALUE('data-cash-crude'!BD204)&gt;0,'data-cash-crude'!BD204-INDEX('data-futures'!$E:$E,MATCH('basis-cash-crude'!BE$1,'data-futures'!$A:$A,0),1),""),"")</f>
        <v>-7.2299999999999969</v>
      </c>
      <c r="BF203">
        <f>+IFERROR(IF(VALUE('data-cash-crude'!BE204)&gt;0,'data-cash-crude'!BE204-INDEX('data-futures'!$E:$E,MATCH('basis-cash-crude'!BF$1,'data-futures'!$A:$A,0),1),""),"")</f>
        <v>-7.240000000000002</v>
      </c>
      <c r="BG203">
        <f>+IFERROR(IF(VALUE('data-cash-crude'!BF204)&gt;0,'data-cash-crude'!BF204-INDEX('data-futures'!$E:$E,MATCH('basis-cash-crude'!BG$1,'data-futures'!$A:$A,0),1),""),"")</f>
        <v>-7.0200000000000031</v>
      </c>
      <c r="BH203">
        <f>+IFERROR(IF(VALUE('data-cash-crude'!BG204)&gt;0,'data-cash-crude'!BG204-INDEX('data-futures'!$E:$E,MATCH('basis-cash-crude'!BH$1,'data-futures'!$A:$A,0),1),""),"")</f>
        <v>-6.7899999999999991</v>
      </c>
      <c r="BI203">
        <f>+IFERROR(IF(VALUE('data-cash-crude'!BH204)&gt;0,'data-cash-crude'!BH204-INDEX('data-futures'!$E:$E,MATCH('basis-cash-crude'!BI$1,'data-futures'!$A:$A,0),1),""),"")</f>
        <v>-7.0900000000000034</v>
      </c>
      <c r="BJ203">
        <f>+IFERROR(IF(VALUE('data-cash-crude'!BI204)&gt;0,'data-cash-crude'!BI204-INDEX('data-futures'!$E:$E,MATCH('basis-cash-crude'!BJ$1,'data-futures'!$A:$A,0),1),""),"")</f>
        <v>-7.0900000000000034</v>
      </c>
      <c r="BK203">
        <f>+IFERROR(IF(VALUE('data-cash-crude'!BJ204)&gt;0,'data-cash-crude'!BJ204-INDEX('data-futures'!$E:$E,MATCH('basis-cash-crude'!BK$1,'data-futures'!$A:$A,0),1),""),"")</f>
        <v>-7.43</v>
      </c>
      <c r="BL203">
        <f>+IFERROR(IF(VALUE('data-cash-crude'!BK204)&gt;0,'data-cash-crude'!BK204-INDEX('data-futures'!$E:$E,MATCH('basis-cash-crude'!BL$1,'data-futures'!$A:$A,0),1),""),"")</f>
        <v>-7.1099999999999994</v>
      </c>
      <c r="BM203" t="str">
        <f>+IFERROR(IF(VALUE('data-cash-crude'!BL204)&gt;0,'data-cash-crude'!BL204-INDEX('data-futures'!$E:$E,MATCH('basis-cash-crude'!BM$1,'data-futures'!$A:$A,0),1),""),"")</f>
        <v/>
      </c>
      <c r="BN203" t="str">
        <f>+IFERROR(IF(VALUE('data-cash-crude'!BM204)&gt;0,'data-cash-crude'!BM204-INDEX('data-futures'!$E:$E,MATCH('basis-cash-crude'!BN$1,'data-futures'!$A:$A,0),1),""),"")</f>
        <v/>
      </c>
      <c r="BO203">
        <f>+IFERROR(IF(VALUE('data-cash-crude'!BN204)&gt;0,'data-cash-crude'!BN204-INDEX('data-futures'!$E:$E,MATCH('basis-cash-crude'!BO$1,'data-futures'!$A:$A,0),1),""),"")</f>
        <v>-7.4699999999999989</v>
      </c>
      <c r="BP203">
        <f>+IFERROR(IF(VALUE('data-cash-crude'!BO204)&gt;0,'data-cash-crude'!BO204-INDEX('data-futures'!$E:$E,MATCH('basis-cash-crude'!BP$1,'data-futures'!$A:$A,0),1),""),"")</f>
        <v>-7.6300000000000026</v>
      </c>
      <c r="BQ203">
        <f>+IFERROR(IF(VALUE('data-cash-crude'!BP204)&gt;0,'data-cash-crude'!BP204-INDEX('data-futures'!$E:$E,MATCH('basis-cash-crude'!BQ$1,'data-futures'!$A:$A,0),1),""),"")</f>
        <v>-7.07</v>
      </c>
      <c r="BR203">
        <f>+IFERROR(IF(VALUE('data-cash-crude'!BQ204)&gt;0,'data-cash-crude'!BQ204-INDEX('data-futures'!$E:$E,MATCH('basis-cash-crude'!BR$1,'data-futures'!$A:$A,0),1),""),"")</f>
        <v>-7.1000000000000014</v>
      </c>
      <c r="BS203">
        <f>+IFERROR(IF(VALUE('data-cash-crude'!BR204)&gt;0,'data-cash-crude'!BR204-INDEX('data-futures'!$E:$E,MATCH('basis-cash-crude'!BS$1,'data-futures'!$A:$A,0),1),""),"")</f>
        <v>-7.0200000000000031</v>
      </c>
      <c r="BT203">
        <f>+IFERROR(IF(VALUE('data-cash-crude'!BS204)&gt;0,'data-cash-crude'!BS204-INDEX('data-futures'!$E:$E,MATCH('basis-cash-crude'!BT$1,'data-futures'!$A:$A,0),1),""),"")</f>
        <v>-7.57</v>
      </c>
      <c r="BU203">
        <f>+IFERROR(IF(VALUE('data-cash-crude'!BT204)&gt;0,'data-cash-crude'!BT204-INDEX('data-futures'!$E:$E,MATCH('basis-cash-crude'!BU$1,'data-futures'!$A:$A,0),1),""),"")</f>
        <v>-7.18</v>
      </c>
      <c r="BV203">
        <f>+IFERROR(IF(VALUE('data-cash-crude'!BU204)&gt;0,'data-cash-crude'!BU204-INDEX('data-futures'!$E:$E,MATCH('basis-cash-crude'!BV$1,'data-futures'!$A:$A,0),1),""),"")</f>
        <v>-7.1199999999999974</v>
      </c>
      <c r="BW203">
        <f>+IFERROR(IF(VALUE('data-cash-crude'!BV204)&gt;0,'data-cash-crude'!BV204-INDEX('data-futures'!$E:$E,MATCH('basis-cash-crude'!BW$1,'data-futures'!$A:$A,0),1),""),"")</f>
        <v>-7.3800000000000026</v>
      </c>
      <c r="BX203">
        <f>+IFERROR(IF(VALUE('data-cash-crude'!BW204)&gt;0,'data-cash-crude'!BW204-INDEX('data-futures'!$E:$E,MATCH('basis-cash-crude'!BX$1,'data-futures'!$A:$A,0),1),""),"")</f>
        <v>-7.1899999999999977</v>
      </c>
      <c r="BY203">
        <f>+IFERROR(IF(VALUE('data-cash-crude'!BX204)&gt;0,'data-cash-crude'!BX204-INDEX('data-futures'!$E:$E,MATCH('basis-cash-crude'!BY$1,'data-futures'!$A:$A,0),1),""),"")</f>
        <v>-7.4099999999999966</v>
      </c>
      <c r="BZ203">
        <f>+IFERROR(IF(VALUE('data-cash-crude'!BY204)&gt;0,'data-cash-crude'!BY204-INDEX('data-futures'!$E:$E,MATCH('basis-cash-crude'!BZ$1,'data-futures'!$A:$A,0),1),""),"")</f>
        <v>-7.7000000000000028</v>
      </c>
      <c r="CA203">
        <f>+IFERROR(IF(VALUE('data-cash-crude'!BZ204)&gt;0,'data-cash-crude'!BZ204-INDEX('data-futures'!$E:$E,MATCH('basis-cash-crude'!CA$1,'data-futures'!$A:$A,0),1),""),"")</f>
        <v>-7.0900000000000034</v>
      </c>
      <c r="CB203">
        <f>+IFERROR(IF(VALUE('data-cash-crude'!CA204)&gt;0,'data-cash-crude'!CA204-INDEX('data-futures'!$E:$E,MATCH('basis-cash-crude'!CB$1,'data-futures'!$A:$A,0),1),""),"")</f>
        <v>-6.9699999999999989</v>
      </c>
      <c r="CC203">
        <f>+IFERROR(IF(VALUE('data-cash-crude'!CB204)&gt;0,'data-cash-crude'!CB204-INDEX('data-futures'!$E:$E,MATCH('basis-cash-crude'!CC$1,'data-futures'!$A:$A,0),1),""),"")</f>
        <v>-6.8699999999999974</v>
      </c>
      <c r="CD203">
        <f>+IFERROR(IF(VALUE('data-cash-crude'!CC204)&gt;0,'data-cash-crude'!CC204-INDEX('data-futures'!$E:$E,MATCH('basis-cash-crude'!CD$1,'data-futures'!$A:$A,0),1),""),"")</f>
        <v>-7.1099999999999994</v>
      </c>
      <c r="CE203">
        <f>+IFERROR(IF(VALUE('data-cash-crude'!CD204)&gt;0,'data-cash-crude'!CD204-INDEX('data-futures'!$E:$E,MATCH('basis-cash-crude'!CE$1,'data-futures'!$A:$A,0),1),""),"")</f>
        <v>-6.8999999999999986</v>
      </c>
      <c r="CF203">
        <f>+IFERROR(IF(VALUE('data-cash-crude'!CE204)&gt;0,'data-cash-crude'!CE204-INDEX('data-futures'!$E:$E,MATCH('basis-cash-crude'!CF$1,'data-futures'!$A:$A,0),1),""),"")</f>
        <v>-6.82</v>
      </c>
      <c r="CG203">
        <f>+IFERROR(IF(VALUE('data-cash-crude'!CF204)&gt;0,'data-cash-crude'!CF204-INDEX('data-futures'!$E:$E,MATCH('basis-cash-crude'!CG$1,'data-futures'!$A:$A,0),1),""),"")</f>
        <v>-6.5900000000000034</v>
      </c>
      <c r="CH203">
        <f>+IFERROR(IF(VALUE('data-cash-crude'!CG204)&gt;0,'data-cash-crude'!CG204-INDEX('data-futures'!$E:$E,MATCH('basis-cash-crude'!CH$1,'data-futures'!$A:$A,0),1),""),"")</f>
        <v>-6.3800000000000026</v>
      </c>
      <c r="CI203">
        <f>+IFERROR(IF(VALUE('data-cash-crude'!CH204)&gt;0,'data-cash-crude'!CH204-INDEX('data-futures'!$E:$E,MATCH('basis-cash-crude'!CI$1,'data-futures'!$A:$A,0),1),""),"")</f>
        <v>-6.5399999999999991</v>
      </c>
      <c r="CJ203">
        <f>+IFERROR(IF(VALUE('data-cash-crude'!CI204)&gt;0,'data-cash-crude'!CI204-INDEX('data-futures'!$E:$E,MATCH('basis-cash-crude'!CJ$1,'data-futures'!$A:$A,0),1),""),"")</f>
        <v>-6.6499999999999986</v>
      </c>
      <c r="CK203">
        <f>+IFERROR(IF(VALUE('data-cash-crude'!CJ204)&gt;0,'data-cash-crude'!CJ204-INDEX('data-futures'!$E:$E,MATCH('basis-cash-crude'!CK$1,'data-futures'!$A:$A,0),1),""),"")</f>
        <v>-5.990000000000002</v>
      </c>
      <c r="CL203">
        <f>+IFERROR(IF(VALUE('data-cash-crude'!CK204)&gt;0,'data-cash-crude'!CK204-INDEX('data-futures'!$E:$E,MATCH('basis-cash-crude'!CL$1,'data-futures'!$A:$A,0),1),""),"")</f>
        <v>-5.9500000000000028</v>
      </c>
      <c r="CM203" t="str">
        <f>+IFERROR(IF(VALUE('data-cash-crude'!CL204)&gt;0,'data-cash-crude'!CL204-INDEX('data-futures'!$E:$E,MATCH('basis-cash-crude'!CM$1,'data-futures'!$A:$A,0),1),""),"")</f>
        <v/>
      </c>
      <c r="CN203">
        <f>+IFERROR(IF(VALUE('data-cash-crude'!CM204)&gt;0,'data-cash-crude'!CM204-INDEX('data-futures'!$E:$E,MATCH('basis-cash-crude'!CN$1,'data-futures'!$A:$A,0),1),""),"")</f>
        <v>-5.8900000000000006</v>
      </c>
      <c r="CO203">
        <f>+IFERROR(IF(VALUE('data-cash-crude'!CN204)&gt;0,'data-cash-crude'!CN204-INDEX('data-futures'!$E:$E,MATCH('basis-cash-crude'!CO$1,'data-futures'!$A:$A,0),1),""),"")</f>
        <v>-5.68</v>
      </c>
      <c r="CP203">
        <f>+IFERROR(IF(VALUE('data-cash-crude'!CO204)&gt;0,'data-cash-crude'!CO204-INDEX('data-futures'!$E:$E,MATCH('basis-cash-crude'!CP$1,'data-futures'!$A:$A,0),1),""),"")</f>
        <v>-5.8800000000000026</v>
      </c>
      <c r="CQ203">
        <f>+IFERROR(IF(VALUE('data-cash-crude'!CP204)&gt;0,'data-cash-crude'!CP204-INDEX('data-futures'!$E:$E,MATCH('basis-cash-crude'!CQ$1,'data-futures'!$A:$A,0),1),""),"")</f>
        <v>-5.8699999999999974</v>
      </c>
      <c r="CR203">
        <f>+IFERROR(IF(VALUE('data-cash-crude'!CQ204)&gt;0,'data-cash-crude'!CQ204-INDEX('data-futures'!$E:$E,MATCH('basis-cash-crude'!CR$1,'data-futures'!$A:$A,0),1),""),"")</f>
        <v>-5.2999999999999972</v>
      </c>
      <c r="CS203">
        <f>+IFERROR(IF(VALUE('data-cash-crude'!CR204)&gt;0,'data-cash-crude'!CR204-INDEX('data-futures'!$E:$E,MATCH('basis-cash-crude'!CS$1,'data-futures'!$A:$A,0),1),""),"")</f>
        <v>-4.8699999999999974</v>
      </c>
      <c r="CT203">
        <f>+IFERROR(IF(VALUE('data-cash-crude'!CS204)&gt;0,'data-cash-crude'!CS204-INDEX('data-futures'!$E:$E,MATCH('basis-cash-crude'!CT$1,'data-futures'!$A:$A,0),1),""),"")</f>
        <v>-3.5600000000000023</v>
      </c>
      <c r="CU203">
        <f>+IFERROR(IF(VALUE('data-cash-crude'!CT204)&gt;0,'data-cash-crude'!CT204-INDEX('data-futures'!$E:$E,MATCH('basis-cash-crude'!CU$1,'data-futures'!$A:$A,0),1),""),"")</f>
        <v>-6.3599999999999994</v>
      </c>
      <c r="CV203">
        <f>+IFERROR(IF(VALUE('data-cash-crude'!CU204)&gt;0,'data-cash-crude'!CU204-INDEX('data-futures'!$E:$E,MATCH('basis-cash-crude'!CV$1,'data-futures'!$A:$A,0),1),""),"")</f>
        <v>-6.4600000000000009</v>
      </c>
      <c r="CW203">
        <f>+IFERROR(IF(VALUE('data-cash-crude'!CV204)&gt;0,'data-cash-crude'!CV204-INDEX('data-futures'!$E:$E,MATCH('basis-cash-crude'!CW$1,'data-futures'!$A:$A,0),1),""),"")</f>
        <v>-6.2000000000000028</v>
      </c>
      <c r="CX203">
        <f>+IFERROR(IF(VALUE('data-cash-crude'!CW204)&gt;0,'data-cash-crude'!CW204-INDEX('data-futures'!$E:$E,MATCH('basis-cash-crude'!CX$1,'data-futures'!$A:$A,0),1),""),"")</f>
        <v>-6.0300000000000011</v>
      </c>
      <c r="CY203">
        <f>+IFERROR(IF(VALUE('data-cash-crude'!CX204)&gt;0,'data-cash-crude'!CX204-INDEX('data-futures'!$E:$E,MATCH('basis-cash-crude'!CY$1,'data-futures'!$A:$A,0),1),""),"")</f>
        <v>-5.68</v>
      </c>
      <c r="CZ203">
        <f>+IFERROR(IF(VALUE('data-cash-crude'!CY204)&gt;0,'data-cash-crude'!CY204-INDEX('data-futures'!$E:$E,MATCH('basis-cash-crude'!CZ$1,'data-futures'!$A:$A,0),1),""),"")</f>
        <v>-6.1000000000000014</v>
      </c>
      <c r="DA203">
        <f>+IFERROR(IF(VALUE('data-cash-crude'!CZ204)&gt;0,'data-cash-crude'!CZ204-INDEX('data-futures'!$E:$E,MATCH('basis-cash-crude'!DA$1,'data-futures'!$A:$A,0),1),""),"")</f>
        <v>-6.0499999999999972</v>
      </c>
      <c r="DB203">
        <f>+IFERROR(IF(VALUE('data-cash-crude'!DA204)&gt;0,'data-cash-crude'!DA204-INDEX('data-futures'!$E:$E,MATCH('basis-cash-crude'!DB$1,'data-futures'!$A:$A,0),1),""),"")</f>
        <v>-6</v>
      </c>
      <c r="DC203">
        <f>+IFERROR(IF(VALUE('data-cash-crude'!DB204)&gt;0,'data-cash-crude'!DB204-INDEX('data-futures'!$E:$E,MATCH('basis-cash-crude'!DC$1,'data-futures'!$A:$A,0),1),""),"")</f>
        <v>-6.0200000000000031</v>
      </c>
      <c r="DD203" t="str">
        <f>+IFERROR(IF(VALUE('data-cash-crude'!DC204)&gt;0,'data-cash-crude'!DC204-INDEX('data-futures'!$E:$E,MATCH('basis-cash-crude'!DD$1,'data-futures'!$A:$A,0),1),""),"")</f>
        <v/>
      </c>
      <c r="DE203">
        <f>+IFERROR(IF(VALUE('data-cash-crude'!DD204)&gt;0,'data-cash-crude'!DD204-INDEX('data-futures'!$E:$E,MATCH('basis-cash-crude'!DE$1,'data-futures'!$A:$A,0),1),""),"")</f>
        <v>-5.93</v>
      </c>
      <c r="DF203">
        <f>+IFERROR(IF(VALUE('data-cash-crude'!DE204)&gt;0,'data-cash-crude'!DE204-INDEX('data-futures'!$E:$E,MATCH('basis-cash-crude'!DF$1,'data-futures'!$A:$A,0),1),""),"")</f>
        <v>-5.5499999999999972</v>
      </c>
      <c r="DG203" t="str">
        <f>+IFERROR(IF(VALUE('data-cash-crude'!DF204)&gt;0,'data-cash-crude'!DF204-INDEX('data-futures'!$E:$E,MATCH('basis-cash-crude'!DG$1,'data-futures'!$A:$A,0),1),""),"")</f>
        <v/>
      </c>
      <c r="DH203">
        <f>+IFERROR(IF(VALUE('data-cash-crude'!DG204)&gt;0,'data-cash-crude'!DG204-INDEX('data-futures'!$E:$E,MATCH('basis-cash-crude'!DH$1,'data-futures'!$A:$A,0),1),""),"")</f>
        <v>-5.2100000000000009</v>
      </c>
      <c r="DI203">
        <f>+IFERROR(IF(VALUE('data-cash-crude'!DH204)&gt;0,'data-cash-crude'!DH204-INDEX('data-futures'!$E:$E,MATCH('basis-cash-crude'!DI$1,'data-futures'!$A:$A,0),1),""),"")</f>
        <v>-6.3400000000000034</v>
      </c>
      <c r="DJ203">
        <f>+IFERROR(IF(VALUE('data-cash-crude'!DI204)&gt;0,'data-cash-crude'!DI204-INDEX('data-futures'!$E:$E,MATCH('basis-cash-crude'!DJ$1,'data-futures'!$A:$A,0),1),""),"")</f>
        <v>-6.07</v>
      </c>
      <c r="DK203">
        <f>+IFERROR(IF(VALUE('data-cash-crude'!DJ204)&gt;0,'data-cash-crude'!DJ204-INDEX('data-futures'!$E:$E,MATCH('basis-cash-crude'!DK$1,'data-futures'!$A:$A,0),1),""),"")</f>
        <v>-6.1199999999999974</v>
      </c>
      <c r="DL203">
        <f>+IFERROR(IF(VALUE('data-cash-crude'!DK204)&gt;0,'data-cash-crude'!DK204-INDEX('data-futures'!$E:$E,MATCH('basis-cash-crude'!DL$1,'data-futures'!$A:$A,0),1),""),"")</f>
        <v>-5.9200000000000017</v>
      </c>
      <c r="DM203">
        <f>+IFERROR(IF(VALUE('data-cash-crude'!DL204)&gt;0,'data-cash-crude'!DL204-INDEX('data-futures'!$E:$E,MATCH('basis-cash-crude'!DM$1,'data-futures'!$A:$A,0),1),""),"")</f>
        <v>-5.3699999999999974</v>
      </c>
      <c r="DN203">
        <f>+IFERROR(IF(VALUE('data-cash-crude'!DM204)&gt;0,'data-cash-crude'!DM204-INDEX('data-futures'!$E:$E,MATCH('basis-cash-crude'!DN$1,'data-futures'!$A:$A,0),1),""),"")</f>
        <v>-4.93</v>
      </c>
      <c r="DO203">
        <f>+IFERROR(IF(VALUE('data-cash-crude'!DN204)&gt;0,'data-cash-crude'!DN204-INDEX('data-futures'!$E:$E,MATCH('basis-cash-crude'!DO$1,'data-futures'!$A:$A,0),1),""),"")</f>
        <v>-5.6499999999999986</v>
      </c>
      <c r="DP203">
        <f>+IFERROR(IF(VALUE('data-cash-crude'!DO204)&gt;0,'data-cash-crude'!DO204-INDEX('data-futures'!$E:$E,MATCH('basis-cash-crude'!DP$1,'data-futures'!$A:$A,0),1),""),"")</f>
        <v>-5.7299999999999969</v>
      </c>
      <c r="DQ203">
        <f>+IFERROR(IF(VALUE('data-cash-crude'!DP204)&gt;0,'data-cash-crude'!DP204-INDEX('data-futures'!$E:$E,MATCH('basis-cash-crude'!DQ$1,'data-futures'!$A:$A,0),1),""),"")</f>
        <v>-6.2800000000000011</v>
      </c>
      <c r="DR203">
        <f>+IFERROR(IF(VALUE('data-cash-crude'!DQ204)&gt;0,'data-cash-crude'!DQ204-INDEX('data-futures'!$E:$E,MATCH('basis-cash-crude'!DR$1,'data-futures'!$A:$A,0),1),""),"")</f>
        <v>-5.7999999999999972</v>
      </c>
      <c r="DS203">
        <f>+IFERROR(IF(VALUE('data-cash-crude'!DR204)&gt;0,'data-cash-crude'!DR204-INDEX('data-futures'!$E:$E,MATCH('basis-cash-crude'!DS$1,'data-futures'!$A:$A,0),1),""),"")</f>
        <v>-5.9399999999999977</v>
      </c>
      <c r="DT203">
        <f>+IFERROR(IF(VALUE('data-cash-crude'!DS204)&gt;0,'data-cash-crude'!DS204-INDEX('data-futures'!$E:$E,MATCH('basis-cash-crude'!DT$1,'data-futures'!$A:$A,0),1),""),"")</f>
        <v>-5.8800000000000026</v>
      </c>
      <c r="DU203">
        <f>+IFERROR(IF(VALUE('data-cash-crude'!DT204)&gt;0,'data-cash-crude'!DT204-INDEX('data-futures'!$E:$E,MATCH('basis-cash-crude'!DU$1,'data-futures'!$A:$A,0),1),""),"")</f>
        <v>-6.4399999999999977</v>
      </c>
      <c r="DV203">
        <f>+IFERROR(IF(VALUE('data-cash-crude'!DU204)&gt;0,'data-cash-crude'!DU204-INDEX('data-futures'!$E:$E,MATCH('basis-cash-crude'!DV$1,'data-futures'!$A:$A,0),1),""),"")</f>
        <v>-6.9500000000000028</v>
      </c>
      <c r="DW203">
        <f>+IFERROR(IF(VALUE('data-cash-crude'!DV204)&gt;0,'data-cash-crude'!DV204-INDEX('data-futures'!$E:$E,MATCH('basis-cash-crude'!DW$1,'data-futures'!$A:$A,0),1),""),"")</f>
        <v>-6.6400000000000006</v>
      </c>
      <c r="DX203">
        <f>+IFERROR(IF(VALUE('data-cash-crude'!DW204)&gt;0,'data-cash-crude'!DW204-INDEX('data-futures'!$E:$E,MATCH('basis-cash-crude'!DX$1,'data-futures'!$A:$A,0),1),""),"")</f>
        <v>-6.18</v>
      </c>
      <c r="DY203">
        <f>+IFERROR(IF(VALUE('data-cash-crude'!DX204)&gt;0,'data-cash-crude'!DX204-INDEX('data-futures'!$E:$E,MATCH('basis-cash-crude'!DY$1,'data-futures'!$A:$A,0),1),""),"")</f>
        <v>-7</v>
      </c>
      <c r="DZ203">
        <f>+IFERROR(IF(VALUE('data-cash-crude'!DY204)&gt;0,'data-cash-crude'!DY204-INDEX('data-futures'!$E:$E,MATCH('basis-cash-crude'!DZ$1,'data-futures'!$A:$A,0),1),""),"")</f>
        <v>-6.9200000000000017</v>
      </c>
      <c r="EA203">
        <f>+IFERROR(IF(VALUE('data-cash-crude'!DZ204)&gt;0,'data-cash-crude'!DZ204-INDEX('data-futures'!$E:$E,MATCH('basis-cash-crude'!EA$1,'data-futures'!$A:$A,0),1),""),"")</f>
        <v>-6.7800000000000011</v>
      </c>
      <c r="EB203">
        <f>+IFERROR(IF(VALUE('data-cash-crude'!EA204)&gt;0,'data-cash-crude'!EA204-INDEX('data-futures'!$E:$E,MATCH('basis-cash-crude'!EB$1,'data-futures'!$A:$A,0),1),""),"")</f>
        <v>-6.8100000000000023</v>
      </c>
      <c r="EC203">
        <f>+IFERROR(IF(VALUE('data-cash-crude'!EB204)&gt;0,'data-cash-crude'!EB204-INDEX('data-futures'!$E:$E,MATCH('basis-cash-crude'!EC$1,'data-futures'!$A:$A,0),1),""),"")</f>
        <v>-7.2000000000000028</v>
      </c>
      <c r="ED203" t="str">
        <f>+IFERROR(IF(VALUE('data-cash-crude'!EC204)&gt;0,'data-cash-crude'!EC204-INDEX('data-futures'!$E:$E,MATCH('basis-cash-crude'!ED$1,'data-futures'!$A:$A,0),1),""),"")</f>
        <v/>
      </c>
      <c r="EE203" t="str">
        <f>+IFERROR(IF(VALUE('data-cash-crude'!ED204)&gt;0,'data-cash-crude'!ED204-INDEX('data-futures'!$E:$E,MATCH('basis-cash-crude'!EE$1,'data-futures'!$A:$A,0),1),""),"")</f>
        <v/>
      </c>
      <c r="EF203" t="str">
        <f>+IFERROR(IF(VALUE('data-cash-crude'!EE204)&gt;0,'data-cash-crude'!EE204-INDEX('data-futures'!$E:$E,MATCH('basis-cash-crude'!EF$1,'data-futures'!$A:$A,0),1),""),"")</f>
        <v/>
      </c>
      <c r="EG203" t="str">
        <f>+IFERROR(IF(VALUE('data-cash-crude'!EF204)&gt;0,'data-cash-crude'!EF204-INDEX('data-futures'!$E:$E,MATCH('basis-cash-crude'!EG$1,'data-futures'!$A:$A,0),1),""),"")</f>
        <v/>
      </c>
      <c r="EH203" t="str">
        <f>+IFERROR(IF(VALUE('data-cash-crude'!EG204)&gt;0,'data-cash-crude'!EG204-INDEX('data-futures'!$E:$E,MATCH('basis-cash-crude'!EH$1,'data-futures'!$A:$A,0),1),""),"")</f>
        <v/>
      </c>
      <c r="EI203" t="str">
        <f>+IFERROR(IF(VALUE('data-cash-crude'!EH204)&gt;0,'data-cash-crude'!EH204-INDEX('data-futures'!$E:$E,MATCH('basis-cash-crude'!EI$1,'data-futures'!$A:$A,0),1),""),"")</f>
        <v/>
      </c>
      <c r="EJ203" t="str">
        <f>+IFERROR(IF(VALUE('data-cash-crude'!EI204)&gt;0,'data-cash-crude'!EI204-INDEX('data-futures'!$E:$E,MATCH('basis-cash-crude'!EJ$1,'data-futures'!$A:$A,0),1),""),"")</f>
        <v/>
      </c>
      <c r="EK203" t="str">
        <f>+IFERROR(IF(VALUE('data-cash-crude'!EJ204)&gt;0,'data-cash-crude'!EJ204-INDEX('data-futures'!$E:$E,MATCH('basis-cash-crude'!EK$1,'data-futures'!$A:$A,0),1),""),"")</f>
        <v/>
      </c>
      <c r="EL203" t="str">
        <f>+IFERROR(IF(VALUE('data-cash-crude'!EK204)&gt;0,'data-cash-crude'!EK204-INDEX('data-futures'!$E:$E,MATCH('basis-cash-crude'!EL$1,'data-futures'!$A:$A,0),1),""),"")</f>
        <v/>
      </c>
      <c r="EM203" t="str">
        <f>+IFERROR(IF(VALUE('data-cash-crude'!EL204)&gt;0,'data-cash-crude'!EL204-INDEX('data-futures'!$E:$E,MATCH('basis-cash-crude'!EM$1,'data-futures'!$A:$A,0),1),""),"")</f>
        <v/>
      </c>
      <c r="EN203" t="str">
        <f>+IFERROR(IF(VALUE('data-cash-crude'!EM204)&gt;0,'data-cash-crude'!EM204-INDEX('data-futures'!$E:$E,MATCH('basis-cash-crude'!EN$1,'data-futures'!$A:$A,0),1),""),"")</f>
        <v/>
      </c>
      <c r="EO203" t="str">
        <f>+IFERROR(IF(VALUE('data-cash-crude'!EN204)&gt;0,'data-cash-crude'!EN204-INDEX('data-futures'!$E:$E,MATCH('basis-cash-crude'!EO$1,'data-futures'!$A:$A,0),1),""),"")</f>
        <v/>
      </c>
      <c r="EP203" t="str">
        <f>+IFERROR(IF(VALUE('data-cash-crude'!EO204)&gt;0,'data-cash-crude'!EO204-INDEX('data-futures'!$E:$E,MATCH('basis-cash-crude'!EP$1,'data-futures'!$A:$A,0),1),""),"")</f>
        <v/>
      </c>
      <c r="EQ203" t="str">
        <f>+IFERROR(IF(VALUE('data-cash-crude'!EP204)&gt;0,'data-cash-crude'!EP204-INDEX('data-futures'!$E:$E,MATCH('basis-cash-crude'!EQ$1,'data-futures'!$A:$A,0),1),""),"")</f>
        <v/>
      </c>
      <c r="ER203" t="str">
        <f>+IFERROR(IF(VALUE('data-cash-crude'!EQ204)&gt;0,'data-cash-crude'!EQ204-INDEX('data-futures'!$E:$E,MATCH('basis-cash-crude'!ER$1,'data-futures'!$A:$A,0),1),""),"")</f>
        <v/>
      </c>
      <c r="ES203" t="str">
        <f>+IFERROR(IF(VALUE('data-cash-crude'!ER204)&gt;0,'data-cash-crude'!ER204-INDEX('data-futures'!$E:$E,MATCH('basis-cash-crude'!ES$1,'data-futures'!$A:$A,0),1),""),"")</f>
        <v/>
      </c>
      <c r="ET203" t="str">
        <f>+IFERROR(IF(VALUE('data-cash-crude'!ES204)&gt;0,'data-cash-crude'!ES204-INDEX('data-futures'!$E:$E,MATCH('basis-cash-crude'!ET$1,'data-futures'!$A:$A,0),1),""),"")</f>
        <v/>
      </c>
      <c r="EU203" t="str">
        <f>+IFERROR(IF(VALUE('data-cash-crude'!ET204)&gt;0,'data-cash-crude'!ET204-INDEX('data-futures'!$E:$E,MATCH('basis-cash-crude'!EU$1,'data-futures'!$A:$A,0),1),""),"")</f>
        <v/>
      </c>
      <c r="EV203" t="str">
        <f>+IFERROR(IF(VALUE('data-cash-crude'!EU204)&gt;0,'data-cash-crude'!EU204-INDEX('data-futures'!$E:$E,MATCH('basis-cash-crude'!EV$1,'data-futures'!$A:$A,0),1),""),"")</f>
        <v/>
      </c>
      <c r="EW203" t="str">
        <f>+IFERROR(IF(VALUE('data-cash-crude'!EV204)&gt;0,'data-cash-crude'!EV204-INDEX('data-futures'!$E:$E,MATCH('basis-cash-crude'!EW$1,'data-futures'!$A:$A,0),1),""),"")</f>
        <v/>
      </c>
      <c r="EX203" t="str">
        <f>+IFERROR(IF(VALUE('data-cash-crude'!EW204)&gt;0,'data-cash-crude'!EW204-INDEX('data-futures'!$E:$E,MATCH('basis-cash-crude'!EX$1,'data-futures'!$A:$A,0),1),""),"")</f>
        <v/>
      </c>
      <c r="EY203" t="str">
        <f>+IFERROR(IF(VALUE('data-cash-crude'!EX204)&gt;0,'data-cash-crude'!EX204-INDEX('data-futures'!$E:$E,MATCH('basis-cash-crude'!EY$1,'data-futures'!$A:$A,0),1),""),"")</f>
        <v/>
      </c>
      <c r="EZ203" t="str">
        <f>+IFERROR(IF(VALUE('data-cash-crude'!EY204)&gt;0,'data-cash-crude'!EY204-INDEX('data-futures'!$E:$E,MATCH('basis-cash-crude'!EZ$1,'data-futures'!$A:$A,0),1),""),"")</f>
        <v/>
      </c>
      <c r="FA203" t="str">
        <f>+IFERROR(IF(VALUE('data-cash-crude'!EZ204)&gt;0,'data-cash-crude'!EZ204-INDEX('data-futures'!$E:$E,MATCH('basis-cash-crude'!FA$1,'data-futures'!$A:$A,0),1),""),"")</f>
        <v/>
      </c>
      <c r="FB203" t="str">
        <f>+IFERROR(IF(VALUE('data-cash-crude'!FA204)&gt;0,'data-cash-crude'!FA204-INDEX('data-futures'!$E:$E,MATCH('basis-cash-crude'!FB$1,'data-futures'!$A:$A,0),1),""),"")</f>
        <v/>
      </c>
      <c r="FC203" t="str">
        <f>+IFERROR(IF(VALUE('data-cash-crude'!FB204)&gt;0,'data-cash-crude'!FB204-INDEX('data-futures'!$E:$E,MATCH('basis-cash-crude'!FC$1,'data-futures'!$A:$A,0),1),""),"")</f>
        <v/>
      </c>
      <c r="FD203" t="str">
        <f>+IFERROR(IF(VALUE('data-cash-crude'!FC204)&gt;0,'data-cash-crude'!FC204-INDEX('data-futures'!$E:$E,MATCH('basis-cash-crude'!FD$1,'data-futures'!$A:$A,0),1),""),"")</f>
        <v/>
      </c>
      <c r="FE203" t="str">
        <f>+IFERROR(IF(VALUE('data-cash-crude'!FD204)&gt;0,'data-cash-crude'!FD204-INDEX('data-futures'!$E:$E,MATCH('basis-cash-crude'!FE$1,'data-futures'!$A:$A,0),1),""),"")</f>
        <v/>
      </c>
      <c r="FF203" t="str">
        <f>+IFERROR(IF(VALUE('data-cash-crude'!FE204)&gt;0,'data-cash-crude'!FE204-INDEX('data-futures'!$E:$E,MATCH('basis-cash-crude'!FF$1,'data-futures'!$A:$A,0),1),""),"")</f>
        <v/>
      </c>
      <c r="FG203" t="str">
        <f>+IFERROR(IF(VALUE('data-cash-crude'!FF204)&gt;0,'data-cash-crude'!FF204-INDEX('data-futures'!$E:$E,MATCH('basis-cash-crude'!FG$1,'data-futures'!$A:$A,0),1),""),"")</f>
        <v/>
      </c>
      <c r="FH203" t="str">
        <f>+IFERROR(IF(VALUE('data-cash-crude'!FG204)&gt;0,'data-cash-crude'!FG204-INDEX('data-futures'!$E:$E,MATCH('basis-cash-crude'!FH$1,'data-futures'!$A:$A,0),1),""),"")</f>
        <v/>
      </c>
      <c r="FI203" t="str">
        <f>+IFERROR(IF(VALUE('data-cash-crude'!FH204)&gt;0,'data-cash-crude'!FH204-INDEX('data-futures'!$E:$E,MATCH('basis-cash-crude'!FI$1,'data-futures'!$A:$A,0),1),""),"")</f>
        <v/>
      </c>
      <c r="FJ203" t="str">
        <f>+IFERROR(IF(VALUE('data-cash-crude'!FI204)&gt;0,'data-cash-crude'!FI204-INDEX('data-futures'!$E:$E,MATCH('basis-cash-crude'!FJ$1,'data-futures'!$A:$A,0),1),""),"")</f>
        <v/>
      </c>
      <c r="FK203" t="str">
        <f>+IFERROR(IF(VALUE('data-cash-crude'!FJ204)&gt;0,'data-cash-crude'!FJ204-INDEX('data-futures'!$E:$E,MATCH('basis-cash-crude'!FK$1,'data-futures'!$A:$A,0),1),""),"")</f>
        <v/>
      </c>
      <c r="FL203" t="str">
        <f>+IFERROR(IF(VALUE('data-cash-crude'!FK204)&gt;0,'data-cash-crude'!FK204-INDEX('data-futures'!$E:$E,MATCH('basis-cash-crude'!FL$1,'data-futures'!$A:$A,0),1),""),"")</f>
        <v/>
      </c>
    </row>
    <row r="204" spans="1:168" x14ac:dyDescent="0.2">
      <c r="A204">
        <f t="shared" si="9"/>
        <v>-8.0016666666666669</v>
      </c>
      <c r="B204">
        <f t="shared" si="10"/>
        <v>-8.0240740740740737</v>
      </c>
      <c r="C204">
        <f t="shared" si="11"/>
        <v>-7.6440789473684214</v>
      </c>
      <c r="D204" s="6" t="str">
        <f>+'data-cash-crude'!B205</f>
        <v>CLPA-8-95.CM</v>
      </c>
      <c r="E204">
        <f>+IFERROR(IF(VALUE('data-cash-crude'!D205)&gt;0,'data-cash-crude'!D205-INDEX('data-futures'!$E:$E,MATCH('basis-cash-crude'!E$1,'data-futures'!$A:$A,0),1),""),"")</f>
        <v>-7.9399999999999977</v>
      </c>
      <c r="F204">
        <f>+IFERROR(IF(VALUE('data-cash-crude'!E205)&gt;0,'data-cash-crude'!E205-INDEX('data-futures'!$E:$E,MATCH('basis-cash-crude'!F$1,'data-futures'!$A:$A,0),1),""),"")</f>
        <v>-7.8400000000000034</v>
      </c>
      <c r="G204">
        <f>+IFERROR(IF(VALUE('data-cash-crude'!F205)&gt;0,'data-cash-crude'!F205-INDEX('data-futures'!$E:$E,MATCH('basis-cash-crude'!G$1,'data-futures'!$A:$A,0),1),""),"")</f>
        <v>-7.990000000000002</v>
      </c>
      <c r="H204">
        <f>+IFERROR(IF(VALUE('data-cash-crude'!G205)&gt;0,'data-cash-crude'!G205-INDEX('data-futures'!$E:$E,MATCH('basis-cash-crude'!H$1,'data-futures'!$A:$A,0),1),""),"")</f>
        <v>-8.1300000000000026</v>
      </c>
      <c r="I204" t="str">
        <f>+IFERROR(IF(VALUE('data-cash-crude'!H205)&gt;0,'data-cash-crude'!H205-INDEX('data-futures'!$E:$E,MATCH('basis-cash-crude'!I$1,'data-futures'!$A:$A,0),1),""),"")</f>
        <v/>
      </c>
      <c r="J204">
        <f>+IFERROR(IF(VALUE('data-cash-crude'!I205)&gt;0,'data-cash-crude'!I205-INDEX('data-futures'!$E:$E,MATCH('basis-cash-crude'!J$1,'data-futures'!$A:$A,0),1),""),"")</f>
        <v>-8.0799999999999983</v>
      </c>
      <c r="K204">
        <f>+IFERROR(IF(VALUE('data-cash-crude'!J205)&gt;0,'data-cash-crude'!J205-INDEX('data-futures'!$E:$E,MATCH('basis-cash-crude'!K$1,'data-futures'!$A:$A,0),1),""),"")</f>
        <v>-8.0300000000000011</v>
      </c>
      <c r="L204">
        <f>+IFERROR(IF(VALUE('data-cash-crude'!K205)&gt;0,'data-cash-crude'!K205-INDEX('data-futures'!$E:$E,MATCH('basis-cash-crude'!L$1,'data-futures'!$A:$A,0),1),""),"")</f>
        <v>-8.0900000000000034</v>
      </c>
      <c r="M204">
        <f>+IFERROR(IF(VALUE('data-cash-crude'!L205)&gt;0,'data-cash-crude'!L205-INDEX('data-futures'!$E:$E,MATCH('basis-cash-crude'!M$1,'data-futures'!$A:$A,0),1),""),"")</f>
        <v>-8.009999999999998</v>
      </c>
      <c r="N204">
        <f>+IFERROR(IF(VALUE('data-cash-crude'!M205)&gt;0,'data-cash-crude'!M205-INDEX('data-futures'!$E:$E,MATCH('basis-cash-crude'!N$1,'data-futures'!$A:$A,0),1),""),"")</f>
        <v>-7.8299999999999983</v>
      </c>
      <c r="O204">
        <f>+IFERROR(IF(VALUE('data-cash-crude'!N205)&gt;0,'data-cash-crude'!N205-INDEX('data-futures'!$E:$E,MATCH('basis-cash-crude'!O$1,'data-futures'!$A:$A,0),1),""),"")</f>
        <v>-7.990000000000002</v>
      </c>
      <c r="P204">
        <f>+IFERROR(IF(VALUE('data-cash-crude'!O205)&gt;0,'data-cash-crude'!O205-INDEX('data-futures'!$E:$E,MATCH('basis-cash-crude'!P$1,'data-futures'!$A:$A,0),1),""),"")</f>
        <v>-7.9399999999999977</v>
      </c>
      <c r="Q204">
        <f>+IFERROR(IF(VALUE('data-cash-crude'!P205)&gt;0,'data-cash-crude'!P205-INDEX('data-futures'!$E:$E,MATCH('basis-cash-crude'!Q$1,'data-futures'!$A:$A,0),1),""),"")</f>
        <v>-7.9600000000000009</v>
      </c>
      <c r="R204">
        <f>+IFERROR(IF(VALUE('data-cash-crude'!Q205)&gt;0,'data-cash-crude'!Q205-INDEX('data-futures'!$E:$E,MATCH('basis-cash-crude'!R$1,'data-futures'!$A:$A,0),1),""),"")</f>
        <v>-7.759999999999998</v>
      </c>
      <c r="S204">
        <f>+IFERROR(IF(VALUE('data-cash-crude'!R205)&gt;0,'data-cash-crude'!R205-INDEX('data-futures'!$E:$E,MATCH('basis-cash-crude'!S$1,'data-futures'!$A:$A,0),1),""),"")</f>
        <v>-10.039999999999999</v>
      </c>
      <c r="T204">
        <f>+IFERROR(IF(VALUE('data-cash-crude'!S205)&gt;0,'data-cash-crude'!S205-INDEX('data-futures'!$E:$E,MATCH('basis-cash-crude'!T$1,'data-futures'!$A:$A,0),1),""),"")</f>
        <v>-9.82</v>
      </c>
      <c r="U204">
        <f>+IFERROR(IF(VALUE('data-cash-crude'!T205)&gt;0,'data-cash-crude'!T205-INDEX('data-futures'!$E:$E,MATCH('basis-cash-crude'!U$1,'data-futures'!$A:$A,0),1),""),"")</f>
        <v>-7.9500000000000028</v>
      </c>
      <c r="V204">
        <f>+IFERROR(IF(VALUE('data-cash-crude'!U205)&gt;0,'data-cash-crude'!U205-INDEX('data-futures'!$E:$E,MATCH('basis-cash-crude'!V$1,'data-futures'!$A:$A,0),1),""),"")</f>
        <v>-7.7700000000000031</v>
      </c>
      <c r="W204">
        <f>+IFERROR(IF(VALUE('data-cash-crude'!V205)&gt;0,'data-cash-crude'!V205-INDEX('data-futures'!$E:$E,MATCH('basis-cash-crude'!W$1,'data-futures'!$A:$A,0),1),""),"")</f>
        <v>-7.6899999999999977</v>
      </c>
      <c r="X204">
        <f>+IFERROR(IF(VALUE('data-cash-crude'!W205)&gt;0,'data-cash-crude'!W205-INDEX('data-futures'!$E:$E,MATCH('basis-cash-crude'!X$1,'data-futures'!$A:$A,0),1),""),"")</f>
        <v>-7.7800000000000011</v>
      </c>
      <c r="Y204">
        <f>+IFERROR(IF(VALUE('data-cash-crude'!X205)&gt;0,'data-cash-crude'!X205-INDEX('data-futures'!$E:$E,MATCH('basis-cash-crude'!Y$1,'data-futures'!$A:$A,0),1),""),"")</f>
        <v>-7.7299999999999969</v>
      </c>
      <c r="Z204" t="str">
        <f>+IFERROR(IF(VALUE('data-cash-crude'!Y205)&gt;0,'data-cash-crude'!Y205-INDEX('data-futures'!$E:$E,MATCH('basis-cash-crude'!Z$1,'data-futures'!$A:$A,0),1),""),"")</f>
        <v/>
      </c>
      <c r="AA204">
        <f>+IFERROR(IF(VALUE('data-cash-crude'!Z205)&gt;0,'data-cash-crude'!Z205-INDEX('data-futures'!$E:$E,MATCH('basis-cash-crude'!AA$1,'data-futures'!$A:$A,0),1),""),"")</f>
        <v>-7.9399999999999977</v>
      </c>
      <c r="AB204">
        <f>+IFERROR(IF(VALUE('data-cash-crude'!AA205)&gt;0,'data-cash-crude'!AA205-INDEX('data-futures'!$E:$E,MATCH('basis-cash-crude'!AB$1,'data-futures'!$A:$A,0),1),""),"")</f>
        <v>-8.1000000000000014</v>
      </c>
      <c r="AC204" t="str">
        <f>+IFERROR(IF(VALUE('data-cash-crude'!AB205)&gt;0,'data-cash-crude'!AB205-INDEX('data-futures'!$E:$E,MATCH('basis-cash-crude'!AC$1,'data-futures'!$A:$A,0),1),""),"")</f>
        <v/>
      </c>
      <c r="AD204">
        <f>+IFERROR(IF(VALUE('data-cash-crude'!AC205)&gt;0,'data-cash-crude'!AC205-INDEX('data-futures'!$E:$E,MATCH('basis-cash-crude'!AD$1,'data-futures'!$A:$A,0),1),""),"")</f>
        <v>-7.6300000000000026</v>
      </c>
      <c r="AE204">
        <f>+IFERROR(IF(VALUE('data-cash-crude'!AD205)&gt;0,'data-cash-crude'!AD205-INDEX('data-futures'!$E:$E,MATCH('basis-cash-crude'!AE$1,'data-futures'!$A:$A,0),1),""),"")</f>
        <v>-7.8100000000000023</v>
      </c>
      <c r="AF204">
        <f>+IFERROR(IF(VALUE('data-cash-crude'!AE205)&gt;0,'data-cash-crude'!AE205-INDEX('data-futures'!$E:$E,MATCH('basis-cash-crude'!AF$1,'data-futures'!$A:$A,0),1),""),"")</f>
        <v>-7.5300000000000011</v>
      </c>
      <c r="AG204">
        <f>+IFERROR(IF(VALUE('data-cash-crude'!AF205)&gt;0,'data-cash-crude'!AF205-INDEX('data-futures'!$E:$E,MATCH('basis-cash-crude'!AG$1,'data-futures'!$A:$A,0),1),""),"")</f>
        <v>-7.6000000000000014</v>
      </c>
      <c r="AH204">
        <f>+IFERROR(IF(VALUE('data-cash-crude'!AG205)&gt;0,'data-cash-crude'!AG205-INDEX('data-futures'!$E:$E,MATCH('basis-cash-crude'!AH$1,'data-futures'!$A:$A,0),1),""),"")</f>
        <v>-7.6700000000000017</v>
      </c>
      <c r="AI204">
        <f>+IFERROR(IF(VALUE('data-cash-crude'!AH205)&gt;0,'data-cash-crude'!AH205-INDEX('data-futures'!$E:$E,MATCH('basis-cash-crude'!AI$1,'data-futures'!$A:$A,0),1),""),"")</f>
        <v>-7.509999999999998</v>
      </c>
      <c r="AJ204">
        <f>+IFERROR(IF(VALUE('data-cash-crude'!AI205)&gt;0,'data-cash-crude'!AI205-INDEX('data-futures'!$E:$E,MATCH('basis-cash-crude'!AJ$1,'data-futures'!$A:$A,0),1),""),"")</f>
        <v>-7.6099999999999994</v>
      </c>
      <c r="AK204">
        <f>+IFERROR(IF(VALUE('data-cash-crude'!AJ205)&gt;0,'data-cash-crude'!AJ205-INDEX('data-futures'!$E:$E,MATCH('basis-cash-crude'!AK$1,'data-futures'!$A:$A,0),1),""),"")</f>
        <v>-7.6300000000000026</v>
      </c>
      <c r="AL204">
        <f>+IFERROR(IF(VALUE('data-cash-crude'!AK205)&gt;0,'data-cash-crude'!AK205-INDEX('data-futures'!$E:$E,MATCH('basis-cash-crude'!AL$1,'data-futures'!$A:$A,0),1),""),"")</f>
        <v>-7.8900000000000006</v>
      </c>
      <c r="AM204">
        <f>+IFERROR(IF(VALUE('data-cash-crude'!AL205)&gt;0,'data-cash-crude'!AL205-INDEX('data-futures'!$E:$E,MATCH('basis-cash-crude'!AM$1,'data-futures'!$A:$A,0),1),""),"")</f>
        <v>-7.5300000000000011</v>
      </c>
      <c r="AN204">
        <f>+IFERROR(IF(VALUE('data-cash-crude'!AM205)&gt;0,'data-cash-crude'!AM205-INDEX('data-futures'!$E:$E,MATCH('basis-cash-crude'!AN$1,'data-futures'!$A:$A,0),1),""),"")</f>
        <v>-7.5600000000000023</v>
      </c>
      <c r="AO204">
        <f>+IFERROR(IF(VALUE('data-cash-crude'!AN205)&gt;0,'data-cash-crude'!AN205-INDEX('data-futures'!$E:$E,MATCH('basis-cash-crude'!AO$1,'data-futures'!$A:$A,0),1),""),"")</f>
        <v>-7.7899999999999991</v>
      </c>
      <c r="AP204" t="str">
        <f>+IFERROR(IF(VALUE('data-cash-crude'!AO205)&gt;0,'data-cash-crude'!AO205-INDEX('data-futures'!$E:$E,MATCH('basis-cash-crude'!AP$1,'data-futures'!$A:$A,0),1),""),"")</f>
        <v/>
      </c>
      <c r="AQ204">
        <f>+IFERROR(IF(VALUE('data-cash-crude'!AP205)&gt;0,'data-cash-crude'!AP205-INDEX('data-futures'!$E:$E,MATCH('basis-cash-crude'!AQ$1,'data-futures'!$A:$A,0),1),""),"")</f>
        <v>-7.990000000000002</v>
      </c>
      <c r="AR204">
        <f>+IFERROR(IF(VALUE('data-cash-crude'!AQ205)&gt;0,'data-cash-crude'!AQ205-INDEX('data-futures'!$E:$E,MATCH('basis-cash-crude'!AR$1,'data-futures'!$A:$A,0),1),""),"")</f>
        <v>-4.9799999999999969</v>
      </c>
      <c r="AS204" t="str">
        <f>+IFERROR(IF(VALUE('data-cash-crude'!AR205)&gt;0,'data-cash-crude'!AR205-INDEX('data-futures'!$E:$E,MATCH('basis-cash-crude'!AS$1,'data-futures'!$A:$A,0),1),""),"")</f>
        <v/>
      </c>
      <c r="AT204">
        <f>+IFERROR(IF(VALUE('data-cash-crude'!AS205)&gt;0,'data-cash-crude'!AS205-INDEX('data-futures'!$E:$E,MATCH('basis-cash-crude'!AT$1,'data-futures'!$A:$A,0),1),""),"")</f>
        <v>-7.8500000000000014</v>
      </c>
      <c r="AU204">
        <f>+IFERROR(IF(VALUE('data-cash-crude'!AT205)&gt;0,'data-cash-crude'!AT205-INDEX('data-futures'!$E:$E,MATCH('basis-cash-crude'!AU$1,'data-futures'!$A:$A,0),1),""),"")</f>
        <v>-7.5600000000000023</v>
      </c>
      <c r="AV204">
        <f>+IFERROR(IF(VALUE('data-cash-crude'!AU205)&gt;0,'data-cash-crude'!AU205-INDEX('data-futures'!$E:$E,MATCH('basis-cash-crude'!AV$1,'data-futures'!$A:$A,0),1),""),"")</f>
        <v>-7.6300000000000026</v>
      </c>
      <c r="AW204">
        <f>+IFERROR(IF(VALUE('data-cash-crude'!AV205)&gt;0,'data-cash-crude'!AV205-INDEX('data-futures'!$E:$E,MATCH('basis-cash-crude'!AW$1,'data-futures'!$A:$A,0),1),""),"")</f>
        <v>-7.6000000000000014</v>
      </c>
      <c r="AX204">
        <f>+IFERROR(IF(VALUE('data-cash-crude'!AW205)&gt;0,'data-cash-crude'!AW205-INDEX('data-futures'!$E:$E,MATCH('basis-cash-crude'!AX$1,'data-futures'!$A:$A,0),1),""),"")</f>
        <v>-7.5200000000000031</v>
      </c>
      <c r="AY204" t="str">
        <f>+IFERROR(IF(VALUE('data-cash-crude'!AX205)&gt;0,'data-cash-crude'!AX205-INDEX('data-futures'!$E:$E,MATCH('basis-cash-crude'!AY$1,'data-futures'!$A:$A,0),1),""),"")</f>
        <v/>
      </c>
      <c r="AZ204" t="str">
        <f>+IFERROR(IF(VALUE('data-cash-crude'!AY205)&gt;0,'data-cash-crude'!AY205-INDEX('data-futures'!$E:$E,MATCH('basis-cash-crude'!AZ$1,'data-futures'!$A:$A,0),1),""),"")</f>
        <v/>
      </c>
      <c r="BA204" t="str">
        <f>+IFERROR(IF(VALUE('data-cash-crude'!AZ205)&gt;0,'data-cash-crude'!AZ205-INDEX('data-futures'!$E:$E,MATCH('basis-cash-crude'!BA$1,'data-futures'!$A:$A,0),1),""),"")</f>
        <v/>
      </c>
      <c r="BB204" t="str">
        <f>+IFERROR(IF(VALUE('data-cash-crude'!BA205)&gt;0,'data-cash-crude'!BA205-INDEX('data-futures'!$E:$E,MATCH('basis-cash-crude'!BB$1,'data-futures'!$A:$A,0),1),""),"")</f>
        <v/>
      </c>
      <c r="BC204" t="str">
        <f>+IFERROR(IF(VALUE('data-cash-crude'!BB205)&gt;0,'data-cash-crude'!BB205-INDEX('data-futures'!$E:$E,MATCH('basis-cash-crude'!BC$1,'data-futures'!$A:$A,0),1),""),"")</f>
        <v/>
      </c>
      <c r="BD204" t="str">
        <f>+IFERROR(IF(VALUE('data-cash-crude'!BC205)&gt;0,'data-cash-crude'!BC205-INDEX('data-futures'!$E:$E,MATCH('basis-cash-crude'!BD$1,'data-futures'!$A:$A,0),1),""),"")</f>
        <v/>
      </c>
      <c r="BE204">
        <f>+IFERROR(IF(VALUE('data-cash-crude'!BD205)&gt;0,'data-cash-crude'!BD205-INDEX('data-futures'!$E:$E,MATCH('basis-cash-crude'!BE$1,'data-futures'!$A:$A,0),1),""),"")</f>
        <v>-7.7299999999999969</v>
      </c>
      <c r="BF204">
        <f>+IFERROR(IF(VALUE('data-cash-crude'!BE205)&gt;0,'data-cash-crude'!BE205-INDEX('data-futures'!$E:$E,MATCH('basis-cash-crude'!BF$1,'data-futures'!$A:$A,0),1),""),"")</f>
        <v>-7.740000000000002</v>
      </c>
      <c r="BG204">
        <f>+IFERROR(IF(VALUE('data-cash-crude'!BF205)&gt;0,'data-cash-crude'!BF205-INDEX('data-futures'!$E:$E,MATCH('basis-cash-crude'!BG$1,'data-futures'!$A:$A,0),1),""),"")</f>
        <v>-7.5200000000000031</v>
      </c>
      <c r="BH204">
        <f>+IFERROR(IF(VALUE('data-cash-crude'!BG205)&gt;0,'data-cash-crude'!BG205-INDEX('data-futures'!$E:$E,MATCH('basis-cash-crude'!BH$1,'data-futures'!$A:$A,0),1),""),"")</f>
        <v>-7.2899999999999991</v>
      </c>
      <c r="BI204">
        <f>+IFERROR(IF(VALUE('data-cash-crude'!BH205)&gt;0,'data-cash-crude'!BH205-INDEX('data-futures'!$E:$E,MATCH('basis-cash-crude'!BI$1,'data-futures'!$A:$A,0),1),""),"")</f>
        <v>-7.5900000000000034</v>
      </c>
      <c r="BJ204">
        <f>+IFERROR(IF(VALUE('data-cash-crude'!BI205)&gt;0,'data-cash-crude'!BI205-INDEX('data-futures'!$E:$E,MATCH('basis-cash-crude'!BJ$1,'data-futures'!$A:$A,0),1),""),"")</f>
        <v>-7.5900000000000034</v>
      </c>
      <c r="BK204">
        <f>+IFERROR(IF(VALUE('data-cash-crude'!BJ205)&gt;0,'data-cash-crude'!BJ205-INDEX('data-futures'!$E:$E,MATCH('basis-cash-crude'!BK$1,'data-futures'!$A:$A,0),1),""),"")</f>
        <v>-7.93</v>
      </c>
      <c r="BL204">
        <f>+IFERROR(IF(VALUE('data-cash-crude'!BK205)&gt;0,'data-cash-crude'!BK205-INDEX('data-futures'!$E:$E,MATCH('basis-cash-crude'!BL$1,'data-futures'!$A:$A,0),1),""),"")</f>
        <v>-7.6099999999999994</v>
      </c>
      <c r="BM204" t="str">
        <f>+IFERROR(IF(VALUE('data-cash-crude'!BL205)&gt;0,'data-cash-crude'!BL205-INDEX('data-futures'!$E:$E,MATCH('basis-cash-crude'!BM$1,'data-futures'!$A:$A,0),1),""),"")</f>
        <v/>
      </c>
      <c r="BN204" t="str">
        <f>+IFERROR(IF(VALUE('data-cash-crude'!BM205)&gt;0,'data-cash-crude'!BM205-INDEX('data-futures'!$E:$E,MATCH('basis-cash-crude'!BN$1,'data-futures'!$A:$A,0),1),""),"")</f>
        <v/>
      </c>
      <c r="BO204">
        <f>+IFERROR(IF(VALUE('data-cash-crude'!BN205)&gt;0,'data-cash-crude'!BN205-INDEX('data-futures'!$E:$E,MATCH('basis-cash-crude'!BO$1,'data-futures'!$A:$A,0),1),""),"")</f>
        <v>-7.9699999999999989</v>
      </c>
      <c r="BP204">
        <f>+IFERROR(IF(VALUE('data-cash-crude'!BO205)&gt;0,'data-cash-crude'!BO205-INDEX('data-futures'!$E:$E,MATCH('basis-cash-crude'!BP$1,'data-futures'!$A:$A,0),1),""),"")</f>
        <v>-8.1300000000000026</v>
      </c>
      <c r="BQ204">
        <f>+IFERROR(IF(VALUE('data-cash-crude'!BP205)&gt;0,'data-cash-crude'!BP205-INDEX('data-futures'!$E:$E,MATCH('basis-cash-crude'!BQ$1,'data-futures'!$A:$A,0),1),""),"")</f>
        <v>-7.57</v>
      </c>
      <c r="BR204">
        <f>+IFERROR(IF(VALUE('data-cash-crude'!BQ205)&gt;0,'data-cash-crude'!BQ205-INDEX('data-futures'!$E:$E,MATCH('basis-cash-crude'!BR$1,'data-futures'!$A:$A,0),1),""),"")</f>
        <v>-7.6000000000000014</v>
      </c>
      <c r="BS204">
        <f>+IFERROR(IF(VALUE('data-cash-crude'!BR205)&gt;0,'data-cash-crude'!BR205-INDEX('data-futures'!$E:$E,MATCH('basis-cash-crude'!BS$1,'data-futures'!$A:$A,0),1),""),"")</f>
        <v>-7.5200000000000031</v>
      </c>
      <c r="BT204">
        <f>+IFERROR(IF(VALUE('data-cash-crude'!BS205)&gt;0,'data-cash-crude'!BS205-INDEX('data-futures'!$E:$E,MATCH('basis-cash-crude'!BT$1,'data-futures'!$A:$A,0),1),""),"")</f>
        <v>-8.07</v>
      </c>
      <c r="BU204">
        <f>+IFERROR(IF(VALUE('data-cash-crude'!BT205)&gt;0,'data-cash-crude'!BT205-INDEX('data-futures'!$E:$E,MATCH('basis-cash-crude'!BU$1,'data-futures'!$A:$A,0),1),""),"")</f>
        <v>-7.68</v>
      </c>
      <c r="BV204">
        <f>+IFERROR(IF(VALUE('data-cash-crude'!BU205)&gt;0,'data-cash-crude'!BU205-INDEX('data-futures'!$E:$E,MATCH('basis-cash-crude'!BV$1,'data-futures'!$A:$A,0),1),""),"")</f>
        <v>-7.6199999999999974</v>
      </c>
      <c r="BW204">
        <f>+IFERROR(IF(VALUE('data-cash-crude'!BV205)&gt;0,'data-cash-crude'!BV205-INDEX('data-futures'!$E:$E,MATCH('basis-cash-crude'!BW$1,'data-futures'!$A:$A,0),1),""),"")</f>
        <v>-7.8800000000000026</v>
      </c>
      <c r="BX204">
        <f>+IFERROR(IF(VALUE('data-cash-crude'!BW205)&gt;0,'data-cash-crude'!BW205-INDEX('data-futures'!$E:$E,MATCH('basis-cash-crude'!BX$1,'data-futures'!$A:$A,0),1),""),"")</f>
        <v>-7.6899999999999977</v>
      </c>
      <c r="BY204">
        <f>+IFERROR(IF(VALUE('data-cash-crude'!BX205)&gt;0,'data-cash-crude'!BX205-INDEX('data-futures'!$E:$E,MATCH('basis-cash-crude'!BY$1,'data-futures'!$A:$A,0),1),""),"")</f>
        <v>-7.9099999999999966</v>
      </c>
      <c r="BZ204">
        <f>+IFERROR(IF(VALUE('data-cash-crude'!BY205)&gt;0,'data-cash-crude'!BY205-INDEX('data-futures'!$E:$E,MATCH('basis-cash-crude'!BZ$1,'data-futures'!$A:$A,0),1),""),"")</f>
        <v>-8.2000000000000028</v>
      </c>
      <c r="CA204">
        <f>+IFERROR(IF(VALUE('data-cash-crude'!BZ205)&gt;0,'data-cash-crude'!BZ205-INDEX('data-futures'!$E:$E,MATCH('basis-cash-crude'!CA$1,'data-futures'!$A:$A,0),1),""),"")</f>
        <v>-7.5900000000000034</v>
      </c>
      <c r="CB204">
        <f>+IFERROR(IF(VALUE('data-cash-crude'!CA205)&gt;0,'data-cash-crude'!CA205-INDEX('data-futures'!$E:$E,MATCH('basis-cash-crude'!CB$1,'data-futures'!$A:$A,0),1),""),"")</f>
        <v>-7.4699999999999989</v>
      </c>
      <c r="CC204">
        <f>+IFERROR(IF(VALUE('data-cash-crude'!CB205)&gt;0,'data-cash-crude'!CB205-INDEX('data-futures'!$E:$E,MATCH('basis-cash-crude'!CC$1,'data-futures'!$A:$A,0),1),""),"")</f>
        <v>-7.3699999999999974</v>
      </c>
      <c r="CD204">
        <f>+IFERROR(IF(VALUE('data-cash-crude'!CC205)&gt;0,'data-cash-crude'!CC205-INDEX('data-futures'!$E:$E,MATCH('basis-cash-crude'!CD$1,'data-futures'!$A:$A,0),1),""),"")</f>
        <v>-7.6099999999999994</v>
      </c>
      <c r="CE204">
        <f>+IFERROR(IF(VALUE('data-cash-crude'!CD205)&gt;0,'data-cash-crude'!CD205-INDEX('data-futures'!$E:$E,MATCH('basis-cash-crude'!CE$1,'data-futures'!$A:$A,0),1),""),"")</f>
        <v>-7.3999999999999986</v>
      </c>
      <c r="CF204">
        <f>+IFERROR(IF(VALUE('data-cash-crude'!CE205)&gt;0,'data-cash-crude'!CE205-INDEX('data-futures'!$E:$E,MATCH('basis-cash-crude'!CF$1,'data-futures'!$A:$A,0),1),""),"")</f>
        <v>-7.32</v>
      </c>
      <c r="CG204">
        <f>+IFERROR(IF(VALUE('data-cash-crude'!CF205)&gt;0,'data-cash-crude'!CF205-INDEX('data-futures'!$E:$E,MATCH('basis-cash-crude'!CG$1,'data-futures'!$A:$A,0),1),""),"")</f>
        <v>-7.0900000000000034</v>
      </c>
      <c r="CH204">
        <f>+IFERROR(IF(VALUE('data-cash-crude'!CG205)&gt;0,'data-cash-crude'!CG205-INDEX('data-futures'!$E:$E,MATCH('basis-cash-crude'!CH$1,'data-futures'!$A:$A,0),1),""),"")</f>
        <v>-6.8800000000000026</v>
      </c>
      <c r="CI204">
        <f>+IFERROR(IF(VALUE('data-cash-crude'!CH205)&gt;0,'data-cash-crude'!CH205-INDEX('data-futures'!$E:$E,MATCH('basis-cash-crude'!CI$1,'data-futures'!$A:$A,0),1),""),"")</f>
        <v>-7.0399999999999991</v>
      </c>
      <c r="CJ204">
        <f>+IFERROR(IF(VALUE('data-cash-crude'!CI205)&gt;0,'data-cash-crude'!CI205-INDEX('data-futures'!$E:$E,MATCH('basis-cash-crude'!CJ$1,'data-futures'!$A:$A,0),1),""),"")</f>
        <v>-7.1499999999999986</v>
      </c>
      <c r="CK204">
        <f>+IFERROR(IF(VALUE('data-cash-crude'!CJ205)&gt;0,'data-cash-crude'!CJ205-INDEX('data-futures'!$E:$E,MATCH('basis-cash-crude'!CK$1,'data-futures'!$A:$A,0),1),""),"")</f>
        <v>-6.490000000000002</v>
      </c>
      <c r="CL204">
        <f>+IFERROR(IF(VALUE('data-cash-crude'!CK205)&gt;0,'data-cash-crude'!CK205-INDEX('data-futures'!$E:$E,MATCH('basis-cash-crude'!CL$1,'data-futures'!$A:$A,0),1),""),"")</f>
        <v>-6.4500000000000028</v>
      </c>
      <c r="CM204" t="str">
        <f>+IFERROR(IF(VALUE('data-cash-crude'!CL205)&gt;0,'data-cash-crude'!CL205-INDEX('data-futures'!$E:$E,MATCH('basis-cash-crude'!CM$1,'data-futures'!$A:$A,0),1),""),"")</f>
        <v/>
      </c>
      <c r="CN204">
        <f>+IFERROR(IF(VALUE('data-cash-crude'!CM205)&gt;0,'data-cash-crude'!CM205-INDEX('data-futures'!$E:$E,MATCH('basis-cash-crude'!CN$1,'data-futures'!$A:$A,0),1),""),"")</f>
        <v>-6.3900000000000006</v>
      </c>
      <c r="CO204">
        <f>+IFERROR(IF(VALUE('data-cash-crude'!CN205)&gt;0,'data-cash-crude'!CN205-INDEX('data-futures'!$E:$E,MATCH('basis-cash-crude'!CO$1,'data-futures'!$A:$A,0),1),""),"")</f>
        <v>-6.18</v>
      </c>
      <c r="CP204">
        <f>+IFERROR(IF(VALUE('data-cash-crude'!CO205)&gt;0,'data-cash-crude'!CO205-INDEX('data-futures'!$E:$E,MATCH('basis-cash-crude'!CP$1,'data-futures'!$A:$A,0),1),""),"")</f>
        <v>-6.3800000000000026</v>
      </c>
      <c r="CQ204">
        <f>+IFERROR(IF(VALUE('data-cash-crude'!CP205)&gt;0,'data-cash-crude'!CP205-INDEX('data-futures'!$E:$E,MATCH('basis-cash-crude'!CQ$1,'data-futures'!$A:$A,0),1),""),"")</f>
        <v>-6.3699999999999974</v>
      </c>
      <c r="CR204">
        <f>+IFERROR(IF(VALUE('data-cash-crude'!CQ205)&gt;0,'data-cash-crude'!CQ205-INDEX('data-futures'!$E:$E,MATCH('basis-cash-crude'!CR$1,'data-futures'!$A:$A,0),1),""),"")</f>
        <v>-5.7999999999999972</v>
      </c>
      <c r="CS204">
        <f>+IFERROR(IF(VALUE('data-cash-crude'!CR205)&gt;0,'data-cash-crude'!CR205-INDEX('data-futures'!$E:$E,MATCH('basis-cash-crude'!CS$1,'data-futures'!$A:$A,0),1),""),"")</f>
        <v>-5.3699999999999974</v>
      </c>
      <c r="CT204">
        <f>+IFERROR(IF(VALUE('data-cash-crude'!CS205)&gt;0,'data-cash-crude'!CS205-INDEX('data-futures'!$E:$E,MATCH('basis-cash-crude'!CT$1,'data-futures'!$A:$A,0),1),""),"")</f>
        <v>-4.0600000000000023</v>
      </c>
      <c r="CU204">
        <f>+IFERROR(IF(VALUE('data-cash-crude'!CT205)&gt;0,'data-cash-crude'!CT205-INDEX('data-futures'!$E:$E,MATCH('basis-cash-crude'!CU$1,'data-futures'!$A:$A,0),1),""),"")</f>
        <v>-6.8599999999999994</v>
      </c>
      <c r="CV204">
        <f>+IFERROR(IF(VALUE('data-cash-crude'!CU205)&gt;0,'data-cash-crude'!CU205-INDEX('data-futures'!$E:$E,MATCH('basis-cash-crude'!CV$1,'data-futures'!$A:$A,0),1),""),"")</f>
        <v>-6.9600000000000009</v>
      </c>
      <c r="CW204">
        <f>+IFERROR(IF(VALUE('data-cash-crude'!CV205)&gt;0,'data-cash-crude'!CV205-INDEX('data-futures'!$E:$E,MATCH('basis-cash-crude'!CW$1,'data-futures'!$A:$A,0),1),""),"")</f>
        <v>-6.7000000000000028</v>
      </c>
      <c r="CX204">
        <f>+IFERROR(IF(VALUE('data-cash-crude'!CW205)&gt;0,'data-cash-crude'!CW205-INDEX('data-futures'!$E:$E,MATCH('basis-cash-crude'!CX$1,'data-futures'!$A:$A,0),1),""),"")</f>
        <v>-6.5300000000000011</v>
      </c>
      <c r="CY204">
        <f>+IFERROR(IF(VALUE('data-cash-crude'!CX205)&gt;0,'data-cash-crude'!CX205-INDEX('data-futures'!$E:$E,MATCH('basis-cash-crude'!CY$1,'data-futures'!$A:$A,0),1),""),"")</f>
        <v>-6.18</v>
      </c>
      <c r="CZ204">
        <f>+IFERROR(IF(VALUE('data-cash-crude'!CY205)&gt;0,'data-cash-crude'!CY205-INDEX('data-futures'!$E:$E,MATCH('basis-cash-crude'!CZ$1,'data-futures'!$A:$A,0),1),""),"")</f>
        <v>-6.6000000000000014</v>
      </c>
      <c r="DA204">
        <f>+IFERROR(IF(VALUE('data-cash-crude'!CZ205)&gt;0,'data-cash-crude'!CZ205-INDEX('data-futures'!$E:$E,MATCH('basis-cash-crude'!DA$1,'data-futures'!$A:$A,0),1),""),"")</f>
        <v>-6.5499999999999972</v>
      </c>
      <c r="DB204">
        <f>+IFERROR(IF(VALUE('data-cash-crude'!DA205)&gt;0,'data-cash-crude'!DA205-INDEX('data-futures'!$E:$E,MATCH('basis-cash-crude'!DB$1,'data-futures'!$A:$A,0),1),""),"")</f>
        <v>-6.5</v>
      </c>
      <c r="DC204">
        <f>+IFERROR(IF(VALUE('data-cash-crude'!DB205)&gt;0,'data-cash-crude'!DB205-INDEX('data-futures'!$E:$E,MATCH('basis-cash-crude'!DC$1,'data-futures'!$A:$A,0),1),""),"")</f>
        <v>-6.5200000000000031</v>
      </c>
      <c r="DD204" t="str">
        <f>+IFERROR(IF(VALUE('data-cash-crude'!DC205)&gt;0,'data-cash-crude'!DC205-INDEX('data-futures'!$E:$E,MATCH('basis-cash-crude'!DD$1,'data-futures'!$A:$A,0),1),""),"")</f>
        <v/>
      </c>
      <c r="DE204">
        <f>+IFERROR(IF(VALUE('data-cash-crude'!DD205)&gt;0,'data-cash-crude'!DD205-INDEX('data-futures'!$E:$E,MATCH('basis-cash-crude'!DE$1,'data-futures'!$A:$A,0),1),""),"")</f>
        <v>-6.43</v>
      </c>
      <c r="DF204">
        <f>+IFERROR(IF(VALUE('data-cash-crude'!DE205)&gt;0,'data-cash-crude'!DE205-INDEX('data-futures'!$E:$E,MATCH('basis-cash-crude'!DF$1,'data-futures'!$A:$A,0),1),""),"")</f>
        <v>-6.0499999999999972</v>
      </c>
      <c r="DG204" t="str">
        <f>+IFERROR(IF(VALUE('data-cash-crude'!DF205)&gt;0,'data-cash-crude'!DF205-INDEX('data-futures'!$E:$E,MATCH('basis-cash-crude'!DG$1,'data-futures'!$A:$A,0),1),""),"")</f>
        <v/>
      </c>
      <c r="DH204">
        <f>+IFERROR(IF(VALUE('data-cash-crude'!DG205)&gt;0,'data-cash-crude'!DG205-INDEX('data-futures'!$E:$E,MATCH('basis-cash-crude'!DH$1,'data-futures'!$A:$A,0),1),""),"")</f>
        <v>-5.7100000000000009</v>
      </c>
      <c r="DI204">
        <f>+IFERROR(IF(VALUE('data-cash-crude'!DH205)&gt;0,'data-cash-crude'!DH205-INDEX('data-futures'!$E:$E,MATCH('basis-cash-crude'!DI$1,'data-futures'!$A:$A,0),1),""),"")</f>
        <v>-6.8400000000000034</v>
      </c>
      <c r="DJ204">
        <f>+IFERROR(IF(VALUE('data-cash-crude'!DI205)&gt;0,'data-cash-crude'!DI205-INDEX('data-futures'!$E:$E,MATCH('basis-cash-crude'!DJ$1,'data-futures'!$A:$A,0),1),""),"")</f>
        <v>-6.57</v>
      </c>
      <c r="DK204">
        <f>+IFERROR(IF(VALUE('data-cash-crude'!DJ205)&gt;0,'data-cash-crude'!DJ205-INDEX('data-futures'!$E:$E,MATCH('basis-cash-crude'!DK$1,'data-futures'!$A:$A,0),1),""),"")</f>
        <v>-6.6199999999999974</v>
      </c>
      <c r="DL204">
        <f>+IFERROR(IF(VALUE('data-cash-crude'!DK205)&gt;0,'data-cash-crude'!DK205-INDEX('data-futures'!$E:$E,MATCH('basis-cash-crude'!DL$1,'data-futures'!$A:$A,0),1),""),"")</f>
        <v>-6.4200000000000017</v>
      </c>
      <c r="DM204">
        <f>+IFERROR(IF(VALUE('data-cash-crude'!DL205)&gt;0,'data-cash-crude'!DL205-INDEX('data-futures'!$E:$E,MATCH('basis-cash-crude'!DM$1,'data-futures'!$A:$A,0),1),""),"")</f>
        <v>-5.8699999999999974</v>
      </c>
      <c r="DN204">
        <f>+IFERROR(IF(VALUE('data-cash-crude'!DM205)&gt;0,'data-cash-crude'!DM205-INDEX('data-futures'!$E:$E,MATCH('basis-cash-crude'!DN$1,'data-futures'!$A:$A,0),1),""),"")</f>
        <v>-5.43</v>
      </c>
      <c r="DO204">
        <f>+IFERROR(IF(VALUE('data-cash-crude'!DN205)&gt;0,'data-cash-crude'!DN205-INDEX('data-futures'!$E:$E,MATCH('basis-cash-crude'!DO$1,'data-futures'!$A:$A,0),1),""),"")</f>
        <v>-6.1499999999999986</v>
      </c>
      <c r="DP204">
        <f>+IFERROR(IF(VALUE('data-cash-crude'!DO205)&gt;0,'data-cash-crude'!DO205-INDEX('data-futures'!$E:$E,MATCH('basis-cash-crude'!DP$1,'data-futures'!$A:$A,0),1),""),"")</f>
        <v>-6.2299999999999969</v>
      </c>
      <c r="DQ204">
        <f>+IFERROR(IF(VALUE('data-cash-crude'!DP205)&gt;0,'data-cash-crude'!DP205-INDEX('data-futures'!$E:$E,MATCH('basis-cash-crude'!DQ$1,'data-futures'!$A:$A,0),1),""),"")</f>
        <v>-6.7800000000000011</v>
      </c>
      <c r="DR204">
        <f>+IFERROR(IF(VALUE('data-cash-crude'!DQ205)&gt;0,'data-cash-crude'!DQ205-INDEX('data-futures'!$E:$E,MATCH('basis-cash-crude'!DR$1,'data-futures'!$A:$A,0),1),""),"")</f>
        <v>-6.2999999999999972</v>
      </c>
      <c r="DS204">
        <f>+IFERROR(IF(VALUE('data-cash-crude'!DR205)&gt;0,'data-cash-crude'!DR205-INDEX('data-futures'!$E:$E,MATCH('basis-cash-crude'!DS$1,'data-futures'!$A:$A,0),1),""),"")</f>
        <v>-6.4399999999999977</v>
      </c>
      <c r="DT204">
        <f>+IFERROR(IF(VALUE('data-cash-crude'!DS205)&gt;0,'data-cash-crude'!DS205-INDEX('data-futures'!$E:$E,MATCH('basis-cash-crude'!DT$1,'data-futures'!$A:$A,0),1),""),"")</f>
        <v>-6.3800000000000026</v>
      </c>
      <c r="DU204">
        <f>+IFERROR(IF(VALUE('data-cash-crude'!DT205)&gt;0,'data-cash-crude'!DT205-INDEX('data-futures'!$E:$E,MATCH('basis-cash-crude'!DU$1,'data-futures'!$A:$A,0),1),""),"")</f>
        <v>-6.9399999999999977</v>
      </c>
      <c r="DV204">
        <f>+IFERROR(IF(VALUE('data-cash-crude'!DU205)&gt;0,'data-cash-crude'!DU205-INDEX('data-futures'!$E:$E,MATCH('basis-cash-crude'!DV$1,'data-futures'!$A:$A,0),1),""),"")</f>
        <v>-7.4500000000000028</v>
      </c>
      <c r="DW204">
        <f>+IFERROR(IF(VALUE('data-cash-crude'!DV205)&gt;0,'data-cash-crude'!DV205-INDEX('data-futures'!$E:$E,MATCH('basis-cash-crude'!DW$1,'data-futures'!$A:$A,0),1),""),"")</f>
        <v>-7.1400000000000006</v>
      </c>
      <c r="DX204">
        <f>+IFERROR(IF(VALUE('data-cash-crude'!DW205)&gt;0,'data-cash-crude'!DW205-INDEX('data-futures'!$E:$E,MATCH('basis-cash-crude'!DX$1,'data-futures'!$A:$A,0),1),""),"")</f>
        <v>-6.68</v>
      </c>
      <c r="DY204">
        <f>+IFERROR(IF(VALUE('data-cash-crude'!DX205)&gt;0,'data-cash-crude'!DX205-INDEX('data-futures'!$E:$E,MATCH('basis-cash-crude'!DY$1,'data-futures'!$A:$A,0),1),""),"")</f>
        <v>-7.5</v>
      </c>
      <c r="DZ204">
        <f>+IFERROR(IF(VALUE('data-cash-crude'!DY205)&gt;0,'data-cash-crude'!DY205-INDEX('data-futures'!$E:$E,MATCH('basis-cash-crude'!DZ$1,'data-futures'!$A:$A,0),1),""),"")</f>
        <v>-7.4200000000000017</v>
      </c>
      <c r="EA204">
        <f>+IFERROR(IF(VALUE('data-cash-crude'!DZ205)&gt;0,'data-cash-crude'!DZ205-INDEX('data-futures'!$E:$E,MATCH('basis-cash-crude'!EA$1,'data-futures'!$A:$A,0),1),""),"")</f>
        <v>-7.2800000000000011</v>
      </c>
      <c r="EB204">
        <f>+IFERROR(IF(VALUE('data-cash-crude'!EA205)&gt;0,'data-cash-crude'!EA205-INDEX('data-futures'!$E:$E,MATCH('basis-cash-crude'!EB$1,'data-futures'!$A:$A,0),1),""),"")</f>
        <v>-7.3100000000000023</v>
      </c>
      <c r="EC204">
        <f>+IFERROR(IF(VALUE('data-cash-crude'!EB205)&gt;0,'data-cash-crude'!EB205-INDEX('data-futures'!$E:$E,MATCH('basis-cash-crude'!EC$1,'data-futures'!$A:$A,0),1),""),"")</f>
        <v>-7.7000000000000028</v>
      </c>
      <c r="ED204" t="str">
        <f>+IFERROR(IF(VALUE('data-cash-crude'!EC205)&gt;0,'data-cash-crude'!EC205-INDEX('data-futures'!$E:$E,MATCH('basis-cash-crude'!ED$1,'data-futures'!$A:$A,0),1),""),"")</f>
        <v/>
      </c>
      <c r="EE204" t="str">
        <f>+IFERROR(IF(VALUE('data-cash-crude'!ED205)&gt;0,'data-cash-crude'!ED205-INDEX('data-futures'!$E:$E,MATCH('basis-cash-crude'!EE$1,'data-futures'!$A:$A,0),1),""),"")</f>
        <v/>
      </c>
      <c r="EF204" t="str">
        <f>+IFERROR(IF(VALUE('data-cash-crude'!EE205)&gt;0,'data-cash-crude'!EE205-INDEX('data-futures'!$E:$E,MATCH('basis-cash-crude'!EF$1,'data-futures'!$A:$A,0),1),""),"")</f>
        <v/>
      </c>
      <c r="EG204" t="str">
        <f>+IFERROR(IF(VALUE('data-cash-crude'!EF205)&gt;0,'data-cash-crude'!EF205-INDEX('data-futures'!$E:$E,MATCH('basis-cash-crude'!EG$1,'data-futures'!$A:$A,0),1),""),"")</f>
        <v/>
      </c>
      <c r="EH204" t="str">
        <f>+IFERROR(IF(VALUE('data-cash-crude'!EG205)&gt;0,'data-cash-crude'!EG205-INDEX('data-futures'!$E:$E,MATCH('basis-cash-crude'!EH$1,'data-futures'!$A:$A,0),1),""),"")</f>
        <v/>
      </c>
      <c r="EI204" t="str">
        <f>+IFERROR(IF(VALUE('data-cash-crude'!EH205)&gt;0,'data-cash-crude'!EH205-INDEX('data-futures'!$E:$E,MATCH('basis-cash-crude'!EI$1,'data-futures'!$A:$A,0),1),""),"")</f>
        <v/>
      </c>
      <c r="EJ204" t="str">
        <f>+IFERROR(IF(VALUE('data-cash-crude'!EI205)&gt;0,'data-cash-crude'!EI205-INDEX('data-futures'!$E:$E,MATCH('basis-cash-crude'!EJ$1,'data-futures'!$A:$A,0),1),""),"")</f>
        <v/>
      </c>
      <c r="EK204" t="str">
        <f>+IFERROR(IF(VALUE('data-cash-crude'!EJ205)&gt;0,'data-cash-crude'!EJ205-INDEX('data-futures'!$E:$E,MATCH('basis-cash-crude'!EK$1,'data-futures'!$A:$A,0),1),""),"")</f>
        <v/>
      </c>
      <c r="EL204" t="str">
        <f>+IFERROR(IF(VALUE('data-cash-crude'!EK205)&gt;0,'data-cash-crude'!EK205-INDEX('data-futures'!$E:$E,MATCH('basis-cash-crude'!EL$1,'data-futures'!$A:$A,0),1),""),"")</f>
        <v/>
      </c>
      <c r="EM204" t="str">
        <f>+IFERROR(IF(VALUE('data-cash-crude'!EL205)&gt;0,'data-cash-crude'!EL205-INDEX('data-futures'!$E:$E,MATCH('basis-cash-crude'!EM$1,'data-futures'!$A:$A,0),1),""),"")</f>
        <v/>
      </c>
      <c r="EN204" t="str">
        <f>+IFERROR(IF(VALUE('data-cash-crude'!EM205)&gt;0,'data-cash-crude'!EM205-INDEX('data-futures'!$E:$E,MATCH('basis-cash-crude'!EN$1,'data-futures'!$A:$A,0),1),""),"")</f>
        <v/>
      </c>
      <c r="EO204" t="str">
        <f>+IFERROR(IF(VALUE('data-cash-crude'!EN205)&gt;0,'data-cash-crude'!EN205-INDEX('data-futures'!$E:$E,MATCH('basis-cash-crude'!EO$1,'data-futures'!$A:$A,0),1),""),"")</f>
        <v/>
      </c>
      <c r="EP204" t="str">
        <f>+IFERROR(IF(VALUE('data-cash-crude'!EO205)&gt;0,'data-cash-crude'!EO205-INDEX('data-futures'!$E:$E,MATCH('basis-cash-crude'!EP$1,'data-futures'!$A:$A,0),1),""),"")</f>
        <v/>
      </c>
      <c r="EQ204" t="str">
        <f>+IFERROR(IF(VALUE('data-cash-crude'!EP205)&gt;0,'data-cash-crude'!EP205-INDEX('data-futures'!$E:$E,MATCH('basis-cash-crude'!EQ$1,'data-futures'!$A:$A,0),1),""),"")</f>
        <v/>
      </c>
      <c r="ER204" t="str">
        <f>+IFERROR(IF(VALUE('data-cash-crude'!EQ205)&gt;0,'data-cash-crude'!EQ205-INDEX('data-futures'!$E:$E,MATCH('basis-cash-crude'!ER$1,'data-futures'!$A:$A,0),1),""),"")</f>
        <v/>
      </c>
      <c r="ES204" t="str">
        <f>+IFERROR(IF(VALUE('data-cash-crude'!ER205)&gt;0,'data-cash-crude'!ER205-INDEX('data-futures'!$E:$E,MATCH('basis-cash-crude'!ES$1,'data-futures'!$A:$A,0),1),""),"")</f>
        <v/>
      </c>
      <c r="ET204" t="str">
        <f>+IFERROR(IF(VALUE('data-cash-crude'!ES205)&gt;0,'data-cash-crude'!ES205-INDEX('data-futures'!$E:$E,MATCH('basis-cash-crude'!ET$1,'data-futures'!$A:$A,0),1),""),"")</f>
        <v/>
      </c>
      <c r="EU204" t="str">
        <f>+IFERROR(IF(VALUE('data-cash-crude'!ET205)&gt;0,'data-cash-crude'!ET205-INDEX('data-futures'!$E:$E,MATCH('basis-cash-crude'!EU$1,'data-futures'!$A:$A,0),1),""),"")</f>
        <v/>
      </c>
      <c r="EV204" t="str">
        <f>+IFERROR(IF(VALUE('data-cash-crude'!EU205)&gt;0,'data-cash-crude'!EU205-INDEX('data-futures'!$E:$E,MATCH('basis-cash-crude'!EV$1,'data-futures'!$A:$A,0),1),""),"")</f>
        <v/>
      </c>
      <c r="EW204" t="str">
        <f>+IFERROR(IF(VALUE('data-cash-crude'!EV205)&gt;0,'data-cash-crude'!EV205-INDEX('data-futures'!$E:$E,MATCH('basis-cash-crude'!EW$1,'data-futures'!$A:$A,0),1),""),"")</f>
        <v/>
      </c>
      <c r="EX204" t="str">
        <f>+IFERROR(IF(VALUE('data-cash-crude'!EW205)&gt;0,'data-cash-crude'!EW205-INDEX('data-futures'!$E:$E,MATCH('basis-cash-crude'!EX$1,'data-futures'!$A:$A,0),1),""),"")</f>
        <v/>
      </c>
      <c r="EY204" t="str">
        <f>+IFERROR(IF(VALUE('data-cash-crude'!EX205)&gt;0,'data-cash-crude'!EX205-INDEX('data-futures'!$E:$E,MATCH('basis-cash-crude'!EY$1,'data-futures'!$A:$A,0),1),""),"")</f>
        <v/>
      </c>
      <c r="EZ204" t="str">
        <f>+IFERROR(IF(VALUE('data-cash-crude'!EY205)&gt;0,'data-cash-crude'!EY205-INDEX('data-futures'!$E:$E,MATCH('basis-cash-crude'!EZ$1,'data-futures'!$A:$A,0),1),""),"")</f>
        <v/>
      </c>
      <c r="FA204" t="str">
        <f>+IFERROR(IF(VALUE('data-cash-crude'!EZ205)&gt;0,'data-cash-crude'!EZ205-INDEX('data-futures'!$E:$E,MATCH('basis-cash-crude'!FA$1,'data-futures'!$A:$A,0),1),""),"")</f>
        <v/>
      </c>
      <c r="FB204" t="str">
        <f>+IFERROR(IF(VALUE('data-cash-crude'!FA205)&gt;0,'data-cash-crude'!FA205-INDEX('data-futures'!$E:$E,MATCH('basis-cash-crude'!FB$1,'data-futures'!$A:$A,0),1),""),"")</f>
        <v/>
      </c>
      <c r="FC204" t="str">
        <f>+IFERROR(IF(VALUE('data-cash-crude'!FB205)&gt;0,'data-cash-crude'!FB205-INDEX('data-futures'!$E:$E,MATCH('basis-cash-crude'!FC$1,'data-futures'!$A:$A,0),1),""),"")</f>
        <v/>
      </c>
      <c r="FD204" t="str">
        <f>+IFERROR(IF(VALUE('data-cash-crude'!FC205)&gt;0,'data-cash-crude'!FC205-INDEX('data-futures'!$E:$E,MATCH('basis-cash-crude'!FD$1,'data-futures'!$A:$A,0),1),""),"")</f>
        <v/>
      </c>
      <c r="FE204" t="str">
        <f>+IFERROR(IF(VALUE('data-cash-crude'!FD205)&gt;0,'data-cash-crude'!FD205-INDEX('data-futures'!$E:$E,MATCH('basis-cash-crude'!FE$1,'data-futures'!$A:$A,0),1),""),"")</f>
        <v/>
      </c>
      <c r="FF204" t="str">
        <f>+IFERROR(IF(VALUE('data-cash-crude'!FE205)&gt;0,'data-cash-crude'!FE205-INDEX('data-futures'!$E:$E,MATCH('basis-cash-crude'!FF$1,'data-futures'!$A:$A,0),1),""),"")</f>
        <v/>
      </c>
      <c r="FG204" t="str">
        <f>+IFERROR(IF(VALUE('data-cash-crude'!FF205)&gt;0,'data-cash-crude'!FF205-INDEX('data-futures'!$E:$E,MATCH('basis-cash-crude'!FG$1,'data-futures'!$A:$A,0),1),""),"")</f>
        <v/>
      </c>
      <c r="FH204" t="str">
        <f>+IFERROR(IF(VALUE('data-cash-crude'!FG205)&gt;0,'data-cash-crude'!FG205-INDEX('data-futures'!$E:$E,MATCH('basis-cash-crude'!FH$1,'data-futures'!$A:$A,0),1),""),"")</f>
        <v/>
      </c>
      <c r="FI204" t="str">
        <f>+IFERROR(IF(VALUE('data-cash-crude'!FH205)&gt;0,'data-cash-crude'!FH205-INDEX('data-futures'!$E:$E,MATCH('basis-cash-crude'!FI$1,'data-futures'!$A:$A,0),1),""),"")</f>
        <v/>
      </c>
      <c r="FJ204" t="str">
        <f>+IFERROR(IF(VALUE('data-cash-crude'!FI205)&gt;0,'data-cash-crude'!FI205-INDEX('data-futures'!$E:$E,MATCH('basis-cash-crude'!FJ$1,'data-futures'!$A:$A,0),1),""),"")</f>
        <v/>
      </c>
      <c r="FK204" t="str">
        <f>+IFERROR(IF(VALUE('data-cash-crude'!FJ205)&gt;0,'data-cash-crude'!FJ205-INDEX('data-futures'!$E:$E,MATCH('basis-cash-crude'!FK$1,'data-futures'!$A:$A,0),1),""),"")</f>
        <v/>
      </c>
      <c r="FL204" t="str">
        <f>+IFERROR(IF(VALUE('data-cash-crude'!FK205)&gt;0,'data-cash-crude'!FK205-INDEX('data-futures'!$E:$E,MATCH('basis-cash-crude'!FL$1,'data-futures'!$A:$A,0),1),""),"")</f>
        <v/>
      </c>
    </row>
    <row r="205" spans="1:168" x14ac:dyDescent="0.2">
      <c r="A205">
        <f t="shared" si="9"/>
        <v>-9.7516666666666669</v>
      </c>
      <c r="B205">
        <f t="shared" si="10"/>
        <v>-9.7892307692307678</v>
      </c>
      <c r="C205">
        <f t="shared" si="11"/>
        <v>-9.3942666666666685</v>
      </c>
      <c r="D205" s="6" t="str">
        <f>+'data-cash-crude'!B206</f>
        <v>CLPA-8-99.CM</v>
      </c>
      <c r="E205">
        <f>+IFERROR(IF(VALUE('data-cash-crude'!D206)&gt;0,'data-cash-crude'!D206-INDEX('data-futures'!$E:$E,MATCH('basis-cash-crude'!E$1,'data-futures'!$A:$A,0),1),""),"")</f>
        <v>-9.6899999999999977</v>
      </c>
      <c r="F205">
        <f>+IFERROR(IF(VALUE('data-cash-crude'!E206)&gt;0,'data-cash-crude'!E206-INDEX('data-futures'!$E:$E,MATCH('basis-cash-crude'!F$1,'data-futures'!$A:$A,0),1),""),"")</f>
        <v>-9.5900000000000034</v>
      </c>
      <c r="G205">
        <f>+IFERROR(IF(VALUE('data-cash-crude'!F206)&gt;0,'data-cash-crude'!F206-INDEX('data-futures'!$E:$E,MATCH('basis-cash-crude'!G$1,'data-futures'!$A:$A,0),1),""),"")</f>
        <v>-9.740000000000002</v>
      </c>
      <c r="H205">
        <f>+IFERROR(IF(VALUE('data-cash-crude'!G206)&gt;0,'data-cash-crude'!G206-INDEX('data-futures'!$E:$E,MATCH('basis-cash-crude'!H$1,'data-futures'!$A:$A,0),1),""),"")</f>
        <v>-9.8800000000000026</v>
      </c>
      <c r="I205" t="str">
        <f>+IFERROR(IF(VALUE('data-cash-crude'!H206)&gt;0,'data-cash-crude'!H206-INDEX('data-futures'!$E:$E,MATCH('basis-cash-crude'!I$1,'data-futures'!$A:$A,0),1),""),"")</f>
        <v/>
      </c>
      <c r="J205">
        <f>+IFERROR(IF(VALUE('data-cash-crude'!I206)&gt;0,'data-cash-crude'!I206-INDEX('data-futures'!$E:$E,MATCH('basis-cash-crude'!J$1,'data-futures'!$A:$A,0),1),""),"")</f>
        <v>-9.8299999999999983</v>
      </c>
      <c r="K205">
        <f>+IFERROR(IF(VALUE('data-cash-crude'!J206)&gt;0,'data-cash-crude'!J206-INDEX('data-futures'!$E:$E,MATCH('basis-cash-crude'!K$1,'data-futures'!$A:$A,0),1),""),"")</f>
        <v>-9.7800000000000011</v>
      </c>
      <c r="L205">
        <f>+IFERROR(IF(VALUE('data-cash-crude'!K206)&gt;0,'data-cash-crude'!K206-INDEX('data-futures'!$E:$E,MATCH('basis-cash-crude'!L$1,'data-futures'!$A:$A,0),1),""),"")</f>
        <v>-9.8400000000000034</v>
      </c>
      <c r="M205">
        <f>+IFERROR(IF(VALUE('data-cash-crude'!L206)&gt;0,'data-cash-crude'!L206-INDEX('data-futures'!$E:$E,MATCH('basis-cash-crude'!M$1,'data-futures'!$A:$A,0),1),""),"")</f>
        <v>-9.759999999999998</v>
      </c>
      <c r="N205">
        <f>+IFERROR(IF(VALUE('data-cash-crude'!M206)&gt;0,'data-cash-crude'!M206-INDEX('data-futures'!$E:$E,MATCH('basis-cash-crude'!N$1,'data-futures'!$A:$A,0),1),""),"")</f>
        <v>-9.5799999999999983</v>
      </c>
      <c r="O205">
        <f>+IFERROR(IF(VALUE('data-cash-crude'!N206)&gt;0,'data-cash-crude'!N206-INDEX('data-futures'!$E:$E,MATCH('basis-cash-crude'!O$1,'data-futures'!$A:$A,0),1),""),"")</f>
        <v>-9.740000000000002</v>
      </c>
      <c r="P205">
        <f>+IFERROR(IF(VALUE('data-cash-crude'!O206)&gt;0,'data-cash-crude'!O206-INDEX('data-futures'!$E:$E,MATCH('basis-cash-crude'!P$1,'data-futures'!$A:$A,0),1),""),"")</f>
        <v>-9.6899999999999977</v>
      </c>
      <c r="Q205">
        <f>+IFERROR(IF(VALUE('data-cash-crude'!P206)&gt;0,'data-cash-crude'!P206-INDEX('data-futures'!$E:$E,MATCH('basis-cash-crude'!Q$1,'data-futures'!$A:$A,0),1),""),"")</f>
        <v>-9.7100000000000009</v>
      </c>
      <c r="R205">
        <f>+IFERROR(IF(VALUE('data-cash-crude'!Q206)&gt;0,'data-cash-crude'!Q206-INDEX('data-futures'!$E:$E,MATCH('basis-cash-crude'!R$1,'data-futures'!$A:$A,0),1),""),"")</f>
        <v>-9.509999999999998</v>
      </c>
      <c r="S205">
        <f>+IFERROR(IF(VALUE('data-cash-crude'!R206)&gt;0,'data-cash-crude'!R206-INDEX('data-futures'!$E:$E,MATCH('basis-cash-crude'!S$1,'data-futures'!$A:$A,0),1),""),"")</f>
        <v>-11.79</v>
      </c>
      <c r="T205">
        <f>+IFERROR(IF(VALUE('data-cash-crude'!S206)&gt;0,'data-cash-crude'!S206-INDEX('data-futures'!$E:$E,MATCH('basis-cash-crude'!T$1,'data-futures'!$A:$A,0),1),""),"")</f>
        <v>-11.57</v>
      </c>
      <c r="U205">
        <f>+IFERROR(IF(VALUE('data-cash-crude'!T206)&gt;0,'data-cash-crude'!T206-INDEX('data-futures'!$E:$E,MATCH('basis-cash-crude'!U$1,'data-futures'!$A:$A,0),1),""),"")</f>
        <v>-9.7000000000000028</v>
      </c>
      <c r="V205">
        <f>+IFERROR(IF(VALUE('data-cash-crude'!U206)&gt;0,'data-cash-crude'!U206-INDEX('data-futures'!$E:$E,MATCH('basis-cash-crude'!V$1,'data-futures'!$A:$A,0),1),""),"")</f>
        <v>-9.5200000000000031</v>
      </c>
      <c r="W205">
        <f>+IFERROR(IF(VALUE('data-cash-crude'!V206)&gt;0,'data-cash-crude'!V206-INDEX('data-futures'!$E:$E,MATCH('basis-cash-crude'!W$1,'data-futures'!$A:$A,0),1),""),"")</f>
        <v>-9.4399999999999977</v>
      </c>
      <c r="X205">
        <f>+IFERROR(IF(VALUE('data-cash-crude'!W206)&gt;0,'data-cash-crude'!W206-INDEX('data-futures'!$E:$E,MATCH('basis-cash-crude'!X$1,'data-futures'!$A:$A,0),1),""),"")</f>
        <v>-9.5300000000000011</v>
      </c>
      <c r="Y205">
        <f>+IFERROR(IF(VALUE('data-cash-crude'!X206)&gt;0,'data-cash-crude'!X206-INDEX('data-futures'!$E:$E,MATCH('basis-cash-crude'!Y$1,'data-futures'!$A:$A,0),1),""),"")</f>
        <v>-9.4799999999999969</v>
      </c>
      <c r="Z205" t="str">
        <f>+IFERROR(IF(VALUE('data-cash-crude'!Y206)&gt;0,'data-cash-crude'!Y206-INDEX('data-futures'!$E:$E,MATCH('basis-cash-crude'!Z$1,'data-futures'!$A:$A,0),1),""),"")</f>
        <v/>
      </c>
      <c r="AA205">
        <f>+IFERROR(IF(VALUE('data-cash-crude'!Z206)&gt;0,'data-cash-crude'!Z206-INDEX('data-futures'!$E:$E,MATCH('basis-cash-crude'!AA$1,'data-futures'!$A:$A,0),1),""),"")</f>
        <v>-9.6899999999999977</v>
      </c>
      <c r="AB205">
        <f>+IFERROR(IF(VALUE('data-cash-crude'!AA206)&gt;0,'data-cash-crude'!AA206-INDEX('data-futures'!$E:$E,MATCH('basis-cash-crude'!AB$1,'data-futures'!$A:$A,0),1),""),"")</f>
        <v>-9.8500000000000014</v>
      </c>
      <c r="AC205" t="str">
        <f>+IFERROR(IF(VALUE('data-cash-crude'!AB206)&gt;0,'data-cash-crude'!AB206-INDEX('data-futures'!$E:$E,MATCH('basis-cash-crude'!AC$1,'data-futures'!$A:$A,0),1),""),"")</f>
        <v/>
      </c>
      <c r="AD205" t="str">
        <f>+IFERROR(IF(VALUE('data-cash-crude'!AC206)&gt;0,'data-cash-crude'!AC206-INDEX('data-futures'!$E:$E,MATCH('basis-cash-crude'!AD$1,'data-futures'!$A:$A,0),1),""),"")</f>
        <v/>
      </c>
      <c r="AE205">
        <f>+IFERROR(IF(VALUE('data-cash-crude'!AD206)&gt;0,'data-cash-crude'!AD206-INDEX('data-futures'!$E:$E,MATCH('basis-cash-crude'!AE$1,'data-futures'!$A:$A,0),1),""),"")</f>
        <v>-9.5600000000000023</v>
      </c>
      <c r="AF205">
        <f>+IFERROR(IF(VALUE('data-cash-crude'!AE206)&gt;0,'data-cash-crude'!AE206-INDEX('data-futures'!$E:$E,MATCH('basis-cash-crude'!AF$1,'data-futures'!$A:$A,0),1),""),"")</f>
        <v>-9.2800000000000011</v>
      </c>
      <c r="AG205">
        <f>+IFERROR(IF(VALUE('data-cash-crude'!AF206)&gt;0,'data-cash-crude'!AF206-INDEX('data-futures'!$E:$E,MATCH('basis-cash-crude'!AG$1,'data-futures'!$A:$A,0),1),""),"")</f>
        <v>-9.3500000000000014</v>
      </c>
      <c r="AH205">
        <f>+IFERROR(IF(VALUE('data-cash-crude'!AG206)&gt;0,'data-cash-crude'!AG206-INDEX('data-futures'!$E:$E,MATCH('basis-cash-crude'!AH$1,'data-futures'!$A:$A,0),1),""),"")</f>
        <v>-9.4200000000000017</v>
      </c>
      <c r="AI205">
        <f>+IFERROR(IF(VALUE('data-cash-crude'!AH206)&gt;0,'data-cash-crude'!AH206-INDEX('data-futures'!$E:$E,MATCH('basis-cash-crude'!AI$1,'data-futures'!$A:$A,0),1),""),"")</f>
        <v>-9.259999999999998</v>
      </c>
      <c r="AJ205">
        <f>+IFERROR(IF(VALUE('data-cash-crude'!AI206)&gt;0,'data-cash-crude'!AI206-INDEX('data-futures'!$E:$E,MATCH('basis-cash-crude'!AJ$1,'data-futures'!$A:$A,0),1),""),"")</f>
        <v>-9.36</v>
      </c>
      <c r="AK205">
        <f>+IFERROR(IF(VALUE('data-cash-crude'!AJ206)&gt;0,'data-cash-crude'!AJ206-INDEX('data-futures'!$E:$E,MATCH('basis-cash-crude'!AK$1,'data-futures'!$A:$A,0),1),""),"")</f>
        <v>-9.3800000000000026</v>
      </c>
      <c r="AL205">
        <f>+IFERROR(IF(VALUE('data-cash-crude'!AK206)&gt;0,'data-cash-crude'!AK206-INDEX('data-futures'!$E:$E,MATCH('basis-cash-crude'!AL$1,'data-futures'!$A:$A,0),1),""),"")</f>
        <v>-9.64</v>
      </c>
      <c r="AM205">
        <f>+IFERROR(IF(VALUE('data-cash-crude'!AL206)&gt;0,'data-cash-crude'!AL206-INDEX('data-futures'!$E:$E,MATCH('basis-cash-crude'!AM$1,'data-futures'!$A:$A,0),1),""),"")</f>
        <v>-9.2800000000000011</v>
      </c>
      <c r="AN205">
        <f>+IFERROR(IF(VALUE('data-cash-crude'!AM206)&gt;0,'data-cash-crude'!AM206-INDEX('data-futures'!$E:$E,MATCH('basis-cash-crude'!AN$1,'data-futures'!$A:$A,0),1),""),"")</f>
        <v>-9.3100000000000023</v>
      </c>
      <c r="AO205">
        <f>+IFERROR(IF(VALUE('data-cash-crude'!AN206)&gt;0,'data-cash-crude'!AN206-INDEX('data-futures'!$E:$E,MATCH('basis-cash-crude'!AO$1,'data-futures'!$A:$A,0),1),""),"")</f>
        <v>-9.5399999999999991</v>
      </c>
      <c r="AP205" t="str">
        <f>+IFERROR(IF(VALUE('data-cash-crude'!AO206)&gt;0,'data-cash-crude'!AO206-INDEX('data-futures'!$E:$E,MATCH('basis-cash-crude'!AP$1,'data-futures'!$A:$A,0),1),""),"")</f>
        <v/>
      </c>
      <c r="AQ205">
        <f>+IFERROR(IF(VALUE('data-cash-crude'!AP206)&gt;0,'data-cash-crude'!AP206-INDEX('data-futures'!$E:$E,MATCH('basis-cash-crude'!AQ$1,'data-futures'!$A:$A,0),1),""),"")</f>
        <v>-9.740000000000002</v>
      </c>
      <c r="AR205">
        <f>+IFERROR(IF(VALUE('data-cash-crude'!AQ206)&gt;0,'data-cash-crude'!AQ206-INDEX('data-futures'!$E:$E,MATCH('basis-cash-crude'!AR$1,'data-futures'!$A:$A,0),1),""),"")</f>
        <v>-6.7299999999999969</v>
      </c>
      <c r="AS205" t="str">
        <f>+IFERROR(IF(VALUE('data-cash-crude'!AR206)&gt;0,'data-cash-crude'!AR206-INDEX('data-futures'!$E:$E,MATCH('basis-cash-crude'!AS$1,'data-futures'!$A:$A,0),1),""),"")</f>
        <v/>
      </c>
      <c r="AT205">
        <f>+IFERROR(IF(VALUE('data-cash-crude'!AS206)&gt;0,'data-cash-crude'!AS206-INDEX('data-futures'!$E:$E,MATCH('basis-cash-crude'!AT$1,'data-futures'!$A:$A,0),1),""),"")</f>
        <v>-9.6000000000000014</v>
      </c>
      <c r="AU205">
        <f>+IFERROR(IF(VALUE('data-cash-crude'!AT206)&gt;0,'data-cash-crude'!AT206-INDEX('data-futures'!$E:$E,MATCH('basis-cash-crude'!AU$1,'data-futures'!$A:$A,0),1),""),"")</f>
        <v>-9.3100000000000023</v>
      </c>
      <c r="AV205">
        <f>+IFERROR(IF(VALUE('data-cash-crude'!AU206)&gt;0,'data-cash-crude'!AU206-INDEX('data-futures'!$E:$E,MATCH('basis-cash-crude'!AV$1,'data-futures'!$A:$A,0),1),""),"")</f>
        <v>-9.3800000000000026</v>
      </c>
      <c r="AW205">
        <f>+IFERROR(IF(VALUE('data-cash-crude'!AV206)&gt;0,'data-cash-crude'!AV206-INDEX('data-futures'!$E:$E,MATCH('basis-cash-crude'!AW$1,'data-futures'!$A:$A,0),1),""),"")</f>
        <v>-9.3500000000000014</v>
      </c>
      <c r="AX205">
        <f>+IFERROR(IF(VALUE('data-cash-crude'!AW206)&gt;0,'data-cash-crude'!AW206-INDEX('data-futures'!$E:$E,MATCH('basis-cash-crude'!AX$1,'data-futures'!$A:$A,0),1),""),"")</f>
        <v>-9.2700000000000031</v>
      </c>
      <c r="AY205" t="str">
        <f>+IFERROR(IF(VALUE('data-cash-crude'!AX206)&gt;0,'data-cash-crude'!AX206-INDEX('data-futures'!$E:$E,MATCH('basis-cash-crude'!AY$1,'data-futures'!$A:$A,0),1),""),"")</f>
        <v/>
      </c>
      <c r="AZ205" t="str">
        <f>+IFERROR(IF(VALUE('data-cash-crude'!AY206)&gt;0,'data-cash-crude'!AY206-INDEX('data-futures'!$E:$E,MATCH('basis-cash-crude'!AZ$1,'data-futures'!$A:$A,0),1),""),"")</f>
        <v/>
      </c>
      <c r="BA205" t="str">
        <f>+IFERROR(IF(VALUE('data-cash-crude'!AZ206)&gt;0,'data-cash-crude'!AZ206-INDEX('data-futures'!$E:$E,MATCH('basis-cash-crude'!BA$1,'data-futures'!$A:$A,0),1),""),"")</f>
        <v/>
      </c>
      <c r="BB205" t="str">
        <f>+IFERROR(IF(VALUE('data-cash-crude'!BA206)&gt;0,'data-cash-crude'!BA206-INDEX('data-futures'!$E:$E,MATCH('basis-cash-crude'!BB$1,'data-futures'!$A:$A,0),1),""),"")</f>
        <v/>
      </c>
      <c r="BC205" t="str">
        <f>+IFERROR(IF(VALUE('data-cash-crude'!BB206)&gt;0,'data-cash-crude'!BB206-INDEX('data-futures'!$E:$E,MATCH('basis-cash-crude'!BC$1,'data-futures'!$A:$A,0),1),""),"")</f>
        <v/>
      </c>
      <c r="BD205" t="str">
        <f>+IFERROR(IF(VALUE('data-cash-crude'!BC206)&gt;0,'data-cash-crude'!BC206-INDEX('data-futures'!$E:$E,MATCH('basis-cash-crude'!BD$1,'data-futures'!$A:$A,0),1),""),"")</f>
        <v/>
      </c>
      <c r="BE205">
        <f>+IFERROR(IF(VALUE('data-cash-crude'!BD206)&gt;0,'data-cash-crude'!BD206-INDEX('data-futures'!$E:$E,MATCH('basis-cash-crude'!BE$1,'data-futures'!$A:$A,0),1),""),"")</f>
        <v>-9.4799999999999969</v>
      </c>
      <c r="BF205">
        <f>+IFERROR(IF(VALUE('data-cash-crude'!BE206)&gt;0,'data-cash-crude'!BE206-INDEX('data-futures'!$E:$E,MATCH('basis-cash-crude'!BF$1,'data-futures'!$A:$A,0),1),""),"")</f>
        <v>-9.490000000000002</v>
      </c>
      <c r="BG205">
        <f>+IFERROR(IF(VALUE('data-cash-crude'!BF206)&gt;0,'data-cash-crude'!BF206-INDEX('data-futures'!$E:$E,MATCH('basis-cash-crude'!BG$1,'data-futures'!$A:$A,0),1),""),"")</f>
        <v>-9.2700000000000031</v>
      </c>
      <c r="BH205">
        <f>+IFERROR(IF(VALUE('data-cash-crude'!BG206)&gt;0,'data-cash-crude'!BG206-INDEX('data-futures'!$E:$E,MATCH('basis-cash-crude'!BH$1,'data-futures'!$A:$A,0),1),""),"")</f>
        <v>-9.0399999999999991</v>
      </c>
      <c r="BI205">
        <f>+IFERROR(IF(VALUE('data-cash-crude'!BH206)&gt;0,'data-cash-crude'!BH206-INDEX('data-futures'!$E:$E,MATCH('basis-cash-crude'!BI$1,'data-futures'!$A:$A,0),1),""),"")</f>
        <v>-9.3400000000000034</v>
      </c>
      <c r="BJ205">
        <f>+IFERROR(IF(VALUE('data-cash-crude'!BI206)&gt;0,'data-cash-crude'!BI206-INDEX('data-futures'!$E:$E,MATCH('basis-cash-crude'!BJ$1,'data-futures'!$A:$A,0),1),""),"")</f>
        <v>-9.3400000000000034</v>
      </c>
      <c r="BK205">
        <f>+IFERROR(IF(VALUE('data-cash-crude'!BJ206)&gt;0,'data-cash-crude'!BJ206-INDEX('data-futures'!$E:$E,MATCH('basis-cash-crude'!BK$1,'data-futures'!$A:$A,0),1),""),"")</f>
        <v>-9.68</v>
      </c>
      <c r="BL205">
        <f>+IFERROR(IF(VALUE('data-cash-crude'!BK206)&gt;0,'data-cash-crude'!BK206-INDEX('data-futures'!$E:$E,MATCH('basis-cash-crude'!BL$1,'data-futures'!$A:$A,0),1),""),"")</f>
        <v>-9.36</v>
      </c>
      <c r="BM205" t="str">
        <f>+IFERROR(IF(VALUE('data-cash-crude'!BL206)&gt;0,'data-cash-crude'!BL206-INDEX('data-futures'!$E:$E,MATCH('basis-cash-crude'!BM$1,'data-futures'!$A:$A,0),1),""),"")</f>
        <v/>
      </c>
      <c r="BN205" t="str">
        <f>+IFERROR(IF(VALUE('data-cash-crude'!BM206)&gt;0,'data-cash-crude'!BM206-INDEX('data-futures'!$E:$E,MATCH('basis-cash-crude'!BN$1,'data-futures'!$A:$A,0),1),""),"")</f>
        <v/>
      </c>
      <c r="BO205">
        <f>+IFERROR(IF(VALUE('data-cash-crude'!BN206)&gt;0,'data-cash-crude'!BN206-INDEX('data-futures'!$E:$E,MATCH('basis-cash-crude'!BO$1,'data-futures'!$A:$A,0),1),""),"")</f>
        <v>-9.7199999999999989</v>
      </c>
      <c r="BP205">
        <f>+IFERROR(IF(VALUE('data-cash-crude'!BO206)&gt;0,'data-cash-crude'!BO206-INDEX('data-futures'!$E:$E,MATCH('basis-cash-crude'!BP$1,'data-futures'!$A:$A,0),1),""),"")</f>
        <v>-9.8800000000000026</v>
      </c>
      <c r="BQ205">
        <f>+IFERROR(IF(VALUE('data-cash-crude'!BP206)&gt;0,'data-cash-crude'!BP206-INDEX('data-futures'!$E:$E,MATCH('basis-cash-crude'!BQ$1,'data-futures'!$A:$A,0),1),""),"")</f>
        <v>-9.32</v>
      </c>
      <c r="BR205">
        <f>+IFERROR(IF(VALUE('data-cash-crude'!BQ206)&gt;0,'data-cash-crude'!BQ206-INDEX('data-futures'!$E:$E,MATCH('basis-cash-crude'!BR$1,'data-futures'!$A:$A,0),1),""),"")</f>
        <v>-9.3500000000000014</v>
      </c>
      <c r="BS205">
        <f>+IFERROR(IF(VALUE('data-cash-crude'!BR206)&gt;0,'data-cash-crude'!BR206-INDEX('data-futures'!$E:$E,MATCH('basis-cash-crude'!BS$1,'data-futures'!$A:$A,0),1),""),"")</f>
        <v>-9.2700000000000031</v>
      </c>
      <c r="BT205">
        <f>+IFERROR(IF(VALUE('data-cash-crude'!BS206)&gt;0,'data-cash-crude'!BS206-INDEX('data-futures'!$E:$E,MATCH('basis-cash-crude'!BT$1,'data-futures'!$A:$A,0),1),""),"")</f>
        <v>-9.82</v>
      </c>
      <c r="BU205">
        <f>+IFERROR(IF(VALUE('data-cash-crude'!BT206)&gt;0,'data-cash-crude'!BT206-INDEX('data-futures'!$E:$E,MATCH('basis-cash-crude'!BU$1,'data-futures'!$A:$A,0),1),""),"")</f>
        <v>-9.43</v>
      </c>
      <c r="BV205">
        <f>+IFERROR(IF(VALUE('data-cash-crude'!BU206)&gt;0,'data-cash-crude'!BU206-INDEX('data-futures'!$E:$E,MATCH('basis-cash-crude'!BV$1,'data-futures'!$A:$A,0),1),""),"")</f>
        <v>-9.3699999999999974</v>
      </c>
      <c r="BW205">
        <f>+IFERROR(IF(VALUE('data-cash-crude'!BV206)&gt;0,'data-cash-crude'!BV206-INDEX('data-futures'!$E:$E,MATCH('basis-cash-crude'!BW$1,'data-futures'!$A:$A,0),1),""),"")</f>
        <v>-9.6300000000000026</v>
      </c>
      <c r="BX205">
        <f>+IFERROR(IF(VALUE('data-cash-crude'!BW206)&gt;0,'data-cash-crude'!BW206-INDEX('data-futures'!$E:$E,MATCH('basis-cash-crude'!BX$1,'data-futures'!$A:$A,0),1),""),"")</f>
        <v>-9.4399999999999977</v>
      </c>
      <c r="BY205">
        <f>+IFERROR(IF(VALUE('data-cash-crude'!BX206)&gt;0,'data-cash-crude'!BX206-INDEX('data-futures'!$E:$E,MATCH('basis-cash-crude'!BY$1,'data-futures'!$A:$A,0),1),""),"")</f>
        <v>-9.6599999999999966</v>
      </c>
      <c r="BZ205">
        <f>+IFERROR(IF(VALUE('data-cash-crude'!BY206)&gt;0,'data-cash-crude'!BY206-INDEX('data-futures'!$E:$E,MATCH('basis-cash-crude'!BZ$1,'data-futures'!$A:$A,0),1),""),"")</f>
        <v>-9.9500000000000028</v>
      </c>
      <c r="CA205">
        <f>+IFERROR(IF(VALUE('data-cash-crude'!BZ206)&gt;0,'data-cash-crude'!BZ206-INDEX('data-futures'!$E:$E,MATCH('basis-cash-crude'!CA$1,'data-futures'!$A:$A,0),1),""),"")</f>
        <v>-9.3400000000000034</v>
      </c>
      <c r="CB205">
        <f>+IFERROR(IF(VALUE('data-cash-crude'!CA206)&gt;0,'data-cash-crude'!CA206-INDEX('data-futures'!$E:$E,MATCH('basis-cash-crude'!CB$1,'data-futures'!$A:$A,0),1),""),"")</f>
        <v>-9.2199999999999989</v>
      </c>
      <c r="CC205">
        <f>+IFERROR(IF(VALUE('data-cash-crude'!CB206)&gt;0,'data-cash-crude'!CB206-INDEX('data-futures'!$E:$E,MATCH('basis-cash-crude'!CC$1,'data-futures'!$A:$A,0),1),""),"")</f>
        <v>-9.1199999999999974</v>
      </c>
      <c r="CD205">
        <f>+IFERROR(IF(VALUE('data-cash-crude'!CC206)&gt;0,'data-cash-crude'!CC206-INDEX('data-futures'!$E:$E,MATCH('basis-cash-crude'!CD$1,'data-futures'!$A:$A,0),1),""),"")</f>
        <v>-9.36</v>
      </c>
      <c r="CE205">
        <f>+IFERROR(IF(VALUE('data-cash-crude'!CD206)&gt;0,'data-cash-crude'!CD206-INDEX('data-futures'!$E:$E,MATCH('basis-cash-crude'!CE$1,'data-futures'!$A:$A,0),1),""),"")</f>
        <v>-9.1499999999999986</v>
      </c>
      <c r="CF205">
        <f>+IFERROR(IF(VALUE('data-cash-crude'!CE206)&gt;0,'data-cash-crude'!CE206-INDEX('data-futures'!$E:$E,MATCH('basis-cash-crude'!CF$1,'data-futures'!$A:$A,0),1),""),"")</f>
        <v>-9.07</v>
      </c>
      <c r="CG205">
        <f>+IFERROR(IF(VALUE('data-cash-crude'!CF206)&gt;0,'data-cash-crude'!CF206-INDEX('data-futures'!$E:$E,MATCH('basis-cash-crude'!CG$1,'data-futures'!$A:$A,0),1),""),"")</f>
        <v>-8.8400000000000034</v>
      </c>
      <c r="CH205">
        <f>+IFERROR(IF(VALUE('data-cash-crude'!CG206)&gt;0,'data-cash-crude'!CG206-INDEX('data-futures'!$E:$E,MATCH('basis-cash-crude'!CH$1,'data-futures'!$A:$A,0),1),""),"")</f>
        <v>-8.6300000000000026</v>
      </c>
      <c r="CI205">
        <f>+IFERROR(IF(VALUE('data-cash-crude'!CH206)&gt;0,'data-cash-crude'!CH206-INDEX('data-futures'!$E:$E,MATCH('basis-cash-crude'!CI$1,'data-futures'!$A:$A,0),1),""),"")</f>
        <v>-8.7899999999999991</v>
      </c>
      <c r="CJ205">
        <f>+IFERROR(IF(VALUE('data-cash-crude'!CI206)&gt;0,'data-cash-crude'!CI206-INDEX('data-futures'!$E:$E,MATCH('basis-cash-crude'!CJ$1,'data-futures'!$A:$A,0),1),""),"")</f>
        <v>-8.8999999999999986</v>
      </c>
      <c r="CK205">
        <f>+IFERROR(IF(VALUE('data-cash-crude'!CJ206)&gt;0,'data-cash-crude'!CJ206-INDEX('data-futures'!$E:$E,MATCH('basis-cash-crude'!CK$1,'data-futures'!$A:$A,0),1),""),"")</f>
        <v>-8.240000000000002</v>
      </c>
      <c r="CL205">
        <f>+IFERROR(IF(VALUE('data-cash-crude'!CK206)&gt;0,'data-cash-crude'!CK206-INDEX('data-futures'!$E:$E,MATCH('basis-cash-crude'!CL$1,'data-futures'!$A:$A,0),1),""),"")</f>
        <v>-8.2000000000000028</v>
      </c>
      <c r="CM205" t="str">
        <f>+IFERROR(IF(VALUE('data-cash-crude'!CL206)&gt;0,'data-cash-crude'!CL206-INDEX('data-futures'!$E:$E,MATCH('basis-cash-crude'!CM$1,'data-futures'!$A:$A,0),1),""),"")</f>
        <v/>
      </c>
      <c r="CN205">
        <f>+IFERROR(IF(VALUE('data-cash-crude'!CM206)&gt;0,'data-cash-crude'!CM206-INDEX('data-futures'!$E:$E,MATCH('basis-cash-crude'!CN$1,'data-futures'!$A:$A,0),1),""),"")</f>
        <v>-8.14</v>
      </c>
      <c r="CO205">
        <f>+IFERROR(IF(VALUE('data-cash-crude'!CN206)&gt;0,'data-cash-crude'!CN206-INDEX('data-futures'!$E:$E,MATCH('basis-cash-crude'!CO$1,'data-futures'!$A:$A,0),1),""),"")</f>
        <v>-7.93</v>
      </c>
      <c r="CP205">
        <f>+IFERROR(IF(VALUE('data-cash-crude'!CO206)&gt;0,'data-cash-crude'!CO206-INDEX('data-futures'!$E:$E,MATCH('basis-cash-crude'!CP$1,'data-futures'!$A:$A,0),1),""),"")</f>
        <v>-8.1300000000000026</v>
      </c>
      <c r="CQ205">
        <f>+IFERROR(IF(VALUE('data-cash-crude'!CP206)&gt;0,'data-cash-crude'!CP206-INDEX('data-futures'!$E:$E,MATCH('basis-cash-crude'!CQ$1,'data-futures'!$A:$A,0),1),""),"")</f>
        <v>-8.1199999999999974</v>
      </c>
      <c r="CR205">
        <f>+IFERROR(IF(VALUE('data-cash-crude'!CQ206)&gt;0,'data-cash-crude'!CQ206-INDEX('data-futures'!$E:$E,MATCH('basis-cash-crude'!CR$1,'data-futures'!$A:$A,0),1),""),"")</f>
        <v>-7.5499999999999972</v>
      </c>
      <c r="CS205">
        <f>+IFERROR(IF(VALUE('data-cash-crude'!CR206)&gt;0,'data-cash-crude'!CR206-INDEX('data-futures'!$E:$E,MATCH('basis-cash-crude'!CS$1,'data-futures'!$A:$A,0),1),""),"")</f>
        <v>-7.1199999999999974</v>
      </c>
      <c r="CT205">
        <f>+IFERROR(IF(VALUE('data-cash-crude'!CS206)&gt;0,'data-cash-crude'!CS206-INDEX('data-futures'!$E:$E,MATCH('basis-cash-crude'!CT$1,'data-futures'!$A:$A,0),1),""),"")</f>
        <v>-5.8100000000000023</v>
      </c>
      <c r="CU205">
        <f>+IFERROR(IF(VALUE('data-cash-crude'!CT206)&gt;0,'data-cash-crude'!CT206-INDEX('data-futures'!$E:$E,MATCH('basis-cash-crude'!CU$1,'data-futures'!$A:$A,0),1),""),"")</f>
        <v>-8.61</v>
      </c>
      <c r="CV205">
        <f>+IFERROR(IF(VALUE('data-cash-crude'!CU206)&gt;0,'data-cash-crude'!CU206-INDEX('data-futures'!$E:$E,MATCH('basis-cash-crude'!CV$1,'data-futures'!$A:$A,0),1),""),"")</f>
        <v>-8.7100000000000009</v>
      </c>
      <c r="CW205">
        <f>+IFERROR(IF(VALUE('data-cash-crude'!CV206)&gt;0,'data-cash-crude'!CV206-INDEX('data-futures'!$E:$E,MATCH('basis-cash-crude'!CW$1,'data-futures'!$A:$A,0),1),""),"")</f>
        <v>-8.4500000000000028</v>
      </c>
      <c r="CX205">
        <f>+IFERROR(IF(VALUE('data-cash-crude'!CW206)&gt;0,'data-cash-crude'!CW206-INDEX('data-futures'!$E:$E,MATCH('basis-cash-crude'!CX$1,'data-futures'!$A:$A,0),1),""),"")</f>
        <v>-8.2800000000000011</v>
      </c>
      <c r="CY205">
        <f>+IFERROR(IF(VALUE('data-cash-crude'!CX206)&gt;0,'data-cash-crude'!CX206-INDEX('data-futures'!$E:$E,MATCH('basis-cash-crude'!CY$1,'data-futures'!$A:$A,0),1),""),"")</f>
        <v>-7.93</v>
      </c>
      <c r="CZ205">
        <f>+IFERROR(IF(VALUE('data-cash-crude'!CY206)&gt;0,'data-cash-crude'!CY206-INDEX('data-futures'!$E:$E,MATCH('basis-cash-crude'!CZ$1,'data-futures'!$A:$A,0),1),""),"")</f>
        <v>-8.3500000000000014</v>
      </c>
      <c r="DA205">
        <f>+IFERROR(IF(VALUE('data-cash-crude'!CZ206)&gt;0,'data-cash-crude'!CZ206-INDEX('data-futures'!$E:$E,MATCH('basis-cash-crude'!DA$1,'data-futures'!$A:$A,0),1),""),"")</f>
        <v>-8.2999999999999972</v>
      </c>
      <c r="DB205">
        <f>+IFERROR(IF(VALUE('data-cash-crude'!DA206)&gt;0,'data-cash-crude'!DA206-INDEX('data-futures'!$E:$E,MATCH('basis-cash-crude'!DB$1,'data-futures'!$A:$A,0),1),""),"")</f>
        <v>-8.25</v>
      </c>
      <c r="DC205">
        <f>+IFERROR(IF(VALUE('data-cash-crude'!DB206)&gt;0,'data-cash-crude'!DB206-INDEX('data-futures'!$E:$E,MATCH('basis-cash-crude'!DC$1,'data-futures'!$A:$A,0),1),""),"")</f>
        <v>-8.2700000000000031</v>
      </c>
      <c r="DD205" t="str">
        <f>+IFERROR(IF(VALUE('data-cash-crude'!DC206)&gt;0,'data-cash-crude'!DC206-INDEX('data-futures'!$E:$E,MATCH('basis-cash-crude'!DD$1,'data-futures'!$A:$A,0),1),""),"")</f>
        <v/>
      </c>
      <c r="DE205">
        <f>+IFERROR(IF(VALUE('data-cash-crude'!DD206)&gt;0,'data-cash-crude'!DD206-INDEX('data-futures'!$E:$E,MATCH('basis-cash-crude'!DE$1,'data-futures'!$A:$A,0),1),""),"")</f>
        <v>-8.18</v>
      </c>
      <c r="DF205">
        <f>+IFERROR(IF(VALUE('data-cash-crude'!DE206)&gt;0,'data-cash-crude'!DE206-INDEX('data-futures'!$E:$E,MATCH('basis-cash-crude'!DF$1,'data-futures'!$A:$A,0),1),""),"")</f>
        <v>-7.7999999999999972</v>
      </c>
      <c r="DG205" t="str">
        <f>+IFERROR(IF(VALUE('data-cash-crude'!DF206)&gt;0,'data-cash-crude'!DF206-INDEX('data-futures'!$E:$E,MATCH('basis-cash-crude'!DG$1,'data-futures'!$A:$A,0),1),""),"")</f>
        <v/>
      </c>
      <c r="DH205">
        <f>+IFERROR(IF(VALUE('data-cash-crude'!DG206)&gt;0,'data-cash-crude'!DG206-INDEX('data-futures'!$E:$E,MATCH('basis-cash-crude'!DH$1,'data-futures'!$A:$A,0),1),""),"")</f>
        <v>-7.4600000000000009</v>
      </c>
      <c r="DI205">
        <f>+IFERROR(IF(VALUE('data-cash-crude'!DH206)&gt;0,'data-cash-crude'!DH206-INDEX('data-futures'!$E:$E,MATCH('basis-cash-crude'!DI$1,'data-futures'!$A:$A,0),1),""),"")</f>
        <v>-8.5900000000000034</v>
      </c>
      <c r="DJ205">
        <f>+IFERROR(IF(VALUE('data-cash-crude'!DI206)&gt;0,'data-cash-crude'!DI206-INDEX('data-futures'!$E:$E,MATCH('basis-cash-crude'!DJ$1,'data-futures'!$A:$A,0),1),""),"")</f>
        <v>-8.32</v>
      </c>
      <c r="DK205">
        <f>+IFERROR(IF(VALUE('data-cash-crude'!DJ206)&gt;0,'data-cash-crude'!DJ206-INDEX('data-futures'!$E:$E,MATCH('basis-cash-crude'!DK$1,'data-futures'!$A:$A,0),1),""),"")</f>
        <v>-8.3699999999999974</v>
      </c>
      <c r="DL205">
        <f>+IFERROR(IF(VALUE('data-cash-crude'!DK206)&gt;0,'data-cash-crude'!DK206-INDEX('data-futures'!$E:$E,MATCH('basis-cash-crude'!DL$1,'data-futures'!$A:$A,0),1),""),"")</f>
        <v>-8.1700000000000017</v>
      </c>
      <c r="DM205">
        <f>+IFERROR(IF(VALUE('data-cash-crude'!DL206)&gt;0,'data-cash-crude'!DL206-INDEX('data-futures'!$E:$E,MATCH('basis-cash-crude'!DM$1,'data-futures'!$A:$A,0),1),""),"")</f>
        <v>-7.6199999999999974</v>
      </c>
      <c r="DN205">
        <f>+IFERROR(IF(VALUE('data-cash-crude'!DM206)&gt;0,'data-cash-crude'!DM206-INDEX('data-futures'!$E:$E,MATCH('basis-cash-crude'!DN$1,'data-futures'!$A:$A,0),1),""),"")</f>
        <v>-7.18</v>
      </c>
      <c r="DO205">
        <f>+IFERROR(IF(VALUE('data-cash-crude'!DN206)&gt;0,'data-cash-crude'!DN206-INDEX('data-futures'!$E:$E,MATCH('basis-cash-crude'!DO$1,'data-futures'!$A:$A,0),1),""),"")</f>
        <v>-7.8999999999999986</v>
      </c>
      <c r="DP205">
        <f>+IFERROR(IF(VALUE('data-cash-crude'!DO206)&gt;0,'data-cash-crude'!DO206-INDEX('data-futures'!$E:$E,MATCH('basis-cash-crude'!DP$1,'data-futures'!$A:$A,0),1),""),"")</f>
        <v>-7.9799999999999969</v>
      </c>
      <c r="DQ205">
        <f>+IFERROR(IF(VALUE('data-cash-crude'!DP206)&gt;0,'data-cash-crude'!DP206-INDEX('data-futures'!$E:$E,MATCH('basis-cash-crude'!DQ$1,'data-futures'!$A:$A,0),1),""),"")</f>
        <v>-8.5300000000000011</v>
      </c>
      <c r="DR205">
        <f>+IFERROR(IF(VALUE('data-cash-crude'!DQ206)&gt;0,'data-cash-crude'!DQ206-INDEX('data-futures'!$E:$E,MATCH('basis-cash-crude'!DR$1,'data-futures'!$A:$A,0),1),""),"")</f>
        <v>-8.0499999999999972</v>
      </c>
      <c r="DS205">
        <f>+IFERROR(IF(VALUE('data-cash-crude'!DR206)&gt;0,'data-cash-crude'!DR206-INDEX('data-futures'!$E:$E,MATCH('basis-cash-crude'!DS$1,'data-futures'!$A:$A,0),1),""),"")</f>
        <v>-8.1899999999999977</v>
      </c>
      <c r="DT205">
        <f>+IFERROR(IF(VALUE('data-cash-crude'!DS206)&gt;0,'data-cash-crude'!DS206-INDEX('data-futures'!$E:$E,MATCH('basis-cash-crude'!DT$1,'data-futures'!$A:$A,0),1),""),"")</f>
        <v>-8.1300000000000026</v>
      </c>
      <c r="DU205">
        <f>+IFERROR(IF(VALUE('data-cash-crude'!DT206)&gt;0,'data-cash-crude'!DT206-INDEX('data-futures'!$E:$E,MATCH('basis-cash-crude'!DU$1,'data-futures'!$A:$A,0),1),""),"")</f>
        <v>-8.6899999999999977</v>
      </c>
      <c r="DV205">
        <f>+IFERROR(IF(VALUE('data-cash-crude'!DU206)&gt;0,'data-cash-crude'!DU206-INDEX('data-futures'!$E:$E,MATCH('basis-cash-crude'!DV$1,'data-futures'!$A:$A,0),1),""),"")</f>
        <v>-9.2000000000000028</v>
      </c>
      <c r="DW205">
        <f>+IFERROR(IF(VALUE('data-cash-crude'!DV206)&gt;0,'data-cash-crude'!DV206-INDEX('data-futures'!$E:$E,MATCH('basis-cash-crude'!DW$1,'data-futures'!$A:$A,0),1),""),"")</f>
        <v>-8.89</v>
      </c>
      <c r="DX205">
        <f>+IFERROR(IF(VALUE('data-cash-crude'!DW206)&gt;0,'data-cash-crude'!DW206-INDEX('data-futures'!$E:$E,MATCH('basis-cash-crude'!DX$1,'data-futures'!$A:$A,0),1),""),"")</f>
        <v>-8.43</v>
      </c>
      <c r="DY205">
        <f>+IFERROR(IF(VALUE('data-cash-crude'!DX206)&gt;0,'data-cash-crude'!DX206-INDEX('data-futures'!$E:$E,MATCH('basis-cash-crude'!DY$1,'data-futures'!$A:$A,0),1),""),"")</f>
        <v>-9.25</v>
      </c>
      <c r="DZ205">
        <f>+IFERROR(IF(VALUE('data-cash-crude'!DY206)&gt;0,'data-cash-crude'!DY206-INDEX('data-futures'!$E:$E,MATCH('basis-cash-crude'!DZ$1,'data-futures'!$A:$A,0),1),""),"")</f>
        <v>-9.1700000000000017</v>
      </c>
      <c r="EA205">
        <f>+IFERROR(IF(VALUE('data-cash-crude'!DZ206)&gt;0,'data-cash-crude'!DZ206-INDEX('data-futures'!$E:$E,MATCH('basis-cash-crude'!EA$1,'data-futures'!$A:$A,0),1),""),"")</f>
        <v>-9.0300000000000011</v>
      </c>
      <c r="EB205">
        <f>+IFERROR(IF(VALUE('data-cash-crude'!EA206)&gt;0,'data-cash-crude'!EA206-INDEX('data-futures'!$E:$E,MATCH('basis-cash-crude'!EB$1,'data-futures'!$A:$A,0),1),""),"")</f>
        <v>-9.0600000000000023</v>
      </c>
      <c r="EC205">
        <f>+IFERROR(IF(VALUE('data-cash-crude'!EB206)&gt;0,'data-cash-crude'!EB206-INDEX('data-futures'!$E:$E,MATCH('basis-cash-crude'!EC$1,'data-futures'!$A:$A,0),1),""),"")</f>
        <v>-9.4500000000000028</v>
      </c>
      <c r="ED205" t="str">
        <f>+IFERROR(IF(VALUE('data-cash-crude'!EC206)&gt;0,'data-cash-crude'!EC206-INDEX('data-futures'!$E:$E,MATCH('basis-cash-crude'!ED$1,'data-futures'!$A:$A,0),1),""),"")</f>
        <v/>
      </c>
      <c r="EE205" t="str">
        <f>+IFERROR(IF(VALUE('data-cash-crude'!ED206)&gt;0,'data-cash-crude'!ED206-INDEX('data-futures'!$E:$E,MATCH('basis-cash-crude'!EE$1,'data-futures'!$A:$A,0),1),""),"")</f>
        <v/>
      </c>
      <c r="EF205" t="str">
        <f>+IFERROR(IF(VALUE('data-cash-crude'!EE206)&gt;0,'data-cash-crude'!EE206-INDEX('data-futures'!$E:$E,MATCH('basis-cash-crude'!EF$1,'data-futures'!$A:$A,0),1),""),"")</f>
        <v/>
      </c>
      <c r="EG205" t="str">
        <f>+IFERROR(IF(VALUE('data-cash-crude'!EF206)&gt;0,'data-cash-crude'!EF206-INDEX('data-futures'!$E:$E,MATCH('basis-cash-crude'!EG$1,'data-futures'!$A:$A,0),1),""),"")</f>
        <v/>
      </c>
      <c r="EH205" t="str">
        <f>+IFERROR(IF(VALUE('data-cash-crude'!EG206)&gt;0,'data-cash-crude'!EG206-INDEX('data-futures'!$E:$E,MATCH('basis-cash-crude'!EH$1,'data-futures'!$A:$A,0),1),""),"")</f>
        <v/>
      </c>
      <c r="EI205" t="str">
        <f>+IFERROR(IF(VALUE('data-cash-crude'!EH206)&gt;0,'data-cash-crude'!EH206-INDEX('data-futures'!$E:$E,MATCH('basis-cash-crude'!EI$1,'data-futures'!$A:$A,0),1),""),"")</f>
        <v/>
      </c>
      <c r="EJ205" t="str">
        <f>+IFERROR(IF(VALUE('data-cash-crude'!EI206)&gt;0,'data-cash-crude'!EI206-INDEX('data-futures'!$E:$E,MATCH('basis-cash-crude'!EJ$1,'data-futures'!$A:$A,0),1),""),"")</f>
        <v/>
      </c>
      <c r="EK205" t="str">
        <f>+IFERROR(IF(VALUE('data-cash-crude'!EJ206)&gt;0,'data-cash-crude'!EJ206-INDEX('data-futures'!$E:$E,MATCH('basis-cash-crude'!EK$1,'data-futures'!$A:$A,0),1),""),"")</f>
        <v/>
      </c>
      <c r="EL205" t="str">
        <f>+IFERROR(IF(VALUE('data-cash-crude'!EK206)&gt;0,'data-cash-crude'!EK206-INDEX('data-futures'!$E:$E,MATCH('basis-cash-crude'!EL$1,'data-futures'!$A:$A,0),1),""),"")</f>
        <v/>
      </c>
      <c r="EM205" t="str">
        <f>+IFERROR(IF(VALUE('data-cash-crude'!EL206)&gt;0,'data-cash-crude'!EL206-INDEX('data-futures'!$E:$E,MATCH('basis-cash-crude'!EM$1,'data-futures'!$A:$A,0),1),""),"")</f>
        <v/>
      </c>
      <c r="EN205" t="str">
        <f>+IFERROR(IF(VALUE('data-cash-crude'!EM206)&gt;0,'data-cash-crude'!EM206-INDEX('data-futures'!$E:$E,MATCH('basis-cash-crude'!EN$1,'data-futures'!$A:$A,0),1),""),"")</f>
        <v/>
      </c>
      <c r="EO205" t="str">
        <f>+IFERROR(IF(VALUE('data-cash-crude'!EN206)&gt;0,'data-cash-crude'!EN206-INDEX('data-futures'!$E:$E,MATCH('basis-cash-crude'!EO$1,'data-futures'!$A:$A,0),1),""),"")</f>
        <v/>
      </c>
      <c r="EP205" t="str">
        <f>+IFERROR(IF(VALUE('data-cash-crude'!EO206)&gt;0,'data-cash-crude'!EO206-INDEX('data-futures'!$E:$E,MATCH('basis-cash-crude'!EP$1,'data-futures'!$A:$A,0),1),""),"")</f>
        <v/>
      </c>
      <c r="EQ205" t="str">
        <f>+IFERROR(IF(VALUE('data-cash-crude'!EP206)&gt;0,'data-cash-crude'!EP206-INDEX('data-futures'!$E:$E,MATCH('basis-cash-crude'!EQ$1,'data-futures'!$A:$A,0),1),""),"")</f>
        <v/>
      </c>
      <c r="ER205" t="str">
        <f>+IFERROR(IF(VALUE('data-cash-crude'!EQ206)&gt;0,'data-cash-crude'!EQ206-INDEX('data-futures'!$E:$E,MATCH('basis-cash-crude'!ER$1,'data-futures'!$A:$A,0),1),""),"")</f>
        <v/>
      </c>
      <c r="ES205" t="str">
        <f>+IFERROR(IF(VALUE('data-cash-crude'!ER206)&gt;0,'data-cash-crude'!ER206-INDEX('data-futures'!$E:$E,MATCH('basis-cash-crude'!ES$1,'data-futures'!$A:$A,0),1),""),"")</f>
        <v/>
      </c>
      <c r="ET205" t="str">
        <f>+IFERROR(IF(VALUE('data-cash-crude'!ES206)&gt;0,'data-cash-crude'!ES206-INDEX('data-futures'!$E:$E,MATCH('basis-cash-crude'!ET$1,'data-futures'!$A:$A,0),1),""),"")</f>
        <v/>
      </c>
      <c r="EU205" t="str">
        <f>+IFERROR(IF(VALUE('data-cash-crude'!ET206)&gt;0,'data-cash-crude'!ET206-INDEX('data-futures'!$E:$E,MATCH('basis-cash-crude'!EU$1,'data-futures'!$A:$A,0),1),""),"")</f>
        <v/>
      </c>
      <c r="EV205" t="str">
        <f>+IFERROR(IF(VALUE('data-cash-crude'!EU206)&gt;0,'data-cash-crude'!EU206-INDEX('data-futures'!$E:$E,MATCH('basis-cash-crude'!EV$1,'data-futures'!$A:$A,0),1),""),"")</f>
        <v/>
      </c>
      <c r="EW205" t="str">
        <f>+IFERROR(IF(VALUE('data-cash-crude'!EV206)&gt;0,'data-cash-crude'!EV206-INDEX('data-futures'!$E:$E,MATCH('basis-cash-crude'!EW$1,'data-futures'!$A:$A,0),1),""),"")</f>
        <v/>
      </c>
      <c r="EX205" t="str">
        <f>+IFERROR(IF(VALUE('data-cash-crude'!EW206)&gt;0,'data-cash-crude'!EW206-INDEX('data-futures'!$E:$E,MATCH('basis-cash-crude'!EX$1,'data-futures'!$A:$A,0),1),""),"")</f>
        <v/>
      </c>
      <c r="EY205" t="str">
        <f>+IFERROR(IF(VALUE('data-cash-crude'!EX206)&gt;0,'data-cash-crude'!EX206-INDEX('data-futures'!$E:$E,MATCH('basis-cash-crude'!EY$1,'data-futures'!$A:$A,0),1),""),"")</f>
        <v/>
      </c>
      <c r="EZ205" t="str">
        <f>+IFERROR(IF(VALUE('data-cash-crude'!EY206)&gt;0,'data-cash-crude'!EY206-INDEX('data-futures'!$E:$E,MATCH('basis-cash-crude'!EZ$1,'data-futures'!$A:$A,0),1),""),"")</f>
        <v/>
      </c>
      <c r="FA205" t="str">
        <f>+IFERROR(IF(VALUE('data-cash-crude'!EZ206)&gt;0,'data-cash-crude'!EZ206-INDEX('data-futures'!$E:$E,MATCH('basis-cash-crude'!FA$1,'data-futures'!$A:$A,0),1),""),"")</f>
        <v/>
      </c>
      <c r="FB205" t="str">
        <f>+IFERROR(IF(VALUE('data-cash-crude'!FA206)&gt;0,'data-cash-crude'!FA206-INDEX('data-futures'!$E:$E,MATCH('basis-cash-crude'!FB$1,'data-futures'!$A:$A,0),1),""),"")</f>
        <v/>
      </c>
      <c r="FC205" t="str">
        <f>+IFERROR(IF(VALUE('data-cash-crude'!FB206)&gt;0,'data-cash-crude'!FB206-INDEX('data-futures'!$E:$E,MATCH('basis-cash-crude'!FC$1,'data-futures'!$A:$A,0),1),""),"")</f>
        <v/>
      </c>
      <c r="FD205" t="str">
        <f>+IFERROR(IF(VALUE('data-cash-crude'!FC206)&gt;0,'data-cash-crude'!FC206-INDEX('data-futures'!$E:$E,MATCH('basis-cash-crude'!FD$1,'data-futures'!$A:$A,0),1),""),"")</f>
        <v/>
      </c>
      <c r="FE205" t="str">
        <f>+IFERROR(IF(VALUE('data-cash-crude'!FD206)&gt;0,'data-cash-crude'!FD206-INDEX('data-futures'!$E:$E,MATCH('basis-cash-crude'!FE$1,'data-futures'!$A:$A,0),1),""),"")</f>
        <v/>
      </c>
      <c r="FF205" t="str">
        <f>+IFERROR(IF(VALUE('data-cash-crude'!FE206)&gt;0,'data-cash-crude'!FE206-INDEX('data-futures'!$E:$E,MATCH('basis-cash-crude'!FF$1,'data-futures'!$A:$A,0),1),""),"")</f>
        <v/>
      </c>
      <c r="FG205" t="str">
        <f>+IFERROR(IF(VALUE('data-cash-crude'!FF206)&gt;0,'data-cash-crude'!FF206-INDEX('data-futures'!$E:$E,MATCH('basis-cash-crude'!FG$1,'data-futures'!$A:$A,0),1),""),"")</f>
        <v/>
      </c>
      <c r="FH205" t="str">
        <f>+IFERROR(IF(VALUE('data-cash-crude'!FG206)&gt;0,'data-cash-crude'!FG206-INDEX('data-futures'!$E:$E,MATCH('basis-cash-crude'!FH$1,'data-futures'!$A:$A,0),1),""),"")</f>
        <v/>
      </c>
      <c r="FI205" t="str">
        <f>+IFERROR(IF(VALUE('data-cash-crude'!FH206)&gt;0,'data-cash-crude'!FH206-INDEX('data-futures'!$E:$E,MATCH('basis-cash-crude'!FI$1,'data-futures'!$A:$A,0),1),""),"")</f>
        <v/>
      </c>
      <c r="FJ205" t="str">
        <f>+IFERROR(IF(VALUE('data-cash-crude'!FI206)&gt;0,'data-cash-crude'!FI206-INDEX('data-futures'!$E:$E,MATCH('basis-cash-crude'!FJ$1,'data-futures'!$A:$A,0),1),""),"")</f>
        <v/>
      </c>
      <c r="FK205" t="str">
        <f>+IFERROR(IF(VALUE('data-cash-crude'!FJ206)&gt;0,'data-cash-crude'!FJ206-INDEX('data-futures'!$E:$E,MATCH('basis-cash-crude'!FK$1,'data-futures'!$A:$A,0),1),""),"")</f>
        <v/>
      </c>
      <c r="FL205" t="str">
        <f>+IFERROR(IF(VALUE('data-cash-crude'!FK206)&gt;0,'data-cash-crude'!FK206-INDEX('data-futures'!$E:$E,MATCH('basis-cash-crude'!FL$1,'data-futures'!$A:$A,0),1),""),"")</f>
        <v/>
      </c>
    </row>
    <row r="206" spans="1:168" x14ac:dyDescent="0.2">
      <c r="A206">
        <f t="shared" si="9"/>
        <v>-9.5850000000000009</v>
      </c>
      <c r="B206">
        <f t="shared" si="10"/>
        <v>-9.5873076923076912</v>
      </c>
      <c r="C206">
        <f t="shared" si="11"/>
        <v>-9.3351190476190506</v>
      </c>
      <c r="D206" s="6" t="str">
        <f>+'data-cash-crude'!B207</f>
        <v>CLPA-9-101.CM</v>
      </c>
      <c r="E206">
        <f>+IFERROR(IF(VALUE('data-cash-crude'!D207)&gt;0,'data-cash-crude'!D207-INDEX('data-futures'!$E:$E,MATCH('basis-cash-crude'!E$1,'data-futures'!$A:$A,0),1),""),"")</f>
        <v>-8.4399999999999977</v>
      </c>
      <c r="F206">
        <f>+IFERROR(IF(VALUE('data-cash-crude'!E207)&gt;0,'data-cash-crude'!E207-INDEX('data-futures'!$E:$E,MATCH('basis-cash-crude'!F$1,'data-futures'!$A:$A,0),1),""),"")</f>
        <v>-9.8400000000000034</v>
      </c>
      <c r="G206">
        <f>+IFERROR(IF(VALUE('data-cash-crude'!F207)&gt;0,'data-cash-crude'!F207-INDEX('data-futures'!$E:$E,MATCH('basis-cash-crude'!G$1,'data-futures'!$A:$A,0),1),""),"")</f>
        <v>-9.740000000000002</v>
      </c>
      <c r="H206">
        <f>+IFERROR(IF(VALUE('data-cash-crude'!G207)&gt;0,'data-cash-crude'!G207-INDEX('data-futures'!$E:$E,MATCH('basis-cash-crude'!H$1,'data-futures'!$A:$A,0),1),""),"")</f>
        <v>-9.8800000000000026</v>
      </c>
      <c r="I206" t="str">
        <f>+IFERROR(IF(VALUE('data-cash-crude'!H207)&gt;0,'data-cash-crude'!H207-INDEX('data-futures'!$E:$E,MATCH('basis-cash-crude'!I$1,'data-futures'!$A:$A,0),1),""),"")</f>
        <v/>
      </c>
      <c r="J206">
        <f>+IFERROR(IF(VALUE('data-cash-crude'!I207)&gt;0,'data-cash-crude'!I207-INDEX('data-futures'!$E:$E,MATCH('basis-cash-crude'!J$1,'data-futures'!$A:$A,0),1),""),"")</f>
        <v>-9.8299999999999983</v>
      </c>
      <c r="K206">
        <f>+IFERROR(IF(VALUE('data-cash-crude'!J207)&gt;0,'data-cash-crude'!J207-INDEX('data-futures'!$E:$E,MATCH('basis-cash-crude'!K$1,'data-futures'!$A:$A,0),1),""),"")</f>
        <v>-9.7800000000000011</v>
      </c>
      <c r="L206">
        <f>+IFERROR(IF(VALUE('data-cash-crude'!K207)&gt;0,'data-cash-crude'!K207-INDEX('data-futures'!$E:$E,MATCH('basis-cash-crude'!L$1,'data-futures'!$A:$A,0),1),""),"")</f>
        <v>-9.8400000000000034</v>
      </c>
      <c r="M206">
        <f>+IFERROR(IF(VALUE('data-cash-crude'!L207)&gt;0,'data-cash-crude'!L207-INDEX('data-futures'!$E:$E,MATCH('basis-cash-crude'!M$1,'data-futures'!$A:$A,0),1),""),"")</f>
        <v>-9.759999999999998</v>
      </c>
      <c r="N206">
        <f>+IFERROR(IF(VALUE('data-cash-crude'!M207)&gt;0,'data-cash-crude'!M207-INDEX('data-futures'!$E:$E,MATCH('basis-cash-crude'!N$1,'data-futures'!$A:$A,0),1),""),"")</f>
        <v>-9.8299999999999983</v>
      </c>
      <c r="O206">
        <f>+IFERROR(IF(VALUE('data-cash-crude'!N207)&gt;0,'data-cash-crude'!N207-INDEX('data-futures'!$E:$E,MATCH('basis-cash-crude'!O$1,'data-futures'!$A:$A,0),1),""),"")</f>
        <v>-9.740000000000002</v>
      </c>
      <c r="P206">
        <f>+IFERROR(IF(VALUE('data-cash-crude'!O207)&gt;0,'data-cash-crude'!O207-INDEX('data-futures'!$E:$E,MATCH('basis-cash-crude'!P$1,'data-futures'!$A:$A,0),1),""),"")</f>
        <v>-9.6899999999999977</v>
      </c>
      <c r="Q206">
        <f>+IFERROR(IF(VALUE('data-cash-crude'!P207)&gt;0,'data-cash-crude'!P207-INDEX('data-futures'!$E:$E,MATCH('basis-cash-crude'!Q$1,'data-futures'!$A:$A,0),1),""),"")</f>
        <v>-9.7100000000000009</v>
      </c>
      <c r="R206">
        <f>+IFERROR(IF(VALUE('data-cash-crude'!Q207)&gt;0,'data-cash-crude'!Q207-INDEX('data-futures'!$E:$E,MATCH('basis-cash-crude'!R$1,'data-futures'!$A:$A,0),1),""),"")</f>
        <v>-9.509999999999998</v>
      </c>
      <c r="S206">
        <f>+IFERROR(IF(VALUE('data-cash-crude'!R207)&gt;0,'data-cash-crude'!R207-INDEX('data-futures'!$E:$E,MATCH('basis-cash-crude'!S$1,'data-futures'!$A:$A,0),1),""),"")</f>
        <v>-9.5399999999999991</v>
      </c>
      <c r="T206">
        <f>+IFERROR(IF(VALUE('data-cash-crude'!S207)&gt;0,'data-cash-crude'!S207-INDEX('data-futures'!$E:$E,MATCH('basis-cash-crude'!T$1,'data-futures'!$A:$A,0),1),""),"")</f>
        <v>-9.57</v>
      </c>
      <c r="U206">
        <f>+IFERROR(IF(VALUE('data-cash-crude'!T207)&gt;0,'data-cash-crude'!T207-INDEX('data-futures'!$E:$E,MATCH('basis-cash-crude'!U$1,'data-futures'!$A:$A,0),1),""),"")</f>
        <v>-9.4500000000000028</v>
      </c>
      <c r="V206">
        <f>+IFERROR(IF(VALUE('data-cash-crude'!U207)&gt;0,'data-cash-crude'!U207-INDEX('data-futures'!$E:$E,MATCH('basis-cash-crude'!V$1,'data-futures'!$A:$A,0),1),""),"")</f>
        <v>-9.2700000000000031</v>
      </c>
      <c r="W206">
        <f>+IFERROR(IF(VALUE('data-cash-crude'!V207)&gt;0,'data-cash-crude'!V207-INDEX('data-futures'!$E:$E,MATCH('basis-cash-crude'!W$1,'data-futures'!$A:$A,0),1),""),"")</f>
        <v>-9.6899999999999977</v>
      </c>
      <c r="X206">
        <f>+IFERROR(IF(VALUE('data-cash-crude'!W207)&gt;0,'data-cash-crude'!W207-INDEX('data-futures'!$E:$E,MATCH('basis-cash-crude'!X$1,'data-futures'!$A:$A,0),1),""),"")</f>
        <v>-9.7800000000000011</v>
      </c>
      <c r="Y206">
        <f>+IFERROR(IF(VALUE('data-cash-crude'!X207)&gt;0,'data-cash-crude'!X207-INDEX('data-futures'!$E:$E,MATCH('basis-cash-crude'!Y$1,'data-futures'!$A:$A,0),1),""),"")</f>
        <v>-9.7299999999999969</v>
      </c>
      <c r="Z206" t="str">
        <f>+IFERROR(IF(VALUE('data-cash-crude'!Y207)&gt;0,'data-cash-crude'!Y207-INDEX('data-futures'!$E:$E,MATCH('basis-cash-crude'!Z$1,'data-futures'!$A:$A,0),1),""),"")</f>
        <v/>
      </c>
      <c r="AA206">
        <f>+IFERROR(IF(VALUE('data-cash-crude'!Z207)&gt;0,'data-cash-crude'!Z207-INDEX('data-futures'!$E:$E,MATCH('basis-cash-crude'!AA$1,'data-futures'!$A:$A,0),1),""),"")</f>
        <v>-9.6899999999999977</v>
      </c>
      <c r="AB206">
        <f>+IFERROR(IF(VALUE('data-cash-crude'!AA207)&gt;0,'data-cash-crude'!AA207-INDEX('data-futures'!$E:$E,MATCH('basis-cash-crude'!AB$1,'data-futures'!$A:$A,0),1),""),"")</f>
        <v>-9.6000000000000014</v>
      </c>
      <c r="AC206" t="str">
        <f>+IFERROR(IF(VALUE('data-cash-crude'!AB207)&gt;0,'data-cash-crude'!AB207-INDEX('data-futures'!$E:$E,MATCH('basis-cash-crude'!AC$1,'data-futures'!$A:$A,0),1),""),"")</f>
        <v/>
      </c>
      <c r="AD206" t="str">
        <f>+IFERROR(IF(VALUE('data-cash-crude'!AC207)&gt;0,'data-cash-crude'!AC207-INDEX('data-futures'!$E:$E,MATCH('basis-cash-crude'!AD$1,'data-futures'!$A:$A,0),1),""),"")</f>
        <v/>
      </c>
      <c r="AE206">
        <f>+IFERROR(IF(VALUE('data-cash-crude'!AD207)&gt;0,'data-cash-crude'!AD207-INDEX('data-futures'!$E:$E,MATCH('basis-cash-crude'!AE$1,'data-futures'!$A:$A,0),1),""),"")</f>
        <v>-9.3100000000000023</v>
      </c>
      <c r="AF206">
        <f>+IFERROR(IF(VALUE('data-cash-crude'!AE207)&gt;0,'data-cash-crude'!AE207-INDEX('data-futures'!$E:$E,MATCH('basis-cash-crude'!AF$1,'data-futures'!$A:$A,0),1),""),"")</f>
        <v>-9.2800000000000011</v>
      </c>
      <c r="AG206">
        <f>+IFERROR(IF(VALUE('data-cash-crude'!AF207)&gt;0,'data-cash-crude'!AF207-INDEX('data-futures'!$E:$E,MATCH('basis-cash-crude'!AG$1,'data-futures'!$A:$A,0),1),""),"")</f>
        <v>-9.3500000000000014</v>
      </c>
      <c r="AH206">
        <f>+IFERROR(IF(VALUE('data-cash-crude'!AG207)&gt;0,'data-cash-crude'!AG207-INDEX('data-futures'!$E:$E,MATCH('basis-cash-crude'!AH$1,'data-futures'!$A:$A,0),1),""),"")</f>
        <v>-9.4200000000000017</v>
      </c>
      <c r="AI206">
        <f>+IFERROR(IF(VALUE('data-cash-crude'!AH207)&gt;0,'data-cash-crude'!AH207-INDEX('data-futures'!$E:$E,MATCH('basis-cash-crude'!AI$1,'data-futures'!$A:$A,0),1),""),"")</f>
        <v>-9.759999999999998</v>
      </c>
      <c r="AJ206">
        <f>+IFERROR(IF(VALUE('data-cash-crude'!AI207)&gt;0,'data-cash-crude'!AI207-INDEX('data-futures'!$E:$E,MATCH('basis-cash-crude'!AJ$1,'data-futures'!$A:$A,0),1),""),"")</f>
        <v>-9.36</v>
      </c>
      <c r="AK206">
        <f>+IFERROR(IF(VALUE('data-cash-crude'!AJ207)&gt;0,'data-cash-crude'!AJ207-INDEX('data-futures'!$E:$E,MATCH('basis-cash-crude'!AK$1,'data-futures'!$A:$A,0),1),""),"")</f>
        <v>-9.3800000000000026</v>
      </c>
      <c r="AL206">
        <f>+IFERROR(IF(VALUE('data-cash-crude'!AK207)&gt;0,'data-cash-crude'!AK207-INDEX('data-futures'!$E:$E,MATCH('basis-cash-crude'!AL$1,'data-futures'!$A:$A,0),1),""),"")</f>
        <v>-9.39</v>
      </c>
      <c r="AM206">
        <f>+IFERROR(IF(VALUE('data-cash-crude'!AL207)&gt;0,'data-cash-crude'!AL207-INDEX('data-futures'!$E:$E,MATCH('basis-cash-crude'!AM$1,'data-futures'!$A:$A,0),1),""),"")</f>
        <v>-9.2800000000000011</v>
      </c>
      <c r="AN206">
        <f>+IFERROR(IF(VALUE('data-cash-crude'!AM207)&gt;0,'data-cash-crude'!AM207-INDEX('data-futures'!$E:$E,MATCH('basis-cash-crude'!AN$1,'data-futures'!$A:$A,0),1),""),"")</f>
        <v>-9.5600000000000023</v>
      </c>
      <c r="AO206">
        <f>+IFERROR(IF(VALUE('data-cash-crude'!AN207)&gt;0,'data-cash-crude'!AN207-INDEX('data-futures'!$E:$E,MATCH('basis-cash-crude'!AO$1,'data-futures'!$A:$A,0),1),""),"")</f>
        <v>-9.5399999999999991</v>
      </c>
      <c r="AP206">
        <f>+IFERROR(IF(VALUE('data-cash-crude'!AO207)&gt;0,'data-cash-crude'!AO207-INDEX('data-futures'!$E:$E,MATCH('basis-cash-crude'!AP$1,'data-futures'!$A:$A,0),1),""),"")</f>
        <v>-9.57</v>
      </c>
      <c r="AQ206" t="str">
        <f>+IFERROR(IF(VALUE('data-cash-crude'!AP207)&gt;0,'data-cash-crude'!AP207-INDEX('data-futures'!$E:$E,MATCH('basis-cash-crude'!AQ$1,'data-futures'!$A:$A,0),1),""),"")</f>
        <v/>
      </c>
      <c r="AR206">
        <f>+IFERROR(IF(VALUE('data-cash-crude'!AQ207)&gt;0,'data-cash-crude'!AQ207-INDEX('data-futures'!$E:$E,MATCH('basis-cash-crude'!AR$1,'data-futures'!$A:$A,0),1),""),"")</f>
        <v>-9.4799999999999969</v>
      </c>
      <c r="AS206" t="str">
        <f>+IFERROR(IF(VALUE('data-cash-crude'!AR207)&gt;0,'data-cash-crude'!AR207-INDEX('data-futures'!$E:$E,MATCH('basis-cash-crude'!AS$1,'data-futures'!$A:$A,0),1),""),"")</f>
        <v/>
      </c>
      <c r="AT206">
        <f>+IFERROR(IF(VALUE('data-cash-crude'!AS207)&gt;0,'data-cash-crude'!AS207-INDEX('data-futures'!$E:$E,MATCH('basis-cash-crude'!AT$1,'data-futures'!$A:$A,0),1),""),"")</f>
        <v>-9.3500000000000014</v>
      </c>
      <c r="AU206">
        <f>+IFERROR(IF(VALUE('data-cash-crude'!AT207)&gt;0,'data-cash-crude'!AT207-INDEX('data-futures'!$E:$E,MATCH('basis-cash-crude'!AU$1,'data-futures'!$A:$A,0),1),""),"")</f>
        <v>-9.3100000000000023</v>
      </c>
      <c r="AV206">
        <f>+IFERROR(IF(VALUE('data-cash-crude'!AU207)&gt;0,'data-cash-crude'!AU207-INDEX('data-futures'!$E:$E,MATCH('basis-cash-crude'!AV$1,'data-futures'!$A:$A,0),1),""),"")</f>
        <v>-9.3800000000000026</v>
      </c>
      <c r="AW206">
        <f>+IFERROR(IF(VALUE('data-cash-crude'!AV207)&gt;0,'data-cash-crude'!AV207-INDEX('data-futures'!$E:$E,MATCH('basis-cash-crude'!AW$1,'data-futures'!$A:$A,0),1),""),"")</f>
        <v>-9.3500000000000014</v>
      </c>
      <c r="AX206">
        <f>+IFERROR(IF(VALUE('data-cash-crude'!AW207)&gt;0,'data-cash-crude'!AW207-INDEX('data-futures'!$E:$E,MATCH('basis-cash-crude'!AX$1,'data-futures'!$A:$A,0),1),""),"")</f>
        <v>-9.2700000000000031</v>
      </c>
      <c r="AY206">
        <f>+IFERROR(IF(VALUE('data-cash-crude'!AX207)&gt;0,'data-cash-crude'!AX207-INDEX('data-futures'!$E:$E,MATCH('basis-cash-crude'!AY$1,'data-futures'!$A:$A,0),1),""),"")</f>
        <v>-9.3299999999999983</v>
      </c>
      <c r="AZ206">
        <f>+IFERROR(IF(VALUE('data-cash-crude'!AY207)&gt;0,'data-cash-crude'!AY207-INDEX('data-futures'!$E:$E,MATCH('basis-cash-crude'!AZ$1,'data-futures'!$A:$A,0),1),""),"")</f>
        <v>-9.5</v>
      </c>
      <c r="BA206">
        <f>+IFERROR(IF(VALUE('data-cash-crude'!AZ207)&gt;0,'data-cash-crude'!AZ207-INDEX('data-futures'!$E:$E,MATCH('basis-cash-crude'!BA$1,'data-futures'!$A:$A,0),1),""),"")</f>
        <v>-8.6700000000000017</v>
      </c>
      <c r="BB206">
        <f>+IFERROR(IF(VALUE('data-cash-crude'!BA207)&gt;0,'data-cash-crude'!BA207-INDEX('data-futures'!$E:$E,MATCH('basis-cash-crude'!BB$1,'data-futures'!$A:$A,0),1),""),"")</f>
        <v>-9.3699999999999974</v>
      </c>
      <c r="BC206">
        <f>+IFERROR(IF(VALUE('data-cash-crude'!BB207)&gt;0,'data-cash-crude'!BB207-INDEX('data-futures'!$E:$E,MATCH('basis-cash-crude'!BC$1,'data-futures'!$A:$A,0),1),""),"")</f>
        <v>-9.4799999999999969</v>
      </c>
      <c r="BD206">
        <f>+IFERROR(IF(VALUE('data-cash-crude'!BC207)&gt;0,'data-cash-crude'!BC207-INDEX('data-futures'!$E:$E,MATCH('basis-cash-crude'!BD$1,'data-futures'!$A:$A,0),1),""),"")</f>
        <v>-9.57</v>
      </c>
      <c r="BE206">
        <f>+IFERROR(IF(VALUE('data-cash-crude'!BD207)&gt;0,'data-cash-crude'!BD207-INDEX('data-futures'!$E:$E,MATCH('basis-cash-crude'!BE$1,'data-futures'!$A:$A,0),1),""),"")</f>
        <v>-9.4799999999999969</v>
      </c>
      <c r="BF206">
        <f>+IFERROR(IF(VALUE('data-cash-crude'!BE207)&gt;0,'data-cash-crude'!BE207-INDEX('data-futures'!$E:$E,MATCH('basis-cash-crude'!BF$1,'data-futures'!$A:$A,0),1),""),"")</f>
        <v>-9.240000000000002</v>
      </c>
      <c r="BG206">
        <f>+IFERROR(IF(VALUE('data-cash-crude'!BF207)&gt;0,'data-cash-crude'!BF207-INDEX('data-futures'!$E:$E,MATCH('basis-cash-crude'!BG$1,'data-futures'!$A:$A,0),1),""),"")</f>
        <v>-9.2700000000000031</v>
      </c>
      <c r="BH206">
        <f>+IFERROR(IF(VALUE('data-cash-crude'!BG207)&gt;0,'data-cash-crude'!BG207-INDEX('data-futures'!$E:$E,MATCH('basis-cash-crude'!BH$1,'data-futures'!$A:$A,0),1),""),"")</f>
        <v>-9.0399999999999991</v>
      </c>
      <c r="BI206">
        <f>+IFERROR(IF(VALUE('data-cash-crude'!BH207)&gt;0,'data-cash-crude'!BH207-INDEX('data-futures'!$E:$E,MATCH('basis-cash-crude'!BI$1,'data-futures'!$A:$A,0),1),""),"")</f>
        <v>-9.0900000000000034</v>
      </c>
      <c r="BJ206">
        <f>+IFERROR(IF(VALUE('data-cash-crude'!BI207)&gt;0,'data-cash-crude'!BI207-INDEX('data-futures'!$E:$E,MATCH('basis-cash-crude'!BJ$1,'data-futures'!$A:$A,0),1),""),"")</f>
        <v>-9.3400000000000034</v>
      </c>
      <c r="BK206">
        <f>+IFERROR(IF(VALUE('data-cash-crude'!BJ207)&gt;0,'data-cash-crude'!BJ207-INDEX('data-futures'!$E:$E,MATCH('basis-cash-crude'!BK$1,'data-futures'!$A:$A,0),1),""),"")</f>
        <v>-9.43</v>
      </c>
      <c r="BL206">
        <f>+IFERROR(IF(VALUE('data-cash-crude'!BK207)&gt;0,'data-cash-crude'!BK207-INDEX('data-futures'!$E:$E,MATCH('basis-cash-crude'!BL$1,'data-futures'!$A:$A,0),1),""),"")</f>
        <v>-9.61</v>
      </c>
      <c r="BM206">
        <f>+IFERROR(IF(VALUE('data-cash-crude'!BL207)&gt;0,'data-cash-crude'!BL207-INDEX('data-futures'!$E:$E,MATCH('basis-cash-crude'!BM$1,'data-futures'!$A:$A,0),1),""),"")</f>
        <v>-9.6700000000000017</v>
      </c>
      <c r="BN206">
        <f>+IFERROR(IF(VALUE('data-cash-crude'!BM207)&gt;0,'data-cash-crude'!BM207-INDEX('data-futures'!$E:$E,MATCH('basis-cash-crude'!BN$1,'data-futures'!$A:$A,0),1),""),"")</f>
        <v>-9.4099999999999966</v>
      </c>
      <c r="BO206">
        <f>+IFERROR(IF(VALUE('data-cash-crude'!BN207)&gt;0,'data-cash-crude'!BN207-INDEX('data-futures'!$E:$E,MATCH('basis-cash-crude'!BO$1,'data-futures'!$A:$A,0),1),""),"")</f>
        <v>-9.7199999999999989</v>
      </c>
      <c r="BP206">
        <f>+IFERROR(IF(VALUE('data-cash-crude'!BO207)&gt;0,'data-cash-crude'!BO207-INDEX('data-futures'!$E:$E,MATCH('basis-cash-crude'!BP$1,'data-futures'!$A:$A,0),1),""),"")</f>
        <v>-9.6300000000000026</v>
      </c>
      <c r="BQ206">
        <f>+IFERROR(IF(VALUE('data-cash-crude'!BP207)&gt;0,'data-cash-crude'!BP207-INDEX('data-futures'!$E:$E,MATCH('basis-cash-crude'!BQ$1,'data-futures'!$A:$A,0),1),""),"")</f>
        <v>-9.32</v>
      </c>
      <c r="BR206">
        <f>+IFERROR(IF(VALUE('data-cash-crude'!BQ207)&gt;0,'data-cash-crude'!BQ207-INDEX('data-futures'!$E:$E,MATCH('basis-cash-crude'!BR$1,'data-futures'!$A:$A,0),1),""),"")</f>
        <v>-9.3500000000000014</v>
      </c>
      <c r="BS206">
        <f>+IFERROR(IF(VALUE('data-cash-crude'!BR207)&gt;0,'data-cash-crude'!BR207-INDEX('data-futures'!$E:$E,MATCH('basis-cash-crude'!BS$1,'data-futures'!$A:$A,0),1),""),"")</f>
        <v>-9.2700000000000031</v>
      </c>
      <c r="BT206">
        <f>+IFERROR(IF(VALUE('data-cash-crude'!BS207)&gt;0,'data-cash-crude'!BS207-INDEX('data-futures'!$E:$E,MATCH('basis-cash-crude'!BT$1,'data-futures'!$A:$A,0),1),""),"")</f>
        <v>-9.82</v>
      </c>
      <c r="BU206">
        <f>+IFERROR(IF(VALUE('data-cash-crude'!BT207)&gt;0,'data-cash-crude'!BT207-INDEX('data-futures'!$E:$E,MATCH('basis-cash-crude'!BU$1,'data-futures'!$A:$A,0),1),""),"")</f>
        <v>-9.68</v>
      </c>
      <c r="BV206">
        <f>+IFERROR(IF(VALUE('data-cash-crude'!BU207)&gt;0,'data-cash-crude'!BU207-INDEX('data-futures'!$E:$E,MATCH('basis-cash-crude'!BV$1,'data-futures'!$A:$A,0),1),""),"")</f>
        <v>-9.3699999999999974</v>
      </c>
      <c r="BW206">
        <f>+IFERROR(IF(VALUE('data-cash-crude'!BV207)&gt;0,'data-cash-crude'!BV207-INDEX('data-futures'!$E:$E,MATCH('basis-cash-crude'!BW$1,'data-futures'!$A:$A,0),1),""),"")</f>
        <v>-9.3800000000000026</v>
      </c>
      <c r="BX206">
        <f>+IFERROR(IF(VALUE('data-cash-crude'!BW207)&gt;0,'data-cash-crude'!BW207-INDEX('data-futures'!$E:$E,MATCH('basis-cash-crude'!BX$1,'data-futures'!$A:$A,0),1),""),"")</f>
        <v>-9.6899999999999977</v>
      </c>
      <c r="BY206">
        <f>+IFERROR(IF(VALUE('data-cash-crude'!BX207)&gt;0,'data-cash-crude'!BX207-INDEX('data-futures'!$E:$E,MATCH('basis-cash-crude'!BY$1,'data-futures'!$A:$A,0),1),""),"")</f>
        <v>-9.6599999999999966</v>
      </c>
      <c r="BZ206">
        <f>+IFERROR(IF(VALUE('data-cash-crude'!BY207)&gt;0,'data-cash-crude'!BY207-INDEX('data-futures'!$E:$E,MATCH('basis-cash-crude'!BZ$1,'data-futures'!$A:$A,0),1),""),"")</f>
        <v>-9.7000000000000028</v>
      </c>
      <c r="CA206">
        <f>+IFERROR(IF(VALUE('data-cash-crude'!BZ207)&gt;0,'data-cash-crude'!BZ207-INDEX('data-futures'!$E:$E,MATCH('basis-cash-crude'!CA$1,'data-futures'!$A:$A,0),1),""),"")</f>
        <v>-9.3400000000000034</v>
      </c>
      <c r="CB206">
        <f>+IFERROR(IF(VALUE('data-cash-crude'!CA207)&gt;0,'data-cash-crude'!CA207-INDEX('data-futures'!$E:$E,MATCH('basis-cash-crude'!CB$1,'data-futures'!$A:$A,0),1),""),"")</f>
        <v>-9.2199999999999989</v>
      </c>
      <c r="CC206">
        <f>+IFERROR(IF(VALUE('data-cash-crude'!CB207)&gt;0,'data-cash-crude'!CB207-INDEX('data-futures'!$E:$E,MATCH('basis-cash-crude'!CC$1,'data-futures'!$A:$A,0),1),""),"")</f>
        <v>-9.3699999999999974</v>
      </c>
      <c r="CD206">
        <f>+IFERROR(IF(VALUE('data-cash-crude'!CC207)&gt;0,'data-cash-crude'!CC207-INDEX('data-futures'!$E:$E,MATCH('basis-cash-crude'!CD$1,'data-futures'!$A:$A,0),1),""),"")</f>
        <v>-9.11</v>
      </c>
      <c r="CE206">
        <f>+IFERROR(IF(VALUE('data-cash-crude'!CD207)&gt;0,'data-cash-crude'!CD207-INDEX('data-futures'!$E:$E,MATCH('basis-cash-crude'!CE$1,'data-futures'!$A:$A,0),1),""),"")</f>
        <v>-9.1499999999999986</v>
      </c>
      <c r="CF206">
        <f>+IFERROR(IF(VALUE('data-cash-crude'!CE207)&gt;0,'data-cash-crude'!CE207-INDEX('data-futures'!$E:$E,MATCH('basis-cash-crude'!CF$1,'data-futures'!$A:$A,0),1),""),"")</f>
        <v>-9.07</v>
      </c>
      <c r="CG206">
        <f>+IFERROR(IF(VALUE('data-cash-crude'!CF207)&gt;0,'data-cash-crude'!CF207-INDEX('data-futures'!$E:$E,MATCH('basis-cash-crude'!CG$1,'data-futures'!$A:$A,0),1),""),"")</f>
        <v>-8.8400000000000034</v>
      </c>
      <c r="CH206">
        <f>+IFERROR(IF(VALUE('data-cash-crude'!CG207)&gt;0,'data-cash-crude'!CG207-INDEX('data-futures'!$E:$E,MATCH('basis-cash-crude'!CH$1,'data-futures'!$A:$A,0),1),""),"")</f>
        <v>-8.6300000000000026</v>
      </c>
      <c r="CI206">
        <f>+IFERROR(IF(VALUE('data-cash-crude'!CH207)&gt;0,'data-cash-crude'!CH207-INDEX('data-futures'!$E:$E,MATCH('basis-cash-crude'!CI$1,'data-futures'!$A:$A,0),1),""),"")</f>
        <v>-8.7899999999999991</v>
      </c>
      <c r="CJ206">
        <f>+IFERROR(IF(VALUE('data-cash-crude'!CI207)&gt;0,'data-cash-crude'!CI207-INDEX('data-futures'!$E:$E,MATCH('basis-cash-crude'!CJ$1,'data-futures'!$A:$A,0),1),""),"")</f>
        <v>-8.6499999999999986</v>
      </c>
      <c r="CK206">
        <f>+IFERROR(IF(VALUE('data-cash-crude'!CJ207)&gt;0,'data-cash-crude'!CJ207-INDEX('data-futures'!$E:$E,MATCH('basis-cash-crude'!CK$1,'data-futures'!$A:$A,0),1),""),"")</f>
        <v>-8.240000000000002</v>
      </c>
      <c r="CL206">
        <f>+IFERROR(IF(VALUE('data-cash-crude'!CK207)&gt;0,'data-cash-crude'!CK207-INDEX('data-futures'!$E:$E,MATCH('basis-cash-crude'!CL$1,'data-futures'!$A:$A,0),1),""),"")</f>
        <v>-8.2000000000000028</v>
      </c>
      <c r="CM206">
        <f>+IFERROR(IF(VALUE('data-cash-crude'!CL207)&gt;0,'data-cash-crude'!CL207-INDEX('data-futures'!$E:$E,MATCH('basis-cash-crude'!CM$1,'data-futures'!$A:$A,0),1),""),"")</f>
        <v>-8.25</v>
      </c>
      <c r="CN206">
        <f>+IFERROR(IF(VALUE('data-cash-crude'!CM207)&gt;0,'data-cash-crude'!CM207-INDEX('data-futures'!$E:$E,MATCH('basis-cash-crude'!CN$1,'data-futures'!$A:$A,0),1),""),"")</f>
        <v>-7.8900000000000006</v>
      </c>
      <c r="CO206">
        <f>+IFERROR(IF(VALUE('data-cash-crude'!CN207)&gt;0,'data-cash-crude'!CN207-INDEX('data-futures'!$E:$E,MATCH('basis-cash-crude'!CO$1,'data-futures'!$A:$A,0),1),""),"")</f>
        <v>-7.93</v>
      </c>
      <c r="CP206">
        <f>+IFERROR(IF(VALUE('data-cash-crude'!CO207)&gt;0,'data-cash-crude'!CO207-INDEX('data-futures'!$E:$E,MATCH('basis-cash-crude'!CP$1,'data-futures'!$A:$A,0),1),""),"")</f>
        <v>-8.1300000000000026</v>
      </c>
      <c r="CQ206">
        <f>+IFERROR(IF(VALUE('data-cash-crude'!CP207)&gt;0,'data-cash-crude'!CP207-INDEX('data-futures'!$E:$E,MATCH('basis-cash-crude'!CQ$1,'data-futures'!$A:$A,0),1),""),"")</f>
        <v>-8.1199999999999974</v>
      </c>
      <c r="CR206" t="str">
        <f>+IFERROR(IF(VALUE('data-cash-crude'!CQ207)&gt;0,'data-cash-crude'!CQ207-INDEX('data-futures'!$E:$E,MATCH('basis-cash-crude'!CR$1,'data-futures'!$A:$A,0),1),""),"")</f>
        <v/>
      </c>
      <c r="CS206">
        <f>+IFERROR(IF(VALUE('data-cash-crude'!CR207)&gt;0,'data-cash-crude'!CR207-INDEX('data-futures'!$E:$E,MATCH('basis-cash-crude'!CS$1,'data-futures'!$A:$A,0),1),""),"")</f>
        <v>-7.1199999999999974</v>
      </c>
      <c r="CT206">
        <f>+IFERROR(IF(VALUE('data-cash-crude'!CS207)&gt;0,'data-cash-crude'!CS207-INDEX('data-futures'!$E:$E,MATCH('basis-cash-crude'!CT$1,'data-futures'!$A:$A,0),1),""),"")</f>
        <v>-6.3100000000000023</v>
      </c>
      <c r="CU206">
        <f>+IFERROR(IF(VALUE('data-cash-crude'!CT207)&gt;0,'data-cash-crude'!CT207-INDEX('data-futures'!$E:$E,MATCH('basis-cash-crude'!CU$1,'data-futures'!$A:$A,0),1),""),"")</f>
        <v>-8.36</v>
      </c>
      <c r="CV206">
        <f>+IFERROR(IF(VALUE('data-cash-crude'!CU207)&gt;0,'data-cash-crude'!CU207-INDEX('data-futures'!$E:$E,MATCH('basis-cash-crude'!CV$1,'data-futures'!$A:$A,0),1),""),"")</f>
        <v>-8.7100000000000009</v>
      </c>
      <c r="CW206">
        <f>+IFERROR(IF(VALUE('data-cash-crude'!CV207)&gt;0,'data-cash-crude'!CV207-INDEX('data-futures'!$E:$E,MATCH('basis-cash-crude'!CW$1,'data-futures'!$A:$A,0),1),""),"")</f>
        <v>-8.7000000000000028</v>
      </c>
      <c r="CX206">
        <f>+IFERROR(IF(VALUE('data-cash-crude'!CW207)&gt;0,'data-cash-crude'!CW207-INDEX('data-futures'!$E:$E,MATCH('basis-cash-crude'!CX$1,'data-futures'!$A:$A,0),1),""),"")</f>
        <v>-8.2800000000000011</v>
      </c>
      <c r="CY206">
        <f>+IFERROR(IF(VALUE('data-cash-crude'!CX207)&gt;0,'data-cash-crude'!CX207-INDEX('data-futures'!$E:$E,MATCH('basis-cash-crude'!CY$1,'data-futures'!$A:$A,0),1),""),"")</f>
        <v>-8.18</v>
      </c>
      <c r="CZ206">
        <f>+IFERROR(IF(VALUE('data-cash-crude'!CY207)&gt;0,'data-cash-crude'!CY207-INDEX('data-futures'!$E:$E,MATCH('basis-cash-crude'!CZ$1,'data-futures'!$A:$A,0),1),""),"")</f>
        <v>-8.3500000000000014</v>
      </c>
      <c r="DA206">
        <f>+IFERROR(IF(VALUE('data-cash-crude'!CZ207)&gt;0,'data-cash-crude'!CZ207-INDEX('data-futures'!$E:$E,MATCH('basis-cash-crude'!DA$1,'data-futures'!$A:$A,0),1),""),"")</f>
        <v>-8.2999999999999972</v>
      </c>
      <c r="DB206">
        <f>+IFERROR(IF(VALUE('data-cash-crude'!DA207)&gt;0,'data-cash-crude'!DA207-INDEX('data-futures'!$E:$E,MATCH('basis-cash-crude'!DB$1,'data-futures'!$A:$A,0),1),""),"")</f>
        <v>-8.25</v>
      </c>
      <c r="DC206">
        <f>+IFERROR(IF(VALUE('data-cash-crude'!DB207)&gt;0,'data-cash-crude'!DB207-INDEX('data-futures'!$E:$E,MATCH('basis-cash-crude'!DC$1,'data-futures'!$A:$A,0),1),""),"")</f>
        <v>-8.2700000000000031</v>
      </c>
      <c r="DD206" t="str">
        <f>+IFERROR(IF(VALUE('data-cash-crude'!DC207)&gt;0,'data-cash-crude'!DC207-INDEX('data-futures'!$E:$E,MATCH('basis-cash-crude'!DD$1,'data-futures'!$A:$A,0),1),""),"")</f>
        <v/>
      </c>
      <c r="DE206">
        <f>+IFERROR(IF(VALUE('data-cash-crude'!DD207)&gt;0,'data-cash-crude'!DD207-INDEX('data-futures'!$E:$E,MATCH('basis-cash-crude'!DE$1,'data-futures'!$A:$A,0),1),""),"")</f>
        <v>-7.93</v>
      </c>
      <c r="DF206">
        <f>+IFERROR(IF(VALUE('data-cash-crude'!DE207)&gt;0,'data-cash-crude'!DE207-INDEX('data-futures'!$E:$E,MATCH('basis-cash-crude'!DF$1,'data-futures'!$A:$A,0),1),""),"")</f>
        <v>-7.7999999999999972</v>
      </c>
      <c r="DG206">
        <f>+IFERROR(IF(VALUE('data-cash-crude'!DF207)&gt;0,'data-cash-crude'!DF207-INDEX('data-futures'!$E:$E,MATCH('basis-cash-crude'!DG$1,'data-futures'!$A:$A,0),1),""),"")</f>
        <v>-8.2000000000000028</v>
      </c>
      <c r="DH206">
        <f>+IFERROR(IF(VALUE('data-cash-crude'!DG207)&gt;0,'data-cash-crude'!DG207-INDEX('data-futures'!$E:$E,MATCH('basis-cash-crude'!DH$1,'data-futures'!$A:$A,0),1),""),"")</f>
        <v>-8.2100000000000009</v>
      </c>
      <c r="DI206">
        <f>+IFERROR(IF(VALUE('data-cash-crude'!DH207)&gt;0,'data-cash-crude'!DH207-INDEX('data-futures'!$E:$E,MATCH('basis-cash-crude'!DI$1,'data-futures'!$A:$A,0),1),""),"")</f>
        <v>-8.3400000000000034</v>
      </c>
      <c r="DJ206">
        <f>+IFERROR(IF(VALUE('data-cash-crude'!DI207)&gt;0,'data-cash-crude'!DI207-INDEX('data-futures'!$E:$E,MATCH('basis-cash-crude'!DJ$1,'data-futures'!$A:$A,0),1),""),"")</f>
        <v>-8.57</v>
      </c>
      <c r="DK206">
        <f>+IFERROR(IF(VALUE('data-cash-crude'!DJ207)&gt;0,'data-cash-crude'!DJ207-INDEX('data-futures'!$E:$E,MATCH('basis-cash-crude'!DK$1,'data-futures'!$A:$A,0),1),""),"")</f>
        <v>-8.1199999999999974</v>
      </c>
      <c r="DL206" t="str">
        <f>+IFERROR(IF(VALUE('data-cash-crude'!DK207)&gt;0,'data-cash-crude'!DK207-INDEX('data-futures'!$E:$E,MATCH('basis-cash-crude'!DL$1,'data-futures'!$A:$A,0),1),""),"")</f>
        <v/>
      </c>
      <c r="DM206" t="str">
        <f>+IFERROR(IF(VALUE('data-cash-crude'!DL207)&gt;0,'data-cash-crude'!DL207-INDEX('data-futures'!$E:$E,MATCH('basis-cash-crude'!DM$1,'data-futures'!$A:$A,0),1),""),"")</f>
        <v/>
      </c>
      <c r="DN206" t="str">
        <f>+IFERROR(IF(VALUE('data-cash-crude'!DM207)&gt;0,'data-cash-crude'!DM207-INDEX('data-futures'!$E:$E,MATCH('basis-cash-crude'!DN$1,'data-futures'!$A:$A,0),1),""),"")</f>
        <v/>
      </c>
      <c r="DO206" t="str">
        <f>+IFERROR(IF(VALUE('data-cash-crude'!DN207)&gt;0,'data-cash-crude'!DN207-INDEX('data-futures'!$E:$E,MATCH('basis-cash-crude'!DO$1,'data-futures'!$A:$A,0),1),""),"")</f>
        <v/>
      </c>
      <c r="DP206" t="str">
        <f>+IFERROR(IF(VALUE('data-cash-crude'!DO207)&gt;0,'data-cash-crude'!DO207-INDEX('data-futures'!$E:$E,MATCH('basis-cash-crude'!DP$1,'data-futures'!$A:$A,0),1),""),"")</f>
        <v/>
      </c>
      <c r="DQ206" t="str">
        <f>+IFERROR(IF(VALUE('data-cash-crude'!DP207)&gt;0,'data-cash-crude'!DP207-INDEX('data-futures'!$E:$E,MATCH('basis-cash-crude'!DQ$1,'data-futures'!$A:$A,0),1),""),"")</f>
        <v/>
      </c>
      <c r="DR206" t="str">
        <f>+IFERROR(IF(VALUE('data-cash-crude'!DQ207)&gt;0,'data-cash-crude'!DQ207-INDEX('data-futures'!$E:$E,MATCH('basis-cash-crude'!DR$1,'data-futures'!$A:$A,0),1),""),"")</f>
        <v/>
      </c>
      <c r="DS206" t="str">
        <f>+IFERROR(IF(VALUE('data-cash-crude'!DR207)&gt;0,'data-cash-crude'!DR207-INDEX('data-futures'!$E:$E,MATCH('basis-cash-crude'!DS$1,'data-futures'!$A:$A,0),1),""),"")</f>
        <v/>
      </c>
      <c r="DT206" t="str">
        <f>+IFERROR(IF(VALUE('data-cash-crude'!DS207)&gt;0,'data-cash-crude'!DS207-INDEX('data-futures'!$E:$E,MATCH('basis-cash-crude'!DT$1,'data-futures'!$A:$A,0),1),""),"")</f>
        <v/>
      </c>
      <c r="DU206">
        <f>+IFERROR(IF(VALUE('data-cash-crude'!DT207)&gt;0,'data-cash-crude'!DT207-INDEX('data-futures'!$E:$E,MATCH('basis-cash-crude'!DU$1,'data-futures'!$A:$A,0),1),""),"")</f>
        <v>-8.9399999999999977</v>
      </c>
      <c r="DV206">
        <f>+IFERROR(IF(VALUE('data-cash-crude'!DU207)&gt;0,'data-cash-crude'!DU207-INDEX('data-futures'!$E:$E,MATCH('basis-cash-crude'!DV$1,'data-futures'!$A:$A,0),1),""),"")</f>
        <v>-9.2000000000000028</v>
      </c>
      <c r="DW206">
        <f>+IFERROR(IF(VALUE('data-cash-crude'!DV207)&gt;0,'data-cash-crude'!DV207-INDEX('data-futures'!$E:$E,MATCH('basis-cash-crude'!DW$1,'data-futures'!$A:$A,0),1),""),"")</f>
        <v>-9.14</v>
      </c>
      <c r="DX206">
        <f>+IFERROR(IF(VALUE('data-cash-crude'!DW207)&gt;0,'data-cash-crude'!DW207-INDEX('data-futures'!$E:$E,MATCH('basis-cash-crude'!DX$1,'data-futures'!$A:$A,0),1),""),"")</f>
        <v>-8.68</v>
      </c>
      <c r="DY206" t="str">
        <f>+IFERROR(IF(VALUE('data-cash-crude'!DX207)&gt;0,'data-cash-crude'!DX207-INDEX('data-futures'!$E:$E,MATCH('basis-cash-crude'!DY$1,'data-futures'!$A:$A,0),1),""),"")</f>
        <v/>
      </c>
      <c r="DZ206">
        <f>+IFERROR(IF(VALUE('data-cash-crude'!DY207)&gt;0,'data-cash-crude'!DY207-INDEX('data-futures'!$E:$E,MATCH('basis-cash-crude'!DZ$1,'data-futures'!$A:$A,0),1),""),"")</f>
        <v>-9.1700000000000017</v>
      </c>
      <c r="EA206">
        <f>+IFERROR(IF(VALUE('data-cash-crude'!DZ207)&gt;0,'data-cash-crude'!DZ207-INDEX('data-futures'!$E:$E,MATCH('basis-cash-crude'!EA$1,'data-futures'!$A:$A,0),1),""),"")</f>
        <v>-9.0300000000000011</v>
      </c>
      <c r="EB206" t="str">
        <f>+IFERROR(IF(VALUE('data-cash-crude'!EA207)&gt;0,'data-cash-crude'!EA207-INDEX('data-futures'!$E:$E,MATCH('basis-cash-crude'!EB$1,'data-futures'!$A:$A,0),1),""),"")</f>
        <v/>
      </c>
      <c r="EC206">
        <f>+IFERROR(IF(VALUE('data-cash-crude'!EB207)&gt;0,'data-cash-crude'!EB207-INDEX('data-futures'!$E:$E,MATCH('basis-cash-crude'!EC$1,'data-futures'!$A:$A,0),1),""),"")</f>
        <v>-9.2000000000000028</v>
      </c>
      <c r="ED206" t="str">
        <f>+IFERROR(IF(VALUE('data-cash-crude'!EC207)&gt;0,'data-cash-crude'!EC207-INDEX('data-futures'!$E:$E,MATCH('basis-cash-crude'!ED$1,'data-futures'!$A:$A,0),1),""),"")</f>
        <v/>
      </c>
      <c r="EE206">
        <f>+IFERROR(IF(VALUE('data-cash-crude'!ED207)&gt;0,'data-cash-crude'!ED207-INDEX('data-futures'!$E:$E,MATCH('basis-cash-crude'!EE$1,'data-futures'!$A:$A,0),1),""),"")</f>
        <v>-9.5300000000000011</v>
      </c>
      <c r="EF206" t="str">
        <f>+IFERROR(IF(VALUE('data-cash-crude'!EE207)&gt;0,'data-cash-crude'!EE207-INDEX('data-futures'!$E:$E,MATCH('basis-cash-crude'!EF$1,'data-futures'!$A:$A,0),1),""),"")</f>
        <v/>
      </c>
      <c r="EG206" t="str">
        <f>+IFERROR(IF(VALUE('data-cash-crude'!EF207)&gt;0,'data-cash-crude'!EF207-INDEX('data-futures'!$E:$E,MATCH('basis-cash-crude'!EG$1,'data-futures'!$A:$A,0),1),""),"")</f>
        <v/>
      </c>
      <c r="EH206" t="str">
        <f>+IFERROR(IF(VALUE('data-cash-crude'!EG207)&gt;0,'data-cash-crude'!EG207-INDEX('data-futures'!$E:$E,MATCH('basis-cash-crude'!EH$1,'data-futures'!$A:$A,0),1),""),"")</f>
        <v/>
      </c>
      <c r="EI206" t="str">
        <f>+IFERROR(IF(VALUE('data-cash-crude'!EH207)&gt;0,'data-cash-crude'!EH207-INDEX('data-futures'!$E:$E,MATCH('basis-cash-crude'!EI$1,'data-futures'!$A:$A,0),1),""),"")</f>
        <v/>
      </c>
      <c r="EJ206" t="str">
        <f>+IFERROR(IF(VALUE('data-cash-crude'!EI207)&gt;0,'data-cash-crude'!EI207-INDEX('data-futures'!$E:$E,MATCH('basis-cash-crude'!EJ$1,'data-futures'!$A:$A,0),1),""),"")</f>
        <v/>
      </c>
      <c r="EK206" t="str">
        <f>+IFERROR(IF(VALUE('data-cash-crude'!EJ207)&gt;0,'data-cash-crude'!EJ207-INDEX('data-futures'!$E:$E,MATCH('basis-cash-crude'!EK$1,'data-futures'!$A:$A,0),1),""),"")</f>
        <v/>
      </c>
      <c r="EL206" t="str">
        <f>+IFERROR(IF(VALUE('data-cash-crude'!EK207)&gt;0,'data-cash-crude'!EK207-INDEX('data-futures'!$E:$E,MATCH('basis-cash-crude'!EL$1,'data-futures'!$A:$A,0),1),""),"")</f>
        <v/>
      </c>
      <c r="EM206" t="str">
        <f>+IFERROR(IF(VALUE('data-cash-crude'!EL207)&gt;0,'data-cash-crude'!EL207-INDEX('data-futures'!$E:$E,MATCH('basis-cash-crude'!EM$1,'data-futures'!$A:$A,0),1),""),"")</f>
        <v/>
      </c>
      <c r="EN206" t="str">
        <f>+IFERROR(IF(VALUE('data-cash-crude'!EM207)&gt;0,'data-cash-crude'!EM207-INDEX('data-futures'!$E:$E,MATCH('basis-cash-crude'!EN$1,'data-futures'!$A:$A,0),1),""),"")</f>
        <v/>
      </c>
      <c r="EO206" t="str">
        <f>+IFERROR(IF(VALUE('data-cash-crude'!EN207)&gt;0,'data-cash-crude'!EN207-INDEX('data-futures'!$E:$E,MATCH('basis-cash-crude'!EO$1,'data-futures'!$A:$A,0),1),""),"")</f>
        <v/>
      </c>
      <c r="EP206" t="str">
        <f>+IFERROR(IF(VALUE('data-cash-crude'!EO207)&gt;0,'data-cash-crude'!EO207-INDEX('data-futures'!$E:$E,MATCH('basis-cash-crude'!EP$1,'data-futures'!$A:$A,0),1),""),"")</f>
        <v/>
      </c>
      <c r="EQ206" t="str">
        <f>+IFERROR(IF(VALUE('data-cash-crude'!EP207)&gt;0,'data-cash-crude'!EP207-INDEX('data-futures'!$E:$E,MATCH('basis-cash-crude'!EQ$1,'data-futures'!$A:$A,0),1),""),"")</f>
        <v/>
      </c>
      <c r="ER206" t="str">
        <f>+IFERROR(IF(VALUE('data-cash-crude'!EQ207)&gt;0,'data-cash-crude'!EQ207-INDEX('data-futures'!$E:$E,MATCH('basis-cash-crude'!ER$1,'data-futures'!$A:$A,0),1),""),"")</f>
        <v/>
      </c>
      <c r="ES206" t="str">
        <f>+IFERROR(IF(VALUE('data-cash-crude'!ER207)&gt;0,'data-cash-crude'!ER207-INDEX('data-futures'!$E:$E,MATCH('basis-cash-crude'!ES$1,'data-futures'!$A:$A,0),1),""),"")</f>
        <v/>
      </c>
      <c r="ET206" t="str">
        <f>+IFERROR(IF(VALUE('data-cash-crude'!ES207)&gt;0,'data-cash-crude'!ES207-INDEX('data-futures'!$E:$E,MATCH('basis-cash-crude'!ET$1,'data-futures'!$A:$A,0),1),""),"")</f>
        <v/>
      </c>
      <c r="EU206" t="str">
        <f>+IFERROR(IF(VALUE('data-cash-crude'!ET207)&gt;0,'data-cash-crude'!ET207-INDEX('data-futures'!$E:$E,MATCH('basis-cash-crude'!EU$1,'data-futures'!$A:$A,0),1),""),"")</f>
        <v/>
      </c>
      <c r="EV206" t="str">
        <f>+IFERROR(IF(VALUE('data-cash-crude'!EU207)&gt;0,'data-cash-crude'!EU207-INDEX('data-futures'!$E:$E,MATCH('basis-cash-crude'!EV$1,'data-futures'!$A:$A,0),1),""),"")</f>
        <v/>
      </c>
      <c r="EW206" t="str">
        <f>+IFERROR(IF(VALUE('data-cash-crude'!EV207)&gt;0,'data-cash-crude'!EV207-INDEX('data-futures'!$E:$E,MATCH('basis-cash-crude'!EW$1,'data-futures'!$A:$A,0),1),""),"")</f>
        <v/>
      </c>
      <c r="EX206" t="str">
        <f>+IFERROR(IF(VALUE('data-cash-crude'!EW207)&gt;0,'data-cash-crude'!EW207-INDEX('data-futures'!$E:$E,MATCH('basis-cash-crude'!EX$1,'data-futures'!$A:$A,0),1),""),"")</f>
        <v/>
      </c>
      <c r="EY206" t="str">
        <f>+IFERROR(IF(VALUE('data-cash-crude'!EX207)&gt;0,'data-cash-crude'!EX207-INDEX('data-futures'!$E:$E,MATCH('basis-cash-crude'!EY$1,'data-futures'!$A:$A,0),1),""),"")</f>
        <v/>
      </c>
      <c r="EZ206" t="str">
        <f>+IFERROR(IF(VALUE('data-cash-crude'!EY207)&gt;0,'data-cash-crude'!EY207-INDEX('data-futures'!$E:$E,MATCH('basis-cash-crude'!EZ$1,'data-futures'!$A:$A,0),1),""),"")</f>
        <v/>
      </c>
      <c r="FA206" t="str">
        <f>+IFERROR(IF(VALUE('data-cash-crude'!EZ207)&gt;0,'data-cash-crude'!EZ207-INDEX('data-futures'!$E:$E,MATCH('basis-cash-crude'!FA$1,'data-futures'!$A:$A,0),1),""),"")</f>
        <v/>
      </c>
      <c r="FB206" t="str">
        <f>+IFERROR(IF(VALUE('data-cash-crude'!FA207)&gt;0,'data-cash-crude'!FA207-INDEX('data-futures'!$E:$E,MATCH('basis-cash-crude'!FB$1,'data-futures'!$A:$A,0),1),""),"")</f>
        <v/>
      </c>
      <c r="FC206" t="str">
        <f>+IFERROR(IF(VALUE('data-cash-crude'!FB207)&gt;0,'data-cash-crude'!FB207-INDEX('data-futures'!$E:$E,MATCH('basis-cash-crude'!FC$1,'data-futures'!$A:$A,0),1),""),"")</f>
        <v/>
      </c>
      <c r="FD206" t="str">
        <f>+IFERROR(IF(VALUE('data-cash-crude'!FC207)&gt;0,'data-cash-crude'!FC207-INDEX('data-futures'!$E:$E,MATCH('basis-cash-crude'!FD$1,'data-futures'!$A:$A,0),1),""),"")</f>
        <v/>
      </c>
      <c r="FE206" t="str">
        <f>+IFERROR(IF(VALUE('data-cash-crude'!FD207)&gt;0,'data-cash-crude'!FD207-INDEX('data-futures'!$E:$E,MATCH('basis-cash-crude'!FE$1,'data-futures'!$A:$A,0),1),""),"")</f>
        <v/>
      </c>
      <c r="FF206" t="str">
        <f>+IFERROR(IF(VALUE('data-cash-crude'!FE207)&gt;0,'data-cash-crude'!FE207-INDEX('data-futures'!$E:$E,MATCH('basis-cash-crude'!FF$1,'data-futures'!$A:$A,0),1),""),"")</f>
        <v/>
      </c>
      <c r="FG206" t="str">
        <f>+IFERROR(IF(VALUE('data-cash-crude'!FF207)&gt;0,'data-cash-crude'!FF207-INDEX('data-futures'!$E:$E,MATCH('basis-cash-crude'!FG$1,'data-futures'!$A:$A,0),1),""),"")</f>
        <v/>
      </c>
      <c r="FH206" t="str">
        <f>+IFERROR(IF(VALUE('data-cash-crude'!FG207)&gt;0,'data-cash-crude'!FG207-INDEX('data-futures'!$E:$E,MATCH('basis-cash-crude'!FH$1,'data-futures'!$A:$A,0),1),""),"")</f>
        <v/>
      </c>
      <c r="FI206" t="str">
        <f>+IFERROR(IF(VALUE('data-cash-crude'!FH207)&gt;0,'data-cash-crude'!FH207-INDEX('data-futures'!$E:$E,MATCH('basis-cash-crude'!FI$1,'data-futures'!$A:$A,0),1),""),"")</f>
        <v/>
      </c>
      <c r="FJ206" t="str">
        <f>+IFERROR(IF(VALUE('data-cash-crude'!FI207)&gt;0,'data-cash-crude'!FI207-INDEX('data-futures'!$E:$E,MATCH('basis-cash-crude'!FJ$1,'data-futures'!$A:$A,0),1),""),"")</f>
        <v/>
      </c>
      <c r="FK206" t="str">
        <f>+IFERROR(IF(VALUE('data-cash-crude'!FJ207)&gt;0,'data-cash-crude'!FJ207-INDEX('data-futures'!$E:$E,MATCH('basis-cash-crude'!FK$1,'data-futures'!$A:$A,0),1),""),"")</f>
        <v/>
      </c>
      <c r="FL206" t="str">
        <f>+IFERROR(IF(VALUE('data-cash-crude'!FK207)&gt;0,'data-cash-crude'!FK207-INDEX('data-futures'!$E:$E,MATCH('basis-cash-crude'!FL$1,'data-futures'!$A:$A,0),1),""),"")</f>
        <v/>
      </c>
    </row>
    <row r="207" spans="1:168" x14ac:dyDescent="0.2">
      <c r="A207">
        <f t="shared" si="9"/>
        <v>-6.0850000000000009</v>
      </c>
      <c r="B207">
        <f t="shared" si="10"/>
        <v>-6.0873076923076912</v>
      </c>
      <c r="C207">
        <f t="shared" si="11"/>
        <v>-5.8291666666666657</v>
      </c>
      <c r="D207" s="6" t="str">
        <f>+'data-cash-crude'!B208</f>
        <v>CLPA-9-109.CM</v>
      </c>
      <c r="E207">
        <f>+IFERROR(IF(VALUE('data-cash-crude'!D208)&gt;0,'data-cash-crude'!D208-INDEX('data-futures'!$E:$E,MATCH('basis-cash-crude'!E$1,'data-futures'!$A:$A,0),1),""),"")</f>
        <v>-4.9399999999999977</v>
      </c>
      <c r="F207">
        <f>+IFERROR(IF(VALUE('data-cash-crude'!E208)&gt;0,'data-cash-crude'!E208-INDEX('data-futures'!$E:$E,MATCH('basis-cash-crude'!F$1,'data-futures'!$A:$A,0),1),""),"")</f>
        <v>-6.3400000000000034</v>
      </c>
      <c r="G207">
        <f>+IFERROR(IF(VALUE('data-cash-crude'!F208)&gt;0,'data-cash-crude'!F208-INDEX('data-futures'!$E:$E,MATCH('basis-cash-crude'!G$1,'data-futures'!$A:$A,0),1),""),"")</f>
        <v>-6.240000000000002</v>
      </c>
      <c r="H207">
        <f>+IFERROR(IF(VALUE('data-cash-crude'!G208)&gt;0,'data-cash-crude'!G208-INDEX('data-futures'!$E:$E,MATCH('basis-cash-crude'!H$1,'data-futures'!$A:$A,0),1),""),"")</f>
        <v>-6.3800000000000026</v>
      </c>
      <c r="I207" t="str">
        <f>+IFERROR(IF(VALUE('data-cash-crude'!H208)&gt;0,'data-cash-crude'!H208-INDEX('data-futures'!$E:$E,MATCH('basis-cash-crude'!I$1,'data-futures'!$A:$A,0),1),""),"")</f>
        <v/>
      </c>
      <c r="J207">
        <f>+IFERROR(IF(VALUE('data-cash-crude'!I208)&gt;0,'data-cash-crude'!I208-INDEX('data-futures'!$E:$E,MATCH('basis-cash-crude'!J$1,'data-futures'!$A:$A,0),1),""),"")</f>
        <v>-6.3299999999999983</v>
      </c>
      <c r="K207">
        <f>+IFERROR(IF(VALUE('data-cash-crude'!J208)&gt;0,'data-cash-crude'!J208-INDEX('data-futures'!$E:$E,MATCH('basis-cash-crude'!K$1,'data-futures'!$A:$A,0),1),""),"")</f>
        <v>-6.2800000000000011</v>
      </c>
      <c r="L207">
        <f>+IFERROR(IF(VALUE('data-cash-crude'!K208)&gt;0,'data-cash-crude'!K208-INDEX('data-futures'!$E:$E,MATCH('basis-cash-crude'!L$1,'data-futures'!$A:$A,0),1),""),"")</f>
        <v>-6.3400000000000034</v>
      </c>
      <c r="M207">
        <f>+IFERROR(IF(VALUE('data-cash-crude'!L208)&gt;0,'data-cash-crude'!L208-INDEX('data-futures'!$E:$E,MATCH('basis-cash-crude'!M$1,'data-futures'!$A:$A,0),1),""),"")</f>
        <v>-6.259999999999998</v>
      </c>
      <c r="N207">
        <f>+IFERROR(IF(VALUE('data-cash-crude'!M208)&gt;0,'data-cash-crude'!M208-INDEX('data-futures'!$E:$E,MATCH('basis-cash-crude'!N$1,'data-futures'!$A:$A,0),1),""),"")</f>
        <v>-6.3299999999999983</v>
      </c>
      <c r="O207">
        <f>+IFERROR(IF(VALUE('data-cash-crude'!N208)&gt;0,'data-cash-crude'!N208-INDEX('data-futures'!$E:$E,MATCH('basis-cash-crude'!O$1,'data-futures'!$A:$A,0),1),""),"")</f>
        <v>-6.240000000000002</v>
      </c>
      <c r="P207">
        <f>+IFERROR(IF(VALUE('data-cash-crude'!O208)&gt;0,'data-cash-crude'!O208-INDEX('data-futures'!$E:$E,MATCH('basis-cash-crude'!P$1,'data-futures'!$A:$A,0),1),""),"")</f>
        <v>-6.1899999999999977</v>
      </c>
      <c r="Q207">
        <f>+IFERROR(IF(VALUE('data-cash-crude'!P208)&gt;0,'data-cash-crude'!P208-INDEX('data-futures'!$E:$E,MATCH('basis-cash-crude'!Q$1,'data-futures'!$A:$A,0),1),""),"")</f>
        <v>-6.2100000000000009</v>
      </c>
      <c r="R207">
        <f>+IFERROR(IF(VALUE('data-cash-crude'!Q208)&gt;0,'data-cash-crude'!Q208-INDEX('data-futures'!$E:$E,MATCH('basis-cash-crude'!R$1,'data-futures'!$A:$A,0),1),""),"")</f>
        <v>-6.009999999999998</v>
      </c>
      <c r="S207">
        <f>+IFERROR(IF(VALUE('data-cash-crude'!R208)&gt;0,'data-cash-crude'!R208-INDEX('data-futures'!$E:$E,MATCH('basis-cash-crude'!S$1,'data-futures'!$A:$A,0),1),""),"")</f>
        <v>-6.0399999999999991</v>
      </c>
      <c r="T207">
        <f>+IFERROR(IF(VALUE('data-cash-crude'!S208)&gt;0,'data-cash-crude'!S208-INDEX('data-futures'!$E:$E,MATCH('basis-cash-crude'!T$1,'data-futures'!$A:$A,0),1),""),"")</f>
        <v>-6.07</v>
      </c>
      <c r="U207">
        <f>+IFERROR(IF(VALUE('data-cash-crude'!T208)&gt;0,'data-cash-crude'!T208-INDEX('data-futures'!$E:$E,MATCH('basis-cash-crude'!U$1,'data-futures'!$A:$A,0),1),""),"")</f>
        <v>-5.9500000000000028</v>
      </c>
      <c r="V207">
        <f>+IFERROR(IF(VALUE('data-cash-crude'!U208)&gt;0,'data-cash-crude'!U208-INDEX('data-futures'!$E:$E,MATCH('basis-cash-crude'!V$1,'data-futures'!$A:$A,0),1),""),"")</f>
        <v>-5.7700000000000031</v>
      </c>
      <c r="W207">
        <f>+IFERROR(IF(VALUE('data-cash-crude'!V208)&gt;0,'data-cash-crude'!V208-INDEX('data-futures'!$E:$E,MATCH('basis-cash-crude'!W$1,'data-futures'!$A:$A,0),1),""),"")</f>
        <v>-6.1899999999999977</v>
      </c>
      <c r="X207">
        <f>+IFERROR(IF(VALUE('data-cash-crude'!W208)&gt;0,'data-cash-crude'!W208-INDEX('data-futures'!$E:$E,MATCH('basis-cash-crude'!X$1,'data-futures'!$A:$A,0),1),""),"")</f>
        <v>-6.2800000000000011</v>
      </c>
      <c r="Y207">
        <f>+IFERROR(IF(VALUE('data-cash-crude'!X208)&gt;0,'data-cash-crude'!X208-INDEX('data-futures'!$E:$E,MATCH('basis-cash-crude'!Y$1,'data-futures'!$A:$A,0),1),""),"")</f>
        <v>-6.2299999999999969</v>
      </c>
      <c r="Z207" t="str">
        <f>+IFERROR(IF(VALUE('data-cash-crude'!Y208)&gt;0,'data-cash-crude'!Y208-INDEX('data-futures'!$E:$E,MATCH('basis-cash-crude'!Z$1,'data-futures'!$A:$A,0),1),""),"")</f>
        <v/>
      </c>
      <c r="AA207">
        <f>+IFERROR(IF(VALUE('data-cash-crude'!Z208)&gt;0,'data-cash-crude'!Z208-INDEX('data-futures'!$E:$E,MATCH('basis-cash-crude'!AA$1,'data-futures'!$A:$A,0),1),""),"")</f>
        <v>-6.1899999999999977</v>
      </c>
      <c r="AB207">
        <f>+IFERROR(IF(VALUE('data-cash-crude'!AA208)&gt;0,'data-cash-crude'!AA208-INDEX('data-futures'!$E:$E,MATCH('basis-cash-crude'!AB$1,'data-futures'!$A:$A,0),1),""),"")</f>
        <v>-6.1000000000000014</v>
      </c>
      <c r="AC207" t="str">
        <f>+IFERROR(IF(VALUE('data-cash-crude'!AB208)&gt;0,'data-cash-crude'!AB208-INDEX('data-futures'!$E:$E,MATCH('basis-cash-crude'!AC$1,'data-futures'!$A:$A,0),1),""),"")</f>
        <v/>
      </c>
      <c r="AD207" t="str">
        <f>+IFERROR(IF(VALUE('data-cash-crude'!AC208)&gt;0,'data-cash-crude'!AC208-INDEX('data-futures'!$E:$E,MATCH('basis-cash-crude'!AD$1,'data-futures'!$A:$A,0),1),""),"")</f>
        <v/>
      </c>
      <c r="AE207">
        <f>+IFERROR(IF(VALUE('data-cash-crude'!AD208)&gt;0,'data-cash-crude'!AD208-INDEX('data-futures'!$E:$E,MATCH('basis-cash-crude'!AE$1,'data-futures'!$A:$A,0),1),""),"")</f>
        <v>-5.8100000000000023</v>
      </c>
      <c r="AF207">
        <f>+IFERROR(IF(VALUE('data-cash-crude'!AE208)&gt;0,'data-cash-crude'!AE208-INDEX('data-futures'!$E:$E,MATCH('basis-cash-crude'!AF$1,'data-futures'!$A:$A,0),1),""),"")</f>
        <v>-5.7800000000000011</v>
      </c>
      <c r="AG207">
        <f>+IFERROR(IF(VALUE('data-cash-crude'!AF208)&gt;0,'data-cash-crude'!AF208-INDEX('data-futures'!$E:$E,MATCH('basis-cash-crude'!AG$1,'data-futures'!$A:$A,0),1),""),"")</f>
        <v>-5.8500000000000014</v>
      </c>
      <c r="AH207">
        <f>+IFERROR(IF(VALUE('data-cash-crude'!AG208)&gt;0,'data-cash-crude'!AG208-INDEX('data-futures'!$E:$E,MATCH('basis-cash-crude'!AH$1,'data-futures'!$A:$A,0),1),""),"")</f>
        <v>-5.9200000000000017</v>
      </c>
      <c r="AI207">
        <f>+IFERROR(IF(VALUE('data-cash-crude'!AH208)&gt;0,'data-cash-crude'!AH208-INDEX('data-futures'!$E:$E,MATCH('basis-cash-crude'!AI$1,'data-futures'!$A:$A,0),1),""),"")</f>
        <v>-5.759999999999998</v>
      </c>
      <c r="AJ207">
        <f>+IFERROR(IF(VALUE('data-cash-crude'!AI208)&gt;0,'data-cash-crude'!AI208-INDEX('data-futures'!$E:$E,MATCH('basis-cash-crude'!AJ$1,'data-futures'!$A:$A,0),1),""),"")</f>
        <v>-5.8599999999999994</v>
      </c>
      <c r="AK207">
        <f>+IFERROR(IF(VALUE('data-cash-crude'!AJ208)&gt;0,'data-cash-crude'!AJ208-INDEX('data-futures'!$E:$E,MATCH('basis-cash-crude'!AK$1,'data-futures'!$A:$A,0),1),""),"")</f>
        <v>-5.8800000000000026</v>
      </c>
      <c r="AL207">
        <f>+IFERROR(IF(VALUE('data-cash-crude'!AK208)&gt;0,'data-cash-crude'!AK208-INDEX('data-futures'!$E:$E,MATCH('basis-cash-crude'!AL$1,'data-futures'!$A:$A,0),1),""),"")</f>
        <v>-5.8900000000000006</v>
      </c>
      <c r="AM207">
        <f>+IFERROR(IF(VALUE('data-cash-crude'!AL208)&gt;0,'data-cash-crude'!AL208-INDEX('data-futures'!$E:$E,MATCH('basis-cash-crude'!AM$1,'data-futures'!$A:$A,0),1),""),"")</f>
        <v>-5.7800000000000011</v>
      </c>
      <c r="AN207">
        <f>+IFERROR(IF(VALUE('data-cash-crude'!AM208)&gt;0,'data-cash-crude'!AM208-INDEX('data-futures'!$E:$E,MATCH('basis-cash-crude'!AN$1,'data-futures'!$A:$A,0),1),""),"")</f>
        <v>-6.0600000000000023</v>
      </c>
      <c r="AO207">
        <f>+IFERROR(IF(VALUE('data-cash-crude'!AN208)&gt;0,'data-cash-crude'!AN208-INDEX('data-futures'!$E:$E,MATCH('basis-cash-crude'!AO$1,'data-futures'!$A:$A,0),1),""),"")</f>
        <v>-6.0399999999999991</v>
      </c>
      <c r="AP207">
        <f>+IFERROR(IF(VALUE('data-cash-crude'!AO208)&gt;0,'data-cash-crude'!AO208-INDEX('data-futures'!$E:$E,MATCH('basis-cash-crude'!AP$1,'data-futures'!$A:$A,0),1),""),"")</f>
        <v>-6.07</v>
      </c>
      <c r="AQ207" t="str">
        <f>+IFERROR(IF(VALUE('data-cash-crude'!AP208)&gt;0,'data-cash-crude'!AP208-INDEX('data-futures'!$E:$E,MATCH('basis-cash-crude'!AQ$1,'data-futures'!$A:$A,0),1),""),"")</f>
        <v/>
      </c>
      <c r="AR207">
        <f>+IFERROR(IF(VALUE('data-cash-crude'!AQ208)&gt;0,'data-cash-crude'!AQ208-INDEX('data-futures'!$E:$E,MATCH('basis-cash-crude'!AR$1,'data-futures'!$A:$A,0),1),""),"")</f>
        <v>-5.9799999999999969</v>
      </c>
      <c r="AS207" t="str">
        <f>+IFERROR(IF(VALUE('data-cash-crude'!AR208)&gt;0,'data-cash-crude'!AR208-INDEX('data-futures'!$E:$E,MATCH('basis-cash-crude'!AS$1,'data-futures'!$A:$A,0),1),""),"")</f>
        <v/>
      </c>
      <c r="AT207">
        <f>+IFERROR(IF(VALUE('data-cash-crude'!AS208)&gt;0,'data-cash-crude'!AS208-INDEX('data-futures'!$E:$E,MATCH('basis-cash-crude'!AT$1,'data-futures'!$A:$A,0),1),""),"")</f>
        <v>-5.8500000000000014</v>
      </c>
      <c r="AU207">
        <f>+IFERROR(IF(VALUE('data-cash-crude'!AT208)&gt;0,'data-cash-crude'!AT208-INDEX('data-futures'!$E:$E,MATCH('basis-cash-crude'!AU$1,'data-futures'!$A:$A,0),1),""),"")</f>
        <v>-5.8100000000000023</v>
      </c>
      <c r="AV207">
        <f>+IFERROR(IF(VALUE('data-cash-crude'!AU208)&gt;0,'data-cash-crude'!AU208-INDEX('data-futures'!$E:$E,MATCH('basis-cash-crude'!AV$1,'data-futures'!$A:$A,0),1),""),"")</f>
        <v>-5.8800000000000026</v>
      </c>
      <c r="AW207">
        <f>+IFERROR(IF(VALUE('data-cash-crude'!AV208)&gt;0,'data-cash-crude'!AV208-INDEX('data-futures'!$E:$E,MATCH('basis-cash-crude'!AW$1,'data-futures'!$A:$A,0),1),""),"")</f>
        <v>-5.8500000000000014</v>
      </c>
      <c r="AX207">
        <f>+IFERROR(IF(VALUE('data-cash-crude'!AW208)&gt;0,'data-cash-crude'!AW208-INDEX('data-futures'!$E:$E,MATCH('basis-cash-crude'!AX$1,'data-futures'!$A:$A,0),1),""),"")</f>
        <v>-5.7700000000000031</v>
      </c>
      <c r="AY207">
        <f>+IFERROR(IF(VALUE('data-cash-crude'!AX208)&gt;0,'data-cash-crude'!AX208-INDEX('data-futures'!$E:$E,MATCH('basis-cash-crude'!AY$1,'data-futures'!$A:$A,0),1),""),"")</f>
        <v>-5.8299999999999983</v>
      </c>
      <c r="AZ207">
        <f>+IFERROR(IF(VALUE('data-cash-crude'!AY208)&gt;0,'data-cash-crude'!AY208-INDEX('data-futures'!$E:$E,MATCH('basis-cash-crude'!AZ$1,'data-futures'!$A:$A,0),1),""),"")</f>
        <v>-6</v>
      </c>
      <c r="BA207">
        <f>+IFERROR(IF(VALUE('data-cash-crude'!AZ208)&gt;0,'data-cash-crude'!AZ208-INDEX('data-futures'!$E:$E,MATCH('basis-cash-crude'!BA$1,'data-futures'!$A:$A,0),1),""),"")</f>
        <v>-5.1700000000000017</v>
      </c>
      <c r="BB207">
        <f>+IFERROR(IF(VALUE('data-cash-crude'!BA208)&gt;0,'data-cash-crude'!BA208-INDEX('data-futures'!$E:$E,MATCH('basis-cash-crude'!BB$1,'data-futures'!$A:$A,0),1),""),"")</f>
        <v>-5.8699999999999974</v>
      </c>
      <c r="BC207">
        <f>+IFERROR(IF(VALUE('data-cash-crude'!BB208)&gt;0,'data-cash-crude'!BB208-INDEX('data-futures'!$E:$E,MATCH('basis-cash-crude'!BC$1,'data-futures'!$A:$A,0),1),""),"")</f>
        <v>-5.9799999999999969</v>
      </c>
      <c r="BD207">
        <f>+IFERROR(IF(VALUE('data-cash-crude'!BC208)&gt;0,'data-cash-crude'!BC208-INDEX('data-futures'!$E:$E,MATCH('basis-cash-crude'!BD$1,'data-futures'!$A:$A,0),1),""),"")</f>
        <v>-6.07</v>
      </c>
      <c r="BE207">
        <f>+IFERROR(IF(VALUE('data-cash-crude'!BD208)&gt;0,'data-cash-crude'!BD208-INDEX('data-futures'!$E:$E,MATCH('basis-cash-crude'!BE$1,'data-futures'!$A:$A,0),1),""),"")</f>
        <v>-5.9799999999999969</v>
      </c>
      <c r="BF207">
        <f>+IFERROR(IF(VALUE('data-cash-crude'!BE208)&gt;0,'data-cash-crude'!BE208-INDEX('data-futures'!$E:$E,MATCH('basis-cash-crude'!BF$1,'data-futures'!$A:$A,0),1),""),"")</f>
        <v>-5.740000000000002</v>
      </c>
      <c r="BG207">
        <f>+IFERROR(IF(VALUE('data-cash-crude'!BF208)&gt;0,'data-cash-crude'!BF208-INDEX('data-futures'!$E:$E,MATCH('basis-cash-crude'!BG$1,'data-futures'!$A:$A,0),1),""),"")</f>
        <v>-5.7700000000000031</v>
      </c>
      <c r="BH207">
        <f>+IFERROR(IF(VALUE('data-cash-crude'!BG208)&gt;0,'data-cash-crude'!BG208-INDEX('data-futures'!$E:$E,MATCH('basis-cash-crude'!BH$1,'data-futures'!$A:$A,0),1),""),"")</f>
        <v>-5.5399999999999991</v>
      </c>
      <c r="BI207">
        <f>+IFERROR(IF(VALUE('data-cash-crude'!BH208)&gt;0,'data-cash-crude'!BH208-INDEX('data-futures'!$E:$E,MATCH('basis-cash-crude'!BI$1,'data-futures'!$A:$A,0),1),""),"")</f>
        <v>-5.5900000000000034</v>
      </c>
      <c r="BJ207">
        <f>+IFERROR(IF(VALUE('data-cash-crude'!BI208)&gt;0,'data-cash-crude'!BI208-INDEX('data-futures'!$E:$E,MATCH('basis-cash-crude'!BJ$1,'data-futures'!$A:$A,0),1),""),"")</f>
        <v>-5.8400000000000034</v>
      </c>
      <c r="BK207">
        <f>+IFERROR(IF(VALUE('data-cash-crude'!BJ208)&gt;0,'data-cash-crude'!BJ208-INDEX('data-futures'!$E:$E,MATCH('basis-cash-crude'!BK$1,'data-futures'!$A:$A,0),1),""),"")</f>
        <v>-5.93</v>
      </c>
      <c r="BL207">
        <f>+IFERROR(IF(VALUE('data-cash-crude'!BK208)&gt;0,'data-cash-crude'!BK208-INDEX('data-futures'!$E:$E,MATCH('basis-cash-crude'!BL$1,'data-futures'!$A:$A,0),1),""),"")</f>
        <v>-6.1099999999999994</v>
      </c>
      <c r="BM207">
        <f>+IFERROR(IF(VALUE('data-cash-crude'!BL208)&gt;0,'data-cash-crude'!BL208-INDEX('data-futures'!$E:$E,MATCH('basis-cash-crude'!BM$1,'data-futures'!$A:$A,0),1),""),"")</f>
        <v>-6.1700000000000017</v>
      </c>
      <c r="BN207">
        <f>+IFERROR(IF(VALUE('data-cash-crude'!BM208)&gt;0,'data-cash-crude'!BM208-INDEX('data-futures'!$E:$E,MATCH('basis-cash-crude'!BN$1,'data-futures'!$A:$A,0),1),""),"")</f>
        <v>-5.9099999999999966</v>
      </c>
      <c r="BO207">
        <f>+IFERROR(IF(VALUE('data-cash-crude'!BN208)&gt;0,'data-cash-crude'!BN208-INDEX('data-futures'!$E:$E,MATCH('basis-cash-crude'!BO$1,'data-futures'!$A:$A,0),1),""),"")</f>
        <v>-6.2199999999999989</v>
      </c>
      <c r="BP207">
        <f>+IFERROR(IF(VALUE('data-cash-crude'!BO208)&gt;0,'data-cash-crude'!BO208-INDEX('data-futures'!$E:$E,MATCH('basis-cash-crude'!BP$1,'data-futures'!$A:$A,0),1),""),"")</f>
        <v>-6.1300000000000026</v>
      </c>
      <c r="BQ207">
        <f>+IFERROR(IF(VALUE('data-cash-crude'!BP208)&gt;0,'data-cash-crude'!BP208-INDEX('data-futures'!$E:$E,MATCH('basis-cash-crude'!BQ$1,'data-futures'!$A:$A,0),1),""),"")</f>
        <v>-5.82</v>
      </c>
      <c r="BR207">
        <f>+IFERROR(IF(VALUE('data-cash-crude'!BQ208)&gt;0,'data-cash-crude'!BQ208-INDEX('data-futures'!$E:$E,MATCH('basis-cash-crude'!BR$1,'data-futures'!$A:$A,0),1),""),"")</f>
        <v>-5.8500000000000014</v>
      </c>
      <c r="BS207">
        <f>+IFERROR(IF(VALUE('data-cash-crude'!BR208)&gt;0,'data-cash-crude'!BR208-INDEX('data-futures'!$E:$E,MATCH('basis-cash-crude'!BS$1,'data-futures'!$A:$A,0),1),""),"")</f>
        <v>-5.7700000000000031</v>
      </c>
      <c r="BT207">
        <f>+IFERROR(IF(VALUE('data-cash-crude'!BS208)&gt;0,'data-cash-crude'!BS208-INDEX('data-futures'!$E:$E,MATCH('basis-cash-crude'!BT$1,'data-futures'!$A:$A,0),1),""),"")</f>
        <v>-6.32</v>
      </c>
      <c r="BU207">
        <f>+IFERROR(IF(VALUE('data-cash-crude'!BT208)&gt;0,'data-cash-crude'!BT208-INDEX('data-futures'!$E:$E,MATCH('basis-cash-crude'!BU$1,'data-futures'!$A:$A,0),1),""),"")</f>
        <v>-6.18</v>
      </c>
      <c r="BV207">
        <f>+IFERROR(IF(VALUE('data-cash-crude'!BU208)&gt;0,'data-cash-crude'!BU208-INDEX('data-futures'!$E:$E,MATCH('basis-cash-crude'!BV$1,'data-futures'!$A:$A,0),1),""),"")</f>
        <v>-5.8699999999999974</v>
      </c>
      <c r="BW207">
        <f>+IFERROR(IF(VALUE('data-cash-crude'!BV208)&gt;0,'data-cash-crude'!BV208-INDEX('data-futures'!$E:$E,MATCH('basis-cash-crude'!BW$1,'data-futures'!$A:$A,0),1),""),"")</f>
        <v>-5.8800000000000026</v>
      </c>
      <c r="BX207">
        <f>+IFERROR(IF(VALUE('data-cash-crude'!BW208)&gt;0,'data-cash-crude'!BW208-INDEX('data-futures'!$E:$E,MATCH('basis-cash-crude'!BX$1,'data-futures'!$A:$A,0),1),""),"")</f>
        <v>-6.1899999999999977</v>
      </c>
      <c r="BY207">
        <f>+IFERROR(IF(VALUE('data-cash-crude'!BX208)&gt;0,'data-cash-crude'!BX208-INDEX('data-futures'!$E:$E,MATCH('basis-cash-crude'!BY$1,'data-futures'!$A:$A,0),1),""),"")</f>
        <v>-6.1599999999999966</v>
      </c>
      <c r="BZ207">
        <f>+IFERROR(IF(VALUE('data-cash-crude'!BY208)&gt;0,'data-cash-crude'!BY208-INDEX('data-futures'!$E:$E,MATCH('basis-cash-crude'!BZ$1,'data-futures'!$A:$A,0),1),""),"")</f>
        <v>-6.2000000000000028</v>
      </c>
      <c r="CA207">
        <f>+IFERROR(IF(VALUE('data-cash-crude'!BZ208)&gt;0,'data-cash-crude'!BZ208-INDEX('data-futures'!$E:$E,MATCH('basis-cash-crude'!CA$1,'data-futures'!$A:$A,0),1),""),"")</f>
        <v>-5.8400000000000034</v>
      </c>
      <c r="CB207">
        <f>+IFERROR(IF(VALUE('data-cash-crude'!CA208)&gt;0,'data-cash-crude'!CA208-INDEX('data-futures'!$E:$E,MATCH('basis-cash-crude'!CB$1,'data-futures'!$A:$A,0),1),""),"")</f>
        <v>-5.7199999999999989</v>
      </c>
      <c r="CC207">
        <f>+IFERROR(IF(VALUE('data-cash-crude'!CB208)&gt;0,'data-cash-crude'!CB208-INDEX('data-futures'!$E:$E,MATCH('basis-cash-crude'!CC$1,'data-futures'!$A:$A,0),1),""),"")</f>
        <v>-5.8699999999999974</v>
      </c>
      <c r="CD207">
        <f>+IFERROR(IF(VALUE('data-cash-crude'!CC208)&gt;0,'data-cash-crude'!CC208-INDEX('data-futures'!$E:$E,MATCH('basis-cash-crude'!CD$1,'data-futures'!$A:$A,0),1),""),"")</f>
        <v>-5.6099999999999994</v>
      </c>
      <c r="CE207">
        <f>+IFERROR(IF(VALUE('data-cash-crude'!CD208)&gt;0,'data-cash-crude'!CD208-INDEX('data-futures'!$E:$E,MATCH('basis-cash-crude'!CE$1,'data-futures'!$A:$A,0),1),""),"")</f>
        <v>-5.6499999999999986</v>
      </c>
      <c r="CF207">
        <f>+IFERROR(IF(VALUE('data-cash-crude'!CE208)&gt;0,'data-cash-crude'!CE208-INDEX('data-futures'!$E:$E,MATCH('basis-cash-crude'!CF$1,'data-futures'!$A:$A,0),1),""),"")</f>
        <v>-5.57</v>
      </c>
      <c r="CG207">
        <f>+IFERROR(IF(VALUE('data-cash-crude'!CF208)&gt;0,'data-cash-crude'!CF208-INDEX('data-futures'!$E:$E,MATCH('basis-cash-crude'!CG$1,'data-futures'!$A:$A,0),1),""),"")</f>
        <v>-5.3400000000000034</v>
      </c>
      <c r="CH207">
        <f>+IFERROR(IF(VALUE('data-cash-crude'!CG208)&gt;0,'data-cash-crude'!CG208-INDEX('data-futures'!$E:$E,MATCH('basis-cash-crude'!CH$1,'data-futures'!$A:$A,0),1),""),"")</f>
        <v>-5.1300000000000026</v>
      </c>
      <c r="CI207">
        <f>+IFERROR(IF(VALUE('data-cash-crude'!CH208)&gt;0,'data-cash-crude'!CH208-INDEX('data-futures'!$E:$E,MATCH('basis-cash-crude'!CI$1,'data-futures'!$A:$A,0),1),""),"")</f>
        <v>-5.2899999999999991</v>
      </c>
      <c r="CJ207">
        <f>+IFERROR(IF(VALUE('data-cash-crude'!CI208)&gt;0,'data-cash-crude'!CI208-INDEX('data-futures'!$E:$E,MATCH('basis-cash-crude'!CJ$1,'data-futures'!$A:$A,0),1),""),"")</f>
        <v>-5.1499999999999986</v>
      </c>
      <c r="CK207">
        <f>+IFERROR(IF(VALUE('data-cash-crude'!CJ208)&gt;0,'data-cash-crude'!CJ208-INDEX('data-futures'!$E:$E,MATCH('basis-cash-crude'!CK$1,'data-futures'!$A:$A,0),1),""),"")</f>
        <v>-4.740000000000002</v>
      </c>
      <c r="CL207">
        <f>+IFERROR(IF(VALUE('data-cash-crude'!CK208)&gt;0,'data-cash-crude'!CK208-INDEX('data-futures'!$E:$E,MATCH('basis-cash-crude'!CL$1,'data-futures'!$A:$A,0),1),""),"")</f>
        <v>-4.7000000000000028</v>
      </c>
      <c r="CM207">
        <f>+IFERROR(IF(VALUE('data-cash-crude'!CL208)&gt;0,'data-cash-crude'!CL208-INDEX('data-futures'!$E:$E,MATCH('basis-cash-crude'!CM$1,'data-futures'!$A:$A,0),1),""),"")</f>
        <v>-4.75</v>
      </c>
      <c r="CN207">
        <f>+IFERROR(IF(VALUE('data-cash-crude'!CM208)&gt;0,'data-cash-crude'!CM208-INDEX('data-futures'!$E:$E,MATCH('basis-cash-crude'!CN$1,'data-futures'!$A:$A,0),1),""),"")</f>
        <v>-4.3900000000000006</v>
      </c>
      <c r="CO207">
        <f>+IFERROR(IF(VALUE('data-cash-crude'!CN208)&gt;0,'data-cash-crude'!CN208-INDEX('data-futures'!$E:$E,MATCH('basis-cash-crude'!CO$1,'data-futures'!$A:$A,0),1),""),"")</f>
        <v>-4.43</v>
      </c>
      <c r="CP207">
        <f>+IFERROR(IF(VALUE('data-cash-crude'!CO208)&gt;0,'data-cash-crude'!CO208-INDEX('data-futures'!$E:$E,MATCH('basis-cash-crude'!CP$1,'data-futures'!$A:$A,0),1),""),"")</f>
        <v>-4.6300000000000026</v>
      </c>
      <c r="CQ207">
        <f>+IFERROR(IF(VALUE('data-cash-crude'!CP208)&gt;0,'data-cash-crude'!CP208-INDEX('data-futures'!$E:$E,MATCH('basis-cash-crude'!CQ$1,'data-futures'!$A:$A,0),1),""),"")</f>
        <v>-4.6199999999999974</v>
      </c>
      <c r="CR207" t="str">
        <f>+IFERROR(IF(VALUE('data-cash-crude'!CQ208)&gt;0,'data-cash-crude'!CQ208-INDEX('data-futures'!$E:$E,MATCH('basis-cash-crude'!CR$1,'data-futures'!$A:$A,0),1),""),"")</f>
        <v/>
      </c>
      <c r="CS207">
        <f>+IFERROR(IF(VALUE('data-cash-crude'!CR208)&gt;0,'data-cash-crude'!CR208-INDEX('data-futures'!$E:$E,MATCH('basis-cash-crude'!CS$1,'data-futures'!$A:$A,0),1),""),"")</f>
        <v>-3.6199999999999974</v>
      </c>
      <c r="CT207">
        <f>+IFERROR(IF(VALUE('data-cash-crude'!CS208)&gt;0,'data-cash-crude'!CS208-INDEX('data-futures'!$E:$E,MATCH('basis-cash-crude'!CT$1,'data-futures'!$A:$A,0),1),""),"")</f>
        <v>-2.8100000000000023</v>
      </c>
      <c r="CU207">
        <f>+IFERROR(IF(VALUE('data-cash-crude'!CT208)&gt;0,'data-cash-crude'!CT208-INDEX('data-futures'!$E:$E,MATCH('basis-cash-crude'!CU$1,'data-futures'!$A:$A,0),1),""),"")</f>
        <v>-4.8599999999999994</v>
      </c>
      <c r="CV207">
        <f>+IFERROR(IF(VALUE('data-cash-crude'!CU208)&gt;0,'data-cash-crude'!CU208-INDEX('data-futures'!$E:$E,MATCH('basis-cash-crude'!CV$1,'data-futures'!$A:$A,0),1),""),"")</f>
        <v>-5.2100000000000009</v>
      </c>
      <c r="CW207">
        <f>+IFERROR(IF(VALUE('data-cash-crude'!CV208)&gt;0,'data-cash-crude'!CV208-INDEX('data-futures'!$E:$E,MATCH('basis-cash-crude'!CW$1,'data-futures'!$A:$A,0),1),""),"")</f>
        <v>-5.2000000000000028</v>
      </c>
      <c r="CX207">
        <f>+IFERROR(IF(VALUE('data-cash-crude'!CW208)&gt;0,'data-cash-crude'!CW208-INDEX('data-futures'!$E:$E,MATCH('basis-cash-crude'!CX$1,'data-futures'!$A:$A,0),1),""),"")</f>
        <v>-4.7800000000000011</v>
      </c>
      <c r="CY207">
        <f>+IFERROR(IF(VALUE('data-cash-crude'!CX208)&gt;0,'data-cash-crude'!CX208-INDEX('data-futures'!$E:$E,MATCH('basis-cash-crude'!CY$1,'data-futures'!$A:$A,0),1),""),"")</f>
        <v>-4.68</v>
      </c>
      <c r="CZ207">
        <f>+IFERROR(IF(VALUE('data-cash-crude'!CY208)&gt;0,'data-cash-crude'!CY208-INDEX('data-futures'!$E:$E,MATCH('basis-cash-crude'!CZ$1,'data-futures'!$A:$A,0),1),""),"")</f>
        <v>-4.8500000000000014</v>
      </c>
      <c r="DA207">
        <f>+IFERROR(IF(VALUE('data-cash-crude'!CZ208)&gt;0,'data-cash-crude'!CZ208-INDEX('data-futures'!$E:$E,MATCH('basis-cash-crude'!DA$1,'data-futures'!$A:$A,0),1),""),"")</f>
        <v>-4.7999999999999972</v>
      </c>
      <c r="DB207">
        <f>+IFERROR(IF(VALUE('data-cash-crude'!DA208)&gt;0,'data-cash-crude'!DA208-INDEX('data-futures'!$E:$E,MATCH('basis-cash-crude'!DB$1,'data-futures'!$A:$A,0),1),""),"")</f>
        <v>-4.75</v>
      </c>
      <c r="DC207">
        <f>+IFERROR(IF(VALUE('data-cash-crude'!DB208)&gt;0,'data-cash-crude'!DB208-INDEX('data-futures'!$E:$E,MATCH('basis-cash-crude'!DC$1,'data-futures'!$A:$A,0),1),""),"")</f>
        <v>-4.7700000000000031</v>
      </c>
      <c r="DD207" t="str">
        <f>+IFERROR(IF(VALUE('data-cash-crude'!DC208)&gt;0,'data-cash-crude'!DC208-INDEX('data-futures'!$E:$E,MATCH('basis-cash-crude'!DD$1,'data-futures'!$A:$A,0),1),""),"")</f>
        <v/>
      </c>
      <c r="DE207">
        <f>+IFERROR(IF(VALUE('data-cash-crude'!DD208)&gt;0,'data-cash-crude'!DD208-INDEX('data-futures'!$E:$E,MATCH('basis-cash-crude'!DE$1,'data-futures'!$A:$A,0),1),""),"")</f>
        <v>-4.43</v>
      </c>
      <c r="DF207">
        <f>+IFERROR(IF(VALUE('data-cash-crude'!DE208)&gt;0,'data-cash-crude'!DE208-INDEX('data-futures'!$E:$E,MATCH('basis-cash-crude'!DF$1,'data-futures'!$A:$A,0),1),""),"")</f>
        <v>-4.2999999999999972</v>
      </c>
      <c r="DG207">
        <f>+IFERROR(IF(VALUE('data-cash-crude'!DF208)&gt;0,'data-cash-crude'!DF208-INDEX('data-futures'!$E:$E,MATCH('basis-cash-crude'!DG$1,'data-futures'!$A:$A,0),1),""),"")</f>
        <v>-4.7000000000000028</v>
      </c>
      <c r="DH207">
        <f>+IFERROR(IF(VALUE('data-cash-crude'!DG208)&gt;0,'data-cash-crude'!DG208-INDEX('data-futures'!$E:$E,MATCH('basis-cash-crude'!DH$1,'data-futures'!$A:$A,0),1),""),"")</f>
        <v>-4.7100000000000009</v>
      </c>
      <c r="DI207">
        <f>+IFERROR(IF(VALUE('data-cash-crude'!DH208)&gt;0,'data-cash-crude'!DH208-INDEX('data-futures'!$E:$E,MATCH('basis-cash-crude'!DI$1,'data-futures'!$A:$A,0),1),""),"")</f>
        <v>-4.8400000000000034</v>
      </c>
      <c r="DJ207">
        <f>+IFERROR(IF(VALUE('data-cash-crude'!DI208)&gt;0,'data-cash-crude'!DI208-INDEX('data-futures'!$E:$E,MATCH('basis-cash-crude'!DJ$1,'data-futures'!$A:$A,0),1),""),"")</f>
        <v>-5.07</v>
      </c>
      <c r="DK207">
        <f>+IFERROR(IF(VALUE('data-cash-crude'!DJ208)&gt;0,'data-cash-crude'!DJ208-INDEX('data-futures'!$E:$E,MATCH('basis-cash-crude'!DK$1,'data-futures'!$A:$A,0),1),""),"")</f>
        <v>-4.6199999999999974</v>
      </c>
      <c r="DL207" t="str">
        <f>+IFERROR(IF(VALUE('data-cash-crude'!DK208)&gt;0,'data-cash-crude'!DK208-INDEX('data-futures'!$E:$E,MATCH('basis-cash-crude'!DL$1,'data-futures'!$A:$A,0),1),""),"")</f>
        <v/>
      </c>
      <c r="DM207" t="str">
        <f>+IFERROR(IF(VALUE('data-cash-crude'!DL208)&gt;0,'data-cash-crude'!DL208-INDEX('data-futures'!$E:$E,MATCH('basis-cash-crude'!DM$1,'data-futures'!$A:$A,0),1),""),"")</f>
        <v/>
      </c>
      <c r="DN207" t="str">
        <f>+IFERROR(IF(VALUE('data-cash-crude'!DM208)&gt;0,'data-cash-crude'!DM208-INDEX('data-futures'!$E:$E,MATCH('basis-cash-crude'!DN$1,'data-futures'!$A:$A,0),1),""),"")</f>
        <v/>
      </c>
      <c r="DO207" t="str">
        <f>+IFERROR(IF(VALUE('data-cash-crude'!DN208)&gt;0,'data-cash-crude'!DN208-INDEX('data-futures'!$E:$E,MATCH('basis-cash-crude'!DO$1,'data-futures'!$A:$A,0),1),""),"")</f>
        <v/>
      </c>
      <c r="DP207" t="str">
        <f>+IFERROR(IF(VALUE('data-cash-crude'!DO208)&gt;0,'data-cash-crude'!DO208-INDEX('data-futures'!$E:$E,MATCH('basis-cash-crude'!DP$1,'data-futures'!$A:$A,0),1),""),"")</f>
        <v/>
      </c>
      <c r="DQ207" t="str">
        <f>+IFERROR(IF(VALUE('data-cash-crude'!DP208)&gt;0,'data-cash-crude'!DP208-INDEX('data-futures'!$E:$E,MATCH('basis-cash-crude'!DQ$1,'data-futures'!$A:$A,0),1),""),"")</f>
        <v/>
      </c>
      <c r="DR207" t="str">
        <f>+IFERROR(IF(VALUE('data-cash-crude'!DQ208)&gt;0,'data-cash-crude'!DQ208-INDEX('data-futures'!$E:$E,MATCH('basis-cash-crude'!DR$1,'data-futures'!$A:$A,0),1),""),"")</f>
        <v/>
      </c>
      <c r="DS207" t="str">
        <f>+IFERROR(IF(VALUE('data-cash-crude'!DR208)&gt;0,'data-cash-crude'!DR208-INDEX('data-futures'!$E:$E,MATCH('basis-cash-crude'!DS$1,'data-futures'!$A:$A,0),1),""),"")</f>
        <v/>
      </c>
      <c r="DT207" t="str">
        <f>+IFERROR(IF(VALUE('data-cash-crude'!DS208)&gt;0,'data-cash-crude'!DS208-INDEX('data-futures'!$E:$E,MATCH('basis-cash-crude'!DT$1,'data-futures'!$A:$A,0),1),""),"")</f>
        <v/>
      </c>
      <c r="DU207">
        <f>+IFERROR(IF(VALUE('data-cash-crude'!DT208)&gt;0,'data-cash-crude'!DT208-INDEX('data-futures'!$E:$E,MATCH('basis-cash-crude'!DU$1,'data-futures'!$A:$A,0),1),""),"")</f>
        <v>-5.4399999999999977</v>
      </c>
      <c r="DV207">
        <f>+IFERROR(IF(VALUE('data-cash-crude'!DU208)&gt;0,'data-cash-crude'!DU208-INDEX('data-futures'!$E:$E,MATCH('basis-cash-crude'!DV$1,'data-futures'!$A:$A,0),1),""),"")</f>
        <v>-5.7000000000000028</v>
      </c>
      <c r="DW207">
        <f>+IFERROR(IF(VALUE('data-cash-crude'!DV208)&gt;0,'data-cash-crude'!DV208-INDEX('data-futures'!$E:$E,MATCH('basis-cash-crude'!DW$1,'data-futures'!$A:$A,0),1),""),"")</f>
        <v>-5.6400000000000006</v>
      </c>
      <c r="DX207">
        <f>+IFERROR(IF(VALUE('data-cash-crude'!DW208)&gt;0,'data-cash-crude'!DW208-INDEX('data-futures'!$E:$E,MATCH('basis-cash-crude'!DX$1,'data-futures'!$A:$A,0),1),""),"")</f>
        <v>-5.18</v>
      </c>
      <c r="DY207" t="str">
        <f>+IFERROR(IF(VALUE('data-cash-crude'!DX208)&gt;0,'data-cash-crude'!DX208-INDEX('data-futures'!$E:$E,MATCH('basis-cash-crude'!DY$1,'data-futures'!$A:$A,0),1),""),"")</f>
        <v/>
      </c>
      <c r="DZ207">
        <f>+IFERROR(IF(VALUE('data-cash-crude'!DY208)&gt;0,'data-cash-crude'!DY208-INDEX('data-futures'!$E:$E,MATCH('basis-cash-crude'!DZ$1,'data-futures'!$A:$A,0),1),""),"")</f>
        <v>-5.6700000000000017</v>
      </c>
      <c r="EA207">
        <f>+IFERROR(IF(VALUE('data-cash-crude'!DZ208)&gt;0,'data-cash-crude'!DZ208-INDEX('data-futures'!$E:$E,MATCH('basis-cash-crude'!EA$1,'data-futures'!$A:$A,0),1),""),"")</f>
        <v>-5.5300000000000011</v>
      </c>
      <c r="EB207" t="str">
        <f>+IFERROR(IF(VALUE('data-cash-crude'!EA208)&gt;0,'data-cash-crude'!EA208-INDEX('data-futures'!$E:$E,MATCH('basis-cash-crude'!EB$1,'data-futures'!$A:$A,0),1),""),"")</f>
        <v/>
      </c>
      <c r="EC207">
        <f>+IFERROR(IF(VALUE('data-cash-crude'!EB208)&gt;0,'data-cash-crude'!EB208-INDEX('data-futures'!$E:$E,MATCH('basis-cash-crude'!EC$1,'data-futures'!$A:$A,0),1),""),"")</f>
        <v>-5.7000000000000028</v>
      </c>
      <c r="ED207" t="str">
        <f>+IFERROR(IF(VALUE('data-cash-crude'!EC208)&gt;0,'data-cash-crude'!EC208-INDEX('data-futures'!$E:$E,MATCH('basis-cash-crude'!ED$1,'data-futures'!$A:$A,0),1),""),"")</f>
        <v/>
      </c>
      <c r="EE207">
        <f>+IFERROR(IF(VALUE('data-cash-crude'!ED208)&gt;0,'data-cash-crude'!ED208-INDEX('data-futures'!$E:$E,MATCH('basis-cash-crude'!EE$1,'data-futures'!$A:$A,0),1),""),"")</f>
        <v>-6.0300000000000011</v>
      </c>
      <c r="EF207" t="str">
        <f>+IFERROR(IF(VALUE('data-cash-crude'!EE208)&gt;0,'data-cash-crude'!EE208-INDEX('data-futures'!$E:$E,MATCH('basis-cash-crude'!EF$1,'data-futures'!$A:$A,0),1),""),"")</f>
        <v/>
      </c>
      <c r="EG207" t="str">
        <f>+IFERROR(IF(VALUE('data-cash-crude'!EF208)&gt;0,'data-cash-crude'!EF208-INDEX('data-futures'!$E:$E,MATCH('basis-cash-crude'!EG$1,'data-futures'!$A:$A,0),1),""),"")</f>
        <v/>
      </c>
      <c r="EH207" t="str">
        <f>+IFERROR(IF(VALUE('data-cash-crude'!EG208)&gt;0,'data-cash-crude'!EG208-INDEX('data-futures'!$E:$E,MATCH('basis-cash-crude'!EH$1,'data-futures'!$A:$A,0),1),""),"")</f>
        <v/>
      </c>
      <c r="EI207" t="str">
        <f>+IFERROR(IF(VALUE('data-cash-crude'!EH208)&gt;0,'data-cash-crude'!EH208-INDEX('data-futures'!$E:$E,MATCH('basis-cash-crude'!EI$1,'data-futures'!$A:$A,0),1),""),"")</f>
        <v/>
      </c>
      <c r="EJ207" t="str">
        <f>+IFERROR(IF(VALUE('data-cash-crude'!EI208)&gt;0,'data-cash-crude'!EI208-INDEX('data-futures'!$E:$E,MATCH('basis-cash-crude'!EJ$1,'data-futures'!$A:$A,0),1),""),"")</f>
        <v/>
      </c>
      <c r="EK207" t="str">
        <f>+IFERROR(IF(VALUE('data-cash-crude'!EJ208)&gt;0,'data-cash-crude'!EJ208-INDEX('data-futures'!$E:$E,MATCH('basis-cash-crude'!EK$1,'data-futures'!$A:$A,0),1),""),"")</f>
        <v/>
      </c>
      <c r="EL207" t="str">
        <f>+IFERROR(IF(VALUE('data-cash-crude'!EK208)&gt;0,'data-cash-crude'!EK208-INDEX('data-futures'!$E:$E,MATCH('basis-cash-crude'!EL$1,'data-futures'!$A:$A,0),1),""),"")</f>
        <v/>
      </c>
      <c r="EM207" t="str">
        <f>+IFERROR(IF(VALUE('data-cash-crude'!EL208)&gt;0,'data-cash-crude'!EL208-INDEX('data-futures'!$E:$E,MATCH('basis-cash-crude'!EM$1,'data-futures'!$A:$A,0),1),""),"")</f>
        <v/>
      </c>
      <c r="EN207" t="str">
        <f>+IFERROR(IF(VALUE('data-cash-crude'!EM208)&gt;0,'data-cash-crude'!EM208-INDEX('data-futures'!$E:$E,MATCH('basis-cash-crude'!EN$1,'data-futures'!$A:$A,0),1),""),"")</f>
        <v/>
      </c>
      <c r="EO207" t="str">
        <f>+IFERROR(IF(VALUE('data-cash-crude'!EN208)&gt;0,'data-cash-crude'!EN208-INDEX('data-futures'!$E:$E,MATCH('basis-cash-crude'!EO$1,'data-futures'!$A:$A,0),1),""),"")</f>
        <v/>
      </c>
      <c r="EP207" t="str">
        <f>+IFERROR(IF(VALUE('data-cash-crude'!EO208)&gt;0,'data-cash-crude'!EO208-INDEX('data-futures'!$E:$E,MATCH('basis-cash-crude'!EP$1,'data-futures'!$A:$A,0),1),""),"")</f>
        <v/>
      </c>
      <c r="EQ207" t="str">
        <f>+IFERROR(IF(VALUE('data-cash-crude'!EP208)&gt;0,'data-cash-crude'!EP208-INDEX('data-futures'!$E:$E,MATCH('basis-cash-crude'!EQ$1,'data-futures'!$A:$A,0),1),""),"")</f>
        <v/>
      </c>
      <c r="ER207" t="str">
        <f>+IFERROR(IF(VALUE('data-cash-crude'!EQ208)&gt;0,'data-cash-crude'!EQ208-INDEX('data-futures'!$E:$E,MATCH('basis-cash-crude'!ER$1,'data-futures'!$A:$A,0),1),""),"")</f>
        <v/>
      </c>
      <c r="ES207" t="str">
        <f>+IFERROR(IF(VALUE('data-cash-crude'!ER208)&gt;0,'data-cash-crude'!ER208-INDEX('data-futures'!$E:$E,MATCH('basis-cash-crude'!ES$1,'data-futures'!$A:$A,0),1),""),"")</f>
        <v/>
      </c>
      <c r="ET207" t="str">
        <f>+IFERROR(IF(VALUE('data-cash-crude'!ES208)&gt;0,'data-cash-crude'!ES208-INDEX('data-futures'!$E:$E,MATCH('basis-cash-crude'!ET$1,'data-futures'!$A:$A,0),1),""),"")</f>
        <v/>
      </c>
      <c r="EU207" t="str">
        <f>+IFERROR(IF(VALUE('data-cash-crude'!ET208)&gt;0,'data-cash-crude'!ET208-INDEX('data-futures'!$E:$E,MATCH('basis-cash-crude'!EU$1,'data-futures'!$A:$A,0),1),""),"")</f>
        <v/>
      </c>
      <c r="EV207" t="str">
        <f>+IFERROR(IF(VALUE('data-cash-crude'!EU208)&gt;0,'data-cash-crude'!EU208-INDEX('data-futures'!$E:$E,MATCH('basis-cash-crude'!EV$1,'data-futures'!$A:$A,0),1),""),"")</f>
        <v/>
      </c>
      <c r="EW207" t="str">
        <f>+IFERROR(IF(VALUE('data-cash-crude'!EV208)&gt;0,'data-cash-crude'!EV208-INDEX('data-futures'!$E:$E,MATCH('basis-cash-crude'!EW$1,'data-futures'!$A:$A,0),1),""),"")</f>
        <v/>
      </c>
      <c r="EX207" t="str">
        <f>+IFERROR(IF(VALUE('data-cash-crude'!EW208)&gt;0,'data-cash-crude'!EW208-INDEX('data-futures'!$E:$E,MATCH('basis-cash-crude'!EX$1,'data-futures'!$A:$A,0),1),""),"")</f>
        <v/>
      </c>
      <c r="EY207" t="str">
        <f>+IFERROR(IF(VALUE('data-cash-crude'!EX208)&gt;0,'data-cash-crude'!EX208-INDEX('data-futures'!$E:$E,MATCH('basis-cash-crude'!EY$1,'data-futures'!$A:$A,0),1),""),"")</f>
        <v/>
      </c>
      <c r="EZ207" t="str">
        <f>+IFERROR(IF(VALUE('data-cash-crude'!EY208)&gt;0,'data-cash-crude'!EY208-INDEX('data-futures'!$E:$E,MATCH('basis-cash-crude'!EZ$1,'data-futures'!$A:$A,0),1),""),"")</f>
        <v/>
      </c>
      <c r="FA207" t="str">
        <f>+IFERROR(IF(VALUE('data-cash-crude'!EZ208)&gt;0,'data-cash-crude'!EZ208-INDEX('data-futures'!$E:$E,MATCH('basis-cash-crude'!FA$1,'data-futures'!$A:$A,0),1),""),"")</f>
        <v/>
      </c>
      <c r="FB207" t="str">
        <f>+IFERROR(IF(VALUE('data-cash-crude'!FA208)&gt;0,'data-cash-crude'!FA208-INDEX('data-futures'!$E:$E,MATCH('basis-cash-crude'!FB$1,'data-futures'!$A:$A,0),1),""),"")</f>
        <v/>
      </c>
      <c r="FC207" t="str">
        <f>+IFERROR(IF(VALUE('data-cash-crude'!FB208)&gt;0,'data-cash-crude'!FB208-INDEX('data-futures'!$E:$E,MATCH('basis-cash-crude'!FC$1,'data-futures'!$A:$A,0),1),""),"")</f>
        <v/>
      </c>
      <c r="FD207" t="str">
        <f>+IFERROR(IF(VALUE('data-cash-crude'!FC208)&gt;0,'data-cash-crude'!FC208-INDEX('data-futures'!$E:$E,MATCH('basis-cash-crude'!FD$1,'data-futures'!$A:$A,0),1),""),"")</f>
        <v/>
      </c>
      <c r="FE207" t="str">
        <f>+IFERROR(IF(VALUE('data-cash-crude'!FD208)&gt;0,'data-cash-crude'!FD208-INDEX('data-futures'!$E:$E,MATCH('basis-cash-crude'!FE$1,'data-futures'!$A:$A,0),1),""),"")</f>
        <v/>
      </c>
      <c r="FF207" t="str">
        <f>+IFERROR(IF(VALUE('data-cash-crude'!FE208)&gt;0,'data-cash-crude'!FE208-INDEX('data-futures'!$E:$E,MATCH('basis-cash-crude'!FF$1,'data-futures'!$A:$A,0),1),""),"")</f>
        <v/>
      </c>
      <c r="FG207" t="str">
        <f>+IFERROR(IF(VALUE('data-cash-crude'!FF208)&gt;0,'data-cash-crude'!FF208-INDEX('data-futures'!$E:$E,MATCH('basis-cash-crude'!FG$1,'data-futures'!$A:$A,0),1),""),"")</f>
        <v/>
      </c>
      <c r="FH207" t="str">
        <f>+IFERROR(IF(VALUE('data-cash-crude'!FG208)&gt;0,'data-cash-crude'!FG208-INDEX('data-futures'!$E:$E,MATCH('basis-cash-crude'!FH$1,'data-futures'!$A:$A,0),1),""),"")</f>
        <v/>
      </c>
      <c r="FI207" t="str">
        <f>+IFERROR(IF(VALUE('data-cash-crude'!FH208)&gt;0,'data-cash-crude'!FH208-INDEX('data-futures'!$E:$E,MATCH('basis-cash-crude'!FI$1,'data-futures'!$A:$A,0),1),""),"")</f>
        <v/>
      </c>
      <c r="FJ207" t="str">
        <f>+IFERROR(IF(VALUE('data-cash-crude'!FI208)&gt;0,'data-cash-crude'!FI208-INDEX('data-futures'!$E:$E,MATCH('basis-cash-crude'!FJ$1,'data-futures'!$A:$A,0),1),""),"")</f>
        <v/>
      </c>
      <c r="FK207" t="str">
        <f>+IFERROR(IF(VALUE('data-cash-crude'!FJ208)&gt;0,'data-cash-crude'!FJ208-INDEX('data-futures'!$E:$E,MATCH('basis-cash-crude'!FK$1,'data-futures'!$A:$A,0),1),""),"")</f>
        <v/>
      </c>
      <c r="FL207" t="str">
        <f>+IFERROR(IF(VALUE('data-cash-crude'!FK208)&gt;0,'data-cash-crude'!FK208-INDEX('data-futures'!$E:$E,MATCH('basis-cash-crude'!FL$1,'data-futures'!$A:$A,0),1),""),"")</f>
        <v/>
      </c>
    </row>
    <row r="208" spans="1:168" x14ac:dyDescent="0.2">
      <c r="A208">
        <f t="shared" si="9"/>
        <v>-3.3350000000000009</v>
      </c>
      <c r="B208">
        <f t="shared" si="10"/>
        <v>-3.3373076923076921</v>
      </c>
      <c r="C208">
        <f t="shared" si="11"/>
        <v>-3.0791666666666671</v>
      </c>
      <c r="D208" s="6" t="str">
        <f>+'data-cash-crude'!B209</f>
        <v>CLPA-9-114.CM</v>
      </c>
      <c r="E208">
        <f>+IFERROR(IF(VALUE('data-cash-crude'!D209)&gt;0,'data-cash-crude'!D209-INDEX('data-futures'!$E:$E,MATCH('basis-cash-crude'!E$1,'data-futures'!$A:$A,0),1),""),"")</f>
        <v>-2.1899999999999977</v>
      </c>
      <c r="F208">
        <f>+IFERROR(IF(VALUE('data-cash-crude'!E209)&gt;0,'data-cash-crude'!E209-INDEX('data-futures'!$E:$E,MATCH('basis-cash-crude'!F$1,'data-futures'!$A:$A,0),1),""),"")</f>
        <v>-3.5900000000000034</v>
      </c>
      <c r="G208">
        <f>+IFERROR(IF(VALUE('data-cash-crude'!F209)&gt;0,'data-cash-crude'!F209-INDEX('data-futures'!$E:$E,MATCH('basis-cash-crude'!G$1,'data-futures'!$A:$A,0),1),""),"")</f>
        <v>-3.490000000000002</v>
      </c>
      <c r="H208">
        <f>+IFERROR(IF(VALUE('data-cash-crude'!G209)&gt;0,'data-cash-crude'!G209-INDEX('data-futures'!$E:$E,MATCH('basis-cash-crude'!H$1,'data-futures'!$A:$A,0),1),""),"")</f>
        <v>-3.6300000000000026</v>
      </c>
      <c r="I208" t="str">
        <f>+IFERROR(IF(VALUE('data-cash-crude'!H209)&gt;0,'data-cash-crude'!H209-INDEX('data-futures'!$E:$E,MATCH('basis-cash-crude'!I$1,'data-futures'!$A:$A,0),1),""),"")</f>
        <v/>
      </c>
      <c r="J208">
        <f>+IFERROR(IF(VALUE('data-cash-crude'!I209)&gt;0,'data-cash-crude'!I209-INDEX('data-futures'!$E:$E,MATCH('basis-cash-crude'!J$1,'data-futures'!$A:$A,0),1),""),"")</f>
        <v>-3.5799999999999983</v>
      </c>
      <c r="K208">
        <f>+IFERROR(IF(VALUE('data-cash-crude'!J209)&gt;0,'data-cash-crude'!J209-INDEX('data-futures'!$E:$E,MATCH('basis-cash-crude'!K$1,'data-futures'!$A:$A,0),1),""),"")</f>
        <v>-3.5300000000000011</v>
      </c>
      <c r="L208">
        <f>+IFERROR(IF(VALUE('data-cash-crude'!K209)&gt;0,'data-cash-crude'!K209-INDEX('data-futures'!$E:$E,MATCH('basis-cash-crude'!L$1,'data-futures'!$A:$A,0),1),""),"")</f>
        <v>-3.5900000000000034</v>
      </c>
      <c r="M208">
        <f>+IFERROR(IF(VALUE('data-cash-crude'!L209)&gt;0,'data-cash-crude'!L209-INDEX('data-futures'!$E:$E,MATCH('basis-cash-crude'!M$1,'data-futures'!$A:$A,0),1),""),"")</f>
        <v>-3.509999999999998</v>
      </c>
      <c r="N208">
        <f>+IFERROR(IF(VALUE('data-cash-crude'!M209)&gt;0,'data-cash-crude'!M209-INDEX('data-futures'!$E:$E,MATCH('basis-cash-crude'!N$1,'data-futures'!$A:$A,0),1),""),"")</f>
        <v>-3.5799999999999983</v>
      </c>
      <c r="O208">
        <f>+IFERROR(IF(VALUE('data-cash-crude'!N209)&gt;0,'data-cash-crude'!N209-INDEX('data-futures'!$E:$E,MATCH('basis-cash-crude'!O$1,'data-futures'!$A:$A,0),1),""),"")</f>
        <v>-3.490000000000002</v>
      </c>
      <c r="P208">
        <f>+IFERROR(IF(VALUE('data-cash-crude'!O209)&gt;0,'data-cash-crude'!O209-INDEX('data-futures'!$E:$E,MATCH('basis-cash-crude'!P$1,'data-futures'!$A:$A,0),1),""),"")</f>
        <v>-3.4399999999999977</v>
      </c>
      <c r="Q208">
        <f>+IFERROR(IF(VALUE('data-cash-crude'!P209)&gt;0,'data-cash-crude'!P209-INDEX('data-futures'!$E:$E,MATCH('basis-cash-crude'!Q$1,'data-futures'!$A:$A,0),1),""),"")</f>
        <v>-3.4600000000000009</v>
      </c>
      <c r="R208">
        <f>+IFERROR(IF(VALUE('data-cash-crude'!Q209)&gt;0,'data-cash-crude'!Q209-INDEX('data-futures'!$E:$E,MATCH('basis-cash-crude'!R$1,'data-futures'!$A:$A,0),1),""),"")</f>
        <v>-3.259999999999998</v>
      </c>
      <c r="S208">
        <f>+IFERROR(IF(VALUE('data-cash-crude'!R209)&gt;0,'data-cash-crude'!R209-INDEX('data-futures'!$E:$E,MATCH('basis-cash-crude'!S$1,'data-futures'!$A:$A,0),1),""),"")</f>
        <v>-3.2899999999999991</v>
      </c>
      <c r="T208">
        <f>+IFERROR(IF(VALUE('data-cash-crude'!S209)&gt;0,'data-cash-crude'!S209-INDEX('data-futures'!$E:$E,MATCH('basis-cash-crude'!T$1,'data-futures'!$A:$A,0),1),""),"")</f>
        <v>-3.3200000000000003</v>
      </c>
      <c r="U208">
        <f>+IFERROR(IF(VALUE('data-cash-crude'!T209)&gt;0,'data-cash-crude'!T209-INDEX('data-futures'!$E:$E,MATCH('basis-cash-crude'!U$1,'data-futures'!$A:$A,0),1),""),"")</f>
        <v>-3.2000000000000028</v>
      </c>
      <c r="V208">
        <f>+IFERROR(IF(VALUE('data-cash-crude'!U209)&gt;0,'data-cash-crude'!U209-INDEX('data-futures'!$E:$E,MATCH('basis-cash-crude'!V$1,'data-futures'!$A:$A,0),1),""),"")</f>
        <v>-3.0200000000000031</v>
      </c>
      <c r="W208">
        <f>+IFERROR(IF(VALUE('data-cash-crude'!V209)&gt;0,'data-cash-crude'!V209-INDEX('data-futures'!$E:$E,MATCH('basis-cash-crude'!W$1,'data-futures'!$A:$A,0),1),""),"")</f>
        <v>-3.4399999999999977</v>
      </c>
      <c r="X208">
        <f>+IFERROR(IF(VALUE('data-cash-crude'!W209)&gt;0,'data-cash-crude'!W209-INDEX('data-futures'!$E:$E,MATCH('basis-cash-crude'!X$1,'data-futures'!$A:$A,0),1),""),"")</f>
        <v>-3.5300000000000011</v>
      </c>
      <c r="Y208">
        <f>+IFERROR(IF(VALUE('data-cash-crude'!X209)&gt;0,'data-cash-crude'!X209-INDEX('data-futures'!$E:$E,MATCH('basis-cash-crude'!Y$1,'data-futures'!$A:$A,0),1),""),"")</f>
        <v>-3.4799999999999969</v>
      </c>
      <c r="Z208" t="str">
        <f>+IFERROR(IF(VALUE('data-cash-crude'!Y209)&gt;0,'data-cash-crude'!Y209-INDEX('data-futures'!$E:$E,MATCH('basis-cash-crude'!Z$1,'data-futures'!$A:$A,0),1),""),"")</f>
        <v/>
      </c>
      <c r="AA208">
        <f>+IFERROR(IF(VALUE('data-cash-crude'!Z209)&gt;0,'data-cash-crude'!Z209-INDEX('data-futures'!$E:$E,MATCH('basis-cash-crude'!AA$1,'data-futures'!$A:$A,0),1),""),"")</f>
        <v>-3.4399999999999977</v>
      </c>
      <c r="AB208">
        <f>+IFERROR(IF(VALUE('data-cash-crude'!AA209)&gt;0,'data-cash-crude'!AA209-INDEX('data-futures'!$E:$E,MATCH('basis-cash-crude'!AB$1,'data-futures'!$A:$A,0),1),""),"")</f>
        <v>-3.3500000000000014</v>
      </c>
      <c r="AC208" t="str">
        <f>+IFERROR(IF(VALUE('data-cash-crude'!AB209)&gt;0,'data-cash-crude'!AB209-INDEX('data-futures'!$E:$E,MATCH('basis-cash-crude'!AC$1,'data-futures'!$A:$A,0),1),""),"")</f>
        <v/>
      </c>
      <c r="AD208" t="str">
        <f>+IFERROR(IF(VALUE('data-cash-crude'!AC209)&gt;0,'data-cash-crude'!AC209-INDEX('data-futures'!$E:$E,MATCH('basis-cash-crude'!AD$1,'data-futures'!$A:$A,0),1),""),"")</f>
        <v/>
      </c>
      <c r="AE208">
        <f>+IFERROR(IF(VALUE('data-cash-crude'!AD209)&gt;0,'data-cash-crude'!AD209-INDEX('data-futures'!$E:$E,MATCH('basis-cash-crude'!AE$1,'data-futures'!$A:$A,0),1),""),"")</f>
        <v>-3.0600000000000023</v>
      </c>
      <c r="AF208">
        <f>+IFERROR(IF(VALUE('data-cash-crude'!AE209)&gt;0,'data-cash-crude'!AE209-INDEX('data-futures'!$E:$E,MATCH('basis-cash-crude'!AF$1,'data-futures'!$A:$A,0),1),""),"")</f>
        <v>-3.0300000000000011</v>
      </c>
      <c r="AG208">
        <f>+IFERROR(IF(VALUE('data-cash-crude'!AF209)&gt;0,'data-cash-crude'!AF209-INDEX('data-futures'!$E:$E,MATCH('basis-cash-crude'!AG$1,'data-futures'!$A:$A,0),1),""),"")</f>
        <v>-3.1000000000000014</v>
      </c>
      <c r="AH208">
        <f>+IFERROR(IF(VALUE('data-cash-crude'!AG209)&gt;0,'data-cash-crude'!AG209-INDEX('data-futures'!$E:$E,MATCH('basis-cash-crude'!AH$1,'data-futures'!$A:$A,0),1),""),"")</f>
        <v>-3.1700000000000017</v>
      </c>
      <c r="AI208">
        <f>+IFERROR(IF(VALUE('data-cash-crude'!AH209)&gt;0,'data-cash-crude'!AH209-INDEX('data-futures'!$E:$E,MATCH('basis-cash-crude'!AI$1,'data-futures'!$A:$A,0),1),""),"")</f>
        <v>-3.009999999999998</v>
      </c>
      <c r="AJ208">
        <f>+IFERROR(IF(VALUE('data-cash-crude'!AI209)&gt;0,'data-cash-crude'!AI209-INDEX('data-futures'!$E:$E,MATCH('basis-cash-crude'!AJ$1,'data-futures'!$A:$A,0),1),""),"")</f>
        <v>-3.1099999999999994</v>
      </c>
      <c r="AK208">
        <f>+IFERROR(IF(VALUE('data-cash-crude'!AJ209)&gt;0,'data-cash-crude'!AJ209-INDEX('data-futures'!$E:$E,MATCH('basis-cash-crude'!AK$1,'data-futures'!$A:$A,0),1),""),"")</f>
        <v>-3.1300000000000026</v>
      </c>
      <c r="AL208">
        <f>+IFERROR(IF(VALUE('data-cash-crude'!AK209)&gt;0,'data-cash-crude'!AK209-INDEX('data-futures'!$E:$E,MATCH('basis-cash-crude'!AL$1,'data-futures'!$A:$A,0),1),""),"")</f>
        <v>-3.1400000000000006</v>
      </c>
      <c r="AM208">
        <f>+IFERROR(IF(VALUE('data-cash-crude'!AL209)&gt;0,'data-cash-crude'!AL209-INDEX('data-futures'!$E:$E,MATCH('basis-cash-crude'!AM$1,'data-futures'!$A:$A,0),1),""),"")</f>
        <v>-3.0300000000000011</v>
      </c>
      <c r="AN208">
        <f>+IFERROR(IF(VALUE('data-cash-crude'!AM209)&gt;0,'data-cash-crude'!AM209-INDEX('data-futures'!$E:$E,MATCH('basis-cash-crude'!AN$1,'data-futures'!$A:$A,0),1),""),"")</f>
        <v>-3.3100000000000023</v>
      </c>
      <c r="AO208">
        <f>+IFERROR(IF(VALUE('data-cash-crude'!AN209)&gt;0,'data-cash-crude'!AN209-INDEX('data-futures'!$E:$E,MATCH('basis-cash-crude'!AO$1,'data-futures'!$A:$A,0),1),""),"")</f>
        <v>-3.2899999999999991</v>
      </c>
      <c r="AP208">
        <f>+IFERROR(IF(VALUE('data-cash-crude'!AO209)&gt;0,'data-cash-crude'!AO209-INDEX('data-futures'!$E:$E,MATCH('basis-cash-crude'!AP$1,'data-futures'!$A:$A,0),1),""),"")</f>
        <v>-3.3200000000000003</v>
      </c>
      <c r="AQ208" t="str">
        <f>+IFERROR(IF(VALUE('data-cash-crude'!AP209)&gt;0,'data-cash-crude'!AP209-INDEX('data-futures'!$E:$E,MATCH('basis-cash-crude'!AQ$1,'data-futures'!$A:$A,0),1),""),"")</f>
        <v/>
      </c>
      <c r="AR208">
        <f>+IFERROR(IF(VALUE('data-cash-crude'!AQ209)&gt;0,'data-cash-crude'!AQ209-INDEX('data-futures'!$E:$E,MATCH('basis-cash-crude'!AR$1,'data-futures'!$A:$A,0),1),""),"")</f>
        <v>-3.2299999999999969</v>
      </c>
      <c r="AS208" t="str">
        <f>+IFERROR(IF(VALUE('data-cash-crude'!AR209)&gt;0,'data-cash-crude'!AR209-INDEX('data-futures'!$E:$E,MATCH('basis-cash-crude'!AS$1,'data-futures'!$A:$A,0),1),""),"")</f>
        <v/>
      </c>
      <c r="AT208">
        <f>+IFERROR(IF(VALUE('data-cash-crude'!AS209)&gt;0,'data-cash-crude'!AS209-INDEX('data-futures'!$E:$E,MATCH('basis-cash-crude'!AT$1,'data-futures'!$A:$A,0),1),""),"")</f>
        <v>-3.1000000000000014</v>
      </c>
      <c r="AU208">
        <f>+IFERROR(IF(VALUE('data-cash-crude'!AT209)&gt;0,'data-cash-crude'!AT209-INDEX('data-futures'!$E:$E,MATCH('basis-cash-crude'!AU$1,'data-futures'!$A:$A,0),1),""),"")</f>
        <v>-3.0600000000000023</v>
      </c>
      <c r="AV208">
        <f>+IFERROR(IF(VALUE('data-cash-crude'!AU209)&gt;0,'data-cash-crude'!AU209-INDEX('data-futures'!$E:$E,MATCH('basis-cash-crude'!AV$1,'data-futures'!$A:$A,0),1),""),"")</f>
        <v>-3.1300000000000026</v>
      </c>
      <c r="AW208">
        <f>+IFERROR(IF(VALUE('data-cash-crude'!AV209)&gt;0,'data-cash-crude'!AV209-INDEX('data-futures'!$E:$E,MATCH('basis-cash-crude'!AW$1,'data-futures'!$A:$A,0),1),""),"")</f>
        <v>-3.1000000000000014</v>
      </c>
      <c r="AX208">
        <f>+IFERROR(IF(VALUE('data-cash-crude'!AW209)&gt;0,'data-cash-crude'!AW209-INDEX('data-futures'!$E:$E,MATCH('basis-cash-crude'!AX$1,'data-futures'!$A:$A,0),1),""),"")</f>
        <v>-3.0200000000000031</v>
      </c>
      <c r="AY208">
        <f>+IFERROR(IF(VALUE('data-cash-crude'!AX209)&gt;0,'data-cash-crude'!AX209-INDEX('data-futures'!$E:$E,MATCH('basis-cash-crude'!AY$1,'data-futures'!$A:$A,0),1),""),"")</f>
        <v>-3.0799999999999983</v>
      </c>
      <c r="AZ208">
        <f>+IFERROR(IF(VALUE('data-cash-crude'!AY209)&gt;0,'data-cash-crude'!AY209-INDEX('data-futures'!$E:$E,MATCH('basis-cash-crude'!AZ$1,'data-futures'!$A:$A,0),1),""),"")</f>
        <v>-3.25</v>
      </c>
      <c r="BA208">
        <f>+IFERROR(IF(VALUE('data-cash-crude'!AZ209)&gt;0,'data-cash-crude'!AZ209-INDEX('data-futures'!$E:$E,MATCH('basis-cash-crude'!BA$1,'data-futures'!$A:$A,0),1),""),"")</f>
        <v>-2.4200000000000017</v>
      </c>
      <c r="BB208">
        <f>+IFERROR(IF(VALUE('data-cash-crude'!BA209)&gt;0,'data-cash-crude'!BA209-INDEX('data-futures'!$E:$E,MATCH('basis-cash-crude'!BB$1,'data-futures'!$A:$A,0),1),""),"")</f>
        <v>-3.1199999999999974</v>
      </c>
      <c r="BC208">
        <f>+IFERROR(IF(VALUE('data-cash-crude'!BB209)&gt;0,'data-cash-crude'!BB209-INDEX('data-futures'!$E:$E,MATCH('basis-cash-crude'!BC$1,'data-futures'!$A:$A,0),1),""),"")</f>
        <v>-3.2299999999999969</v>
      </c>
      <c r="BD208">
        <f>+IFERROR(IF(VALUE('data-cash-crude'!BC209)&gt;0,'data-cash-crude'!BC209-INDEX('data-futures'!$E:$E,MATCH('basis-cash-crude'!BD$1,'data-futures'!$A:$A,0),1),""),"")</f>
        <v>-3.3200000000000003</v>
      </c>
      <c r="BE208">
        <f>+IFERROR(IF(VALUE('data-cash-crude'!BD209)&gt;0,'data-cash-crude'!BD209-INDEX('data-futures'!$E:$E,MATCH('basis-cash-crude'!BE$1,'data-futures'!$A:$A,0),1),""),"")</f>
        <v>-3.2299999999999969</v>
      </c>
      <c r="BF208">
        <f>+IFERROR(IF(VALUE('data-cash-crude'!BE209)&gt;0,'data-cash-crude'!BE209-INDEX('data-futures'!$E:$E,MATCH('basis-cash-crude'!BF$1,'data-futures'!$A:$A,0),1),""),"")</f>
        <v>-2.990000000000002</v>
      </c>
      <c r="BG208">
        <f>+IFERROR(IF(VALUE('data-cash-crude'!BF209)&gt;0,'data-cash-crude'!BF209-INDEX('data-futures'!$E:$E,MATCH('basis-cash-crude'!BG$1,'data-futures'!$A:$A,0),1),""),"")</f>
        <v>-3.0200000000000031</v>
      </c>
      <c r="BH208">
        <f>+IFERROR(IF(VALUE('data-cash-crude'!BG209)&gt;0,'data-cash-crude'!BG209-INDEX('data-futures'!$E:$E,MATCH('basis-cash-crude'!BH$1,'data-futures'!$A:$A,0),1),""),"")</f>
        <v>-2.7899999999999991</v>
      </c>
      <c r="BI208">
        <f>+IFERROR(IF(VALUE('data-cash-crude'!BH209)&gt;0,'data-cash-crude'!BH209-INDEX('data-futures'!$E:$E,MATCH('basis-cash-crude'!BI$1,'data-futures'!$A:$A,0),1),""),"")</f>
        <v>-2.8400000000000034</v>
      </c>
      <c r="BJ208">
        <f>+IFERROR(IF(VALUE('data-cash-crude'!BI209)&gt;0,'data-cash-crude'!BI209-INDEX('data-futures'!$E:$E,MATCH('basis-cash-crude'!BJ$1,'data-futures'!$A:$A,0),1),""),"")</f>
        <v>-3.0900000000000034</v>
      </c>
      <c r="BK208">
        <f>+IFERROR(IF(VALUE('data-cash-crude'!BJ209)&gt;0,'data-cash-crude'!BJ209-INDEX('data-futures'!$E:$E,MATCH('basis-cash-crude'!BK$1,'data-futures'!$A:$A,0),1),""),"")</f>
        <v>-3.1799999999999997</v>
      </c>
      <c r="BL208">
        <f>+IFERROR(IF(VALUE('data-cash-crude'!BK209)&gt;0,'data-cash-crude'!BK209-INDEX('data-futures'!$E:$E,MATCH('basis-cash-crude'!BL$1,'data-futures'!$A:$A,0),1),""),"")</f>
        <v>-3.3599999999999994</v>
      </c>
      <c r="BM208">
        <f>+IFERROR(IF(VALUE('data-cash-crude'!BL209)&gt;0,'data-cash-crude'!BL209-INDEX('data-futures'!$E:$E,MATCH('basis-cash-crude'!BM$1,'data-futures'!$A:$A,0),1),""),"")</f>
        <v>-3.4200000000000017</v>
      </c>
      <c r="BN208">
        <f>+IFERROR(IF(VALUE('data-cash-crude'!BM209)&gt;0,'data-cash-crude'!BM209-INDEX('data-futures'!$E:$E,MATCH('basis-cash-crude'!BN$1,'data-futures'!$A:$A,0),1),""),"")</f>
        <v>-3.1599999999999966</v>
      </c>
      <c r="BO208">
        <f>+IFERROR(IF(VALUE('data-cash-crude'!BN209)&gt;0,'data-cash-crude'!BN209-INDEX('data-futures'!$E:$E,MATCH('basis-cash-crude'!BO$1,'data-futures'!$A:$A,0),1),""),"")</f>
        <v>-3.4699999999999989</v>
      </c>
      <c r="BP208">
        <f>+IFERROR(IF(VALUE('data-cash-crude'!BO209)&gt;0,'data-cash-crude'!BO209-INDEX('data-futures'!$E:$E,MATCH('basis-cash-crude'!BP$1,'data-futures'!$A:$A,0),1),""),"")</f>
        <v>-3.3800000000000026</v>
      </c>
      <c r="BQ208">
        <f>+IFERROR(IF(VALUE('data-cash-crude'!BP209)&gt;0,'data-cash-crude'!BP209-INDEX('data-futures'!$E:$E,MATCH('basis-cash-crude'!BQ$1,'data-futures'!$A:$A,0),1),""),"")</f>
        <v>-3.0700000000000003</v>
      </c>
      <c r="BR208">
        <f>+IFERROR(IF(VALUE('data-cash-crude'!BQ209)&gt;0,'data-cash-crude'!BQ209-INDEX('data-futures'!$E:$E,MATCH('basis-cash-crude'!BR$1,'data-futures'!$A:$A,0),1),""),"")</f>
        <v>-3.1000000000000014</v>
      </c>
      <c r="BS208">
        <f>+IFERROR(IF(VALUE('data-cash-crude'!BR209)&gt;0,'data-cash-crude'!BR209-INDEX('data-futures'!$E:$E,MATCH('basis-cash-crude'!BS$1,'data-futures'!$A:$A,0),1),""),"")</f>
        <v>-3.0200000000000031</v>
      </c>
      <c r="BT208">
        <f>+IFERROR(IF(VALUE('data-cash-crude'!BS209)&gt;0,'data-cash-crude'!BS209-INDEX('data-futures'!$E:$E,MATCH('basis-cash-crude'!BT$1,'data-futures'!$A:$A,0),1),""),"")</f>
        <v>-3.5700000000000003</v>
      </c>
      <c r="BU208">
        <f>+IFERROR(IF(VALUE('data-cash-crude'!BT209)&gt;0,'data-cash-crude'!BT209-INDEX('data-futures'!$E:$E,MATCH('basis-cash-crude'!BU$1,'data-futures'!$A:$A,0),1),""),"")</f>
        <v>-3.4299999999999997</v>
      </c>
      <c r="BV208">
        <f>+IFERROR(IF(VALUE('data-cash-crude'!BU209)&gt;0,'data-cash-crude'!BU209-INDEX('data-futures'!$E:$E,MATCH('basis-cash-crude'!BV$1,'data-futures'!$A:$A,0),1),""),"")</f>
        <v>-3.1199999999999974</v>
      </c>
      <c r="BW208">
        <f>+IFERROR(IF(VALUE('data-cash-crude'!BV209)&gt;0,'data-cash-crude'!BV209-INDEX('data-futures'!$E:$E,MATCH('basis-cash-crude'!BW$1,'data-futures'!$A:$A,0),1),""),"")</f>
        <v>-3.1300000000000026</v>
      </c>
      <c r="BX208">
        <f>+IFERROR(IF(VALUE('data-cash-crude'!BW209)&gt;0,'data-cash-crude'!BW209-INDEX('data-futures'!$E:$E,MATCH('basis-cash-crude'!BX$1,'data-futures'!$A:$A,0),1),""),"")</f>
        <v>-3.4399999999999977</v>
      </c>
      <c r="BY208">
        <f>+IFERROR(IF(VALUE('data-cash-crude'!BX209)&gt;0,'data-cash-crude'!BX209-INDEX('data-futures'!$E:$E,MATCH('basis-cash-crude'!BY$1,'data-futures'!$A:$A,0),1),""),"")</f>
        <v>-3.4099999999999966</v>
      </c>
      <c r="BZ208">
        <f>+IFERROR(IF(VALUE('data-cash-crude'!BY209)&gt;0,'data-cash-crude'!BY209-INDEX('data-futures'!$E:$E,MATCH('basis-cash-crude'!BZ$1,'data-futures'!$A:$A,0),1),""),"")</f>
        <v>-3.4500000000000028</v>
      </c>
      <c r="CA208">
        <f>+IFERROR(IF(VALUE('data-cash-crude'!BZ209)&gt;0,'data-cash-crude'!BZ209-INDEX('data-futures'!$E:$E,MATCH('basis-cash-crude'!CA$1,'data-futures'!$A:$A,0),1),""),"")</f>
        <v>-3.0900000000000034</v>
      </c>
      <c r="CB208">
        <f>+IFERROR(IF(VALUE('data-cash-crude'!CA209)&gt;0,'data-cash-crude'!CA209-INDEX('data-futures'!$E:$E,MATCH('basis-cash-crude'!CB$1,'data-futures'!$A:$A,0),1),""),"")</f>
        <v>-2.9699999999999989</v>
      </c>
      <c r="CC208">
        <f>+IFERROR(IF(VALUE('data-cash-crude'!CB209)&gt;0,'data-cash-crude'!CB209-INDEX('data-futures'!$E:$E,MATCH('basis-cash-crude'!CC$1,'data-futures'!$A:$A,0),1),""),"")</f>
        <v>-3.1199999999999974</v>
      </c>
      <c r="CD208">
        <f>+IFERROR(IF(VALUE('data-cash-crude'!CC209)&gt;0,'data-cash-crude'!CC209-INDEX('data-futures'!$E:$E,MATCH('basis-cash-crude'!CD$1,'data-futures'!$A:$A,0),1),""),"")</f>
        <v>-2.8599999999999994</v>
      </c>
      <c r="CE208">
        <f>+IFERROR(IF(VALUE('data-cash-crude'!CD209)&gt;0,'data-cash-crude'!CD209-INDEX('data-futures'!$E:$E,MATCH('basis-cash-crude'!CE$1,'data-futures'!$A:$A,0),1),""),"")</f>
        <v>-2.8999999999999986</v>
      </c>
      <c r="CF208">
        <f>+IFERROR(IF(VALUE('data-cash-crude'!CE209)&gt;0,'data-cash-crude'!CE209-INDEX('data-futures'!$E:$E,MATCH('basis-cash-crude'!CF$1,'data-futures'!$A:$A,0),1),""),"")</f>
        <v>-2.8200000000000003</v>
      </c>
      <c r="CG208">
        <f>+IFERROR(IF(VALUE('data-cash-crude'!CF209)&gt;0,'data-cash-crude'!CF209-INDEX('data-futures'!$E:$E,MATCH('basis-cash-crude'!CG$1,'data-futures'!$A:$A,0),1),""),"")</f>
        <v>-2.5900000000000034</v>
      </c>
      <c r="CH208">
        <f>+IFERROR(IF(VALUE('data-cash-crude'!CG209)&gt;0,'data-cash-crude'!CG209-INDEX('data-futures'!$E:$E,MATCH('basis-cash-crude'!CH$1,'data-futures'!$A:$A,0),1),""),"")</f>
        <v>-2.3800000000000026</v>
      </c>
      <c r="CI208">
        <f>+IFERROR(IF(VALUE('data-cash-crude'!CH209)&gt;0,'data-cash-crude'!CH209-INDEX('data-futures'!$E:$E,MATCH('basis-cash-crude'!CI$1,'data-futures'!$A:$A,0),1),""),"")</f>
        <v>-2.5399999999999991</v>
      </c>
      <c r="CJ208">
        <f>+IFERROR(IF(VALUE('data-cash-crude'!CI209)&gt;0,'data-cash-crude'!CI209-INDEX('data-futures'!$E:$E,MATCH('basis-cash-crude'!CJ$1,'data-futures'!$A:$A,0),1),""),"")</f>
        <v>-2.3999999999999986</v>
      </c>
      <c r="CK208">
        <f>+IFERROR(IF(VALUE('data-cash-crude'!CJ209)&gt;0,'data-cash-crude'!CJ209-INDEX('data-futures'!$E:$E,MATCH('basis-cash-crude'!CK$1,'data-futures'!$A:$A,0),1),""),"")</f>
        <v>-1.990000000000002</v>
      </c>
      <c r="CL208">
        <f>+IFERROR(IF(VALUE('data-cash-crude'!CK209)&gt;0,'data-cash-crude'!CK209-INDEX('data-futures'!$E:$E,MATCH('basis-cash-crude'!CL$1,'data-futures'!$A:$A,0),1),""),"")</f>
        <v>-1.9500000000000028</v>
      </c>
      <c r="CM208">
        <f>+IFERROR(IF(VALUE('data-cash-crude'!CL209)&gt;0,'data-cash-crude'!CL209-INDEX('data-futures'!$E:$E,MATCH('basis-cash-crude'!CM$1,'data-futures'!$A:$A,0),1),""),"")</f>
        <v>-2</v>
      </c>
      <c r="CN208">
        <f>+IFERROR(IF(VALUE('data-cash-crude'!CM209)&gt;0,'data-cash-crude'!CM209-INDEX('data-futures'!$E:$E,MATCH('basis-cash-crude'!CN$1,'data-futures'!$A:$A,0),1),""),"")</f>
        <v>-1.6400000000000006</v>
      </c>
      <c r="CO208">
        <f>+IFERROR(IF(VALUE('data-cash-crude'!CN209)&gt;0,'data-cash-crude'!CN209-INDEX('data-futures'!$E:$E,MATCH('basis-cash-crude'!CO$1,'data-futures'!$A:$A,0),1),""),"")</f>
        <v>-1.6799999999999997</v>
      </c>
      <c r="CP208">
        <f>+IFERROR(IF(VALUE('data-cash-crude'!CO209)&gt;0,'data-cash-crude'!CO209-INDEX('data-futures'!$E:$E,MATCH('basis-cash-crude'!CP$1,'data-futures'!$A:$A,0),1),""),"")</f>
        <v>-1.8800000000000026</v>
      </c>
      <c r="CQ208">
        <f>+IFERROR(IF(VALUE('data-cash-crude'!CP209)&gt;0,'data-cash-crude'!CP209-INDEX('data-futures'!$E:$E,MATCH('basis-cash-crude'!CQ$1,'data-futures'!$A:$A,0),1),""),"")</f>
        <v>-1.8699999999999974</v>
      </c>
      <c r="CR208" t="str">
        <f>+IFERROR(IF(VALUE('data-cash-crude'!CQ209)&gt;0,'data-cash-crude'!CQ209-INDEX('data-futures'!$E:$E,MATCH('basis-cash-crude'!CR$1,'data-futures'!$A:$A,0),1),""),"")</f>
        <v/>
      </c>
      <c r="CS208">
        <f>+IFERROR(IF(VALUE('data-cash-crude'!CR209)&gt;0,'data-cash-crude'!CR209-INDEX('data-futures'!$E:$E,MATCH('basis-cash-crude'!CS$1,'data-futures'!$A:$A,0),1),""),"")</f>
        <v>-0.86999999999999744</v>
      </c>
      <c r="CT208">
        <f>+IFERROR(IF(VALUE('data-cash-crude'!CS209)&gt;0,'data-cash-crude'!CS209-INDEX('data-futures'!$E:$E,MATCH('basis-cash-crude'!CT$1,'data-futures'!$A:$A,0),1),""),"")</f>
        <v>-6.0000000000002274E-2</v>
      </c>
      <c r="CU208">
        <f>+IFERROR(IF(VALUE('data-cash-crude'!CT209)&gt;0,'data-cash-crude'!CT209-INDEX('data-futures'!$E:$E,MATCH('basis-cash-crude'!CU$1,'data-futures'!$A:$A,0),1),""),"")</f>
        <v>-2.1099999999999994</v>
      </c>
      <c r="CV208">
        <f>+IFERROR(IF(VALUE('data-cash-crude'!CU209)&gt;0,'data-cash-crude'!CU209-INDEX('data-futures'!$E:$E,MATCH('basis-cash-crude'!CV$1,'data-futures'!$A:$A,0),1),""),"")</f>
        <v>-2.4600000000000009</v>
      </c>
      <c r="CW208">
        <f>+IFERROR(IF(VALUE('data-cash-crude'!CV209)&gt;0,'data-cash-crude'!CV209-INDEX('data-futures'!$E:$E,MATCH('basis-cash-crude'!CW$1,'data-futures'!$A:$A,0),1),""),"")</f>
        <v>-2.4500000000000028</v>
      </c>
      <c r="CX208">
        <f>+IFERROR(IF(VALUE('data-cash-crude'!CW209)&gt;0,'data-cash-crude'!CW209-INDEX('data-futures'!$E:$E,MATCH('basis-cash-crude'!CX$1,'data-futures'!$A:$A,0),1),""),"")</f>
        <v>-2.0300000000000011</v>
      </c>
      <c r="CY208">
        <f>+IFERROR(IF(VALUE('data-cash-crude'!CX209)&gt;0,'data-cash-crude'!CX209-INDEX('data-futures'!$E:$E,MATCH('basis-cash-crude'!CY$1,'data-futures'!$A:$A,0),1),""),"")</f>
        <v>-1.9299999999999997</v>
      </c>
      <c r="CZ208">
        <f>+IFERROR(IF(VALUE('data-cash-crude'!CY209)&gt;0,'data-cash-crude'!CY209-INDEX('data-futures'!$E:$E,MATCH('basis-cash-crude'!CZ$1,'data-futures'!$A:$A,0),1),""),"")</f>
        <v>-2.1000000000000014</v>
      </c>
      <c r="DA208">
        <f>+IFERROR(IF(VALUE('data-cash-crude'!CZ209)&gt;0,'data-cash-crude'!CZ209-INDEX('data-futures'!$E:$E,MATCH('basis-cash-crude'!DA$1,'data-futures'!$A:$A,0),1),""),"")</f>
        <v>-2.0499999999999972</v>
      </c>
      <c r="DB208">
        <f>+IFERROR(IF(VALUE('data-cash-crude'!DA209)&gt;0,'data-cash-crude'!DA209-INDEX('data-futures'!$E:$E,MATCH('basis-cash-crude'!DB$1,'data-futures'!$A:$A,0),1),""),"")</f>
        <v>-2</v>
      </c>
      <c r="DC208">
        <f>+IFERROR(IF(VALUE('data-cash-crude'!DB209)&gt;0,'data-cash-crude'!DB209-INDEX('data-futures'!$E:$E,MATCH('basis-cash-crude'!DC$1,'data-futures'!$A:$A,0),1),""),"")</f>
        <v>-2.0200000000000031</v>
      </c>
      <c r="DD208" t="str">
        <f>+IFERROR(IF(VALUE('data-cash-crude'!DC209)&gt;0,'data-cash-crude'!DC209-INDEX('data-futures'!$E:$E,MATCH('basis-cash-crude'!DD$1,'data-futures'!$A:$A,0),1),""),"")</f>
        <v/>
      </c>
      <c r="DE208">
        <f>+IFERROR(IF(VALUE('data-cash-crude'!DD209)&gt;0,'data-cash-crude'!DD209-INDEX('data-futures'!$E:$E,MATCH('basis-cash-crude'!DE$1,'data-futures'!$A:$A,0),1),""),"")</f>
        <v>-1.6799999999999997</v>
      </c>
      <c r="DF208">
        <f>+IFERROR(IF(VALUE('data-cash-crude'!DE209)&gt;0,'data-cash-crude'!DE209-INDEX('data-futures'!$E:$E,MATCH('basis-cash-crude'!DF$1,'data-futures'!$A:$A,0),1),""),"")</f>
        <v>-1.5499999999999972</v>
      </c>
      <c r="DG208">
        <f>+IFERROR(IF(VALUE('data-cash-crude'!DF209)&gt;0,'data-cash-crude'!DF209-INDEX('data-futures'!$E:$E,MATCH('basis-cash-crude'!DG$1,'data-futures'!$A:$A,0),1),""),"")</f>
        <v>-1.9500000000000028</v>
      </c>
      <c r="DH208">
        <f>+IFERROR(IF(VALUE('data-cash-crude'!DG209)&gt;0,'data-cash-crude'!DG209-INDEX('data-futures'!$E:$E,MATCH('basis-cash-crude'!DH$1,'data-futures'!$A:$A,0),1),""),"")</f>
        <v>-1.9600000000000009</v>
      </c>
      <c r="DI208">
        <f>+IFERROR(IF(VALUE('data-cash-crude'!DH209)&gt;0,'data-cash-crude'!DH209-INDEX('data-futures'!$E:$E,MATCH('basis-cash-crude'!DI$1,'data-futures'!$A:$A,0),1),""),"")</f>
        <v>-2.0900000000000034</v>
      </c>
      <c r="DJ208">
        <f>+IFERROR(IF(VALUE('data-cash-crude'!DI209)&gt;0,'data-cash-crude'!DI209-INDEX('data-futures'!$E:$E,MATCH('basis-cash-crude'!DJ$1,'data-futures'!$A:$A,0),1),""),"")</f>
        <v>-2.3200000000000003</v>
      </c>
      <c r="DK208">
        <f>+IFERROR(IF(VALUE('data-cash-crude'!DJ209)&gt;0,'data-cash-crude'!DJ209-INDEX('data-futures'!$E:$E,MATCH('basis-cash-crude'!DK$1,'data-futures'!$A:$A,0),1),""),"")</f>
        <v>-1.8699999999999974</v>
      </c>
      <c r="DL208" t="str">
        <f>+IFERROR(IF(VALUE('data-cash-crude'!DK209)&gt;0,'data-cash-crude'!DK209-INDEX('data-futures'!$E:$E,MATCH('basis-cash-crude'!DL$1,'data-futures'!$A:$A,0),1),""),"")</f>
        <v/>
      </c>
      <c r="DM208" t="str">
        <f>+IFERROR(IF(VALUE('data-cash-crude'!DL209)&gt;0,'data-cash-crude'!DL209-INDEX('data-futures'!$E:$E,MATCH('basis-cash-crude'!DM$1,'data-futures'!$A:$A,0),1),""),"")</f>
        <v/>
      </c>
      <c r="DN208" t="str">
        <f>+IFERROR(IF(VALUE('data-cash-crude'!DM209)&gt;0,'data-cash-crude'!DM209-INDEX('data-futures'!$E:$E,MATCH('basis-cash-crude'!DN$1,'data-futures'!$A:$A,0),1),""),"")</f>
        <v/>
      </c>
      <c r="DO208" t="str">
        <f>+IFERROR(IF(VALUE('data-cash-crude'!DN209)&gt;0,'data-cash-crude'!DN209-INDEX('data-futures'!$E:$E,MATCH('basis-cash-crude'!DO$1,'data-futures'!$A:$A,0),1),""),"")</f>
        <v/>
      </c>
      <c r="DP208" t="str">
        <f>+IFERROR(IF(VALUE('data-cash-crude'!DO209)&gt;0,'data-cash-crude'!DO209-INDEX('data-futures'!$E:$E,MATCH('basis-cash-crude'!DP$1,'data-futures'!$A:$A,0),1),""),"")</f>
        <v/>
      </c>
      <c r="DQ208" t="str">
        <f>+IFERROR(IF(VALUE('data-cash-crude'!DP209)&gt;0,'data-cash-crude'!DP209-INDEX('data-futures'!$E:$E,MATCH('basis-cash-crude'!DQ$1,'data-futures'!$A:$A,0),1),""),"")</f>
        <v/>
      </c>
      <c r="DR208" t="str">
        <f>+IFERROR(IF(VALUE('data-cash-crude'!DQ209)&gt;0,'data-cash-crude'!DQ209-INDEX('data-futures'!$E:$E,MATCH('basis-cash-crude'!DR$1,'data-futures'!$A:$A,0),1),""),"")</f>
        <v/>
      </c>
      <c r="DS208" t="str">
        <f>+IFERROR(IF(VALUE('data-cash-crude'!DR209)&gt;0,'data-cash-crude'!DR209-INDEX('data-futures'!$E:$E,MATCH('basis-cash-crude'!DS$1,'data-futures'!$A:$A,0),1),""),"")</f>
        <v/>
      </c>
      <c r="DT208" t="str">
        <f>+IFERROR(IF(VALUE('data-cash-crude'!DS209)&gt;0,'data-cash-crude'!DS209-INDEX('data-futures'!$E:$E,MATCH('basis-cash-crude'!DT$1,'data-futures'!$A:$A,0),1),""),"")</f>
        <v/>
      </c>
      <c r="DU208">
        <f>+IFERROR(IF(VALUE('data-cash-crude'!DT209)&gt;0,'data-cash-crude'!DT209-INDEX('data-futures'!$E:$E,MATCH('basis-cash-crude'!DU$1,'data-futures'!$A:$A,0),1),""),"")</f>
        <v>-2.6899999999999977</v>
      </c>
      <c r="DV208">
        <f>+IFERROR(IF(VALUE('data-cash-crude'!DU209)&gt;0,'data-cash-crude'!DU209-INDEX('data-futures'!$E:$E,MATCH('basis-cash-crude'!DV$1,'data-futures'!$A:$A,0),1),""),"")</f>
        <v>-2.9500000000000028</v>
      </c>
      <c r="DW208">
        <f>+IFERROR(IF(VALUE('data-cash-crude'!DV209)&gt;0,'data-cash-crude'!DV209-INDEX('data-futures'!$E:$E,MATCH('basis-cash-crude'!DW$1,'data-futures'!$A:$A,0),1),""),"")</f>
        <v>-2.8900000000000006</v>
      </c>
      <c r="DX208">
        <f>+IFERROR(IF(VALUE('data-cash-crude'!DW209)&gt;0,'data-cash-crude'!DW209-INDEX('data-futures'!$E:$E,MATCH('basis-cash-crude'!DX$1,'data-futures'!$A:$A,0),1),""),"")</f>
        <v>-2.4299999999999997</v>
      </c>
      <c r="DY208" t="str">
        <f>+IFERROR(IF(VALUE('data-cash-crude'!DX209)&gt;0,'data-cash-crude'!DX209-INDEX('data-futures'!$E:$E,MATCH('basis-cash-crude'!DY$1,'data-futures'!$A:$A,0),1),""),"")</f>
        <v/>
      </c>
      <c r="DZ208">
        <f>+IFERROR(IF(VALUE('data-cash-crude'!DY209)&gt;0,'data-cash-crude'!DY209-INDEX('data-futures'!$E:$E,MATCH('basis-cash-crude'!DZ$1,'data-futures'!$A:$A,0),1),""),"")</f>
        <v>-2.9200000000000017</v>
      </c>
      <c r="EA208">
        <f>+IFERROR(IF(VALUE('data-cash-crude'!DZ209)&gt;0,'data-cash-crude'!DZ209-INDEX('data-futures'!$E:$E,MATCH('basis-cash-crude'!EA$1,'data-futures'!$A:$A,0),1),""),"")</f>
        <v>-2.7800000000000011</v>
      </c>
      <c r="EB208" t="str">
        <f>+IFERROR(IF(VALUE('data-cash-crude'!EA209)&gt;0,'data-cash-crude'!EA209-INDEX('data-futures'!$E:$E,MATCH('basis-cash-crude'!EB$1,'data-futures'!$A:$A,0),1),""),"")</f>
        <v/>
      </c>
      <c r="EC208">
        <f>+IFERROR(IF(VALUE('data-cash-crude'!EB209)&gt;0,'data-cash-crude'!EB209-INDEX('data-futures'!$E:$E,MATCH('basis-cash-crude'!EC$1,'data-futures'!$A:$A,0),1),""),"")</f>
        <v>-2.9500000000000028</v>
      </c>
      <c r="ED208" t="str">
        <f>+IFERROR(IF(VALUE('data-cash-crude'!EC209)&gt;0,'data-cash-crude'!EC209-INDEX('data-futures'!$E:$E,MATCH('basis-cash-crude'!ED$1,'data-futures'!$A:$A,0),1),""),"")</f>
        <v/>
      </c>
      <c r="EE208">
        <f>+IFERROR(IF(VALUE('data-cash-crude'!ED209)&gt;0,'data-cash-crude'!ED209-INDEX('data-futures'!$E:$E,MATCH('basis-cash-crude'!EE$1,'data-futures'!$A:$A,0),1),""),"")</f>
        <v>-3.2800000000000011</v>
      </c>
      <c r="EF208" t="str">
        <f>+IFERROR(IF(VALUE('data-cash-crude'!EE209)&gt;0,'data-cash-crude'!EE209-INDEX('data-futures'!$E:$E,MATCH('basis-cash-crude'!EF$1,'data-futures'!$A:$A,0),1),""),"")</f>
        <v/>
      </c>
      <c r="EG208" t="str">
        <f>+IFERROR(IF(VALUE('data-cash-crude'!EF209)&gt;0,'data-cash-crude'!EF209-INDEX('data-futures'!$E:$E,MATCH('basis-cash-crude'!EG$1,'data-futures'!$A:$A,0),1),""),"")</f>
        <v/>
      </c>
      <c r="EH208" t="str">
        <f>+IFERROR(IF(VALUE('data-cash-crude'!EG209)&gt;0,'data-cash-crude'!EG209-INDEX('data-futures'!$E:$E,MATCH('basis-cash-crude'!EH$1,'data-futures'!$A:$A,0),1),""),"")</f>
        <v/>
      </c>
      <c r="EI208" t="str">
        <f>+IFERROR(IF(VALUE('data-cash-crude'!EH209)&gt;0,'data-cash-crude'!EH209-INDEX('data-futures'!$E:$E,MATCH('basis-cash-crude'!EI$1,'data-futures'!$A:$A,0),1),""),"")</f>
        <v/>
      </c>
      <c r="EJ208" t="str">
        <f>+IFERROR(IF(VALUE('data-cash-crude'!EI209)&gt;0,'data-cash-crude'!EI209-INDEX('data-futures'!$E:$E,MATCH('basis-cash-crude'!EJ$1,'data-futures'!$A:$A,0),1),""),"")</f>
        <v/>
      </c>
      <c r="EK208" t="str">
        <f>+IFERROR(IF(VALUE('data-cash-crude'!EJ209)&gt;0,'data-cash-crude'!EJ209-INDEX('data-futures'!$E:$E,MATCH('basis-cash-crude'!EK$1,'data-futures'!$A:$A,0),1),""),"")</f>
        <v/>
      </c>
      <c r="EL208" t="str">
        <f>+IFERROR(IF(VALUE('data-cash-crude'!EK209)&gt;0,'data-cash-crude'!EK209-INDEX('data-futures'!$E:$E,MATCH('basis-cash-crude'!EL$1,'data-futures'!$A:$A,0),1),""),"")</f>
        <v/>
      </c>
      <c r="EM208" t="str">
        <f>+IFERROR(IF(VALUE('data-cash-crude'!EL209)&gt;0,'data-cash-crude'!EL209-INDEX('data-futures'!$E:$E,MATCH('basis-cash-crude'!EM$1,'data-futures'!$A:$A,0),1),""),"")</f>
        <v/>
      </c>
      <c r="EN208" t="str">
        <f>+IFERROR(IF(VALUE('data-cash-crude'!EM209)&gt;0,'data-cash-crude'!EM209-INDEX('data-futures'!$E:$E,MATCH('basis-cash-crude'!EN$1,'data-futures'!$A:$A,0),1),""),"")</f>
        <v/>
      </c>
      <c r="EO208" t="str">
        <f>+IFERROR(IF(VALUE('data-cash-crude'!EN209)&gt;0,'data-cash-crude'!EN209-INDEX('data-futures'!$E:$E,MATCH('basis-cash-crude'!EO$1,'data-futures'!$A:$A,0),1),""),"")</f>
        <v/>
      </c>
      <c r="EP208" t="str">
        <f>+IFERROR(IF(VALUE('data-cash-crude'!EO209)&gt;0,'data-cash-crude'!EO209-INDEX('data-futures'!$E:$E,MATCH('basis-cash-crude'!EP$1,'data-futures'!$A:$A,0),1),""),"")</f>
        <v/>
      </c>
      <c r="EQ208" t="str">
        <f>+IFERROR(IF(VALUE('data-cash-crude'!EP209)&gt;0,'data-cash-crude'!EP209-INDEX('data-futures'!$E:$E,MATCH('basis-cash-crude'!EQ$1,'data-futures'!$A:$A,0),1),""),"")</f>
        <v/>
      </c>
      <c r="ER208" t="str">
        <f>+IFERROR(IF(VALUE('data-cash-crude'!EQ209)&gt;0,'data-cash-crude'!EQ209-INDEX('data-futures'!$E:$E,MATCH('basis-cash-crude'!ER$1,'data-futures'!$A:$A,0),1),""),"")</f>
        <v/>
      </c>
      <c r="ES208" t="str">
        <f>+IFERROR(IF(VALUE('data-cash-crude'!ER209)&gt;0,'data-cash-crude'!ER209-INDEX('data-futures'!$E:$E,MATCH('basis-cash-crude'!ES$1,'data-futures'!$A:$A,0),1),""),"")</f>
        <v/>
      </c>
      <c r="ET208" t="str">
        <f>+IFERROR(IF(VALUE('data-cash-crude'!ES209)&gt;0,'data-cash-crude'!ES209-INDEX('data-futures'!$E:$E,MATCH('basis-cash-crude'!ET$1,'data-futures'!$A:$A,0),1),""),"")</f>
        <v/>
      </c>
      <c r="EU208" t="str">
        <f>+IFERROR(IF(VALUE('data-cash-crude'!ET209)&gt;0,'data-cash-crude'!ET209-INDEX('data-futures'!$E:$E,MATCH('basis-cash-crude'!EU$1,'data-futures'!$A:$A,0),1),""),"")</f>
        <v/>
      </c>
      <c r="EV208" t="str">
        <f>+IFERROR(IF(VALUE('data-cash-crude'!EU209)&gt;0,'data-cash-crude'!EU209-INDEX('data-futures'!$E:$E,MATCH('basis-cash-crude'!EV$1,'data-futures'!$A:$A,0),1),""),"")</f>
        <v/>
      </c>
      <c r="EW208" t="str">
        <f>+IFERROR(IF(VALUE('data-cash-crude'!EV209)&gt;0,'data-cash-crude'!EV209-INDEX('data-futures'!$E:$E,MATCH('basis-cash-crude'!EW$1,'data-futures'!$A:$A,0),1),""),"")</f>
        <v/>
      </c>
      <c r="EX208" t="str">
        <f>+IFERROR(IF(VALUE('data-cash-crude'!EW209)&gt;0,'data-cash-crude'!EW209-INDEX('data-futures'!$E:$E,MATCH('basis-cash-crude'!EX$1,'data-futures'!$A:$A,0),1),""),"")</f>
        <v/>
      </c>
      <c r="EY208" t="str">
        <f>+IFERROR(IF(VALUE('data-cash-crude'!EX209)&gt;0,'data-cash-crude'!EX209-INDEX('data-futures'!$E:$E,MATCH('basis-cash-crude'!EY$1,'data-futures'!$A:$A,0),1),""),"")</f>
        <v/>
      </c>
      <c r="EZ208" t="str">
        <f>+IFERROR(IF(VALUE('data-cash-crude'!EY209)&gt;0,'data-cash-crude'!EY209-INDEX('data-futures'!$E:$E,MATCH('basis-cash-crude'!EZ$1,'data-futures'!$A:$A,0),1),""),"")</f>
        <v/>
      </c>
      <c r="FA208" t="str">
        <f>+IFERROR(IF(VALUE('data-cash-crude'!EZ209)&gt;0,'data-cash-crude'!EZ209-INDEX('data-futures'!$E:$E,MATCH('basis-cash-crude'!FA$1,'data-futures'!$A:$A,0),1),""),"")</f>
        <v/>
      </c>
      <c r="FB208" t="str">
        <f>+IFERROR(IF(VALUE('data-cash-crude'!FA209)&gt;0,'data-cash-crude'!FA209-INDEX('data-futures'!$E:$E,MATCH('basis-cash-crude'!FB$1,'data-futures'!$A:$A,0),1),""),"")</f>
        <v/>
      </c>
      <c r="FC208" t="str">
        <f>+IFERROR(IF(VALUE('data-cash-crude'!FB209)&gt;0,'data-cash-crude'!FB209-INDEX('data-futures'!$E:$E,MATCH('basis-cash-crude'!FC$1,'data-futures'!$A:$A,0),1),""),"")</f>
        <v/>
      </c>
      <c r="FD208" t="str">
        <f>+IFERROR(IF(VALUE('data-cash-crude'!FC209)&gt;0,'data-cash-crude'!FC209-INDEX('data-futures'!$E:$E,MATCH('basis-cash-crude'!FD$1,'data-futures'!$A:$A,0),1),""),"")</f>
        <v/>
      </c>
      <c r="FE208" t="str">
        <f>+IFERROR(IF(VALUE('data-cash-crude'!FD209)&gt;0,'data-cash-crude'!FD209-INDEX('data-futures'!$E:$E,MATCH('basis-cash-crude'!FE$1,'data-futures'!$A:$A,0),1),""),"")</f>
        <v/>
      </c>
      <c r="FF208" t="str">
        <f>+IFERROR(IF(VALUE('data-cash-crude'!FE209)&gt;0,'data-cash-crude'!FE209-INDEX('data-futures'!$E:$E,MATCH('basis-cash-crude'!FF$1,'data-futures'!$A:$A,0),1),""),"")</f>
        <v/>
      </c>
      <c r="FG208" t="str">
        <f>+IFERROR(IF(VALUE('data-cash-crude'!FF209)&gt;0,'data-cash-crude'!FF209-INDEX('data-futures'!$E:$E,MATCH('basis-cash-crude'!FG$1,'data-futures'!$A:$A,0),1),""),"")</f>
        <v/>
      </c>
      <c r="FH208" t="str">
        <f>+IFERROR(IF(VALUE('data-cash-crude'!FG209)&gt;0,'data-cash-crude'!FG209-INDEX('data-futures'!$E:$E,MATCH('basis-cash-crude'!FH$1,'data-futures'!$A:$A,0),1),""),"")</f>
        <v/>
      </c>
      <c r="FI208" t="str">
        <f>+IFERROR(IF(VALUE('data-cash-crude'!FH209)&gt;0,'data-cash-crude'!FH209-INDEX('data-futures'!$E:$E,MATCH('basis-cash-crude'!FI$1,'data-futures'!$A:$A,0),1),""),"")</f>
        <v/>
      </c>
      <c r="FJ208" t="str">
        <f>+IFERROR(IF(VALUE('data-cash-crude'!FI209)&gt;0,'data-cash-crude'!FI209-INDEX('data-futures'!$E:$E,MATCH('basis-cash-crude'!FJ$1,'data-futures'!$A:$A,0),1),""),"")</f>
        <v/>
      </c>
      <c r="FK208" t="str">
        <f>+IFERROR(IF(VALUE('data-cash-crude'!FJ209)&gt;0,'data-cash-crude'!FJ209-INDEX('data-futures'!$E:$E,MATCH('basis-cash-crude'!FK$1,'data-futures'!$A:$A,0),1),""),"")</f>
        <v/>
      </c>
      <c r="FL208" t="str">
        <f>+IFERROR(IF(VALUE('data-cash-crude'!FK209)&gt;0,'data-cash-crude'!FK209-INDEX('data-futures'!$E:$E,MATCH('basis-cash-crude'!FL$1,'data-futures'!$A:$A,0),1),""),"")</f>
        <v/>
      </c>
    </row>
    <row r="209" spans="1:168" x14ac:dyDescent="0.2">
      <c r="A209">
        <f t="shared" si="9"/>
        <v>-9.8350000000000009</v>
      </c>
      <c r="B209">
        <f t="shared" si="10"/>
        <v>-9.8373076923076912</v>
      </c>
      <c r="C209">
        <f t="shared" si="11"/>
        <v>-9.5791666666666675</v>
      </c>
      <c r="D209" s="6" t="str">
        <f>+'data-cash-crude'!B210</f>
        <v>CLPA-9-115.CM</v>
      </c>
      <c r="E209">
        <f>+IFERROR(IF(VALUE('data-cash-crude'!D210)&gt;0,'data-cash-crude'!D210-INDEX('data-futures'!$E:$E,MATCH('basis-cash-crude'!E$1,'data-futures'!$A:$A,0),1),""),"")</f>
        <v>-8.6899999999999977</v>
      </c>
      <c r="F209">
        <f>+IFERROR(IF(VALUE('data-cash-crude'!E210)&gt;0,'data-cash-crude'!E210-INDEX('data-futures'!$E:$E,MATCH('basis-cash-crude'!F$1,'data-futures'!$A:$A,0),1),""),"")</f>
        <v>-10.090000000000003</v>
      </c>
      <c r="G209">
        <f>+IFERROR(IF(VALUE('data-cash-crude'!F210)&gt;0,'data-cash-crude'!F210-INDEX('data-futures'!$E:$E,MATCH('basis-cash-crude'!G$1,'data-futures'!$A:$A,0),1),""),"")</f>
        <v>-9.990000000000002</v>
      </c>
      <c r="H209">
        <f>+IFERROR(IF(VALUE('data-cash-crude'!G210)&gt;0,'data-cash-crude'!G210-INDEX('data-futures'!$E:$E,MATCH('basis-cash-crude'!H$1,'data-futures'!$A:$A,0),1),""),"")</f>
        <v>-10.130000000000003</v>
      </c>
      <c r="I209" t="str">
        <f>+IFERROR(IF(VALUE('data-cash-crude'!H210)&gt;0,'data-cash-crude'!H210-INDEX('data-futures'!$E:$E,MATCH('basis-cash-crude'!I$1,'data-futures'!$A:$A,0),1),""),"")</f>
        <v/>
      </c>
      <c r="J209">
        <f>+IFERROR(IF(VALUE('data-cash-crude'!I210)&gt;0,'data-cash-crude'!I210-INDEX('data-futures'!$E:$E,MATCH('basis-cash-crude'!J$1,'data-futures'!$A:$A,0),1),""),"")</f>
        <v>-10.079999999999998</v>
      </c>
      <c r="K209">
        <f>+IFERROR(IF(VALUE('data-cash-crude'!J210)&gt;0,'data-cash-crude'!J210-INDEX('data-futures'!$E:$E,MATCH('basis-cash-crude'!K$1,'data-futures'!$A:$A,0),1),""),"")</f>
        <v>-10.030000000000001</v>
      </c>
      <c r="L209">
        <f>+IFERROR(IF(VALUE('data-cash-crude'!K210)&gt;0,'data-cash-crude'!K210-INDEX('data-futures'!$E:$E,MATCH('basis-cash-crude'!L$1,'data-futures'!$A:$A,0),1),""),"")</f>
        <v>-10.090000000000003</v>
      </c>
      <c r="M209">
        <f>+IFERROR(IF(VALUE('data-cash-crude'!L210)&gt;0,'data-cash-crude'!L210-INDEX('data-futures'!$E:$E,MATCH('basis-cash-crude'!M$1,'data-futures'!$A:$A,0),1),""),"")</f>
        <v>-10.009999999999998</v>
      </c>
      <c r="N209">
        <f>+IFERROR(IF(VALUE('data-cash-crude'!M210)&gt;0,'data-cash-crude'!M210-INDEX('data-futures'!$E:$E,MATCH('basis-cash-crude'!N$1,'data-futures'!$A:$A,0),1),""),"")</f>
        <v>-10.079999999999998</v>
      </c>
      <c r="O209">
        <f>+IFERROR(IF(VALUE('data-cash-crude'!N210)&gt;0,'data-cash-crude'!N210-INDEX('data-futures'!$E:$E,MATCH('basis-cash-crude'!O$1,'data-futures'!$A:$A,0),1),""),"")</f>
        <v>-9.990000000000002</v>
      </c>
      <c r="P209">
        <f>+IFERROR(IF(VALUE('data-cash-crude'!O210)&gt;0,'data-cash-crude'!O210-INDEX('data-futures'!$E:$E,MATCH('basis-cash-crude'!P$1,'data-futures'!$A:$A,0),1),""),"")</f>
        <v>-9.9399999999999977</v>
      </c>
      <c r="Q209">
        <f>+IFERROR(IF(VALUE('data-cash-crude'!P210)&gt;0,'data-cash-crude'!P210-INDEX('data-futures'!$E:$E,MATCH('basis-cash-crude'!Q$1,'data-futures'!$A:$A,0),1),""),"")</f>
        <v>-9.9600000000000009</v>
      </c>
      <c r="R209">
        <f>+IFERROR(IF(VALUE('data-cash-crude'!Q210)&gt;0,'data-cash-crude'!Q210-INDEX('data-futures'!$E:$E,MATCH('basis-cash-crude'!R$1,'data-futures'!$A:$A,0),1),""),"")</f>
        <v>-9.759999999999998</v>
      </c>
      <c r="S209">
        <f>+IFERROR(IF(VALUE('data-cash-crude'!R210)&gt;0,'data-cash-crude'!R210-INDEX('data-futures'!$E:$E,MATCH('basis-cash-crude'!S$1,'data-futures'!$A:$A,0),1),""),"")</f>
        <v>-9.7899999999999991</v>
      </c>
      <c r="T209">
        <f>+IFERROR(IF(VALUE('data-cash-crude'!S210)&gt;0,'data-cash-crude'!S210-INDEX('data-futures'!$E:$E,MATCH('basis-cash-crude'!T$1,'data-futures'!$A:$A,0),1),""),"")</f>
        <v>-9.82</v>
      </c>
      <c r="U209">
        <f>+IFERROR(IF(VALUE('data-cash-crude'!T210)&gt;0,'data-cash-crude'!T210-INDEX('data-futures'!$E:$E,MATCH('basis-cash-crude'!U$1,'data-futures'!$A:$A,0),1),""),"")</f>
        <v>-9.7000000000000028</v>
      </c>
      <c r="V209">
        <f>+IFERROR(IF(VALUE('data-cash-crude'!U210)&gt;0,'data-cash-crude'!U210-INDEX('data-futures'!$E:$E,MATCH('basis-cash-crude'!V$1,'data-futures'!$A:$A,0),1),""),"")</f>
        <v>-9.5200000000000031</v>
      </c>
      <c r="W209">
        <f>+IFERROR(IF(VALUE('data-cash-crude'!V210)&gt;0,'data-cash-crude'!V210-INDEX('data-futures'!$E:$E,MATCH('basis-cash-crude'!W$1,'data-futures'!$A:$A,0),1),""),"")</f>
        <v>-9.9399999999999977</v>
      </c>
      <c r="X209">
        <f>+IFERROR(IF(VALUE('data-cash-crude'!W210)&gt;0,'data-cash-crude'!W210-INDEX('data-futures'!$E:$E,MATCH('basis-cash-crude'!X$1,'data-futures'!$A:$A,0),1),""),"")</f>
        <v>-10.030000000000001</v>
      </c>
      <c r="Y209">
        <f>+IFERROR(IF(VALUE('data-cash-crude'!X210)&gt;0,'data-cash-crude'!X210-INDEX('data-futures'!$E:$E,MATCH('basis-cash-crude'!Y$1,'data-futures'!$A:$A,0),1),""),"")</f>
        <v>-9.9799999999999969</v>
      </c>
      <c r="Z209" t="str">
        <f>+IFERROR(IF(VALUE('data-cash-crude'!Y210)&gt;0,'data-cash-crude'!Y210-INDEX('data-futures'!$E:$E,MATCH('basis-cash-crude'!Z$1,'data-futures'!$A:$A,0),1),""),"")</f>
        <v/>
      </c>
      <c r="AA209">
        <f>+IFERROR(IF(VALUE('data-cash-crude'!Z210)&gt;0,'data-cash-crude'!Z210-INDEX('data-futures'!$E:$E,MATCH('basis-cash-crude'!AA$1,'data-futures'!$A:$A,0),1),""),"")</f>
        <v>-9.9399999999999977</v>
      </c>
      <c r="AB209">
        <f>+IFERROR(IF(VALUE('data-cash-crude'!AA210)&gt;0,'data-cash-crude'!AA210-INDEX('data-futures'!$E:$E,MATCH('basis-cash-crude'!AB$1,'data-futures'!$A:$A,0),1),""),"")</f>
        <v>-9.8500000000000014</v>
      </c>
      <c r="AC209" t="str">
        <f>+IFERROR(IF(VALUE('data-cash-crude'!AB210)&gt;0,'data-cash-crude'!AB210-INDEX('data-futures'!$E:$E,MATCH('basis-cash-crude'!AC$1,'data-futures'!$A:$A,0),1),""),"")</f>
        <v/>
      </c>
      <c r="AD209" t="str">
        <f>+IFERROR(IF(VALUE('data-cash-crude'!AC210)&gt;0,'data-cash-crude'!AC210-INDEX('data-futures'!$E:$E,MATCH('basis-cash-crude'!AD$1,'data-futures'!$A:$A,0),1),""),"")</f>
        <v/>
      </c>
      <c r="AE209">
        <f>+IFERROR(IF(VALUE('data-cash-crude'!AD210)&gt;0,'data-cash-crude'!AD210-INDEX('data-futures'!$E:$E,MATCH('basis-cash-crude'!AE$1,'data-futures'!$A:$A,0),1),""),"")</f>
        <v>-9.5600000000000023</v>
      </c>
      <c r="AF209">
        <f>+IFERROR(IF(VALUE('data-cash-crude'!AE210)&gt;0,'data-cash-crude'!AE210-INDEX('data-futures'!$E:$E,MATCH('basis-cash-crude'!AF$1,'data-futures'!$A:$A,0),1),""),"")</f>
        <v>-9.5300000000000011</v>
      </c>
      <c r="AG209">
        <f>+IFERROR(IF(VALUE('data-cash-crude'!AF210)&gt;0,'data-cash-crude'!AF210-INDEX('data-futures'!$E:$E,MATCH('basis-cash-crude'!AG$1,'data-futures'!$A:$A,0),1),""),"")</f>
        <v>-9.6000000000000014</v>
      </c>
      <c r="AH209">
        <f>+IFERROR(IF(VALUE('data-cash-crude'!AG210)&gt;0,'data-cash-crude'!AG210-INDEX('data-futures'!$E:$E,MATCH('basis-cash-crude'!AH$1,'data-futures'!$A:$A,0),1),""),"")</f>
        <v>-9.6700000000000017</v>
      </c>
      <c r="AI209">
        <f>+IFERROR(IF(VALUE('data-cash-crude'!AH210)&gt;0,'data-cash-crude'!AH210-INDEX('data-futures'!$E:$E,MATCH('basis-cash-crude'!AI$1,'data-futures'!$A:$A,0),1),""),"")</f>
        <v>-9.509999999999998</v>
      </c>
      <c r="AJ209">
        <f>+IFERROR(IF(VALUE('data-cash-crude'!AI210)&gt;0,'data-cash-crude'!AI210-INDEX('data-futures'!$E:$E,MATCH('basis-cash-crude'!AJ$1,'data-futures'!$A:$A,0),1),""),"")</f>
        <v>-9.61</v>
      </c>
      <c r="AK209">
        <f>+IFERROR(IF(VALUE('data-cash-crude'!AJ210)&gt;0,'data-cash-crude'!AJ210-INDEX('data-futures'!$E:$E,MATCH('basis-cash-crude'!AK$1,'data-futures'!$A:$A,0),1),""),"")</f>
        <v>-9.6300000000000026</v>
      </c>
      <c r="AL209">
        <f>+IFERROR(IF(VALUE('data-cash-crude'!AK210)&gt;0,'data-cash-crude'!AK210-INDEX('data-futures'!$E:$E,MATCH('basis-cash-crude'!AL$1,'data-futures'!$A:$A,0),1),""),"")</f>
        <v>-9.64</v>
      </c>
      <c r="AM209">
        <f>+IFERROR(IF(VALUE('data-cash-crude'!AL210)&gt;0,'data-cash-crude'!AL210-INDEX('data-futures'!$E:$E,MATCH('basis-cash-crude'!AM$1,'data-futures'!$A:$A,0),1),""),"")</f>
        <v>-9.5300000000000011</v>
      </c>
      <c r="AN209">
        <f>+IFERROR(IF(VALUE('data-cash-crude'!AM210)&gt;0,'data-cash-crude'!AM210-INDEX('data-futures'!$E:$E,MATCH('basis-cash-crude'!AN$1,'data-futures'!$A:$A,0),1),""),"")</f>
        <v>-9.8100000000000023</v>
      </c>
      <c r="AO209">
        <f>+IFERROR(IF(VALUE('data-cash-crude'!AN210)&gt;0,'data-cash-crude'!AN210-INDEX('data-futures'!$E:$E,MATCH('basis-cash-crude'!AO$1,'data-futures'!$A:$A,0),1),""),"")</f>
        <v>-9.7899999999999991</v>
      </c>
      <c r="AP209">
        <f>+IFERROR(IF(VALUE('data-cash-crude'!AO210)&gt;0,'data-cash-crude'!AO210-INDEX('data-futures'!$E:$E,MATCH('basis-cash-crude'!AP$1,'data-futures'!$A:$A,0),1),""),"")</f>
        <v>-9.82</v>
      </c>
      <c r="AQ209" t="str">
        <f>+IFERROR(IF(VALUE('data-cash-crude'!AP210)&gt;0,'data-cash-crude'!AP210-INDEX('data-futures'!$E:$E,MATCH('basis-cash-crude'!AQ$1,'data-futures'!$A:$A,0),1),""),"")</f>
        <v/>
      </c>
      <c r="AR209">
        <f>+IFERROR(IF(VALUE('data-cash-crude'!AQ210)&gt;0,'data-cash-crude'!AQ210-INDEX('data-futures'!$E:$E,MATCH('basis-cash-crude'!AR$1,'data-futures'!$A:$A,0),1),""),"")</f>
        <v>-9.7299999999999969</v>
      </c>
      <c r="AS209" t="str">
        <f>+IFERROR(IF(VALUE('data-cash-crude'!AR210)&gt;0,'data-cash-crude'!AR210-INDEX('data-futures'!$E:$E,MATCH('basis-cash-crude'!AS$1,'data-futures'!$A:$A,0),1),""),"")</f>
        <v/>
      </c>
      <c r="AT209">
        <f>+IFERROR(IF(VALUE('data-cash-crude'!AS210)&gt;0,'data-cash-crude'!AS210-INDEX('data-futures'!$E:$E,MATCH('basis-cash-crude'!AT$1,'data-futures'!$A:$A,0),1),""),"")</f>
        <v>-9.6000000000000014</v>
      </c>
      <c r="AU209">
        <f>+IFERROR(IF(VALUE('data-cash-crude'!AT210)&gt;0,'data-cash-crude'!AT210-INDEX('data-futures'!$E:$E,MATCH('basis-cash-crude'!AU$1,'data-futures'!$A:$A,0),1),""),"")</f>
        <v>-9.5600000000000023</v>
      </c>
      <c r="AV209">
        <f>+IFERROR(IF(VALUE('data-cash-crude'!AU210)&gt;0,'data-cash-crude'!AU210-INDEX('data-futures'!$E:$E,MATCH('basis-cash-crude'!AV$1,'data-futures'!$A:$A,0),1),""),"")</f>
        <v>-9.6300000000000026</v>
      </c>
      <c r="AW209">
        <f>+IFERROR(IF(VALUE('data-cash-crude'!AV210)&gt;0,'data-cash-crude'!AV210-INDEX('data-futures'!$E:$E,MATCH('basis-cash-crude'!AW$1,'data-futures'!$A:$A,0),1),""),"")</f>
        <v>-9.6000000000000014</v>
      </c>
      <c r="AX209">
        <f>+IFERROR(IF(VALUE('data-cash-crude'!AW210)&gt;0,'data-cash-crude'!AW210-INDEX('data-futures'!$E:$E,MATCH('basis-cash-crude'!AX$1,'data-futures'!$A:$A,0),1),""),"")</f>
        <v>-9.5200000000000031</v>
      </c>
      <c r="AY209">
        <f>+IFERROR(IF(VALUE('data-cash-crude'!AX210)&gt;0,'data-cash-crude'!AX210-INDEX('data-futures'!$E:$E,MATCH('basis-cash-crude'!AY$1,'data-futures'!$A:$A,0),1),""),"")</f>
        <v>-9.5799999999999983</v>
      </c>
      <c r="AZ209">
        <f>+IFERROR(IF(VALUE('data-cash-crude'!AY210)&gt;0,'data-cash-crude'!AY210-INDEX('data-futures'!$E:$E,MATCH('basis-cash-crude'!AZ$1,'data-futures'!$A:$A,0),1),""),"")</f>
        <v>-9.75</v>
      </c>
      <c r="BA209">
        <f>+IFERROR(IF(VALUE('data-cash-crude'!AZ210)&gt;0,'data-cash-crude'!AZ210-INDEX('data-futures'!$E:$E,MATCH('basis-cash-crude'!BA$1,'data-futures'!$A:$A,0),1),""),"")</f>
        <v>-8.9200000000000017</v>
      </c>
      <c r="BB209">
        <f>+IFERROR(IF(VALUE('data-cash-crude'!BA210)&gt;0,'data-cash-crude'!BA210-INDEX('data-futures'!$E:$E,MATCH('basis-cash-crude'!BB$1,'data-futures'!$A:$A,0),1),""),"")</f>
        <v>-9.6199999999999974</v>
      </c>
      <c r="BC209">
        <f>+IFERROR(IF(VALUE('data-cash-crude'!BB210)&gt;0,'data-cash-crude'!BB210-INDEX('data-futures'!$E:$E,MATCH('basis-cash-crude'!BC$1,'data-futures'!$A:$A,0),1),""),"")</f>
        <v>-9.7299999999999969</v>
      </c>
      <c r="BD209">
        <f>+IFERROR(IF(VALUE('data-cash-crude'!BC210)&gt;0,'data-cash-crude'!BC210-INDEX('data-futures'!$E:$E,MATCH('basis-cash-crude'!BD$1,'data-futures'!$A:$A,0),1),""),"")</f>
        <v>-9.82</v>
      </c>
      <c r="BE209">
        <f>+IFERROR(IF(VALUE('data-cash-crude'!BD210)&gt;0,'data-cash-crude'!BD210-INDEX('data-futures'!$E:$E,MATCH('basis-cash-crude'!BE$1,'data-futures'!$A:$A,0),1),""),"")</f>
        <v>-9.7299999999999969</v>
      </c>
      <c r="BF209">
        <f>+IFERROR(IF(VALUE('data-cash-crude'!BE210)&gt;0,'data-cash-crude'!BE210-INDEX('data-futures'!$E:$E,MATCH('basis-cash-crude'!BF$1,'data-futures'!$A:$A,0),1),""),"")</f>
        <v>-9.490000000000002</v>
      </c>
      <c r="BG209">
        <f>+IFERROR(IF(VALUE('data-cash-crude'!BF210)&gt;0,'data-cash-crude'!BF210-INDEX('data-futures'!$E:$E,MATCH('basis-cash-crude'!BG$1,'data-futures'!$A:$A,0),1),""),"")</f>
        <v>-9.5200000000000031</v>
      </c>
      <c r="BH209">
        <f>+IFERROR(IF(VALUE('data-cash-crude'!BG210)&gt;0,'data-cash-crude'!BG210-INDEX('data-futures'!$E:$E,MATCH('basis-cash-crude'!BH$1,'data-futures'!$A:$A,0),1),""),"")</f>
        <v>-9.2899999999999991</v>
      </c>
      <c r="BI209">
        <f>+IFERROR(IF(VALUE('data-cash-crude'!BH210)&gt;0,'data-cash-crude'!BH210-INDEX('data-futures'!$E:$E,MATCH('basis-cash-crude'!BI$1,'data-futures'!$A:$A,0),1),""),"")</f>
        <v>-9.3400000000000034</v>
      </c>
      <c r="BJ209">
        <f>+IFERROR(IF(VALUE('data-cash-crude'!BI210)&gt;0,'data-cash-crude'!BI210-INDEX('data-futures'!$E:$E,MATCH('basis-cash-crude'!BJ$1,'data-futures'!$A:$A,0),1),""),"")</f>
        <v>-9.5900000000000034</v>
      </c>
      <c r="BK209">
        <f>+IFERROR(IF(VALUE('data-cash-crude'!BJ210)&gt;0,'data-cash-crude'!BJ210-INDEX('data-futures'!$E:$E,MATCH('basis-cash-crude'!BK$1,'data-futures'!$A:$A,0),1),""),"")</f>
        <v>-9.68</v>
      </c>
      <c r="BL209">
        <f>+IFERROR(IF(VALUE('data-cash-crude'!BK210)&gt;0,'data-cash-crude'!BK210-INDEX('data-futures'!$E:$E,MATCH('basis-cash-crude'!BL$1,'data-futures'!$A:$A,0),1),""),"")</f>
        <v>-9.86</v>
      </c>
      <c r="BM209">
        <f>+IFERROR(IF(VALUE('data-cash-crude'!BL210)&gt;0,'data-cash-crude'!BL210-INDEX('data-futures'!$E:$E,MATCH('basis-cash-crude'!BM$1,'data-futures'!$A:$A,0),1),""),"")</f>
        <v>-9.9200000000000017</v>
      </c>
      <c r="BN209">
        <f>+IFERROR(IF(VALUE('data-cash-crude'!BM210)&gt;0,'data-cash-crude'!BM210-INDEX('data-futures'!$E:$E,MATCH('basis-cash-crude'!BN$1,'data-futures'!$A:$A,0),1),""),"")</f>
        <v>-9.6599999999999966</v>
      </c>
      <c r="BO209">
        <f>+IFERROR(IF(VALUE('data-cash-crude'!BN210)&gt;0,'data-cash-crude'!BN210-INDEX('data-futures'!$E:$E,MATCH('basis-cash-crude'!BO$1,'data-futures'!$A:$A,0),1),""),"")</f>
        <v>-9.9699999999999989</v>
      </c>
      <c r="BP209">
        <f>+IFERROR(IF(VALUE('data-cash-crude'!BO210)&gt;0,'data-cash-crude'!BO210-INDEX('data-futures'!$E:$E,MATCH('basis-cash-crude'!BP$1,'data-futures'!$A:$A,0),1),""),"")</f>
        <v>-9.8800000000000026</v>
      </c>
      <c r="BQ209">
        <f>+IFERROR(IF(VALUE('data-cash-crude'!BP210)&gt;0,'data-cash-crude'!BP210-INDEX('data-futures'!$E:$E,MATCH('basis-cash-crude'!BQ$1,'data-futures'!$A:$A,0),1),""),"")</f>
        <v>-9.57</v>
      </c>
      <c r="BR209">
        <f>+IFERROR(IF(VALUE('data-cash-crude'!BQ210)&gt;0,'data-cash-crude'!BQ210-INDEX('data-futures'!$E:$E,MATCH('basis-cash-crude'!BR$1,'data-futures'!$A:$A,0),1),""),"")</f>
        <v>-9.6000000000000014</v>
      </c>
      <c r="BS209">
        <f>+IFERROR(IF(VALUE('data-cash-crude'!BR210)&gt;0,'data-cash-crude'!BR210-INDEX('data-futures'!$E:$E,MATCH('basis-cash-crude'!BS$1,'data-futures'!$A:$A,0),1),""),"")</f>
        <v>-9.5200000000000031</v>
      </c>
      <c r="BT209">
        <f>+IFERROR(IF(VALUE('data-cash-crude'!BS210)&gt;0,'data-cash-crude'!BS210-INDEX('data-futures'!$E:$E,MATCH('basis-cash-crude'!BT$1,'data-futures'!$A:$A,0),1),""),"")</f>
        <v>-10.07</v>
      </c>
      <c r="BU209">
        <f>+IFERROR(IF(VALUE('data-cash-crude'!BT210)&gt;0,'data-cash-crude'!BT210-INDEX('data-futures'!$E:$E,MATCH('basis-cash-crude'!BU$1,'data-futures'!$A:$A,0),1),""),"")</f>
        <v>-9.93</v>
      </c>
      <c r="BV209">
        <f>+IFERROR(IF(VALUE('data-cash-crude'!BU210)&gt;0,'data-cash-crude'!BU210-INDEX('data-futures'!$E:$E,MATCH('basis-cash-crude'!BV$1,'data-futures'!$A:$A,0),1),""),"")</f>
        <v>-9.6199999999999974</v>
      </c>
      <c r="BW209">
        <f>+IFERROR(IF(VALUE('data-cash-crude'!BV210)&gt;0,'data-cash-crude'!BV210-INDEX('data-futures'!$E:$E,MATCH('basis-cash-crude'!BW$1,'data-futures'!$A:$A,0),1),""),"")</f>
        <v>-9.6300000000000026</v>
      </c>
      <c r="BX209">
        <f>+IFERROR(IF(VALUE('data-cash-crude'!BW210)&gt;0,'data-cash-crude'!BW210-INDEX('data-futures'!$E:$E,MATCH('basis-cash-crude'!BX$1,'data-futures'!$A:$A,0),1),""),"")</f>
        <v>-9.9399999999999977</v>
      </c>
      <c r="BY209">
        <f>+IFERROR(IF(VALUE('data-cash-crude'!BX210)&gt;0,'data-cash-crude'!BX210-INDEX('data-futures'!$E:$E,MATCH('basis-cash-crude'!BY$1,'data-futures'!$A:$A,0),1),""),"")</f>
        <v>-9.9099999999999966</v>
      </c>
      <c r="BZ209">
        <f>+IFERROR(IF(VALUE('data-cash-crude'!BY210)&gt;0,'data-cash-crude'!BY210-INDEX('data-futures'!$E:$E,MATCH('basis-cash-crude'!BZ$1,'data-futures'!$A:$A,0),1),""),"")</f>
        <v>-9.9500000000000028</v>
      </c>
      <c r="CA209">
        <f>+IFERROR(IF(VALUE('data-cash-crude'!BZ210)&gt;0,'data-cash-crude'!BZ210-INDEX('data-futures'!$E:$E,MATCH('basis-cash-crude'!CA$1,'data-futures'!$A:$A,0),1),""),"")</f>
        <v>-9.5900000000000034</v>
      </c>
      <c r="CB209">
        <f>+IFERROR(IF(VALUE('data-cash-crude'!CA210)&gt;0,'data-cash-crude'!CA210-INDEX('data-futures'!$E:$E,MATCH('basis-cash-crude'!CB$1,'data-futures'!$A:$A,0),1),""),"")</f>
        <v>-9.4699999999999989</v>
      </c>
      <c r="CC209">
        <f>+IFERROR(IF(VALUE('data-cash-crude'!CB210)&gt;0,'data-cash-crude'!CB210-INDEX('data-futures'!$E:$E,MATCH('basis-cash-crude'!CC$1,'data-futures'!$A:$A,0),1),""),"")</f>
        <v>-9.6199999999999974</v>
      </c>
      <c r="CD209">
        <f>+IFERROR(IF(VALUE('data-cash-crude'!CC210)&gt;0,'data-cash-crude'!CC210-INDEX('data-futures'!$E:$E,MATCH('basis-cash-crude'!CD$1,'data-futures'!$A:$A,0),1),""),"")</f>
        <v>-9.36</v>
      </c>
      <c r="CE209">
        <f>+IFERROR(IF(VALUE('data-cash-crude'!CD210)&gt;0,'data-cash-crude'!CD210-INDEX('data-futures'!$E:$E,MATCH('basis-cash-crude'!CE$1,'data-futures'!$A:$A,0),1),""),"")</f>
        <v>-9.3999999999999986</v>
      </c>
      <c r="CF209">
        <f>+IFERROR(IF(VALUE('data-cash-crude'!CE210)&gt;0,'data-cash-crude'!CE210-INDEX('data-futures'!$E:$E,MATCH('basis-cash-crude'!CF$1,'data-futures'!$A:$A,0),1),""),"")</f>
        <v>-9.32</v>
      </c>
      <c r="CG209">
        <f>+IFERROR(IF(VALUE('data-cash-crude'!CF210)&gt;0,'data-cash-crude'!CF210-INDEX('data-futures'!$E:$E,MATCH('basis-cash-crude'!CG$1,'data-futures'!$A:$A,0),1),""),"")</f>
        <v>-9.0900000000000034</v>
      </c>
      <c r="CH209">
        <f>+IFERROR(IF(VALUE('data-cash-crude'!CG210)&gt;0,'data-cash-crude'!CG210-INDEX('data-futures'!$E:$E,MATCH('basis-cash-crude'!CH$1,'data-futures'!$A:$A,0),1),""),"")</f>
        <v>-8.8800000000000026</v>
      </c>
      <c r="CI209">
        <f>+IFERROR(IF(VALUE('data-cash-crude'!CH210)&gt;0,'data-cash-crude'!CH210-INDEX('data-futures'!$E:$E,MATCH('basis-cash-crude'!CI$1,'data-futures'!$A:$A,0),1),""),"")</f>
        <v>-9.0399999999999991</v>
      </c>
      <c r="CJ209">
        <f>+IFERROR(IF(VALUE('data-cash-crude'!CI210)&gt;0,'data-cash-crude'!CI210-INDEX('data-futures'!$E:$E,MATCH('basis-cash-crude'!CJ$1,'data-futures'!$A:$A,0),1),""),"")</f>
        <v>-8.8999999999999986</v>
      </c>
      <c r="CK209">
        <f>+IFERROR(IF(VALUE('data-cash-crude'!CJ210)&gt;0,'data-cash-crude'!CJ210-INDEX('data-futures'!$E:$E,MATCH('basis-cash-crude'!CK$1,'data-futures'!$A:$A,0),1),""),"")</f>
        <v>-8.490000000000002</v>
      </c>
      <c r="CL209">
        <f>+IFERROR(IF(VALUE('data-cash-crude'!CK210)&gt;0,'data-cash-crude'!CK210-INDEX('data-futures'!$E:$E,MATCH('basis-cash-crude'!CL$1,'data-futures'!$A:$A,0),1),""),"")</f>
        <v>-8.4500000000000028</v>
      </c>
      <c r="CM209">
        <f>+IFERROR(IF(VALUE('data-cash-crude'!CL210)&gt;0,'data-cash-crude'!CL210-INDEX('data-futures'!$E:$E,MATCH('basis-cash-crude'!CM$1,'data-futures'!$A:$A,0),1),""),"")</f>
        <v>-8.5</v>
      </c>
      <c r="CN209">
        <f>+IFERROR(IF(VALUE('data-cash-crude'!CM210)&gt;0,'data-cash-crude'!CM210-INDEX('data-futures'!$E:$E,MATCH('basis-cash-crude'!CN$1,'data-futures'!$A:$A,0),1),""),"")</f>
        <v>-8.14</v>
      </c>
      <c r="CO209">
        <f>+IFERROR(IF(VALUE('data-cash-crude'!CN210)&gt;0,'data-cash-crude'!CN210-INDEX('data-futures'!$E:$E,MATCH('basis-cash-crude'!CO$1,'data-futures'!$A:$A,0),1),""),"")</f>
        <v>-8.18</v>
      </c>
      <c r="CP209">
        <f>+IFERROR(IF(VALUE('data-cash-crude'!CO210)&gt;0,'data-cash-crude'!CO210-INDEX('data-futures'!$E:$E,MATCH('basis-cash-crude'!CP$1,'data-futures'!$A:$A,0),1),""),"")</f>
        <v>-8.3800000000000026</v>
      </c>
      <c r="CQ209">
        <f>+IFERROR(IF(VALUE('data-cash-crude'!CP210)&gt;0,'data-cash-crude'!CP210-INDEX('data-futures'!$E:$E,MATCH('basis-cash-crude'!CQ$1,'data-futures'!$A:$A,0),1),""),"")</f>
        <v>-8.3699999999999974</v>
      </c>
      <c r="CR209" t="str">
        <f>+IFERROR(IF(VALUE('data-cash-crude'!CQ210)&gt;0,'data-cash-crude'!CQ210-INDEX('data-futures'!$E:$E,MATCH('basis-cash-crude'!CR$1,'data-futures'!$A:$A,0),1),""),"")</f>
        <v/>
      </c>
      <c r="CS209">
        <f>+IFERROR(IF(VALUE('data-cash-crude'!CR210)&gt;0,'data-cash-crude'!CR210-INDEX('data-futures'!$E:$E,MATCH('basis-cash-crude'!CS$1,'data-futures'!$A:$A,0),1),""),"")</f>
        <v>-7.3699999999999974</v>
      </c>
      <c r="CT209">
        <f>+IFERROR(IF(VALUE('data-cash-crude'!CS210)&gt;0,'data-cash-crude'!CS210-INDEX('data-futures'!$E:$E,MATCH('basis-cash-crude'!CT$1,'data-futures'!$A:$A,0),1),""),"")</f>
        <v>-6.5600000000000023</v>
      </c>
      <c r="CU209">
        <f>+IFERROR(IF(VALUE('data-cash-crude'!CT210)&gt;0,'data-cash-crude'!CT210-INDEX('data-futures'!$E:$E,MATCH('basis-cash-crude'!CU$1,'data-futures'!$A:$A,0),1),""),"")</f>
        <v>-8.61</v>
      </c>
      <c r="CV209">
        <f>+IFERROR(IF(VALUE('data-cash-crude'!CU210)&gt;0,'data-cash-crude'!CU210-INDEX('data-futures'!$E:$E,MATCH('basis-cash-crude'!CV$1,'data-futures'!$A:$A,0),1),""),"")</f>
        <v>-8.9600000000000009</v>
      </c>
      <c r="CW209">
        <f>+IFERROR(IF(VALUE('data-cash-crude'!CV210)&gt;0,'data-cash-crude'!CV210-INDEX('data-futures'!$E:$E,MATCH('basis-cash-crude'!CW$1,'data-futures'!$A:$A,0),1),""),"")</f>
        <v>-8.9500000000000028</v>
      </c>
      <c r="CX209">
        <f>+IFERROR(IF(VALUE('data-cash-crude'!CW210)&gt;0,'data-cash-crude'!CW210-INDEX('data-futures'!$E:$E,MATCH('basis-cash-crude'!CX$1,'data-futures'!$A:$A,0),1),""),"")</f>
        <v>-8.5300000000000011</v>
      </c>
      <c r="CY209">
        <f>+IFERROR(IF(VALUE('data-cash-crude'!CX210)&gt;0,'data-cash-crude'!CX210-INDEX('data-futures'!$E:$E,MATCH('basis-cash-crude'!CY$1,'data-futures'!$A:$A,0),1),""),"")</f>
        <v>-8.43</v>
      </c>
      <c r="CZ209">
        <f>+IFERROR(IF(VALUE('data-cash-crude'!CY210)&gt;0,'data-cash-crude'!CY210-INDEX('data-futures'!$E:$E,MATCH('basis-cash-crude'!CZ$1,'data-futures'!$A:$A,0),1),""),"")</f>
        <v>-8.6000000000000014</v>
      </c>
      <c r="DA209">
        <f>+IFERROR(IF(VALUE('data-cash-crude'!CZ210)&gt;0,'data-cash-crude'!CZ210-INDEX('data-futures'!$E:$E,MATCH('basis-cash-crude'!DA$1,'data-futures'!$A:$A,0),1),""),"")</f>
        <v>-8.5499999999999972</v>
      </c>
      <c r="DB209">
        <f>+IFERROR(IF(VALUE('data-cash-crude'!DA210)&gt;0,'data-cash-crude'!DA210-INDEX('data-futures'!$E:$E,MATCH('basis-cash-crude'!DB$1,'data-futures'!$A:$A,0),1),""),"")</f>
        <v>-8.5</v>
      </c>
      <c r="DC209">
        <f>+IFERROR(IF(VALUE('data-cash-crude'!DB210)&gt;0,'data-cash-crude'!DB210-INDEX('data-futures'!$E:$E,MATCH('basis-cash-crude'!DC$1,'data-futures'!$A:$A,0),1),""),"")</f>
        <v>-8.5200000000000031</v>
      </c>
      <c r="DD209" t="str">
        <f>+IFERROR(IF(VALUE('data-cash-crude'!DC210)&gt;0,'data-cash-crude'!DC210-INDEX('data-futures'!$E:$E,MATCH('basis-cash-crude'!DD$1,'data-futures'!$A:$A,0),1),""),"")</f>
        <v/>
      </c>
      <c r="DE209">
        <f>+IFERROR(IF(VALUE('data-cash-crude'!DD210)&gt;0,'data-cash-crude'!DD210-INDEX('data-futures'!$E:$E,MATCH('basis-cash-crude'!DE$1,'data-futures'!$A:$A,0),1),""),"")</f>
        <v>-8.18</v>
      </c>
      <c r="DF209">
        <f>+IFERROR(IF(VALUE('data-cash-crude'!DE210)&gt;0,'data-cash-crude'!DE210-INDEX('data-futures'!$E:$E,MATCH('basis-cash-crude'!DF$1,'data-futures'!$A:$A,0),1),""),"")</f>
        <v>-8.0499999999999972</v>
      </c>
      <c r="DG209">
        <f>+IFERROR(IF(VALUE('data-cash-crude'!DF210)&gt;0,'data-cash-crude'!DF210-INDEX('data-futures'!$E:$E,MATCH('basis-cash-crude'!DG$1,'data-futures'!$A:$A,0),1),""),"")</f>
        <v>-8.4500000000000028</v>
      </c>
      <c r="DH209">
        <f>+IFERROR(IF(VALUE('data-cash-crude'!DG210)&gt;0,'data-cash-crude'!DG210-INDEX('data-futures'!$E:$E,MATCH('basis-cash-crude'!DH$1,'data-futures'!$A:$A,0),1),""),"")</f>
        <v>-8.4600000000000009</v>
      </c>
      <c r="DI209">
        <f>+IFERROR(IF(VALUE('data-cash-crude'!DH210)&gt;0,'data-cash-crude'!DH210-INDEX('data-futures'!$E:$E,MATCH('basis-cash-crude'!DI$1,'data-futures'!$A:$A,0),1),""),"")</f>
        <v>-8.5900000000000034</v>
      </c>
      <c r="DJ209">
        <f>+IFERROR(IF(VALUE('data-cash-crude'!DI210)&gt;0,'data-cash-crude'!DI210-INDEX('data-futures'!$E:$E,MATCH('basis-cash-crude'!DJ$1,'data-futures'!$A:$A,0),1),""),"")</f>
        <v>-8.82</v>
      </c>
      <c r="DK209">
        <f>+IFERROR(IF(VALUE('data-cash-crude'!DJ210)&gt;0,'data-cash-crude'!DJ210-INDEX('data-futures'!$E:$E,MATCH('basis-cash-crude'!DK$1,'data-futures'!$A:$A,0),1),""),"")</f>
        <v>-8.3699999999999974</v>
      </c>
      <c r="DL209" t="str">
        <f>+IFERROR(IF(VALUE('data-cash-crude'!DK210)&gt;0,'data-cash-crude'!DK210-INDEX('data-futures'!$E:$E,MATCH('basis-cash-crude'!DL$1,'data-futures'!$A:$A,0),1),""),"")</f>
        <v/>
      </c>
      <c r="DM209" t="str">
        <f>+IFERROR(IF(VALUE('data-cash-crude'!DL210)&gt;0,'data-cash-crude'!DL210-INDEX('data-futures'!$E:$E,MATCH('basis-cash-crude'!DM$1,'data-futures'!$A:$A,0),1),""),"")</f>
        <v/>
      </c>
      <c r="DN209" t="str">
        <f>+IFERROR(IF(VALUE('data-cash-crude'!DM210)&gt;0,'data-cash-crude'!DM210-INDEX('data-futures'!$E:$E,MATCH('basis-cash-crude'!DN$1,'data-futures'!$A:$A,0),1),""),"")</f>
        <v/>
      </c>
      <c r="DO209" t="str">
        <f>+IFERROR(IF(VALUE('data-cash-crude'!DN210)&gt;0,'data-cash-crude'!DN210-INDEX('data-futures'!$E:$E,MATCH('basis-cash-crude'!DO$1,'data-futures'!$A:$A,0),1),""),"")</f>
        <v/>
      </c>
      <c r="DP209" t="str">
        <f>+IFERROR(IF(VALUE('data-cash-crude'!DO210)&gt;0,'data-cash-crude'!DO210-INDEX('data-futures'!$E:$E,MATCH('basis-cash-crude'!DP$1,'data-futures'!$A:$A,0),1),""),"")</f>
        <v/>
      </c>
      <c r="DQ209" t="str">
        <f>+IFERROR(IF(VALUE('data-cash-crude'!DP210)&gt;0,'data-cash-crude'!DP210-INDEX('data-futures'!$E:$E,MATCH('basis-cash-crude'!DQ$1,'data-futures'!$A:$A,0),1),""),"")</f>
        <v/>
      </c>
      <c r="DR209" t="str">
        <f>+IFERROR(IF(VALUE('data-cash-crude'!DQ210)&gt;0,'data-cash-crude'!DQ210-INDEX('data-futures'!$E:$E,MATCH('basis-cash-crude'!DR$1,'data-futures'!$A:$A,0),1),""),"")</f>
        <v/>
      </c>
      <c r="DS209" t="str">
        <f>+IFERROR(IF(VALUE('data-cash-crude'!DR210)&gt;0,'data-cash-crude'!DR210-INDEX('data-futures'!$E:$E,MATCH('basis-cash-crude'!DS$1,'data-futures'!$A:$A,0),1),""),"")</f>
        <v/>
      </c>
      <c r="DT209" t="str">
        <f>+IFERROR(IF(VALUE('data-cash-crude'!DS210)&gt;0,'data-cash-crude'!DS210-INDEX('data-futures'!$E:$E,MATCH('basis-cash-crude'!DT$1,'data-futures'!$A:$A,0),1),""),"")</f>
        <v/>
      </c>
      <c r="DU209">
        <f>+IFERROR(IF(VALUE('data-cash-crude'!DT210)&gt;0,'data-cash-crude'!DT210-INDEX('data-futures'!$E:$E,MATCH('basis-cash-crude'!DU$1,'data-futures'!$A:$A,0),1),""),"")</f>
        <v>-9.1899999999999977</v>
      </c>
      <c r="DV209">
        <f>+IFERROR(IF(VALUE('data-cash-crude'!DU210)&gt;0,'data-cash-crude'!DU210-INDEX('data-futures'!$E:$E,MATCH('basis-cash-crude'!DV$1,'data-futures'!$A:$A,0),1),""),"")</f>
        <v>-9.4500000000000028</v>
      </c>
      <c r="DW209">
        <f>+IFERROR(IF(VALUE('data-cash-crude'!DV210)&gt;0,'data-cash-crude'!DV210-INDEX('data-futures'!$E:$E,MATCH('basis-cash-crude'!DW$1,'data-futures'!$A:$A,0),1),""),"")</f>
        <v>-9.39</v>
      </c>
      <c r="DX209">
        <f>+IFERROR(IF(VALUE('data-cash-crude'!DW210)&gt;0,'data-cash-crude'!DW210-INDEX('data-futures'!$E:$E,MATCH('basis-cash-crude'!DX$1,'data-futures'!$A:$A,0),1),""),"")</f>
        <v>-8.93</v>
      </c>
      <c r="DY209" t="str">
        <f>+IFERROR(IF(VALUE('data-cash-crude'!DX210)&gt;0,'data-cash-crude'!DX210-INDEX('data-futures'!$E:$E,MATCH('basis-cash-crude'!DY$1,'data-futures'!$A:$A,0),1),""),"")</f>
        <v/>
      </c>
      <c r="DZ209">
        <f>+IFERROR(IF(VALUE('data-cash-crude'!DY210)&gt;0,'data-cash-crude'!DY210-INDEX('data-futures'!$E:$E,MATCH('basis-cash-crude'!DZ$1,'data-futures'!$A:$A,0),1),""),"")</f>
        <v>-9.4200000000000017</v>
      </c>
      <c r="EA209">
        <f>+IFERROR(IF(VALUE('data-cash-crude'!DZ210)&gt;0,'data-cash-crude'!DZ210-INDEX('data-futures'!$E:$E,MATCH('basis-cash-crude'!EA$1,'data-futures'!$A:$A,0),1),""),"")</f>
        <v>-9.2800000000000011</v>
      </c>
      <c r="EB209" t="str">
        <f>+IFERROR(IF(VALUE('data-cash-crude'!EA210)&gt;0,'data-cash-crude'!EA210-INDEX('data-futures'!$E:$E,MATCH('basis-cash-crude'!EB$1,'data-futures'!$A:$A,0),1),""),"")</f>
        <v/>
      </c>
      <c r="EC209">
        <f>+IFERROR(IF(VALUE('data-cash-crude'!EB210)&gt;0,'data-cash-crude'!EB210-INDEX('data-futures'!$E:$E,MATCH('basis-cash-crude'!EC$1,'data-futures'!$A:$A,0),1),""),"")</f>
        <v>-9.4500000000000028</v>
      </c>
      <c r="ED209" t="str">
        <f>+IFERROR(IF(VALUE('data-cash-crude'!EC210)&gt;0,'data-cash-crude'!EC210-INDEX('data-futures'!$E:$E,MATCH('basis-cash-crude'!ED$1,'data-futures'!$A:$A,0),1),""),"")</f>
        <v/>
      </c>
      <c r="EE209">
        <f>+IFERROR(IF(VALUE('data-cash-crude'!ED210)&gt;0,'data-cash-crude'!ED210-INDEX('data-futures'!$E:$E,MATCH('basis-cash-crude'!EE$1,'data-futures'!$A:$A,0),1),""),"")</f>
        <v>-9.7800000000000011</v>
      </c>
      <c r="EF209" t="str">
        <f>+IFERROR(IF(VALUE('data-cash-crude'!EE210)&gt;0,'data-cash-crude'!EE210-INDEX('data-futures'!$E:$E,MATCH('basis-cash-crude'!EF$1,'data-futures'!$A:$A,0),1),""),"")</f>
        <v/>
      </c>
      <c r="EG209" t="str">
        <f>+IFERROR(IF(VALUE('data-cash-crude'!EF210)&gt;0,'data-cash-crude'!EF210-INDEX('data-futures'!$E:$E,MATCH('basis-cash-crude'!EG$1,'data-futures'!$A:$A,0),1),""),"")</f>
        <v/>
      </c>
      <c r="EH209" t="str">
        <f>+IFERROR(IF(VALUE('data-cash-crude'!EG210)&gt;0,'data-cash-crude'!EG210-INDEX('data-futures'!$E:$E,MATCH('basis-cash-crude'!EH$1,'data-futures'!$A:$A,0),1),""),"")</f>
        <v/>
      </c>
      <c r="EI209" t="str">
        <f>+IFERROR(IF(VALUE('data-cash-crude'!EH210)&gt;0,'data-cash-crude'!EH210-INDEX('data-futures'!$E:$E,MATCH('basis-cash-crude'!EI$1,'data-futures'!$A:$A,0),1),""),"")</f>
        <v/>
      </c>
      <c r="EJ209" t="str">
        <f>+IFERROR(IF(VALUE('data-cash-crude'!EI210)&gt;0,'data-cash-crude'!EI210-INDEX('data-futures'!$E:$E,MATCH('basis-cash-crude'!EJ$1,'data-futures'!$A:$A,0),1),""),"")</f>
        <v/>
      </c>
      <c r="EK209" t="str">
        <f>+IFERROR(IF(VALUE('data-cash-crude'!EJ210)&gt;0,'data-cash-crude'!EJ210-INDEX('data-futures'!$E:$E,MATCH('basis-cash-crude'!EK$1,'data-futures'!$A:$A,0),1),""),"")</f>
        <v/>
      </c>
      <c r="EL209" t="str">
        <f>+IFERROR(IF(VALUE('data-cash-crude'!EK210)&gt;0,'data-cash-crude'!EK210-INDEX('data-futures'!$E:$E,MATCH('basis-cash-crude'!EL$1,'data-futures'!$A:$A,0),1),""),"")</f>
        <v/>
      </c>
      <c r="EM209" t="str">
        <f>+IFERROR(IF(VALUE('data-cash-crude'!EL210)&gt;0,'data-cash-crude'!EL210-INDEX('data-futures'!$E:$E,MATCH('basis-cash-crude'!EM$1,'data-futures'!$A:$A,0),1),""),"")</f>
        <v/>
      </c>
      <c r="EN209" t="str">
        <f>+IFERROR(IF(VALUE('data-cash-crude'!EM210)&gt;0,'data-cash-crude'!EM210-INDEX('data-futures'!$E:$E,MATCH('basis-cash-crude'!EN$1,'data-futures'!$A:$A,0),1),""),"")</f>
        <v/>
      </c>
      <c r="EO209" t="str">
        <f>+IFERROR(IF(VALUE('data-cash-crude'!EN210)&gt;0,'data-cash-crude'!EN210-INDEX('data-futures'!$E:$E,MATCH('basis-cash-crude'!EO$1,'data-futures'!$A:$A,0),1),""),"")</f>
        <v/>
      </c>
      <c r="EP209" t="str">
        <f>+IFERROR(IF(VALUE('data-cash-crude'!EO210)&gt;0,'data-cash-crude'!EO210-INDEX('data-futures'!$E:$E,MATCH('basis-cash-crude'!EP$1,'data-futures'!$A:$A,0),1),""),"")</f>
        <v/>
      </c>
      <c r="EQ209" t="str">
        <f>+IFERROR(IF(VALUE('data-cash-crude'!EP210)&gt;0,'data-cash-crude'!EP210-INDEX('data-futures'!$E:$E,MATCH('basis-cash-crude'!EQ$1,'data-futures'!$A:$A,0),1),""),"")</f>
        <v/>
      </c>
      <c r="ER209" t="str">
        <f>+IFERROR(IF(VALUE('data-cash-crude'!EQ210)&gt;0,'data-cash-crude'!EQ210-INDEX('data-futures'!$E:$E,MATCH('basis-cash-crude'!ER$1,'data-futures'!$A:$A,0),1),""),"")</f>
        <v/>
      </c>
      <c r="ES209" t="str">
        <f>+IFERROR(IF(VALUE('data-cash-crude'!ER210)&gt;0,'data-cash-crude'!ER210-INDEX('data-futures'!$E:$E,MATCH('basis-cash-crude'!ES$1,'data-futures'!$A:$A,0),1),""),"")</f>
        <v/>
      </c>
      <c r="ET209" t="str">
        <f>+IFERROR(IF(VALUE('data-cash-crude'!ES210)&gt;0,'data-cash-crude'!ES210-INDEX('data-futures'!$E:$E,MATCH('basis-cash-crude'!ET$1,'data-futures'!$A:$A,0),1),""),"")</f>
        <v/>
      </c>
      <c r="EU209" t="str">
        <f>+IFERROR(IF(VALUE('data-cash-crude'!ET210)&gt;0,'data-cash-crude'!ET210-INDEX('data-futures'!$E:$E,MATCH('basis-cash-crude'!EU$1,'data-futures'!$A:$A,0),1),""),"")</f>
        <v/>
      </c>
      <c r="EV209" t="str">
        <f>+IFERROR(IF(VALUE('data-cash-crude'!EU210)&gt;0,'data-cash-crude'!EU210-INDEX('data-futures'!$E:$E,MATCH('basis-cash-crude'!EV$1,'data-futures'!$A:$A,0),1),""),"")</f>
        <v/>
      </c>
      <c r="EW209" t="str">
        <f>+IFERROR(IF(VALUE('data-cash-crude'!EV210)&gt;0,'data-cash-crude'!EV210-INDEX('data-futures'!$E:$E,MATCH('basis-cash-crude'!EW$1,'data-futures'!$A:$A,0),1),""),"")</f>
        <v/>
      </c>
      <c r="EX209" t="str">
        <f>+IFERROR(IF(VALUE('data-cash-crude'!EW210)&gt;0,'data-cash-crude'!EW210-INDEX('data-futures'!$E:$E,MATCH('basis-cash-crude'!EX$1,'data-futures'!$A:$A,0),1),""),"")</f>
        <v/>
      </c>
      <c r="EY209" t="str">
        <f>+IFERROR(IF(VALUE('data-cash-crude'!EX210)&gt;0,'data-cash-crude'!EX210-INDEX('data-futures'!$E:$E,MATCH('basis-cash-crude'!EY$1,'data-futures'!$A:$A,0),1),""),"")</f>
        <v/>
      </c>
      <c r="EZ209" t="str">
        <f>+IFERROR(IF(VALUE('data-cash-crude'!EY210)&gt;0,'data-cash-crude'!EY210-INDEX('data-futures'!$E:$E,MATCH('basis-cash-crude'!EZ$1,'data-futures'!$A:$A,0),1),""),"")</f>
        <v/>
      </c>
      <c r="FA209" t="str">
        <f>+IFERROR(IF(VALUE('data-cash-crude'!EZ210)&gt;0,'data-cash-crude'!EZ210-INDEX('data-futures'!$E:$E,MATCH('basis-cash-crude'!FA$1,'data-futures'!$A:$A,0),1),""),"")</f>
        <v/>
      </c>
      <c r="FB209" t="str">
        <f>+IFERROR(IF(VALUE('data-cash-crude'!FA210)&gt;0,'data-cash-crude'!FA210-INDEX('data-futures'!$E:$E,MATCH('basis-cash-crude'!FB$1,'data-futures'!$A:$A,0),1),""),"")</f>
        <v/>
      </c>
      <c r="FC209" t="str">
        <f>+IFERROR(IF(VALUE('data-cash-crude'!FB210)&gt;0,'data-cash-crude'!FB210-INDEX('data-futures'!$E:$E,MATCH('basis-cash-crude'!FC$1,'data-futures'!$A:$A,0),1),""),"")</f>
        <v/>
      </c>
      <c r="FD209" t="str">
        <f>+IFERROR(IF(VALUE('data-cash-crude'!FC210)&gt;0,'data-cash-crude'!FC210-INDEX('data-futures'!$E:$E,MATCH('basis-cash-crude'!FD$1,'data-futures'!$A:$A,0),1),""),"")</f>
        <v/>
      </c>
      <c r="FE209" t="str">
        <f>+IFERROR(IF(VALUE('data-cash-crude'!FD210)&gt;0,'data-cash-crude'!FD210-INDEX('data-futures'!$E:$E,MATCH('basis-cash-crude'!FE$1,'data-futures'!$A:$A,0),1),""),"")</f>
        <v/>
      </c>
      <c r="FF209" t="str">
        <f>+IFERROR(IF(VALUE('data-cash-crude'!FE210)&gt;0,'data-cash-crude'!FE210-INDEX('data-futures'!$E:$E,MATCH('basis-cash-crude'!FF$1,'data-futures'!$A:$A,0),1),""),"")</f>
        <v/>
      </c>
      <c r="FG209" t="str">
        <f>+IFERROR(IF(VALUE('data-cash-crude'!FF210)&gt;0,'data-cash-crude'!FF210-INDEX('data-futures'!$E:$E,MATCH('basis-cash-crude'!FG$1,'data-futures'!$A:$A,0),1),""),"")</f>
        <v/>
      </c>
      <c r="FH209" t="str">
        <f>+IFERROR(IF(VALUE('data-cash-crude'!FG210)&gt;0,'data-cash-crude'!FG210-INDEX('data-futures'!$E:$E,MATCH('basis-cash-crude'!FH$1,'data-futures'!$A:$A,0),1),""),"")</f>
        <v/>
      </c>
      <c r="FI209" t="str">
        <f>+IFERROR(IF(VALUE('data-cash-crude'!FH210)&gt;0,'data-cash-crude'!FH210-INDEX('data-futures'!$E:$E,MATCH('basis-cash-crude'!FI$1,'data-futures'!$A:$A,0),1),""),"")</f>
        <v/>
      </c>
      <c r="FJ209" t="str">
        <f>+IFERROR(IF(VALUE('data-cash-crude'!FI210)&gt;0,'data-cash-crude'!FI210-INDEX('data-futures'!$E:$E,MATCH('basis-cash-crude'!FJ$1,'data-futures'!$A:$A,0),1),""),"")</f>
        <v/>
      </c>
      <c r="FK209" t="str">
        <f>+IFERROR(IF(VALUE('data-cash-crude'!FJ210)&gt;0,'data-cash-crude'!FJ210-INDEX('data-futures'!$E:$E,MATCH('basis-cash-crude'!FK$1,'data-futures'!$A:$A,0),1),""),"")</f>
        <v/>
      </c>
      <c r="FL209" t="str">
        <f>+IFERROR(IF(VALUE('data-cash-crude'!FK210)&gt;0,'data-cash-crude'!FK210-INDEX('data-futures'!$E:$E,MATCH('basis-cash-crude'!FL$1,'data-futures'!$A:$A,0),1),""),"")</f>
        <v/>
      </c>
    </row>
    <row r="210" spans="1:168" x14ac:dyDescent="0.2">
      <c r="A210">
        <f t="shared" si="9"/>
        <v>-9.5850000000000009</v>
      </c>
      <c r="B210">
        <f t="shared" si="10"/>
        <v>-9.5873076923076912</v>
      </c>
      <c r="C210">
        <f t="shared" si="11"/>
        <v>-9.329166666666671</v>
      </c>
      <c r="D210" s="6" t="str">
        <f>+'data-cash-crude'!B211</f>
        <v>CLPA-9-116.CM</v>
      </c>
      <c r="E210">
        <f>+IFERROR(IF(VALUE('data-cash-crude'!D211)&gt;0,'data-cash-crude'!D211-INDEX('data-futures'!$E:$E,MATCH('basis-cash-crude'!E$1,'data-futures'!$A:$A,0),1),""),"")</f>
        <v>-8.4399999999999977</v>
      </c>
      <c r="F210">
        <f>+IFERROR(IF(VALUE('data-cash-crude'!E211)&gt;0,'data-cash-crude'!E211-INDEX('data-futures'!$E:$E,MATCH('basis-cash-crude'!F$1,'data-futures'!$A:$A,0),1),""),"")</f>
        <v>-9.8400000000000034</v>
      </c>
      <c r="G210">
        <f>+IFERROR(IF(VALUE('data-cash-crude'!F211)&gt;0,'data-cash-crude'!F211-INDEX('data-futures'!$E:$E,MATCH('basis-cash-crude'!G$1,'data-futures'!$A:$A,0),1),""),"")</f>
        <v>-9.740000000000002</v>
      </c>
      <c r="H210">
        <f>+IFERROR(IF(VALUE('data-cash-crude'!G211)&gt;0,'data-cash-crude'!G211-INDEX('data-futures'!$E:$E,MATCH('basis-cash-crude'!H$1,'data-futures'!$A:$A,0),1),""),"")</f>
        <v>-9.8800000000000026</v>
      </c>
      <c r="I210" t="str">
        <f>+IFERROR(IF(VALUE('data-cash-crude'!H211)&gt;0,'data-cash-crude'!H211-INDEX('data-futures'!$E:$E,MATCH('basis-cash-crude'!I$1,'data-futures'!$A:$A,0),1),""),"")</f>
        <v/>
      </c>
      <c r="J210">
        <f>+IFERROR(IF(VALUE('data-cash-crude'!I211)&gt;0,'data-cash-crude'!I211-INDEX('data-futures'!$E:$E,MATCH('basis-cash-crude'!J$1,'data-futures'!$A:$A,0),1),""),"")</f>
        <v>-9.8299999999999983</v>
      </c>
      <c r="K210">
        <f>+IFERROR(IF(VALUE('data-cash-crude'!J211)&gt;0,'data-cash-crude'!J211-INDEX('data-futures'!$E:$E,MATCH('basis-cash-crude'!K$1,'data-futures'!$A:$A,0),1),""),"")</f>
        <v>-9.7800000000000011</v>
      </c>
      <c r="L210">
        <f>+IFERROR(IF(VALUE('data-cash-crude'!K211)&gt;0,'data-cash-crude'!K211-INDEX('data-futures'!$E:$E,MATCH('basis-cash-crude'!L$1,'data-futures'!$A:$A,0),1),""),"")</f>
        <v>-9.8400000000000034</v>
      </c>
      <c r="M210">
        <f>+IFERROR(IF(VALUE('data-cash-crude'!L211)&gt;0,'data-cash-crude'!L211-INDEX('data-futures'!$E:$E,MATCH('basis-cash-crude'!M$1,'data-futures'!$A:$A,0),1),""),"")</f>
        <v>-9.759999999999998</v>
      </c>
      <c r="N210">
        <f>+IFERROR(IF(VALUE('data-cash-crude'!M211)&gt;0,'data-cash-crude'!M211-INDEX('data-futures'!$E:$E,MATCH('basis-cash-crude'!N$1,'data-futures'!$A:$A,0),1),""),"")</f>
        <v>-9.8299999999999983</v>
      </c>
      <c r="O210">
        <f>+IFERROR(IF(VALUE('data-cash-crude'!N211)&gt;0,'data-cash-crude'!N211-INDEX('data-futures'!$E:$E,MATCH('basis-cash-crude'!O$1,'data-futures'!$A:$A,0),1),""),"")</f>
        <v>-9.740000000000002</v>
      </c>
      <c r="P210">
        <f>+IFERROR(IF(VALUE('data-cash-crude'!O211)&gt;0,'data-cash-crude'!O211-INDEX('data-futures'!$E:$E,MATCH('basis-cash-crude'!P$1,'data-futures'!$A:$A,0),1),""),"")</f>
        <v>-9.6899999999999977</v>
      </c>
      <c r="Q210">
        <f>+IFERROR(IF(VALUE('data-cash-crude'!P211)&gt;0,'data-cash-crude'!P211-INDEX('data-futures'!$E:$E,MATCH('basis-cash-crude'!Q$1,'data-futures'!$A:$A,0),1),""),"")</f>
        <v>-9.7100000000000009</v>
      </c>
      <c r="R210">
        <f>+IFERROR(IF(VALUE('data-cash-crude'!Q211)&gt;0,'data-cash-crude'!Q211-INDEX('data-futures'!$E:$E,MATCH('basis-cash-crude'!R$1,'data-futures'!$A:$A,0),1),""),"")</f>
        <v>-9.509999999999998</v>
      </c>
      <c r="S210">
        <f>+IFERROR(IF(VALUE('data-cash-crude'!R211)&gt;0,'data-cash-crude'!R211-INDEX('data-futures'!$E:$E,MATCH('basis-cash-crude'!S$1,'data-futures'!$A:$A,0),1),""),"")</f>
        <v>-9.5399999999999991</v>
      </c>
      <c r="T210">
        <f>+IFERROR(IF(VALUE('data-cash-crude'!S211)&gt;0,'data-cash-crude'!S211-INDEX('data-futures'!$E:$E,MATCH('basis-cash-crude'!T$1,'data-futures'!$A:$A,0),1),""),"")</f>
        <v>-9.57</v>
      </c>
      <c r="U210">
        <f>+IFERROR(IF(VALUE('data-cash-crude'!T211)&gt;0,'data-cash-crude'!T211-INDEX('data-futures'!$E:$E,MATCH('basis-cash-crude'!U$1,'data-futures'!$A:$A,0),1),""),"")</f>
        <v>-9.4500000000000028</v>
      </c>
      <c r="V210">
        <f>+IFERROR(IF(VALUE('data-cash-crude'!U211)&gt;0,'data-cash-crude'!U211-INDEX('data-futures'!$E:$E,MATCH('basis-cash-crude'!V$1,'data-futures'!$A:$A,0),1),""),"")</f>
        <v>-9.2700000000000031</v>
      </c>
      <c r="W210">
        <f>+IFERROR(IF(VALUE('data-cash-crude'!V211)&gt;0,'data-cash-crude'!V211-INDEX('data-futures'!$E:$E,MATCH('basis-cash-crude'!W$1,'data-futures'!$A:$A,0),1),""),"")</f>
        <v>-9.6899999999999977</v>
      </c>
      <c r="X210">
        <f>+IFERROR(IF(VALUE('data-cash-crude'!W211)&gt;0,'data-cash-crude'!W211-INDEX('data-futures'!$E:$E,MATCH('basis-cash-crude'!X$1,'data-futures'!$A:$A,0),1),""),"")</f>
        <v>-9.7800000000000011</v>
      </c>
      <c r="Y210">
        <f>+IFERROR(IF(VALUE('data-cash-crude'!X211)&gt;0,'data-cash-crude'!X211-INDEX('data-futures'!$E:$E,MATCH('basis-cash-crude'!Y$1,'data-futures'!$A:$A,0),1),""),"")</f>
        <v>-9.7299999999999969</v>
      </c>
      <c r="Z210" t="str">
        <f>+IFERROR(IF(VALUE('data-cash-crude'!Y211)&gt;0,'data-cash-crude'!Y211-INDEX('data-futures'!$E:$E,MATCH('basis-cash-crude'!Z$1,'data-futures'!$A:$A,0),1),""),"")</f>
        <v/>
      </c>
      <c r="AA210">
        <f>+IFERROR(IF(VALUE('data-cash-crude'!Z211)&gt;0,'data-cash-crude'!Z211-INDEX('data-futures'!$E:$E,MATCH('basis-cash-crude'!AA$1,'data-futures'!$A:$A,0),1),""),"")</f>
        <v>-9.6899999999999977</v>
      </c>
      <c r="AB210">
        <f>+IFERROR(IF(VALUE('data-cash-crude'!AA211)&gt;0,'data-cash-crude'!AA211-INDEX('data-futures'!$E:$E,MATCH('basis-cash-crude'!AB$1,'data-futures'!$A:$A,0),1),""),"")</f>
        <v>-9.6000000000000014</v>
      </c>
      <c r="AC210" t="str">
        <f>+IFERROR(IF(VALUE('data-cash-crude'!AB211)&gt;0,'data-cash-crude'!AB211-INDEX('data-futures'!$E:$E,MATCH('basis-cash-crude'!AC$1,'data-futures'!$A:$A,0),1),""),"")</f>
        <v/>
      </c>
      <c r="AD210" t="str">
        <f>+IFERROR(IF(VALUE('data-cash-crude'!AC211)&gt;0,'data-cash-crude'!AC211-INDEX('data-futures'!$E:$E,MATCH('basis-cash-crude'!AD$1,'data-futures'!$A:$A,0),1),""),"")</f>
        <v/>
      </c>
      <c r="AE210">
        <f>+IFERROR(IF(VALUE('data-cash-crude'!AD211)&gt;0,'data-cash-crude'!AD211-INDEX('data-futures'!$E:$E,MATCH('basis-cash-crude'!AE$1,'data-futures'!$A:$A,0),1),""),"")</f>
        <v>-9.3100000000000023</v>
      </c>
      <c r="AF210">
        <f>+IFERROR(IF(VALUE('data-cash-crude'!AE211)&gt;0,'data-cash-crude'!AE211-INDEX('data-futures'!$E:$E,MATCH('basis-cash-crude'!AF$1,'data-futures'!$A:$A,0),1),""),"")</f>
        <v>-9.2800000000000011</v>
      </c>
      <c r="AG210">
        <f>+IFERROR(IF(VALUE('data-cash-crude'!AF211)&gt;0,'data-cash-crude'!AF211-INDEX('data-futures'!$E:$E,MATCH('basis-cash-crude'!AG$1,'data-futures'!$A:$A,0),1),""),"")</f>
        <v>-9.3500000000000014</v>
      </c>
      <c r="AH210">
        <f>+IFERROR(IF(VALUE('data-cash-crude'!AG211)&gt;0,'data-cash-crude'!AG211-INDEX('data-futures'!$E:$E,MATCH('basis-cash-crude'!AH$1,'data-futures'!$A:$A,0),1),""),"")</f>
        <v>-9.4200000000000017</v>
      </c>
      <c r="AI210">
        <f>+IFERROR(IF(VALUE('data-cash-crude'!AH211)&gt;0,'data-cash-crude'!AH211-INDEX('data-futures'!$E:$E,MATCH('basis-cash-crude'!AI$1,'data-futures'!$A:$A,0),1),""),"")</f>
        <v>-9.259999999999998</v>
      </c>
      <c r="AJ210">
        <f>+IFERROR(IF(VALUE('data-cash-crude'!AI211)&gt;0,'data-cash-crude'!AI211-INDEX('data-futures'!$E:$E,MATCH('basis-cash-crude'!AJ$1,'data-futures'!$A:$A,0),1),""),"")</f>
        <v>-9.36</v>
      </c>
      <c r="AK210">
        <f>+IFERROR(IF(VALUE('data-cash-crude'!AJ211)&gt;0,'data-cash-crude'!AJ211-INDEX('data-futures'!$E:$E,MATCH('basis-cash-crude'!AK$1,'data-futures'!$A:$A,0),1),""),"")</f>
        <v>-9.3800000000000026</v>
      </c>
      <c r="AL210">
        <f>+IFERROR(IF(VALUE('data-cash-crude'!AK211)&gt;0,'data-cash-crude'!AK211-INDEX('data-futures'!$E:$E,MATCH('basis-cash-crude'!AL$1,'data-futures'!$A:$A,0),1),""),"")</f>
        <v>-9.39</v>
      </c>
      <c r="AM210">
        <f>+IFERROR(IF(VALUE('data-cash-crude'!AL211)&gt;0,'data-cash-crude'!AL211-INDEX('data-futures'!$E:$E,MATCH('basis-cash-crude'!AM$1,'data-futures'!$A:$A,0),1),""),"")</f>
        <v>-9.2800000000000011</v>
      </c>
      <c r="AN210">
        <f>+IFERROR(IF(VALUE('data-cash-crude'!AM211)&gt;0,'data-cash-crude'!AM211-INDEX('data-futures'!$E:$E,MATCH('basis-cash-crude'!AN$1,'data-futures'!$A:$A,0),1),""),"")</f>
        <v>-9.5600000000000023</v>
      </c>
      <c r="AO210">
        <f>+IFERROR(IF(VALUE('data-cash-crude'!AN211)&gt;0,'data-cash-crude'!AN211-INDEX('data-futures'!$E:$E,MATCH('basis-cash-crude'!AO$1,'data-futures'!$A:$A,0),1),""),"")</f>
        <v>-9.5399999999999991</v>
      </c>
      <c r="AP210">
        <f>+IFERROR(IF(VALUE('data-cash-crude'!AO211)&gt;0,'data-cash-crude'!AO211-INDEX('data-futures'!$E:$E,MATCH('basis-cash-crude'!AP$1,'data-futures'!$A:$A,0),1),""),"")</f>
        <v>-9.57</v>
      </c>
      <c r="AQ210" t="str">
        <f>+IFERROR(IF(VALUE('data-cash-crude'!AP211)&gt;0,'data-cash-crude'!AP211-INDEX('data-futures'!$E:$E,MATCH('basis-cash-crude'!AQ$1,'data-futures'!$A:$A,0),1),""),"")</f>
        <v/>
      </c>
      <c r="AR210">
        <f>+IFERROR(IF(VALUE('data-cash-crude'!AQ211)&gt;0,'data-cash-crude'!AQ211-INDEX('data-futures'!$E:$E,MATCH('basis-cash-crude'!AR$1,'data-futures'!$A:$A,0),1),""),"")</f>
        <v>-9.4799999999999969</v>
      </c>
      <c r="AS210" t="str">
        <f>+IFERROR(IF(VALUE('data-cash-crude'!AR211)&gt;0,'data-cash-crude'!AR211-INDEX('data-futures'!$E:$E,MATCH('basis-cash-crude'!AS$1,'data-futures'!$A:$A,0),1),""),"")</f>
        <v/>
      </c>
      <c r="AT210">
        <f>+IFERROR(IF(VALUE('data-cash-crude'!AS211)&gt;0,'data-cash-crude'!AS211-INDEX('data-futures'!$E:$E,MATCH('basis-cash-crude'!AT$1,'data-futures'!$A:$A,0),1),""),"")</f>
        <v>-9.3500000000000014</v>
      </c>
      <c r="AU210">
        <f>+IFERROR(IF(VALUE('data-cash-crude'!AT211)&gt;0,'data-cash-crude'!AT211-INDEX('data-futures'!$E:$E,MATCH('basis-cash-crude'!AU$1,'data-futures'!$A:$A,0),1),""),"")</f>
        <v>-9.3100000000000023</v>
      </c>
      <c r="AV210">
        <f>+IFERROR(IF(VALUE('data-cash-crude'!AU211)&gt;0,'data-cash-crude'!AU211-INDEX('data-futures'!$E:$E,MATCH('basis-cash-crude'!AV$1,'data-futures'!$A:$A,0),1),""),"")</f>
        <v>-9.3800000000000026</v>
      </c>
      <c r="AW210">
        <f>+IFERROR(IF(VALUE('data-cash-crude'!AV211)&gt;0,'data-cash-crude'!AV211-INDEX('data-futures'!$E:$E,MATCH('basis-cash-crude'!AW$1,'data-futures'!$A:$A,0),1),""),"")</f>
        <v>-9.3500000000000014</v>
      </c>
      <c r="AX210">
        <f>+IFERROR(IF(VALUE('data-cash-crude'!AW211)&gt;0,'data-cash-crude'!AW211-INDEX('data-futures'!$E:$E,MATCH('basis-cash-crude'!AX$1,'data-futures'!$A:$A,0),1),""),"")</f>
        <v>-9.2700000000000031</v>
      </c>
      <c r="AY210">
        <f>+IFERROR(IF(VALUE('data-cash-crude'!AX211)&gt;0,'data-cash-crude'!AX211-INDEX('data-futures'!$E:$E,MATCH('basis-cash-crude'!AY$1,'data-futures'!$A:$A,0),1),""),"")</f>
        <v>-9.3299999999999983</v>
      </c>
      <c r="AZ210">
        <f>+IFERROR(IF(VALUE('data-cash-crude'!AY211)&gt;0,'data-cash-crude'!AY211-INDEX('data-futures'!$E:$E,MATCH('basis-cash-crude'!AZ$1,'data-futures'!$A:$A,0),1),""),"")</f>
        <v>-9.5</v>
      </c>
      <c r="BA210">
        <f>+IFERROR(IF(VALUE('data-cash-crude'!AZ211)&gt;0,'data-cash-crude'!AZ211-INDEX('data-futures'!$E:$E,MATCH('basis-cash-crude'!BA$1,'data-futures'!$A:$A,0),1),""),"")</f>
        <v>-8.6700000000000017</v>
      </c>
      <c r="BB210">
        <f>+IFERROR(IF(VALUE('data-cash-crude'!BA211)&gt;0,'data-cash-crude'!BA211-INDEX('data-futures'!$E:$E,MATCH('basis-cash-crude'!BB$1,'data-futures'!$A:$A,0),1),""),"")</f>
        <v>-9.3699999999999974</v>
      </c>
      <c r="BC210">
        <f>+IFERROR(IF(VALUE('data-cash-crude'!BB211)&gt;0,'data-cash-crude'!BB211-INDEX('data-futures'!$E:$E,MATCH('basis-cash-crude'!BC$1,'data-futures'!$A:$A,0),1),""),"")</f>
        <v>-9.4799999999999969</v>
      </c>
      <c r="BD210">
        <f>+IFERROR(IF(VALUE('data-cash-crude'!BC211)&gt;0,'data-cash-crude'!BC211-INDEX('data-futures'!$E:$E,MATCH('basis-cash-crude'!BD$1,'data-futures'!$A:$A,0),1),""),"")</f>
        <v>-9.57</v>
      </c>
      <c r="BE210">
        <f>+IFERROR(IF(VALUE('data-cash-crude'!BD211)&gt;0,'data-cash-crude'!BD211-INDEX('data-futures'!$E:$E,MATCH('basis-cash-crude'!BE$1,'data-futures'!$A:$A,0),1),""),"")</f>
        <v>-9.4799999999999969</v>
      </c>
      <c r="BF210">
        <f>+IFERROR(IF(VALUE('data-cash-crude'!BE211)&gt;0,'data-cash-crude'!BE211-INDEX('data-futures'!$E:$E,MATCH('basis-cash-crude'!BF$1,'data-futures'!$A:$A,0),1),""),"")</f>
        <v>-9.240000000000002</v>
      </c>
      <c r="BG210">
        <f>+IFERROR(IF(VALUE('data-cash-crude'!BF211)&gt;0,'data-cash-crude'!BF211-INDEX('data-futures'!$E:$E,MATCH('basis-cash-crude'!BG$1,'data-futures'!$A:$A,0),1),""),"")</f>
        <v>-9.2700000000000031</v>
      </c>
      <c r="BH210">
        <f>+IFERROR(IF(VALUE('data-cash-crude'!BG211)&gt;0,'data-cash-crude'!BG211-INDEX('data-futures'!$E:$E,MATCH('basis-cash-crude'!BH$1,'data-futures'!$A:$A,0),1),""),"")</f>
        <v>-9.0399999999999991</v>
      </c>
      <c r="BI210">
        <f>+IFERROR(IF(VALUE('data-cash-crude'!BH211)&gt;0,'data-cash-crude'!BH211-INDEX('data-futures'!$E:$E,MATCH('basis-cash-crude'!BI$1,'data-futures'!$A:$A,0),1),""),"")</f>
        <v>-9.0900000000000034</v>
      </c>
      <c r="BJ210">
        <f>+IFERROR(IF(VALUE('data-cash-crude'!BI211)&gt;0,'data-cash-crude'!BI211-INDEX('data-futures'!$E:$E,MATCH('basis-cash-crude'!BJ$1,'data-futures'!$A:$A,0),1),""),"")</f>
        <v>-9.3400000000000034</v>
      </c>
      <c r="BK210">
        <f>+IFERROR(IF(VALUE('data-cash-crude'!BJ211)&gt;0,'data-cash-crude'!BJ211-INDEX('data-futures'!$E:$E,MATCH('basis-cash-crude'!BK$1,'data-futures'!$A:$A,0),1),""),"")</f>
        <v>-9.43</v>
      </c>
      <c r="BL210">
        <f>+IFERROR(IF(VALUE('data-cash-crude'!BK211)&gt;0,'data-cash-crude'!BK211-INDEX('data-futures'!$E:$E,MATCH('basis-cash-crude'!BL$1,'data-futures'!$A:$A,0),1),""),"")</f>
        <v>-9.61</v>
      </c>
      <c r="BM210">
        <f>+IFERROR(IF(VALUE('data-cash-crude'!BL211)&gt;0,'data-cash-crude'!BL211-INDEX('data-futures'!$E:$E,MATCH('basis-cash-crude'!BM$1,'data-futures'!$A:$A,0),1),""),"")</f>
        <v>-9.6700000000000017</v>
      </c>
      <c r="BN210">
        <f>+IFERROR(IF(VALUE('data-cash-crude'!BM211)&gt;0,'data-cash-crude'!BM211-INDEX('data-futures'!$E:$E,MATCH('basis-cash-crude'!BN$1,'data-futures'!$A:$A,0),1),""),"")</f>
        <v>-9.4099999999999966</v>
      </c>
      <c r="BO210">
        <f>+IFERROR(IF(VALUE('data-cash-crude'!BN211)&gt;0,'data-cash-crude'!BN211-INDEX('data-futures'!$E:$E,MATCH('basis-cash-crude'!BO$1,'data-futures'!$A:$A,0),1),""),"")</f>
        <v>-9.7199999999999989</v>
      </c>
      <c r="BP210">
        <f>+IFERROR(IF(VALUE('data-cash-crude'!BO211)&gt;0,'data-cash-crude'!BO211-INDEX('data-futures'!$E:$E,MATCH('basis-cash-crude'!BP$1,'data-futures'!$A:$A,0),1),""),"")</f>
        <v>-9.6300000000000026</v>
      </c>
      <c r="BQ210">
        <f>+IFERROR(IF(VALUE('data-cash-crude'!BP211)&gt;0,'data-cash-crude'!BP211-INDEX('data-futures'!$E:$E,MATCH('basis-cash-crude'!BQ$1,'data-futures'!$A:$A,0),1),""),"")</f>
        <v>-9.32</v>
      </c>
      <c r="BR210">
        <f>+IFERROR(IF(VALUE('data-cash-crude'!BQ211)&gt;0,'data-cash-crude'!BQ211-INDEX('data-futures'!$E:$E,MATCH('basis-cash-crude'!BR$1,'data-futures'!$A:$A,0),1),""),"")</f>
        <v>-9.3500000000000014</v>
      </c>
      <c r="BS210">
        <f>+IFERROR(IF(VALUE('data-cash-crude'!BR211)&gt;0,'data-cash-crude'!BR211-INDEX('data-futures'!$E:$E,MATCH('basis-cash-crude'!BS$1,'data-futures'!$A:$A,0),1),""),"")</f>
        <v>-9.2700000000000031</v>
      </c>
      <c r="BT210">
        <f>+IFERROR(IF(VALUE('data-cash-crude'!BS211)&gt;0,'data-cash-crude'!BS211-INDEX('data-futures'!$E:$E,MATCH('basis-cash-crude'!BT$1,'data-futures'!$A:$A,0),1),""),"")</f>
        <v>-9.82</v>
      </c>
      <c r="BU210">
        <f>+IFERROR(IF(VALUE('data-cash-crude'!BT211)&gt;0,'data-cash-crude'!BT211-INDEX('data-futures'!$E:$E,MATCH('basis-cash-crude'!BU$1,'data-futures'!$A:$A,0),1),""),"")</f>
        <v>-9.68</v>
      </c>
      <c r="BV210">
        <f>+IFERROR(IF(VALUE('data-cash-crude'!BU211)&gt;0,'data-cash-crude'!BU211-INDEX('data-futures'!$E:$E,MATCH('basis-cash-crude'!BV$1,'data-futures'!$A:$A,0),1),""),"")</f>
        <v>-9.3699999999999974</v>
      </c>
      <c r="BW210">
        <f>+IFERROR(IF(VALUE('data-cash-crude'!BV211)&gt;0,'data-cash-crude'!BV211-INDEX('data-futures'!$E:$E,MATCH('basis-cash-crude'!BW$1,'data-futures'!$A:$A,0),1),""),"")</f>
        <v>-9.3800000000000026</v>
      </c>
      <c r="BX210">
        <f>+IFERROR(IF(VALUE('data-cash-crude'!BW211)&gt;0,'data-cash-crude'!BW211-INDEX('data-futures'!$E:$E,MATCH('basis-cash-crude'!BX$1,'data-futures'!$A:$A,0),1),""),"")</f>
        <v>-9.6899999999999977</v>
      </c>
      <c r="BY210">
        <f>+IFERROR(IF(VALUE('data-cash-crude'!BX211)&gt;0,'data-cash-crude'!BX211-INDEX('data-futures'!$E:$E,MATCH('basis-cash-crude'!BY$1,'data-futures'!$A:$A,0),1),""),"")</f>
        <v>-9.6599999999999966</v>
      </c>
      <c r="BZ210">
        <f>+IFERROR(IF(VALUE('data-cash-crude'!BY211)&gt;0,'data-cash-crude'!BY211-INDEX('data-futures'!$E:$E,MATCH('basis-cash-crude'!BZ$1,'data-futures'!$A:$A,0),1),""),"")</f>
        <v>-9.7000000000000028</v>
      </c>
      <c r="CA210">
        <f>+IFERROR(IF(VALUE('data-cash-crude'!BZ211)&gt;0,'data-cash-crude'!BZ211-INDEX('data-futures'!$E:$E,MATCH('basis-cash-crude'!CA$1,'data-futures'!$A:$A,0),1),""),"")</f>
        <v>-9.3400000000000034</v>
      </c>
      <c r="CB210">
        <f>+IFERROR(IF(VALUE('data-cash-crude'!CA211)&gt;0,'data-cash-crude'!CA211-INDEX('data-futures'!$E:$E,MATCH('basis-cash-crude'!CB$1,'data-futures'!$A:$A,0),1),""),"")</f>
        <v>-9.2199999999999989</v>
      </c>
      <c r="CC210">
        <f>+IFERROR(IF(VALUE('data-cash-crude'!CB211)&gt;0,'data-cash-crude'!CB211-INDEX('data-futures'!$E:$E,MATCH('basis-cash-crude'!CC$1,'data-futures'!$A:$A,0),1),""),"")</f>
        <v>-9.3699999999999974</v>
      </c>
      <c r="CD210">
        <f>+IFERROR(IF(VALUE('data-cash-crude'!CC211)&gt;0,'data-cash-crude'!CC211-INDEX('data-futures'!$E:$E,MATCH('basis-cash-crude'!CD$1,'data-futures'!$A:$A,0),1),""),"")</f>
        <v>-9.11</v>
      </c>
      <c r="CE210">
        <f>+IFERROR(IF(VALUE('data-cash-crude'!CD211)&gt;0,'data-cash-crude'!CD211-INDEX('data-futures'!$E:$E,MATCH('basis-cash-crude'!CE$1,'data-futures'!$A:$A,0),1),""),"")</f>
        <v>-9.1499999999999986</v>
      </c>
      <c r="CF210">
        <f>+IFERROR(IF(VALUE('data-cash-crude'!CE211)&gt;0,'data-cash-crude'!CE211-INDEX('data-futures'!$E:$E,MATCH('basis-cash-crude'!CF$1,'data-futures'!$A:$A,0),1),""),"")</f>
        <v>-9.07</v>
      </c>
      <c r="CG210">
        <f>+IFERROR(IF(VALUE('data-cash-crude'!CF211)&gt;0,'data-cash-crude'!CF211-INDEX('data-futures'!$E:$E,MATCH('basis-cash-crude'!CG$1,'data-futures'!$A:$A,0),1),""),"")</f>
        <v>-8.8400000000000034</v>
      </c>
      <c r="CH210">
        <f>+IFERROR(IF(VALUE('data-cash-crude'!CG211)&gt;0,'data-cash-crude'!CG211-INDEX('data-futures'!$E:$E,MATCH('basis-cash-crude'!CH$1,'data-futures'!$A:$A,0),1),""),"")</f>
        <v>-8.6300000000000026</v>
      </c>
      <c r="CI210">
        <f>+IFERROR(IF(VALUE('data-cash-crude'!CH211)&gt;0,'data-cash-crude'!CH211-INDEX('data-futures'!$E:$E,MATCH('basis-cash-crude'!CI$1,'data-futures'!$A:$A,0),1),""),"")</f>
        <v>-8.7899999999999991</v>
      </c>
      <c r="CJ210">
        <f>+IFERROR(IF(VALUE('data-cash-crude'!CI211)&gt;0,'data-cash-crude'!CI211-INDEX('data-futures'!$E:$E,MATCH('basis-cash-crude'!CJ$1,'data-futures'!$A:$A,0),1),""),"")</f>
        <v>-8.6499999999999986</v>
      </c>
      <c r="CK210">
        <f>+IFERROR(IF(VALUE('data-cash-crude'!CJ211)&gt;0,'data-cash-crude'!CJ211-INDEX('data-futures'!$E:$E,MATCH('basis-cash-crude'!CK$1,'data-futures'!$A:$A,0),1),""),"")</f>
        <v>-8.240000000000002</v>
      </c>
      <c r="CL210">
        <f>+IFERROR(IF(VALUE('data-cash-crude'!CK211)&gt;0,'data-cash-crude'!CK211-INDEX('data-futures'!$E:$E,MATCH('basis-cash-crude'!CL$1,'data-futures'!$A:$A,0),1),""),"")</f>
        <v>-8.2000000000000028</v>
      </c>
      <c r="CM210">
        <f>+IFERROR(IF(VALUE('data-cash-crude'!CL211)&gt;0,'data-cash-crude'!CL211-INDEX('data-futures'!$E:$E,MATCH('basis-cash-crude'!CM$1,'data-futures'!$A:$A,0),1),""),"")</f>
        <v>-8.25</v>
      </c>
      <c r="CN210">
        <f>+IFERROR(IF(VALUE('data-cash-crude'!CM211)&gt;0,'data-cash-crude'!CM211-INDEX('data-futures'!$E:$E,MATCH('basis-cash-crude'!CN$1,'data-futures'!$A:$A,0),1),""),"")</f>
        <v>-7.8900000000000006</v>
      </c>
      <c r="CO210">
        <f>+IFERROR(IF(VALUE('data-cash-crude'!CN211)&gt;0,'data-cash-crude'!CN211-INDEX('data-futures'!$E:$E,MATCH('basis-cash-crude'!CO$1,'data-futures'!$A:$A,0),1),""),"")</f>
        <v>-7.93</v>
      </c>
      <c r="CP210">
        <f>+IFERROR(IF(VALUE('data-cash-crude'!CO211)&gt;0,'data-cash-crude'!CO211-INDEX('data-futures'!$E:$E,MATCH('basis-cash-crude'!CP$1,'data-futures'!$A:$A,0),1),""),"")</f>
        <v>-8.1300000000000026</v>
      </c>
      <c r="CQ210">
        <f>+IFERROR(IF(VALUE('data-cash-crude'!CP211)&gt;0,'data-cash-crude'!CP211-INDEX('data-futures'!$E:$E,MATCH('basis-cash-crude'!CQ$1,'data-futures'!$A:$A,0),1),""),"")</f>
        <v>-8.1199999999999974</v>
      </c>
      <c r="CR210" t="str">
        <f>+IFERROR(IF(VALUE('data-cash-crude'!CQ211)&gt;0,'data-cash-crude'!CQ211-INDEX('data-futures'!$E:$E,MATCH('basis-cash-crude'!CR$1,'data-futures'!$A:$A,0),1),""),"")</f>
        <v/>
      </c>
      <c r="CS210">
        <f>+IFERROR(IF(VALUE('data-cash-crude'!CR211)&gt;0,'data-cash-crude'!CR211-INDEX('data-futures'!$E:$E,MATCH('basis-cash-crude'!CS$1,'data-futures'!$A:$A,0),1),""),"")</f>
        <v>-7.1199999999999974</v>
      </c>
      <c r="CT210">
        <f>+IFERROR(IF(VALUE('data-cash-crude'!CS211)&gt;0,'data-cash-crude'!CS211-INDEX('data-futures'!$E:$E,MATCH('basis-cash-crude'!CT$1,'data-futures'!$A:$A,0),1),""),"")</f>
        <v>-6.3100000000000023</v>
      </c>
      <c r="CU210">
        <f>+IFERROR(IF(VALUE('data-cash-crude'!CT211)&gt;0,'data-cash-crude'!CT211-INDEX('data-futures'!$E:$E,MATCH('basis-cash-crude'!CU$1,'data-futures'!$A:$A,0),1),""),"")</f>
        <v>-8.36</v>
      </c>
      <c r="CV210">
        <f>+IFERROR(IF(VALUE('data-cash-crude'!CU211)&gt;0,'data-cash-crude'!CU211-INDEX('data-futures'!$E:$E,MATCH('basis-cash-crude'!CV$1,'data-futures'!$A:$A,0),1),""),"")</f>
        <v>-8.7100000000000009</v>
      </c>
      <c r="CW210">
        <f>+IFERROR(IF(VALUE('data-cash-crude'!CV211)&gt;0,'data-cash-crude'!CV211-INDEX('data-futures'!$E:$E,MATCH('basis-cash-crude'!CW$1,'data-futures'!$A:$A,0),1),""),"")</f>
        <v>-8.7000000000000028</v>
      </c>
      <c r="CX210">
        <f>+IFERROR(IF(VALUE('data-cash-crude'!CW211)&gt;0,'data-cash-crude'!CW211-INDEX('data-futures'!$E:$E,MATCH('basis-cash-crude'!CX$1,'data-futures'!$A:$A,0),1),""),"")</f>
        <v>-8.2800000000000011</v>
      </c>
      <c r="CY210">
        <f>+IFERROR(IF(VALUE('data-cash-crude'!CX211)&gt;0,'data-cash-crude'!CX211-INDEX('data-futures'!$E:$E,MATCH('basis-cash-crude'!CY$1,'data-futures'!$A:$A,0),1),""),"")</f>
        <v>-8.18</v>
      </c>
      <c r="CZ210">
        <f>+IFERROR(IF(VALUE('data-cash-crude'!CY211)&gt;0,'data-cash-crude'!CY211-INDEX('data-futures'!$E:$E,MATCH('basis-cash-crude'!CZ$1,'data-futures'!$A:$A,0),1),""),"")</f>
        <v>-8.3500000000000014</v>
      </c>
      <c r="DA210">
        <f>+IFERROR(IF(VALUE('data-cash-crude'!CZ211)&gt;0,'data-cash-crude'!CZ211-INDEX('data-futures'!$E:$E,MATCH('basis-cash-crude'!DA$1,'data-futures'!$A:$A,0),1),""),"")</f>
        <v>-8.2999999999999972</v>
      </c>
      <c r="DB210">
        <f>+IFERROR(IF(VALUE('data-cash-crude'!DA211)&gt;0,'data-cash-crude'!DA211-INDEX('data-futures'!$E:$E,MATCH('basis-cash-crude'!DB$1,'data-futures'!$A:$A,0),1),""),"")</f>
        <v>-8.25</v>
      </c>
      <c r="DC210">
        <f>+IFERROR(IF(VALUE('data-cash-crude'!DB211)&gt;0,'data-cash-crude'!DB211-INDEX('data-futures'!$E:$E,MATCH('basis-cash-crude'!DC$1,'data-futures'!$A:$A,0),1),""),"")</f>
        <v>-8.2700000000000031</v>
      </c>
      <c r="DD210" t="str">
        <f>+IFERROR(IF(VALUE('data-cash-crude'!DC211)&gt;0,'data-cash-crude'!DC211-INDEX('data-futures'!$E:$E,MATCH('basis-cash-crude'!DD$1,'data-futures'!$A:$A,0),1),""),"")</f>
        <v/>
      </c>
      <c r="DE210">
        <f>+IFERROR(IF(VALUE('data-cash-crude'!DD211)&gt;0,'data-cash-crude'!DD211-INDEX('data-futures'!$E:$E,MATCH('basis-cash-crude'!DE$1,'data-futures'!$A:$A,0),1),""),"")</f>
        <v>-7.93</v>
      </c>
      <c r="DF210">
        <f>+IFERROR(IF(VALUE('data-cash-crude'!DE211)&gt;0,'data-cash-crude'!DE211-INDEX('data-futures'!$E:$E,MATCH('basis-cash-crude'!DF$1,'data-futures'!$A:$A,0),1),""),"")</f>
        <v>-7.7999999999999972</v>
      </c>
      <c r="DG210">
        <f>+IFERROR(IF(VALUE('data-cash-crude'!DF211)&gt;0,'data-cash-crude'!DF211-INDEX('data-futures'!$E:$E,MATCH('basis-cash-crude'!DG$1,'data-futures'!$A:$A,0),1),""),"")</f>
        <v>-8.2000000000000028</v>
      </c>
      <c r="DH210">
        <f>+IFERROR(IF(VALUE('data-cash-crude'!DG211)&gt;0,'data-cash-crude'!DG211-INDEX('data-futures'!$E:$E,MATCH('basis-cash-crude'!DH$1,'data-futures'!$A:$A,0),1),""),"")</f>
        <v>-8.2100000000000009</v>
      </c>
      <c r="DI210">
        <f>+IFERROR(IF(VALUE('data-cash-crude'!DH211)&gt;0,'data-cash-crude'!DH211-INDEX('data-futures'!$E:$E,MATCH('basis-cash-crude'!DI$1,'data-futures'!$A:$A,0),1),""),"")</f>
        <v>-8.3400000000000034</v>
      </c>
      <c r="DJ210">
        <f>+IFERROR(IF(VALUE('data-cash-crude'!DI211)&gt;0,'data-cash-crude'!DI211-INDEX('data-futures'!$E:$E,MATCH('basis-cash-crude'!DJ$1,'data-futures'!$A:$A,0),1),""),"")</f>
        <v>-8.57</v>
      </c>
      <c r="DK210">
        <f>+IFERROR(IF(VALUE('data-cash-crude'!DJ211)&gt;0,'data-cash-crude'!DJ211-INDEX('data-futures'!$E:$E,MATCH('basis-cash-crude'!DK$1,'data-futures'!$A:$A,0),1),""),"")</f>
        <v>-8.1199999999999974</v>
      </c>
      <c r="DL210" t="str">
        <f>+IFERROR(IF(VALUE('data-cash-crude'!DK211)&gt;0,'data-cash-crude'!DK211-INDEX('data-futures'!$E:$E,MATCH('basis-cash-crude'!DL$1,'data-futures'!$A:$A,0),1),""),"")</f>
        <v/>
      </c>
      <c r="DM210" t="str">
        <f>+IFERROR(IF(VALUE('data-cash-crude'!DL211)&gt;0,'data-cash-crude'!DL211-INDEX('data-futures'!$E:$E,MATCH('basis-cash-crude'!DM$1,'data-futures'!$A:$A,0),1),""),"")</f>
        <v/>
      </c>
      <c r="DN210" t="str">
        <f>+IFERROR(IF(VALUE('data-cash-crude'!DM211)&gt;0,'data-cash-crude'!DM211-INDEX('data-futures'!$E:$E,MATCH('basis-cash-crude'!DN$1,'data-futures'!$A:$A,0),1),""),"")</f>
        <v/>
      </c>
      <c r="DO210" t="str">
        <f>+IFERROR(IF(VALUE('data-cash-crude'!DN211)&gt;0,'data-cash-crude'!DN211-INDEX('data-futures'!$E:$E,MATCH('basis-cash-crude'!DO$1,'data-futures'!$A:$A,0),1),""),"")</f>
        <v/>
      </c>
      <c r="DP210" t="str">
        <f>+IFERROR(IF(VALUE('data-cash-crude'!DO211)&gt;0,'data-cash-crude'!DO211-INDEX('data-futures'!$E:$E,MATCH('basis-cash-crude'!DP$1,'data-futures'!$A:$A,0),1),""),"")</f>
        <v/>
      </c>
      <c r="DQ210" t="str">
        <f>+IFERROR(IF(VALUE('data-cash-crude'!DP211)&gt;0,'data-cash-crude'!DP211-INDEX('data-futures'!$E:$E,MATCH('basis-cash-crude'!DQ$1,'data-futures'!$A:$A,0),1),""),"")</f>
        <v/>
      </c>
      <c r="DR210" t="str">
        <f>+IFERROR(IF(VALUE('data-cash-crude'!DQ211)&gt;0,'data-cash-crude'!DQ211-INDEX('data-futures'!$E:$E,MATCH('basis-cash-crude'!DR$1,'data-futures'!$A:$A,0),1),""),"")</f>
        <v/>
      </c>
      <c r="DS210" t="str">
        <f>+IFERROR(IF(VALUE('data-cash-crude'!DR211)&gt;0,'data-cash-crude'!DR211-INDEX('data-futures'!$E:$E,MATCH('basis-cash-crude'!DS$1,'data-futures'!$A:$A,0),1),""),"")</f>
        <v/>
      </c>
      <c r="DT210" t="str">
        <f>+IFERROR(IF(VALUE('data-cash-crude'!DS211)&gt;0,'data-cash-crude'!DS211-INDEX('data-futures'!$E:$E,MATCH('basis-cash-crude'!DT$1,'data-futures'!$A:$A,0),1),""),"")</f>
        <v/>
      </c>
      <c r="DU210">
        <f>+IFERROR(IF(VALUE('data-cash-crude'!DT211)&gt;0,'data-cash-crude'!DT211-INDEX('data-futures'!$E:$E,MATCH('basis-cash-crude'!DU$1,'data-futures'!$A:$A,0),1),""),"")</f>
        <v>-8.9399999999999977</v>
      </c>
      <c r="DV210">
        <f>+IFERROR(IF(VALUE('data-cash-crude'!DU211)&gt;0,'data-cash-crude'!DU211-INDEX('data-futures'!$E:$E,MATCH('basis-cash-crude'!DV$1,'data-futures'!$A:$A,0),1),""),"")</f>
        <v>-9.2000000000000028</v>
      </c>
      <c r="DW210">
        <f>+IFERROR(IF(VALUE('data-cash-crude'!DV211)&gt;0,'data-cash-crude'!DV211-INDEX('data-futures'!$E:$E,MATCH('basis-cash-crude'!DW$1,'data-futures'!$A:$A,0),1),""),"")</f>
        <v>-9.14</v>
      </c>
      <c r="DX210">
        <f>+IFERROR(IF(VALUE('data-cash-crude'!DW211)&gt;0,'data-cash-crude'!DW211-INDEX('data-futures'!$E:$E,MATCH('basis-cash-crude'!DX$1,'data-futures'!$A:$A,0),1),""),"")</f>
        <v>-8.68</v>
      </c>
      <c r="DY210" t="str">
        <f>+IFERROR(IF(VALUE('data-cash-crude'!DX211)&gt;0,'data-cash-crude'!DX211-INDEX('data-futures'!$E:$E,MATCH('basis-cash-crude'!DY$1,'data-futures'!$A:$A,0),1),""),"")</f>
        <v/>
      </c>
      <c r="DZ210">
        <f>+IFERROR(IF(VALUE('data-cash-crude'!DY211)&gt;0,'data-cash-crude'!DY211-INDEX('data-futures'!$E:$E,MATCH('basis-cash-crude'!DZ$1,'data-futures'!$A:$A,0),1),""),"")</f>
        <v>-9.1700000000000017</v>
      </c>
      <c r="EA210">
        <f>+IFERROR(IF(VALUE('data-cash-crude'!DZ211)&gt;0,'data-cash-crude'!DZ211-INDEX('data-futures'!$E:$E,MATCH('basis-cash-crude'!EA$1,'data-futures'!$A:$A,0),1),""),"")</f>
        <v>-9.0300000000000011</v>
      </c>
      <c r="EB210" t="str">
        <f>+IFERROR(IF(VALUE('data-cash-crude'!EA211)&gt;0,'data-cash-crude'!EA211-INDEX('data-futures'!$E:$E,MATCH('basis-cash-crude'!EB$1,'data-futures'!$A:$A,0),1),""),"")</f>
        <v/>
      </c>
      <c r="EC210">
        <f>+IFERROR(IF(VALUE('data-cash-crude'!EB211)&gt;0,'data-cash-crude'!EB211-INDEX('data-futures'!$E:$E,MATCH('basis-cash-crude'!EC$1,'data-futures'!$A:$A,0),1),""),"")</f>
        <v>-9.2000000000000028</v>
      </c>
      <c r="ED210" t="str">
        <f>+IFERROR(IF(VALUE('data-cash-crude'!EC211)&gt;0,'data-cash-crude'!EC211-INDEX('data-futures'!$E:$E,MATCH('basis-cash-crude'!ED$1,'data-futures'!$A:$A,0),1),""),"")</f>
        <v/>
      </c>
      <c r="EE210">
        <f>+IFERROR(IF(VALUE('data-cash-crude'!ED211)&gt;0,'data-cash-crude'!ED211-INDEX('data-futures'!$E:$E,MATCH('basis-cash-crude'!EE$1,'data-futures'!$A:$A,0),1),""),"")</f>
        <v>-9.5300000000000011</v>
      </c>
      <c r="EF210" t="str">
        <f>+IFERROR(IF(VALUE('data-cash-crude'!EE211)&gt;0,'data-cash-crude'!EE211-INDEX('data-futures'!$E:$E,MATCH('basis-cash-crude'!EF$1,'data-futures'!$A:$A,0),1),""),"")</f>
        <v/>
      </c>
      <c r="EG210" t="str">
        <f>+IFERROR(IF(VALUE('data-cash-crude'!EF211)&gt;0,'data-cash-crude'!EF211-INDEX('data-futures'!$E:$E,MATCH('basis-cash-crude'!EG$1,'data-futures'!$A:$A,0),1),""),"")</f>
        <v/>
      </c>
      <c r="EH210" t="str">
        <f>+IFERROR(IF(VALUE('data-cash-crude'!EG211)&gt;0,'data-cash-crude'!EG211-INDEX('data-futures'!$E:$E,MATCH('basis-cash-crude'!EH$1,'data-futures'!$A:$A,0),1),""),"")</f>
        <v/>
      </c>
      <c r="EI210" t="str">
        <f>+IFERROR(IF(VALUE('data-cash-crude'!EH211)&gt;0,'data-cash-crude'!EH211-INDEX('data-futures'!$E:$E,MATCH('basis-cash-crude'!EI$1,'data-futures'!$A:$A,0),1),""),"")</f>
        <v/>
      </c>
      <c r="EJ210" t="str">
        <f>+IFERROR(IF(VALUE('data-cash-crude'!EI211)&gt;0,'data-cash-crude'!EI211-INDEX('data-futures'!$E:$E,MATCH('basis-cash-crude'!EJ$1,'data-futures'!$A:$A,0),1),""),"")</f>
        <v/>
      </c>
      <c r="EK210" t="str">
        <f>+IFERROR(IF(VALUE('data-cash-crude'!EJ211)&gt;0,'data-cash-crude'!EJ211-INDEX('data-futures'!$E:$E,MATCH('basis-cash-crude'!EK$1,'data-futures'!$A:$A,0),1),""),"")</f>
        <v/>
      </c>
      <c r="EL210" t="str">
        <f>+IFERROR(IF(VALUE('data-cash-crude'!EK211)&gt;0,'data-cash-crude'!EK211-INDEX('data-futures'!$E:$E,MATCH('basis-cash-crude'!EL$1,'data-futures'!$A:$A,0),1),""),"")</f>
        <v/>
      </c>
      <c r="EM210" t="str">
        <f>+IFERROR(IF(VALUE('data-cash-crude'!EL211)&gt;0,'data-cash-crude'!EL211-INDEX('data-futures'!$E:$E,MATCH('basis-cash-crude'!EM$1,'data-futures'!$A:$A,0),1),""),"")</f>
        <v/>
      </c>
      <c r="EN210" t="str">
        <f>+IFERROR(IF(VALUE('data-cash-crude'!EM211)&gt;0,'data-cash-crude'!EM211-INDEX('data-futures'!$E:$E,MATCH('basis-cash-crude'!EN$1,'data-futures'!$A:$A,0),1),""),"")</f>
        <v/>
      </c>
      <c r="EO210" t="str">
        <f>+IFERROR(IF(VALUE('data-cash-crude'!EN211)&gt;0,'data-cash-crude'!EN211-INDEX('data-futures'!$E:$E,MATCH('basis-cash-crude'!EO$1,'data-futures'!$A:$A,0),1),""),"")</f>
        <v/>
      </c>
      <c r="EP210" t="str">
        <f>+IFERROR(IF(VALUE('data-cash-crude'!EO211)&gt;0,'data-cash-crude'!EO211-INDEX('data-futures'!$E:$E,MATCH('basis-cash-crude'!EP$1,'data-futures'!$A:$A,0),1),""),"")</f>
        <v/>
      </c>
      <c r="EQ210" t="str">
        <f>+IFERROR(IF(VALUE('data-cash-crude'!EP211)&gt;0,'data-cash-crude'!EP211-INDEX('data-futures'!$E:$E,MATCH('basis-cash-crude'!EQ$1,'data-futures'!$A:$A,0),1),""),"")</f>
        <v/>
      </c>
      <c r="ER210" t="str">
        <f>+IFERROR(IF(VALUE('data-cash-crude'!EQ211)&gt;0,'data-cash-crude'!EQ211-INDEX('data-futures'!$E:$E,MATCH('basis-cash-crude'!ER$1,'data-futures'!$A:$A,0),1),""),"")</f>
        <v/>
      </c>
      <c r="ES210" t="str">
        <f>+IFERROR(IF(VALUE('data-cash-crude'!ER211)&gt;0,'data-cash-crude'!ER211-INDEX('data-futures'!$E:$E,MATCH('basis-cash-crude'!ES$1,'data-futures'!$A:$A,0),1),""),"")</f>
        <v/>
      </c>
      <c r="ET210" t="str">
        <f>+IFERROR(IF(VALUE('data-cash-crude'!ES211)&gt;0,'data-cash-crude'!ES211-INDEX('data-futures'!$E:$E,MATCH('basis-cash-crude'!ET$1,'data-futures'!$A:$A,0),1),""),"")</f>
        <v/>
      </c>
      <c r="EU210" t="str">
        <f>+IFERROR(IF(VALUE('data-cash-crude'!ET211)&gt;0,'data-cash-crude'!ET211-INDEX('data-futures'!$E:$E,MATCH('basis-cash-crude'!EU$1,'data-futures'!$A:$A,0),1),""),"")</f>
        <v/>
      </c>
      <c r="EV210" t="str">
        <f>+IFERROR(IF(VALUE('data-cash-crude'!EU211)&gt;0,'data-cash-crude'!EU211-INDEX('data-futures'!$E:$E,MATCH('basis-cash-crude'!EV$1,'data-futures'!$A:$A,0),1),""),"")</f>
        <v/>
      </c>
      <c r="EW210" t="str">
        <f>+IFERROR(IF(VALUE('data-cash-crude'!EV211)&gt;0,'data-cash-crude'!EV211-INDEX('data-futures'!$E:$E,MATCH('basis-cash-crude'!EW$1,'data-futures'!$A:$A,0),1),""),"")</f>
        <v/>
      </c>
      <c r="EX210" t="str">
        <f>+IFERROR(IF(VALUE('data-cash-crude'!EW211)&gt;0,'data-cash-crude'!EW211-INDEX('data-futures'!$E:$E,MATCH('basis-cash-crude'!EX$1,'data-futures'!$A:$A,0),1),""),"")</f>
        <v/>
      </c>
      <c r="EY210" t="str">
        <f>+IFERROR(IF(VALUE('data-cash-crude'!EX211)&gt;0,'data-cash-crude'!EX211-INDEX('data-futures'!$E:$E,MATCH('basis-cash-crude'!EY$1,'data-futures'!$A:$A,0),1),""),"")</f>
        <v/>
      </c>
      <c r="EZ210" t="str">
        <f>+IFERROR(IF(VALUE('data-cash-crude'!EY211)&gt;0,'data-cash-crude'!EY211-INDEX('data-futures'!$E:$E,MATCH('basis-cash-crude'!EZ$1,'data-futures'!$A:$A,0),1),""),"")</f>
        <v/>
      </c>
      <c r="FA210" t="str">
        <f>+IFERROR(IF(VALUE('data-cash-crude'!EZ211)&gt;0,'data-cash-crude'!EZ211-INDEX('data-futures'!$E:$E,MATCH('basis-cash-crude'!FA$1,'data-futures'!$A:$A,0),1),""),"")</f>
        <v/>
      </c>
      <c r="FB210" t="str">
        <f>+IFERROR(IF(VALUE('data-cash-crude'!FA211)&gt;0,'data-cash-crude'!FA211-INDEX('data-futures'!$E:$E,MATCH('basis-cash-crude'!FB$1,'data-futures'!$A:$A,0),1),""),"")</f>
        <v/>
      </c>
      <c r="FC210" t="str">
        <f>+IFERROR(IF(VALUE('data-cash-crude'!FB211)&gt;0,'data-cash-crude'!FB211-INDEX('data-futures'!$E:$E,MATCH('basis-cash-crude'!FC$1,'data-futures'!$A:$A,0),1),""),"")</f>
        <v/>
      </c>
      <c r="FD210" t="str">
        <f>+IFERROR(IF(VALUE('data-cash-crude'!FC211)&gt;0,'data-cash-crude'!FC211-INDEX('data-futures'!$E:$E,MATCH('basis-cash-crude'!FD$1,'data-futures'!$A:$A,0),1),""),"")</f>
        <v/>
      </c>
      <c r="FE210" t="str">
        <f>+IFERROR(IF(VALUE('data-cash-crude'!FD211)&gt;0,'data-cash-crude'!FD211-INDEX('data-futures'!$E:$E,MATCH('basis-cash-crude'!FE$1,'data-futures'!$A:$A,0),1),""),"")</f>
        <v/>
      </c>
      <c r="FF210" t="str">
        <f>+IFERROR(IF(VALUE('data-cash-crude'!FE211)&gt;0,'data-cash-crude'!FE211-INDEX('data-futures'!$E:$E,MATCH('basis-cash-crude'!FF$1,'data-futures'!$A:$A,0),1),""),"")</f>
        <v/>
      </c>
      <c r="FG210" t="str">
        <f>+IFERROR(IF(VALUE('data-cash-crude'!FF211)&gt;0,'data-cash-crude'!FF211-INDEX('data-futures'!$E:$E,MATCH('basis-cash-crude'!FG$1,'data-futures'!$A:$A,0),1),""),"")</f>
        <v/>
      </c>
      <c r="FH210" t="str">
        <f>+IFERROR(IF(VALUE('data-cash-crude'!FG211)&gt;0,'data-cash-crude'!FG211-INDEX('data-futures'!$E:$E,MATCH('basis-cash-crude'!FH$1,'data-futures'!$A:$A,0),1),""),"")</f>
        <v/>
      </c>
      <c r="FI210" t="str">
        <f>+IFERROR(IF(VALUE('data-cash-crude'!FH211)&gt;0,'data-cash-crude'!FH211-INDEX('data-futures'!$E:$E,MATCH('basis-cash-crude'!FI$1,'data-futures'!$A:$A,0),1),""),"")</f>
        <v/>
      </c>
      <c r="FJ210" t="str">
        <f>+IFERROR(IF(VALUE('data-cash-crude'!FI211)&gt;0,'data-cash-crude'!FI211-INDEX('data-futures'!$E:$E,MATCH('basis-cash-crude'!FJ$1,'data-futures'!$A:$A,0),1),""),"")</f>
        <v/>
      </c>
      <c r="FK210" t="str">
        <f>+IFERROR(IF(VALUE('data-cash-crude'!FJ211)&gt;0,'data-cash-crude'!FJ211-INDEX('data-futures'!$E:$E,MATCH('basis-cash-crude'!FK$1,'data-futures'!$A:$A,0),1),""),"")</f>
        <v/>
      </c>
      <c r="FL210" t="str">
        <f>+IFERROR(IF(VALUE('data-cash-crude'!FK211)&gt;0,'data-cash-crude'!FK211-INDEX('data-futures'!$E:$E,MATCH('basis-cash-crude'!FL$1,'data-futures'!$A:$A,0),1),""),"")</f>
        <v/>
      </c>
    </row>
    <row r="211" spans="1:168" x14ac:dyDescent="0.2">
      <c r="A211">
        <f t="shared" si="9"/>
        <v>-3.3350000000000009</v>
      </c>
      <c r="B211">
        <f t="shared" si="10"/>
        <v>-3.3373076923076921</v>
      </c>
      <c r="C211">
        <f t="shared" si="11"/>
        <v>-3.0791666666666671</v>
      </c>
      <c r="D211" s="6" t="str">
        <f>+'data-cash-crude'!B212</f>
        <v>CLPA-9-126.CM</v>
      </c>
      <c r="E211">
        <f>+IFERROR(IF(VALUE('data-cash-crude'!D212)&gt;0,'data-cash-crude'!D212-INDEX('data-futures'!$E:$E,MATCH('basis-cash-crude'!E$1,'data-futures'!$A:$A,0),1),""),"")</f>
        <v>-2.1899999999999977</v>
      </c>
      <c r="F211">
        <f>+IFERROR(IF(VALUE('data-cash-crude'!E212)&gt;0,'data-cash-crude'!E212-INDEX('data-futures'!$E:$E,MATCH('basis-cash-crude'!F$1,'data-futures'!$A:$A,0),1),""),"")</f>
        <v>-3.5900000000000034</v>
      </c>
      <c r="G211">
        <f>+IFERROR(IF(VALUE('data-cash-crude'!F212)&gt;0,'data-cash-crude'!F212-INDEX('data-futures'!$E:$E,MATCH('basis-cash-crude'!G$1,'data-futures'!$A:$A,0),1),""),"")</f>
        <v>-3.490000000000002</v>
      </c>
      <c r="H211">
        <f>+IFERROR(IF(VALUE('data-cash-crude'!G212)&gt;0,'data-cash-crude'!G212-INDEX('data-futures'!$E:$E,MATCH('basis-cash-crude'!H$1,'data-futures'!$A:$A,0),1),""),"")</f>
        <v>-3.6300000000000026</v>
      </c>
      <c r="I211" t="str">
        <f>+IFERROR(IF(VALUE('data-cash-crude'!H212)&gt;0,'data-cash-crude'!H212-INDEX('data-futures'!$E:$E,MATCH('basis-cash-crude'!I$1,'data-futures'!$A:$A,0),1),""),"")</f>
        <v/>
      </c>
      <c r="J211">
        <f>+IFERROR(IF(VALUE('data-cash-crude'!I212)&gt;0,'data-cash-crude'!I212-INDEX('data-futures'!$E:$E,MATCH('basis-cash-crude'!J$1,'data-futures'!$A:$A,0),1),""),"")</f>
        <v>-3.5799999999999983</v>
      </c>
      <c r="K211">
        <f>+IFERROR(IF(VALUE('data-cash-crude'!J212)&gt;0,'data-cash-crude'!J212-INDEX('data-futures'!$E:$E,MATCH('basis-cash-crude'!K$1,'data-futures'!$A:$A,0),1),""),"")</f>
        <v>-3.5300000000000011</v>
      </c>
      <c r="L211">
        <f>+IFERROR(IF(VALUE('data-cash-crude'!K212)&gt;0,'data-cash-crude'!K212-INDEX('data-futures'!$E:$E,MATCH('basis-cash-crude'!L$1,'data-futures'!$A:$A,0),1),""),"")</f>
        <v>-3.5900000000000034</v>
      </c>
      <c r="M211">
        <f>+IFERROR(IF(VALUE('data-cash-crude'!L212)&gt;0,'data-cash-crude'!L212-INDEX('data-futures'!$E:$E,MATCH('basis-cash-crude'!M$1,'data-futures'!$A:$A,0),1),""),"")</f>
        <v>-3.509999999999998</v>
      </c>
      <c r="N211">
        <f>+IFERROR(IF(VALUE('data-cash-crude'!M212)&gt;0,'data-cash-crude'!M212-INDEX('data-futures'!$E:$E,MATCH('basis-cash-crude'!N$1,'data-futures'!$A:$A,0),1),""),"")</f>
        <v>-3.5799999999999983</v>
      </c>
      <c r="O211">
        <f>+IFERROR(IF(VALUE('data-cash-crude'!N212)&gt;0,'data-cash-crude'!N212-INDEX('data-futures'!$E:$E,MATCH('basis-cash-crude'!O$1,'data-futures'!$A:$A,0),1),""),"")</f>
        <v>-3.490000000000002</v>
      </c>
      <c r="P211">
        <f>+IFERROR(IF(VALUE('data-cash-crude'!O212)&gt;0,'data-cash-crude'!O212-INDEX('data-futures'!$E:$E,MATCH('basis-cash-crude'!P$1,'data-futures'!$A:$A,0),1),""),"")</f>
        <v>-3.4399999999999977</v>
      </c>
      <c r="Q211">
        <f>+IFERROR(IF(VALUE('data-cash-crude'!P212)&gt;0,'data-cash-crude'!P212-INDEX('data-futures'!$E:$E,MATCH('basis-cash-crude'!Q$1,'data-futures'!$A:$A,0),1),""),"")</f>
        <v>-3.4600000000000009</v>
      </c>
      <c r="R211">
        <f>+IFERROR(IF(VALUE('data-cash-crude'!Q212)&gt;0,'data-cash-crude'!Q212-INDEX('data-futures'!$E:$E,MATCH('basis-cash-crude'!R$1,'data-futures'!$A:$A,0),1),""),"")</f>
        <v>-3.259999999999998</v>
      </c>
      <c r="S211">
        <f>+IFERROR(IF(VALUE('data-cash-crude'!R212)&gt;0,'data-cash-crude'!R212-INDEX('data-futures'!$E:$E,MATCH('basis-cash-crude'!S$1,'data-futures'!$A:$A,0),1),""),"")</f>
        <v>-3.2899999999999991</v>
      </c>
      <c r="T211">
        <f>+IFERROR(IF(VALUE('data-cash-crude'!S212)&gt;0,'data-cash-crude'!S212-INDEX('data-futures'!$E:$E,MATCH('basis-cash-crude'!T$1,'data-futures'!$A:$A,0),1),""),"")</f>
        <v>-3.3200000000000003</v>
      </c>
      <c r="U211">
        <f>+IFERROR(IF(VALUE('data-cash-crude'!T212)&gt;0,'data-cash-crude'!T212-INDEX('data-futures'!$E:$E,MATCH('basis-cash-crude'!U$1,'data-futures'!$A:$A,0),1),""),"")</f>
        <v>-3.2000000000000028</v>
      </c>
      <c r="V211">
        <f>+IFERROR(IF(VALUE('data-cash-crude'!U212)&gt;0,'data-cash-crude'!U212-INDEX('data-futures'!$E:$E,MATCH('basis-cash-crude'!V$1,'data-futures'!$A:$A,0),1),""),"")</f>
        <v>-3.0200000000000031</v>
      </c>
      <c r="W211">
        <f>+IFERROR(IF(VALUE('data-cash-crude'!V212)&gt;0,'data-cash-crude'!V212-INDEX('data-futures'!$E:$E,MATCH('basis-cash-crude'!W$1,'data-futures'!$A:$A,0),1),""),"")</f>
        <v>-3.4399999999999977</v>
      </c>
      <c r="X211">
        <f>+IFERROR(IF(VALUE('data-cash-crude'!W212)&gt;0,'data-cash-crude'!W212-INDEX('data-futures'!$E:$E,MATCH('basis-cash-crude'!X$1,'data-futures'!$A:$A,0),1),""),"")</f>
        <v>-3.5300000000000011</v>
      </c>
      <c r="Y211">
        <f>+IFERROR(IF(VALUE('data-cash-crude'!X212)&gt;0,'data-cash-crude'!X212-INDEX('data-futures'!$E:$E,MATCH('basis-cash-crude'!Y$1,'data-futures'!$A:$A,0),1),""),"")</f>
        <v>-3.4799999999999969</v>
      </c>
      <c r="Z211" t="str">
        <f>+IFERROR(IF(VALUE('data-cash-crude'!Y212)&gt;0,'data-cash-crude'!Y212-INDEX('data-futures'!$E:$E,MATCH('basis-cash-crude'!Z$1,'data-futures'!$A:$A,0),1),""),"")</f>
        <v/>
      </c>
      <c r="AA211">
        <f>+IFERROR(IF(VALUE('data-cash-crude'!Z212)&gt;0,'data-cash-crude'!Z212-INDEX('data-futures'!$E:$E,MATCH('basis-cash-crude'!AA$1,'data-futures'!$A:$A,0),1),""),"")</f>
        <v>-3.4399999999999977</v>
      </c>
      <c r="AB211">
        <f>+IFERROR(IF(VALUE('data-cash-crude'!AA212)&gt;0,'data-cash-crude'!AA212-INDEX('data-futures'!$E:$E,MATCH('basis-cash-crude'!AB$1,'data-futures'!$A:$A,0),1),""),"")</f>
        <v>-3.3500000000000014</v>
      </c>
      <c r="AC211" t="str">
        <f>+IFERROR(IF(VALUE('data-cash-crude'!AB212)&gt;0,'data-cash-crude'!AB212-INDEX('data-futures'!$E:$E,MATCH('basis-cash-crude'!AC$1,'data-futures'!$A:$A,0),1),""),"")</f>
        <v/>
      </c>
      <c r="AD211" t="str">
        <f>+IFERROR(IF(VALUE('data-cash-crude'!AC212)&gt;0,'data-cash-crude'!AC212-INDEX('data-futures'!$E:$E,MATCH('basis-cash-crude'!AD$1,'data-futures'!$A:$A,0),1),""),"")</f>
        <v/>
      </c>
      <c r="AE211">
        <f>+IFERROR(IF(VALUE('data-cash-crude'!AD212)&gt;0,'data-cash-crude'!AD212-INDEX('data-futures'!$E:$E,MATCH('basis-cash-crude'!AE$1,'data-futures'!$A:$A,0),1),""),"")</f>
        <v>-3.0600000000000023</v>
      </c>
      <c r="AF211">
        <f>+IFERROR(IF(VALUE('data-cash-crude'!AE212)&gt;0,'data-cash-crude'!AE212-INDEX('data-futures'!$E:$E,MATCH('basis-cash-crude'!AF$1,'data-futures'!$A:$A,0),1),""),"")</f>
        <v>-3.0300000000000011</v>
      </c>
      <c r="AG211">
        <f>+IFERROR(IF(VALUE('data-cash-crude'!AF212)&gt;0,'data-cash-crude'!AF212-INDEX('data-futures'!$E:$E,MATCH('basis-cash-crude'!AG$1,'data-futures'!$A:$A,0),1),""),"")</f>
        <v>-3.1000000000000014</v>
      </c>
      <c r="AH211">
        <f>+IFERROR(IF(VALUE('data-cash-crude'!AG212)&gt;0,'data-cash-crude'!AG212-INDEX('data-futures'!$E:$E,MATCH('basis-cash-crude'!AH$1,'data-futures'!$A:$A,0),1),""),"")</f>
        <v>-3.1700000000000017</v>
      </c>
      <c r="AI211">
        <f>+IFERROR(IF(VALUE('data-cash-crude'!AH212)&gt;0,'data-cash-crude'!AH212-INDEX('data-futures'!$E:$E,MATCH('basis-cash-crude'!AI$1,'data-futures'!$A:$A,0),1),""),"")</f>
        <v>-3.009999999999998</v>
      </c>
      <c r="AJ211">
        <f>+IFERROR(IF(VALUE('data-cash-crude'!AI212)&gt;0,'data-cash-crude'!AI212-INDEX('data-futures'!$E:$E,MATCH('basis-cash-crude'!AJ$1,'data-futures'!$A:$A,0),1),""),"")</f>
        <v>-3.1099999999999994</v>
      </c>
      <c r="AK211">
        <f>+IFERROR(IF(VALUE('data-cash-crude'!AJ212)&gt;0,'data-cash-crude'!AJ212-INDEX('data-futures'!$E:$E,MATCH('basis-cash-crude'!AK$1,'data-futures'!$A:$A,0),1),""),"")</f>
        <v>-3.1300000000000026</v>
      </c>
      <c r="AL211">
        <f>+IFERROR(IF(VALUE('data-cash-crude'!AK212)&gt;0,'data-cash-crude'!AK212-INDEX('data-futures'!$E:$E,MATCH('basis-cash-crude'!AL$1,'data-futures'!$A:$A,0),1),""),"")</f>
        <v>-3.1400000000000006</v>
      </c>
      <c r="AM211">
        <f>+IFERROR(IF(VALUE('data-cash-crude'!AL212)&gt;0,'data-cash-crude'!AL212-INDEX('data-futures'!$E:$E,MATCH('basis-cash-crude'!AM$1,'data-futures'!$A:$A,0),1),""),"")</f>
        <v>-3.0300000000000011</v>
      </c>
      <c r="AN211">
        <f>+IFERROR(IF(VALUE('data-cash-crude'!AM212)&gt;0,'data-cash-crude'!AM212-INDEX('data-futures'!$E:$E,MATCH('basis-cash-crude'!AN$1,'data-futures'!$A:$A,0),1),""),"")</f>
        <v>-3.3100000000000023</v>
      </c>
      <c r="AO211">
        <f>+IFERROR(IF(VALUE('data-cash-crude'!AN212)&gt;0,'data-cash-crude'!AN212-INDEX('data-futures'!$E:$E,MATCH('basis-cash-crude'!AO$1,'data-futures'!$A:$A,0),1),""),"")</f>
        <v>-3.2899999999999991</v>
      </c>
      <c r="AP211">
        <f>+IFERROR(IF(VALUE('data-cash-crude'!AO212)&gt;0,'data-cash-crude'!AO212-INDEX('data-futures'!$E:$E,MATCH('basis-cash-crude'!AP$1,'data-futures'!$A:$A,0),1),""),"")</f>
        <v>-3.3200000000000003</v>
      </c>
      <c r="AQ211" t="str">
        <f>+IFERROR(IF(VALUE('data-cash-crude'!AP212)&gt;0,'data-cash-crude'!AP212-INDEX('data-futures'!$E:$E,MATCH('basis-cash-crude'!AQ$1,'data-futures'!$A:$A,0),1),""),"")</f>
        <v/>
      </c>
      <c r="AR211">
        <f>+IFERROR(IF(VALUE('data-cash-crude'!AQ212)&gt;0,'data-cash-crude'!AQ212-INDEX('data-futures'!$E:$E,MATCH('basis-cash-crude'!AR$1,'data-futures'!$A:$A,0),1),""),"")</f>
        <v>-3.2299999999999969</v>
      </c>
      <c r="AS211" t="str">
        <f>+IFERROR(IF(VALUE('data-cash-crude'!AR212)&gt;0,'data-cash-crude'!AR212-INDEX('data-futures'!$E:$E,MATCH('basis-cash-crude'!AS$1,'data-futures'!$A:$A,0),1),""),"")</f>
        <v/>
      </c>
      <c r="AT211">
        <f>+IFERROR(IF(VALUE('data-cash-crude'!AS212)&gt;0,'data-cash-crude'!AS212-INDEX('data-futures'!$E:$E,MATCH('basis-cash-crude'!AT$1,'data-futures'!$A:$A,0),1),""),"")</f>
        <v>-3.1000000000000014</v>
      </c>
      <c r="AU211">
        <f>+IFERROR(IF(VALUE('data-cash-crude'!AT212)&gt;0,'data-cash-crude'!AT212-INDEX('data-futures'!$E:$E,MATCH('basis-cash-crude'!AU$1,'data-futures'!$A:$A,0),1),""),"")</f>
        <v>-3.0600000000000023</v>
      </c>
      <c r="AV211">
        <f>+IFERROR(IF(VALUE('data-cash-crude'!AU212)&gt;0,'data-cash-crude'!AU212-INDEX('data-futures'!$E:$E,MATCH('basis-cash-crude'!AV$1,'data-futures'!$A:$A,0),1),""),"")</f>
        <v>-3.1300000000000026</v>
      </c>
      <c r="AW211">
        <f>+IFERROR(IF(VALUE('data-cash-crude'!AV212)&gt;0,'data-cash-crude'!AV212-INDEX('data-futures'!$E:$E,MATCH('basis-cash-crude'!AW$1,'data-futures'!$A:$A,0),1),""),"")</f>
        <v>-3.1000000000000014</v>
      </c>
      <c r="AX211">
        <f>+IFERROR(IF(VALUE('data-cash-crude'!AW212)&gt;0,'data-cash-crude'!AW212-INDEX('data-futures'!$E:$E,MATCH('basis-cash-crude'!AX$1,'data-futures'!$A:$A,0),1),""),"")</f>
        <v>-3.0200000000000031</v>
      </c>
      <c r="AY211">
        <f>+IFERROR(IF(VALUE('data-cash-crude'!AX212)&gt;0,'data-cash-crude'!AX212-INDEX('data-futures'!$E:$E,MATCH('basis-cash-crude'!AY$1,'data-futures'!$A:$A,0),1),""),"")</f>
        <v>-3.0799999999999983</v>
      </c>
      <c r="AZ211">
        <f>+IFERROR(IF(VALUE('data-cash-crude'!AY212)&gt;0,'data-cash-crude'!AY212-INDEX('data-futures'!$E:$E,MATCH('basis-cash-crude'!AZ$1,'data-futures'!$A:$A,0),1),""),"")</f>
        <v>-3.25</v>
      </c>
      <c r="BA211">
        <f>+IFERROR(IF(VALUE('data-cash-crude'!AZ212)&gt;0,'data-cash-crude'!AZ212-INDEX('data-futures'!$E:$E,MATCH('basis-cash-crude'!BA$1,'data-futures'!$A:$A,0),1),""),"")</f>
        <v>-2.4200000000000017</v>
      </c>
      <c r="BB211">
        <f>+IFERROR(IF(VALUE('data-cash-crude'!BA212)&gt;0,'data-cash-crude'!BA212-INDEX('data-futures'!$E:$E,MATCH('basis-cash-crude'!BB$1,'data-futures'!$A:$A,0),1),""),"")</f>
        <v>-3.1199999999999974</v>
      </c>
      <c r="BC211">
        <f>+IFERROR(IF(VALUE('data-cash-crude'!BB212)&gt;0,'data-cash-crude'!BB212-INDEX('data-futures'!$E:$E,MATCH('basis-cash-crude'!BC$1,'data-futures'!$A:$A,0),1),""),"")</f>
        <v>-3.2299999999999969</v>
      </c>
      <c r="BD211">
        <f>+IFERROR(IF(VALUE('data-cash-crude'!BC212)&gt;0,'data-cash-crude'!BC212-INDEX('data-futures'!$E:$E,MATCH('basis-cash-crude'!BD$1,'data-futures'!$A:$A,0),1),""),"")</f>
        <v>-3.3200000000000003</v>
      </c>
      <c r="BE211">
        <f>+IFERROR(IF(VALUE('data-cash-crude'!BD212)&gt;0,'data-cash-crude'!BD212-INDEX('data-futures'!$E:$E,MATCH('basis-cash-crude'!BE$1,'data-futures'!$A:$A,0),1),""),"")</f>
        <v>-3.2299999999999969</v>
      </c>
      <c r="BF211">
        <f>+IFERROR(IF(VALUE('data-cash-crude'!BE212)&gt;0,'data-cash-crude'!BE212-INDEX('data-futures'!$E:$E,MATCH('basis-cash-crude'!BF$1,'data-futures'!$A:$A,0),1),""),"")</f>
        <v>-2.990000000000002</v>
      </c>
      <c r="BG211">
        <f>+IFERROR(IF(VALUE('data-cash-crude'!BF212)&gt;0,'data-cash-crude'!BF212-INDEX('data-futures'!$E:$E,MATCH('basis-cash-crude'!BG$1,'data-futures'!$A:$A,0),1),""),"")</f>
        <v>-3.0200000000000031</v>
      </c>
      <c r="BH211">
        <f>+IFERROR(IF(VALUE('data-cash-crude'!BG212)&gt;0,'data-cash-crude'!BG212-INDEX('data-futures'!$E:$E,MATCH('basis-cash-crude'!BH$1,'data-futures'!$A:$A,0),1),""),"")</f>
        <v>-2.7899999999999991</v>
      </c>
      <c r="BI211">
        <f>+IFERROR(IF(VALUE('data-cash-crude'!BH212)&gt;0,'data-cash-crude'!BH212-INDEX('data-futures'!$E:$E,MATCH('basis-cash-crude'!BI$1,'data-futures'!$A:$A,0),1),""),"")</f>
        <v>-2.8400000000000034</v>
      </c>
      <c r="BJ211">
        <f>+IFERROR(IF(VALUE('data-cash-crude'!BI212)&gt;0,'data-cash-crude'!BI212-INDEX('data-futures'!$E:$E,MATCH('basis-cash-crude'!BJ$1,'data-futures'!$A:$A,0),1),""),"")</f>
        <v>-3.0900000000000034</v>
      </c>
      <c r="BK211">
        <f>+IFERROR(IF(VALUE('data-cash-crude'!BJ212)&gt;0,'data-cash-crude'!BJ212-INDEX('data-futures'!$E:$E,MATCH('basis-cash-crude'!BK$1,'data-futures'!$A:$A,0),1),""),"")</f>
        <v>-3.1799999999999997</v>
      </c>
      <c r="BL211">
        <f>+IFERROR(IF(VALUE('data-cash-crude'!BK212)&gt;0,'data-cash-crude'!BK212-INDEX('data-futures'!$E:$E,MATCH('basis-cash-crude'!BL$1,'data-futures'!$A:$A,0),1),""),"")</f>
        <v>-3.3599999999999994</v>
      </c>
      <c r="BM211">
        <f>+IFERROR(IF(VALUE('data-cash-crude'!BL212)&gt;0,'data-cash-crude'!BL212-INDEX('data-futures'!$E:$E,MATCH('basis-cash-crude'!BM$1,'data-futures'!$A:$A,0),1),""),"")</f>
        <v>-3.4200000000000017</v>
      </c>
      <c r="BN211">
        <f>+IFERROR(IF(VALUE('data-cash-crude'!BM212)&gt;0,'data-cash-crude'!BM212-INDEX('data-futures'!$E:$E,MATCH('basis-cash-crude'!BN$1,'data-futures'!$A:$A,0),1),""),"")</f>
        <v>-3.1599999999999966</v>
      </c>
      <c r="BO211">
        <f>+IFERROR(IF(VALUE('data-cash-crude'!BN212)&gt;0,'data-cash-crude'!BN212-INDEX('data-futures'!$E:$E,MATCH('basis-cash-crude'!BO$1,'data-futures'!$A:$A,0),1),""),"")</f>
        <v>-3.4699999999999989</v>
      </c>
      <c r="BP211">
        <f>+IFERROR(IF(VALUE('data-cash-crude'!BO212)&gt;0,'data-cash-crude'!BO212-INDEX('data-futures'!$E:$E,MATCH('basis-cash-crude'!BP$1,'data-futures'!$A:$A,0),1),""),"")</f>
        <v>-3.3800000000000026</v>
      </c>
      <c r="BQ211">
        <f>+IFERROR(IF(VALUE('data-cash-crude'!BP212)&gt;0,'data-cash-crude'!BP212-INDEX('data-futures'!$E:$E,MATCH('basis-cash-crude'!BQ$1,'data-futures'!$A:$A,0),1),""),"")</f>
        <v>-3.0700000000000003</v>
      </c>
      <c r="BR211">
        <f>+IFERROR(IF(VALUE('data-cash-crude'!BQ212)&gt;0,'data-cash-crude'!BQ212-INDEX('data-futures'!$E:$E,MATCH('basis-cash-crude'!BR$1,'data-futures'!$A:$A,0),1),""),"")</f>
        <v>-3.1000000000000014</v>
      </c>
      <c r="BS211">
        <f>+IFERROR(IF(VALUE('data-cash-crude'!BR212)&gt;0,'data-cash-crude'!BR212-INDEX('data-futures'!$E:$E,MATCH('basis-cash-crude'!BS$1,'data-futures'!$A:$A,0),1),""),"")</f>
        <v>-3.0200000000000031</v>
      </c>
      <c r="BT211">
        <f>+IFERROR(IF(VALUE('data-cash-crude'!BS212)&gt;0,'data-cash-crude'!BS212-INDEX('data-futures'!$E:$E,MATCH('basis-cash-crude'!BT$1,'data-futures'!$A:$A,0),1),""),"")</f>
        <v>-3.5700000000000003</v>
      </c>
      <c r="BU211">
        <f>+IFERROR(IF(VALUE('data-cash-crude'!BT212)&gt;0,'data-cash-crude'!BT212-INDEX('data-futures'!$E:$E,MATCH('basis-cash-crude'!BU$1,'data-futures'!$A:$A,0),1),""),"")</f>
        <v>-3.4299999999999997</v>
      </c>
      <c r="BV211">
        <f>+IFERROR(IF(VALUE('data-cash-crude'!BU212)&gt;0,'data-cash-crude'!BU212-INDEX('data-futures'!$E:$E,MATCH('basis-cash-crude'!BV$1,'data-futures'!$A:$A,0),1),""),"")</f>
        <v>-3.1199999999999974</v>
      </c>
      <c r="BW211">
        <f>+IFERROR(IF(VALUE('data-cash-crude'!BV212)&gt;0,'data-cash-crude'!BV212-INDEX('data-futures'!$E:$E,MATCH('basis-cash-crude'!BW$1,'data-futures'!$A:$A,0),1),""),"")</f>
        <v>-3.1300000000000026</v>
      </c>
      <c r="BX211">
        <f>+IFERROR(IF(VALUE('data-cash-crude'!BW212)&gt;0,'data-cash-crude'!BW212-INDEX('data-futures'!$E:$E,MATCH('basis-cash-crude'!BX$1,'data-futures'!$A:$A,0),1),""),"")</f>
        <v>-3.4399999999999977</v>
      </c>
      <c r="BY211">
        <f>+IFERROR(IF(VALUE('data-cash-crude'!BX212)&gt;0,'data-cash-crude'!BX212-INDEX('data-futures'!$E:$E,MATCH('basis-cash-crude'!BY$1,'data-futures'!$A:$A,0),1),""),"")</f>
        <v>-3.4099999999999966</v>
      </c>
      <c r="BZ211">
        <f>+IFERROR(IF(VALUE('data-cash-crude'!BY212)&gt;0,'data-cash-crude'!BY212-INDEX('data-futures'!$E:$E,MATCH('basis-cash-crude'!BZ$1,'data-futures'!$A:$A,0),1),""),"")</f>
        <v>-3.4500000000000028</v>
      </c>
      <c r="CA211">
        <f>+IFERROR(IF(VALUE('data-cash-crude'!BZ212)&gt;0,'data-cash-crude'!BZ212-INDEX('data-futures'!$E:$E,MATCH('basis-cash-crude'!CA$1,'data-futures'!$A:$A,0),1),""),"")</f>
        <v>-3.0900000000000034</v>
      </c>
      <c r="CB211">
        <f>+IFERROR(IF(VALUE('data-cash-crude'!CA212)&gt;0,'data-cash-crude'!CA212-INDEX('data-futures'!$E:$E,MATCH('basis-cash-crude'!CB$1,'data-futures'!$A:$A,0),1),""),"")</f>
        <v>-2.9699999999999989</v>
      </c>
      <c r="CC211">
        <f>+IFERROR(IF(VALUE('data-cash-crude'!CB212)&gt;0,'data-cash-crude'!CB212-INDEX('data-futures'!$E:$E,MATCH('basis-cash-crude'!CC$1,'data-futures'!$A:$A,0),1),""),"")</f>
        <v>-3.1199999999999974</v>
      </c>
      <c r="CD211">
        <f>+IFERROR(IF(VALUE('data-cash-crude'!CC212)&gt;0,'data-cash-crude'!CC212-INDEX('data-futures'!$E:$E,MATCH('basis-cash-crude'!CD$1,'data-futures'!$A:$A,0),1),""),"")</f>
        <v>-2.8599999999999994</v>
      </c>
      <c r="CE211">
        <f>+IFERROR(IF(VALUE('data-cash-crude'!CD212)&gt;0,'data-cash-crude'!CD212-INDEX('data-futures'!$E:$E,MATCH('basis-cash-crude'!CE$1,'data-futures'!$A:$A,0),1),""),"")</f>
        <v>-2.8999999999999986</v>
      </c>
      <c r="CF211">
        <f>+IFERROR(IF(VALUE('data-cash-crude'!CE212)&gt;0,'data-cash-crude'!CE212-INDEX('data-futures'!$E:$E,MATCH('basis-cash-crude'!CF$1,'data-futures'!$A:$A,0),1),""),"")</f>
        <v>-2.8200000000000003</v>
      </c>
      <c r="CG211">
        <f>+IFERROR(IF(VALUE('data-cash-crude'!CF212)&gt;0,'data-cash-crude'!CF212-INDEX('data-futures'!$E:$E,MATCH('basis-cash-crude'!CG$1,'data-futures'!$A:$A,0),1),""),"")</f>
        <v>-2.5900000000000034</v>
      </c>
      <c r="CH211">
        <f>+IFERROR(IF(VALUE('data-cash-crude'!CG212)&gt;0,'data-cash-crude'!CG212-INDEX('data-futures'!$E:$E,MATCH('basis-cash-crude'!CH$1,'data-futures'!$A:$A,0),1),""),"")</f>
        <v>-2.3800000000000026</v>
      </c>
      <c r="CI211">
        <f>+IFERROR(IF(VALUE('data-cash-crude'!CH212)&gt;0,'data-cash-crude'!CH212-INDEX('data-futures'!$E:$E,MATCH('basis-cash-crude'!CI$1,'data-futures'!$A:$A,0),1),""),"")</f>
        <v>-2.5399999999999991</v>
      </c>
      <c r="CJ211">
        <f>+IFERROR(IF(VALUE('data-cash-crude'!CI212)&gt;0,'data-cash-crude'!CI212-INDEX('data-futures'!$E:$E,MATCH('basis-cash-crude'!CJ$1,'data-futures'!$A:$A,0),1),""),"")</f>
        <v>-2.3999999999999986</v>
      </c>
      <c r="CK211">
        <f>+IFERROR(IF(VALUE('data-cash-crude'!CJ212)&gt;0,'data-cash-crude'!CJ212-INDEX('data-futures'!$E:$E,MATCH('basis-cash-crude'!CK$1,'data-futures'!$A:$A,0),1),""),"")</f>
        <v>-1.990000000000002</v>
      </c>
      <c r="CL211">
        <f>+IFERROR(IF(VALUE('data-cash-crude'!CK212)&gt;0,'data-cash-crude'!CK212-INDEX('data-futures'!$E:$E,MATCH('basis-cash-crude'!CL$1,'data-futures'!$A:$A,0),1),""),"")</f>
        <v>-1.9500000000000028</v>
      </c>
      <c r="CM211">
        <f>+IFERROR(IF(VALUE('data-cash-crude'!CL212)&gt;0,'data-cash-crude'!CL212-INDEX('data-futures'!$E:$E,MATCH('basis-cash-crude'!CM$1,'data-futures'!$A:$A,0),1),""),"")</f>
        <v>-2</v>
      </c>
      <c r="CN211">
        <f>+IFERROR(IF(VALUE('data-cash-crude'!CM212)&gt;0,'data-cash-crude'!CM212-INDEX('data-futures'!$E:$E,MATCH('basis-cash-crude'!CN$1,'data-futures'!$A:$A,0),1),""),"")</f>
        <v>-1.6400000000000006</v>
      </c>
      <c r="CO211">
        <f>+IFERROR(IF(VALUE('data-cash-crude'!CN212)&gt;0,'data-cash-crude'!CN212-INDEX('data-futures'!$E:$E,MATCH('basis-cash-crude'!CO$1,'data-futures'!$A:$A,0),1),""),"")</f>
        <v>-1.6799999999999997</v>
      </c>
      <c r="CP211">
        <f>+IFERROR(IF(VALUE('data-cash-crude'!CO212)&gt;0,'data-cash-crude'!CO212-INDEX('data-futures'!$E:$E,MATCH('basis-cash-crude'!CP$1,'data-futures'!$A:$A,0),1),""),"")</f>
        <v>-1.8800000000000026</v>
      </c>
      <c r="CQ211">
        <f>+IFERROR(IF(VALUE('data-cash-crude'!CP212)&gt;0,'data-cash-crude'!CP212-INDEX('data-futures'!$E:$E,MATCH('basis-cash-crude'!CQ$1,'data-futures'!$A:$A,0),1),""),"")</f>
        <v>-1.8699999999999974</v>
      </c>
      <c r="CR211" t="str">
        <f>+IFERROR(IF(VALUE('data-cash-crude'!CQ212)&gt;0,'data-cash-crude'!CQ212-INDEX('data-futures'!$E:$E,MATCH('basis-cash-crude'!CR$1,'data-futures'!$A:$A,0),1),""),"")</f>
        <v/>
      </c>
      <c r="CS211">
        <f>+IFERROR(IF(VALUE('data-cash-crude'!CR212)&gt;0,'data-cash-crude'!CR212-INDEX('data-futures'!$E:$E,MATCH('basis-cash-crude'!CS$1,'data-futures'!$A:$A,0),1),""),"")</f>
        <v>-0.86999999999999744</v>
      </c>
      <c r="CT211">
        <f>+IFERROR(IF(VALUE('data-cash-crude'!CS212)&gt;0,'data-cash-crude'!CS212-INDEX('data-futures'!$E:$E,MATCH('basis-cash-crude'!CT$1,'data-futures'!$A:$A,0),1),""),"")</f>
        <v>-6.0000000000002274E-2</v>
      </c>
      <c r="CU211">
        <f>+IFERROR(IF(VALUE('data-cash-crude'!CT212)&gt;0,'data-cash-crude'!CT212-INDEX('data-futures'!$E:$E,MATCH('basis-cash-crude'!CU$1,'data-futures'!$A:$A,0),1),""),"")</f>
        <v>-2.1099999999999994</v>
      </c>
      <c r="CV211">
        <f>+IFERROR(IF(VALUE('data-cash-crude'!CU212)&gt;0,'data-cash-crude'!CU212-INDEX('data-futures'!$E:$E,MATCH('basis-cash-crude'!CV$1,'data-futures'!$A:$A,0),1),""),"")</f>
        <v>-2.4600000000000009</v>
      </c>
      <c r="CW211">
        <f>+IFERROR(IF(VALUE('data-cash-crude'!CV212)&gt;0,'data-cash-crude'!CV212-INDEX('data-futures'!$E:$E,MATCH('basis-cash-crude'!CW$1,'data-futures'!$A:$A,0),1),""),"")</f>
        <v>-2.4500000000000028</v>
      </c>
      <c r="CX211">
        <f>+IFERROR(IF(VALUE('data-cash-crude'!CW212)&gt;0,'data-cash-crude'!CW212-INDEX('data-futures'!$E:$E,MATCH('basis-cash-crude'!CX$1,'data-futures'!$A:$A,0),1),""),"")</f>
        <v>-2.0300000000000011</v>
      </c>
      <c r="CY211">
        <f>+IFERROR(IF(VALUE('data-cash-crude'!CX212)&gt;0,'data-cash-crude'!CX212-INDEX('data-futures'!$E:$E,MATCH('basis-cash-crude'!CY$1,'data-futures'!$A:$A,0),1),""),"")</f>
        <v>-1.9299999999999997</v>
      </c>
      <c r="CZ211">
        <f>+IFERROR(IF(VALUE('data-cash-crude'!CY212)&gt;0,'data-cash-crude'!CY212-INDEX('data-futures'!$E:$E,MATCH('basis-cash-crude'!CZ$1,'data-futures'!$A:$A,0),1),""),"")</f>
        <v>-2.1000000000000014</v>
      </c>
      <c r="DA211">
        <f>+IFERROR(IF(VALUE('data-cash-crude'!CZ212)&gt;0,'data-cash-crude'!CZ212-INDEX('data-futures'!$E:$E,MATCH('basis-cash-crude'!DA$1,'data-futures'!$A:$A,0),1),""),"")</f>
        <v>-2.0499999999999972</v>
      </c>
      <c r="DB211">
        <f>+IFERROR(IF(VALUE('data-cash-crude'!DA212)&gt;0,'data-cash-crude'!DA212-INDEX('data-futures'!$E:$E,MATCH('basis-cash-crude'!DB$1,'data-futures'!$A:$A,0),1),""),"")</f>
        <v>-2</v>
      </c>
      <c r="DC211">
        <f>+IFERROR(IF(VALUE('data-cash-crude'!DB212)&gt;0,'data-cash-crude'!DB212-INDEX('data-futures'!$E:$E,MATCH('basis-cash-crude'!DC$1,'data-futures'!$A:$A,0),1),""),"")</f>
        <v>-2.0200000000000031</v>
      </c>
      <c r="DD211" t="str">
        <f>+IFERROR(IF(VALUE('data-cash-crude'!DC212)&gt;0,'data-cash-crude'!DC212-INDEX('data-futures'!$E:$E,MATCH('basis-cash-crude'!DD$1,'data-futures'!$A:$A,0),1),""),"")</f>
        <v/>
      </c>
      <c r="DE211">
        <f>+IFERROR(IF(VALUE('data-cash-crude'!DD212)&gt;0,'data-cash-crude'!DD212-INDEX('data-futures'!$E:$E,MATCH('basis-cash-crude'!DE$1,'data-futures'!$A:$A,0),1),""),"")</f>
        <v>-1.6799999999999997</v>
      </c>
      <c r="DF211">
        <f>+IFERROR(IF(VALUE('data-cash-crude'!DE212)&gt;0,'data-cash-crude'!DE212-INDEX('data-futures'!$E:$E,MATCH('basis-cash-crude'!DF$1,'data-futures'!$A:$A,0),1),""),"")</f>
        <v>-1.5499999999999972</v>
      </c>
      <c r="DG211">
        <f>+IFERROR(IF(VALUE('data-cash-crude'!DF212)&gt;0,'data-cash-crude'!DF212-INDEX('data-futures'!$E:$E,MATCH('basis-cash-crude'!DG$1,'data-futures'!$A:$A,0),1),""),"")</f>
        <v>-1.9500000000000028</v>
      </c>
      <c r="DH211">
        <f>+IFERROR(IF(VALUE('data-cash-crude'!DG212)&gt;0,'data-cash-crude'!DG212-INDEX('data-futures'!$E:$E,MATCH('basis-cash-crude'!DH$1,'data-futures'!$A:$A,0),1),""),"")</f>
        <v>-1.9600000000000009</v>
      </c>
      <c r="DI211">
        <f>+IFERROR(IF(VALUE('data-cash-crude'!DH212)&gt;0,'data-cash-crude'!DH212-INDEX('data-futures'!$E:$E,MATCH('basis-cash-crude'!DI$1,'data-futures'!$A:$A,0),1),""),"")</f>
        <v>-2.0900000000000034</v>
      </c>
      <c r="DJ211">
        <f>+IFERROR(IF(VALUE('data-cash-crude'!DI212)&gt;0,'data-cash-crude'!DI212-INDEX('data-futures'!$E:$E,MATCH('basis-cash-crude'!DJ$1,'data-futures'!$A:$A,0),1),""),"")</f>
        <v>-2.3200000000000003</v>
      </c>
      <c r="DK211">
        <f>+IFERROR(IF(VALUE('data-cash-crude'!DJ212)&gt;0,'data-cash-crude'!DJ212-INDEX('data-futures'!$E:$E,MATCH('basis-cash-crude'!DK$1,'data-futures'!$A:$A,0),1),""),"")</f>
        <v>-1.8699999999999974</v>
      </c>
      <c r="DL211" t="str">
        <f>+IFERROR(IF(VALUE('data-cash-crude'!DK212)&gt;0,'data-cash-crude'!DK212-INDEX('data-futures'!$E:$E,MATCH('basis-cash-crude'!DL$1,'data-futures'!$A:$A,0),1),""),"")</f>
        <v/>
      </c>
      <c r="DM211" t="str">
        <f>+IFERROR(IF(VALUE('data-cash-crude'!DL212)&gt;0,'data-cash-crude'!DL212-INDEX('data-futures'!$E:$E,MATCH('basis-cash-crude'!DM$1,'data-futures'!$A:$A,0),1),""),"")</f>
        <v/>
      </c>
      <c r="DN211" t="str">
        <f>+IFERROR(IF(VALUE('data-cash-crude'!DM212)&gt;0,'data-cash-crude'!DM212-INDEX('data-futures'!$E:$E,MATCH('basis-cash-crude'!DN$1,'data-futures'!$A:$A,0),1),""),"")</f>
        <v/>
      </c>
      <c r="DO211" t="str">
        <f>+IFERROR(IF(VALUE('data-cash-crude'!DN212)&gt;0,'data-cash-crude'!DN212-INDEX('data-futures'!$E:$E,MATCH('basis-cash-crude'!DO$1,'data-futures'!$A:$A,0),1),""),"")</f>
        <v/>
      </c>
      <c r="DP211" t="str">
        <f>+IFERROR(IF(VALUE('data-cash-crude'!DO212)&gt;0,'data-cash-crude'!DO212-INDEX('data-futures'!$E:$E,MATCH('basis-cash-crude'!DP$1,'data-futures'!$A:$A,0),1),""),"")</f>
        <v/>
      </c>
      <c r="DQ211" t="str">
        <f>+IFERROR(IF(VALUE('data-cash-crude'!DP212)&gt;0,'data-cash-crude'!DP212-INDEX('data-futures'!$E:$E,MATCH('basis-cash-crude'!DQ$1,'data-futures'!$A:$A,0),1),""),"")</f>
        <v/>
      </c>
      <c r="DR211" t="str">
        <f>+IFERROR(IF(VALUE('data-cash-crude'!DQ212)&gt;0,'data-cash-crude'!DQ212-INDEX('data-futures'!$E:$E,MATCH('basis-cash-crude'!DR$1,'data-futures'!$A:$A,0),1),""),"")</f>
        <v/>
      </c>
      <c r="DS211" t="str">
        <f>+IFERROR(IF(VALUE('data-cash-crude'!DR212)&gt;0,'data-cash-crude'!DR212-INDEX('data-futures'!$E:$E,MATCH('basis-cash-crude'!DS$1,'data-futures'!$A:$A,0),1),""),"")</f>
        <v/>
      </c>
      <c r="DT211" t="str">
        <f>+IFERROR(IF(VALUE('data-cash-crude'!DS212)&gt;0,'data-cash-crude'!DS212-INDEX('data-futures'!$E:$E,MATCH('basis-cash-crude'!DT$1,'data-futures'!$A:$A,0),1),""),"")</f>
        <v/>
      </c>
      <c r="DU211">
        <f>+IFERROR(IF(VALUE('data-cash-crude'!DT212)&gt;0,'data-cash-crude'!DT212-INDEX('data-futures'!$E:$E,MATCH('basis-cash-crude'!DU$1,'data-futures'!$A:$A,0),1),""),"")</f>
        <v>-2.6899999999999977</v>
      </c>
      <c r="DV211">
        <f>+IFERROR(IF(VALUE('data-cash-crude'!DU212)&gt;0,'data-cash-crude'!DU212-INDEX('data-futures'!$E:$E,MATCH('basis-cash-crude'!DV$1,'data-futures'!$A:$A,0),1),""),"")</f>
        <v>-2.9500000000000028</v>
      </c>
      <c r="DW211">
        <f>+IFERROR(IF(VALUE('data-cash-crude'!DV212)&gt;0,'data-cash-crude'!DV212-INDEX('data-futures'!$E:$E,MATCH('basis-cash-crude'!DW$1,'data-futures'!$A:$A,0),1),""),"")</f>
        <v>-2.8900000000000006</v>
      </c>
      <c r="DX211">
        <f>+IFERROR(IF(VALUE('data-cash-crude'!DW212)&gt;0,'data-cash-crude'!DW212-INDEX('data-futures'!$E:$E,MATCH('basis-cash-crude'!DX$1,'data-futures'!$A:$A,0),1),""),"")</f>
        <v>-2.4299999999999997</v>
      </c>
      <c r="DY211" t="str">
        <f>+IFERROR(IF(VALUE('data-cash-crude'!DX212)&gt;0,'data-cash-crude'!DX212-INDEX('data-futures'!$E:$E,MATCH('basis-cash-crude'!DY$1,'data-futures'!$A:$A,0),1),""),"")</f>
        <v/>
      </c>
      <c r="DZ211">
        <f>+IFERROR(IF(VALUE('data-cash-crude'!DY212)&gt;0,'data-cash-crude'!DY212-INDEX('data-futures'!$E:$E,MATCH('basis-cash-crude'!DZ$1,'data-futures'!$A:$A,0),1),""),"")</f>
        <v>-2.9200000000000017</v>
      </c>
      <c r="EA211">
        <f>+IFERROR(IF(VALUE('data-cash-crude'!DZ212)&gt;0,'data-cash-crude'!DZ212-INDEX('data-futures'!$E:$E,MATCH('basis-cash-crude'!EA$1,'data-futures'!$A:$A,0),1),""),"")</f>
        <v>-2.7800000000000011</v>
      </c>
      <c r="EB211" t="str">
        <f>+IFERROR(IF(VALUE('data-cash-crude'!EA212)&gt;0,'data-cash-crude'!EA212-INDEX('data-futures'!$E:$E,MATCH('basis-cash-crude'!EB$1,'data-futures'!$A:$A,0),1),""),"")</f>
        <v/>
      </c>
      <c r="EC211">
        <f>+IFERROR(IF(VALUE('data-cash-crude'!EB212)&gt;0,'data-cash-crude'!EB212-INDEX('data-futures'!$E:$E,MATCH('basis-cash-crude'!EC$1,'data-futures'!$A:$A,0),1),""),"")</f>
        <v>-2.9500000000000028</v>
      </c>
      <c r="ED211" t="str">
        <f>+IFERROR(IF(VALUE('data-cash-crude'!EC212)&gt;0,'data-cash-crude'!EC212-INDEX('data-futures'!$E:$E,MATCH('basis-cash-crude'!ED$1,'data-futures'!$A:$A,0),1),""),"")</f>
        <v/>
      </c>
      <c r="EE211">
        <f>+IFERROR(IF(VALUE('data-cash-crude'!ED212)&gt;0,'data-cash-crude'!ED212-INDEX('data-futures'!$E:$E,MATCH('basis-cash-crude'!EE$1,'data-futures'!$A:$A,0),1),""),"")</f>
        <v>-3.2800000000000011</v>
      </c>
      <c r="EF211" t="str">
        <f>+IFERROR(IF(VALUE('data-cash-crude'!EE212)&gt;0,'data-cash-crude'!EE212-INDEX('data-futures'!$E:$E,MATCH('basis-cash-crude'!EF$1,'data-futures'!$A:$A,0),1),""),"")</f>
        <v/>
      </c>
      <c r="EG211" t="str">
        <f>+IFERROR(IF(VALUE('data-cash-crude'!EF212)&gt;0,'data-cash-crude'!EF212-INDEX('data-futures'!$E:$E,MATCH('basis-cash-crude'!EG$1,'data-futures'!$A:$A,0),1),""),"")</f>
        <v/>
      </c>
      <c r="EH211" t="str">
        <f>+IFERROR(IF(VALUE('data-cash-crude'!EG212)&gt;0,'data-cash-crude'!EG212-INDEX('data-futures'!$E:$E,MATCH('basis-cash-crude'!EH$1,'data-futures'!$A:$A,0),1),""),"")</f>
        <v/>
      </c>
      <c r="EI211" t="str">
        <f>+IFERROR(IF(VALUE('data-cash-crude'!EH212)&gt;0,'data-cash-crude'!EH212-INDEX('data-futures'!$E:$E,MATCH('basis-cash-crude'!EI$1,'data-futures'!$A:$A,0),1),""),"")</f>
        <v/>
      </c>
      <c r="EJ211" t="str">
        <f>+IFERROR(IF(VALUE('data-cash-crude'!EI212)&gt;0,'data-cash-crude'!EI212-INDEX('data-futures'!$E:$E,MATCH('basis-cash-crude'!EJ$1,'data-futures'!$A:$A,0),1),""),"")</f>
        <v/>
      </c>
      <c r="EK211" t="str">
        <f>+IFERROR(IF(VALUE('data-cash-crude'!EJ212)&gt;0,'data-cash-crude'!EJ212-INDEX('data-futures'!$E:$E,MATCH('basis-cash-crude'!EK$1,'data-futures'!$A:$A,0),1),""),"")</f>
        <v/>
      </c>
      <c r="EL211" t="str">
        <f>+IFERROR(IF(VALUE('data-cash-crude'!EK212)&gt;0,'data-cash-crude'!EK212-INDEX('data-futures'!$E:$E,MATCH('basis-cash-crude'!EL$1,'data-futures'!$A:$A,0),1),""),"")</f>
        <v/>
      </c>
      <c r="EM211" t="str">
        <f>+IFERROR(IF(VALUE('data-cash-crude'!EL212)&gt;0,'data-cash-crude'!EL212-INDEX('data-futures'!$E:$E,MATCH('basis-cash-crude'!EM$1,'data-futures'!$A:$A,0),1),""),"")</f>
        <v/>
      </c>
      <c r="EN211" t="str">
        <f>+IFERROR(IF(VALUE('data-cash-crude'!EM212)&gt;0,'data-cash-crude'!EM212-INDEX('data-futures'!$E:$E,MATCH('basis-cash-crude'!EN$1,'data-futures'!$A:$A,0),1),""),"")</f>
        <v/>
      </c>
      <c r="EO211" t="str">
        <f>+IFERROR(IF(VALUE('data-cash-crude'!EN212)&gt;0,'data-cash-crude'!EN212-INDEX('data-futures'!$E:$E,MATCH('basis-cash-crude'!EO$1,'data-futures'!$A:$A,0),1),""),"")</f>
        <v/>
      </c>
      <c r="EP211" t="str">
        <f>+IFERROR(IF(VALUE('data-cash-crude'!EO212)&gt;0,'data-cash-crude'!EO212-INDEX('data-futures'!$E:$E,MATCH('basis-cash-crude'!EP$1,'data-futures'!$A:$A,0),1),""),"")</f>
        <v/>
      </c>
      <c r="EQ211" t="str">
        <f>+IFERROR(IF(VALUE('data-cash-crude'!EP212)&gt;0,'data-cash-crude'!EP212-INDEX('data-futures'!$E:$E,MATCH('basis-cash-crude'!EQ$1,'data-futures'!$A:$A,0),1),""),"")</f>
        <v/>
      </c>
      <c r="ER211" t="str">
        <f>+IFERROR(IF(VALUE('data-cash-crude'!EQ212)&gt;0,'data-cash-crude'!EQ212-INDEX('data-futures'!$E:$E,MATCH('basis-cash-crude'!ER$1,'data-futures'!$A:$A,0),1),""),"")</f>
        <v/>
      </c>
      <c r="ES211" t="str">
        <f>+IFERROR(IF(VALUE('data-cash-crude'!ER212)&gt;0,'data-cash-crude'!ER212-INDEX('data-futures'!$E:$E,MATCH('basis-cash-crude'!ES$1,'data-futures'!$A:$A,0),1),""),"")</f>
        <v/>
      </c>
      <c r="ET211" t="str">
        <f>+IFERROR(IF(VALUE('data-cash-crude'!ES212)&gt;0,'data-cash-crude'!ES212-INDEX('data-futures'!$E:$E,MATCH('basis-cash-crude'!ET$1,'data-futures'!$A:$A,0),1),""),"")</f>
        <v/>
      </c>
      <c r="EU211" t="str">
        <f>+IFERROR(IF(VALUE('data-cash-crude'!ET212)&gt;0,'data-cash-crude'!ET212-INDEX('data-futures'!$E:$E,MATCH('basis-cash-crude'!EU$1,'data-futures'!$A:$A,0),1),""),"")</f>
        <v/>
      </c>
      <c r="EV211" t="str">
        <f>+IFERROR(IF(VALUE('data-cash-crude'!EU212)&gt;0,'data-cash-crude'!EU212-INDEX('data-futures'!$E:$E,MATCH('basis-cash-crude'!EV$1,'data-futures'!$A:$A,0),1),""),"")</f>
        <v/>
      </c>
      <c r="EW211" t="str">
        <f>+IFERROR(IF(VALUE('data-cash-crude'!EV212)&gt;0,'data-cash-crude'!EV212-INDEX('data-futures'!$E:$E,MATCH('basis-cash-crude'!EW$1,'data-futures'!$A:$A,0),1),""),"")</f>
        <v/>
      </c>
      <c r="EX211" t="str">
        <f>+IFERROR(IF(VALUE('data-cash-crude'!EW212)&gt;0,'data-cash-crude'!EW212-INDEX('data-futures'!$E:$E,MATCH('basis-cash-crude'!EX$1,'data-futures'!$A:$A,0),1),""),"")</f>
        <v/>
      </c>
      <c r="EY211" t="str">
        <f>+IFERROR(IF(VALUE('data-cash-crude'!EX212)&gt;0,'data-cash-crude'!EX212-INDEX('data-futures'!$E:$E,MATCH('basis-cash-crude'!EY$1,'data-futures'!$A:$A,0),1),""),"")</f>
        <v/>
      </c>
      <c r="EZ211" t="str">
        <f>+IFERROR(IF(VALUE('data-cash-crude'!EY212)&gt;0,'data-cash-crude'!EY212-INDEX('data-futures'!$E:$E,MATCH('basis-cash-crude'!EZ$1,'data-futures'!$A:$A,0),1),""),"")</f>
        <v/>
      </c>
      <c r="FA211" t="str">
        <f>+IFERROR(IF(VALUE('data-cash-crude'!EZ212)&gt;0,'data-cash-crude'!EZ212-INDEX('data-futures'!$E:$E,MATCH('basis-cash-crude'!FA$1,'data-futures'!$A:$A,0),1),""),"")</f>
        <v/>
      </c>
      <c r="FB211" t="str">
        <f>+IFERROR(IF(VALUE('data-cash-crude'!FA212)&gt;0,'data-cash-crude'!FA212-INDEX('data-futures'!$E:$E,MATCH('basis-cash-crude'!FB$1,'data-futures'!$A:$A,0),1),""),"")</f>
        <v/>
      </c>
      <c r="FC211" t="str">
        <f>+IFERROR(IF(VALUE('data-cash-crude'!FB212)&gt;0,'data-cash-crude'!FB212-INDEX('data-futures'!$E:$E,MATCH('basis-cash-crude'!FC$1,'data-futures'!$A:$A,0),1),""),"")</f>
        <v/>
      </c>
      <c r="FD211" t="str">
        <f>+IFERROR(IF(VALUE('data-cash-crude'!FC212)&gt;0,'data-cash-crude'!FC212-INDEX('data-futures'!$E:$E,MATCH('basis-cash-crude'!FD$1,'data-futures'!$A:$A,0),1),""),"")</f>
        <v/>
      </c>
      <c r="FE211" t="str">
        <f>+IFERROR(IF(VALUE('data-cash-crude'!FD212)&gt;0,'data-cash-crude'!FD212-INDEX('data-futures'!$E:$E,MATCH('basis-cash-crude'!FE$1,'data-futures'!$A:$A,0),1),""),"")</f>
        <v/>
      </c>
      <c r="FF211" t="str">
        <f>+IFERROR(IF(VALUE('data-cash-crude'!FE212)&gt;0,'data-cash-crude'!FE212-INDEX('data-futures'!$E:$E,MATCH('basis-cash-crude'!FF$1,'data-futures'!$A:$A,0),1),""),"")</f>
        <v/>
      </c>
      <c r="FG211" t="str">
        <f>+IFERROR(IF(VALUE('data-cash-crude'!FF212)&gt;0,'data-cash-crude'!FF212-INDEX('data-futures'!$E:$E,MATCH('basis-cash-crude'!FG$1,'data-futures'!$A:$A,0),1),""),"")</f>
        <v/>
      </c>
      <c r="FH211" t="str">
        <f>+IFERROR(IF(VALUE('data-cash-crude'!FG212)&gt;0,'data-cash-crude'!FG212-INDEX('data-futures'!$E:$E,MATCH('basis-cash-crude'!FH$1,'data-futures'!$A:$A,0),1),""),"")</f>
        <v/>
      </c>
      <c r="FI211" t="str">
        <f>+IFERROR(IF(VALUE('data-cash-crude'!FH212)&gt;0,'data-cash-crude'!FH212-INDEX('data-futures'!$E:$E,MATCH('basis-cash-crude'!FI$1,'data-futures'!$A:$A,0),1),""),"")</f>
        <v/>
      </c>
      <c r="FJ211" t="str">
        <f>+IFERROR(IF(VALUE('data-cash-crude'!FI212)&gt;0,'data-cash-crude'!FI212-INDEX('data-futures'!$E:$E,MATCH('basis-cash-crude'!FJ$1,'data-futures'!$A:$A,0),1),""),"")</f>
        <v/>
      </c>
      <c r="FK211" t="str">
        <f>+IFERROR(IF(VALUE('data-cash-crude'!FJ212)&gt;0,'data-cash-crude'!FJ212-INDEX('data-futures'!$E:$E,MATCH('basis-cash-crude'!FK$1,'data-futures'!$A:$A,0),1),""),"")</f>
        <v/>
      </c>
      <c r="FL211" t="str">
        <f>+IFERROR(IF(VALUE('data-cash-crude'!FK212)&gt;0,'data-cash-crude'!FK212-INDEX('data-futures'!$E:$E,MATCH('basis-cash-crude'!FL$1,'data-futures'!$A:$A,0),1),""),"")</f>
        <v/>
      </c>
    </row>
    <row r="212" spans="1:168" x14ac:dyDescent="0.2">
      <c r="A212">
        <f t="shared" si="9"/>
        <v>-3.3350000000000009</v>
      </c>
      <c r="B212">
        <f t="shared" si="10"/>
        <v>-3.3373076923076921</v>
      </c>
      <c r="C212">
        <f t="shared" si="11"/>
        <v>-3.0791666666666671</v>
      </c>
      <c r="D212" s="6" t="str">
        <f>+'data-cash-crude'!B213</f>
        <v>CLPA-9-130.CM</v>
      </c>
      <c r="E212">
        <f>+IFERROR(IF(VALUE('data-cash-crude'!D213)&gt;0,'data-cash-crude'!D213-INDEX('data-futures'!$E:$E,MATCH('basis-cash-crude'!E$1,'data-futures'!$A:$A,0),1),""),"")</f>
        <v>-2.1899999999999977</v>
      </c>
      <c r="F212">
        <f>+IFERROR(IF(VALUE('data-cash-crude'!E213)&gt;0,'data-cash-crude'!E213-INDEX('data-futures'!$E:$E,MATCH('basis-cash-crude'!F$1,'data-futures'!$A:$A,0),1),""),"")</f>
        <v>-3.5900000000000034</v>
      </c>
      <c r="G212">
        <f>+IFERROR(IF(VALUE('data-cash-crude'!F213)&gt;0,'data-cash-crude'!F213-INDEX('data-futures'!$E:$E,MATCH('basis-cash-crude'!G$1,'data-futures'!$A:$A,0),1),""),"")</f>
        <v>-3.490000000000002</v>
      </c>
      <c r="H212">
        <f>+IFERROR(IF(VALUE('data-cash-crude'!G213)&gt;0,'data-cash-crude'!G213-INDEX('data-futures'!$E:$E,MATCH('basis-cash-crude'!H$1,'data-futures'!$A:$A,0),1),""),"")</f>
        <v>-3.6300000000000026</v>
      </c>
      <c r="I212" t="str">
        <f>+IFERROR(IF(VALUE('data-cash-crude'!H213)&gt;0,'data-cash-crude'!H213-INDEX('data-futures'!$E:$E,MATCH('basis-cash-crude'!I$1,'data-futures'!$A:$A,0),1),""),"")</f>
        <v/>
      </c>
      <c r="J212">
        <f>+IFERROR(IF(VALUE('data-cash-crude'!I213)&gt;0,'data-cash-crude'!I213-INDEX('data-futures'!$E:$E,MATCH('basis-cash-crude'!J$1,'data-futures'!$A:$A,0),1),""),"")</f>
        <v>-3.5799999999999983</v>
      </c>
      <c r="K212">
        <f>+IFERROR(IF(VALUE('data-cash-crude'!J213)&gt;0,'data-cash-crude'!J213-INDEX('data-futures'!$E:$E,MATCH('basis-cash-crude'!K$1,'data-futures'!$A:$A,0),1),""),"")</f>
        <v>-3.5300000000000011</v>
      </c>
      <c r="L212">
        <f>+IFERROR(IF(VALUE('data-cash-crude'!K213)&gt;0,'data-cash-crude'!K213-INDEX('data-futures'!$E:$E,MATCH('basis-cash-crude'!L$1,'data-futures'!$A:$A,0),1),""),"")</f>
        <v>-3.5900000000000034</v>
      </c>
      <c r="M212">
        <f>+IFERROR(IF(VALUE('data-cash-crude'!L213)&gt;0,'data-cash-crude'!L213-INDEX('data-futures'!$E:$E,MATCH('basis-cash-crude'!M$1,'data-futures'!$A:$A,0),1),""),"")</f>
        <v>-3.509999999999998</v>
      </c>
      <c r="N212">
        <f>+IFERROR(IF(VALUE('data-cash-crude'!M213)&gt;0,'data-cash-crude'!M213-INDEX('data-futures'!$E:$E,MATCH('basis-cash-crude'!N$1,'data-futures'!$A:$A,0),1),""),"")</f>
        <v>-3.5799999999999983</v>
      </c>
      <c r="O212">
        <f>+IFERROR(IF(VALUE('data-cash-crude'!N213)&gt;0,'data-cash-crude'!N213-INDEX('data-futures'!$E:$E,MATCH('basis-cash-crude'!O$1,'data-futures'!$A:$A,0),1),""),"")</f>
        <v>-3.490000000000002</v>
      </c>
      <c r="P212">
        <f>+IFERROR(IF(VALUE('data-cash-crude'!O213)&gt;0,'data-cash-crude'!O213-INDEX('data-futures'!$E:$E,MATCH('basis-cash-crude'!P$1,'data-futures'!$A:$A,0),1),""),"")</f>
        <v>-3.4399999999999977</v>
      </c>
      <c r="Q212">
        <f>+IFERROR(IF(VALUE('data-cash-crude'!P213)&gt;0,'data-cash-crude'!P213-INDEX('data-futures'!$E:$E,MATCH('basis-cash-crude'!Q$1,'data-futures'!$A:$A,0),1),""),"")</f>
        <v>-3.4600000000000009</v>
      </c>
      <c r="R212">
        <f>+IFERROR(IF(VALUE('data-cash-crude'!Q213)&gt;0,'data-cash-crude'!Q213-INDEX('data-futures'!$E:$E,MATCH('basis-cash-crude'!R$1,'data-futures'!$A:$A,0),1),""),"")</f>
        <v>-3.259999999999998</v>
      </c>
      <c r="S212">
        <f>+IFERROR(IF(VALUE('data-cash-crude'!R213)&gt;0,'data-cash-crude'!R213-INDEX('data-futures'!$E:$E,MATCH('basis-cash-crude'!S$1,'data-futures'!$A:$A,0),1),""),"")</f>
        <v>-3.2899999999999991</v>
      </c>
      <c r="T212">
        <f>+IFERROR(IF(VALUE('data-cash-crude'!S213)&gt;0,'data-cash-crude'!S213-INDEX('data-futures'!$E:$E,MATCH('basis-cash-crude'!T$1,'data-futures'!$A:$A,0),1),""),"")</f>
        <v>-3.3200000000000003</v>
      </c>
      <c r="U212">
        <f>+IFERROR(IF(VALUE('data-cash-crude'!T213)&gt;0,'data-cash-crude'!T213-INDEX('data-futures'!$E:$E,MATCH('basis-cash-crude'!U$1,'data-futures'!$A:$A,0),1),""),"")</f>
        <v>-3.2000000000000028</v>
      </c>
      <c r="V212">
        <f>+IFERROR(IF(VALUE('data-cash-crude'!U213)&gt;0,'data-cash-crude'!U213-INDEX('data-futures'!$E:$E,MATCH('basis-cash-crude'!V$1,'data-futures'!$A:$A,0),1),""),"")</f>
        <v>-3.0200000000000031</v>
      </c>
      <c r="W212">
        <f>+IFERROR(IF(VALUE('data-cash-crude'!V213)&gt;0,'data-cash-crude'!V213-INDEX('data-futures'!$E:$E,MATCH('basis-cash-crude'!W$1,'data-futures'!$A:$A,0),1),""),"")</f>
        <v>-3.4399999999999977</v>
      </c>
      <c r="X212">
        <f>+IFERROR(IF(VALUE('data-cash-crude'!W213)&gt;0,'data-cash-crude'!W213-INDEX('data-futures'!$E:$E,MATCH('basis-cash-crude'!X$1,'data-futures'!$A:$A,0),1),""),"")</f>
        <v>-3.5300000000000011</v>
      </c>
      <c r="Y212">
        <f>+IFERROR(IF(VALUE('data-cash-crude'!X213)&gt;0,'data-cash-crude'!X213-INDEX('data-futures'!$E:$E,MATCH('basis-cash-crude'!Y$1,'data-futures'!$A:$A,0),1),""),"")</f>
        <v>-3.4799999999999969</v>
      </c>
      <c r="Z212" t="str">
        <f>+IFERROR(IF(VALUE('data-cash-crude'!Y213)&gt;0,'data-cash-crude'!Y213-INDEX('data-futures'!$E:$E,MATCH('basis-cash-crude'!Z$1,'data-futures'!$A:$A,0),1),""),"")</f>
        <v/>
      </c>
      <c r="AA212">
        <f>+IFERROR(IF(VALUE('data-cash-crude'!Z213)&gt;0,'data-cash-crude'!Z213-INDEX('data-futures'!$E:$E,MATCH('basis-cash-crude'!AA$1,'data-futures'!$A:$A,0),1),""),"")</f>
        <v>-3.4399999999999977</v>
      </c>
      <c r="AB212">
        <f>+IFERROR(IF(VALUE('data-cash-crude'!AA213)&gt;0,'data-cash-crude'!AA213-INDEX('data-futures'!$E:$E,MATCH('basis-cash-crude'!AB$1,'data-futures'!$A:$A,0),1),""),"")</f>
        <v>-3.3500000000000014</v>
      </c>
      <c r="AC212" t="str">
        <f>+IFERROR(IF(VALUE('data-cash-crude'!AB213)&gt;0,'data-cash-crude'!AB213-INDEX('data-futures'!$E:$E,MATCH('basis-cash-crude'!AC$1,'data-futures'!$A:$A,0),1),""),"")</f>
        <v/>
      </c>
      <c r="AD212" t="str">
        <f>+IFERROR(IF(VALUE('data-cash-crude'!AC213)&gt;0,'data-cash-crude'!AC213-INDEX('data-futures'!$E:$E,MATCH('basis-cash-crude'!AD$1,'data-futures'!$A:$A,0),1),""),"")</f>
        <v/>
      </c>
      <c r="AE212">
        <f>+IFERROR(IF(VALUE('data-cash-crude'!AD213)&gt;0,'data-cash-crude'!AD213-INDEX('data-futures'!$E:$E,MATCH('basis-cash-crude'!AE$1,'data-futures'!$A:$A,0),1),""),"")</f>
        <v>-3.0600000000000023</v>
      </c>
      <c r="AF212">
        <f>+IFERROR(IF(VALUE('data-cash-crude'!AE213)&gt;0,'data-cash-crude'!AE213-INDEX('data-futures'!$E:$E,MATCH('basis-cash-crude'!AF$1,'data-futures'!$A:$A,0),1),""),"")</f>
        <v>-3.0300000000000011</v>
      </c>
      <c r="AG212">
        <f>+IFERROR(IF(VALUE('data-cash-crude'!AF213)&gt;0,'data-cash-crude'!AF213-INDEX('data-futures'!$E:$E,MATCH('basis-cash-crude'!AG$1,'data-futures'!$A:$A,0),1),""),"")</f>
        <v>-3.1000000000000014</v>
      </c>
      <c r="AH212">
        <f>+IFERROR(IF(VALUE('data-cash-crude'!AG213)&gt;0,'data-cash-crude'!AG213-INDEX('data-futures'!$E:$E,MATCH('basis-cash-crude'!AH$1,'data-futures'!$A:$A,0),1),""),"")</f>
        <v>-3.1700000000000017</v>
      </c>
      <c r="AI212">
        <f>+IFERROR(IF(VALUE('data-cash-crude'!AH213)&gt;0,'data-cash-crude'!AH213-INDEX('data-futures'!$E:$E,MATCH('basis-cash-crude'!AI$1,'data-futures'!$A:$A,0),1),""),"")</f>
        <v>-3.009999999999998</v>
      </c>
      <c r="AJ212">
        <f>+IFERROR(IF(VALUE('data-cash-crude'!AI213)&gt;0,'data-cash-crude'!AI213-INDEX('data-futures'!$E:$E,MATCH('basis-cash-crude'!AJ$1,'data-futures'!$A:$A,0),1),""),"")</f>
        <v>-3.1099999999999994</v>
      </c>
      <c r="AK212">
        <f>+IFERROR(IF(VALUE('data-cash-crude'!AJ213)&gt;0,'data-cash-crude'!AJ213-INDEX('data-futures'!$E:$E,MATCH('basis-cash-crude'!AK$1,'data-futures'!$A:$A,0),1),""),"")</f>
        <v>-3.1300000000000026</v>
      </c>
      <c r="AL212">
        <f>+IFERROR(IF(VALUE('data-cash-crude'!AK213)&gt;0,'data-cash-crude'!AK213-INDEX('data-futures'!$E:$E,MATCH('basis-cash-crude'!AL$1,'data-futures'!$A:$A,0),1),""),"")</f>
        <v>-3.1400000000000006</v>
      </c>
      <c r="AM212">
        <f>+IFERROR(IF(VALUE('data-cash-crude'!AL213)&gt;0,'data-cash-crude'!AL213-INDEX('data-futures'!$E:$E,MATCH('basis-cash-crude'!AM$1,'data-futures'!$A:$A,0),1),""),"")</f>
        <v>-3.0300000000000011</v>
      </c>
      <c r="AN212">
        <f>+IFERROR(IF(VALUE('data-cash-crude'!AM213)&gt;0,'data-cash-crude'!AM213-INDEX('data-futures'!$E:$E,MATCH('basis-cash-crude'!AN$1,'data-futures'!$A:$A,0),1),""),"")</f>
        <v>-3.3100000000000023</v>
      </c>
      <c r="AO212">
        <f>+IFERROR(IF(VALUE('data-cash-crude'!AN213)&gt;0,'data-cash-crude'!AN213-INDEX('data-futures'!$E:$E,MATCH('basis-cash-crude'!AO$1,'data-futures'!$A:$A,0),1),""),"")</f>
        <v>-3.2899999999999991</v>
      </c>
      <c r="AP212">
        <f>+IFERROR(IF(VALUE('data-cash-crude'!AO213)&gt;0,'data-cash-crude'!AO213-INDEX('data-futures'!$E:$E,MATCH('basis-cash-crude'!AP$1,'data-futures'!$A:$A,0),1),""),"")</f>
        <v>-3.3200000000000003</v>
      </c>
      <c r="AQ212" t="str">
        <f>+IFERROR(IF(VALUE('data-cash-crude'!AP213)&gt;0,'data-cash-crude'!AP213-INDEX('data-futures'!$E:$E,MATCH('basis-cash-crude'!AQ$1,'data-futures'!$A:$A,0),1),""),"")</f>
        <v/>
      </c>
      <c r="AR212">
        <f>+IFERROR(IF(VALUE('data-cash-crude'!AQ213)&gt;0,'data-cash-crude'!AQ213-INDEX('data-futures'!$E:$E,MATCH('basis-cash-crude'!AR$1,'data-futures'!$A:$A,0),1),""),"")</f>
        <v>-3.2299999999999969</v>
      </c>
      <c r="AS212" t="str">
        <f>+IFERROR(IF(VALUE('data-cash-crude'!AR213)&gt;0,'data-cash-crude'!AR213-INDEX('data-futures'!$E:$E,MATCH('basis-cash-crude'!AS$1,'data-futures'!$A:$A,0),1),""),"")</f>
        <v/>
      </c>
      <c r="AT212">
        <f>+IFERROR(IF(VALUE('data-cash-crude'!AS213)&gt;0,'data-cash-crude'!AS213-INDEX('data-futures'!$E:$E,MATCH('basis-cash-crude'!AT$1,'data-futures'!$A:$A,0),1),""),"")</f>
        <v>-3.1000000000000014</v>
      </c>
      <c r="AU212">
        <f>+IFERROR(IF(VALUE('data-cash-crude'!AT213)&gt;0,'data-cash-crude'!AT213-INDEX('data-futures'!$E:$E,MATCH('basis-cash-crude'!AU$1,'data-futures'!$A:$A,0),1),""),"")</f>
        <v>-3.0600000000000023</v>
      </c>
      <c r="AV212">
        <f>+IFERROR(IF(VALUE('data-cash-crude'!AU213)&gt;0,'data-cash-crude'!AU213-INDEX('data-futures'!$E:$E,MATCH('basis-cash-crude'!AV$1,'data-futures'!$A:$A,0),1),""),"")</f>
        <v>-3.1300000000000026</v>
      </c>
      <c r="AW212">
        <f>+IFERROR(IF(VALUE('data-cash-crude'!AV213)&gt;0,'data-cash-crude'!AV213-INDEX('data-futures'!$E:$E,MATCH('basis-cash-crude'!AW$1,'data-futures'!$A:$A,0),1),""),"")</f>
        <v>-3.1000000000000014</v>
      </c>
      <c r="AX212">
        <f>+IFERROR(IF(VALUE('data-cash-crude'!AW213)&gt;0,'data-cash-crude'!AW213-INDEX('data-futures'!$E:$E,MATCH('basis-cash-crude'!AX$1,'data-futures'!$A:$A,0),1),""),"")</f>
        <v>-3.0200000000000031</v>
      </c>
      <c r="AY212">
        <f>+IFERROR(IF(VALUE('data-cash-crude'!AX213)&gt;0,'data-cash-crude'!AX213-INDEX('data-futures'!$E:$E,MATCH('basis-cash-crude'!AY$1,'data-futures'!$A:$A,0),1),""),"")</f>
        <v>-3.0799999999999983</v>
      </c>
      <c r="AZ212">
        <f>+IFERROR(IF(VALUE('data-cash-crude'!AY213)&gt;0,'data-cash-crude'!AY213-INDEX('data-futures'!$E:$E,MATCH('basis-cash-crude'!AZ$1,'data-futures'!$A:$A,0),1),""),"")</f>
        <v>-3.25</v>
      </c>
      <c r="BA212">
        <f>+IFERROR(IF(VALUE('data-cash-crude'!AZ213)&gt;0,'data-cash-crude'!AZ213-INDEX('data-futures'!$E:$E,MATCH('basis-cash-crude'!BA$1,'data-futures'!$A:$A,0),1),""),"")</f>
        <v>-2.4200000000000017</v>
      </c>
      <c r="BB212">
        <f>+IFERROR(IF(VALUE('data-cash-crude'!BA213)&gt;0,'data-cash-crude'!BA213-INDEX('data-futures'!$E:$E,MATCH('basis-cash-crude'!BB$1,'data-futures'!$A:$A,0),1),""),"")</f>
        <v>-3.1199999999999974</v>
      </c>
      <c r="BC212">
        <f>+IFERROR(IF(VALUE('data-cash-crude'!BB213)&gt;0,'data-cash-crude'!BB213-INDEX('data-futures'!$E:$E,MATCH('basis-cash-crude'!BC$1,'data-futures'!$A:$A,0),1),""),"")</f>
        <v>-3.2299999999999969</v>
      </c>
      <c r="BD212">
        <f>+IFERROR(IF(VALUE('data-cash-crude'!BC213)&gt;0,'data-cash-crude'!BC213-INDEX('data-futures'!$E:$E,MATCH('basis-cash-crude'!BD$1,'data-futures'!$A:$A,0),1),""),"")</f>
        <v>-3.3200000000000003</v>
      </c>
      <c r="BE212">
        <f>+IFERROR(IF(VALUE('data-cash-crude'!BD213)&gt;0,'data-cash-crude'!BD213-INDEX('data-futures'!$E:$E,MATCH('basis-cash-crude'!BE$1,'data-futures'!$A:$A,0),1),""),"")</f>
        <v>-3.2299999999999969</v>
      </c>
      <c r="BF212">
        <f>+IFERROR(IF(VALUE('data-cash-crude'!BE213)&gt;0,'data-cash-crude'!BE213-INDEX('data-futures'!$E:$E,MATCH('basis-cash-crude'!BF$1,'data-futures'!$A:$A,0),1),""),"")</f>
        <v>-2.990000000000002</v>
      </c>
      <c r="BG212">
        <f>+IFERROR(IF(VALUE('data-cash-crude'!BF213)&gt;0,'data-cash-crude'!BF213-INDEX('data-futures'!$E:$E,MATCH('basis-cash-crude'!BG$1,'data-futures'!$A:$A,0),1),""),"")</f>
        <v>-3.0200000000000031</v>
      </c>
      <c r="BH212">
        <f>+IFERROR(IF(VALUE('data-cash-crude'!BG213)&gt;0,'data-cash-crude'!BG213-INDEX('data-futures'!$E:$E,MATCH('basis-cash-crude'!BH$1,'data-futures'!$A:$A,0),1),""),"")</f>
        <v>-2.7899999999999991</v>
      </c>
      <c r="BI212">
        <f>+IFERROR(IF(VALUE('data-cash-crude'!BH213)&gt;0,'data-cash-crude'!BH213-INDEX('data-futures'!$E:$E,MATCH('basis-cash-crude'!BI$1,'data-futures'!$A:$A,0),1),""),"")</f>
        <v>-2.8400000000000034</v>
      </c>
      <c r="BJ212">
        <f>+IFERROR(IF(VALUE('data-cash-crude'!BI213)&gt;0,'data-cash-crude'!BI213-INDEX('data-futures'!$E:$E,MATCH('basis-cash-crude'!BJ$1,'data-futures'!$A:$A,0),1),""),"")</f>
        <v>-3.0900000000000034</v>
      </c>
      <c r="BK212">
        <f>+IFERROR(IF(VALUE('data-cash-crude'!BJ213)&gt;0,'data-cash-crude'!BJ213-INDEX('data-futures'!$E:$E,MATCH('basis-cash-crude'!BK$1,'data-futures'!$A:$A,0),1),""),"")</f>
        <v>-3.1799999999999997</v>
      </c>
      <c r="BL212">
        <f>+IFERROR(IF(VALUE('data-cash-crude'!BK213)&gt;0,'data-cash-crude'!BK213-INDEX('data-futures'!$E:$E,MATCH('basis-cash-crude'!BL$1,'data-futures'!$A:$A,0),1),""),"")</f>
        <v>-3.3599999999999994</v>
      </c>
      <c r="BM212">
        <f>+IFERROR(IF(VALUE('data-cash-crude'!BL213)&gt;0,'data-cash-crude'!BL213-INDEX('data-futures'!$E:$E,MATCH('basis-cash-crude'!BM$1,'data-futures'!$A:$A,0),1),""),"")</f>
        <v>-3.4200000000000017</v>
      </c>
      <c r="BN212">
        <f>+IFERROR(IF(VALUE('data-cash-crude'!BM213)&gt;0,'data-cash-crude'!BM213-INDEX('data-futures'!$E:$E,MATCH('basis-cash-crude'!BN$1,'data-futures'!$A:$A,0),1),""),"")</f>
        <v>-3.1599999999999966</v>
      </c>
      <c r="BO212">
        <f>+IFERROR(IF(VALUE('data-cash-crude'!BN213)&gt;0,'data-cash-crude'!BN213-INDEX('data-futures'!$E:$E,MATCH('basis-cash-crude'!BO$1,'data-futures'!$A:$A,0),1),""),"")</f>
        <v>-3.4699999999999989</v>
      </c>
      <c r="BP212">
        <f>+IFERROR(IF(VALUE('data-cash-crude'!BO213)&gt;0,'data-cash-crude'!BO213-INDEX('data-futures'!$E:$E,MATCH('basis-cash-crude'!BP$1,'data-futures'!$A:$A,0),1),""),"")</f>
        <v>-3.3800000000000026</v>
      </c>
      <c r="BQ212">
        <f>+IFERROR(IF(VALUE('data-cash-crude'!BP213)&gt;0,'data-cash-crude'!BP213-INDEX('data-futures'!$E:$E,MATCH('basis-cash-crude'!BQ$1,'data-futures'!$A:$A,0),1),""),"")</f>
        <v>-3.0700000000000003</v>
      </c>
      <c r="BR212">
        <f>+IFERROR(IF(VALUE('data-cash-crude'!BQ213)&gt;0,'data-cash-crude'!BQ213-INDEX('data-futures'!$E:$E,MATCH('basis-cash-crude'!BR$1,'data-futures'!$A:$A,0),1),""),"")</f>
        <v>-3.1000000000000014</v>
      </c>
      <c r="BS212">
        <f>+IFERROR(IF(VALUE('data-cash-crude'!BR213)&gt;0,'data-cash-crude'!BR213-INDEX('data-futures'!$E:$E,MATCH('basis-cash-crude'!BS$1,'data-futures'!$A:$A,0),1),""),"")</f>
        <v>-3.0200000000000031</v>
      </c>
      <c r="BT212">
        <f>+IFERROR(IF(VALUE('data-cash-crude'!BS213)&gt;0,'data-cash-crude'!BS213-INDEX('data-futures'!$E:$E,MATCH('basis-cash-crude'!BT$1,'data-futures'!$A:$A,0),1),""),"")</f>
        <v>-3.5700000000000003</v>
      </c>
      <c r="BU212">
        <f>+IFERROR(IF(VALUE('data-cash-crude'!BT213)&gt;0,'data-cash-crude'!BT213-INDEX('data-futures'!$E:$E,MATCH('basis-cash-crude'!BU$1,'data-futures'!$A:$A,0),1),""),"")</f>
        <v>-3.4299999999999997</v>
      </c>
      <c r="BV212">
        <f>+IFERROR(IF(VALUE('data-cash-crude'!BU213)&gt;0,'data-cash-crude'!BU213-INDEX('data-futures'!$E:$E,MATCH('basis-cash-crude'!BV$1,'data-futures'!$A:$A,0),1),""),"")</f>
        <v>-3.1199999999999974</v>
      </c>
      <c r="BW212">
        <f>+IFERROR(IF(VALUE('data-cash-crude'!BV213)&gt;0,'data-cash-crude'!BV213-INDEX('data-futures'!$E:$E,MATCH('basis-cash-crude'!BW$1,'data-futures'!$A:$A,0),1),""),"")</f>
        <v>-3.1300000000000026</v>
      </c>
      <c r="BX212">
        <f>+IFERROR(IF(VALUE('data-cash-crude'!BW213)&gt;0,'data-cash-crude'!BW213-INDEX('data-futures'!$E:$E,MATCH('basis-cash-crude'!BX$1,'data-futures'!$A:$A,0),1),""),"")</f>
        <v>-3.4399999999999977</v>
      </c>
      <c r="BY212">
        <f>+IFERROR(IF(VALUE('data-cash-crude'!BX213)&gt;0,'data-cash-crude'!BX213-INDEX('data-futures'!$E:$E,MATCH('basis-cash-crude'!BY$1,'data-futures'!$A:$A,0),1),""),"")</f>
        <v>-3.4099999999999966</v>
      </c>
      <c r="BZ212">
        <f>+IFERROR(IF(VALUE('data-cash-crude'!BY213)&gt;0,'data-cash-crude'!BY213-INDEX('data-futures'!$E:$E,MATCH('basis-cash-crude'!BZ$1,'data-futures'!$A:$A,0),1),""),"")</f>
        <v>-3.4500000000000028</v>
      </c>
      <c r="CA212">
        <f>+IFERROR(IF(VALUE('data-cash-crude'!BZ213)&gt;0,'data-cash-crude'!BZ213-INDEX('data-futures'!$E:$E,MATCH('basis-cash-crude'!CA$1,'data-futures'!$A:$A,0),1),""),"")</f>
        <v>-3.0900000000000034</v>
      </c>
      <c r="CB212">
        <f>+IFERROR(IF(VALUE('data-cash-crude'!CA213)&gt;0,'data-cash-crude'!CA213-INDEX('data-futures'!$E:$E,MATCH('basis-cash-crude'!CB$1,'data-futures'!$A:$A,0),1),""),"")</f>
        <v>-2.9699999999999989</v>
      </c>
      <c r="CC212">
        <f>+IFERROR(IF(VALUE('data-cash-crude'!CB213)&gt;0,'data-cash-crude'!CB213-INDEX('data-futures'!$E:$E,MATCH('basis-cash-crude'!CC$1,'data-futures'!$A:$A,0),1),""),"")</f>
        <v>-3.1199999999999974</v>
      </c>
      <c r="CD212">
        <f>+IFERROR(IF(VALUE('data-cash-crude'!CC213)&gt;0,'data-cash-crude'!CC213-INDEX('data-futures'!$E:$E,MATCH('basis-cash-crude'!CD$1,'data-futures'!$A:$A,0),1),""),"")</f>
        <v>-2.8599999999999994</v>
      </c>
      <c r="CE212">
        <f>+IFERROR(IF(VALUE('data-cash-crude'!CD213)&gt;0,'data-cash-crude'!CD213-INDEX('data-futures'!$E:$E,MATCH('basis-cash-crude'!CE$1,'data-futures'!$A:$A,0),1),""),"")</f>
        <v>-2.8999999999999986</v>
      </c>
      <c r="CF212">
        <f>+IFERROR(IF(VALUE('data-cash-crude'!CE213)&gt;0,'data-cash-crude'!CE213-INDEX('data-futures'!$E:$E,MATCH('basis-cash-crude'!CF$1,'data-futures'!$A:$A,0),1),""),"")</f>
        <v>-2.8200000000000003</v>
      </c>
      <c r="CG212">
        <f>+IFERROR(IF(VALUE('data-cash-crude'!CF213)&gt;0,'data-cash-crude'!CF213-INDEX('data-futures'!$E:$E,MATCH('basis-cash-crude'!CG$1,'data-futures'!$A:$A,0),1),""),"")</f>
        <v>-2.5900000000000034</v>
      </c>
      <c r="CH212">
        <f>+IFERROR(IF(VALUE('data-cash-crude'!CG213)&gt;0,'data-cash-crude'!CG213-INDEX('data-futures'!$E:$E,MATCH('basis-cash-crude'!CH$1,'data-futures'!$A:$A,0),1),""),"")</f>
        <v>-2.3800000000000026</v>
      </c>
      <c r="CI212">
        <f>+IFERROR(IF(VALUE('data-cash-crude'!CH213)&gt;0,'data-cash-crude'!CH213-INDEX('data-futures'!$E:$E,MATCH('basis-cash-crude'!CI$1,'data-futures'!$A:$A,0),1),""),"")</f>
        <v>-2.5399999999999991</v>
      </c>
      <c r="CJ212">
        <f>+IFERROR(IF(VALUE('data-cash-crude'!CI213)&gt;0,'data-cash-crude'!CI213-INDEX('data-futures'!$E:$E,MATCH('basis-cash-crude'!CJ$1,'data-futures'!$A:$A,0),1),""),"")</f>
        <v>-2.3999999999999986</v>
      </c>
      <c r="CK212">
        <f>+IFERROR(IF(VALUE('data-cash-crude'!CJ213)&gt;0,'data-cash-crude'!CJ213-INDEX('data-futures'!$E:$E,MATCH('basis-cash-crude'!CK$1,'data-futures'!$A:$A,0),1),""),"")</f>
        <v>-1.990000000000002</v>
      </c>
      <c r="CL212">
        <f>+IFERROR(IF(VALUE('data-cash-crude'!CK213)&gt;0,'data-cash-crude'!CK213-INDEX('data-futures'!$E:$E,MATCH('basis-cash-crude'!CL$1,'data-futures'!$A:$A,0),1),""),"")</f>
        <v>-1.9500000000000028</v>
      </c>
      <c r="CM212">
        <f>+IFERROR(IF(VALUE('data-cash-crude'!CL213)&gt;0,'data-cash-crude'!CL213-INDEX('data-futures'!$E:$E,MATCH('basis-cash-crude'!CM$1,'data-futures'!$A:$A,0),1),""),"")</f>
        <v>-2</v>
      </c>
      <c r="CN212">
        <f>+IFERROR(IF(VALUE('data-cash-crude'!CM213)&gt;0,'data-cash-crude'!CM213-INDEX('data-futures'!$E:$E,MATCH('basis-cash-crude'!CN$1,'data-futures'!$A:$A,0),1),""),"")</f>
        <v>-1.6400000000000006</v>
      </c>
      <c r="CO212">
        <f>+IFERROR(IF(VALUE('data-cash-crude'!CN213)&gt;0,'data-cash-crude'!CN213-INDEX('data-futures'!$E:$E,MATCH('basis-cash-crude'!CO$1,'data-futures'!$A:$A,0),1),""),"")</f>
        <v>-1.6799999999999997</v>
      </c>
      <c r="CP212">
        <f>+IFERROR(IF(VALUE('data-cash-crude'!CO213)&gt;0,'data-cash-crude'!CO213-INDEX('data-futures'!$E:$E,MATCH('basis-cash-crude'!CP$1,'data-futures'!$A:$A,0),1),""),"")</f>
        <v>-1.8800000000000026</v>
      </c>
      <c r="CQ212">
        <f>+IFERROR(IF(VALUE('data-cash-crude'!CP213)&gt;0,'data-cash-crude'!CP213-INDEX('data-futures'!$E:$E,MATCH('basis-cash-crude'!CQ$1,'data-futures'!$A:$A,0),1),""),"")</f>
        <v>-1.8699999999999974</v>
      </c>
      <c r="CR212" t="str">
        <f>+IFERROR(IF(VALUE('data-cash-crude'!CQ213)&gt;0,'data-cash-crude'!CQ213-INDEX('data-futures'!$E:$E,MATCH('basis-cash-crude'!CR$1,'data-futures'!$A:$A,0),1),""),"")</f>
        <v/>
      </c>
      <c r="CS212">
        <f>+IFERROR(IF(VALUE('data-cash-crude'!CR213)&gt;0,'data-cash-crude'!CR213-INDEX('data-futures'!$E:$E,MATCH('basis-cash-crude'!CS$1,'data-futures'!$A:$A,0),1),""),"")</f>
        <v>-0.86999999999999744</v>
      </c>
      <c r="CT212">
        <f>+IFERROR(IF(VALUE('data-cash-crude'!CS213)&gt;0,'data-cash-crude'!CS213-INDEX('data-futures'!$E:$E,MATCH('basis-cash-crude'!CT$1,'data-futures'!$A:$A,0),1),""),"")</f>
        <v>-6.0000000000002274E-2</v>
      </c>
      <c r="CU212">
        <f>+IFERROR(IF(VALUE('data-cash-crude'!CT213)&gt;0,'data-cash-crude'!CT213-INDEX('data-futures'!$E:$E,MATCH('basis-cash-crude'!CU$1,'data-futures'!$A:$A,0),1),""),"")</f>
        <v>-2.1099999999999994</v>
      </c>
      <c r="CV212">
        <f>+IFERROR(IF(VALUE('data-cash-crude'!CU213)&gt;0,'data-cash-crude'!CU213-INDEX('data-futures'!$E:$E,MATCH('basis-cash-crude'!CV$1,'data-futures'!$A:$A,0),1),""),"")</f>
        <v>-2.4600000000000009</v>
      </c>
      <c r="CW212">
        <f>+IFERROR(IF(VALUE('data-cash-crude'!CV213)&gt;0,'data-cash-crude'!CV213-INDEX('data-futures'!$E:$E,MATCH('basis-cash-crude'!CW$1,'data-futures'!$A:$A,0),1),""),"")</f>
        <v>-2.4500000000000028</v>
      </c>
      <c r="CX212">
        <f>+IFERROR(IF(VALUE('data-cash-crude'!CW213)&gt;0,'data-cash-crude'!CW213-INDEX('data-futures'!$E:$E,MATCH('basis-cash-crude'!CX$1,'data-futures'!$A:$A,0),1),""),"")</f>
        <v>-2.0300000000000011</v>
      </c>
      <c r="CY212">
        <f>+IFERROR(IF(VALUE('data-cash-crude'!CX213)&gt;0,'data-cash-crude'!CX213-INDEX('data-futures'!$E:$E,MATCH('basis-cash-crude'!CY$1,'data-futures'!$A:$A,0),1),""),"")</f>
        <v>-1.9299999999999997</v>
      </c>
      <c r="CZ212">
        <f>+IFERROR(IF(VALUE('data-cash-crude'!CY213)&gt;0,'data-cash-crude'!CY213-INDEX('data-futures'!$E:$E,MATCH('basis-cash-crude'!CZ$1,'data-futures'!$A:$A,0),1),""),"")</f>
        <v>-2.1000000000000014</v>
      </c>
      <c r="DA212">
        <f>+IFERROR(IF(VALUE('data-cash-crude'!CZ213)&gt;0,'data-cash-crude'!CZ213-INDEX('data-futures'!$E:$E,MATCH('basis-cash-crude'!DA$1,'data-futures'!$A:$A,0),1),""),"")</f>
        <v>-2.0499999999999972</v>
      </c>
      <c r="DB212">
        <f>+IFERROR(IF(VALUE('data-cash-crude'!DA213)&gt;0,'data-cash-crude'!DA213-INDEX('data-futures'!$E:$E,MATCH('basis-cash-crude'!DB$1,'data-futures'!$A:$A,0),1),""),"")</f>
        <v>-2</v>
      </c>
      <c r="DC212">
        <f>+IFERROR(IF(VALUE('data-cash-crude'!DB213)&gt;0,'data-cash-crude'!DB213-INDEX('data-futures'!$E:$E,MATCH('basis-cash-crude'!DC$1,'data-futures'!$A:$A,0),1),""),"")</f>
        <v>-2.0200000000000031</v>
      </c>
      <c r="DD212" t="str">
        <f>+IFERROR(IF(VALUE('data-cash-crude'!DC213)&gt;0,'data-cash-crude'!DC213-INDEX('data-futures'!$E:$E,MATCH('basis-cash-crude'!DD$1,'data-futures'!$A:$A,0),1),""),"")</f>
        <v/>
      </c>
      <c r="DE212">
        <f>+IFERROR(IF(VALUE('data-cash-crude'!DD213)&gt;0,'data-cash-crude'!DD213-INDEX('data-futures'!$E:$E,MATCH('basis-cash-crude'!DE$1,'data-futures'!$A:$A,0),1),""),"")</f>
        <v>-1.6799999999999997</v>
      </c>
      <c r="DF212">
        <f>+IFERROR(IF(VALUE('data-cash-crude'!DE213)&gt;0,'data-cash-crude'!DE213-INDEX('data-futures'!$E:$E,MATCH('basis-cash-crude'!DF$1,'data-futures'!$A:$A,0),1),""),"")</f>
        <v>-1.5499999999999972</v>
      </c>
      <c r="DG212">
        <f>+IFERROR(IF(VALUE('data-cash-crude'!DF213)&gt;0,'data-cash-crude'!DF213-INDEX('data-futures'!$E:$E,MATCH('basis-cash-crude'!DG$1,'data-futures'!$A:$A,0),1),""),"")</f>
        <v>-1.9500000000000028</v>
      </c>
      <c r="DH212">
        <f>+IFERROR(IF(VALUE('data-cash-crude'!DG213)&gt;0,'data-cash-crude'!DG213-INDEX('data-futures'!$E:$E,MATCH('basis-cash-crude'!DH$1,'data-futures'!$A:$A,0),1),""),"")</f>
        <v>-1.9600000000000009</v>
      </c>
      <c r="DI212">
        <f>+IFERROR(IF(VALUE('data-cash-crude'!DH213)&gt;0,'data-cash-crude'!DH213-INDEX('data-futures'!$E:$E,MATCH('basis-cash-crude'!DI$1,'data-futures'!$A:$A,0),1),""),"")</f>
        <v>-2.0900000000000034</v>
      </c>
      <c r="DJ212">
        <f>+IFERROR(IF(VALUE('data-cash-crude'!DI213)&gt;0,'data-cash-crude'!DI213-INDEX('data-futures'!$E:$E,MATCH('basis-cash-crude'!DJ$1,'data-futures'!$A:$A,0),1),""),"")</f>
        <v>-2.3200000000000003</v>
      </c>
      <c r="DK212">
        <f>+IFERROR(IF(VALUE('data-cash-crude'!DJ213)&gt;0,'data-cash-crude'!DJ213-INDEX('data-futures'!$E:$E,MATCH('basis-cash-crude'!DK$1,'data-futures'!$A:$A,0),1),""),"")</f>
        <v>-1.8699999999999974</v>
      </c>
      <c r="DL212" t="str">
        <f>+IFERROR(IF(VALUE('data-cash-crude'!DK213)&gt;0,'data-cash-crude'!DK213-INDEX('data-futures'!$E:$E,MATCH('basis-cash-crude'!DL$1,'data-futures'!$A:$A,0),1),""),"")</f>
        <v/>
      </c>
      <c r="DM212" t="str">
        <f>+IFERROR(IF(VALUE('data-cash-crude'!DL213)&gt;0,'data-cash-crude'!DL213-INDEX('data-futures'!$E:$E,MATCH('basis-cash-crude'!DM$1,'data-futures'!$A:$A,0),1),""),"")</f>
        <v/>
      </c>
      <c r="DN212" t="str">
        <f>+IFERROR(IF(VALUE('data-cash-crude'!DM213)&gt;0,'data-cash-crude'!DM213-INDEX('data-futures'!$E:$E,MATCH('basis-cash-crude'!DN$1,'data-futures'!$A:$A,0),1),""),"")</f>
        <v/>
      </c>
      <c r="DO212" t="str">
        <f>+IFERROR(IF(VALUE('data-cash-crude'!DN213)&gt;0,'data-cash-crude'!DN213-INDEX('data-futures'!$E:$E,MATCH('basis-cash-crude'!DO$1,'data-futures'!$A:$A,0),1),""),"")</f>
        <v/>
      </c>
      <c r="DP212" t="str">
        <f>+IFERROR(IF(VALUE('data-cash-crude'!DO213)&gt;0,'data-cash-crude'!DO213-INDEX('data-futures'!$E:$E,MATCH('basis-cash-crude'!DP$1,'data-futures'!$A:$A,0),1),""),"")</f>
        <v/>
      </c>
      <c r="DQ212" t="str">
        <f>+IFERROR(IF(VALUE('data-cash-crude'!DP213)&gt;0,'data-cash-crude'!DP213-INDEX('data-futures'!$E:$E,MATCH('basis-cash-crude'!DQ$1,'data-futures'!$A:$A,0),1),""),"")</f>
        <v/>
      </c>
      <c r="DR212" t="str">
        <f>+IFERROR(IF(VALUE('data-cash-crude'!DQ213)&gt;0,'data-cash-crude'!DQ213-INDEX('data-futures'!$E:$E,MATCH('basis-cash-crude'!DR$1,'data-futures'!$A:$A,0),1),""),"")</f>
        <v/>
      </c>
      <c r="DS212" t="str">
        <f>+IFERROR(IF(VALUE('data-cash-crude'!DR213)&gt;0,'data-cash-crude'!DR213-INDEX('data-futures'!$E:$E,MATCH('basis-cash-crude'!DS$1,'data-futures'!$A:$A,0),1),""),"")</f>
        <v/>
      </c>
      <c r="DT212" t="str">
        <f>+IFERROR(IF(VALUE('data-cash-crude'!DS213)&gt;0,'data-cash-crude'!DS213-INDEX('data-futures'!$E:$E,MATCH('basis-cash-crude'!DT$1,'data-futures'!$A:$A,0),1),""),"")</f>
        <v/>
      </c>
      <c r="DU212">
        <f>+IFERROR(IF(VALUE('data-cash-crude'!DT213)&gt;0,'data-cash-crude'!DT213-INDEX('data-futures'!$E:$E,MATCH('basis-cash-crude'!DU$1,'data-futures'!$A:$A,0),1),""),"")</f>
        <v>-2.6899999999999977</v>
      </c>
      <c r="DV212">
        <f>+IFERROR(IF(VALUE('data-cash-crude'!DU213)&gt;0,'data-cash-crude'!DU213-INDEX('data-futures'!$E:$E,MATCH('basis-cash-crude'!DV$1,'data-futures'!$A:$A,0),1),""),"")</f>
        <v>-2.9500000000000028</v>
      </c>
      <c r="DW212">
        <f>+IFERROR(IF(VALUE('data-cash-crude'!DV213)&gt;0,'data-cash-crude'!DV213-INDEX('data-futures'!$E:$E,MATCH('basis-cash-crude'!DW$1,'data-futures'!$A:$A,0),1),""),"")</f>
        <v>-2.8900000000000006</v>
      </c>
      <c r="DX212">
        <f>+IFERROR(IF(VALUE('data-cash-crude'!DW213)&gt;0,'data-cash-crude'!DW213-INDEX('data-futures'!$E:$E,MATCH('basis-cash-crude'!DX$1,'data-futures'!$A:$A,0),1),""),"")</f>
        <v>-2.4299999999999997</v>
      </c>
      <c r="DY212" t="str">
        <f>+IFERROR(IF(VALUE('data-cash-crude'!DX213)&gt;0,'data-cash-crude'!DX213-INDEX('data-futures'!$E:$E,MATCH('basis-cash-crude'!DY$1,'data-futures'!$A:$A,0),1),""),"")</f>
        <v/>
      </c>
      <c r="DZ212">
        <f>+IFERROR(IF(VALUE('data-cash-crude'!DY213)&gt;0,'data-cash-crude'!DY213-INDEX('data-futures'!$E:$E,MATCH('basis-cash-crude'!DZ$1,'data-futures'!$A:$A,0),1),""),"")</f>
        <v>-2.9200000000000017</v>
      </c>
      <c r="EA212">
        <f>+IFERROR(IF(VALUE('data-cash-crude'!DZ213)&gt;0,'data-cash-crude'!DZ213-INDEX('data-futures'!$E:$E,MATCH('basis-cash-crude'!EA$1,'data-futures'!$A:$A,0),1),""),"")</f>
        <v>-2.7800000000000011</v>
      </c>
      <c r="EB212" t="str">
        <f>+IFERROR(IF(VALUE('data-cash-crude'!EA213)&gt;0,'data-cash-crude'!EA213-INDEX('data-futures'!$E:$E,MATCH('basis-cash-crude'!EB$1,'data-futures'!$A:$A,0),1),""),"")</f>
        <v/>
      </c>
      <c r="EC212">
        <f>+IFERROR(IF(VALUE('data-cash-crude'!EB213)&gt;0,'data-cash-crude'!EB213-INDEX('data-futures'!$E:$E,MATCH('basis-cash-crude'!EC$1,'data-futures'!$A:$A,0),1),""),"")</f>
        <v>-2.9500000000000028</v>
      </c>
      <c r="ED212" t="str">
        <f>+IFERROR(IF(VALUE('data-cash-crude'!EC213)&gt;0,'data-cash-crude'!EC213-INDEX('data-futures'!$E:$E,MATCH('basis-cash-crude'!ED$1,'data-futures'!$A:$A,0),1),""),"")</f>
        <v/>
      </c>
      <c r="EE212">
        <f>+IFERROR(IF(VALUE('data-cash-crude'!ED213)&gt;0,'data-cash-crude'!ED213-INDEX('data-futures'!$E:$E,MATCH('basis-cash-crude'!EE$1,'data-futures'!$A:$A,0),1),""),"")</f>
        <v>-3.2800000000000011</v>
      </c>
      <c r="EF212" t="str">
        <f>+IFERROR(IF(VALUE('data-cash-crude'!EE213)&gt;0,'data-cash-crude'!EE213-INDEX('data-futures'!$E:$E,MATCH('basis-cash-crude'!EF$1,'data-futures'!$A:$A,0),1),""),"")</f>
        <v/>
      </c>
      <c r="EG212" t="str">
        <f>+IFERROR(IF(VALUE('data-cash-crude'!EF213)&gt;0,'data-cash-crude'!EF213-INDEX('data-futures'!$E:$E,MATCH('basis-cash-crude'!EG$1,'data-futures'!$A:$A,0),1),""),"")</f>
        <v/>
      </c>
      <c r="EH212" t="str">
        <f>+IFERROR(IF(VALUE('data-cash-crude'!EG213)&gt;0,'data-cash-crude'!EG213-INDEX('data-futures'!$E:$E,MATCH('basis-cash-crude'!EH$1,'data-futures'!$A:$A,0),1),""),"")</f>
        <v/>
      </c>
      <c r="EI212" t="str">
        <f>+IFERROR(IF(VALUE('data-cash-crude'!EH213)&gt;0,'data-cash-crude'!EH213-INDEX('data-futures'!$E:$E,MATCH('basis-cash-crude'!EI$1,'data-futures'!$A:$A,0),1),""),"")</f>
        <v/>
      </c>
      <c r="EJ212" t="str">
        <f>+IFERROR(IF(VALUE('data-cash-crude'!EI213)&gt;0,'data-cash-crude'!EI213-INDEX('data-futures'!$E:$E,MATCH('basis-cash-crude'!EJ$1,'data-futures'!$A:$A,0),1),""),"")</f>
        <v/>
      </c>
      <c r="EK212" t="str">
        <f>+IFERROR(IF(VALUE('data-cash-crude'!EJ213)&gt;0,'data-cash-crude'!EJ213-INDEX('data-futures'!$E:$E,MATCH('basis-cash-crude'!EK$1,'data-futures'!$A:$A,0),1),""),"")</f>
        <v/>
      </c>
      <c r="EL212" t="str">
        <f>+IFERROR(IF(VALUE('data-cash-crude'!EK213)&gt;0,'data-cash-crude'!EK213-INDEX('data-futures'!$E:$E,MATCH('basis-cash-crude'!EL$1,'data-futures'!$A:$A,0),1),""),"")</f>
        <v/>
      </c>
      <c r="EM212" t="str">
        <f>+IFERROR(IF(VALUE('data-cash-crude'!EL213)&gt;0,'data-cash-crude'!EL213-INDEX('data-futures'!$E:$E,MATCH('basis-cash-crude'!EM$1,'data-futures'!$A:$A,0),1),""),"")</f>
        <v/>
      </c>
      <c r="EN212" t="str">
        <f>+IFERROR(IF(VALUE('data-cash-crude'!EM213)&gt;0,'data-cash-crude'!EM213-INDEX('data-futures'!$E:$E,MATCH('basis-cash-crude'!EN$1,'data-futures'!$A:$A,0),1),""),"")</f>
        <v/>
      </c>
      <c r="EO212" t="str">
        <f>+IFERROR(IF(VALUE('data-cash-crude'!EN213)&gt;0,'data-cash-crude'!EN213-INDEX('data-futures'!$E:$E,MATCH('basis-cash-crude'!EO$1,'data-futures'!$A:$A,0),1),""),"")</f>
        <v/>
      </c>
      <c r="EP212" t="str">
        <f>+IFERROR(IF(VALUE('data-cash-crude'!EO213)&gt;0,'data-cash-crude'!EO213-INDEX('data-futures'!$E:$E,MATCH('basis-cash-crude'!EP$1,'data-futures'!$A:$A,0),1),""),"")</f>
        <v/>
      </c>
      <c r="EQ212" t="str">
        <f>+IFERROR(IF(VALUE('data-cash-crude'!EP213)&gt;0,'data-cash-crude'!EP213-INDEX('data-futures'!$E:$E,MATCH('basis-cash-crude'!EQ$1,'data-futures'!$A:$A,0),1),""),"")</f>
        <v/>
      </c>
      <c r="ER212" t="str">
        <f>+IFERROR(IF(VALUE('data-cash-crude'!EQ213)&gt;0,'data-cash-crude'!EQ213-INDEX('data-futures'!$E:$E,MATCH('basis-cash-crude'!ER$1,'data-futures'!$A:$A,0),1),""),"")</f>
        <v/>
      </c>
      <c r="ES212" t="str">
        <f>+IFERROR(IF(VALUE('data-cash-crude'!ER213)&gt;0,'data-cash-crude'!ER213-INDEX('data-futures'!$E:$E,MATCH('basis-cash-crude'!ES$1,'data-futures'!$A:$A,0),1),""),"")</f>
        <v/>
      </c>
      <c r="ET212" t="str">
        <f>+IFERROR(IF(VALUE('data-cash-crude'!ES213)&gt;0,'data-cash-crude'!ES213-INDEX('data-futures'!$E:$E,MATCH('basis-cash-crude'!ET$1,'data-futures'!$A:$A,0),1),""),"")</f>
        <v/>
      </c>
      <c r="EU212" t="str">
        <f>+IFERROR(IF(VALUE('data-cash-crude'!ET213)&gt;0,'data-cash-crude'!ET213-INDEX('data-futures'!$E:$E,MATCH('basis-cash-crude'!EU$1,'data-futures'!$A:$A,0),1),""),"")</f>
        <v/>
      </c>
      <c r="EV212" t="str">
        <f>+IFERROR(IF(VALUE('data-cash-crude'!EU213)&gt;0,'data-cash-crude'!EU213-INDEX('data-futures'!$E:$E,MATCH('basis-cash-crude'!EV$1,'data-futures'!$A:$A,0),1),""),"")</f>
        <v/>
      </c>
      <c r="EW212" t="str">
        <f>+IFERROR(IF(VALUE('data-cash-crude'!EV213)&gt;0,'data-cash-crude'!EV213-INDEX('data-futures'!$E:$E,MATCH('basis-cash-crude'!EW$1,'data-futures'!$A:$A,0),1),""),"")</f>
        <v/>
      </c>
      <c r="EX212" t="str">
        <f>+IFERROR(IF(VALUE('data-cash-crude'!EW213)&gt;0,'data-cash-crude'!EW213-INDEX('data-futures'!$E:$E,MATCH('basis-cash-crude'!EX$1,'data-futures'!$A:$A,0),1),""),"")</f>
        <v/>
      </c>
      <c r="EY212" t="str">
        <f>+IFERROR(IF(VALUE('data-cash-crude'!EX213)&gt;0,'data-cash-crude'!EX213-INDEX('data-futures'!$E:$E,MATCH('basis-cash-crude'!EY$1,'data-futures'!$A:$A,0),1),""),"")</f>
        <v/>
      </c>
      <c r="EZ212" t="str">
        <f>+IFERROR(IF(VALUE('data-cash-crude'!EY213)&gt;0,'data-cash-crude'!EY213-INDEX('data-futures'!$E:$E,MATCH('basis-cash-crude'!EZ$1,'data-futures'!$A:$A,0),1),""),"")</f>
        <v/>
      </c>
      <c r="FA212" t="str">
        <f>+IFERROR(IF(VALUE('data-cash-crude'!EZ213)&gt;0,'data-cash-crude'!EZ213-INDEX('data-futures'!$E:$E,MATCH('basis-cash-crude'!FA$1,'data-futures'!$A:$A,0),1),""),"")</f>
        <v/>
      </c>
      <c r="FB212" t="str">
        <f>+IFERROR(IF(VALUE('data-cash-crude'!FA213)&gt;0,'data-cash-crude'!FA213-INDEX('data-futures'!$E:$E,MATCH('basis-cash-crude'!FB$1,'data-futures'!$A:$A,0),1),""),"")</f>
        <v/>
      </c>
      <c r="FC212" t="str">
        <f>+IFERROR(IF(VALUE('data-cash-crude'!FB213)&gt;0,'data-cash-crude'!FB213-INDEX('data-futures'!$E:$E,MATCH('basis-cash-crude'!FC$1,'data-futures'!$A:$A,0),1),""),"")</f>
        <v/>
      </c>
      <c r="FD212" t="str">
        <f>+IFERROR(IF(VALUE('data-cash-crude'!FC213)&gt;0,'data-cash-crude'!FC213-INDEX('data-futures'!$E:$E,MATCH('basis-cash-crude'!FD$1,'data-futures'!$A:$A,0),1),""),"")</f>
        <v/>
      </c>
      <c r="FE212" t="str">
        <f>+IFERROR(IF(VALUE('data-cash-crude'!FD213)&gt;0,'data-cash-crude'!FD213-INDEX('data-futures'!$E:$E,MATCH('basis-cash-crude'!FE$1,'data-futures'!$A:$A,0),1),""),"")</f>
        <v/>
      </c>
      <c r="FF212" t="str">
        <f>+IFERROR(IF(VALUE('data-cash-crude'!FE213)&gt;0,'data-cash-crude'!FE213-INDEX('data-futures'!$E:$E,MATCH('basis-cash-crude'!FF$1,'data-futures'!$A:$A,0),1),""),"")</f>
        <v/>
      </c>
      <c r="FG212" t="str">
        <f>+IFERROR(IF(VALUE('data-cash-crude'!FF213)&gt;0,'data-cash-crude'!FF213-INDEX('data-futures'!$E:$E,MATCH('basis-cash-crude'!FG$1,'data-futures'!$A:$A,0),1),""),"")</f>
        <v/>
      </c>
      <c r="FH212" t="str">
        <f>+IFERROR(IF(VALUE('data-cash-crude'!FG213)&gt;0,'data-cash-crude'!FG213-INDEX('data-futures'!$E:$E,MATCH('basis-cash-crude'!FH$1,'data-futures'!$A:$A,0),1),""),"")</f>
        <v/>
      </c>
      <c r="FI212" t="str">
        <f>+IFERROR(IF(VALUE('data-cash-crude'!FH213)&gt;0,'data-cash-crude'!FH213-INDEX('data-futures'!$E:$E,MATCH('basis-cash-crude'!FI$1,'data-futures'!$A:$A,0),1),""),"")</f>
        <v/>
      </c>
      <c r="FJ212" t="str">
        <f>+IFERROR(IF(VALUE('data-cash-crude'!FI213)&gt;0,'data-cash-crude'!FI213-INDEX('data-futures'!$E:$E,MATCH('basis-cash-crude'!FJ$1,'data-futures'!$A:$A,0),1),""),"")</f>
        <v/>
      </c>
      <c r="FK212" t="str">
        <f>+IFERROR(IF(VALUE('data-cash-crude'!FJ213)&gt;0,'data-cash-crude'!FJ213-INDEX('data-futures'!$E:$E,MATCH('basis-cash-crude'!FK$1,'data-futures'!$A:$A,0),1),""),"")</f>
        <v/>
      </c>
      <c r="FL212" t="str">
        <f>+IFERROR(IF(VALUE('data-cash-crude'!FK213)&gt;0,'data-cash-crude'!FK213-INDEX('data-futures'!$E:$E,MATCH('basis-cash-crude'!FL$1,'data-futures'!$A:$A,0),1),""),"")</f>
        <v/>
      </c>
    </row>
    <row r="213" spans="1:168" x14ac:dyDescent="0.2">
      <c r="A213">
        <f t="shared" si="9"/>
        <v>-8.3350000000000009</v>
      </c>
      <c r="B213">
        <f t="shared" si="10"/>
        <v>-8.3373076923076912</v>
      </c>
      <c r="C213">
        <f t="shared" si="11"/>
        <v>-8.0791666666666675</v>
      </c>
      <c r="D213" s="6" t="str">
        <f>+'data-cash-crude'!B214</f>
        <v>CLPA-9-131.CM</v>
      </c>
      <c r="E213">
        <f>+IFERROR(IF(VALUE('data-cash-crude'!D214)&gt;0,'data-cash-crude'!D214-INDEX('data-futures'!$E:$E,MATCH('basis-cash-crude'!E$1,'data-futures'!$A:$A,0),1),""),"")</f>
        <v>-7.1899999999999977</v>
      </c>
      <c r="F213">
        <f>+IFERROR(IF(VALUE('data-cash-crude'!E214)&gt;0,'data-cash-crude'!E214-INDEX('data-futures'!$E:$E,MATCH('basis-cash-crude'!F$1,'data-futures'!$A:$A,0),1),""),"")</f>
        <v>-8.5900000000000034</v>
      </c>
      <c r="G213">
        <f>+IFERROR(IF(VALUE('data-cash-crude'!F214)&gt;0,'data-cash-crude'!F214-INDEX('data-futures'!$E:$E,MATCH('basis-cash-crude'!G$1,'data-futures'!$A:$A,0),1),""),"")</f>
        <v>-8.490000000000002</v>
      </c>
      <c r="H213">
        <f>+IFERROR(IF(VALUE('data-cash-crude'!G214)&gt;0,'data-cash-crude'!G214-INDEX('data-futures'!$E:$E,MATCH('basis-cash-crude'!H$1,'data-futures'!$A:$A,0),1),""),"")</f>
        <v>-8.6300000000000026</v>
      </c>
      <c r="I213" t="str">
        <f>+IFERROR(IF(VALUE('data-cash-crude'!H214)&gt;0,'data-cash-crude'!H214-INDEX('data-futures'!$E:$E,MATCH('basis-cash-crude'!I$1,'data-futures'!$A:$A,0),1),""),"")</f>
        <v/>
      </c>
      <c r="J213">
        <f>+IFERROR(IF(VALUE('data-cash-crude'!I214)&gt;0,'data-cash-crude'!I214-INDEX('data-futures'!$E:$E,MATCH('basis-cash-crude'!J$1,'data-futures'!$A:$A,0),1),""),"")</f>
        <v>-8.5799999999999983</v>
      </c>
      <c r="K213">
        <f>+IFERROR(IF(VALUE('data-cash-crude'!J214)&gt;0,'data-cash-crude'!J214-INDEX('data-futures'!$E:$E,MATCH('basis-cash-crude'!K$1,'data-futures'!$A:$A,0),1),""),"")</f>
        <v>-8.5300000000000011</v>
      </c>
      <c r="L213">
        <f>+IFERROR(IF(VALUE('data-cash-crude'!K214)&gt;0,'data-cash-crude'!K214-INDEX('data-futures'!$E:$E,MATCH('basis-cash-crude'!L$1,'data-futures'!$A:$A,0),1),""),"")</f>
        <v>-8.5900000000000034</v>
      </c>
      <c r="M213">
        <f>+IFERROR(IF(VALUE('data-cash-crude'!L214)&gt;0,'data-cash-crude'!L214-INDEX('data-futures'!$E:$E,MATCH('basis-cash-crude'!M$1,'data-futures'!$A:$A,0),1),""),"")</f>
        <v>-8.509999999999998</v>
      </c>
      <c r="N213">
        <f>+IFERROR(IF(VALUE('data-cash-crude'!M214)&gt;0,'data-cash-crude'!M214-INDEX('data-futures'!$E:$E,MATCH('basis-cash-crude'!N$1,'data-futures'!$A:$A,0),1),""),"")</f>
        <v>-8.5799999999999983</v>
      </c>
      <c r="O213">
        <f>+IFERROR(IF(VALUE('data-cash-crude'!N214)&gt;0,'data-cash-crude'!N214-INDEX('data-futures'!$E:$E,MATCH('basis-cash-crude'!O$1,'data-futures'!$A:$A,0),1),""),"")</f>
        <v>-8.490000000000002</v>
      </c>
      <c r="P213">
        <f>+IFERROR(IF(VALUE('data-cash-crude'!O214)&gt;0,'data-cash-crude'!O214-INDEX('data-futures'!$E:$E,MATCH('basis-cash-crude'!P$1,'data-futures'!$A:$A,0),1),""),"")</f>
        <v>-8.4399999999999977</v>
      </c>
      <c r="Q213">
        <f>+IFERROR(IF(VALUE('data-cash-crude'!P214)&gt;0,'data-cash-crude'!P214-INDEX('data-futures'!$E:$E,MATCH('basis-cash-crude'!Q$1,'data-futures'!$A:$A,0),1),""),"")</f>
        <v>-8.4600000000000009</v>
      </c>
      <c r="R213">
        <f>+IFERROR(IF(VALUE('data-cash-crude'!Q214)&gt;0,'data-cash-crude'!Q214-INDEX('data-futures'!$E:$E,MATCH('basis-cash-crude'!R$1,'data-futures'!$A:$A,0),1),""),"")</f>
        <v>-8.259999999999998</v>
      </c>
      <c r="S213">
        <f>+IFERROR(IF(VALUE('data-cash-crude'!R214)&gt;0,'data-cash-crude'!R214-INDEX('data-futures'!$E:$E,MATCH('basis-cash-crude'!S$1,'data-futures'!$A:$A,0),1),""),"")</f>
        <v>-8.2899999999999991</v>
      </c>
      <c r="T213">
        <f>+IFERROR(IF(VALUE('data-cash-crude'!S214)&gt;0,'data-cash-crude'!S214-INDEX('data-futures'!$E:$E,MATCH('basis-cash-crude'!T$1,'data-futures'!$A:$A,0),1),""),"")</f>
        <v>-8.32</v>
      </c>
      <c r="U213">
        <f>+IFERROR(IF(VALUE('data-cash-crude'!T214)&gt;0,'data-cash-crude'!T214-INDEX('data-futures'!$E:$E,MATCH('basis-cash-crude'!U$1,'data-futures'!$A:$A,0),1),""),"")</f>
        <v>-8.2000000000000028</v>
      </c>
      <c r="V213">
        <f>+IFERROR(IF(VALUE('data-cash-crude'!U214)&gt;0,'data-cash-crude'!U214-INDEX('data-futures'!$E:$E,MATCH('basis-cash-crude'!V$1,'data-futures'!$A:$A,0),1),""),"")</f>
        <v>-8.0200000000000031</v>
      </c>
      <c r="W213">
        <f>+IFERROR(IF(VALUE('data-cash-crude'!V214)&gt;0,'data-cash-crude'!V214-INDEX('data-futures'!$E:$E,MATCH('basis-cash-crude'!W$1,'data-futures'!$A:$A,0),1),""),"")</f>
        <v>-8.4399999999999977</v>
      </c>
      <c r="X213">
        <f>+IFERROR(IF(VALUE('data-cash-crude'!W214)&gt;0,'data-cash-crude'!W214-INDEX('data-futures'!$E:$E,MATCH('basis-cash-crude'!X$1,'data-futures'!$A:$A,0),1),""),"")</f>
        <v>-8.5300000000000011</v>
      </c>
      <c r="Y213">
        <f>+IFERROR(IF(VALUE('data-cash-crude'!X214)&gt;0,'data-cash-crude'!X214-INDEX('data-futures'!$E:$E,MATCH('basis-cash-crude'!Y$1,'data-futures'!$A:$A,0),1),""),"")</f>
        <v>-8.4799999999999969</v>
      </c>
      <c r="Z213" t="str">
        <f>+IFERROR(IF(VALUE('data-cash-crude'!Y214)&gt;0,'data-cash-crude'!Y214-INDEX('data-futures'!$E:$E,MATCH('basis-cash-crude'!Z$1,'data-futures'!$A:$A,0),1),""),"")</f>
        <v/>
      </c>
      <c r="AA213">
        <f>+IFERROR(IF(VALUE('data-cash-crude'!Z214)&gt;0,'data-cash-crude'!Z214-INDEX('data-futures'!$E:$E,MATCH('basis-cash-crude'!AA$1,'data-futures'!$A:$A,0),1),""),"")</f>
        <v>-8.4399999999999977</v>
      </c>
      <c r="AB213">
        <f>+IFERROR(IF(VALUE('data-cash-crude'!AA214)&gt;0,'data-cash-crude'!AA214-INDEX('data-futures'!$E:$E,MATCH('basis-cash-crude'!AB$1,'data-futures'!$A:$A,0),1),""),"")</f>
        <v>-8.3500000000000014</v>
      </c>
      <c r="AC213" t="str">
        <f>+IFERROR(IF(VALUE('data-cash-crude'!AB214)&gt;0,'data-cash-crude'!AB214-INDEX('data-futures'!$E:$E,MATCH('basis-cash-crude'!AC$1,'data-futures'!$A:$A,0),1),""),"")</f>
        <v/>
      </c>
      <c r="AD213" t="str">
        <f>+IFERROR(IF(VALUE('data-cash-crude'!AC214)&gt;0,'data-cash-crude'!AC214-INDEX('data-futures'!$E:$E,MATCH('basis-cash-crude'!AD$1,'data-futures'!$A:$A,0),1),""),"")</f>
        <v/>
      </c>
      <c r="AE213">
        <f>+IFERROR(IF(VALUE('data-cash-crude'!AD214)&gt;0,'data-cash-crude'!AD214-INDEX('data-futures'!$E:$E,MATCH('basis-cash-crude'!AE$1,'data-futures'!$A:$A,0),1),""),"")</f>
        <v>-8.0600000000000023</v>
      </c>
      <c r="AF213">
        <f>+IFERROR(IF(VALUE('data-cash-crude'!AE214)&gt;0,'data-cash-crude'!AE214-INDEX('data-futures'!$E:$E,MATCH('basis-cash-crude'!AF$1,'data-futures'!$A:$A,0),1),""),"")</f>
        <v>-8.0300000000000011</v>
      </c>
      <c r="AG213">
        <f>+IFERROR(IF(VALUE('data-cash-crude'!AF214)&gt;0,'data-cash-crude'!AF214-INDEX('data-futures'!$E:$E,MATCH('basis-cash-crude'!AG$1,'data-futures'!$A:$A,0),1),""),"")</f>
        <v>-8.1000000000000014</v>
      </c>
      <c r="AH213">
        <f>+IFERROR(IF(VALUE('data-cash-crude'!AG214)&gt;0,'data-cash-crude'!AG214-INDEX('data-futures'!$E:$E,MATCH('basis-cash-crude'!AH$1,'data-futures'!$A:$A,0),1),""),"")</f>
        <v>-8.1700000000000017</v>
      </c>
      <c r="AI213">
        <f>+IFERROR(IF(VALUE('data-cash-crude'!AH214)&gt;0,'data-cash-crude'!AH214-INDEX('data-futures'!$E:$E,MATCH('basis-cash-crude'!AI$1,'data-futures'!$A:$A,0),1),""),"")</f>
        <v>-8.009999999999998</v>
      </c>
      <c r="AJ213">
        <f>+IFERROR(IF(VALUE('data-cash-crude'!AI214)&gt;0,'data-cash-crude'!AI214-INDEX('data-futures'!$E:$E,MATCH('basis-cash-crude'!AJ$1,'data-futures'!$A:$A,0),1),""),"")</f>
        <v>-8.11</v>
      </c>
      <c r="AK213">
        <f>+IFERROR(IF(VALUE('data-cash-crude'!AJ214)&gt;0,'data-cash-crude'!AJ214-INDEX('data-futures'!$E:$E,MATCH('basis-cash-crude'!AK$1,'data-futures'!$A:$A,0),1),""),"")</f>
        <v>-8.1300000000000026</v>
      </c>
      <c r="AL213">
        <f>+IFERROR(IF(VALUE('data-cash-crude'!AK214)&gt;0,'data-cash-crude'!AK214-INDEX('data-futures'!$E:$E,MATCH('basis-cash-crude'!AL$1,'data-futures'!$A:$A,0),1),""),"")</f>
        <v>-8.14</v>
      </c>
      <c r="AM213">
        <f>+IFERROR(IF(VALUE('data-cash-crude'!AL214)&gt;0,'data-cash-crude'!AL214-INDEX('data-futures'!$E:$E,MATCH('basis-cash-crude'!AM$1,'data-futures'!$A:$A,0),1),""),"")</f>
        <v>-8.0300000000000011</v>
      </c>
      <c r="AN213">
        <f>+IFERROR(IF(VALUE('data-cash-crude'!AM214)&gt;0,'data-cash-crude'!AM214-INDEX('data-futures'!$E:$E,MATCH('basis-cash-crude'!AN$1,'data-futures'!$A:$A,0),1),""),"")</f>
        <v>-8.3100000000000023</v>
      </c>
      <c r="AO213">
        <f>+IFERROR(IF(VALUE('data-cash-crude'!AN214)&gt;0,'data-cash-crude'!AN214-INDEX('data-futures'!$E:$E,MATCH('basis-cash-crude'!AO$1,'data-futures'!$A:$A,0),1),""),"")</f>
        <v>-8.2899999999999991</v>
      </c>
      <c r="AP213">
        <f>+IFERROR(IF(VALUE('data-cash-crude'!AO214)&gt;0,'data-cash-crude'!AO214-INDEX('data-futures'!$E:$E,MATCH('basis-cash-crude'!AP$1,'data-futures'!$A:$A,0),1),""),"")</f>
        <v>-8.32</v>
      </c>
      <c r="AQ213" t="str">
        <f>+IFERROR(IF(VALUE('data-cash-crude'!AP214)&gt;0,'data-cash-crude'!AP214-INDEX('data-futures'!$E:$E,MATCH('basis-cash-crude'!AQ$1,'data-futures'!$A:$A,0),1),""),"")</f>
        <v/>
      </c>
      <c r="AR213">
        <f>+IFERROR(IF(VALUE('data-cash-crude'!AQ214)&gt;0,'data-cash-crude'!AQ214-INDEX('data-futures'!$E:$E,MATCH('basis-cash-crude'!AR$1,'data-futures'!$A:$A,0),1),""),"")</f>
        <v>-8.2299999999999969</v>
      </c>
      <c r="AS213" t="str">
        <f>+IFERROR(IF(VALUE('data-cash-crude'!AR214)&gt;0,'data-cash-crude'!AR214-INDEX('data-futures'!$E:$E,MATCH('basis-cash-crude'!AS$1,'data-futures'!$A:$A,0),1),""),"")</f>
        <v/>
      </c>
      <c r="AT213">
        <f>+IFERROR(IF(VALUE('data-cash-crude'!AS214)&gt;0,'data-cash-crude'!AS214-INDEX('data-futures'!$E:$E,MATCH('basis-cash-crude'!AT$1,'data-futures'!$A:$A,0),1),""),"")</f>
        <v>-8.1000000000000014</v>
      </c>
      <c r="AU213">
        <f>+IFERROR(IF(VALUE('data-cash-crude'!AT214)&gt;0,'data-cash-crude'!AT214-INDEX('data-futures'!$E:$E,MATCH('basis-cash-crude'!AU$1,'data-futures'!$A:$A,0),1),""),"")</f>
        <v>-8.0600000000000023</v>
      </c>
      <c r="AV213">
        <f>+IFERROR(IF(VALUE('data-cash-crude'!AU214)&gt;0,'data-cash-crude'!AU214-INDEX('data-futures'!$E:$E,MATCH('basis-cash-crude'!AV$1,'data-futures'!$A:$A,0),1),""),"")</f>
        <v>-8.1300000000000026</v>
      </c>
      <c r="AW213">
        <f>+IFERROR(IF(VALUE('data-cash-crude'!AV214)&gt;0,'data-cash-crude'!AV214-INDEX('data-futures'!$E:$E,MATCH('basis-cash-crude'!AW$1,'data-futures'!$A:$A,0),1),""),"")</f>
        <v>-8.1000000000000014</v>
      </c>
      <c r="AX213">
        <f>+IFERROR(IF(VALUE('data-cash-crude'!AW214)&gt;0,'data-cash-crude'!AW214-INDEX('data-futures'!$E:$E,MATCH('basis-cash-crude'!AX$1,'data-futures'!$A:$A,0),1),""),"")</f>
        <v>-8.0200000000000031</v>
      </c>
      <c r="AY213">
        <f>+IFERROR(IF(VALUE('data-cash-crude'!AX214)&gt;0,'data-cash-crude'!AX214-INDEX('data-futures'!$E:$E,MATCH('basis-cash-crude'!AY$1,'data-futures'!$A:$A,0),1),""),"")</f>
        <v>-8.0799999999999983</v>
      </c>
      <c r="AZ213">
        <f>+IFERROR(IF(VALUE('data-cash-crude'!AY214)&gt;0,'data-cash-crude'!AY214-INDEX('data-futures'!$E:$E,MATCH('basis-cash-crude'!AZ$1,'data-futures'!$A:$A,0),1),""),"")</f>
        <v>-8.25</v>
      </c>
      <c r="BA213">
        <f>+IFERROR(IF(VALUE('data-cash-crude'!AZ214)&gt;0,'data-cash-crude'!AZ214-INDEX('data-futures'!$E:$E,MATCH('basis-cash-crude'!BA$1,'data-futures'!$A:$A,0),1),""),"")</f>
        <v>-7.4200000000000017</v>
      </c>
      <c r="BB213">
        <f>+IFERROR(IF(VALUE('data-cash-crude'!BA214)&gt;0,'data-cash-crude'!BA214-INDEX('data-futures'!$E:$E,MATCH('basis-cash-crude'!BB$1,'data-futures'!$A:$A,0),1),""),"")</f>
        <v>-8.1199999999999974</v>
      </c>
      <c r="BC213">
        <f>+IFERROR(IF(VALUE('data-cash-crude'!BB214)&gt;0,'data-cash-crude'!BB214-INDEX('data-futures'!$E:$E,MATCH('basis-cash-crude'!BC$1,'data-futures'!$A:$A,0),1),""),"")</f>
        <v>-8.2299999999999969</v>
      </c>
      <c r="BD213">
        <f>+IFERROR(IF(VALUE('data-cash-crude'!BC214)&gt;0,'data-cash-crude'!BC214-INDEX('data-futures'!$E:$E,MATCH('basis-cash-crude'!BD$1,'data-futures'!$A:$A,0),1),""),"")</f>
        <v>-8.32</v>
      </c>
      <c r="BE213">
        <f>+IFERROR(IF(VALUE('data-cash-crude'!BD214)&gt;0,'data-cash-crude'!BD214-INDEX('data-futures'!$E:$E,MATCH('basis-cash-crude'!BE$1,'data-futures'!$A:$A,0),1),""),"")</f>
        <v>-8.2299999999999969</v>
      </c>
      <c r="BF213">
        <f>+IFERROR(IF(VALUE('data-cash-crude'!BE214)&gt;0,'data-cash-crude'!BE214-INDEX('data-futures'!$E:$E,MATCH('basis-cash-crude'!BF$1,'data-futures'!$A:$A,0),1),""),"")</f>
        <v>-7.990000000000002</v>
      </c>
      <c r="BG213">
        <f>+IFERROR(IF(VALUE('data-cash-crude'!BF214)&gt;0,'data-cash-crude'!BF214-INDEX('data-futures'!$E:$E,MATCH('basis-cash-crude'!BG$1,'data-futures'!$A:$A,0),1),""),"")</f>
        <v>-8.0200000000000031</v>
      </c>
      <c r="BH213">
        <f>+IFERROR(IF(VALUE('data-cash-crude'!BG214)&gt;0,'data-cash-crude'!BG214-INDEX('data-futures'!$E:$E,MATCH('basis-cash-crude'!BH$1,'data-futures'!$A:$A,0),1),""),"")</f>
        <v>-7.7899999999999991</v>
      </c>
      <c r="BI213">
        <f>+IFERROR(IF(VALUE('data-cash-crude'!BH214)&gt;0,'data-cash-crude'!BH214-INDEX('data-futures'!$E:$E,MATCH('basis-cash-crude'!BI$1,'data-futures'!$A:$A,0),1),""),"")</f>
        <v>-7.8400000000000034</v>
      </c>
      <c r="BJ213">
        <f>+IFERROR(IF(VALUE('data-cash-crude'!BI214)&gt;0,'data-cash-crude'!BI214-INDEX('data-futures'!$E:$E,MATCH('basis-cash-crude'!BJ$1,'data-futures'!$A:$A,0),1),""),"")</f>
        <v>-8.0900000000000034</v>
      </c>
      <c r="BK213">
        <f>+IFERROR(IF(VALUE('data-cash-crude'!BJ214)&gt;0,'data-cash-crude'!BJ214-INDEX('data-futures'!$E:$E,MATCH('basis-cash-crude'!BK$1,'data-futures'!$A:$A,0),1),""),"")</f>
        <v>-8.18</v>
      </c>
      <c r="BL213">
        <f>+IFERROR(IF(VALUE('data-cash-crude'!BK214)&gt;0,'data-cash-crude'!BK214-INDEX('data-futures'!$E:$E,MATCH('basis-cash-crude'!BL$1,'data-futures'!$A:$A,0),1),""),"")</f>
        <v>-8.36</v>
      </c>
      <c r="BM213">
        <f>+IFERROR(IF(VALUE('data-cash-crude'!BL214)&gt;0,'data-cash-crude'!BL214-INDEX('data-futures'!$E:$E,MATCH('basis-cash-crude'!BM$1,'data-futures'!$A:$A,0),1),""),"")</f>
        <v>-8.4200000000000017</v>
      </c>
      <c r="BN213">
        <f>+IFERROR(IF(VALUE('data-cash-crude'!BM214)&gt;0,'data-cash-crude'!BM214-INDEX('data-futures'!$E:$E,MATCH('basis-cash-crude'!BN$1,'data-futures'!$A:$A,0),1),""),"")</f>
        <v>-8.1599999999999966</v>
      </c>
      <c r="BO213">
        <f>+IFERROR(IF(VALUE('data-cash-crude'!BN214)&gt;0,'data-cash-crude'!BN214-INDEX('data-futures'!$E:$E,MATCH('basis-cash-crude'!BO$1,'data-futures'!$A:$A,0),1),""),"")</f>
        <v>-8.4699999999999989</v>
      </c>
      <c r="BP213">
        <f>+IFERROR(IF(VALUE('data-cash-crude'!BO214)&gt;0,'data-cash-crude'!BO214-INDEX('data-futures'!$E:$E,MATCH('basis-cash-crude'!BP$1,'data-futures'!$A:$A,0),1),""),"")</f>
        <v>-8.3800000000000026</v>
      </c>
      <c r="BQ213">
        <f>+IFERROR(IF(VALUE('data-cash-crude'!BP214)&gt;0,'data-cash-crude'!BP214-INDEX('data-futures'!$E:$E,MATCH('basis-cash-crude'!BQ$1,'data-futures'!$A:$A,0),1),""),"")</f>
        <v>-8.07</v>
      </c>
      <c r="BR213">
        <f>+IFERROR(IF(VALUE('data-cash-crude'!BQ214)&gt;0,'data-cash-crude'!BQ214-INDEX('data-futures'!$E:$E,MATCH('basis-cash-crude'!BR$1,'data-futures'!$A:$A,0),1),""),"")</f>
        <v>-8.1000000000000014</v>
      </c>
      <c r="BS213">
        <f>+IFERROR(IF(VALUE('data-cash-crude'!BR214)&gt;0,'data-cash-crude'!BR214-INDEX('data-futures'!$E:$E,MATCH('basis-cash-crude'!BS$1,'data-futures'!$A:$A,0),1),""),"")</f>
        <v>-8.0200000000000031</v>
      </c>
      <c r="BT213">
        <f>+IFERROR(IF(VALUE('data-cash-crude'!BS214)&gt;0,'data-cash-crude'!BS214-INDEX('data-futures'!$E:$E,MATCH('basis-cash-crude'!BT$1,'data-futures'!$A:$A,0),1),""),"")</f>
        <v>-8.57</v>
      </c>
      <c r="BU213">
        <f>+IFERROR(IF(VALUE('data-cash-crude'!BT214)&gt;0,'data-cash-crude'!BT214-INDEX('data-futures'!$E:$E,MATCH('basis-cash-crude'!BU$1,'data-futures'!$A:$A,0),1),""),"")</f>
        <v>-8.43</v>
      </c>
      <c r="BV213">
        <f>+IFERROR(IF(VALUE('data-cash-crude'!BU214)&gt;0,'data-cash-crude'!BU214-INDEX('data-futures'!$E:$E,MATCH('basis-cash-crude'!BV$1,'data-futures'!$A:$A,0),1),""),"")</f>
        <v>-8.1199999999999974</v>
      </c>
      <c r="BW213">
        <f>+IFERROR(IF(VALUE('data-cash-crude'!BV214)&gt;0,'data-cash-crude'!BV214-INDEX('data-futures'!$E:$E,MATCH('basis-cash-crude'!BW$1,'data-futures'!$A:$A,0),1),""),"")</f>
        <v>-8.1300000000000026</v>
      </c>
      <c r="BX213">
        <f>+IFERROR(IF(VALUE('data-cash-crude'!BW214)&gt;0,'data-cash-crude'!BW214-INDEX('data-futures'!$E:$E,MATCH('basis-cash-crude'!BX$1,'data-futures'!$A:$A,0),1),""),"")</f>
        <v>-8.4399999999999977</v>
      </c>
      <c r="BY213">
        <f>+IFERROR(IF(VALUE('data-cash-crude'!BX214)&gt;0,'data-cash-crude'!BX214-INDEX('data-futures'!$E:$E,MATCH('basis-cash-crude'!BY$1,'data-futures'!$A:$A,0),1),""),"")</f>
        <v>-8.4099999999999966</v>
      </c>
      <c r="BZ213">
        <f>+IFERROR(IF(VALUE('data-cash-crude'!BY214)&gt;0,'data-cash-crude'!BY214-INDEX('data-futures'!$E:$E,MATCH('basis-cash-crude'!BZ$1,'data-futures'!$A:$A,0),1),""),"")</f>
        <v>-8.4500000000000028</v>
      </c>
      <c r="CA213">
        <f>+IFERROR(IF(VALUE('data-cash-crude'!BZ214)&gt;0,'data-cash-crude'!BZ214-INDEX('data-futures'!$E:$E,MATCH('basis-cash-crude'!CA$1,'data-futures'!$A:$A,0),1),""),"")</f>
        <v>-8.0900000000000034</v>
      </c>
      <c r="CB213">
        <f>+IFERROR(IF(VALUE('data-cash-crude'!CA214)&gt;0,'data-cash-crude'!CA214-INDEX('data-futures'!$E:$E,MATCH('basis-cash-crude'!CB$1,'data-futures'!$A:$A,0),1),""),"")</f>
        <v>-7.9699999999999989</v>
      </c>
      <c r="CC213">
        <f>+IFERROR(IF(VALUE('data-cash-crude'!CB214)&gt;0,'data-cash-crude'!CB214-INDEX('data-futures'!$E:$E,MATCH('basis-cash-crude'!CC$1,'data-futures'!$A:$A,0),1),""),"")</f>
        <v>-8.1199999999999974</v>
      </c>
      <c r="CD213">
        <f>+IFERROR(IF(VALUE('data-cash-crude'!CC214)&gt;0,'data-cash-crude'!CC214-INDEX('data-futures'!$E:$E,MATCH('basis-cash-crude'!CD$1,'data-futures'!$A:$A,0),1),""),"")</f>
        <v>-7.8599999999999994</v>
      </c>
      <c r="CE213">
        <f>+IFERROR(IF(VALUE('data-cash-crude'!CD214)&gt;0,'data-cash-crude'!CD214-INDEX('data-futures'!$E:$E,MATCH('basis-cash-crude'!CE$1,'data-futures'!$A:$A,0),1),""),"")</f>
        <v>-7.8999999999999986</v>
      </c>
      <c r="CF213">
        <f>+IFERROR(IF(VALUE('data-cash-crude'!CE214)&gt;0,'data-cash-crude'!CE214-INDEX('data-futures'!$E:$E,MATCH('basis-cash-crude'!CF$1,'data-futures'!$A:$A,0),1),""),"")</f>
        <v>-7.82</v>
      </c>
      <c r="CG213">
        <f>+IFERROR(IF(VALUE('data-cash-crude'!CF214)&gt;0,'data-cash-crude'!CF214-INDEX('data-futures'!$E:$E,MATCH('basis-cash-crude'!CG$1,'data-futures'!$A:$A,0),1),""),"")</f>
        <v>-7.5900000000000034</v>
      </c>
      <c r="CH213">
        <f>+IFERROR(IF(VALUE('data-cash-crude'!CG214)&gt;0,'data-cash-crude'!CG214-INDEX('data-futures'!$E:$E,MATCH('basis-cash-crude'!CH$1,'data-futures'!$A:$A,0),1),""),"")</f>
        <v>-7.3800000000000026</v>
      </c>
      <c r="CI213">
        <f>+IFERROR(IF(VALUE('data-cash-crude'!CH214)&gt;0,'data-cash-crude'!CH214-INDEX('data-futures'!$E:$E,MATCH('basis-cash-crude'!CI$1,'data-futures'!$A:$A,0),1),""),"")</f>
        <v>-7.5399999999999991</v>
      </c>
      <c r="CJ213">
        <f>+IFERROR(IF(VALUE('data-cash-crude'!CI214)&gt;0,'data-cash-crude'!CI214-INDEX('data-futures'!$E:$E,MATCH('basis-cash-crude'!CJ$1,'data-futures'!$A:$A,0),1),""),"")</f>
        <v>-7.3999999999999986</v>
      </c>
      <c r="CK213">
        <f>+IFERROR(IF(VALUE('data-cash-crude'!CJ214)&gt;0,'data-cash-crude'!CJ214-INDEX('data-futures'!$E:$E,MATCH('basis-cash-crude'!CK$1,'data-futures'!$A:$A,0),1),""),"")</f>
        <v>-6.990000000000002</v>
      </c>
      <c r="CL213">
        <f>+IFERROR(IF(VALUE('data-cash-crude'!CK214)&gt;0,'data-cash-crude'!CK214-INDEX('data-futures'!$E:$E,MATCH('basis-cash-crude'!CL$1,'data-futures'!$A:$A,0),1),""),"")</f>
        <v>-6.9500000000000028</v>
      </c>
      <c r="CM213">
        <f>+IFERROR(IF(VALUE('data-cash-crude'!CL214)&gt;0,'data-cash-crude'!CL214-INDEX('data-futures'!$E:$E,MATCH('basis-cash-crude'!CM$1,'data-futures'!$A:$A,0),1),""),"")</f>
        <v>-7</v>
      </c>
      <c r="CN213">
        <f>+IFERROR(IF(VALUE('data-cash-crude'!CM214)&gt;0,'data-cash-crude'!CM214-INDEX('data-futures'!$E:$E,MATCH('basis-cash-crude'!CN$1,'data-futures'!$A:$A,0),1),""),"")</f>
        <v>-6.6400000000000006</v>
      </c>
      <c r="CO213">
        <f>+IFERROR(IF(VALUE('data-cash-crude'!CN214)&gt;0,'data-cash-crude'!CN214-INDEX('data-futures'!$E:$E,MATCH('basis-cash-crude'!CO$1,'data-futures'!$A:$A,0),1),""),"")</f>
        <v>-6.68</v>
      </c>
      <c r="CP213">
        <f>+IFERROR(IF(VALUE('data-cash-crude'!CO214)&gt;0,'data-cash-crude'!CO214-INDEX('data-futures'!$E:$E,MATCH('basis-cash-crude'!CP$1,'data-futures'!$A:$A,0),1),""),"")</f>
        <v>-6.8800000000000026</v>
      </c>
      <c r="CQ213">
        <f>+IFERROR(IF(VALUE('data-cash-crude'!CP214)&gt;0,'data-cash-crude'!CP214-INDEX('data-futures'!$E:$E,MATCH('basis-cash-crude'!CQ$1,'data-futures'!$A:$A,0),1),""),"")</f>
        <v>-6.8699999999999974</v>
      </c>
      <c r="CR213" t="str">
        <f>+IFERROR(IF(VALUE('data-cash-crude'!CQ214)&gt;0,'data-cash-crude'!CQ214-INDEX('data-futures'!$E:$E,MATCH('basis-cash-crude'!CR$1,'data-futures'!$A:$A,0),1),""),"")</f>
        <v/>
      </c>
      <c r="CS213">
        <f>+IFERROR(IF(VALUE('data-cash-crude'!CR214)&gt;0,'data-cash-crude'!CR214-INDEX('data-futures'!$E:$E,MATCH('basis-cash-crude'!CS$1,'data-futures'!$A:$A,0),1),""),"")</f>
        <v>-5.8699999999999974</v>
      </c>
      <c r="CT213">
        <f>+IFERROR(IF(VALUE('data-cash-crude'!CS214)&gt;0,'data-cash-crude'!CS214-INDEX('data-futures'!$E:$E,MATCH('basis-cash-crude'!CT$1,'data-futures'!$A:$A,0),1),""),"")</f>
        <v>-5.0600000000000023</v>
      </c>
      <c r="CU213">
        <f>+IFERROR(IF(VALUE('data-cash-crude'!CT214)&gt;0,'data-cash-crude'!CT214-INDEX('data-futures'!$E:$E,MATCH('basis-cash-crude'!CU$1,'data-futures'!$A:$A,0),1),""),"")</f>
        <v>-7.1099999999999994</v>
      </c>
      <c r="CV213">
        <f>+IFERROR(IF(VALUE('data-cash-crude'!CU214)&gt;0,'data-cash-crude'!CU214-INDEX('data-futures'!$E:$E,MATCH('basis-cash-crude'!CV$1,'data-futures'!$A:$A,0),1),""),"")</f>
        <v>-7.4600000000000009</v>
      </c>
      <c r="CW213">
        <f>+IFERROR(IF(VALUE('data-cash-crude'!CV214)&gt;0,'data-cash-crude'!CV214-INDEX('data-futures'!$E:$E,MATCH('basis-cash-crude'!CW$1,'data-futures'!$A:$A,0),1),""),"")</f>
        <v>-7.4500000000000028</v>
      </c>
      <c r="CX213">
        <f>+IFERROR(IF(VALUE('data-cash-crude'!CW214)&gt;0,'data-cash-crude'!CW214-INDEX('data-futures'!$E:$E,MATCH('basis-cash-crude'!CX$1,'data-futures'!$A:$A,0),1),""),"")</f>
        <v>-7.0300000000000011</v>
      </c>
      <c r="CY213">
        <f>+IFERROR(IF(VALUE('data-cash-crude'!CX214)&gt;0,'data-cash-crude'!CX214-INDEX('data-futures'!$E:$E,MATCH('basis-cash-crude'!CY$1,'data-futures'!$A:$A,0),1),""),"")</f>
        <v>-6.93</v>
      </c>
      <c r="CZ213">
        <f>+IFERROR(IF(VALUE('data-cash-crude'!CY214)&gt;0,'data-cash-crude'!CY214-INDEX('data-futures'!$E:$E,MATCH('basis-cash-crude'!CZ$1,'data-futures'!$A:$A,0),1),""),"")</f>
        <v>-7.1000000000000014</v>
      </c>
      <c r="DA213">
        <f>+IFERROR(IF(VALUE('data-cash-crude'!CZ214)&gt;0,'data-cash-crude'!CZ214-INDEX('data-futures'!$E:$E,MATCH('basis-cash-crude'!DA$1,'data-futures'!$A:$A,0),1),""),"")</f>
        <v>-7.0499999999999972</v>
      </c>
      <c r="DB213">
        <f>+IFERROR(IF(VALUE('data-cash-crude'!DA214)&gt;0,'data-cash-crude'!DA214-INDEX('data-futures'!$E:$E,MATCH('basis-cash-crude'!DB$1,'data-futures'!$A:$A,0),1),""),"")</f>
        <v>-7</v>
      </c>
      <c r="DC213">
        <f>+IFERROR(IF(VALUE('data-cash-crude'!DB214)&gt;0,'data-cash-crude'!DB214-INDEX('data-futures'!$E:$E,MATCH('basis-cash-crude'!DC$1,'data-futures'!$A:$A,0),1),""),"")</f>
        <v>-7.0200000000000031</v>
      </c>
      <c r="DD213" t="str">
        <f>+IFERROR(IF(VALUE('data-cash-crude'!DC214)&gt;0,'data-cash-crude'!DC214-INDEX('data-futures'!$E:$E,MATCH('basis-cash-crude'!DD$1,'data-futures'!$A:$A,0),1),""),"")</f>
        <v/>
      </c>
      <c r="DE213">
        <f>+IFERROR(IF(VALUE('data-cash-crude'!DD214)&gt;0,'data-cash-crude'!DD214-INDEX('data-futures'!$E:$E,MATCH('basis-cash-crude'!DE$1,'data-futures'!$A:$A,0),1),""),"")</f>
        <v>-6.68</v>
      </c>
      <c r="DF213">
        <f>+IFERROR(IF(VALUE('data-cash-crude'!DE214)&gt;0,'data-cash-crude'!DE214-INDEX('data-futures'!$E:$E,MATCH('basis-cash-crude'!DF$1,'data-futures'!$A:$A,0),1),""),"")</f>
        <v>-6.5499999999999972</v>
      </c>
      <c r="DG213">
        <f>+IFERROR(IF(VALUE('data-cash-crude'!DF214)&gt;0,'data-cash-crude'!DF214-INDEX('data-futures'!$E:$E,MATCH('basis-cash-crude'!DG$1,'data-futures'!$A:$A,0),1),""),"")</f>
        <v>-6.9500000000000028</v>
      </c>
      <c r="DH213">
        <f>+IFERROR(IF(VALUE('data-cash-crude'!DG214)&gt;0,'data-cash-crude'!DG214-INDEX('data-futures'!$E:$E,MATCH('basis-cash-crude'!DH$1,'data-futures'!$A:$A,0),1),""),"")</f>
        <v>-6.9600000000000009</v>
      </c>
      <c r="DI213">
        <f>+IFERROR(IF(VALUE('data-cash-crude'!DH214)&gt;0,'data-cash-crude'!DH214-INDEX('data-futures'!$E:$E,MATCH('basis-cash-crude'!DI$1,'data-futures'!$A:$A,0),1),""),"")</f>
        <v>-7.0900000000000034</v>
      </c>
      <c r="DJ213">
        <f>+IFERROR(IF(VALUE('data-cash-crude'!DI214)&gt;0,'data-cash-crude'!DI214-INDEX('data-futures'!$E:$E,MATCH('basis-cash-crude'!DJ$1,'data-futures'!$A:$A,0),1),""),"")</f>
        <v>-7.32</v>
      </c>
      <c r="DK213">
        <f>+IFERROR(IF(VALUE('data-cash-crude'!DJ214)&gt;0,'data-cash-crude'!DJ214-INDEX('data-futures'!$E:$E,MATCH('basis-cash-crude'!DK$1,'data-futures'!$A:$A,0),1),""),"")</f>
        <v>-6.8699999999999974</v>
      </c>
      <c r="DL213" t="str">
        <f>+IFERROR(IF(VALUE('data-cash-crude'!DK214)&gt;0,'data-cash-crude'!DK214-INDEX('data-futures'!$E:$E,MATCH('basis-cash-crude'!DL$1,'data-futures'!$A:$A,0),1),""),"")</f>
        <v/>
      </c>
      <c r="DM213" t="str">
        <f>+IFERROR(IF(VALUE('data-cash-crude'!DL214)&gt;0,'data-cash-crude'!DL214-INDEX('data-futures'!$E:$E,MATCH('basis-cash-crude'!DM$1,'data-futures'!$A:$A,0),1),""),"")</f>
        <v/>
      </c>
      <c r="DN213" t="str">
        <f>+IFERROR(IF(VALUE('data-cash-crude'!DM214)&gt;0,'data-cash-crude'!DM214-INDEX('data-futures'!$E:$E,MATCH('basis-cash-crude'!DN$1,'data-futures'!$A:$A,0),1),""),"")</f>
        <v/>
      </c>
      <c r="DO213" t="str">
        <f>+IFERROR(IF(VALUE('data-cash-crude'!DN214)&gt;0,'data-cash-crude'!DN214-INDEX('data-futures'!$E:$E,MATCH('basis-cash-crude'!DO$1,'data-futures'!$A:$A,0),1),""),"")</f>
        <v/>
      </c>
      <c r="DP213" t="str">
        <f>+IFERROR(IF(VALUE('data-cash-crude'!DO214)&gt;0,'data-cash-crude'!DO214-INDEX('data-futures'!$E:$E,MATCH('basis-cash-crude'!DP$1,'data-futures'!$A:$A,0),1),""),"")</f>
        <v/>
      </c>
      <c r="DQ213" t="str">
        <f>+IFERROR(IF(VALUE('data-cash-crude'!DP214)&gt;0,'data-cash-crude'!DP214-INDEX('data-futures'!$E:$E,MATCH('basis-cash-crude'!DQ$1,'data-futures'!$A:$A,0),1),""),"")</f>
        <v/>
      </c>
      <c r="DR213" t="str">
        <f>+IFERROR(IF(VALUE('data-cash-crude'!DQ214)&gt;0,'data-cash-crude'!DQ214-INDEX('data-futures'!$E:$E,MATCH('basis-cash-crude'!DR$1,'data-futures'!$A:$A,0),1),""),"")</f>
        <v/>
      </c>
      <c r="DS213" t="str">
        <f>+IFERROR(IF(VALUE('data-cash-crude'!DR214)&gt;0,'data-cash-crude'!DR214-INDEX('data-futures'!$E:$E,MATCH('basis-cash-crude'!DS$1,'data-futures'!$A:$A,0),1),""),"")</f>
        <v/>
      </c>
      <c r="DT213" t="str">
        <f>+IFERROR(IF(VALUE('data-cash-crude'!DS214)&gt;0,'data-cash-crude'!DS214-INDEX('data-futures'!$E:$E,MATCH('basis-cash-crude'!DT$1,'data-futures'!$A:$A,0),1),""),"")</f>
        <v/>
      </c>
      <c r="DU213">
        <f>+IFERROR(IF(VALUE('data-cash-crude'!DT214)&gt;0,'data-cash-crude'!DT214-INDEX('data-futures'!$E:$E,MATCH('basis-cash-crude'!DU$1,'data-futures'!$A:$A,0),1),""),"")</f>
        <v>-7.6899999999999977</v>
      </c>
      <c r="DV213">
        <f>+IFERROR(IF(VALUE('data-cash-crude'!DU214)&gt;0,'data-cash-crude'!DU214-INDEX('data-futures'!$E:$E,MATCH('basis-cash-crude'!DV$1,'data-futures'!$A:$A,0),1),""),"")</f>
        <v>-7.9500000000000028</v>
      </c>
      <c r="DW213">
        <f>+IFERROR(IF(VALUE('data-cash-crude'!DV214)&gt;0,'data-cash-crude'!DV214-INDEX('data-futures'!$E:$E,MATCH('basis-cash-crude'!DW$1,'data-futures'!$A:$A,0),1),""),"")</f>
        <v>-7.8900000000000006</v>
      </c>
      <c r="DX213">
        <f>+IFERROR(IF(VALUE('data-cash-crude'!DW214)&gt;0,'data-cash-crude'!DW214-INDEX('data-futures'!$E:$E,MATCH('basis-cash-crude'!DX$1,'data-futures'!$A:$A,0),1),""),"")</f>
        <v>-7.43</v>
      </c>
      <c r="DY213" t="str">
        <f>+IFERROR(IF(VALUE('data-cash-crude'!DX214)&gt;0,'data-cash-crude'!DX214-INDEX('data-futures'!$E:$E,MATCH('basis-cash-crude'!DY$1,'data-futures'!$A:$A,0),1),""),"")</f>
        <v/>
      </c>
      <c r="DZ213">
        <f>+IFERROR(IF(VALUE('data-cash-crude'!DY214)&gt;0,'data-cash-crude'!DY214-INDEX('data-futures'!$E:$E,MATCH('basis-cash-crude'!DZ$1,'data-futures'!$A:$A,0),1),""),"")</f>
        <v>-7.9200000000000017</v>
      </c>
      <c r="EA213">
        <f>+IFERROR(IF(VALUE('data-cash-crude'!DZ214)&gt;0,'data-cash-crude'!DZ214-INDEX('data-futures'!$E:$E,MATCH('basis-cash-crude'!EA$1,'data-futures'!$A:$A,0),1),""),"")</f>
        <v>-7.7800000000000011</v>
      </c>
      <c r="EB213" t="str">
        <f>+IFERROR(IF(VALUE('data-cash-crude'!EA214)&gt;0,'data-cash-crude'!EA214-INDEX('data-futures'!$E:$E,MATCH('basis-cash-crude'!EB$1,'data-futures'!$A:$A,0),1),""),"")</f>
        <v/>
      </c>
      <c r="EC213">
        <f>+IFERROR(IF(VALUE('data-cash-crude'!EB214)&gt;0,'data-cash-crude'!EB214-INDEX('data-futures'!$E:$E,MATCH('basis-cash-crude'!EC$1,'data-futures'!$A:$A,0),1),""),"")</f>
        <v>-7.9500000000000028</v>
      </c>
      <c r="ED213" t="str">
        <f>+IFERROR(IF(VALUE('data-cash-crude'!EC214)&gt;0,'data-cash-crude'!EC214-INDEX('data-futures'!$E:$E,MATCH('basis-cash-crude'!ED$1,'data-futures'!$A:$A,0),1),""),"")</f>
        <v/>
      </c>
      <c r="EE213">
        <f>+IFERROR(IF(VALUE('data-cash-crude'!ED214)&gt;0,'data-cash-crude'!ED214-INDEX('data-futures'!$E:$E,MATCH('basis-cash-crude'!EE$1,'data-futures'!$A:$A,0),1),""),"")</f>
        <v>-8.2800000000000011</v>
      </c>
      <c r="EF213" t="str">
        <f>+IFERROR(IF(VALUE('data-cash-crude'!EE214)&gt;0,'data-cash-crude'!EE214-INDEX('data-futures'!$E:$E,MATCH('basis-cash-crude'!EF$1,'data-futures'!$A:$A,0),1),""),"")</f>
        <v/>
      </c>
      <c r="EG213" t="str">
        <f>+IFERROR(IF(VALUE('data-cash-crude'!EF214)&gt;0,'data-cash-crude'!EF214-INDEX('data-futures'!$E:$E,MATCH('basis-cash-crude'!EG$1,'data-futures'!$A:$A,0),1),""),"")</f>
        <v/>
      </c>
      <c r="EH213" t="str">
        <f>+IFERROR(IF(VALUE('data-cash-crude'!EG214)&gt;0,'data-cash-crude'!EG214-INDEX('data-futures'!$E:$E,MATCH('basis-cash-crude'!EH$1,'data-futures'!$A:$A,0),1),""),"")</f>
        <v/>
      </c>
      <c r="EI213" t="str">
        <f>+IFERROR(IF(VALUE('data-cash-crude'!EH214)&gt;0,'data-cash-crude'!EH214-INDEX('data-futures'!$E:$E,MATCH('basis-cash-crude'!EI$1,'data-futures'!$A:$A,0),1),""),"")</f>
        <v/>
      </c>
      <c r="EJ213" t="str">
        <f>+IFERROR(IF(VALUE('data-cash-crude'!EI214)&gt;0,'data-cash-crude'!EI214-INDEX('data-futures'!$E:$E,MATCH('basis-cash-crude'!EJ$1,'data-futures'!$A:$A,0),1),""),"")</f>
        <v/>
      </c>
      <c r="EK213" t="str">
        <f>+IFERROR(IF(VALUE('data-cash-crude'!EJ214)&gt;0,'data-cash-crude'!EJ214-INDEX('data-futures'!$E:$E,MATCH('basis-cash-crude'!EK$1,'data-futures'!$A:$A,0),1),""),"")</f>
        <v/>
      </c>
      <c r="EL213" t="str">
        <f>+IFERROR(IF(VALUE('data-cash-crude'!EK214)&gt;0,'data-cash-crude'!EK214-INDEX('data-futures'!$E:$E,MATCH('basis-cash-crude'!EL$1,'data-futures'!$A:$A,0),1),""),"")</f>
        <v/>
      </c>
      <c r="EM213" t="str">
        <f>+IFERROR(IF(VALUE('data-cash-crude'!EL214)&gt;0,'data-cash-crude'!EL214-INDEX('data-futures'!$E:$E,MATCH('basis-cash-crude'!EM$1,'data-futures'!$A:$A,0),1),""),"")</f>
        <v/>
      </c>
      <c r="EN213" t="str">
        <f>+IFERROR(IF(VALUE('data-cash-crude'!EM214)&gt;0,'data-cash-crude'!EM214-INDEX('data-futures'!$E:$E,MATCH('basis-cash-crude'!EN$1,'data-futures'!$A:$A,0),1),""),"")</f>
        <v/>
      </c>
      <c r="EO213" t="str">
        <f>+IFERROR(IF(VALUE('data-cash-crude'!EN214)&gt;0,'data-cash-crude'!EN214-INDEX('data-futures'!$E:$E,MATCH('basis-cash-crude'!EO$1,'data-futures'!$A:$A,0),1),""),"")</f>
        <v/>
      </c>
      <c r="EP213" t="str">
        <f>+IFERROR(IF(VALUE('data-cash-crude'!EO214)&gt;0,'data-cash-crude'!EO214-INDEX('data-futures'!$E:$E,MATCH('basis-cash-crude'!EP$1,'data-futures'!$A:$A,0),1),""),"")</f>
        <v/>
      </c>
      <c r="EQ213" t="str">
        <f>+IFERROR(IF(VALUE('data-cash-crude'!EP214)&gt;0,'data-cash-crude'!EP214-INDEX('data-futures'!$E:$E,MATCH('basis-cash-crude'!EQ$1,'data-futures'!$A:$A,0),1),""),"")</f>
        <v/>
      </c>
      <c r="ER213" t="str">
        <f>+IFERROR(IF(VALUE('data-cash-crude'!EQ214)&gt;0,'data-cash-crude'!EQ214-INDEX('data-futures'!$E:$E,MATCH('basis-cash-crude'!ER$1,'data-futures'!$A:$A,0),1),""),"")</f>
        <v/>
      </c>
      <c r="ES213" t="str">
        <f>+IFERROR(IF(VALUE('data-cash-crude'!ER214)&gt;0,'data-cash-crude'!ER214-INDEX('data-futures'!$E:$E,MATCH('basis-cash-crude'!ES$1,'data-futures'!$A:$A,0),1),""),"")</f>
        <v/>
      </c>
      <c r="ET213" t="str">
        <f>+IFERROR(IF(VALUE('data-cash-crude'!ES214)&gt;0,'data-cash-crude'!ES214-INDEX('data-futures'!$E:$E,MATCH('basis-cash-crude'!ET$1,'data-futures'!$A:$A,0),1),""),"")</f>
        <v/>
      </c>
      <c r="EU213" t="str">
        <f>+IFERROR(IF(VALUE('data-cash-crude'!ET214)&gt;0,'data-cash-crude'!ET214-INDEX('data-futures'!$E:$E,MATCH('basis-cash-crude'!EU$1,'data-futures'!$A:$A,0),1),""),"")</f>
        <v/>
      </c>
      <c r="EV213" t="str">
        <f>+IFERROR(IF(VALUE('data-cash-crude'!EU214)&gt;0,'data-cash-crude'!EU214-INDEX('data-futures'!$E:$E,MATCH('basis-cash-crude'!EV$1,'data-futures'!$A:$A,0),1),""),"")</f>
        <v/>
      </c>
      <c r="EW213" t="str">
        <f>+IFERROR(IF(VALUE('data-cash-crude'!EV214)&gt;0,'data-cash-crude'!EV214-INDEX('data-futures'!$E:$E,MATCH('basis-cash-crude'!EW$1,'data-futures'!$A:$A,0),1),""),"")</f>
        <v/>
      </c>
      <c r="EX213" t="str">
        <f>+IFERROR(IF(VALUE('data-cash-crude'!EW214)&gt;0,'data-cash-crude'!EW214-INDEX('data-futures'!$E:$E,MATCH('basis-cash-crude'!EX$1,'data-futures'!$A:$A,0),1),""),"")</f>
        <v/>
      </c>
      <c r="EY213" t="str">
        <f>+IFERROR(IF(VALUE('data-cash-crude'!EX214)&gt;0,'data-cash-crude'!EX214-INDEX('data-futures'!$E:$E,MATCH('basis-cash-crude'!EY$1,'data-futures'!$A:$A,0),1),""),"")</f>
        <v/>
      </c>
      <c r="EZ213" t="str">
        <f>+IFERROR(IF(VALUE('data-cash-crude'!EY214)&gt;0,'data-cash-crude'!EY214-INDEX('data-futures'!$E:$E,MATCH('basis-cash-crude'!EZ$1,'data-futures'!$A:$A,0),1),""),"")</f>
        <v/>
      </c>
      <c r="FA213" t="str">
        <f>+IFERROR(IF(VALUE('data-cash-crude'!EZ214)&gt;0,'data-cash-crude'!EZ214-INDEX('data-futures'!$E:$E,MATCH('basis-cash-crude'!FA$1,'data-futures'!$A:$A,0),1),""),"")</f>
        <v/>
      </c>
      <c r="FB213" t="str">
        <f>+IFERROR(IF(VALUE('data-cash-crude'!FA214)&gt;0,'data-cash-crude'!FA214-INDEX('data-futures'!$E:$E,MATCH('basis-cash-crude'!FB$1,'data-futures'!$A:$A,0),1),""),"")</f>
        <v/>
      </c>
      <c r="FC213" t="str">
        <f>+IFERROR(IF(VALUE('data-cash-crude'!FB214)&gt;0,'data-cash-crude'!FB214-INDEX('data-futures'!$E:$E,MATCH('basis-cash-crude'!FC$1,'data-futures'!$A:$A,0),1),""),"")</f>
        <v/>
      </c>
      <c r="FD213" t="str">
        <f>+IFERROR(IF(VALUE('data-cash-crude'!FC214)&gt;0,'data-cash-crude'!FC214-INDEX('data-futures'!$E:$E,MATCH('basis-cash-crude'!FD$1,'data-futures'!$A:$A,0),1),""),"")</f>
        <v/>
      </c>
      <c r="FE213" t="str">
        <f>+IFERROR(IF(VALUE('data-cash-crude'!FD214)&gt;0,'data-cash-crude'!FD214-INDEX('data-futures'!$E:$E,MATCH('basis-cash-crude'!FE$1,'data-futures'!$A:$A,0),1),""),"")</f>
        <v/>
      </c>
      <c r="FF213" t="str">
        <f>+IFERROR(IF(VALUE('data-cash-crude'!FE214)&gt;0,'data-cash-crude'!FE214-INDEX('data-futures'!$E:$E,MATCH('basis-cash-crude'!FF$1,'data-futures'!$A:$A,0),1),""),"")</f>
        <v/>
      </c>
      <c r="FG213" t="str">
        <f>+IFERROR(IF(VALUE('data-cash-crude'!FF214)&gt;0,'data-cash-crude'!FF214-INDEX('data-futures'!$E:$E,MATCH('basis-cash-crude'!FG$1,'data-futures'!$A:$A,0),1),""),"")</f>
        <v/>
      </c>
      <c r="FH213" t="str">
        <f>+IFERROR(IF(VALUE('data-cash-crude'!FG214)&gt;0,'data-cash-crude'!FG214-INDEX('data-futures'!$E:$E,MATCH('basis-cash-crude'!FH$1,'data-futures'!$A:$A,0),1),""),"")</f>
        <v/>
      </c>
      <c r="FI213" t="str">
        <f>+IFERROR(IF(VALUE('data-cash-crude'!FH214)&gt;0,'data-cash-crude'!FH214-INDEX('data-futures'!$E:$E,MATCH('basis-cash-crude'!FI$1,'data-futures'!$A:$A,0),1),""),"")</f>
        <v/>
      </c>
      <c r="FJ213" t="str">
        <f>+IFERROR(IF(VALUE('data-cash-crude'!FI214)&gt;0,'data-cash-crude'!FI214-INDEX('data-futures'!$E:$E,MATCH('basis-cash-crude'!FJ$1,'data-futures'!$A:$A,0),1),""),"")</f>
        <v/>
      </c>
      <c r="FK213" t="str">
        <f>+IFERROR(IF(VALUE('data-cash-crude'!FJ214)&gt;0,'data-cash-crude'!FJ214-INDEX('data-futures'!$E:$E,MATCH('basis-cash-crude'!FK$1,'data-futures'!$A:$A,0),1),""),"")</f>
        <v/>
      </c>
      <c r="FL213" t="str">
        <f>+IFERROR(IF(VALUE('data-cash-crude'!FK214)&gt;0,'data-cash-crude'!FK214-INDEX('data-futures'!$E:$E,MATCH('basis-cash-crude'!FL$1,'data-futures'!$A:$A,0),1),""),"")</f>
        <v/>
      </c>
    </row>
    <row r="214" spans="1:168" x14ac:dyDescent="0.2">
      <c r="A214">
        <f t="shared" si="9"/>
        <v>-4.3350000000000009</v>
      </c>
      <c r="B214">
        <f t="shared" si="10"/>
        <v>-4.3373076923076921</v>
      </c>
      <c r="C214">
        <f t="shared" si="11"/>
        <v>-4.0851190476190471</v>
      </c>
      <c r="D214" s="6" t="str">
        <f>+'data-cash-crude'!B215</f>
        <v>CLPA-9-133.CM</v>
      </c>
      <c r="E214">
        <f>+IFERROR(IF(VALUE('data-cash-crude'!D215)&gt;0,'data-cash-crude'!D215-INDEX('data-futures'!$E:$E,MATCH('basis-cash-crude'!E$1,'data-futures'!$A:$A,0),1),""),"")</f>
        <v>-3.1899999999999977</v>
      </c>
      <c r="F214">
        <f>+IFERROR(IF(VALUE('data-cash-crude'!E215)&gt;0,'data-cash-crude'!E215-INDEX('data-futures'!$E:$E,MATCH('basis-cash-crude'!F$1,'data-futures'!$A:$A,0),1),""),"")</f>
        <v>-4.5900000000000034</v>
      </c>
      <c r="G214">
        <f>+IFERROR(IF(VALUE('data-cash-crude'!F215)&gt;0,'data-cash-crude'!F215-INDEX('data-futures'!$E:$E,MATCH('basis-cash-crude'!G$1,'data-futures'!$A:$A,0),1),""),"")</f>
        <v>-4.490000000000002</v>
      </c>
      <c r="H214">
        <f>+IFERROR(IF(VALUE('data-cash-crude'!G215)&gt;0,'data-cash-crude'!G215-INDEX('data-futures'!$E:$E,MATCH('basis-cash-crude'!H$1,'data-futures'!$A:$A,0),1),""),"")</f>
        <v>-4.6300000000000026</v>
      </c>
      <c r="I214" t="str">
        <f>+IFERROR(IF(VALUE('data-cash-crude'!H215)&gt;0,'data-cash-crude'!H215-INDEX('data-futures'!$E:$E,MATCH('basis-cash-crude'!I$1,'data-futures'!$A:$A,0),1),""),"")</f>
        <v/>
      </c>
      <c r="J214">
        <f>+IFERROR(IF(VALUE('data-cash-crude'!I215)&gt;0,'data-cash-crude'!I215-INDEX('data-futures'!$E:$E,MATCH('basis-cash-crude'!J$1,'data-futures'!$A:$A,0),1),""),"")</f>
        <v>-4.5799999999999983</v>
      </c>
      <c r="K214">
        <f>+IFERROR(IF(VALUE('data-cash-crude'!J215)&gt;0,'data-cash-crude'!J215-INDEX('data-futures'!$E:$E,MATCH('basis-cash-crude'!K$1,'data-futures'!$A:$A,0),1),""),"")</f>
        <v>-4.5300000000000011</v>
      </c>
      <c r="L214">
        <f>+IFERROR(IF(VALUE('data-cash-crude'!K215)&gt;0,'data-cash-crude'!K215-INDEX('data-futures'!$E:$E,MATCH('basis-cash-crude'!L$1,'data-futures'!$A:$A,0),1),""),"")</f>
        <v>-4.5900000000000034</v>
      </c>
      <c r="M214">
        <f>+IFERROR(IF(VALUE('data-cash-crude'!L215)&gt;0,'data-cash-crude'!L215-INDEX('data-futures'!$E:$E,MATCH('basis-cash-crude'!M$1,'data-futures'!$A:$A,0),1),""),"")</f>
        <v>-4.509999999999998</v>
      </c>
      <c r="N214">
        <f>+IFERROR(IF(VALUE('data-cash-crude'!M215)&gt;0,'data-cash-crude'!M215-INDEX('data-futures'!$E:$E,MATCH('basis-cash-crude'!N$1,'data-futures'!$A:$A,0),1),""),"")</f>
        <v>-4.5799999999999983</v>
      </c>
      <c r="O214">
        <f>+IFERROR(IF(VALUE('data-cash-crude'!N215)&gt;0,'data-cash-crude'!N215-INDEX('data-futures'!$E:$E,MATCH('basis-cash-crude'!O$1,'data-futures'!$A:$A,0),1),""),"")</f>
        <v>-4.490000000000002</v>
      </c>
      <c r="P214">
        <f>+IFERROR(IF(VALUE('data-cash-crude'!O215)&gt;0,'data-cash-crude'!O215-INDEX('data-futures'!$E:$E,MATCH('basis-cash-crude'!P$1,'data-futures'!$A:$A,0),1),""),"")</f>
        <v>-4.4399999999999977</v>
      </c>
      <c r="Q214">
        <f>+IFERROR(IF(VALUE('data-cash-crude'!P215)&gt;0,'data-cash-crude'!P215-INDEX('data-futures'!$E:$E,MATCH('basis-cash-crude'!Q$1,'data-futures'!$A:$A,0),1),""),"")</f>
        <v>-4.4600000000000009</v>
      </c>
      <c r="R214">
        <f>+IFERROR(IF(VALUE('data-cash-crude'!Q215)&gt;0,'data-cash-crude'!Q215-INDEX('data-futures'!$E:$E,MATCH('basis-cash-crude'!R$1,'data-futures'!$A:$A,0),1),""),"")</f>
        <v>-4.259999999999998</v>
      </c>
      <c r="S214">
        <f>+IFERROR(IF(VALUE('data-cash-crude'!R215)&gt;0,'data-cash-crude'!R215-INDEX('data-futures'!$E:$E,MATCH('basis-cash-crude'!S$1,'data-futures'!$A:$A,0),1),""),"")</f>
        <v>-4.2899999999999991</v>
      </c>
      <c r="T214">
        <f>+IFERROR(IF(VALUE('data-cash-crude'!S215)&gt;0,'data-cash-crude'!S215-INDEX('data-futures'!$E:$E,MATCH('basis-cash-crude'!T$1,'data-futures'!$A:$A,0),1),""),"")</f>
        <v>-4.32</v>
      </c>
      <c r="U214">
        <f>+IFERROR(IF(VALUE('data-cash-crude'!T215)&gt;0,'data-cash-crude'!T215-INDEX('data-futures'!$E:$E,MATCH('basis-cash-crude'!U$1,'data-futures'!$A:$A,0),1),""),"")</f>
        <v>-4.2000000000000028</v>
      </c>
      <c r="V214">
        <f>+IFERROR(IF(VALUE('data-cash-crude'!U215)&gt;0,'data-cash-crude'!U215-INDEX('data-futures'!$E:$E,MATCH('basis-cash-crude'!V$1,'data-futures'!$A:$A,0),1),""),"")</f>
        <v>-4.0200000000000031</v>
      </c>
      <c r="W214">
        <f>+IFERROR(IF(VALUE('data-cash-crude'!V215)&gt;0,'data-cash-crude'!V215-INDEX('data-futures'!$E:$E,MATCH('basis-cash-crude'!W$1,'data-futures'!$A:$A,0),1),""),"")</f>
        <v>-4.4399999999999977</v>
      </c>
      <c r="X214">
        <f>+IFERROR(IF(VALUE('data-cash-crude'!W215)&gt;0,'data-cash-crude'!W215-INDEX('data-futures'!$E:$E,MATCH('basis-cash-crude'!X$1,'data-futures'!$A:$A,0),1),""),"")</f>
        <v>-4.5300000000000011</v>
      </c>
      <c r="Y214">
        <f>+IFERROR(IF(VALUE('data-cash-crude'!X215)&gt;0,'data-cash-crude'!X215-INDEX('data-futures'!$E:$E,MATCH('basis-cash-crude'!Y$1,'data-futures'!$A:$A,0),1),""),"")</f>
        <v>-4.4799999999999969</v>
      </c>
      <c r="Z214" t="str">
        <f>+IFERROR(IF(VALUE('data-cash-crude'!Y215)&gt;0,'data-cash-crude'!Y215-INDEX('data-futures'!$E:$E,MATCH('basis-cash-crude'!Z$1,'data-futures'!$A:$A,0),1),""),"")</f>
        <v/>
      </c>
      <c r="AA214">
        <f>+IFERROR(IF(VALUE('data-cash-crude'!Z215)&gt;0,'data-cash-crude'!Z215-INDEX('data-futures'!$E:$E,MATCH('basis-cash-crude'!AA$1,'data-futures'!$A:$A,0),1),""),"")</f>
        <v>-4.4399999999999977</v>
      </c>
      <c r="AB214">
        <f>+IFERROR(IF(VALUE('data-cash-crude'!AA215)&gt;0,'data-cash-crude'!AA215-INDEX('data-futures'!$E:$E,MATCH('basis-cash-crude'!AB$1,'data-futures'!$A:$A,0),1),""),"")</f>
        <v>-4.3500000000000014</v>
      </c>
      <c r="AC214" t="str">
        <f>+IFERROR(IF(VALUE('data-cash-crude'!AB215)&gt;0,'data-cash-crude'!AB215-INDEX('data-futures'!$E:$E,MATCH('basis-cash-crude'!AC$1,'data-futures'!$A:$A,0),1),""),"")</f>
        <v/>
      </c>
      <c r="AD214" t="str">
        <f>+IFERROR(IF(VALUE('data-cash-crude'!AC215)&gt;0,'data-cash-crude'!AC215-INDEX('data-futures'!$E:$E,MATCH('basis-cash-crude'!AD$1,'data-futures'!$A:$A,0),1),""),"")</f>
        <v/>
      </c>
      <c r="AE214">
        <f>+IFERROR(IF(VALUE('data-cash-crude'!AD215)&gt;0,'data-cash-crude'!AD215-INDEX('data-futures'!$E:$E,MATCH('basis-cash-crude'!AE$1,'data-futures'!$A:$A,0),1),""),"")</f>
        <v>-4.0600000000000023</v>
      </c>
      <c r="AF214">
        <f>+IFERROR(IF(VALUE('data-cash-crude'!AE215)&gt;0,'data-cash-crude'!AE215-INDEX('data-futures'!$E:$E,MATCH('basis-cash-crude'!AF$1,'data-futures'!$A:$A,0),1),""),"")</f>
        <v>-4.0300000000000011</v>
      </c>
      <c r="AG214">
        <f>+IFERROR(IF(VALUE('data-cash-crude'!AF215)&gt;0,'data-cash-crude'!AF215-INDEX('data-futures'!$E:$E,MATCH('basis-cash-crude'!AG$1,'data-futures'!$A:$A,0),1),""),"")</f>
        <v>-4.1000000000000014</v>
      </c>
      <c r="AH214">
        <f>+IFERROR(IF(VALUE('data-cash-crude'!AG215)&gt;0,'data-cash-crude'!AG215-INDEX('data-futures'!$E:$E,MATCH('basis-cash-crude'!AH$1,'data-futures'!$A:$A,0),1),""),"")</f>
        <v>-4.1700000000000017</v>
      </c>
      <c r="AI214">
        <f>+IFERROR(IF(VALUE('data-cash-crude'!AH215)&gt;0,'data-cash-crude'!AH215-INDEX('data-futures'!$E:$E,MATCH('basis-cash-crude'!AI$1,'data-futures'!$A:$A,0),1),""),"")</f>
        <v>-4.509999999999998</v>
      </c>
      <c r="AJ214">
        <f>+IFERROR(IF(VALUE('data-cash-crude'!AI215)&gt;0,'data-cash-crude'!AI215-INDEX('data-futures'!$E:$E,MATCH('basis-cash-crude'!AJ$1,'data-futures'!$A:$A,0),1),""),"")</f>
        <v>-4.1099999999999994</v>
      </c>
      <c r="AK214">
        <f>+IFERROR(IF(VALUE('data-cash-crude'!AJ215)&gt;0,'data-cash-crude'!AJ215-INDEX('data-futures'!$E:$E,MATCH('basis-cash-crude'!AK$1,'data-futures'!$A:$A,0),1),""),"")</f>
        <v>-4.1300000000000026</v>
      </c>
      <c r="AL214">
        <f>+IFERROR(IF(VALUE('data-cash-crude'!AK215)&gt;0,'data-cash-crude'!AK215-INDEX('data-futures'!$E:$E,MATCH('basis-cash-crude'!AL$1,'data-futures'!$A:$A,0),1),""),"")</f>
        <v>-4.1400000000000006</v>
      </c>
      <c r="AM214">
        <f>+IFERROR(IF(VALUE('data-cash-crude'!AL215)&gt;0,'data-cash-crude'!AL215-INDEX('data-futures'!$E:$E,MATCH('basis-cash-crude'!AM$1,'data-futures'!$A:$A,0),1),""),"")</f>
        <v>-4.0300000000000011</v>
      </c>
      <c r="AN214">
        <f>+IFERROR(IF(VALUE('data-cash-crude'!AM215)&gt;0,'data-cash-crude'!AM215-INDEX('data-futures'!$E:$E,MATCH('basis-cash-crude'!AN$1,'data-futures'!$A:$A,0),1),""),"")</f>
        <v>-4.3100000000000023</v>
      </c>
      <c r="AO214">
        <f>+IFERROR(IF(VALUE('data-cash-crude'!AN215)&gt;0,'data-cash-crude'!AN215-INDEX('data-futures'!$E:$E,MATCH('basis-cash-crude'!AO$1,'data-futures'!$A:$A,0),1),""),"")</f>
        <v>-4.2899999999999991</v>
      </c>
      <c r="AP214">
        <f>+IFERROR(IF(VALUE('data-cash-crude'!AO215)&gt;0,'data-cash-crude'!AO215-INDEX('data-futures'!$E:$E,MATCH('basis-cash-crude'!AP$1,'data-futures'!$A:$A,0),1),""),"")</f>
        <v>-4.32</v>
      </c>
      <c r="AQ214" t="str">
        <f>+IFERROR(IF(VALUE('data-cash-crude'!AP215)&gt;0,'data-cash-crude'!AP215-INDEX('data-futures'!$E:$E,MATCH('basis-cash-crude'!AQ$1,'data-futures'!$A:$A,0),1),""),"")</f>
        <v/>
      </c>
      <c r="AR214">
        <f>+IFERROR(IF(VALUE('data-cash-crude'!AQ215)&gt;0,'data-cash-crude'!AQ215-INDEX('data-futures'!$E:$E,MATCH('basis-cash-crude'!AR$1,'data-futures'!$A:$A,0),1),""),"")</f>
        <v>-4.2299999999999969</v>
      </c>
      <c r="AS214" t="str">
        <f>+IFERROR(IF(VALUE('data-cash-crude'!AR215)&gt;0,'data-cash-crude'!AR215-INDEX('data-futures'!$E:$E,MATCH('basis-cash-crude'!AS$1,'data-futures'!$A:$A,0),1),""),"")</f>
        <v/>
      </c>
      <c r="AT214">
        <f>+IFERROR(IF(VALUE('data-cash-crude'!AS215)&gt;0,'data-cash-crude'!AS215-INDEX('data-futures'!$E:$E,MATCH('basis-cash-crude'!AT$1,'data-futures'!$A:$A,0),1),""),"")</f>
        <v>-4.1000000000000014</v>
      </c>
      <c r="AU214">
        <f>+IFERROR(IF(VALUE('data-cash-crude'!AT215)&gt;0,'data-cash-crude'!AT215-INDEX('data-futures'!$E:$E,MATCH('basis-cash-crude'!AU$1,'data-futures'!$A:$A,0),1),""),"")</f>
        <v>-4.0600000000000023</v>
      </c>
      <c r="AV214">
        <f>+IFERROR(IF(VALUE('data-cash-crude'!AU215)&gt;0,'data-cash-crude'!AU215-INDEX('data-futures'!$E:$E,MATCH('basis-cash-crude'!AV$1,'data-futures'!$A:$A,0),1),""),"")</f>
        <v>-4.1300000000000026</v>
      </c>
      <c r="AW214">
        <f>+IFERROR(IF(VALUE('data-cash-crude'!AV215)&gt;0,'data-cash-crude'!AV215-INDEX('data-futures'!$E:$E,MATCH('basis-cash-crude'!AW$1,'data-futures'!$A:$A,0),1),""),"")</f>
        <v>-4.1000000000000014</v>
      </c>
      <c r="AX214">
        <f>+IFERROR(IF(VALUE('data-cash-crude'!AW215)&gt;0,'data-cash-crude'!AW215-INDEX('data-futures'!$E:$E,MATCH('basis-cash-crude'!AX$1,'data-futures'!$A:$A,0),1),""),"")</f>
        <v>-4.0200000000000031</v>
      </c>
      <c r="AY214">
        <f>+IFERROR(IF(VALUE('data-cash-crude'!AX215)&gt;0,'data-cash-crude'!AX215-INDEX('data-futures'!$E:$E,MATCH('basis-cash-crude'!AY$1,'data-futures'!$A:$A,0),1),""),"")</f>
        <v>-4.0799999999999983</v>
      </c>
      <c r="AZ214">
        <f>+IFERROR(IF(VALUE('data-cash-crude'!AY215)&gt;0,'data-cash-crude'!AY215-INDEX('data-futures'!$E:$E,MATCH('basis-cash-crude'!AZ$1,'data-futures'!$A:$A,0),1),""),"")</f>
        <v>-4.25</v>
      </c>
      <c r="BA214">
        <f>+IFERROR(IF(VALUE('data-cash-crude'!AZ215)&gt;0,'data-cash-crude'!AZ215-INDEX('data-futures'!$E:$E,MATCH('basis-cash-crude'!BA$1,'data-futures'!$A:$A,0),1),""),"")</f>
        <v>-3.4200000000000017</v>
      </c>
      <c r="BB214">
        <f>+IFERROR(IF(VALUE('data-cash-crude'!BA215)&gt;0,'data-cash-crude'!BA215-INDEX('data-futures'!$E:$E,MATCH('basis-cash-crude'!BB$1,'data-futures'!$A:$A,0),1),""),"")</f>
        <v>-4.1199999999999974</v>
      </c>
      <c r="BC214">
        <f>+IFERROR(IF(VALUE('data-cash-crude'!BB215)&gt;0,'data-cash-crude'!BB215-INDEX('data-futures'!$E:$E,MATCH('basis-cash-crude'!BC$1,'data-futures'!$A:$A,0),1),""),"")</f>
        <v>-4.2299999999999969</v>
      </c>
      <c r="BD214">
        <f>+IFERROR(IF(VALUE('data-cash-crude'!BC215)&gt;0,'data-cash-crude'!BC215-INDEX('data-futures'!$E:$E,MATCH('basis-cash-crude'!BD$1,'data-futures'!$A:$A,0),1),""),"")</f>
        <v>-4.32</v>
      </c>
      <c r="BE214">
        <f>+IFERROR(IF(VALUE('data-cash-crude'!BD215)&gt;0,'data-cash-crude'!BD215-INDEX('data-futures'!$E:$E,MATCH('basis-cash-crude'!BE$1,'data-futures'!$A:$A,0),1),""),"")</f>
        <v>-4.2299999999999969</v>
      </c>
      <c r="BF214">
        <f>+IFERROR(IF(VALUE('data-cash-crude'!BE215)&gt;0,'data-cash-crude'!BE215-INDEX('data-futures'!$E:$E,MATCH('basis-cash-crude'!BF$1,'data-futures'!$A:$A,0),1),""),"")</f>
        <v>-3.990000000000002</v>
      </c>
      <c r="BG214">
        <f>+IFERROR(IF(VALUE('data-cash-crude'!BF215)&gt;0,'data-cash-crude'!BF215-INDEX('data-futures'!$E:$E,MATCH('basis-cash-crude'!BG$1,'data-futures'!$A:$A,0),1),""),"")</f>
        <v>-4.0200000000000031</v>
      </c>
      <c r="BH214">
        <f>+IFERROR(IF(VALUE('data-cash-crude'!BG215)&gt;0,'data-cash-crude'!BG215-INDEX('data-futures'!$E:$E,MATCH('basis-cash-crude'!BH$1,'data-futures'!$A:$A,0),1),""),"")</f>
        <v>-3.7899999999999991</v>
      </c>
      <c r="BI214">
        <f>+IFERROR(IF(VALUE('data-cash-crude'!BH215)&gt;0,'data-cash-crude'!BH215-INDEX('data-futures'!$E:$E,MATCH('basis-cash-crude'!BI$1,'data-futures'!$A:$A,0),1),""),"")</f>
        <v>-3.8400000000000034</v>
      </c>
      <c r="BJ214">
        <f>+IFERROR(IF(VALUE('data-cash-crude'!BI215)&gt;0,'data-cash-crude'!BI215-INDEX('data-futures'!$E:$E,MATCH('basis-cash-crude'!BJ$1,'data-futures'!$A:$A,0),1),""),"")</f>
        <v>-4.0900000000000034</v>
      </c>
      <c r="BK214">
        <f>+IFERROR(IF(VALUE('data-cash-crude'!BJ215)&gt;0,'data-cash-crude'!BJ215-INDEX('data-futures'!$E:$E,MATCH('basis-cash-crude'!BK$1,'data-futures'!$A:$A,0),1),""),"")</f>
        <v>-4.18</v>
      </c>
      <c r="BL214">
        <f>+IFERROR(IF(VALUE('data-cash-crude'!BK215)&gt;0,'data-cash-crude'!BK215-INDEX('data-futures'!$E:$E,MATCH('basis-cash-crude'!BL$1,'data-futures'!$A:$A,0),1),""),"")</f>
        <v>-4.3599999999999994</v>
      </c>
      <c r="BM214">
        <f>+IFERROR(IF(VALUE('data-cash-crude'!BL215)&gt;0,'data-cash-crude'!BL215-INDEX('data-futures'!$E:$E,MATCH('basis-cash-crude'!BM$1,'data-futures'!$A:$A,0),1),""),"")</f>
        <v>-4.4200000000000017</v>
      </c>
      <c r="BN214">
        <f>+IFERROR(IF(VALUE('data-cash-crude'!BM215)&gt;0,'data-cash-crude'!BM215-INDEX('data-futures'!$E:$E,MATCH('basis-cash-crude'!BN$1,'data-futures'!$A:$A,0),1),""),"")</f>
        <v>-4.1599999999999966</v>
      </c>
      <c r="BO214">
        <f>+IFERROR(IF(VALUE('data-cash-crude'!BN215)&gt;0,'data-cash-crude'!BN215-INDEX('data-futures'!$E:$E,MATCH('basis-cash-crude'!BO$1,'data-futures'!$A:$A,0),1),""),"")</f>
        <v>-4.4699999999999989</v>
      </c>
      <c r="BP214">
        <f>+IFERROR(IF(VALUE('data-cash-crude'!BO215)&gt;0,'data-cash-crude'!BO215-INDEX('data-futures'!$E:$E,MATCH('basis-cash-crude'!BP$1,'data-futures'!$A:$A,0),1),""),"")</f>
        <v>-4.3800000000000026</v>
      </c>
      <c r="BQ214">
        <f>+IFERROR(IF(VALUE('data-cash-crude'!BP215)&gt;0,'data-cash-crude'!BP215-INDEX('data-futures'!$E:$E,MATCH('basis-cash-crude'!BQ$1,'data-futures'!$A:$A,0),1),""),"")</f>
        <v>-4.07</v>
      </c>
      <c r="BR214">
        <f>+IFERROR(IF(VALUE('data-cash-crude'!BQ215)&gt;0,'data-cash-crude'!BQ215-INDEX('data-futures'!$E:$E,MATCH('basis-cash-crude'!BR$1,'data-futures'!$A:$A,0),1),""),"")</f>
        <v>-4.1000000000000014</v>
      </c>
      <c r="BS214">
        <f>+IFERROR(IF(VALUE('data-cash-crude'!BR215)&gt;0,'data-cash-crude'!BR215-INDEX('data-futures'!$E:$E,MATCH('basis-cash-crude'!BS$1,'data-futures'!$A:$A,0),1),""),"")</f>
        <v>-4.0200000000000031</v>
      </c>
      <c r="BT214">
        <f>+IFERROR(IF(VALUE('data-cash-crude'!BS215)&gt;0,'data-cash-crude'!BS215-INDEX('data-futures'!$E:$E,MATCH('basis-cash-crude'!BT$1,'data-futures'!$A:$A,0),1),""),"")</f>
        <v>-4.57</v>
      </c>
      <c r="BU214">
        <f>+IFERROR(IF(VALUE('data-cash-crude'!BT215)&gt;0,'data-cash-crude'!BT215-INDEX('data-futures'!$E:$E,MATCH('basis-cash-crude'!BU$1,'data-futures'!$A:$A,0),1),""),"")</f>
        <v>-4.43</v>
      </c>
      <c r="BV214">
        <f>+IFERROR(IF(VALUE('data-cash-crude'!BU215)&gt;0,'data-cash-crude'!BU215-INDEX('data-futures'!$E:$E,MATCH('basis-cash-crude'!BV$1,'data-futures'!$A:$A,0),1),""),"")</f>
        <v>-4.1199999999999974</v>
      </c>
      <c r="BW214">
        <f>+IFERROR(IF(VALUE('data-cash-crude'!BV215)&gt;0,'data-cash-crude'!BV215-INDEX('data-futures'!$E:$E,MATCH('basis-cash-crude'!BW$1,'data-futures'!$A:$A,0),1),""),"")</f>
        <v>-4.1300000000000026</v>
      </c>
      <c r="BX214">
        <f>+IFERROR(IF(VALUE('data-cash-crude'!BW215)&gt;0,'data-cash-crude'!BW215-INDEX('data-futures'!$E:$E,MATCH('basis-cash-crude'!BX$1,'data-futures'!$A:$A,0),1),""),"")</f>
        <v>-4.4399999999999977</v>
      </c>
      <c r="BY214">
        <f>+IFERROR(IF(VALUE('data-cash-crude'!BX215)&gt;0,'data-cash-crude'!BX215-INDEX('data-futures'!$E:$E,MATCH('basis-cash-crude'!BY$1,'data-futures'!$A:$A,0),1),""),"")</f>
        <v>-4.4099999999999966</v>
      </c>
      <c r="BZ214">
        <f>+IFERROR(IF(VALUE('data-cash-crude'!BY215)&gt;0,'data-cash-crude'!BY215-INDEX('data-futures'!$E:$E,MATCH('basis-cash-crude'!BZ$1,'data-futures'!$A:$A,0),1),""),"")</f>
        <v>-4.4500000000000028</v>
      </c>
      <c r="CA214">
        <f>+IFERROR(IF(VALUE('data-cash-crude'!BZ215)&gt;0,'data-cash-crude'!BZ215-INDEX('data-futures'!$E:$E,MATCH('basis-cash-crude'!CA$1,'data-futures'!$A:$A,0),1),""),"")</f>
        <v>-4.0900000000000034</v>
      </c>
      <c r="CB214">
        <f>+IFERROR(IF(VALUE('data-cash-crude'!CA215)&gt;0,'data-cash-crude'!CA215-INDEX('data-futures'!$E:$E,MATCH('basis-cash-crude'!CB$1,'data-futures'!$A:$A,0),1),""),"")</f>
        <v>-3.9699999999999989</v>
      </c>
      <c r="CC214">
        <f>+IFERROR(IF(VALUE('data-cash-crude'!CB215)&gt;0,'data-cash-crude'!CB215-INDEX('data-futures'!$E:$E,MATCH('basis-cash-crude'!CC$1,'data-futures'!$A:$A,0),1),""),"")</f>
        <v>-4.1199999999999974</v>
      </c>
      <c r="CD214">
        <f>+IFERROR(IF(VALUE('data-cash-crude'!CC215)&gt;0,'data-cash-crude'!CC215-INDEX('data-futures'!$E:$E,MATCH('basis-cash-crude'!CD$1,'data-futures'!$A:$A,0),1),""),"")</f>
        <v>-3.8599999999999994</v>
      </c>
      <c r="CE214">
        <f>+IFERROR(IF(VALUE('data-cash-crude'!CD215)&gt;0,'data-cash-crude'!CD215-INDEX('data-futures'!$E:$E,MATCH('basis-cash-crude'!CE$1,'data-futures'!$A:$A,0),1),""),"")</f>
        <v>-3.8999999999999986</v>
      </c>
      <c r="CF214">
        <f>+IFERROR(IF(VALUE('data-cash-crude'!CE215)&gt;0,'data-cash-crude'!CE215-INDEX('data-futures'!$E:$E,MATCH('basis-cash-crude'!CF$1,'data-futures'!$A:$A,0),1),""),"")</f>
        <v>-3.8200000000000003</v>
      </c>
      <c r="CG214">
        <f>+IFERROR(IF(VALUE('data-cash-crude'!CF215)&gt;0,'data-cash-crude'!CF215-INDEX('data-futures'!$E:$E,MATCH('basis-cash-crude'!CG$1,'data-futures'!$A:$A,0),1),""),"")</f>
        <v>-3.5900000000000034</v>
      </c>
      <c r="CH214">
        <f>+IFERROR(IF(VALUE('data-cash-crude'!CG215)&gt;0,'data-cash-crude'!CG215-INDEX('data-futures'!$E:$E,MATCH('basis-cash-crude'!CH$1,'data-futures'!$A:$A,0),1),""),"")</f>
        <v>-3.3800000000000026</v>
      </c>
      <c r="CI214">
        <f>+IFERROR(IF(VALUE('data-cash-crude'!CH215)&gt;0,'data-cash-crude'!CH215-INDEX('data-futures'!$E:$E,MATCH('basis-cash-crude'!CI$1,'data-futures'!$A:$A,0),1),""),"")</f>
        <v>-3.5399999999999991</v>
      </c>
      <c r="CJ214">
        <f>+IFERROR(IF(VALUE('data-cash-crude'!CI215)&gt;0,'data-cash-crude'!CI215-INDEX('data-futures'!$E:$E,MATCH('basis-cash-crude'!CJ$1,'data-futures'!$A:$A,0),1),""),"")</f>
        <v>-3.3999999999999986</v>
      </c>
      <c r="CK214">
        <f>+IFERROR(IF(VALUE('data-cash-crude'!CJ215)&gt;0,'data-cash-crude'!CJ215-INDEX('data-futures'!$E:$E,MATCH('basis-cash-crude'!CK$1,'data-futures'!$A:$A,0),1),""),"")</f>
        <v>-2.990000000000002</v>
      </c>
      <c r="CL214">
        <f>+IFERROR(IF(VALUE('data-cash-crude'!CK215)&gt;0,'data-cash-crude'!CK215-INDEX('data-futures'!$E:$E,MATCH('basis-cash-crude'!CL$1,'data-futures'!$A:$A,0),1),""),"")</f>
        <v>-2.9500000000000028</v>
      </c>
      <c r="CM214">
        <f>+IFERROR(IF(VALUE('data-cash-crude'!CL215)&gt;0,'data-cash-crude'!CL215-INDEX('data-futures'!$E:$E,MATCH('basis-cash-crude'!CM$1,'data-futures'!$A:$A,0),1),""),"")</f>
        <v>-3</v>
      </c>
      <c r="CN214">
        <f>+IFERROR(IF(VALUE('data-cash-crude'!CM215)&gt;0,'data-cash-crude'!CM215-INDEX('data-futures'!$E:$E,MATCH('basis-cash-crude'!CN$1,'data-futures'!$A:$A,0),1),""),"")</f>
        <v>-2.6400000000000006</v>
      </c>
      <c r="CO214">
        <f>+IFERROR(IF(VALUE('data-cash-crude'!CN215)&gt;0,'data-cash-crude'!CN215-INDEX('data-futures'!$E:$E,MATCH('basis-cash-crude'!CO$1,'data-futures'!$A:$A,0),1),""),"")</f>
        <v>-2.6799999999999997</v>
      </c>
      <c r="CP214">
        <f>+IFERROR(IF(VALUE('data-cash-crude'!CO215)&gt;0,'data-cash-crude'!CO215-INDEX('data-futures'!$E:$E,MATCH('basis-cash-crude'!CP$1,'data-futures'!$A:$A,0),1),""),"")</f>
        <v>-2.8800000000000026</v>
      </c>
      <c r="CQ214">
        <f>+IFERROR(IF(VALUE('data-cash-crude'!CP215)&gt;0,'data-cash-crude'!CP215-INDEX('data-futures'!$E:$E,MATCH('basis-cash-crude'!CQ$1,'data-futures'!$A:$A,0),1),""),"")</f>
        <v>-2.8699999999999974</v>
      </c>
      <c r="CR214" t="str">
        <f>+IFERROR(IF(VALUE('data-cash-crude'!CQ215)&gt;0,'data-cash-crude'!CQ215-INDEX('data-futures'!$E:$E,MATCH('basis-cash-crude'!CR$1,'data-futures'!$A:$A,0),1),""),"")</f>
        <v/>
      </c>
      <c r="CS214">
        <f>+IFERROR(IF(VALUE('data-cash-crude'!CR215)&gt;0,'data-cash-crude'!CR215-INDEX('data-futures'!$E:$E,MATCH('basis-cash-crude'!CS$1,'data-futures'!$A:$A,0),1),""),"")</f>
        <v>-1.8699999999999974</v>
      </c>
      <c r="CT214">
        <f>+IFERROR(IF(VALUE('data-cash-crude'!CS215)&gt;0,'data-cash-crude'!CS215-INDEX('data-futures'!$E:$E,MATCH('basis-cash-crude'!CT$1,'data-futures'!$A:$A,0),1),""),"")</f>
        <v>-1.0600000000000023</v>
      </c>
      <c r="CU214">
        <f>+IFERROR(IF(VALUE('data-cash-crude'!CT215)&gt;0,'data-cash-crude'!CT215-INDEX('data-futures'!$E:$E,MATCH('basis-cash-crude'!CU$1,'data-futures'!$A:$A,0),1),""),"")</f>
        <v>-3.1099999999999994</v>
      </c>
      <c r="CV214">
        <f>+IFERROR(IF(VALUE('data-cash-crude'!CU215)&gt;0,'data-cash-crude'!CU215-INDEX('data-futures'!$E:$E,MATCH('basis-cash-crude'!CV$1,'data-futures'!$A:$A,0),1),""),"")</f>
        <v>-3.4600000000000009</v>
      </c>
      <c r="CW214">
        <f>+IFERROR(IF(VALUE('data-cash-crude'!CV215)&gt;0,'data-cash-crude'!CV215-INDEX('data-futures'!$E:$E,MATCH('basis-cash-crude'!CW$1,'data-futures'!$A:$A,0),1),""),"")</f>
        <v>-3.4500000000000028</v>
      </c>
      <c r="CX214">
        <f>+IFERROR(IF(VALUE('data-cash-crude'!CW215)&gt;0,'data-cash-crude'!CW215-INDEX('data-futures'!$E:$E,MATCH('basis-cash-crude'!CX$1,'data-futures'!$A:$A,0),1),""),"")</f>
        <v>-3.0300000000000011</v>
      </c>
      <c r="CY214">
        <f>+IFERROR(IF(VALUE('data-cash-crude'!CX215)&gt;0,'data-cash-crude'!CX215-INDEX('data-futures'!$E:$E,MATCH('basis-cash-crude'!CY$1,'data-futures'!$A:$A,0),1),""),"")</f>
        <v>-2.9299999999999997</v>
      </c>
      <c r="CZ214">
        <f>+IFERROR(IF(VALUE('data-cash-crude'!CY215)&gt;0,'data-cash-crude'!CY215-INDEX('data-futures'!$E:$E,MATCH('basis-cash-crude'!CZ$1,'data-futures'!$A:$A,0),1),""),"")</f>
        <v>-3.1000000000000014</v>
      </c>
      <c r="DA214">
        <f>+IFERROR(IF(VALUE('data-cash-crude'!CZ215)&gt;0,'data-cash-crude'!CZ215-INDEX('data-futures'!$E:$E,MATCH('basis-cash-crude'!DA$1,'data-futures'!$A:$A,0),1),""),"")</f>
        <v>-3.0499999999999972</v>
      </c>
      <c r="DB214">
        <f>+IFERROR(IF(VALUE('data-cash-crude'!DA215)&gt;0,'data-cash-crude'!DA215-INDEX('data-futures'!$E:$E,MATCH('basis-cash-crude'!DB$1,'data-futures'!$A:$A,0),1),""),"")</f>
        <v>-3</v>
      </c>
      <c r="DC214">
        <f>+IFERROR(IF(VALUE('data-cash-crude'!DB215)&gt;0,'data-cash-crude'!DB215-INDEX('data-futures'!$E:$E,MATCH('basis-cash-crude'!DC$1,'data-futures'!$A:$A,0),1),""),"")</f>
        <v>-3.0200000000000031</v>
      </c>
      <c r="DD214" t="str">
        <f>+IFERROR(IF(VALUE('data-cash-crude'!DC215)&gt;0,'data-cash-crude'!DC215-INDEX('data-futures'!$E:$E,MATCH('basis-cash-crude'!DD$1,'data-futures'!$A:$A,0),1),""),"")</f>
        <v/>
      </c>
      <c r="DE214">
        <f>+IFERROR(IF(VALUE('data-cash-crude'!DD215)&gt;0,'data-cash-crude'!DD215-INDEX('data-futures'!$E:$E,MATCH('basis-cash-crude'!DE$1,'data-futures'!$A:$A,0),1),""),"")</f>
        <v>-2.6799999999999997</v>
      </c>
      <c r="DF214">
        <f>+IFERROR(IF(VALUE('data-cash-crude'!DE215)&gt;0,'data-cash-crude'!DE215-INDEX('data-futures'!$E:$E,MATCH('basis-cash-crude'!DF$1,'data-futures'!$A:$A,0),1),""),"")</f>
        <v>-2.5499999999999972</v>
      </c>
      <c r="DG214">
        <f>+IFERROR(IF(VALUE('data-cash-crude'!DF215)&gt;0,'data-cash-crude'!DF215-INDEX('data-futures'!$E:$E,MATCH('basis-cash-crude'!DG$1,'data-futures'!$A:$A,0),1),""),"")</f>
        <v>-2.9500000000000028</v>
      </c>
      <c r="DH214">
        <f>+IFERROR(IF(VALUE('data-cash-crude'!DG215)&gt;0,'data-cash-crude'!DG215-INDEX('data-futures'!$E:$E,MATCH('basis-cash-crude'!DH$1,'data-futures'!$A:$A,0),1),""),"")</f>
        <v>-2.9600000000000009</v>
      </c>
      <c r="DI214">
        <f>+IFERROR(IF(VALUE('data-cash-crude'!DH215)&gt;0,'data-cash-crude'!DH215-INDEX('data-futures'!$E:$E,MATCH('basis-cash-crude'!DI$1,'data-futures'!$A:$A,0),1),""),"")</f>
        <v>-3.0900000000000034</v>
      </c>
      <c r="DJ214">
        <f>+IFERROR(IF(VALUE('data-cash-crude'!DI215)&gt;0,'data-cash-crude'!DI215-INDEX('data-futures'!$E:$E,MATCH('basis-cash-crude'!DJ$1,'data-futures'!$A:$A,0),1),""),"")</f>
        <v>-3.3200000000000003</v>
      </c>
      <c r="DK214">
        <f>+IFERROR(IF(VALUE('data-cash-crude'!DJ215)&gt;0,'data-cash-crude'!DJ215-INDEX('data-futures'!$E:$E,MATCH('basis-cash-crude'!DK$1,'data-futures'!$A:$A,0),1),""),"")</f>
        <v>-2.8699999999999974</v>
      </c>
      <c r="DL214" t="str">
        <f>+IFERROR(IF(VALUE('data-cash-crude'!DK215)&gt;0,'data-cash-crude'!DK215-INDEX('data-futures'!$E:$E,MATCH('basis-cash-crude'!DL$1,'data-futures'!$A:$A,0),1),""),"")</f>
        <v/>
      </c>
      <c r="DM214" t="str">
        <f>+IFERROR(IF(VALUE('data-cash-crude'!DL215)&gt;0,'data-cash-crude'!DL215-INDEX('data-futures'!$E:$E,MATCH('basis-cash-crude'!DM$1,'data-futures'!$A:$A,0),1),""),"")</f>
        <v/>
      </c>
      <c r="DN214" t="str">
        <f>+IFERROR(IF(VALUE('data-cash-crude'!DM215)&gt;0,'data-cash-crude'!DM215-INDEX('data-futures'!$E:$E,MATCH('basis-cash-crude'!DN$1,'data-futures'!$A:$A,0),1),""),"")</f>
        <v/>
      </c>
      <c r="DO214" t="str">
        <f>+IFERROR(IF(VALUE('data-cash-crude'!DN215)&gt;0,'data-cash-crude'!DN215-INDEX('data-futures'!$E:$E,MATCH('basis-cash-crude'!DO$1,'data-futures'!$A:$A,0),1),""),"")</f>
        <v/>
      </c>
      <c r="DP214" t="str">
        <f>+IFERROR(IF(VALUE('data-cash-crude'!DO215)&gt;0,'data-cash-crude'!DO215-INDEX('data-futures'!$E:$E,MATCH('basis-cash-crude'!DP$1,'data-futures'!$A:$A,0),1),""),"")</f>
        <v/>
      </c>
      <c r="DQ214" t="str">
        <f>+IFERROR(IF(VALUE('data-cash-crude'!DP215)&gt;0,'data-cash-crude'!DP215-INDEX('data-futures'!$E:$E,MATCH('basis-cash-crude'!DQ$1,'data-futures'!$A:$A,0),1),""),"")</f>
        <v/>
      </c>
      <c r="DR214" t="str">
        <f>+IFERROR(IF(VALUE('data-cash-crude'!DQ215)&gt;0,'data-cash-crude'!DQ215-INDEX('data-futures'!$E:$E,MATCH('basis-cash-crude'!DR$1,'data-futures'!$A:$A,0),1),""),"")</f>
        <v/>
      </c>
      <c r="DS214" t="str">
        <f>+IFERROR(IF(VALUE('data-cash-crude'!DR215)&gt;0,'data-cash-crude'!DR215-INDEX('data-futures'!$E:$E,MATCH('basis-cash-crude'!DS$1,'data-futures'!$A:$A,0),1),""),"")</f>
        <v/>
      </c>
      <c r="DT214" t="str">
        <f>+IFERROR(IF(VALUE('data-cash-crude'!DS215)&gt;0,'data-cash-crude'!DS215-INDEX('data-futures'!$E:$E,MATCH('basis-cash-crude'!DT$1,'data-futures'!$A:$A,0),1),""),"")</f>
        <v/>
      </c>
      <c r="DU214">
        <f>+IFERROR(IF(VALUE('data-cash-crude'!DT215)&gt;0,'data-cash-crude'!DT215-INDEX('data-futures'!$E:$E,MATCH('basis-cash-crude'!DU$1,'data-futures'!$A:$A,0),1),""),"")</f>
        <v>-3.6899999999999977</v>
      </c>
      <c r="DV214">
        <f>+IFERROR(IF(VALUE('data-cash-crude'!DU215)&gt;0,'data-cash-crude'!DU215-INDEX('data-futures'!$E:$E,MATCH('basis-cash-crude'!DV$1,'data-futures'!$A:$A,0),1),""),"")</f>
        <v>-3.9500000000000028</v>
      </c>
      <c r="DW214">
        <f>+IFERROR(IF(VALUE('data-cash-crude'!DV215)&gt;0,'data-cash-crude'!DV215-INDEX('data-futures'!$E:$E,MATCH('basis-cash-crude'!DW$1,'data-futures'!$A:$A,0),1),""),"")</f>
        <v>-3.8900000000000006</v>
      </c>
      <c r="DX214">
        <f>+IFERROR(IF(VALUE('data-cash-crude'!DW215)&gt;0,'data-cash-crude'!DW215-INDEX('data-futures'!$E:$E,MATCH('basis-cash-crude'!DX$1,'data-futures'!$A:$A,0),1),""),"")</f>
        <v>-3.4299999999999997</v>
      </c>
      <c r="DY214" t="str">
        <f>+IFERROR(IF(VALUE('data-cash-crude'!DX215)&gt;0,'data-cash-crude'!DX215-INDEX('data-futures'!$E:$E,MATCH('basis-cash-crude'!DY$1,'data-futures'!$A:$A,0),1),""),"")</f>
        <v/>
      </c>
      <c r="DZ214">
        <f>+IFERROR(IF(VALUE('data-cash-crude'!DY215)&gt;0,'data-cash-crude'!DY215-INDEX('data-futures'!$E:$E,MATCH('basis-cash-crude'!DZ$1,'data-futures'!$A:$A,0),1),""),"")</f>
        <v>-3.9200000000000017</v>
      </c>
      <c r="EA214">
        <f>+IFERROR(IF(VALUE('data-cash-crude'!DZ215)&gt;0,'data-cash-crude'!DZ215-INDEX('data-futures'!$E:$E,MATCH('basis-cash-crude'!EA$1,'data-futures'!$A:$A,0),1),""),"")</f>
        <v>-3.7800000000000011</v>
      </c>
      <c r="EB214" t="str">
        <f>+IFERROR(IF(VALUE('data-cash-crude'!EA215)&gt;0,'data-cash-crude'!EA215-INDEX('data-futures'!$E:$E,MATCH('basis-cash-crude'!EB$1,'data-futures'!$A:$A,0),1),""),"")</f>
        <v/>
      </c>
      <c r="EC214">
        <f>+IFERROR(IF(VALUE('data-cash-crude'!EB215)&gt;0,'data-cash-crude'!EB215-INDEX('data-futures'!$E:$E,MATCH('basis-cash-crude'!EC$1,'data-futures'!$A:$A,0),1),""),"")</f>
        <v>-3.9500000000000028</v>
      </c>
      <c r="ED214" t="str">
        <f>+IFERROR(IF(VALUE('data-cash-crude'!EC215)&gt;0,'data-cash-crude'!EC215-INDEX('data-futures'!$E:$E,MATCH('basis-cash-crude'!ED$1,'data-futures'!$A:$A,0),1),""),"")</f>
        <v/>
      </c>
      <c r="EE214">
        <f>+IFERROR(IF(VALUE('data-cash-crude'!ED215)&gt;0,'data-cash-crude'!ED215-INDEX('data-futures'!$E:$E,MATCH('basis-cash-crude'!EE$1,'data-futures'!$A:$A,0),1),""),"")</f>
        <v>-4.2800000000000011</v>
      </c>
      <c r="EF214" t="str">
        <f>+IFERROR(IF(VALUE('data-cash-crude'!EE215)&gt;0,'data-cash-crude'!EE215-INDEX('data-futures'!$E:$E,MATCH('basis-cash-crude'!EF$1,'data-futures'!$A:$A,0),1),""),"")</f>
        <v/>
      </c>
      <c r="EG214" t="str">
        <f>+IFERROR(IF(VALUE('data-cash-crude'!EF215)&gt;0,'data-cash-crude'!EF215-INDEX('data-futures'!$E:$E,MATCH('basis-cash-crude'!EG$1,'data-futures'!$A:$A,0),1),""),"")</f>
        <v/>
      </c>
      <c r="EH214" t="str">
        <f>+IFERROR(IF(VALUE('data-cash-crude'!EG215)&gt;0,'data-cash-crude'!EG215-INDEX('data-futures'!$E:$E,MATCH('basis-cash-crude'!EH$1,'data-futures'!$A:$A,0),1),""),"")</f>
        <v/>
      </c>
      <c r="EI214" t="str">
        <f>+IFERROR(IF(VALUE('data-cash-crude'!EH215)&gt;0,'data-cash-crude'!EH215-INDEX('data-futures'!$E:$E,MATCH('basis-cash-crude'!EI$1,'data-futures'!$A:$A,0),1),""),"")</f>
        <v/>
      </c>
      <c r="EJ214" t="str">
        <f>+IFERROR(IF(VALUE('data-cash-crude'!EI215)&gt;0,'data-cash-crude'!EI215-INDEX('data-futures'!$E:$E,MATCH('basis-cash-crude'!EJ$1,'data-futures'!$A:$A,0),1),""),"")</f>
        <v/>
      </c>
      <c r="EK214" t="str">
        <f>+IFERROR(IF(VALUE('data-cash-crude'!EJ215)&gt;0,'data-cash-crude'!EJ215-INDEX('data-futures'!$E:$E,MATCH('basis-cash-crude'!EK$1,'data-futures'!$A:$A,0),1),""),"")</f>
        <v/>
      </c>
      <c r="EL214" t="str">
        <f>+IFERROR(IF(VALUE('data-cash-crude'!EK215)&gt;0,'data-cash-crude'!EK215-INDEX('data-futures'!$E:$E,MATCH('basis-cash-crude'!EL$1,'data-futures'!$A:$A,0),1),""),"")</f>
        <v/>
      </c>
      <c r="EM214" t="str">
        <f>+IFERROR(IF(VALUE('data-cash-crude'!EL215)&gt;0,'data-cash-crude'!EL215-INDEX('data-futures'!$E:$E,MATCH('basis-cash-crude'!EM$1,'data-futures'!$A:$A,0),1),""),"")</f>
        <v/>
      </c>
      <c r="EN214" t="str">
        <f>+IFERROR(IF(VALUE('data-cash-crude'!EM215)&gt;0,'data-cash-crude'!EM215-INDEX('data-futures'!$E:$E,MATCH('basis-cash-crude'!EN$1,'data-futures'!$A:$A,0),1),""),"")</f>
        <v/>
      </c>
      <c r="EO214" t="str">
        <f>+IFERROR(IF(VALUE('data-cash-crude'!EN215)&gt;0,'data-cash-crude'!EN215-INDEX('data-futures'!$E:$E,MATCH('basis-cash-crude'!EO$1,'data-futures'!$A:$A,0),1),""),"")</f>
        <v/>
      </c>
      <c r="EP214" t="str">
        <f>+IFERROR(IF(VALUE('data-cash-crude'!EO215)&gt;0,'data-cash-crude'!EO215-INDEX('data-futures'!$E:$E,MATCH('basis-cash-crude'!EP$1,'data-futures'!$A:$A,0),1),""),"")</f>
        <v/>
      </c>
      <c r="EQ214" t="str">
        <f>+IFERROR(IF(VALUE('data-cash-crude'!EP215)&gt;0,'data-cash-crude'!EP215-INDEX('data-futures'!$E:$E,MATCH('basis-cash-crude'!EQ$1,'data-futures'!$A:$A,0),1),""),"")</f>
        <v/>
      </c>
      <c r="ER214" t="str">
        <f>+IFERROR(IF(VALUE('data-cash-crude'!EQ215)&gt;0,'data-cash-crude'!EQ215-INDEX('data-futures'!$E:$E,MATCH('basis-cash-crude'!ER$1,'data-futures'!$A:$A,0),1),""),"")</f>
        <v/>
      </c>
      <c r="ES214" t="str">
        <f>+IFERROR(IF(VALUE('data-cash-crude'!ER215)&gt;0,'data-cash-crude'!ER215-INDEX('data-futures'!$E:$E,MATCH('basis-cash-crude'!ES$1,'data-futures'!$A:$A,0),1),""),"")</f>
        <v/>
      </c>
      <c r="ET214" t="str">
        <f>+IFERROR(IF(VALUE('data-cash-crude'!ES215)&gt;0,'data-cash-crude'!ES215-INDEX('data-futures'!$E:$E,MATCH('basis-cash-crude'!ET$1,'data-futures'!$A:$A,0),1),""),"")</f>
        <v/>
      </c>
      <c r="EU214" t="str">
        <f>+IFERROR(IF(VALUE('data-cash-crude'!ET215)&gt;0,'data-cash-crude'!ET215-INDEX('data-futures'!$E:$E,MATCH('basis-cash-crude'!EU$1,'data-futures'!$A:$A,0),1),""),"")</f>
        <v/>
      </c>
      <c r="EV214" t="str">
        <f>+IFERROR(IF(VALUE('data-cash-crude'!EU215)&gt;0,'data-cash-crude'!EU215-INDEX('data-futures'!$E:$E,MATCH('basis-cash-crude'!EV$1,'data-futures'!$A:$A,0),1),""),"")</f>
        <v/>
      </c>
      <c r="EW214" t="str">
        <f>+IFERROR(IF(VALUE('data-cash-crude'!EV215)&gt;0,'data-cash-crude'!EV215-INDEX('data-futures'!$E:$E,MATCH('basis-cash-crude'!EW$1,'data-futures'!$A:$A,0),1),""),"")</f>
        <v/>
      </c>
      <c r="EX214" t="str">
        <f>+IFERROR(IF(VALUE('data-cash-crude'!EW215)&gt;0,'data-cash-crude'!EW215-INDEX('data-futures'!$E:$E,MATCH('basis-cash-crude'!EX$1,'data-futures'!$A:$A,0),1),""),"")</f>
        <v/>
      </c>
      <c r="EY214" t="str">
        <f>+IFERROR(IF(VALUE('data-cash-crude'!EX215)&gt;0,'data-cash-crude'!EX215-INDEX('data-futures'!$E:$E,MATCH('basis-cash-crude'!EY$1,'data-futures'!$A:$A,0),1),""),"")</f>
        <v/>
      </c>
      <c r="EZ214" t="str">
        <f>+IFERROR(IF(VALUE('data-cash-crude'!EY215)&gt;0,'data-cash-crude'!EY215-INDEX('data-futures'!$E:$E,MATCH('basis-cash-crude'!EZ$1,'data-futures'!$A:$A,0),1),""),"")</f>
        <v/>
      </c>
      <c r="FA214" t="str">
        <f>+IFERROR(IF(VALUE('data-cash-crude'!EZ215)&gt;0,'data-cash-crude'!EZ215-INDEX('data-futures'!$E:$E,MATCH('basis-cash-crude'!FA$1,'data-futures'!$A:$A,0),1),""),"")</f>
        <v/>
      </c>
      <c r="FB214" t="str">
        <f>+IFERROR(IF(VALUE('data-cash-crude'!FA215)&gt;0,'data-cash-crude'!FA215-INDEX('data-futures'!$E:$E,MATCH('basis-cash-crude'!FB$1,'data-futures'!$A:$A,0),1),""),"")</f>
        <v/>
      </c>
      <c r="FC214" t="str">
        <f>+IFERROR(IF(VALUE('data-cash-crude'!FB215)&gt;0,'data-cash-crude'!FB215-INDEX('data-futures'!$E:$E,MATCH('basis-cash-crude'!FC$1,'data-futures'!$A:$A,0),1),""),"")</f>
        <v/>
      </c>
      <c r="FD214" t="str">
        <f>+IFERROR(IF(VALUE('data-cash-crude'!FC215)&gt;0,'data-cash-crude'!FC215-INDEX('data-futures'!$E:$E,MATCH('basis-cash-crude'!FD$1,'data-futures'!$A:$A,0),1),""),"")</f>
        <v/>
      </c>
      <c r="FE214" t="str">
        <f>+IFERROR(IF(VALUE('data-cash-crude'!FD215)&gt;0,'data-cash-crude'!FD215-INDEX('data-futures'!$E:$E,MATCH('basis-cash-crude'!FE$1,'data-futures'!$A:$A,0),1),""),"")</f>
        <v/>
      </c>
      <c r="FF214" t="str">
        <f>+IFERROR(IF(VALUE('data-cash-crude'!FE215)&gt;0,'data-cash-crude'!FE215-INDEX('data-futures'!$E:$E,MATCH('basis-cash-crude'!FF$1,'data-futures'!$A:$A,0),1),""),"")</f>
        <v/>
      </c>
      <c r="FG214" t="str">
        <f>+IFERROR(IF(VALUE('data-cash-crude'!FF215)&gt;0,'data-cash-crude'!FF215-INDEX('data-futures'!$E:$E,MATCH('basis-cash-crude'!FG$1,'data-futures'!$A:$A,0),1),""),"")</f>
        <v/>
      </c>
      <c r="FH214" t="str">
        <f>+IFERROR(IF(VALUE('data-cash-crude'!FG215)&gt;0,'data-cash-crude'!FG215-INDEX('data-futures'!$E:$E,MATCH('basis-cash-crude'!FH$1,'data-futures'!$A:$A,0),1),""),"")</f>
        <v/>
      </c>
      <c r="FI214" t="str">
        <f>+IFERROR(IF(VALUE('data-cash-crude'!FH215)&gt;0,'data-cash-crude'!FH215-INDEX('data-futures'!$E:$E,MATCH('basis-cash-crude'!FI$1,'data-futures'!$A:$A,0),1),""),"")</f>
        <v/>
      </c>
      <c r="FJ214" t="str">
        <f>+IFERROR(IF(VALUE('data-cash-crude'!FI215)&gt;0,'data-cash-crude'!FI215-INDEX('data-futures'!$E:$E,MATCH('basis-cash-crude'!FJ$1,'data-futures'!$A:$A,0),1),""),"")</f>
        <v/>
      </c>
      <c r="FK214" t="str">
        <f>+IFERROR(IF(VALUE('data-cash-crude'!FJ215)&gt;0,'data-cash-crude'!FJ215-INDEX('data-futures'!$E:$E,MATCH('basis-cash-crude'!FK$1,'data-futures'!$A:$A,0),1),""),"")</f>
        <v/>
      </c>
      <c r="FL214" t="str">
        <f>+IFERROR(IF(VALUE('data-cash-crude'!FK215)&gt;0,'data-cash-crude'!FK215-INDEX('data-futures'!$E:$E,MATCH('basis-cash-crude'!FL$1,'data-futures'!$A:$A,0),1),""),"")</f>
        <v/>
      </c>
    </row>
    <row r="215" spans="1:168" x14ac:dyDescent="0.2">
      <c r="A215">
        <f t="shared" si="9"/>
        <v>-3.3350000000000009</v>
      </c>
      <c r="B215">
        <f t="shared" si="10"/>
        <v>-3.3373076923076921</v>
      </c>
      <c r="C215">
        <f t="shared" si="11"/>
        <v>-3.0791666666666671</v>
      </c>
      <c r="D215" s="6" t="str">
        <f>+'data-cash-crude'!B216</f>
        <v>CLPA-9-134.CM</v>
      </c>
      <c r="E215">
        <f>+IFERROR(IF(VALUE('data-cash-crude'!D216)&gt;0,'data-cash-crude'!D216-INDEX('data-futures'!$E:$E,MATCH('basis-cash-crude'!E$1,'data-futures'!$A:$A,0),1),""),"")</f>
        <v>-2.1899999999999977</v>
      </c>
      <c r="F215">
        <f>+IFERROR(IF(VALUE('data-cash-crude'!E216)&gt;0,'data-cash-crude'!E216-INDEX('data-futures'!$E:$E,MATCH('basis-cash-crude'!F$1,'data-futures'!$A:$A,0),1),""),"")</f>
        <v>-3.5900000000000034</v>
      </c>
      <c r="G215">
        <f>+IFERROR(IF(VALUE('data-cash-crude'!F216)&gt;0,'data-cash-crude'!F216-INDEX('data-futures'!$E:$E,MATCH('basis-cash-crude'!G$1,'data-futures'!$A:$A,0),1),""),"")</f>
        <v>-3.490000000000002</v>
      </c>
      <c r="H215">
        <f>+IFERROR(IF(VALUE('data-cash-crude'!G216)&gt;0,'data-cash-crude'!G216-INDEX('data-futures'!$E:$E,MATCH('basis-cash-crude'!H$1,'data-futures'!$A:$A,0),1),""),"")</f>
        <v>-3.6300000000000026</v>
      </c>
      <c r="I215" t="str">
        <f>+IFERROR(IF(VALUE('data-cash-crude'!H216)&gt;0,'data-cash-crude'!H216-INDEX('data-futures'!$E:$E,MATCH('basis-cash-crude'!I$1,'data-futures'!$A:$A,0),1),""),"")</f>
        <v/>
      </c>
      <c r="J215">
        <f>+IFERROR(IF(VALUE('data-cash-crude'!I216)&gt;0,'data-cash-crude'!I216-INDEX('data-futures'!$E:$E,MATCH('basis-cash-crude'!J$1,'data-futures'!$A:$A,0),1),""),"")</f>
        <v>-3.5799999999999983</v>
      </c>
      <c r="K215">
        <f>+IFERROR(IF(VALUE('data-cash-crude'!J216)&gt;0,'data-cash-crude'!J216-INDEX('data-futures'!$E:$E,MATCH('basis-cash-crude'!K$1,'data-futures'!$A:$A,0),1),""),"")</f>
        <v>-3.5300000000000011</v>
      </c>
      <c r="L215">
        <f>+IFERROR(IF(VALUE('data-cash-crude'!K216)&gt;0,'data-cash-crude'!K216-INDEX('data-futures'!$E:$E,MATCH('basis-cash-crude'!L$1,'data-futures'!$A:$A,0),1),""),"")</f>
        <v>-3.5900000000000034</v>
      </c>
      <c r="M215">
        <f>+IFERROR(IF(VALUE('data-cash-crude'!L216)&gt;0,'data-cash-crude'!L216-INDEX('data-futures'!$E:$E,MATCH('basis-cash-crude'!M$1,'data-futures'!$A:$A,0),1),""),"")</f>
        <v>-3.509999999999998</v>
      </c>
      <c r="N215">
        <f>+IFERROR(IF(VALUE('data-cash-crude'!M216)&gt;0,'data-cash-crude'!M216-INDEX('data-futures'!$E:$E,MATCH('basis-cash-crude'!N$1,'data-futures'!$A:$A,0),1),""),"")</f>
        <v>-3.5799999999999983</v>
      </c>
      <c r="O215">
        <f>+IFERROR(IF(VALUE('data-cash-crude'!N216)&gt;0,'data-cash-crude'!N216-INDEX('data-futures'!$E:$E,MATCH('basis-cash-crude'!O$1,'data-futures'!$A:$A,0),1),""),"")</f>
        <v>-3.490000000000002</v>
      </c>
      <c r="P215">
        <f>+IFERROR(IF(VALUE('data-cash-crude'!O216)&gt;0,'data-cash-crude'!O216-INDEX('data-futures'!$E:$E,MATCH('basis-cash-crude'!P$1,'data-futures'!$A:$A,0),1),""),"")</f>
        <v>-3.4399999999999977</v>
      </c>
      <c r="Q215">
        <f>+IFERROR(IF(VALUE('data-cash-crude'!P216)&gt;0,'data-cash-crude'!P216-INDEX('data-futures'!$E:$E,MATCH('basis-cash-crude'!Q$1,'data-futures'!$A:$A,0),1),""),"")</f>
        <v>-3.4600000000000009</v>
      </c>
      <c r="R215">
        <f>+IFERROR(IF(VALUE('data-cash-crude'!Q216)&gt;0,'data-cash-crude'!Q216-INDEX('data-futures'!$E:$E,MATCH('basis-cash-crude'!R$1,'data-futures'!$A:$A,0),1),""),"")</f>
        <v>-3.259999999999998</v>
      </c>
      <c r="S215">
        <f>+IFERROR(IF(VALUE('data-cash-crude'!R216)&gt;0,'data-cash-crude'!R216-INDEX('data-futures'!$E:$E,MATCH('basis-cash-crude'!S$1,'data-futures'!$A:$A,0),1),""),"")</f>
        <v>-3.2899999999999991</v>
      </c>
      <c r="T215">
        <f>+IFERROR(IF(VALUE('data-cash-crude'!S216)&gt;0,'data-cash-crude'!S216-INDEX('data-futures'!$E:$E,MATCH('basis-cash-crude'!T$1,'data-futures'!$A:$A,0),1),""),"")</f>
        <v>-3.3200000000000003</v>
      </c>
      <c r="U215">
        <f>+IFERROR(IF(VALUE('data-cash-crude'!T216)&gt;0,'data-cash-crude'!T216-INDEX('data-futures'!$E:$E,MATCH('basis-cash-crude'!U$1,'data-futures'!$A:$A,0),1),""),"")</f>
        <v>-3.2000000000000028</v>
      </c>
      <c r="V215">
        <f>+IFERROR(IF(VALUE('data-cash-crude'!U216)&gt;0,'data-cash-crude'!U216-INDEX('data-futures'!$E:$E,MATCH('basis-cash-crude'!V$1,'data-futures'!$A:$A,0),1),""),"")</f>
        <v>-3.0200000000000031</v>
      </c>
      <c r="W215">
        <f>+IFERROR(IF(VALUE('data-cash-crude'!V216)&gt;0,'data-cash-crude'!V216-INDEX('data-futures'!$E:$E,MATCH('basis-cash-crude'!W$1,'data-futures'!$A:$A,0),1),""),"")</f>
        <v>-3.4399999999999977</v>
      </c>
      <c r="X215">
        <f>+IFERROR(IF(VALUE('data-cash-crude'!W216)&gt;0,'data-cash-crude'!W216-INDEX('data-futures'!$E:$E,MATCH('basis-cash-crude'!X$1,'data-futures'!$A:$A,0),1),""),"")</f>
        <v>-3.5300000000000011</v>
      </c>
      <c r="Y215">
        <f>+IFERROR(IF(VALUE('data-cash-crude'!X216)&gt;0,'data-cash-crude'!X216-INDEX('data-futures'!$E:$E,MATCH('basis-cash-crude'!Y$1,'data-futures'!$A:$A,0),1),""),"")</f>
        <v>-3.4799999999999969</v>
      </c>
      <c r="Z215" t="str">
        <f>+IFERROR(IF(VALUE('data-cash-crude'!Y216)&gt;0,'data-cash-crude'!Y216-INDEX('data-futures'!$E:$E,MATCH('basis-cash-crude'!Z$1,'data-futures'!$A:$A,0),1),""),"")</f>
        <v/>
      </c>
      <c r="AA215">
        <f>+IFERROR(IF(VALUE('data-cash-crude'!Z216)&gt;0,'data-cash-crude'!Z216-INDEX('data-futures'!$E:$E,MATCH('basis-cash-crude'!AA$1,'data-futures'!$A:$A,0),1),""),"")</f>
        <v>-3.4399999999999977</v>
      </c>
      <c r="AB215">
        <f>+IFERROR(IF(VALUE('data-cash-crude'!AA216)&gt;0,'data-cash-crude'!AA216-INDEX('data-futures'!$E:$E,MATCH('basis-cash-crude'!AB$1,'data-futures'!$A:$A,0),1),""),"")</f>
        <v>-3.3500000000000014</v>
      </c>
      <c r="AC215" t="str">
        <f>+IFERROR(IF(VALUE('data-cash-crude'!AB216)&gt;0,'data-cash-crude'!AB216-INDEX('data-futures'!$E:$E,MATCH('basis-cash-crude'!AC$1,'data-futures'!$A:$A,0),1),""),"")</f>
        <v/>
      </c>
      <c r="AD215" t="str">
        <f>+IFERROR(IF(VALUE('data-cash-crude'!AC216)&gt;0,'data-cash-crude'!AC216-INDEX('data-futures'!$E:$E,MATCH('basis-cash-crude'!AD$1,'data-futures'!$A:$A,0),1),""),"")</f>
        <v/>
      </c>
      <c r="AE215">
        <f>+IFERROR(IF(VALUE('data-cash-crude'!AD216)&gt;0,'data-cash-crude'!AD216-INDEX('data-futures'!$E:$E,MATCH('basis-cash-crude'!AE$1,'data-futures'!$A:$A,0),1),""),"")</f>
        <v>-3.0600000000000023</v>
      </c>
      <c r="AF215">
        <f>+IFERROR(IF(VALUE('data-cash-crude'!AE216)&gt;0,'data-cash-crude'!AE216-INDEX('data-futures'!$E:$E,MATCH('basis-cash-crude'!AF$1,'data-futures'!$A:$A,0),1),""),"")</f>
        <v>-3.0300000000000011</v>
      </c>
      <c r="AG215">
        <f>+IFERROR(IF(VALUE('data-cash-crude'!AF216)&gt;0,'data-cash-crude'!AF216-INDEX('data-futures'!$E:$E,MATCH('basis-cash-crude'!AG$1,'data-futures'!$A:$A,0),1),""),"")</f>
        <v>-3.1000000000000014</v>
      </c>
      <c r="AH215">
        <f>+IFERROR(IF(VALUE('data-cash-crude'!AG216)&gt;0,'data-cash-crude'!AG216-INDEX('data-futures'!$E:$E,MATCH('basis-cash-crude'!AH$1,'data-futures'!$A:$A,0),1),""),"")</f>
        <v>-3.1700000000000017</v>
      </c>
      <c r="AI215">
        <f>+IFERROR(IF(VALUE('data-cash-crude'!AH216)&gt;0,'data-cash-crude'!AH216-INDEX('data-futures'!$E:$E,MATCH('basis-cash-crude'!AI$1,'data-futures'!$A:$A,0),1),""),"")</f>
        <v>-3.009999999999998</v>
      </c>
      <c r="AJ215">
        <f>+IFERROR(IF(VALUE('data-cash-crude'!AI216)&gt;0,'data-cash-crude'!AI216-INDEX('data-futures'!$E:$E,MATCH('basis-cash-crude'!AJ$1,'data-futures'!$A:$A,0),1),""),"")</f>
        <v>-3.1099999999999994</v>
      </c>
      <c r="AK215">
        <f>+IFERROR(IF(VALUE('data-cash-crude'!AJ216)&gt;0,'data-cash-crude'!AJ216-INDEX('data-futures'!$E:$E,MATCH('basis-cash-crude'!AK$1,'data-futures'!$A:$A,0),1),""),"")</f>
        <v>-3.1300000000000026</v>
      </c>
      <c r="AL215">
        <f>+IFERROR(IF(VALUE('data-cash-crude'!AK216)&gt;0,'data-cash-crude'!AK216-INDEX('data-futures'!$E:$E,MATCH('basis-cash-crude'!AL$1,'data-futures'!$A:$A,0),1),""),"")</f>
        <v>-3.1400000000000006</v>
      </c>
      <c r="AM215">
        <f>+IFERROR(IF(VALUE('data-cash-crude'!AL216)&gt;0,'data-cash-crude'!AL216-INDEX('data-futures'!$E:$E,MATCH('basis-cash-crude'!AM$1,'data-futures'!$A:$A,0),1),""),"")</f>
        <v>-3.0300000000000011</v>
      </c>
      <c r="AN215">
        <f>+IFERROR(IF(VALUE('data-cash-crude'!AM216)&gt;0,'data-cash-crude'!AM216-INDEX('data-futures'!$E:$E,MATCH('basis-cash-crude'!AN$1,'data-futures'!$A:$A,0),1),""),"")</f>
        <v>-3.3100000000000023</v>
      </c>
      <c r="AO215">
        <f>+IFERROR(IF(VALUE('data-cash-crude'!AN216)&gt;0,'data-cash-crude'!AN216-INDEX('data-futures'!$E:$E,MATCH('basis-cash-crude'!AO$1,'data-futures'!$A:$A,0),1),""),"")</f>
        <v>-3.2899999999999991</v>
      </c>
      <c r="AP215">
        <f>+IFERROR(IF(VALUE('data-cash-crude'!AO216)&gt;0,'data-cash-crude'!AO216-INDEX('data-futures'!$E:$E,MATCH('basis-cash-crude'!AP$1,'data-futures'!$A:$A,0),1),""),"")</f>
        <v>-3.3200000000000003</v>
      </c>
      <c r="AQ215" t="str">
        <f>+IFERROR(IF(VALUE('data-cash-crude'!AP216)&gt;0,'data-cash-crude'!AP216-INDEX('data-futures'!$E:$E,MATCH('basis-cash-crude'!AQ$1,'data-futures'!$A:$A,0),1),""),"")</f>
        <v/>
      </c>
      <c r="AR215">
        <f>+IFERROR(IF(VALUE('data-cash-crude'!AQ216)&gt;0,'data-cash-crude'!AQ216-INDEX('data-futures'!$E:$E,MATCH('basis-cash-crude'!AR$1,'data-futures'!$A:$A,0),1),""),"")</f>
        <v>-3.2299999999999969</v>
      </c>
      <c r="AS215" t="str">
        <f>+IFERROR(IF(VALUE('data-cash-crude'!AR216)&gt;0,'data-cash-crude'!AR216-INDEX('data-futures'!$E:$E,MATCH('basis-cash-crude'!AS$1,'data-futures'!$A:$A,0),1),""),"")</f>
        <v/>
      </c>
      <c r="AT215">
        <f>+IFERROR(IF(VALUE('data-cash-crude'!AS216)&gt;0,'data-cash-crude'!AS216-INDEX('data-futures'!$E:$E,MATCH('basis-cash-crude'!AT$1,'data-futures'!$A:$A,0),1),""),"")</f>
        <v>-3.1000000000000014</v>
      </c>
      <c r="AU215">
        <f>+IFERROR(IF(VALUE('data-cash-crude'!AT216)&gt;0,'data-cash-crude'!AT216-INDEX('data-futures'!$E:$E,MATCH('basis-cash-crude'!AU$1,'data-futures'!$A:$A,0),1),""),"")</f>
        <v>-3.0600000000000023</v>
      </c>
      <c r="AV215">
        <f>+IFERROR(IF(VALUE('data-cash-crude'!AU216)&gt;0,'data-cash-crude'!AU216-INDEX('data-futures'!$E:$E,MATCH('basis-cash-crude'!AV$1,'data-futures'!$A:$A,0),1),""),"")</f>
        <v>-3.1300000000000026</v>
      </c>
      <c r="AW215">
        <f>+IFERROR(IF(VALUE('data-cash-crude'!AV216)&gt;0,'data-cash-crude'!AV216-INDEX('data-futures'!$E:$E,MATCH('basis-cash-crude'!AW$1,'data-futures'!$A:$A,0),1),""),"")</f>
        <v>-3.1000000000000014</v>
      </c>
      <c r="AX215">
        <f>+IFERROR(IF(VALUE('data-cash-crude'!AW216)&gt;0,'data-cash-crude'!AW216-INDEX('data-futures'!$E:$E,MATCH('basis-cash-crude'!AX$1,'data-futures'!$A:$A,0),1),""),"")</f>
        <v>-3.0200000000000031</v>
      </c>
      <c r="AY215">
        <f>+IFERROR(IF(VALUE('data-cash-crude'!AX216)&gt;0,'data-cash-crude'!AX216-INDEX('data-futures'!$E:$E,MATCH('basis-cash-crude'!AY$1,'data-futures'!$A:$A,0),1),""),"")</f>
        <v>-3.0799999999999983</v>
      </c>
      <c r="AZ215">
        <f>+IFERROR(IF(VALUE('data-cash-crude'!AY216)&gt;0,'data-cash-crude'!AY216-INDEX('data-futures'!$E:$E,MATCH('basis-cash-crude'!AZ$1,'data-futures'!$A:$A,0),1),""),"")</f>
        <v>-3.25</v>
      </c>
      <c r="BA215">
        <f>+IFERROR(IF(VALUE('data-cash-crude'!AZ216)&gt;0,'data-cash-crude'!AZ216-INDEX('data-futures'!$E:$E,MATCH('basis-cash-crude'!BA$1,'data-futures'!$A:$A,0),1),""),"")</f>
        <v>-2.4200000000000017</v>
      </c>
      <c r="BB215">
        <f>+IFERROR(IF(VALUE('data-cash-crude'!BA216)&gt;0,'data-cash-crude'!BA216-INDEX('data-futures'!$E:$E,MATCH('basis-cash-crude'!BB$1,'data-futures'!$A:$A,0),1),""),"")</f>
        <v>-3.1199999999999974</v>
      </c>
      <c r="BC215">
        <f>+IFERROR(IF(VALUE('data-cash-crude'!BB216)&gt;0,'data-cash-crude'!BB216-INDEX('data-futures'!$E:$E,MATCH('basis-cash-crude'!BC$1,'data-futures'!$A:$A,0),1),""),"")</f>
        <v>-3.2299999999999969</v>
      </c>
      <c r="BD215">
        <f>+IFERROR(IF(VALUE('data-cash-crude'!BC216)&gt;0,'data-cash-crude'!BC216-INDEX('data-futures'!$E:$E,MATCH('basis-cash-crude'!BD$1,'data-futures'!$A:$A,0),1),""),"")</f>
        <v>-3.3200000000000003</v>
      </c>
      <c r="BE215">
        <f>+IFERROR(IF(VALUE('data-cash-crude'!BD216)&gt;0,'data-cash-crude'!BD216-INDEX('data-futures'!$E:$E,MATCH('basis-cash-crude'!BE$1,'data-futures'!$A:$A,0),1),""),"")</f>
        <v>-3.2299999999999969</v>
      </c>
      <c r="BF215">
        <f>+IFERROR(IF(VALUE('data-cash-crude'!BE216)&gt;0,'data-cash-crude'!BE216-INDEX('data-futures'!$E:$E,MATCH('basis-cash-crude'!BF$1,'data-futures'!$A:$A,0),1),""),"")</f>
        <v>-2.990000000000002</v>
      </c>
      <c r="BG215">
        <f>+IFERROR(IF(VALUE('data-cash-crude'!BF216)&gt;0,'data-cash-crude'!BF216-INDEX('data-futures'!$E:$E,MATCH('basis-cash-crude'!BG$1,'data-futures'!$A:$A,0),1),""),"")</f>
        <v>-3.0200000000000031</v>
      </c>
      <c r="BH215">
        <f>+IFERROR(IF(VALUE('data-cash-crude'!BG216)&gt;0,'data-cash-crude'!BG216-INDEX('data-futures'!$E:$E,MATCH('basis-cash-crude'!BH$1,'data-futures'!$A:$A,0),1),""),"")</f>
        <v>-2.7899999999999991</v>
      </c>
      <c r="BI215">
        <f>+IFERROR(IF(VALUE('data-cash-crude'!BH216)&gt;0,'data-cash-crude'!BH216-INDEX('data-futures'!$E:$E,MATCH('basis-cash-crude'!BI$1,'data-futures'!$A:$A,0),1),""),"")</f>
        <v>-2.8400000000000034</v>
      </c>
      <c r="BJ215">
        <f>+IFERROR(IF(VALUE('data-cash-crude'!BI216)&gt;0,'data-cash-crude'!BI216-INDEX('data-futures'!$E:$E,MATCH('basis-cash-crude'!BJ$1,'data-futures'!$A:$A,0),1),""),"")</f>
        <v>-3.0900000000000034</v>
      </c>
      <c r="BK215">
        <f>+IFERROR(IF(VALUE('data-cash-crude'!BJ216)&gt;0,'data-cash-crude'!BJ216-INDEX('data-futures'!$E:$E,MATCH('basis-cash-crude'!BK$1,'data-futures'!$A:$A,0),1),""),"")</f>
        <v>-3.1799999999999997</v>
      </c>
      <c r="BL215">
        <f>+IFERROR(IF(VALUE('data-cash-crude'!BK216)&gt;0,'data-cash-crude'!BK216-INDEX('data-futures'!$E:$E,MATCH('basis-cash-crude'!BL$1,'data-futures'!$A:$A,0),1),""),"")</f>
        <v>-3.3599999999999994</v>
      </c>
      <c r="BM215">
        <f>+IFERROR(IF(VALUE('data-cash-crude'!BL216)&gt;0,'data-cash-crude'!BL216-INDEX('data-futures'!$E:$E,MATCH('basis-cash-crude'!BM$1,'data-futures'!$A:$A,0),1),""),"")</f>
        <v>-3.4200000000000017</v>
      </c>
      <c r="BN215">
        <f>+IFERROR(IF(VALUE('data-cash-crude'!BM216)&gt;0,'data-cash-crude'!BM216-INDEX('data-futures'!$E:$E,MATCH('basis-cash-crude'!BN$1,'data-futures'!$A:$A,0),1),""),"")</f>
        <v>-3.1599999999999966</v>
      </c>
      <c r="BO215">
        <f>+IFERROR(IF(VALUE('data-cash-crude'!BN216)&gt;0,'data-cash-crude'!BN216-INDEX('data-futures'!$E:$E,MATCH('basis-cash-crude'!BO$1,'data-futures'!$A:$A,0),1),""),"")</f>
        <v>-3.4699999999999989</v>
      </c>
      <c r="BP215">
        <f>+IFERROR(IF(VALUE('data-cash-crude'!BO216)&gt;0,'data-cash-crude'!BO216-INDEX('data-futures'!$E:$E,MATCH('basis-cash-crude'!BP$1,'data-futures'!$A:$A,0),1),""),"")</f>
        <v>-3.3800000000000026</v>
      </c>
      <c r="BQ215">
        <f>+IFERROR(IF(VALUE('data-cash-crude'!BP216)&gt;0,'data-cash-crude'!BP216-INDEX('data-futures'!$E:$E,MATCH('basis-cash-crude'!BQ$1,'data-futures'!$A:$A,0),1),""),"")</f>
        <v>-3.0700000000000003</v>
      </c>
      <c r="BR215">
        <f>+IFERROR(IF(VALUE('data-cash-crude'!BQ216)&gt;0,'data-cash-crude'!BQ216-INDEX('data-futures'!$E:$E,MATCH('basis-cash-crude'!BR$1,'data-futures'!$A:$A,0),1),""),"")</f>
        <v>-3.1000000000000014</v>
      </c>
      <c r="BS215">
        <f>+IFERROR(IF(VALUE('data-cash-crude'!BR216)&gt;0,'data-cash-crude'!BR216-INDEX('data-futures'!$E:$E,MATCH('basis-cash-crude'!BS$1,'data-futures'!$A:$A,0),1),""),"")</f>
        <v>-3.0200000000000031</v>
      </c>
      <c r="BT215">
        <f>+IFERROR(IF(VALUE('data-cash-crude'!BS216)&gt;0,'data-cash-crude'!BS216-INDEX('data-futures'!$E:$E,MATCH('basis-cash-crude'!BT$1,'data-futures'!$A:$A,0),1),""),"")</f>
        <v>-3.5700000000000003</v>
      </c>
      <c r="BU215">
        <f>+IFERROR(IF(VALUE('data-cash-crude'!BT216)&gt;0,'data-cash-crude'!BT216-INDEX('data-futures'!$E:$E,MATCH('basis-cash-crude'!BU$1,'data-futures'!$A:$A,0),1),""),"")</f>
        <v>-3.4299999999999997</v>
      </c>
      <c r="BV215">
        <f>+IFERROR(IF(VALUE('data-cash-crude'!BU216)&gt;0,'data-cash-crude'!BU216-INDEX('data-futures'!$E:$E,MATCH('basis-cash-crude'!BV$1,'data-futures'!$A:$A,0),1),""),"")</f>
        <v>-3.1199999999999974</v>
      </c>
      <c r="BW215">
        <f>+IFERROR(IF(VALUE('data-cash-crude'!BV216)&gt;0,'data-cash-crude'!BV216-INDEX('data-futures'!$E:$E,MATCH('basis-cash-crude'!BW$1,'data-futures'!$A:$A,0),1),""),"")</f>
        <v>-3.1300000000000026</v>
      </c>
      <c r="BX215">
        <f>+IFERROR(IF(VALUE('data-cash-crude'!BW216)&gt;0,'data-cash-crude'!BW216-INDEX('data-futures'!$E:$E,MATCH('basis-cash-crude'!BX$1,'data-futures'!$A:$A,0),1),""),"")</f>
        <v>-3.4399999999999977</v>
      </c>
      <c r="BY215">
        <f>+IFERROR(IF(VALUE('data-cash-crude'!BX216)&gt;0,'data-cash-crude'!BX216-INDEX('data-futures'!$E:$E,MATCH('basis-cash-crude'!BY$1,'data-futures'!$A:$A,0),1),""),"")</f>
        <v>-3.4099999999999966</v>
      </c>
      <c r="BZ215">
        <f>+IFERROR(IF(VALUE('data-cash-crude'!BY216)&gt;0,'data-cash-crude'!BY216-INDEX('data-futures'!$E:$E,MATCH('basis-cash-crude'!BZ$1,'data-futures'!$A:$A,0),1),""),"")</f>
        <v>-3.4500000000000028</v>
      </c>
      <c r="CA215">
        <f>+IFERROR(IF(VALUE('data-cash-crude'!BZ216)&gt;0,'data-cash-crude'!BZ216-INDEX('data-futures'!$E:$E,MATCH('basis-cash-crude'!CA$1,'data-futures'!$A:$A,0),1),""),"")</f>
        <v>-3.0900000000000034</v>
      </c>
      <c r="CB215">
        <f>+IFERROR(IF(VALUE('data-cash-crude'!CA216)&gt;0,'data-cash-crude'!CA216-INDEX('data-futures'!$E:$E,MATCH('basis-cash-crude'!CB$1,'data-futures'!$A:$A,0),1),""),"")</f>
        <v>-2.9699999999999989</v>
      </c>
      <c r="CC215">
        <f>+IFERROR(IF(VALUE('data-cash-crude'!CB216)&gt;0,'data-cash-crude'!CB216-INDEX('data-futures'!$E:$E,MATCH('basis-cash-crude'!CC$1,'data-futures'!$A:$A,0),1),""),"")</f>
        <v>-3.1199999999999974</v>
      </c>
      <c r="CD215">
        <f>+IFERROR(IF(VALUE('data-cash-crude'!CC216)&gt;0,'data-cash-crude'!CC216-INDEX('data-futures'!$E:$E,MATCH('basis-cash-crude'!CD$1,'data-futures'!$A:$A,0),1),""),"")</f>
        <v>-2.8599999999999994</v>
      </c>
      <c r="CE215">
        <f>+IFERROR(IF(VALUE('data-cash-crude'!CD216)&gt;0,'data-cash-crude'!CD216-INDEX('data-futures'!$E:$E,MATCH('basis-cash-crude'!CE$1,'data-futures'!$A:$A,0),1),""),"")</f>
        <v>-2.8999999999999986</v>
      </c>
      <c r="CF215">
        <f>+IFERROR(IF(VALUE('data-cash-crude'!CE216)&gt;0,'data-cash-crude'!CE216-INDEX('data-futures'!$E:$E,MATCH('basis-cash-crude'!CF$1,'data-futures'!$A:$A,0),1),""),"")</f>
        <v>-2.8200000000000003</v>
      </c>
      <c r="CG215">
        <f>+IFERROR(IF(VALUE('data-cash-crude'!CF216)&gt;0,'data-cash-crude'!CF216-INDEX('data-futures'!$E:$E,MATCH('basis-cash-crude'!CG$1,'data-futures'!$A:$A,0),1),""),"")</f>
        <v>-2.5900000000000034</v>
      </c>
      <c r="CH215">
        <f>+IFERROR(IF(VALUE('data-cash-crude'!CG216)&gt;0,'data-cash-crude'!CG216-INDEX('data-futures'!$E:$E,MATCH('basis-cash-crude'!CH$1,'data-futures'!$A:$A,0),1),""),"")</f>
        <v>-2.3800000000000026</v>
      </c>
      <c r="CI215">
        <f>+IFERROR(IF(VALUE('data-cash-crude'!CH216)&gt;0,'data-cash-crude'!CH216-INDEX('data-futures'!$E:$E,MATCH('basis-cash-crude'!CI$1,'data-futures'!$A:$A,0),1),""),"")</f>
        <v>-2.5399999999999991</v>
      </c>
      <c r="CJ215">
        <f>+IFERROR(IF(VALUE('data-cash-crude'!CI216)&gt;0,'data-cash-crude'!CI216-INDEX('data-futures'!$E:$E,MATCH('basis-cash-crude'!CJ$1,'data-futures'!$A:$A,0),1),""),"")</f>
        <v>-2.3999999999999986</v>
      </c>
      <c r="CK215">
        <f>+IFERROR(IF(VALUE('data-cash-crude'!CJ216)&gt;0,'data-cash-crude'!CJ216-INDEX('data-futures'!$E:$E,MATCH('basis-cash-crude'!CK$1,'data-futures'!$A:$A,0),1),""),"")</f>
        <v>-1.990000000000002</v>
      </c>
      <c r="CL215">
        <f>+IFERROR(IF(VALUE('data-cash-crude'!CK216)&gt;0,'data-cash-crude'!CK216-INDEX('data-futures'!$E:$E,MATCH('basis-cash-crude'!CL$1,'data-futures'!$A:$A,0),1),""),"")</f>
        <v>-1.9500000000000028</v>
      </c>
      <c r="CM215">
        <f>+IFERROR(IF(VALUE('data-cash-crude'!CL216)&gt;0,'data-cash-crude'!CL216-INDEX('data-futures'!$E:$E,MATCH('basis-cash-crude'!CM$1,'data-futures'!$A:$A,0),1),""),"")</f>
        <v>-2</v>
      </c>
      <c r="CN215">
        <f>+IFERROR(IF(VALUE('data-cash-crude'!CM216)&gt;0,'data-cash-crude'!CM216-INDEX('data-futures'!$E:$E,MATCH('basis-cash-crude'!CN$1,'data-futures'!$A:$A,0),1),""),"")</f>
        <v>-1.6400000000000006</v>
      </c>
      <c r="CO215">
        <f>+IFERROR(IF(VALUE('data-cash-crude'!CN216)&gt;0,'data-cash-crude'!CN216-INDEX('data-futures'!$E:$E,MATCH('basis-cash-crude'!CO$1,'data-futures'!$A:$A,0),1),""),"")</f>
        <v>-1.6799999999999997</v>
      </c>
      <c r="CP215">
        <f>+IFERROR(IF(VALUE('data-cash-crude'!CO216)&gt;0,'data-cash-crude'!CO216-INDEX('data-futures'!$E:$E,MATCH('basis-cash-crude'!CP$1,'data-futures'!$A:$A,0),1),""),"")</f>
        <v>-1.8800000000000026</v>
      </c>
      <c r="CQ215">
        <f>+IFERROR(IF(VALUE('data-cash-crude'!CP216)&gt;0,'data-cash-crude'!CP216-INDEX('data-futures'!$E:$E,MATCH('basis-cash-crude'!CQ$1,'data-futures'!$A:$A,0),1),""),"")</f>
        <v>-1.8699999999999974</v>
      </c>
      <c r="CR215" t="str">
        <f>+IFERROR(IF(VALUE('data-cash-crude'!CQ216)&gt;0,'data-cash-crude'!CQ216-INDEX('data-futures'!$E:$E,MATCH('basis-cash-crude'!CR$1,'data-futures'!$A:$A,0),1),""),"")</f>
        <v/>
      </c>
      <c r="CS215">
        <f>+IFERROR(IF(VALUE('data-cash-crude'!CR216)&gt;0,'data-cash-crude'!CR216-INDEX('data-futures'!$E:$E,MATCH('basis-cash-crude'!CS$1,'data-futures'!$A:$A,0),1),""),"")</f>
        <v>-0.86999999999999744</v>
      </c>
      <c r="CT215">
        <f>+IFERROR(IF(VALUE('data-cash-crude'!CS216)&gt;0,'data-cash-crude'!CS216-INDEX('data-futures'!$E:$E,MATCH('basis-cash-crude'!CT$1,'data-futures'!$A:$A,0),1),""),"")</f>
        <v>-6.0000000000002274E-2</v>
      </c>
      <c r="CU215">
        <f>+IFERROR(IF(VALUE('data-cash-crude'!CT216)&gt;0,'data-cash-crude'!CT216-INDEX('data-futures'!$E:$E,MATCH('basis-cash-crude'!CU$1,'data-futures'!$A:$A,0),1),""),"")</f>
        <v>-2.1099999999999994</v>
      </c>
      <c r="CV215">
        <f>+IFERROR(IF(VALUE('data-cash-crude'!CU216)&gt;0,'data-cash-crude'!CU216-INDEX('data-futures'!$E:$E,MATCH('basis-cash-crude'!CV$1,'data-futures'!$A:$A,0),1),""),"")</f>
        <v>-2.4600000000000009</v>
      </c>
      <c r="CW215">
        <f>+IFERROR(IF(VALUE('data-cash-crude'!CV216)&gt;0,'data-cash-crude'!CV216-INDEX('data-futures'!$E:$E,MATCH('basis-cash-crude'!CW$1,'data-futures'!$A:$A,0),1),""),"")</f>
        <v>-2.4500000000000028</v>
      </c>
      <c r="CX215">
        <f>+IFERROR(IF(VALUE('data-cash-crude'!CW216)&gt;0,'data-cash-crude'!CW216-INDEX('data-futures'!$E:$E,MATCH('basis-cash-crude'!CX$1,'data-futures'!$A:$A,0),1),""),"")</f>
        <v>-2.0300000000000011</v>
      </c>
      <c r="CY215">
        <f>+IFERROR(IF(VALUE('data-cash-crude'!CX216)&gt;0,'data-cash-crude'!CX216-INDEX('data-futures'!$E:$E,MATCH('basis-cash-crude'!CY$1,'data-futures'!$A:$A,0),1),""),"")</f>
        <v>-1.9299999999999997</v>
      </c>
      <c r="CZ215">
        <f>+IFERROR(IF(VALUE('data-cash-crude'!CY216)&gt;0,'data-cash-crude'!CY216-INDEX('data-futures'!$E:$E,MATCH('basis-cash-crude'!CZ$1,'data-futures'!$A:$A,0),1),""),"")</f>
        <v>-2.1000000000000014</v>
      </c>
      <c r="DA215">
        <f>+IFERROR(IF(VALUE('data-cash-crude'!CZ216)&gt;0,'data-cash-crude'!CZ216-INDEX('data-futures'!$E:$E,MATCH('basis-cash-crude'!DA$1,'data-futures'!$A:$A,0),1),""),"")</f>
        <v>-2.0499999999999972</v>
      </c>
      <c r="DB215">
        <f>+IFERROR(IF(VALUE('data-cash-crude'!DA216)&gt;0,'data-cash-crude'!DA216-INDEX('data-futures'!$E:$E,MATCH('basis-cash-crude'!DB$1,'data-futures'!$A:$A,0),1),""),"")</f>
        <v>-2</v>
      </c>
      <c r="DC215">
        <f>+IFERROR(IF(VALUE('data-cash-crude'!DB216)&gt;0,'data-cash-crude'!DB216-INDEX('data-futures'!$E:$E,MATCH('basis-cash-crude'!DC$1,'data-futures'!$A:$A,0),1),""),"")</f>
        <v>-2.0200000000000031</v>
      </c>
      <c r="DD215" t="str">
        <f>+IFERROR(IF(VALUE('data-cash-crude'!DC216)&gt;0,'data-cash-crude'!DC216-INDEX('data-futures'!$E:$E,MATCH('basis-cash-crude'!DD$1,'data-futures'!$A:$A,0),1),""),"")</f>
        <v/>
      </c>
      <c r="DE215">
        <f>+IFERROR(IF(VALUE('data-cash-crude'!DD216)&gt;0,'data-cash-crude'!DD216-INDEX('data-futures'!$E:$E,MATCH('basis-cash-crude'!DE$1,'data-futures'!$A:$A,0),1),""),"")</f>
        <v>-1.6799999999999997</v>
      </c>
      <c r="DF215">
        <f>+IFERROR(IF(VALUE('data-cash-crude'!DE216)&gt;0,'data-cash-crude'!DE216-INDEX('data-futures'!$E:$E,MATCH('basis-cash-crude'!DF$1,'data-futures'!$A:$A,0),1),""),"")</f>
        <v>-1.5499999999999972</v>
      </c>
      <c r="DG215">
        <f>+IFERROR(IF(VALUE('data-cash-crude'!DF216)&gt;0,'data-cash-crude'!DF216-INDEX('data-futures'!$E:$E,MATCH('basis-cash-crude'!DG$1,'data-futures'!$A:$A,0),1),""),"")</f>
        <v>-1.9500000000000028</v>
      </c>
      <c r="DH215">
        <f>+IFERROR(IF(VALUE('data-cash-crude'!DG216)&gt;0,'data-cash-crude'!DG216-INDEX('data-futures'!$E:$E,MATCH('basis-cash-crude'!DH$1,'data-futures'!$A:$A,0),1),""),"")</f>
        <v>-1.9600000000000009</v>
      </c>
      <c r="DI215">
        <f>+IFERROR(IF(VALUE('data-cash-crude'!DH216)&gt;0,'data-cash-crude'!DH216-INDEX('data-futures'!$E:$E,MATCH('basis-cash-crude'!DI$1,'data-futures'!$A:$A,0),1),""),"")</f>
        <v>-2.0900000000000034</v>
      </c>
      <c r="DJ215">
        <f>+IFERROR(IF(VALUE('data-cash-crude'!DI216)&gt;0,'data-cash-crude'!DI216-INDEX('data-futures'!$E:$E,MATCH('basis-cash-crude'!DJ$1,'data-futures'!$A:$A,0),1),""),"")</f>
        <v>-2.3200000000000003</v>
      </c>
      <c r="DK215">
        <f>+IFERROR(IF(VALUE('data-cash-crude'!DJ216)&gt;0,'data-cash-crude'!DJ216-INDEX('data-futures'!$E:$E,MATCH('basis-cash-crude'!DK$1,'data-futures'!$A:$A,0),1),""),"")</f>
        <v>-1.8699999999999974</v>
      </c>
      <c r="DL215" t="str">
        <f>+IFERROR(IF(VALUE('data-cash-crude'!DK216)&gt;0,'data-cash-crude'!DK216-INDEX('data-futures'!$E:$E,MATCH('basis-cash-crude'!DL$1,'data-futures'!$A:$A,0),1),""),"")</f>
        <v/>
      </c>
      <c r="DM215" t="str">
        <f>+IFERROR(IF(VALUE('data-cash-crude'!DL216)&gt;0,'data-cash-crude'!DL216-INDEX('data-futures'!$E:$E,MATCH('basis-cash-crude'!DM$1,'data-futures'!$A:$A,0),1),""),"")</f>
        <v/>
      </c>
      <c r="DN215" t="str">
        <f>+IFERROR(IF(VALUE('data-cash-crude'!DM216)&gt;0,'data-cash-crude'!DM216-INDEX('data-futures'!$E:$E,MATCH('basis-cash-crude'!DN$1,'data-futures'!$A:$A,0),1),""),"")</f>
        <v/>
      </c>
      <c r="DO215" t="str">
        <f>+IFERROR(IF(VALUE('data-cash-crude'!DN216)&gt;0,'data-cash-crude'!DN216-INDEX('data-futures'!$E:$E,MATCH('basis-cash-crude'!DO$1,'data-futures'!$A:$A,0),1),""),"")</f>
        <v/>
      </c>
      <c r="DP215" t="str">
        <f>+IFERROR(IF(VALUE('data-cash-crude'!DO216)&gt;0,'data-cash-crude'!DO216-INDEX('data-futures'!$E:$E,MATCH('basis-cash-crude'!DP$1,'data-futures'!$A:$A,0),1),""),"")</f>
        <v/>
      </c>
      <c r="DQ215" t="str">
        <f>+IFERROR(IF(VALUE('data-cash-crude'!DP216)&gt;0,'data-cash-crude'!DP216-INDEX('data-futures'!$E:$E,MATCH('basis-cash-crude'!DQ$1,'data-futures'!$A:$A,0),1),""),"")</f>
        <v/>
      </c>
      <c r="DR215" t="str">
        <f>+IFERROR(IF(VALUE('data-cash-crude'!DQ216)&gt;0,'data-cash-crude'!DQ216-INDEX('data-futures'!$E:$E,MATCH('basis-cash-crude'!DR$1,'data-futures'!$A:$A,0),1),""),"")</f>
        <v/>
      </c>
      <c r="DS215" t="str">
        <f>+IFERROR(IF(VALUE('data-cash-crude'!DR216)&gt;0,'data-cash-crude'!DR216-INDEX('data-futures'!$E:$E,MATCH('basis-cash-crude'!DS$1,'data-futures'!$A:$A,0),1),""),"")</f>
        <v/>
      </c>
      <c r="DT215" t="str">
        <f>+IFERROR(IF(VALUE('data-cash-crude'!DS216)&gt;0,'data-cash-crude'!DS216-INDEX('data-futures'!$E:$E,MATCH('basis-cash-crude'!DT$1,'data-futures'!$A:$A,0),1),""),"")</f>
        <v/>
      </c>
      <c r="DU215">
        <f>+IFERROR(IF(VALUE('data-cash-crude'!DT216)&gt;0,'data-cash-crude'!DT216-INDEX('data-futures'!$E:$E,MATCH('basis-cash-crude'!DU$1,'data-futures'!$A:$A,0),1),""),"")</f>
        <v>-2.6899999999999977</v>
      </c>
      <c r="DV215">
        <f>+IFERROR(IF(VALUE('data-cash-crude'!DU216)&gt;0,'data-cash-crude'!DU216-INDEX('data-futures'!$E:$E,MATCH('basis-cash-crude'!DV$1,'data-futures'!$A:$A,0),1),""),"")</f>
        <v>-2.9500000000000028</v>
      </c>
      <c r="DW215">
        <f>+IFERROR(IF(VALUE('data-cash-crude'!DV216)&gt;0,'data-cash-crude'!DV216-INDEX('data-futures'!$E:$E,MATCH('basis-cash-crude'!DW$1,'data-futures'!$A:$A,0),1),""),"")</f>
        <v>-2.8900000000000006</v>
      </c>
      <c r="DX215">
        <f>+IFERROR(IF(VALUE('data-cash-crude'!DW216)&gt;0,'data-cash-crude'!DW216-INDEX('data-futures'!$E:$E,MATCH('basis-cash-crude'!DX$1,'data-futures'!$A:$A,0),1),""),"")</f>
        <v>-2.4299999999999997</v>
      </c>
      <c r="DY215" t="str">
        <f>+IFERROR(IF(VALUE('data-cash-crude'!DX216)&gt;0,'data-cash-crude'!DX216-INDEX('data-futures'!$E:$E,MATCH('basis-cash-crude'!DY$1,'data-futures'!$A:$A,0),1),""),"")</f>
        <v/>
      </c>
      <c r="DZ215">
        <f>+IFERROR(IF(VALUE('data-cash-crude'!DY216)&gt;0,'data-cash-crude'!DY216-INDEX('data-futures'!$E:$E,MATCH('basis-cash-crude'!DZ$1,'data-futures'!$A:$A,0),1),""),"")</f>
        <v>-2.9200000000000017</v>
      </c>
      <c r="EA215">
        <f>+IFERROR(IF(VALUE('data-cash-crude'!DZ216)&gt;0,'data-cash-crude'!DZ216-INDEX('data-futures'!$E:$E,MATCH('basis-cash-crude'!EA$1,'data-futures'!$A:$A,0),1),""),"")</f>
        <v>-2.7800000000000011</v>
      </c>
      <c r="EB215" t="str">
        <f>+IFERROR(IF(VALUE('data-cash-crude'!EA216)&gt;0,'data-cash-crude'!EA216-INDEX('data-futures'!$E:$E,MATCH('basis-cash-crude'!EB$1,'data-futures'!$A:$A,0),1),""),"")</f>
        <v/>
      </c>
      <c r="EC215">
        <f>+IFERROR(IF(VALUE('data-cash-crude'!EB216)&gt;0,'data-cash-crude'!EB216-INDEX('data-futures'!$E:$E,MATCH('basis-cash-crude'!EC$1,'data-futures'!$A:$A,0),1),""),"")</f>
        <v>-2.9500000000000028</v>
      </c>
      <c r="ED215" t="str">
        <f>+IFERROR(IF(VALUE('data-cash-crude'!EC216)&gt;0,'data-cash-crude'!EC216-INDEX('data-futures'!$E:$E,MATCH('basis-cash-crude'!ED$1,'data-futures'!$A:$A,0),1),""),"")</f>
        <v/>
      </c>
      <c r="EE215">
        <f>+IFERROR(IF(VALUE('data-cash-crude'!ED216)&gt;0,'data-cash-crude'!ED216-INDEX('data-futures'!$E:$E,MATCH('basis-cash-crude'!EE$1,'data-futures'!$A:$A,0),1),""),"")</f>
        <v>-3.2800000000000011</v>
      </c>
      <c r="EF215" t="str">
        <f>+IFERROR(IF(VALUE('data-cash-crude'!EE216)&gt;0,'data-cash-crude'!EE216-INDEX('data-futures'!$E:$E,MATCH('basis-cash-crude'!EF$1,'data-futures'!$A:$A,0),1),""),"")</f>
        <v/>
      </c>
      <c r="EG215" t="str">
        <f>+IFERROR(IF(VALUE('data-cash-crude'!EF216)&gt;0,'data-cash-crude'!EF216-INDEX('data-futures'!$E:$E,MATCH('basis-cash-crude'!EG$1,'data-futures'!$A:$A,0),1),""),"")</f>
        <v/>
      </c>
      <c r="EH215" t="str">
        <f>+IFERROR(IF(VALUE('data-cash-crude'!EG216)&gt;0,'data-cash-crude'!EG216-INDEX('data-futures'!$E:$E,MATCH('basis-cash-crude'!EH$1,'data-futures'!$A:$A,0),1),""),"")</f>
        <v/>
      </c>
      <c r="EI215" t="str">
        <f>+IFERROR(IF(VALUE('data-cash-crude'!EH216)&gt;0,'data-cash-crude'!EH216-INDEX('data-futures'!$E:$E,MATCH('basis-cash-crude'!EI$1,'data-futures'!$A:$A,0),1),""),"")</f>
        <v/>
      </c>
      <c r="EJ215" t="str">
        <f>+IFERROR(IF(VALUE('data-cash-crude'!EI216)&gt;0,'data-cash-crude'!EI216-INDEX('data-futures'!$E:$E,MATCH('basis-cash-crude'!EJ$1,'data-futures'!$A:$A,0),1),""),"")</f>
        <v/>
      </c>
      <c r="EK215" t="str">
        <f>+IFERROR(IF(VALUE('data-cash-crude'!EJ216)&gt;0,'data-cash-crude'!EJ216-INDEX('data-futures'!$E:$E,MATCH('basis-cash-crude'!EK$1,'data-futures'!$A:$A,0),1),""),"")</f>
        <v/>
      </c>
      <c r="EL215" t="str">
        <f>+IFERROR(IF(VALUE('data-cash-crude'!EK216)&gt;0,'data-cash-crude'!EK216-INDEX('data-futures'!$E:$E,MATCH('basis-cash-crude'!EL$1,'data-futures'!$A:$A,0),1),""),"")</f>
        <v/>
      </c>
      <c r="EM215" t="str">
        <f>+IFERROR(IF(VALUE('data-cash-crude'!EL216)&gt;0,'data-cash-crude'!EL216-INDEX('data-futures'!$E:$E,MATCH('basis-cash-crude'!EM$1,'data-futures'!$A:$A,0),1),""),"")</f>
        <v/>
      </c>
      <c r="EN215" t="str">
        <f>+IFERROR(IF(VALUE('data-cash-crude'!EM216)&gt;0,'data-cash-crude'!EM216-INDEX('data-futures'!$E:$E,MATCH('basis-cash-crude'!EN$1,'data-futures'!$A:$A,0),1),""),"")</f>
        <v/>
      </c>
      <c r="EO215" t="str">
        <f>+IFERROR(IF(VALUE('data-cash-crude'!EN216)&gt;0,'data-cash-crude'!EN216-INDEX('data-futures'!$E:$E,MATCH('basis-cash-crude'!EO$1,'data-futures'!$A:$A,0),1),""),"")</f>
        <v/>
      </c>
      <c r="EP215" t="str">
        <f>+IFERROR(IF(VALUE('data-cash-crude'!EO216)&gt;0,'data-cash-crude'!EO216-INDEX('data-futures'!$E:$E,MATCH('basis-cash-crude'!EP$1,'data-futures'!$A:$A,0),1),""),"")</f>
        <v/>
      </c>
      <c r="EQ215" t="str">
        <f>+IFERROR(IF(VALUE('data-cash-crude'!EP216)&gt;0,'data-cash-crude'!EP216-INDEX('data-futures'!$E:$E,MATCH('basis-cash-crude'!EQ$1,'data-futures'!$A:$A,0),1),""),"")</f>
        <v/>
      </c>
      <c r="ER215" t="str">
        <f>+IFERROR(IF(VALUE('data-cash-crude'!EQ216)&gt;0,'data-cash-crude'!EQ216-INDEX('data-futures'!$E:$E,MATCH('basis-cash-crude'!ER$1,'data-futures'!$A:$A,0),1),""),"")</f>
        <v/>
      </c>
      <c r="ES215" t="str">
        <f>+IFERROR(IF(VALUE('data-cash-crude'!ER216)&gt;0,'data-cash-crude'!ER216-INDEX('data-futures'!$E:$E,MATCH('basis-cash-crude'!ES$1,'data-futures'!$A:$A,0),1),""),"")</f>
        <v/>
      </c>
      <c r="ET215" t="str">
        <f>+IFERROR(IF(VALUE('data-cash-crude'!ES216)&gt;0,'data-cash-crude'!ES216-INDEX('data-futures'!$E:$E,MATCH('basis-cash-crude'!ET$1,'data-futures'!$A:$A,0),1),""),"")</f>
        <v/>
      </c>
      <c r="EU215" t="str">
        <f>+IFERROR(IF(VALUE('data-cash-crude'!ET216)&gt;0,'data-cash-crude'!ET216-INDEX('data-futures'!$E:$E,MATCH('basis-cash-crude'!EU$1,'data-futures'!$A:$A,0),1),""),"")</f>
        <v/>
      </c>
      <c r="EV215" t="str">
        <f>+IFERROR(IF(VALUE('data-cash-crude'!EU216)&gt;0,'data-cash-crude'!EU216-INDEX('data-futures'!$E:$E,MATCH('basis-cash-crude'!EV$1,'data-futures'!$A:$A,0),1),""),"")</f>
        <v/>
      </c>
      <c r="EW215" t="str">
        <f>+IFERROR(IF(VALUE('data-cash-crude'!EV216)&gt;0,'data-cash-crude'!EV216-INDEX('data-futures'!$E:$E,MATCH('basis-cash-crude'!EW$1,'data-futures'!$A:$A,0),1),""),"")</f>
        <v/>
      </c>
      <c r="EX215" t="str">
        <f>+IFERROR(IF(VALUE('data-cash-crude'!EW216)&gt;0,'data-cash-crude'!EW216-INDEX('data-futures'!$E:$E,MATCH('basis-cash-crude'!EX$1,'data-futures'!$A:$A,0),1),""),"")</f>
        <v/>
      </c>
      <c r="EY215" t="str">
        <f>+IFERROR(IF(VALUE('data-cash-crude'!EX216)&gt;0,'data-cash-crude'!EX216-INDEX('data-futures'!$E:$E,MATCH('basis-cash-crude'!EY$1,'data-futures'!$A:$A,0),1),""),"")</f>
        <v/>
      </c>
      <c r="EZ215" t="str">
        <f>+IFERROR(IF(VALUE('data-cash-crude'!EY216)&gt;0,'data-cash-crude'!EY216-INDEX('data-futures'!$E:$E,MATCH('basis-cash-crude'!EZ$1,'data-futures'!$A:$A,0),1),""),"")</f>
        <v/>
      </c>
      <c r="FA215" t="str">
        <f>+IFERROR(IF(VALUE('data-cash-crude'!EZ216)&gt;0,'data-cash-crude'!EZ216-INDEX('data-futures'!$E:$E,MATCH('basis-cash-crude'!FA$1,'data-futures'!$A:$A,0),1),""),"")</f>
        <v/>
      </c>
      <c r="FB215" t="str">
        <f>+IFERROR(IF(VALUE('data-cash-crude'!FA216)&gt;0,'data-cash-crude'!FA216-INDEX('data-futures'!$E:$E,MATCH('basis-cash-crude'!FB$1,'data-futures'!$A:$A,0),1),""),"")</f>
        <v/>
      </c>
      <c r="FC215" t="str">
        <f>+IFERROR(IF(VALUE('data-cash-crude'!FB216)&gt;0,'data-cash-crude'!FB216-INDEX('data-futures'!$E:$E,MATCH('basis-cash-crude'!FC$1,'data-futures'!$A:$A,0),1),""),"")</f>
        <v/>
      </c>
      <c r="FD215" t="str">
        <f>+IFERROR(IF(VALUE('data-cash-crude'!FC216)&gt;0,'data-cash-crude'!FC216-INDEX('data-futures'!$E:$E,MATCH('basis-cash-crude'!FD$1,'data-futures'!$A:$A,0),1),""),"")</f>
        <v/>
      </c>
      <c r="FE215" t="str">
        <f>+IFERROR(IF(VALUE('data-cash-crude'!FD216)&gt;0,'data-cash-crude'!FD216-INDEX('data-futures'!$E:$E,MATCH('basis-cash-crude'!FE$1,'data-futures'!$A:$A,0),1),""),"")</f>
        <v/>
      </c>
      <c r="FF215" t="str">
        <f>+IFERROR(IF(VALUE('data-cash-crude'!FE216)&gt;0,'data-cash-crude'!FE216-INDEX('data-futures'!$E:$E,MATCH('basis-cash-crude'!FF$1,'data-futures'!$A:$A,0),1),""),"")</f>
        <v/>
      </c>
      <c r="FG215" t="str">
        <f>+IFERROR(IF(VALUE('data-cash-crude'!FF216)&gt;0,'data-cash-crude'!FF216-INDEX('data-futures'!$E:$E,MATCH('basis-cash-crude'!FG$1,'data-futures'!$A:$A,0),1),""),"")</f>
        <v/>
      </c>
      <c r="FH215" t="str">
        <f>+IFERROR(IF(VALUE('data-cash-crude'!FG216)&gt;0,'data-cash-crude'!FG216-INDEX('data-futures'!$E:$E,MATCH('basis-cash-crude'!FH$1,'data-futures'!$A:$A,0),1),""),"")</f>
        <v/>
      </c>
      <c r="FI215" t="str">
        <f>+IFERROR(IF(VALUE('data-cash-crude'!FH216)&gt;0,'data-cash-crude'!FH216-INDEX('data-futures'!$E:$E,MATCH('basis-cash-crude'!FI$1,'data-futures'!$A:$A,0),1),""),"")</f>
        <v/>
      </c>
      <c r="FJ215" t="str">
        <f>+IFERROR(IF(VALUE('data-cash-crude'!FI216)&gt;0,'data-cash-crude'!FI216-INDEX('data-futures'!$E:$E,MATCH('basis-cash-crude'!FJ$1,'data-futures'!$A:$A,0),1),""),"")</f>
        <v/>
      </c>
      <c r="FK215" t="str">
        <f>+IFERROR(IF(VALUE('data-cash-crude'!FJ216)&gt;0,'data-cash-crude'!FJ216-INDEX('data-futures'!$E:$E,MATCH('basis-cash-crude'!FK$1,'data-futures'!$A:$A,0),1),""),"")</f>
        <v/>
      </c>
      <c r="FL215" t="str">
        <f>+IFERROR(IF(VALUE('data-cash-crude'!FK216)&gt;0,'data-cash-crude'!FK216-INDEX('data-futures'!$E:$E,MATCH('basis-cash-crude'!FL$1,'data-futures'!$A:$A,0),1),""),"")</f>
        <v/>
      </c>
    </row>
    <row r="216" spans="1:168" x14ac:dyDescent="0.2">
      <c r="A216">
        <f t="shared" si="9"/>
        <v>-10.335000000000001</v>
      </c>
      <c r="B216">
        <f t="shared" si="10"/>
        <v>-10.337307692307691</v>
      </c>
      <c r="C216">
        <f t="shared" si="11"/>
        <v>-10.079166666666667</v>
      </c>
      <c r="D216" s="6" t="str">
        <f>+'data-cash-crude'!B217</f>
        <v>CLPA-9-153.CM</v>
      </c>
      <c r="E216">
        <f>+IFERROR(IF(VALUE('data-cash-crude'!D217)&gt;0,'data-cash-crude'!D217-INDEX('data-futures'!$E:$E,MATCH('basis-cash-crude'!E$1,'data-futures'!$A:$A,0),1),""),"")</f>
        <v>-9.1899999999999977</v>
      </c>
      <c r="F216">
        <f>+IFERROR(IF(VALUE('data-cash-crude'!E217)&gt;0,'data-cash-crude'!E217-INDEX('data-futures'!$E:$E,MATCH('basis-cash-crude'!F$1,'data-futures'!$A:$A,0),1),""),"")</f>
        <v>-10.590000000000003</v>
      </c>
      <c r="G216">
        <f>+IFERROR(IF(VALUE('data-cash-crude'!F217)&gt;0,'data-cash-crude'!F217-INDEX('data-futures'!$E:$E,MATCH('basis-cash-crude'!G$1,'data-futures'!$A:$A,0),1),""),"")</f>
        <v>-10.490000000000002</v>
      </c>
      <c r="H216">
        <f>+IFERROR(IF(VALUE('data-cash-crude'!G217)&gt;0,'data-cash-crude'!G217-INDEX('data-futures'!$E:$E,MATCH('basis-cash-crude'!H$1,'data-futures'!$A:$A,0),1),""),"")</f>
        <v>-10.630000000000003</v>
      </c>
      <c r="I216" t="str">
        <f>+IFERROR(IF(VALUE('data-cash-crude'!H217)&gt;0,'data-cash-crude'!H217-INDEX('data-futures'!$E:$E,MATCH('basis-cash-crude'!I$1,'data-futures'!$A:$A,0),1),""),"")</f>
        <v/>
      </c>
      <c r="J216">
        <f>+IFERROR(IF(VALUE('data-cash-crude'!I217)&gt;0,'data-cash-crude'!I217-INDEX('data-futures'!$E:$E,MATCH('basis-cash-crude'!J$1,'data-futures'!$A:$A,0),1),""),"")</f>
        <v>-10.579999999999998</v>
      </c>
      <c r="K216">
        <f>+IFERROR(IF(VALUE('data-cash-crude'!J217)&gt;0,'data-cash-crude'!J217-INDEX('data-futures'!$E:$E,MATCH('basis-cash-crude'!K$1,'data-futures'!$A:$A,0),1),""),"")</f>
        <v>-10.530000000000001</v>
      </c>
      <c r="L216">
        <f>+IFERROR(IF(VALUE('data-cash-crude'!K217)&gt;0,'data-cash-crude'!K217-INDEX('data-futures'!$E:$E,MATCH('basis-cash-crude'!L$1,'data-futures'!$A:$A,0),1),""),"")</f>
        <v>-10.590000000000003</v>
      </c>
      <c r="M216">
        <f>+IFERROR(IF(VALUE('data-cash-crude'!L217)&gt;0,'data-cash-crude'!L217-INDEX('data-futures'!$E:$E,MATCH('basis-cash-crude'!M$1,'data-futures'!$A:$A,0),1),""),"")</f>
        <v>-10.509999999999998</v>
      </c>
      <c r="N216">
        <f>+IFERROR(IF(VALUE('data-cash-crude'!M217)&gt;0,'data-cash-crude'!M217-INDEX('data-futures'!$E:$E,MATCH('basis-cash-crude'!N$1,'data-futures'!$A:$A,0),1),""),"")</f>
        <v>-10.579999999999998</v>
      </c>
      <c r="O216">
        <f>+IFERROR(IF(VALUE('data-cash-crude'!N217)&gt;0,'data-cash-crude'!N217-INDEX('data-futures'!$E:$E,MATCH('basis-cash-crude'!O$1,'data-futures'!$A:$A,0),1),""),"")</f>
        <v>-10.490000000000002</v>
      </c>
      <c r="P216">
        <f>+IFERROR(IF(VALUE('data-cash-crude'!O217)&gt;0,'data-cash-crude'!O217-INDEX('data-futures'!$E:$E,MATCH('basis-cash-crude'!P$1,'data-futures'!$A:$A,0),1),""),"")</f>
        <v>-10.439999999999998</v>
      </c>
      <c r="Q216">
        <f>+IFERROR(IF(VALUE('data-cash-crude'!P217)&gt;0,'data-cash-crude'!P217-INDEX('data-futures'!$E:$E,MATCH('basis-cash-crude'!Q$1,'data-futures'!$A:$A,0),1),""),"")</f>
        <v>-10.46</v>
      </c>
      <c r="R216">
        <f>+IFERROR(IF(VALUE('data-cash-crude'!Q217)&gt;0,'data-cash-crude'!Q217-INDEX('data-futures'!$E:$E,MATCH('basis-cash-crude'!R$1,'data-futures'!$A:$A,0),1),""),"")</f>
        <v>-10.259999999999998</v>
      </c>
      <c r="S216">
        <f>+IFERROR(IF(VALUE('data-cash-crude'!R217)&gt;0,'data-cash-crude'!R217-INDEX('data-futures'!$E:$E,MATCH('basis-cash-crude'!S$1,'data-futures'!$A:$A,0),1),""),"")</f>
        <v>-10.29</v>
      </c>
      <c r="T216">
        <f>+IFERROR(IF(VALUE('data-cash-crude'!S217)&gt;0,'data-cash-crude'!S217-INDEX('data-futures'!$E:$E,MATCH('basis-cash-crude'!T$1,'data-futures'!$A:$A,0),1),""),"")</f>
        <v>-10.32</v>
      </c>
      <c r="U216">
        <f>+IFERROR(IF(VALUE('data-cash-crude'!T217)&gt;0,'data-cash-crude'!T217-INDEX('data-futures'!$E:$E,MATCH('basis-cash-crude'!U$1,'data-futures'!$A:$A,0),1),""),"")</f>
        <v>-10.200000000000003</v>
      </c>
      <c r="V216">
        <f>+IFERROR(IF(VALUE('data-cash-crude'!U217)&gt;0,'data-cash-crude'!U217-INDEX('data-futures'!$E:$E,MATCH('basis-cash-crude'!V$1,'data-futures'!$A:$A,0),1),""),"")</f>
        <v>-10.020000000000003</v>
      </c>
      <c r="W216">
        <f>+IFERROR(IF(VALUE('data-cash-crude'!V217)&gt;0,'data-cash-crude'!V217-INDEX('data-futures'!$E:$E,MATCH('basis-cash-crude'!W$1,'data-futures'!$A:$A,0),1),""),"")</f>
        <v>-10.439999999999998</v>
      </c>
      <c r="X216">
        <f>+IFERROR(IF(VALUE('data-cash-crude'!W217)&gt;0,'data-cash-crude'!W217-INDEX('data-futures'!$E:$E,MATCH('basis-cash-crude'!X$1,'data-futures'!$A:$A,0),1),""),"")</f>
        <v>-10.530000000000001</v>
      </c>
      <c r="Y216">
        <f>+IFERROR(IF(VALUE('data-cash-crude'!X217)&gt;0,'data-cash-crude'!X217-INDEX('data-futures'!$E:$E,MATCH('basis-cash-crude'!Y$1,'data-futures'!$A:$A,0),1),""),"")</f>
        <v>-10.479999999999997</v>
      </c>
      <c r="Z216" t="str">
        <f>+IFERROR(IF(VALUE('data-cash-crude'!Y217)&gt;0,'data-cash-crude'!Y217-INDEX('data-futures'!$E:$E,MATCH('basis-cash-crude'!Z$1,'data-futures'!$A:$A,0),1),""),"")</f>
        <v/>
      </c>
      <c r="AA216">
        <f>+IFERROR(IF(VALUE('data-cash-crude'!Z217)&gt;0,'data-cash-crude'!Z217-INDEX('data-futures'!$E:$E,MATCH('basis-cash-crude'!AA$1,'data-futures'!$A:$A,0),1),""),"")</f>
        <v>-10.439999999999998</v>
      </c>
      <c r="AB216">
        <f>+IFERROR(IF(VALUE('data-cash-crude'!AA217)&gt;0,'data-cash-crude'!AA217-INDEX('data-futures'!$E:$E,MATCH('basis-cash-crude'!AB$1,'data-futures'!$A:$A,0),1),""),"")</f>
        <v>-10.350000000000001</v>
      </c>
      <c r="AC216" t="str">
        <f>+IFERROR(IF(VALUE('data-cash-crude'!AB217)&gt;0,'data-cash-crude'!AB217-INDEX('data-futures'!$E:$E,MATCH('basis-cash-crude'!AC$1,'data-futures'!$A:$A,0),1),""),"")</f>
        <v/>
      </c>
      <c r="AD216" t="str">
        <f>+IFERROR(IF(VALUE('data-cash-crude'!AC217)&gt;0,'data-cash-crude'!AC217-INDEX('data-futures'!$E:$E,MATCH('basis-cash-crude'!AD$1,'data-futures'!$A:$A,0),1),""),"")</f>
        <v/>
      </c>
      <c r="AE216">
        <f>+IFERROR(IF(VALUE('data-cash-crude'!AD217)&gt;0,'data-cash-crude'!AD217-INDEX('data-futures'!$E:$E,MATCH('basis-cash-crude'!AE$1,'data-futures'!$A:$A,0),1),""),"")</f>
        <v>-10.060000000000002</v>
      </c>
      <c r="AF216">
        <f>+IFERROR(IF(VALUE('data-cash-crude'!AE217)&gt;0,'data-cash-crude'!AE217-INDEX('data-futures'!$E:$E,MATCH('basis-cash-crude'!AF$1,'data-futures'!$A:$A,0),1),""),"")</f>
        <v>-10.030000000000001</v>
      </c>
      <c r="AG216">
        <f>+IFERROR(IF(VALUE('data-cash-crude'!AF217)&gt;0,'data-cash-crude'!AF217-INDEX('data-futures'!$E:$E,MATCH('basis-cash-crude'!AG$1,'data-futures'!$A:$A,0),1),""),"")</f>
        <v>-10.100000000000001</v>
      </c>
      <c r="AH216">
        <f>+IFERROR(IF(VALUE('data-cash-crude'!AG217)&gt;0,'data-cash-crude'!AG217-INDEX('data-futures'!$E:$E,MATCH('basis-cash-crude'!AH$1,'data-futures'!$A:$A,0),1),""),"")</f>
        <v>-10.170000000000002</v>
      </c>
      <c r="AI216">
        <f>+IFERROR(IF(VALUE('data-cash-crude'!AH217)&gt;0,'data-cash-crude'!AH217-INDEX('data-futures'!$E:$E,MATCH('basis-cash-crude'!AI$1,'data-futures'!$A:$A,0),1),""),"")</f>
        <v>-10.009999999999998</v>
      </c>
      <c r="AJ216">
        <f>+IFERROR(IF(VALUE('data-cash-crude'!AI217)&gt;0,'data-cash-crude'!AI217-INDEX('data-futures'!$E:$E,MATCH('basis-cash-crude'!AJ$1,'data-futures'!$A:$A,0),1),""),"")</f>
        <v>-10.11</v>
      </c>
      <c r="AK216">
        <f>+IFERROR(IF(VALUE('data-cash-crude'!AJ217)&gt;0,'data-cash-crude'!AJ217-INDEX('data-futures'!$E:$E,MATCH('basis-cash-crude'!AK$1,'data-futures'!$A:$A,0),1),""),"")</f>
        <v>-10.130000000000003</v>
      </c>
      <c r="AL216">
        <f>+IFERROR(IF(VALUE('data-cash-crude'!AK217)&gt;0,'data-cash-crude'!AK217-INDEX('data-futures'!$E:$E,MATCH('basis-cash-crude'!AL$1,'data-futures'!$A:$A,0),1),""),"")</f>
        <v>-10.14</v>
      </c>
      <c r="AM216">
        <f>+IFERROR(IF(VALUE('data-cash-crude'!AL217)&gt;0,'data-cash-crude'!AL217-INDEX('data-futures'!$E:$E,MATCH('basis-cash-crude'!AM$1,'data-futures'!$A:$A,0),1),""),"")</f>
        <v>-10.030000000000001</v>
      </c>
      <c r="AN216">
        <f>+IFERROR(IF(VALUE('data-cash-crude'!AM217)&gt;0,'data-cash-crude'!AM217-INDEX('data-futures'!$E:$E,MATCH('basis-cash-crude'!AN$1,'data-futures'!$A:$A,0),1),""),"")</f>
        <v>-10.310000000000002</v>
      </c>
      <c r="AO216">
        <f>+IFERROR(IF(VALUE('data-cash-crude'!AN217)&gt;0,'data-cash-crude'!AN217-INDEX('data-futures'!$E:$E,MATCH('basis-cash-crude'!AO$1,'data-futures'!$A:$A,0),1),""),"")</f>
        <v>-10.29</v>
      </c>
      <c r="AP216">
        <f>+IFERROR(IF(VALUE('data-cash-crude'!AO217)&gt;0,'data-cash-crude'!AO217-INDEX('data-futures'!$E:$E,MATCH('basis-cash-crude'!AP$1,'data-futures'!$A:$A,0),1),""),"")</f>
        <v>-10.32</v>
      </c>
      <c r="AQ216" t="str">
        <f>+IFERROR(IF(VALUE('data-cash-crude'!AP217)&gt;0,'data-cash-crude'!AP217-INDEX('data-futures'!$E:$E,MATCH('basis-cash-crude'!AQ$1,'data-futures'!$A:$A,0),1),""),"")</f>
        <v/>
      </c>
      <c r="AR216">
        <f>+IFERROR(IF(VALUE('data-cash-crude'!AQ217)&gt;0,'data-cash-crude'!AQ217-INDEX('data-futures'!$E:$E,MATCH('basis-cash-crude'!AR$1,'data-futures'!$A:$A,0),1),""),"")</f>
        <v>-10.229999999999997</v>
      </c>
      <c r="AS216" t="str">
        <f>+IFERROR(IF(VALUE('data-cash-crude'!AR217)&gt;0,'data-cash-crude'!AR217-INDEX('data-futures'!$E:$E,MATCH('basis-cash-crude'!AS$1,'data-futures'!$A:$A,0),1),""),"")</f>
        <v/>
      </c>
      <c r="AT216">
        <f>+IFERROR(IF(VALUE('data-cash-crude'!AS217)&gt;0,'data-cash-crude'!AS217-INDEX('data-futures'!$E:$E,MATCH('basis-cash-crude'!AT$1,'data-futures'!$A:$A,0),1),""),"")</f>
        <v>-10.100000000000001</v>
      </c>
      <c r="AU216">
        <f>+IFERROR(IF(VALUE('data-cash-crude'!AT217)&gt;0,'data-cash-crude'!AT217-INDEX('data-futures'!$E:$E,MATCH('basis-cash-crude'!AU$1,'data-futures'!$A:$A,0),1),""),"")</f>
        <v>-10.060000000000002</v>
      </c>
      <c r="AV216">
        <f>+IFERROR(IF(VALUE('data-cash-crude'!AU217)&gt;0,'data-cash-crude'!AU217-INDEX('data-futures'!$E:$E,MATCH('basis-cash-crude'!AV$1,'data-futures'!$A:$A,0),1),""),"")</f>
        <v>-10.130000000000003</v>
      </c>
      <c r="AW216">
        <f>+IFERROR(IF(VALUE('data-cash-crude'!AV217)&gt;0,'data-cash-crude'!AV217-INDEX('data-futures'!$E:$E,MATCH('basis-cash-crude'!AW$1,'data-futures'!$A:$A,0),1),""),"")</f>
        <v>-10.100000000000001</v>
      </c>
      <c r="AX216">
        <f>+IFERROR(IF(VALUE('data-cash-crude'!AW217)&gt;0,'data-cash-crude'!AW217-INDEX('data-futures'!$E:$E,MATCH('basis-cash-crude'!AX$1,'data-futures'!$A:$A,0),1),""),"")</f>
        <v>-10.020000000000003</v>
      </c>
      <c r="AY216">
        <f>+IFERROR(IF(VALUE('data-cash-crude'!AX217)&gt;0,'data-cash-crude'!AX217-INDEX('data-futures'!$E:$E,MATCH('basis-cash-crude'!AY$1,'data-futures'!$A:$A,0),1),""),"")</f>
        <v>-10.079999999999998</v>
      </c>
      <c r="AZ216">
        <f>+IFERROR(IF(VALUE('data-cash-crude'!AY217)&gt;0,'data-cash-crude'!AY217-INDEX('data-futures'!$E:$E,MATCH('basis-cash-crude'!AZ$1,'data-futures'!$A:$A,0),1),""),"")</f>
        <v>-10.25</v>
      </c>
      <c r="BA216">
        <f>+IFERROR(IF(VALUE('data-cash-crude'!AZ217)&gt;0,'data-cash-crude'!AZ217-INDEX('data-futures'!$E:$E,MATCH('basis-cash-crude'!BA$1,'data-futures'!$A:$A,0),1),""),"")</f>
        <v>-9.4200000000000017</v>
      </c>
      <c r="BB216">
        <f>+IFERROR(IF(VALUE('data-cash-crude'!BA217)&gt;0,'data-cash-crude'!BA217-INDEX('data-futures'!$E:$E,MATCH('basis-cash-crude'!BB$1,'data-futures'!$A:$A,0),1),""),"")</f>
        <v>-10.119999999999997</v>
      </c>
      <c r="BC216">
        <f>+IFERROR(IF(VALUE('data-cash-crude'!BB217)&gt;0,'data-cash-crude'!BB217-INDEX('data-futures'!$E:$E,MATCH('basis-cash-crude'!BC$1,'data-futures'!$A:$A,0),1),""),"")</f>
        <v>-10.229999999999997</v>
      </c>
      <c r="BD216">
        <f>+IFERROR(IF(VALUE('data-cash-crude'!BC217)&gt;0,'data-cash-crude'!BC217-INDEX('data-futures'!$E:$E,MATCH('basis-cash-crude'!BD$1,'data-futures'!$A:$A,0),1),""),"")</f>
        <v>-10.32</v>
      </c>
      <c r="BE216">
        <f>+IFERROR(IF(VALUE('data-cash-crude'!BD217)&gt;0,'data-cash-crude'!BD217-INDEX('data-futures'!$E:$E,MATCH('basis-cash-crude'!BE$1,'data-futures'!$A:$A,0),1),""),"")</f>
        <v>-10.229999999999997</v>
      </c>
      <c r="BF216">
        <f>+IFERROR(IF(VALUE('data-cash-crude'!BE217)&gt;0,'data-cash-crude'!BE217-INDEX('data-futures'!$E:$E,MATCH('basis-cash-crude'!BF$1,'data-futures'!$A:$A,0),1),""),"")</f>
        <v>-9.990000000000002</v>
      </c>
      <c r="BG216">
        <f>+IFERROR(IF(VALUE('data-cash-crude'!BF217)&gt;0,'data-cash-crude'!BF217-INDEX('data-futures'!$E:$E,MATCH('basis-cash-crude'!BG$1,'data-futures'!$A:$A,0),1),""),"")</f>
        <v>-10.020000000000003</v>
      </c>
      <c r="BH216">
        <f>+IFERROR(IF(VALUE('data-cash-crude'!BG217)&gt;0,'data-cash-crude'!BG217-INDEX('data-futures'!$E:$E,MATCH('basis-cash-crude'!BH$1,'data-futures'!$A:$A,0),1),""),"")</f>
        <v>-9.7899999999999991</v>
      </c>
      <c r="BI216">
        <f>+IFERROR(IF(VALUE('data-cash-crude'!BH217)&gt;0,'data-cash-crude'!BH217-INDEX('data-futures'!$E:$E,MATCH('basis-cash-crude'!BI$1,'data-futures'!$A:$A,0),1),""),"")</f>
        <v>-9.8400000000000034</v>
      </c>
      <c r="BJ216">
        <f>+IFERROR(IF(VALUE('data-cash-crude'!BI217)&gt;0,'data-cash-crude'!BI217-INDEX('data-futures'!$E:$E,MATCH('basis-cash-crude'!BJ$1,'data-futures'!$A:$A,0),1),""),"")</f>
        <v>-10.090000000000003</v>
      </c>
      <c r="BK216">
        <f>+IFERROR(IF(VALUE('data-cash-crude'!BJ217)&gt;0,'data-cash-crude'!BJ217-INDEX('data-futures'!$E:$E,MATCH('basis-cash-crude'!BK$1,'data-futures'!$A:$A,0),1),""),"")</f>
        <v>-10.18</v>
      </c>
      <c r="BL216">
        <f>+IFERROR(IF(VALUE('data-cash-crude'!BK217)&gt;0,'data-cash-crude'!BK217-INDEX('data-futures'!$E:$E,MATCH('basis-cash-crude'!BL$1,'data-futures'!$A:$A,0),1),""),"")</f>
        <v>-10.36</v>
      </c>
      <c r="BM216">
        <f>+IFERROR(IF(VALUE('data-cash-crude'!BL217)&gt;0,'data-cash-crude'!BL217-INDEX('data-futures'!$E:$E,MATCH('basis-cash-crude'!BM$1,'data-futures'!$A:$A,0),1),""),"")</f>
        <v>-10.420000000000002</v>
      </c>
      <c r="BN216">
        <f>+IFERROR(IF(VALUE('data-cash-crude'!BM217)&gt;0,'data-cash-crude'!BM217-INDEX('data-futures'!$E:$E,MATCH('basis-cash-crude'!BN$1,'data-futures'!$A:$A,0),1),""),"")</f>
        <v>-10.159999999999997</v>
      </c>
      <c r="BO216">
        <f>+IFERROR(IF(VALUE('data-cash-crude'!BN217)&gt;0,'data-cash-crude'!BN217-INDEX('data-futures'!$E:$E,MATCH('basis-cash-crude'!BO$1,'data-futures'!$A:$A,0),1),""),"")</f>
        <v>-10.469999999999999</v>
      </c>
      <c r="BP216">
        <f>+IFERROR(IF(VALUE('data-cash-crude'!BO217)&gt;0,'data-cash-crude'!BO217-INDEX('data-futures'!$E:$E,MATCH('basis-cash-crude'!BP$1,'data-futures'!$A:$A,0),1),""),"")</f>
        <v>-10.380000000000003</v>
      </c>
      <c r="BQ216">
        <f>+IFERROR(IF(VALUE('data-cash-crude'!BP217)&gt;0,'data-cash-crude'!BP217-INDEX('data-futures'!$E:$E,MATCH('basis-cash-crude'!BQ$1,'data-futures'!$A:$A,0),1),""),"")</f>
        <v>-10.07</v>
      </c>
      <c r="BR216">
        <f>+IFERROR(IF(VALUE('data-cash-crude'!BQ217)&gt;0,'data-cash-crude'!BQ217-INDEX('data-futures'!$E:$E,MATCH('basis-cash-crude'!BR$1,'data-futures'!$A:$A,0),1),""),"")</f>
        <v>-10.100000000000001</v>
      </c>
      <c r="BS216">
        <f>+IFERROR(IF(VALUE('data-cash-crude'!BR217)&gt;0,'data-cash-crude'!BR217-INDEX('data-futures'!$E:$E,MATCH('basis-cash-crude'!BS$1,'data-futures'!$A:$A,0),1),""),"")</f>
        <v>-10.020000000000003</v>
      </c>
      <c r="BT216">
        <f>+IFERROR(IF(VALUE('data-cash-crude'!BS217)&gt;0,'data-cash-crude'!BS217-INDEX('data-futures'!$E:$E,MATCH('basis-cash-crude'!BT$1,'data-futures'!$A:$A,0),1),""),"")</f>
        <v>-10.57</v>
      </c>
      <c r="BU216">
        <f>+IFERROR(IF(VALUE('data-cash-crude'!BT217)&gt;0,'data-cash-crude'!BT217-INDEX('data-futures'!$E:$E,MATCH('basis-cash-crude'!BU$1,'data-futures'!$A:$A,0),1),""),"")</f>
        <v>-10.43</v>
      </c>
      <c r="BV216">
        <f>+IFERROR(IF(VALUE('data-cash-crude'!BU217)&gt;0,'data-cash-crude'!BU217-INDEX('data-futures'!$E:$E,MATCH('basis-cash-crude'!BV$1,'data-futures'!$A:$A,0),1),""),"")</f>
        <v>-10.119999999999997</v>
      </c>
      <c r="BW216">
        <f>+IFERROR(IF(VALUE('data-cash-crude'!BV217)&gt;0,'data-cash-crude'!BV217-INDEX('data-futures'!$E:$E,MATCH('basis-cash-crude'!BW$1,'data-futures'!$A:$A,0),1),""),"")</f>
        <v>-10.130000000000003</v>
      </c>
      <c r="BX216">
        <f>+IFERROR(IF(VALUE('data-cash-crude'!BW217)&gt;0,'data-cash-crude'!BW217-INDEX('data-futures'!$E:$E,MATCH('basis-cash-crude'!BX$1,'data-futures'!$A:$A,0),1),""),"")</f>
        <v>-10.439999999999998</v>
      </c>
      <c r="BY216">
        <f>+IFERROR(IF(VALUE('data-cash-crude'!BX217)&gt;0,'data-cash-crude'!BX217-INDEX('data-futures'!$E:$E,MATCH('basis-cash-crude'!BY$1,'data-futures'!$A:$A,0),1),""),"")</f>
        <v>-10.409999999999997</v>
      </c>
      <c r="BZ216">
        <f>+IFERROR(IF(VALUE('data-cash-crude'!BY217)&gt;0,'data-cash-crude'!BY217-INDEX('data-futures'!$E:$E,MATCH('basis-cash-crude'!BZ$1,'data-futures'!$A:$A,0),1),""),"")</f>
        <v>-10.450000000000003</v>
      </c>
      <c r="CA216">
        <f>+IFERROR(IF(VALUE('data-cash-crude'!BZ217)&gt;0,'data-cash-crude'!BZ217-INDEX('data-futures'!$E:$E,MATCH('basis-cash-crude'!CA$1,'data-futures'!$A:$A,0),1),""),"")</f>
        <v>-10.090000000000003</v>
      </c>
      <c r="CB216">
        <f>+IFERROR(IF(VALUE('data-cash-crude'!CA217)&gt;0,'data-cash-crude'!CA217-INDEX('data-futures'!$E:$E,MATCH('basis-cash-crude'!CB$1,'data-futures'!$A:$A,0),1),""),"")</f>
        <v>-9.9699999999999989</v>
      </c>
      <c r="CC216">
        <f>+IFERROR(IF(VALUE('data-cash-crude'!CB217)&gt;0,'data-cash-crude'!CB217-INDEX('data-futures'!$E:$E,MATCH('basis-cash-crude'!CC$1,'data-futures'!$A:$A,0),1),""),"")</f>
        <v>-10.119999999999997</v>
      </c>
      <c r="CD216">
        <f>+IFERROR(IF(VALUE('data-cash-crude'!CC217)&gt;0,'data-cash-crude'!CC217-INDEX('data-futures'!$E:$E,MATCH('basis-cash-crude'!CD$1,'data-futures'!$A:$A,0),1),""),"")</f>
        <v>-9.86</v>
      </c>
      <c r="CE216">
        <f>+IFERROR(IF(VALUE('data-cash-crude'!CD217)&gt;0,'data-cash-crude'!CD217-INDEX('data-futures'!$E:$E,MATCH('basis-cash-crude'!CE$1,'data-futures'!$A:$A,0),1),""),"")</f>
        <v>-9.8999999999999986</v>
      </c>
      <c r="CF216">
        <f>+IFERROR(IF(VALUE('data-cash-crude'!CE217)&gt;0,'data-cash-crude'!CE217-INDEX('data-futures'!$E:$E,MATCH('basis-cash-crude'!CF$1,'data-futures'!$A:$A,0),1),""),"")</f>
        <v>-9.82</v>
      </c>
      <c r="CG216">
        <f>+IFERROR(IF(VALUE('data-cash-crude'!CF217)&gt;0,'data-cash-crude'!CF217-INDEX('data-futures'!$E:$E,MATCH('basis-cash-crude'!CG$1,'data-futures'!$A:$A,0),1),""),"")</f>
        <v>-9.5900000000000034</v>
      </c>
      <c r="CH216">
        <f>+IFERROR(IF(VALUE('data-cash-crude'!CG217)&gt;0,'data-cash-crude'!CG217-INDEX('data-futures'!$E:$E,MATCH('basis-cash-crude'!CH$1,'data-futures'!$A:$A,0),1),""),"")</f>
        <v>-9.3800000000000026</v>
      </c>
      <c r="CI216">
        <f>+IFERROR(IF(VALUE('data-cash-crude'!CH217)&gt;0,'data-cash-crude'!CH217-INDEX('data-futures'!$E:$E,MATCH('basis-cash-crude'!CI$1,'data-futures'!$A:$A,0),1),""),"")</f>
        <v>-9.5399999999999991</v>
      </c>
      <c r="CJ216">
        <f>+IFERROR(IF(VALUE('data-cash-crude'!CI217)&gt;0,'data-cash-crude'!CI217-INDEX('data-futures'!$E:$E,MATCH('basis-cash-crude'!CJ$1,'data-futures'!$A:$A,0),1),""),"")</f>
        <v>-9.3999999999999986</v>
      </c>
      <c r="CK216">
        <f>+IFERROR(IF(VALUE('data-cash-crude'!CJ217)&gt;0,'data-cash-crude'!CJ217-INDEX('data-futures'!$E:$E,MATCH('basis-cash-crude'!CK$1,'data-futures'!$A:$A,0),1),""),"")</f>
        <v>-8.990000000000002</v>
      </c>
      <c r="CL216">
        <f>+IFERROR(IF(VALUE('data-cash-crude'!CK217)&gt;0,'data-cash-crude'!CK217-INDEX('data-futures'!$E:$E,MATCH('basis-cash-crude'!CL$1,'data-futures'!$A:$A,0),1),""),"")</f>
        <v>-8.9500000000000028</v>
      </c>
      <c r="CM216">
        <f>+IFERROR(IF(VALUE('data-cash-crude'!CL217)&gt;0,'data-cash-crude'!CL217-INDEX('data-futures'!$E:$E,MATCH('basis-cash-crude'!CM$1,'data-futures'!$A:$A,0),1),""),"")</f>
        <v>-9</v>
      </c>
      <c r="CN216">
        <f>+IFERROR(IF(VALUE('data-cash-crude'!CM217)&gt;0,'data-cash-crude'!CM217-INDEX('data-futures'!$E:$E,MATCH('basis-cash-crude'!CN$1,'data-futures'!$A:$A,0),1),""),"")</f>
        <v>-8.64</v>
      </c>
      <c r="CO216">
        <f>+IFERROR(IF(VALUE('data-cash-crude'!CN217)&gt;0,'data-cash-crude'!CN217-INDEX('data-futures'!$E:$E,MATCH('basis-cash-crude'!CO$1,'data-futures'!$A:$A,0),1),""),"")</f>
        <v>-8.68</v>
      </c>
      <c r="CP216">
        <f>+IFERROR(IF(VALUE('data-cash-crude'!CO217)&gt;0,'data-cash-crude'!CO217-INDEX('data-futures'!$E:$E,MATCH('basis-cash-crude'!CP$1,'data-futures'!$A:$A,0),1),""),"")</f>
        <v>-8.8800000000000026</v>
      </c>
      <c r="CQ216">
        <f>+IFERROR(IF(VALUE('data-cash-crude'!CP217)&gt;0,'data-cash-crude'!CP217-INDEX('data-futures'!$E:$E,MATCH('basis-cash-crude'!CQ$1,'data-futures'!$A:$A,0),1),""),"")</f>
        <v>-8.8699999999999974</v>
      </c>
      <c r="CR216" t="str">
        <f>+IFERROR(IF(VALUE('data-cash-crude'!CQ217)&gt;0,'data-cash-crude'!CQ217-INDEX('data-futures'!$E:$E,MATCH('basis-cash-crude'!CR$1,'data-futures'!$A:$A,0),1),""),"")</f>
        <v/>
      </c>
      <c r="CS216">
        <f>+IFERROR(IF(VALUE('data-cash-crude'!CR217)&gt;0,'data-cash-crude'!CR217-INDEX('data-futures'!$E:$E,MATCH('basis-cash-crude'!CS$1,'data-futures'!$A:$A,0),1),""),"")</f>
        <v>-7.8699999999999974</v>
      </c>
      <c r="CT216">
        <f>+IFERROR(IF(VALUE('data-cash-crude'!CS217)&gt;0,'data-cash-crude'!CS217-INDEX('data-futures'!$E:$E,MATCH('basis-cash-crude'!CT$1,'data-futures'!$A:$A,0),1),""),"")</f>
        <v>-7.0600000000000023</v>
      </c>
      <c r="CU216">
        <f>+IFERROR(IF(VALUE('data-cash-crude'!CT217)&gt;0,'data-cash-crude'!CT217-INDEX('data-futures'!$E:$E,MATCH('basis-cash-crude'!CU$1,'data-futures'!$A:$A,0),1),""),"")</f>
        <v>-9.11</v>
      </c>
      <c r="CV216">
        <f>+IFERROR(IF(VALUE('data-cash-crude'!CU217)&gt;0,'data-cash-crude'!CU217-INDEX('data-futures'!$E:$E,MATCH('basis-cash-crude'!CV$1,'data-futures'!$A:$A,0),1),""),"")</f>
        <v>-9.4600000000000009</v>
      </c>
      <c r="CW216">
        <f>+IFERROR(IF(VALUE('data-cash-crude'!CV217)&gt;0,'data-cash-crude'!CV217-INDEX('data-futures'!$E:$E,MATCH('basis-cash-crude'!CW$1,'data-futures'!$A:$A,0),1),""),"")</f>
        <v>-9.4500000000000028</v>
      </c>
      <c r="CX216">
        <f>+IFERROR(IF(VALUE('data-cash-crude'!CW217)&gt;0,'data-cash-crude'!CW217-INDEX('data-futures'!$E:$E,MATCH('basis-cash-crude'!CX$1,'data-futures'!$A:$A,0),1),""),"")</f>
        <v>-9.0300000000000011</v>
      </c>
      <c r="CY216">
        <f>+IFERROR(IF(VALUE('data-cash-crude'!CX217)&gt;0,'data-cash-crude'!CX217-INDEX('data-futures'!$E:$E,MATCH('basis-cash-crude'!CY$1,'data-futures'!$A:$A,0),1),""),"")</f>
        <v>-8.93</v>
      </c>
      <c r="CZ216">
        <f>+IFERROR(IF(VALUE('data-cash-crude'!CY217)&gt;0,'data-cash-crude'!CY217-INDEX('data-futures'!$E:$E,MATCH('basis-cash-crude'!CZ$1,'data-futures'!$A:$A,0),1),""),"")</f>
        <v>-9.1000000000000014</v>
      </c>
      <c r="DA216">
        <f>+IFERROR(IF(VALUE('data-cash-crude'!CZ217)&gt;0,'data-cash-crude'!CZ217-INDEX('data-futures'!$E:$E,MATCH('basis-cash-crude'!DA$1,'data-futures'!$A:$A,0),1),""),"")</f>
        <v>-9.0499999999999972</v>
      </c>
      <c r="DB216">
        <f>+IFERROR(IF(VALUE('data-cash-crude'!DA217)&gt;0,'data-cash-crude'!DA217-INDEX('data-futures'!$E:$E,MATCH('basis-cash-crude'!DB$1,'data-futures'!$A:$A,0),1),""),"")</f>
        <v>-9</v>
      </c>
      <c r="DC216">
        <f>+IFERROR(IF(VALUE('data-cash-crude'!DB217)&gt;0,'data-cash-crude'!DB217-INDEX('data-futures'!$E:$E,MATCH('basis-cash-crude'!DC$1,'data-futures'!$A:$A,0),1),""),"")</f>
        <v>-9.0200000000000031</v>
      </c>
      <c r="DD216" t="str">
        <f>+IFERROR(IF(VALUE('data-cash-crude'!DC217)&gt;0,'data-cash-crude'!DC217-INDEX('data-futures'!$E:$E,MATCH('basis-cash-crude'!DD$1,'data-futures'!$A:$A,0),1),""),"")</f>
        <v/>
      </c>
      <c r="DE216">
        <f>+IFERROR(IF(VALUE('data-cash-crude'!DD217)&gt;0,'data-cash-crude'!DD217-INDEX('data-futures'!$E:$E,MATCH('basis-cash-crude'!DE$1,'data-futures'!$A:$A,0),1),""),"")</f>
        <v>-8.68</v>
      </c>
      <c r="DF216">
        <f>+IFERROR(IF(VALUE('data-cash-crude'!DE217)&gt;0,'data-cash-crude'!DE217-INDEX('data-futures'!$E:$E,MATCH('basis-cash-crude'!DF$1,'data-futures'!$A:$A,0),1),""),"")</f>
        <v>-8.5499999999999972</v>
      </c>
      <c r="DG216">
        <f>+IFERROR(IF(VALUE('data-cash-crude'!DF217)&gt;0,'data-cash-crude'!DF217-INDEX('data-futures'!$E:$E,MATCH('basis-cash-crude'!DG$1,'data-futures'!$A:$A,0),1),""),"")</f>
        <v>-8.9500000000000028</v>
      </c>
      <c r="DH216">
        <f>+IFERROR(IF(VALUE('data-cash-crude'!DG217)&gt;0,'data-cash-crude'!DG217-INDEX('data-futures'!$E:$E,MATCH('basis-cash-crude'!DH$1,'data-futures'!$A:$A,0),1),""),"")</f>
        <v>-8.9600000000000009</v>
      </c>
      <c r="DI216">
        <f>+IFERROR(IF(VALUE('data-cash-crude'!DH217)&gt;0,'data-cash-crude'!DH217-INDEX('data-futures'!$E:$E,MATCH('basis-cash-crude'!DI$1,'data-futures'!$A:$A,0),1),""),"")</f>
        <v>-9.0900000000000034</v>
      </c>
      <c r="DJ216">
        <f>+IFERROR(IF(VALUE('data-cash-crude'!DI217)&gt;0,'data-cash-crude'!DI217-INDEX('data-futures'!$E:$E,MATCH('basis-cash-crude'!DJ$1,'data-futures'!$A:$A,0),1),""),"")</f>
        <v>-9.32</v>
      </c>
      <c r="DK216">
        <f>+IFERROR(IF(VALUE('data-cash-crude'!DJ217)&gt;0,'data-cash-crude'!DJ217-INDEX('data-futures'!$E:$E,MATCH('basis-cash-crude'!DK$1,'data-futures'!$A:$A,0),1),""),"")</f>
        <v>-8.8699999999999974</v>
      </c>
      <c r="DL216" t="str">
        <f>+IFERROR(IF(VALUE('data-cash-crude'!DK217)&gt;0,'data-cash-crude'!DK217-INDEX('data-futures'!$E:$E,MATCH('basis-cash-crude'!DL$1,'data-futures'!$A:$A,0),1),""),"")</f>
        <v/>
      </c>
      <c r="DM216" t="str">
        <f>+IFERROR(IF(VALUE('data-cash-crude'!DL217)&gt;0,'data-cash-crude'!DL217-INDEX('data-futures'!$E:$E,MATCH('basis-cash-crude'!DM$1,'data-futures'!$A:$A,0),1),""),"")</f>
        <v/>
      </c>
      <c r="DN216" t="str">
        <f>+IFERROR(IF(VALUE('data-cash-crude'!DM217)&gt;0,'data-cash-crude'!DM217-INDEX('data-futures'!$E:$E,MATCH('basis-cash-crude'!DN$1,'data-futures'!$A:$A,0),1),""),"")</f>
        <v/>
      </c>
      <c r="DO216" t="str">
        <f>+IFERROR(IF(VALUE('data-cash-crude'!DN217)&gt;0,'data-cash-crude'!DN217-INDEX('data-futures'!$E:$E,MATCH('basis-cash-crude'!DO$1,'data-futures'!$A:$A,0),1),""),"")</f>
        <v/>
      </c>
      <c r="DP216" t="str">
        <f>+IFERROR(IF(VALUE('data-cash-crude'!DO217)&gt;0,'data-cash-crude'!DO217-INDEX('data-futures'!$E:$E,MATCH('basis-cash-crude'!DP$1,'data-futures'!$A:$A,0),1),""),"")</f>
        <v/>
      </c>
      <c r="DQ216" t="str">
        <f>+IFERROR(IF(VALUE('data-cash-crude'!DP217)&gt;0,'data-cash-crude'!DP217-INDEX('data-futures'!$E:$E,MATCH('basis-cash-crude'!DQ$1,'data-futures'!$A:$A,0),1),""),"")</f>
        <v/>
      </c>
      <c r="DR216" t="str">
        <f>+IFERROR(IF(VALUE('data-cash-crude'!DQ217)&gt;0,'data-cash-crude'!DQ217-INDEX('data-futures'!$E:$E,MATCH('basis-cash-crude'!DR$1,'data-futures'!$A:$A,0),1),""),"")</f>
        <v/>
      </c>
      <c r="DS216" t="str">
        <f>+IFERROR(IF(VALUE('data-cash-crude'!DR217)&gt;0,'data-cash-crude'!DR217-INDEX('data-futures'!$E:$E,MATCH('basis-cash-crude'!DS$1,'data-futures'!$A:$A,0),1),""),"")</f>
        <v/>
      </c>
      <c r="DT216" t="str">
        <f>+IFERROR(IF(VALUE('data-cash-crude'!DS217)&gt;0,'data-cash-crude'!DS217-INDEX('data-futures'!$E:$E,MATCH('basis-cash-crude'!DT$1,'data-futures'!$A:$A,0),1),""),"")</f>
        <v/>
      </c>
      <c r="DU216">
        <f>+IFERROR(IF(VALUE('data-cash-crude'!DT217)&gt;0,'data-cash-crude'!DT217-INDEX('data-futures'!$E:$E,MATCH('basis-cash-crude'!DU$1,'data-futures'!$A:$A,0),1),""),"")</f>
        <v>-9.6899999999999977</v>
      </c>
      <c r="DV216">
        <f>+IFERROR(IF(VALUE('data-cash-crude'!DU217)&gt;0,'data-cash-crude'!DU217-INDEX('data-futures'!$E:$E,MATCH('basis-cash-crude'!DV$1,'data-futures'!$A:$A,0),1),""),"")</f>
        <v>-9.9500000000000028</v>
      </c>
      <c r="DW216">
        <f>+IFERROR(IF(VALUE('data-cash-crude'!DV217)&gt;0,'data-cash-crude'!DV217-INDEX('data-futures'!$E:$E,MATCH('basis-cash-crude'!DW$1,'data-futures'!$A:$A,0),1),""),"")</f>
        <v>-9.89</v>
      </c>
      <c r="DX216">
        <f>+IFERROR(IF(VALUE('data-cash-crude'!DW217)&gt;0,'data-cash-crude'!DW217-INDEX('data-futures'!$E:$E,MATCH('basis-cash-crude'!DX$1,'data-futures'!$A:$A,0),1),""),"")</f>
        <v>-9.43</v>
      </c>
      <c r="DY216" t="str">
        <f>+IFERROR(IF(VALUE('data-cash-crude'!DX217)&gt;0,'data-cash-crude'!DX217-INDEX('data-futures'!$E:$E,MATCH('basis-cash-crude'!DY$1,'data-futures'!$A:$A,0),1),""),"")</f>
        <v/>
      </c>
      <c r="DZ216">
        <f>+IFERROR(IF(VALUE('data-cash-crude'!DY217)&gt;0,'data-cash-crude'!DY217-INDEX('data-futures'!$E:$E,MATCH('basis-cash-crude'!DZ$1,'data-futures'!$A:$A,0),1),""),"")</f>
        <v>-9.9200000000000017</v>
      </c>
      <c r="EA216">
        <f>+IFERROR(IF(VALUE('data-cash-crude'!DZ217)&gt;0,'data-cash-crude'!DZ217-INDEX('data-futures'!$E:$E,MATCH('basis-cash-crude'!EA$1,'data-futures'!$A:$A,0),1),""),"")</f>
        <v>-9.7800000000000011</v>
      </c>
      <c r="EB216" t="str">
        <f>+IFERROR(IF(VALUE('data-cash-crude'!EA217)&gt;0,'data-cash-crude'!EA217-INDEX('data-futures'!$E:$E,MATCH('basis-cash-crude'!EB$1,'data-futures'!$A:$A,0),1),""),"")</f>
        <v/>
      </c>
      <c r="EC216">
        <f>+IFERROR(IF(VALUE('data-cash-crude'!EB217)&gt;0,'data-cash-crude'!EB217-INDEX('data-futures'!$E:$E,MATCH('basis-cash-crude'!EC$1,'data-futures'!$A:$A,0),1),""),"")</f>
        <v>-9.9500000000000028</v>
      </c>
      <c r="ED216" t="str">
        <f>+IFERROR(IF(VALUE('data-cash-crude'!EC217)&gt;0,'data-cash-crude'!EC217-INDEX('data-futures'!$E:$E,MATCH('basis-cash-crude'!ED$1,'data-futures'!$A:$A,0),1),""),"")</f>
        <v/>
      </c>
      <c r="EE216">
        <f>+IFERROR(IF(VALUE('data-cash-crude'!ED217)&gt;0,'data-cash-crude'!ED217-INDEX('data-futures'!$E:$E,MATCH('basis-cash-crude'!EE$1,'data-futures'!$A:$A,0),1),""),"")</f>
        <v>-10.280000000000001</v>
      </c>
      <c r="EF216" t="str">
        <f>+IFERROR(IF(VALUE('data-cash-crude'!EE217)&gt;0,'data-cash-crude'!EE217-INDEX('data-futures'!$E:$E,MATCH('basis-cash-crude'!EF$1,'data-futures'!$A:$A,0),1),""),"")</f>
        <v/>
      </c>
      <c r="EG216" t="str">
        <f>+IFERROR(IF(VALUE('data-cash-crude'!EF217)&gt;0,'data-cash-crude'!EF217-INDEX('data-futures'!$E:$E,MATCH('basis-cash-crude'!EG$1,'data-futures'!$A:$A,0),1),""),"")</f>
        <v/>
      </c>
      <c r="EH216" t="str">
        <f>+IFERROR(IF(VALUE('data-cash-crude'!EG217)&gt;0,'data-cash-crude'!EG217-INDEX('data-futures'!$E:$E,MATCH('basis-cash-crude'!EH$1,'data-futures'!$A:$A,0),1),""),"")</f>
        <v/>
      </c>
      <c r="EI216" t="str">
        <f>+IFERROR(IF(VALUE('data-cash-crude'!EH217)&gt;0,'data-cash-crude'!EH217-INDEX('data-futures'!$E:$E,MATCH('basis-cash-crude'!EI$1,'data-futures'!$A:$A,0),1),""),"")</f>
        <v/>
      </c>
      <c r="EJ216" t="str">
        <f>+IFERROR(IF(VALUE('data-cash-crude'!EI217)&gt;0,'data-cash-crude'!EI217-INDEX('data-futures'!$E:$E,MATCH('basis-cash-crude'!EJ$1,'data-futures'!$A:$A,0),1),""),"")</f>
        <v/>
      </c>
      <c r="EK216" t="str">
        <f>+IFERROR(IF(VALUE('data-cash-crude'!EJ217)&gt;0,'data-cash-crude'!EJ217-INDEX('data-futures'!$E:$E,MATCH('basis-cash-crude'!EK$1,'data-futures'!$A:$A,0),1),""),"")</f>
        <v/>
      </c>
      <c r="EL216" t="str">
        <f>+IFERROR(IF(VALUE('data-cash-crude'!EK217)&gt;0,'data-cash-crude'!EK217-INDEX('data-futures'!$E:$E,MATCH('basis-cash-crude'!EL$1,'data-futures'!$A:$A,0),1),""),"")</f>
        <v/>
      </c>
      <c r="EM216" t="str">
        <f>+IFERROR(IF(VALUE('data-cash-crude'!EL217)&gt;0,'data-cash-crude'!EL217-INDEX('data-futures'!$E:$E,MATCH('basis-cash-crude'!EM$1,'data-futures'!$A:$A,0),1),""),"")</f>
        <v/>
      </c>
      <c r="EN216" t="str">
        <f>+IFERROR(IF(VALUE('data-cash-crude'!EM217)&gt;0,'data-cash-crude'!EM217-INDEX('data-futures'!$E:$E,MATCH('basis-cash-crude'!EN$1,'data-futures'!$A:$A,0),1),""),"")</f>
        <v/>
      </c>
      <c r="EO216" t="str">
        <f>+IFERROR(IF(VALUE('data-cash-crude'!EN217)&gt;0,'data-cash-crude'!EN217-INDEX('data-futures'!$E:$E,MATCH('basis-cash-crude'!EO$1,'data-futures'!$A:$A,0),1),""),"")</f>
        <v/>
      </c>
      <c r="EP216" t="str">
        <f>+IFERROR(IF(VALUE('data-cash-crude'!EO217)&gt;0,'data-cash-crude'!EO217-INDEX('data-futures'!$E:$E,MATCH('basis-cash-crude'!EP$1,'data-futures'!$A:$A,0),1),""),"")</f>
        <v/>
      </c>
      <c r="EQ216" t="str">
        <f>+IFERROR(IF(VALUE('data-cash-crude'!EP217)&gt;0,'data-cash-crude'!EP217-INDEX('data-futures'!$E:$E,MATCH('basis-cash-crude'!EQ$1,'data-futures'!$A:$A,0),1),""),"")</f>
        <v/>
      </c>
      <c r="ER216" t="str">
        <f>+IFERROR(IF(VALUE('data-cash-crude'!EQ217)&gt;0,'data-cash-crude'!EQ217-INDEX('data-futures'!$E:$E,MATCH('basis-cash-crude'!ER$1,'data-futures'!$A:$A,0),1),""),"")</f>
        <v/>
      </c>
      <c r="ES216" t="str">
        <f>+IFERROR(IF(VALUE('data-cash-crude'!ER217)&gt;0,'data-cash-crude'!ER217-INDEX('data-futures'!$E:$E,MATCH('basis-cash-crude'!ES$1,'data-futures'!$A:$A,0),1),""),"")</f>
        <v/>
      </c>
      <c r="ET216" t="str">
        <f>+IFERROR(IF(VALUE('data-cash-crude'!ES217)&gt;0,'data-cash-crude'!ES217-INDEX('data-futures'!$E:$E,MATCH('basis-cash-crude'!ET$1,'data-futures'!$A:$A,0),1),""),"")</f>
        <v/>
      </c>
      <c r="EU216" t="str">
        <f>+IFERROR(IF(VALUE('data-cash-crude'!ET217)&gt;0,'data-cash-crude'!ET217-INDEX('data-futures'!$E:$E,MATCH('basis-cash-crude'!EU$1,'data-futures'!$A:$A,0),1),""),"")</f>
        <v/>
      </c>
      <c r="EV216" t="str">
        <f>+IFERROR(IF(VALUE('data-cash-crude'!EU217)&gt;0,'data-cash-crude'!EU217-INDEX('data-futures'!$E:$E,MATCH('basis-cash-crude'!EV$1,'data-futures'!$A:$A,0),1),""),"")</f>
        <v/>
      </c>
      <c r="EW216" t="str">
        <f>+IFERROR(IF(VALUE('data-cash-crude'!EV217)&gt;0,'data-cash-crude'!EV217-INDEX('data-futures'!$E:$E,MATCH('basis-cash-crude'!EW$1,'data-futures'!$A:$A,0),1),""),"")</f>
        <v/>
      </c>
      <c r="EX216" t="str">
        <f>+IFERROR(IF(VALUE('data-cash-crude'!EW217)&gt;0,'data-cash-crude'!EW217-INDEX('data-futures'!$E:$E,MATCH('basis-cash-crude'!EX$1,'data-futures'!$A:$A,0),1),""),"")</f>
        <v/>
      </c>
      <c r="EY216" t="str">
        <f>+IFERROR(IF(VALUE('data-cash-crude'!EX217)&gt;0,'data-cash-crude'!EX217-INDEX('data-futures'!$E:$E,MATCH('basis-cash-crude'!EY$1,'data-futures'!$A:$A,0),1),""),"")</f>
        <v/>
      </c>
      <c r="EZ216" t="str">
        <f>+IFERROR(IF(VALUE('data-cash-crude'!EY217)&gt;0,'data-cash-crude'!EY217-INDEX('data-futures'!$E:$E,MATCH('basis-cash-crude'!EZ$1,'data-futures'!$A:$A,0),1),""),"")</f>
        <v/>
      </c>
      <c r="FA216" t="str">
        <f>+IFERROR(IF(VALUE('data-cash-crude'!EZ217)&gt;0,'data-cash-crude'!EZ217-INDEX('data-futures'!$E:$E,MATCH('basis-cash-crude'!FA$1,'data-futures'!$A:$A,0),1),""),"")</f>
        <v/>
      </c>
      <c r="FB216" t="str">
        <f>+IFERROR(IF(VALUE('data-cash-crude'!FA217)&gt;0,'data-cash-crude'!FA217-INDEX('data-futures'!$E:$E,MATCH('basis-cash-crude'!FB$1,'data-futures'!$A:$A,0),1),""),"")</f>
        <v/>
      </c>
      <c r="FC216" t="str">
        <f>+IFERROR(IF(VALUE('data-cash-crude'!FB217)&gt;0,'data-cash-crude'!FB217-INDEX('data-futures'!$E:$E,MATCH('basis-cash-crude'!FC$1,'data-futures'!$A:$A,0),1),""),"")</f>
        <v/>
      </c>
      <c r="FD216" t="str">
        <f>+IFERROR(IF(VALUE('data-cash-crude'!FC217)&gt;0,'data-cash-crude'!FC217-INDEX('data-futures'!$E:$E,MATCH('basis-cash-crude'!FD$1,'data-futures'!$A:$A,0),1),""),"")</f>
        <v/>
      </c>
      <c r="FE216" t="str">
        <f>+IFERROR(IF(VALUE('data-cash-crude'!FD217)&gt;0,'data-cash-crude'!FD217-INDEX('data-futures'!$E:$E,MATCH('basis-cash-crude'!FE$1,'data-futures'!$A:$A,0),1),""),"")</f>
        <v/>
      </c>
      <c r="FF216" t="str">
        <f>+IFERROR(IF(VALUE('data-cash-crude'!FE217)&gt;0,'data-cash-crude'!FE217-INDEX('data-futures'!$E:$E,MATCH('basis-cash-crude'!FF$1,'data-futures'!$A:$A,0),1),""),"")</f>
        <v/>
      </c>
      <c r="FG216" t="str">
        <f>+IFERROR(IF(VALUE('data-cash-crude'!FF217)&gt;0,'data-cash-crude'!FF217-INDEX('data-futures'!$E:$E,MATCH('basis-cash-crude'!FG$1,'data-futures'!$A:$A,0),1),""),"")</f>
        <v/>
      </c>
      <c r="FH216" t="str">
        <f>+IFERROR(IF(VALUE('data-cash-crude'!FG217)&gt;0,'data-cash-crude'!FG217-INDEX('data-futures'!$E:$E,MATCH('basis-cash-crude'!FH$1,'data-futures'!$A:$A,0),1),""),"")</f>
        <v/>
      </c>
      <c r="FI216" t="str">
        <f>+IFERROR(IF(VALUE('data-cash-crude'!FH217)&gt;0,'data-cash-crude'!FH217-INDEX('data-futures'!$E:$E,MATCH('basis-cash-crude'!FI$1,'data-futures'!$A:$A,0),1),""),"")</f>
        <v/>
      </c>
      <c r="FJ216" t="str">
        <f>+IFERROR(IF(VALUE('data-cash-crude'!FI217)&gt;0,'data-cash-crude'!FI217-INDEX('data-futures'!$E:$E,MATCH('basis-cash-crude'!FJ$1,'data-futures'!$A:$A,0),1),""),"")</f>
        <v/>
      </c>
      <c r="FK216" t="str">
        <f>+IFERROR(IF(VALUE('data-cash-crude'!FJ217)&gt;0,'data-cash-crude'!FJ217-INDEX('data-futures'!$E:$E,MATCH('basis-cash-crude'!FK$1,'data-futures'!$A:$A,0),1),""),"")</f>
        <v/>
      </c>
      <c r="FL216" t="str">
        <f>+IFERROR(IF(VALUE('data-cash-crude'!FK217)&gt;0,'data-cash-crude'!FK217-INDEX('data-futures'!$E:$E,MATCH('basis-cash-crude'!FL$1,'data-futures'!$A:$A,0),1),""),"")</f>
        <v/>
      </c>
    </row>
    <row r="217" spans="1:168" x14ac:dyDescent="0.2">
      <c r="A217">
        <f t="shared" si="9"/>
        <v>-6.3350000000000009</v>
      </c>
      <c r="B217">
        <f t="shared" si="10"/>
        <v>-6.3373076923076912</v>
      </c>
      <c r="C217">
        <f t="shared" si="11"/>
        <v>-6.0791666666666657</v>
      </c>
      <c r="D217" s="6" t="str">
        <f>+'data-cash-crude'!B218</f>
        <v>CLPA-9-48.CM</v>
      </c>
      <c r="E217">
        <f>+IFERROR(IF(VALUE('data-cash-crude'!D218)&gt;0,'data-cash-crude'!D218-INDEX('data-futures'!$E:$E,MATCH('basis-cash-crude'!E$1,'data-futures'!$A:$A,0),1),""),"")</f>
        <v>-5.1899999999999977</v>
      </c>
      <c r="F217">
        <f>+IFERROR(IF(VALUE('data-cash-crude'!E218)&gt;0,'data-cash-crude'!E218-INDEX('data-futures'!$E:$E,MATCH('basis-cash-crude'!F$1,'data-futures'!$A:$A,0),1),""),"")</f>
        <v>-6.5900000000000034</v>
      </c>
      <c r="G217">
        <f>+IFERROR(IF(VALUE('data-cash-crude'!F218)&gt;0,'data-cash-crude'!F218-INDEX('data-futures'!$E:$E,MATCH('basis-cash-crude'!G$1,'data-futures'!$A:$A,0),1),""),"")</f>
        <v>-6.490000000000002</v>
      </c>
      <c r="H217">
        <f>+IFERROR(IF(VALUE('data-cash-crude'!G218)&gt;0,'data-cash-crude'!G218-INDEX('data-futures'!$E:$E,MATCH('basis-cash-crude'!H$1,'data-futures'!$A:$A,0),1),""),"")</f>
        <v>-6.6300000000000026</v>
      </c>
      <c r="I217" t="str">
        <f>+IFERROR(IF(VALUE('data-cash-crude'!H218)&gt;0,'data-cash-crude'!H218-INDEX('data-futures'!$E:$E,MATCH('basis-cash-crude'!I$1,'data-futures'!$A:$A,0),1),""),"")</f>
        <v/>
      </c>
      <c r="J217">
        <f>+IFERROR(IF(VALUE('data-cash-crude'!I218)&gt;0,'data-cash-crude'!I218-INDEX('data-futures'!$E:$E,MATCH('basis-cash-crude'!J$1,'data-futures'!$A:$A,0),1),""),"")</f>
        <v>-6.5799999999999983</v>
      </c>
      <c r="K217">
        <f>+IFERROR(IF(VALUE('data-cash-crude'!J218)&gt;0,'data-cash-crude'!J218-INDEX('data-futures'!$E:$E,MATCH('basis-cash-crude'!K$1,'data-futures'!$A:$A,0),1),""),"")</f>
        <v>-6.5300000000000011</v>
      </c>
      <c r="L217">
        <f>+IFERROR(IF(VALUE('data-cash-crude'!K218)&gt;0,'data-cash-crude'!K218-INDEX('data-futures'!$E:$E,MATCH('basis-cash-crude'!L$1,'data-futures'!$A:$A,0),1),""),"")</f>
        <v>-6.5900000000000034</v>
      </c>
      <c r="M217">
        <f>+IFERROR(IF(VALUE('data-cash-crude'!L218)&gt;0,'data-cash-crude'!L218-INDEX('data-futures'!$E:$E,MATCH('basis-cash-crude'!M$1,'data-futures'!$A:$A,0),1),""),"")</f>
        <v>-6.509999999999998</v>
      </c>
      <c r="N217">
        <f>+IFERROR(IF(VALUE('data-cash-crude'!M218)&gt;0,'data-cash-crude'!M218-INDEX('data-futures'!$E:$E,MATCH('basis-cash-crude'!N$1,'data-futures'!$A:$A,0),1),""),"")</f>
        <v>-6.5799999999999983</v>
      </c>
      <c r="O217">
        <f>+IFERROR(IF(VALUE('data-cash-crude'!N218)&gt;0,'data-cash-crude'!N218-INDEX('data-futures'!$E:$E,MATCH('basis-cash-crude'!O$1,'data-futures'!$A:$A,0),1),""),"")</f>
        <v>-6.490000000000002</v>
      </c>
      <c r="P217">
        <f>+IFERROR(IF(VALUE('data-cash-crude'!O218)&gt;0,'data-cash-crude'!O218-INDEX('data-futures'!$E:$E,MATCH('basis-cash-crude'!P$1,'data-futures'!$A:$A,0),1),""),"")</f>
        <v>-6.4399999999999977</v>
      </c>
      <c r="Q217">
        <f>+IFERROR(IF(VALUE('data-cash-crude'!P218)&gt;0,'data-cash-crude'!P218-INDEX('data-futures'!$E:$E,MATCH('basis-cash-crude'!Q$1,'data-futures'!$A:$A,0),1),""),"")</f>
        <v>-6.4600000000000009</v>
      </c>
      <c r="R217">
        <f>+IFERROR(IF(VALUE('data-cash-crude'!Q218)&gt;0,'data-cash-crude'!Q218-INDEX('data-futures'!$E:$E,MATCH('basis-cash-crude'!R$1,'data-futures'!$A:$A,0),1),""),"")</f>
        <v>-6.259999999999998</v>
      </c>
      <c r="S217">
        <f>+IFERROR(IF(VALUE('data-cash-crude'!R218)&gt;0,'data-cash-crude'!R218-INDEX('data-futures'!$E:$E,MATCH('basis-cash-crude'!S$1,'data-futures'!$A:$A,0),1),""),"")</f>
        <v>-6.2899999999999991</v>
      </c>
      <c r="T217">
        <f>+IFERROR(IF(VALUE('data-cash-crude'!S218)&gt;0,'data-cash-crude'!S218-INDEX('data-futures'!$E:$E,MATCH('basis-cash-crude'!T$1,'data-futures'!$A:$A,0),1),""),"")</f>
        <v>-6.32</v>
      </c>
      <c r="U217">
        <f>+IFERROR(IF(VALUE('data-cash-crude'!T218)&gt;0,'data-cash-crude'!T218-INDEX('data-futures'!$E:$E,MATCH('basis-cash-crude'!U$1,'data-futures'!$A:$A,0),1),""),"")</f>
        <v>-6.2000000000000028</v>
      </c>
      <c r="V217">
        <f>+IFERROR(IF(VALUE('data-cash-crude'!U218)&gt;0,'data-cash-crude'!U218-INDEX('data-futures'!$E:$E,MATCH('basis-cash-crude'!V$1,'data-futures'!$A:$A,0),1),""),"")</f>
        <v>-6.0200000000000031</v>
      </c>
      <c r="W217">
        <f>+IFERROR(IF(VALUE('data-cash-crude'!V218)&gt;0,'data-cash-crude'!V218-INDEX('data-futures'!$E:$E,MATCH('basis-cash-crude'!W$1,'data-futures'!$A:$A,0),1),""),"")</f>
        <v>-6.4399999999999977</v>
      </c>
      <c r="X217">
        <f>+IFERROR(IF(VALUE('data-cash-crude'!W218)&gt;0,'data-cash-crude'!W218-INDEX('data-futures'!$E:$E,MATCH('basis-cash-crude'!X$1,'data-futures'!$A:$A,0),1),""),"")</f>
        <v>-6.5300000000000011</v>
      </c>
      <c r="Y217">
        <f>+IFERROR(IF(VALUE('data-cash-crude'!X218)&gt;0,'data-cash-crude'!X218-INDEX('data-futures'!$E:$E,MATCH('basis-cash-crude'!Y$1,'data-futures'!$A:$A,0),1),""),"")</f>
        <v>-6.4799999999999969</v>
      </c>
      <c r="Z217" t="str">
        <f>+IFERROR(IF(VALUE('data-cash-crude'!Y218)&gt;0,'data-cash-crude'!Y218-INDEX('data-futures'!$E:$E,MATCH('basis-cash-crude'!Z$1,'data-futures'!$A:$A,0),1),""),"")</f>
        <v/>
      </c>
      <c r="AA217">
        <f>+IFERROR(IF(VALUE('data-cash-crude'!Z218)&gt;0,'data-cash-crude'!Z218-INDEX('data-futures'!$E:$E,MATCH('basis-cash-crude'!AA$1,'data-futures'!$A:$A,0),1),""),"")</f>
        <v>-6.4399999999999977</v>
      </c>
      <c r="AB217">
        <f>+IFERROR(IF(VALUE('data-cash-crude'!AA218)&gt;0,'data-cash-crude'!AA218-INDEX('data-futures'!$E:$E,MATCH('basis-cash-crude'!AB$1,'data-futures'!$A:$A,0),1),""),"")</f>
        <v>-6.3500000000000014</v>
      </c>
      <c r="AC217" t="str">
        <f>+IFERROR(IF(VALUE('data-cash-crude'!AB218)&gt;0,'data-cash-crude'!AB218-INDEX('data-futures'!$E:$E,MATCH('basis-cash-crude'!AC$1,'data-futures'!$A:$A,0),1),""),"")</f>
        <v/>
      </c>
      <c r="AD217" t="str">
        <f>+IFERROR(IF(VALUE('data-cash-crude'!AC218)&gt;0,'data-cash-crude'!AC218-INDEX('data-futures'!$E:$E,MATCH('basis-cash-crude'!AD$1,'data-futures'!$A:$A,0),1),""),"")</f>
        <v/>
      </c>
      <c r="AE217">
        <f>+IFERROR(IF(VALUE('data-cash-crude'!AD218)&gt;0,'data-cash-crude'!AD218-INDEX('data-futures'!$E:$E,MATCH('basis-cash-crude'!AE$1,'data-futures'!$A:$A,0),1),""),"")</f>
        <v>-6.0600000000000023</v>
      </c>
      <c r="AF217">
        <f>+IFERROR(IF(VALUE('data-cash-crude'!AE218)&gt;0,'data-cash-crude'!AE218-INDEX('data-futures'!$E:$E,MATCH('basis-cash-crude'!AF$1,'data-futures'!$A:$A,0),1),""),"")</f>
        <v>-6.0300000000000011</v>
      </c>
      <c r="AG217">
        <f>+IFERROR(IF(VALUE('data-cash-crude'!AF218)&gt;0,'data-cash-crude'!AF218-INDEX('data-futures'!$E:$E,MATCH('basis-cash-crude'!AG$1,'data-futures'!$A:$A,0),1),""),"")</f>
        <v>-6.1000000000000014</v>
      </c>
      <c r="AH217">
        <f>+IFERROR(IF(VALUE('data-cash-crude'!AG218)&gt;0,'data-cash-crude'!AG218-INDEX('data-futures'!$E:$E,MATCH('basis-cash-crude'!AH$1,'data-futures'!$A:$A,0),1),""),"")</f>
        <v>-6.1700000000000017</v>
      </c>
      <c r="AI217">
        <f>+IFERROR(IF(VALUE('data-cash-crude'!AH218)&gt;0,'data-cash-crude'!AH218-INDEX('data-futures'!$E:$E,MATCH('basis-cash-crude'!AI$1,'data-futures'!$A:$A,0),1),""),"")</f>
        <v>-6.009999999999998</v>
      </c>
      <c r="AJ217">
        <f>+IFERROR(IF(VALUE('data-cash-crude'!AI218)&gt;0,'data-cash-crude'!AI218-INDEX('data-futures'!$E:$E,MATCH('basis-cash-crude'!AJ$1,'data-futures'!$A:$A,0),1),""),"")</f>
        <v>-6.1099999999999994</v>
      </c>
      <c r="AK217">
        <f>+IFERROR(IF(VALUE('data-cash-crude'!AJ218)&gt;0,'data-cash-crude'!AJ218-INDEX('data-futures'!$E:$E,MATCH('basis-cash-crude'!AK$1,'data-futures'!$A:$A,0),1),""),"")</f>
        <v>-6.1300000000000026</v>
      </c>
      <c r="AL217">
        <f>+IFERROR(IF(VALUE('data-cash-crude'!AK218)&gt;0,'data-cash-crude'!AK218-INDEX('data-futures'!$E:$E,MATCH('basis-cash-crude'!AL$1,'data-futures'!$A:$A,0),1),""),"")</f>
        <v>-6.1400000000000006</v>
      </c>
      <c r="AM217">
        <f>+IFERROR(IF(VALUE('data-cash-crude'!AL218)&gt;0,'data-cash-crude'!AL218-INDEX('data-futures'!$E:$E,MATCH('basis-cash-crude'!AM$1,'data-futures'!$A:$A,0),1),""),"")</f>
        <v>-6.0300000000000011</v>
      </c>
      <c r="AN217">
        <f>+IFERROR(IF(VALUE('data-cash-crude'!AM218)&gt;0,'data-cash-crude'!AM218-INDEX('data-futures'!$E:$E,MATCH('basis-cash-crude'!AN$1,'data-futures'!$A:$A,0),1),""),"")</f>
        <v>-6.3100000000000023</v>
      </c>
      <c r="AO217">
        <f>+IFERROR(IF(VALUE('data-cash-crude'!AN218)&gt;0,'data-cash-crude'!AN218-INDEX('data-futures'!$E:$E,MATCH('basis-cash-crude'!AO$1,'data-futures'!$A:$A,0),1),""),"")</f>
        <v>-6.2899999999999991</v>
      </c>
      <c r="AP217">
        <f>+IFERROR(IF(VALUE('data-cash-crude'!AO218)&gt;0,'data-cash-crude'!AO218-INDEX('data-futures'!$E:$E,MATCH('basis-cash-crude'!AP$1,'data-futures'!$A:$A,0),1),""),"")</f>
        <v>-6.32</v>
      </c>
      <c r="AQ217" t="str">
        <f>+IFERROR(IF(VALUE('data-cash-crude'!AP218)&gt;0,'data-cash-crude'!AP218-INDEX('data-futures'!$E:$E,MATCH('basis-cash-crude'!AQ$1,'data-futures'!$A:$A,0),1),""),"")</f>
        <v/>
      </c>
      <c r="AR217">
        <f>+IFERROR(IF(VALUE('data-cash-crude'!AQ218)&gt;0,'data-cash-crude'!AQ218-INDEX('data-futures'!$E:$E,MATCH('basis-cash-crude'!AR$1,'data-futures'!$A:$A,0),1),""),"")</f>
        <v>-6.2299999999999969</v>
      </c>
      <c r="AS217" t="str">
        <f>+IFERROR(IF(VALUE('data-cash-crude'!AR218)&gt;0,'data-cash-crude'!AR218-INDEX('data-futures'!$E:$E,MATCH('basis-cash-crude'!AS$1,'data-futures'!$A:$A,0),1),""),"")</f>
        <v/>
      </c>
      <c r="AT217">
        <f>+IFERROR(IF(VALUE('data-cash-crude'!AS218)&gt;0,'data-cash-crude'!AS218-INDEX('data-futures'!$E:$E,MATCH('basis-cash-crude'!AT$1,'data-futures'!$A:$A,0),1),""),"")</f>
        <v>-6.1000000000000014</v>
      </c>
      <c r="AU217">
        <f>+IFERROR(IF(VALUE('data-cash-crude'!AT218)&gt;0,'data-cash-crude'!AT218-INDEX('data-futures'!$E:$E,MATCH('basis-cash-crude'!AU$1,'data-futures'!$A:$A,0),1),""),"")</f>
        <v>-6.0600000000000023</v>
      </c>
      <c r="AV217">
        <f>+IFERROR(IF(VALUE('data-cash-crude'!AU218)&gt;0,'data-cash-crude'!AU218-INDEX('data-futures'!$E:$E,MATCH('basis-cash-crude'!AV$1,'data-futures'!$A:$A,0),1),""),"")</f>
        <v>-6.1300000000000026</v>
      </c>
      <c r="AW217">
        <f>+IFERROR(IF(VALUE('data-cash-crude'!AV218)&gt;0,'data-cash-crude'!AV218-INDEX('data-futures'!$E:$E,MATCH('basis-cash-crude'!AW$1,'data-futures'!$A:$A,0),1),""),"")</f>
        <v>-6.1000000000000014</v>
      </c>
      <c r="AX217">
        <f>+IFERROR(IF(VALUE('data-cash-crude'!AW218)&gt;0,'data-cash-crude'!AW218-INDEX('data-futures'!$E:$E,MATCH('basis-cash-crude'!AX$1,'data-futures'!$A:$A,0),1),""),"")</f>
        <v>-6.0200000000000031</v>
      </c>
      <c r="AY217">
        <f>+IFERROR(IF(VALUE('data-cash-crude'!AX218)&gt;0,'data-cash-crude'!AX218-INDEX('data-futures'!$E:$E,MATCH('basis-cash-crude'!AY$1,'data-futures'!$A:$A,0),1),""),"")</f>
        <v>-6.0799999999999983</v>
      </c>
      <c r="AZ217">
        <f>+IFERROR(IF(VALUE('data-cash-crude'!AY218)&gt;0,'data-cash-crude'!AY218-INDEX('data-futures'!$E:$E,MATCH('basis-cash-crude'!AZ$1,'data-futures'!$A:$A,0),1),""),"")</f>
        <v>-6.25</v>
      </c>
      <c r="BA217">
        <f>+IFERROR(IF(VALUE('data-cash-crude'!AZ218)&gt;0,'data-cash-crude'!AZ218-INDEX('data-futures'!$E:$E,MATCH('basis-cash-crude'!BA$1,'data-futures'!$A:$A,0),1),""),"")</f>
        <v>-5.4200000000000017</v>
      </c>
      <c r="BB217">
        <f>+IFERROR(IF(VALUE('data-cash-crude'!BA218)&gt;0,'data-cash-crude'!BA218-INDEX('data-futures'!$E:$E,MATCH('basis-cash-crude'!BB$1,'data-futures'!$A:$A,0),1),""),"")</f>
        <v>-6.1199999999999974</v>
      </c>
      <c r="BC217">
        <f>+IFERROR(IF(VALUE('data-cash-crude'!BB218)&gt;0,'data-cash-crude'!BB218-INDEX('data-futures'!$E:$E,MATCH('basis-cash-crude'!BC$1,'data-futures'!$A:$A,0),1),""),"")</f>
        <v>-6.2299999999999969</v>
      </c>
      <c r="BD217">
        <f>+IFERROR(IF(VALUE('data-cash-crude'!BC218)&gt;0,'data-cash-crude'!BC218-INDEX('data-futures'!$E:$E,MATCH('basis-cash-crude'!BD$1,'data-futures'!$A:$A,0),1),""),"")</f>
        <v>-6.32</v>
      </c>
      <c r="BE217">
        <f>+IFERROR(IF(VALUE('data-cash-crude'!BD218)&gt;0,'data-cash-crude'!BD218-INDEX('data-futures'!$E:$E,MATCH('basis-cash-crude'!BE$1,'data-futures'!$A:$A,0),1),""),"")</f>
        <v>-6.2299999999999969</v>
      </c>
      <c r="BF217">
        <f>+IFERROR(IF(VALUE('data-cash-crude'!BE218)&gt;0,'data-cash-crude'!BE218-INDEX('data-futures'!$E:$E,MATCH('basis-cash-crude'!BF$1,'data-futures'!$A:$A,0),1),""),"")</f>
        <v>-5.990000000000002</v>
      </c>
      <c r="BG217">
        <f>+IFERROR(IF(VALUE('data-cash-crude'!BF218)&gt;0,'data-cash-crude'!BF218-INDEX('data-futures'!$E:$E,MATCH('basis-cash-crude'!BG$1,'data-futures'!$A:$A,0),1),""),"")</f>
        <v>-6.0200000000000031</v>
      </c>
      <c r="BH217">
        <f>+IFERROR(IF(VALUE('data-cash-crude'!BG218)&gt;0,'data-cash-crude'!BG218-INDEX('data-futures'!$E:$E,MATCH('basis-cash-crude'!BH$1,'data-futures'!$A:$A,0),1),""),"")</f>
        <v>-5.7899999999999991</v>
      </c>
      <c r="BI217">
        <f>+IFERROR(IF(VALUE('data-cash-crude'!BH218)&gt;0,'data-cash-crude'!BH218-INDEX('data-futures'!$E:$E,MATCH('basis-cash-crude'!BI$1,'data-futures'!$A:$A,0),1),""),"")</f>
        <v>-5.8400000000000034</v>
      </c>
      <c r="BJ217">
        <f>+IFERROR(IF(VALUE('data-cash-crude'!BI218)&gt;0,'data-cash-crude'!BI218-INDEX('data-futures'!$E:$E,MATCH('basis-cash-crude'!BJ$1,'data-futures'!$A:$A,0),1),""),"")</f>
        <v>-6.0900000000000034</v>
      </c>
      <c r="BK217">
        <f>+IFERROR(IF(VALUE('data-cash-crude'!BJ218)&gt;0,'data-cash-crude'!BJ218-INDEX('data-futures'!$E:$E,MATCH('basis-cash-crude'!BK$1,'data-futures'!$A:$A,0),1),""),"")</f>
        <v>-6.18</v>
      </c>
      <c r="BL217">
        <f>+IFERROR(IF(VALUE('data-cash-crude'!BK218)&gt;0,'data-cash-crude'!BK218-INDEX('data-futures'!$E:$E,MATCH('basis-cash-crude'!BL$1,'data-futures'!$A:$A,0),1),""),"")</f>
        <v>-6.3599999999999994</v>
      </c>
      <c r="BM217">
        <f>+IFERROR(IF(VALUE('data-cash-crude'!BL218)&gt;0,'data-cash-crude'!BL218-INDEX('data-futures'!$E:$E,MATCH('basis-cash-crude'!BM$1,'data-futures'!$A:$A,0),1),""),"")</f>
        <v>-6.4200000000000017</v>
      </c>
      <c r="BN217">
        <f>+IFERROR(IF(VALUE('data-cash-crude'!BM218)&gt;0,'data-cash-crude'!BM218-INDEX('data-futures'!$E:$E,MATCH('basis-cash-crude'!BN$1,'data-futures'!$A:$A,0),1),""),"")</f>
        <v>-6.1599999999999966</v>
      </c>
      <c r="BO217">
        <f>+IFERROR(IF(VALUE('data-cash-crude'!BN218)&gt;0,'data-cash-crude'!BN218-INDEX('data-futures'!$E:$E,MATCH('basis-cash-crude'!BO$1,'data-futures'!$A:$A,0),1),""),"")</f>
        <v>-6.4699999999999989</v>
      </c>
      <c r="BP217">
        <f>+IFERROR(IF(VALUE('data-cash-crude'!BO218)&gt;0,'data-cash-crude'!BO218-INDEX('data-futures'!$E:$E,MATCH('basis-cash-crude'!BP$1,'data-futures'!$A:$A,0),1),""),"")</f>
        <v>-6.3800000000000026</v>
      </c>
      <c r="BQ217">
        <f>+IFERROR(IF(VALUE('data-cash-crude'!BP218)&gt;0,'data-cash-crude'!BP218-INDEX('data-futures'!$E:$E,MATCH('basis-cash-crude'!BQ$1,'data-futures'!$A:$A,0),1),""),"")</f>
        <v>-6.07</v>
      </c>
      <c r="BR217">
        <f>+IFERROR(IF(VALUE('data-cash-crude'!BQ218)&gt;0,'data-cash-crude'!BQ218-INDEX('data-futures'!$E:$E,MATCH('basis-cash-crude'!BR$1,'data-futures'!$A:$A,0),1),""),"")</f>
        <v>-6.1000000000000014</v>
      </c>
      <c r="BS217">
        <f>+IFERROR(IF(VALUE('data-cash-crude'!BR218)&gt;0,'data-cash-crude'!BR218-INDEX('data-futures'!$E:$E,MATCH('basis-cash-crude'!BS$1,'data-futures'!$A:$A,0),1),""),"")</f>
        <v>-6.0200000000000031</v>
      </c>
      <c r="BT217">
        <f>+IFERROR(IF(VALUE('data-cash-crude'!BS218)&gt;0,'data-cash-crude'!BS218-INDEX('data-futures'!$E:$E,MATCH('basis-cash-crude'!BT$1,'data-futures'!$A:$A,0),1),""),"")</f>
        <v>-6.57</v>
      </c>
      <c r="BU217">
        <f>+IFERROR(IF(VALUE('data-cash-crude'!BT218)&gt;0,'data-cash-crude'!BT218-INDEX('data-futures'!$E:$E,MATCH('basis-cash-crude'!BU$1,'data-futures'!$A:$A,0),1),""),"")</f>
        <v>-6.43</v>
      </c>
      <c r="BV217">
        <f>+IFERROR(IF(VALUE('data-cash-crude'!BU218)&gt;0,'data-cash-crude'!BU218-INDEX('data-futures'!$E:$E,MATCH('basis-cash-crude'!BV$1,'data-futures'!$A:$A,0),1),""),"")</f>
        <v>-6.1199999999999974</v>
      </c>
      <c r="BW217">
        <f>+IFERROR(IF(VALUE('data-cash-crude'!BV218)&gt;0,'data-cash-crude'!BV218-INDEX('data-futures'!$E:$E,MATCH('basis-cash-crude'!BW$1,'data-futures'!$A:$A,0),1),""),"")</f>
        <v>-6.1300000000000026</v>
      </c>
      <c r="BX217">
        <f>+IFERROR(IF(VALUE('data-cash-crude'!BW218)&gt;0,'data-cash-crude'!BW218-INDEX('data-futures'!$E:$E,MATCH('basis-cash-crude'!BX$1,'data-futures'!$A:$A,0),1),""),"")</f>
        <v>-6.4399999999999977</v>
      </c>
      <c r="BY217">
        <f>+IFERROR(IF(VALUE('data-cash-crude'!BX218)&gt;0,'data-cash-crude'!BX218-INDEX('data-futures'!$E:$E,MATCH('basis-cash-crude'!BY$1,'data-futures'!$A:$A,0),1),""),"")</f>
        <v>-6.4099999999999966</v>
      </c>
      <c r="BZ217">
        <f>+IFERROR(IF(VALUE('data-cash-crude'!BY218)&gt;0,'data-cash-crude'!BY218-INDEX('data-futures'!$E:$E,MATCH('basis-cash-crude'!BZ$1,'data-futures'!$A:$A,0),1),""),"")</f>
        <v>-6.4500000000000028</v>
      </c>
      <c r="CA217">
        <f>+IFERROR(IF(VALUE('data-cash-crude'!BZ218)&gt;0,'data-cash-crude'!BZ218-INDEX('data-futures'!$E:$E,MATCH('basis-cash-crude'!CA$1,'data-futures'!$A:$A,0),1),""),"")</f>
        <v>-6.0900000000000034</v>
      </c>
      <c r="CB217">
        <f>+IFERROR(IF(VALUE('data-cash-crude'!CA218)&gt;0,'data-cash-crude'!CA218-INDEX('data-futures'!$E:$E,MATCH('basis-cash-crude'!CB$1,'data-futures'!$A:$A,0),1),""),"")</f>
        <v>-5.9699999999999989</v>
      </c>
      <c r="CC217">
        <f>+IFERROR(IF(VALUE('data-cash-crude'!CB218)&gt;0,'data-cash-crude'!CB218-INDEX('data-futures'!$E:$E,MATCH('basis-cash-crude'!CC$1,'data-futures'!$A:$A,0),1),""),"")</f>
        <v>-6.1199999999999974</v>
      </c>
      <c r="CD217">
        <f>+IFERROR(IF(VALUE('data-cash-crude'!CC218)&gt;0,'data-cash-crude'!CC218-INDEX('data-futures'!$E:$E,MATCH('basis-cash-crude'!CD$1,'data-futures'!$A:$A,0),1),""),"")</f>
        <v>-5.8599999999999994</v>
      </c>
      <c r="CE217">
        <f>+IFERROR(IF(VALUE('data-cash-crude'!CD218)&gt;0,'data-cash-crude'!CD218-INDEX('data-futures'!$E:$E,MATCH('basis-cash-crude'!CE$1,'data-futures'!$A:$A,0),1),""),"")</f>
        <v>-5.8999999999999986</v>
      </c>
      <c r="CF217">
        <f>+IFERROR(IF(VALUE('data-cash-crude'!CE218)&gt;0,'data-cash-crude'!CE218-INDEX('data-futures'!$E:$E,MATCH('basis-cash-crude'!CF$1,'data-futures'!$A:$A,0),1),""),"")</f>
        <v>-5.82</v>
      </c>
      <c r="CG217">
        <f>+IFERROR(IF(VALUE('data-cash-crude'!CF218)&gt;0,'data-cash-crude'!CF218-INDEX('data-futures'!$E:$E,MATCH('basis-cash-crude'!CG$1,'data-futures'!$A:$A,0),1),""),"")</f>
        <v>-5.5900000000000034</v>
      </c>
      <c r="CH217">
        <f>+IFERROR(IF(VALUE('data-cash-crude'!CG218)&gt;0,'data-cash-crude'!CG218-INDEX('data-futures'!$E:$E,MATCH('basis-cash-crude'!CH$1,'data-futures'!$A:$A,0),1),""),"")</f>
        <v>-5.3800000000000026</v>
      </c>
      <c r="CI217">
        <f>+IFERROR(IF(VALUE('data-cash-crude'!CH218)&gt;0,'data-cash-crude'!CH218-INDEX('data-futures'!$E:$E,MATCH('basis-cash-crude'!CI$1,'data-futures'!$A:$A,0),1),""),"")</f>
        <v>-5.5399999999999991</v>
      </c>
      <c r="CJ217">
        <f>+IFERROR(IF(VALUE('data-cash-crude'!CI218)&gt;0,'data-cash-crude'!CI218-INDEX('data-futures'!$E:$E,MATCH('basis-cash-crude'!CJ$1,'data-futures'!$A:$A,0),1),""),"")</f>
        <v>-5.3999999999999986</v>
      </c>
      <c r="CK217">
        <f>+IFERROR(IF(VALUE('data-cash-crude'!CJ218)&gt;0,'data-cash-crude'!CJ218-INDEX('data-futures'!$E:$E,MATCH('basis-cash-crude'!CK$1,'data-futures'!$A:$A,0),1),""),"")</f>
        <v>-4.990000000000002</v>
      </c>
      <c r="CL217">
        <f>+IFERROR(IF(VALUE('data-cash-crude'!CK218)&gt;0,'data-cash-crude'!CK218-INDEX('data-futures'!$E:$E,MATCH('basis-cash-crude'!CL$1,'data-futures'!$A:$A,0),1),""),"")</f>
        <v>-4.9500000000000028</v>
      </c>
      <c r="CM217">
        <f>+IFERROR(IF(VALUE('data-cash-crude'!CL218)&gt;0,'data-cash-crude'!CL218-INDEX('data-futures'!$E:$E,MATCH('basis-cash-crude'!CM$1,'data-futures'!$A:$A,0),1),""),"")</f>
        <v>-5</v>
      </c>
      <c r="CN217">
        <f>+IFERROR(IF(VALUE('data-cash-crude'!CM218)&gt;0,'data-cash-crude'!CM218-INDEX('data-futures'!$E:$E,MATCH('basis-cash-crude'!CN$1,'data-futures'!$A:$A,0),1),""),"")</f>
        <v>-4.6400000000000006</v>
      </c>
      <c r="CO217">
        <f>+IFERROR(IF(VALUE('data-cash-crude'!CN218)&gt;0,'data-cash-crude'!CN218-INDEX('data-futures'!$E:$E,MATCH('basis-cash-crude'!CO$1,'data-futures'!$A:$A,0),1),""),"")</f>
        <v>-4.68</v>
      </c>
      <c r="CP217">
        <f>+IFERROR(IF(VALUE('data-cash-crude'!CO218)&gt;0,'data-cash-crude'!CO218-INDEX('data-futures'!$E:$E,MATCH('basis-cash-crude'!CP$1,'data-futures'!$A:$A,0),1),""),"")</f>
        <v>-4.8800000000000026</v>
      </c>
      <c r="CQ217">
        <f>+IFERROR(IF(VALUE('data-cash-crude'!CP218)&gt;0,'data-cash-crude'!CP218-INDEX('data-futures'!$E:$E,MATCH('basis-cash-crude'!CQ$1,'data-futures'!$A:$A,0),1),""),"")</f>
        <v>-4.8699999999999974</v>
      </c>
      <c r="CR217" t="str">
        <f>+IFERROR(IF(VALUE('data-cash-crude'!CQ218)&gt;0,'data-cash-crude'!CQ218-INDEX('data-futures'!$E:$E,MATCH('basis-cash-crude'!CR$1,'data-futures'!$A:$A,0),1),""),"")</f>
        <v/>
      </c>
      <c r="CS217">
        <f>+IFERROR(IF(VALUE('data-cash-crude'!CR218)&gt;0,'data-cash-crude'!CR218-INDEX('data-futures'!$E:$E,MATCH('basis-cash-crude'!CS$1,'data-futures'!$A:$A,0),1),""),"")</f>
        <v>-3.8699999999999974</v>
      </c>
      <c r="CT217">
        <f>+IFERROR(IF(VALUE('data-cash-crude'!CS218)&gt;0,'data-cash-crude'!CS218-INDEX('data-futures'!$E:$E,MATCH('basis-cash-crude'!CT$1,'data-futures'!$A:$A,0),1),""),"")</f>
        <v>-3.0600000000000023</v>
      </c>
      <c r="CU217">
        <f>+IFERROR(IF(VALUE('data-cash-crude'!CT218)&gt;0,'data-cash-crude'!CT218-INDEX('data-futures'!$E:$E,MATCH('basis-cash-crude'!CU$1,'data-futures'!$A:$A,0),1),""),"")</f>
        <v>-5.1099999999999994</v>
      </c>
      <c r="CV217">
        <f>+IFERROR(IF(VALUE('data-cash-crude'!CU218)&gt;0,'data-cash-crude'!CU218-INDEX('data-futures'!$E:$E,MATCH('basis-cash-crude'!CV$1,'data-futures'!$A:$A,0),1),""),"")</f>
        <v>-5.4600000000000009</v>
      </c>
      <c r="CW217">
        <f>+IFERROR(IF(VALUE('data-cash-crude'!CV218)&gt;0,'data-cash-crude'!CV218-INDEX('data-futures'!$E:$E,MATCH('basis-cash-crude'!CW$1,'data-futures'!$A:$A,0),1),""),"")</f>
        <v>-5.4500000000000028</v>
      </c>
      <c r="CX217">
        <f>+IFERROR(IF(VALUE('data-cash-crude'!CW218)&gt;0,'data-cash-crude'!CW218-INDEX('data-futures'!$E:$E,MATCH('basis-cash-crude'!CX$1,'data-futures'!$A:$A,0),1),""),"")</f>
        <v>-5.0300000000000011</v>
      </c>
      <c r="CY217">
        <f>+IFERROR(IF(VALUE('data-cash-crude'!CX218)&gt;0,'data-cash-crude'!CX218-INDEX('data-futures'!$E:$E,MATCH('basis-cash-crude'!CY$1,'data-futures'!$A:$A,0),1),""),"")</f>
        <v>-4.93</v>
      </c>
      <c r="CZ217">
        <f>+IFERROR(IF(VALUE('data-cash-crude'!CY218)&gt;0,'data-cash-crude'!CY218-INDEX('data-futures'!$E:$E,MATCH('basis-cash-crude'!CZ$1,'data-futures'!$A:$A,0),1),""),"")</f>
        <v>-5.1000000000000014</v>
      </c>
      <c r="DA217">
        <f>+IFERROR(IF(VALUE('data-cash-crude'!CZ218)&gt;0,'data-cash-crude'!CZ218-INDEX('data-futures'!$E:$E,MATCH('basis-cash-crude'!DA$1,'data-futures'!$A:$A,0),1),""),"")</f>
        <v>-5.0499999999999972</v>
      </c>
      <c r="DB217">
        <f>+IFERROR(IF(VALUE('data-cash-crude'!DA218)&gt;0,'data-cash-crude'!DA218-INDEX('data-futures'!$E:$E,MATCH('basis-cash-crude'!DB$1,'data-futures'!$A:$A,0),1),""),"")</f>
        <v>-5</v>
      </c>
      <c r="DC217">
        <f>+IFERROR(IF(VALUE('data-cash-crude'!DB218)&gt;0,'data-cash-crude'!DB218-INDEX('data-futures'!$E:$E,MATCH('basis-cash-crude'!DC$1,'data-futures'!$A:$A,0),1),""),"")</f>
        <v>-5.0200000000000031</v>
      </c>
      <c r="DD217" t="str">
        <f>+IFERROR(IF(VALUE('data-cash-crude'!DC218)&gt;0,'data-cash-crude'!DC218-INDEX('data-futures'!$E:$E,MATCH('basis-cash-crude'!DD$1,'data-futures'!$A:$A,0),1),""),"")</f>
        <v/>
      </c>
      <c r="DE217">
        <f>+IFERROR(IF(VALUE('data-cash-crude'!DD218)&gt;0,'data-cash-crude'!DD218-INDEX('data-futures'!$E:$E,MATCH('basis-cash-crude'!DE$1,'data-futures'!$A:$A,0),1),""),"")</f>
        <v>-4.68</v>
      </c>
      <c r="DF217">
        <f>+IFERROR(IF(VALUE('data-cash-crude'!DE218)&gt;0,'data-cash-crude'!DE218-INDEX('data-futures'!$E:$E,MATCH('basis-cash-crude'!DF$1,'data-futures'!$A:$A,0),1),""),"")</f>
        <v>-4.5499999999999972</v>
      </c>
      <c r="DG217">
        <f>+IFERROR(IF(VALUE('data-cash-crude'!DF218)&gt;0,'data-cash-crude'!DF218-INDEX('data-futures'!$E:$E,MATCH('basis-cash-crude'!DG$1,'data-futures'!$A:$A,0),1),""),"")</f>
        <v>-4.9500000000000028</v>
      </c>
      <c r="DH217">
        <f>+IFERROR(IF(VALUE('data-cash-crude'!DG218)&gt;0,'data-cash-crude'!DG218-INDEX('data-futures'!$E:$E,MATCH('basis-cash-crude'!DH$1,'data-futures'!$A:$A,0),1),""),"")</f>
        <v>-4.9600000000000009</v>
      </c>
      <c r="DI217">
        <f>+IFERROR(IF(VALUE('data-cash-crude'!DH218)&gt;0,'data-cash-crude'!DH218-INDEX('data-futures'!$E:$E,MATCH('basis-cash-crude'!DI$1,'data-futures'!$A:$A,0),1),""),"")</f>
        <v>-5.0900000000000034</v>
      </c>
      <c r="DJ217">
        <f>+IFERROR(IF(VALUE('data-cash-crude'!DI218)&gt;0,'data-cash-crude'!DI218-INDEX('data-futures'!$E:$E,MATCH('basis-cash-crude'!DJ$1,'data-futures'!$A:$A,0),1),""),"")</f>
        <v>-5.32</v>
      </c>
      <c r="DK217">
        <f>+IFERROR(IF(VALUE('data-cash-crude'!DJ218)&gt;0,'data-cash-crude'!DJ218-INDEX('data-futures'!$E:$E,MATCH('basis-cash-crude'!DK$1,'data-futures'!$A:$A,0),1),""),"")</f>
        <v>-4.8699999999999974</v>
      </c>
      <c r="DL217" t="str">
        <f>+IFERROR(IF(VALUE('data-cash-crude'!DK218)&gt;0,'data-cash-crude'!DK218-INDEX('data-futures'!$E:$E,MATCH('basis-cash-crude'!DL$1,'data-futures'!$A:$A,0),1),""),"")</f>
        <v/>
      </c>
      <c r="DM217" t="str">
        <f>+IFERROR(IF(VALUE('data-cash-crude'!DL218)&gt;0,'data-cash-crude'!DL218-INDEX('data-futures'!$E:$E,MATCH('basis-cash-crude'!DM$1,'data-futures'!$A:$A,0),1),""),"")</f>
        <v/>
      </c>
      <c r="DN217" t="str">
        <f>+IFERROR(IF(VALUE('data-cash-crude'!DM218)&gt;0,'data-cash-crude'!DM218-INDEX('data-futures'!$E:$E,MATCH('basis-cash-crude'!DN$1,'data-futures'!$A:$A,0),1),""),"")</f>
        <v/>
      </c>
      <c r="DO217" t="str">
        <f>+IFERROR(IF(VALUE('data-cash-crude'!DN218)&gt;0,'data-cash-crude'!DN218-INDEX('data-futures'!$E:$E,MATCH('basis-cash-crude'!DO$1,'data-futures'!$A:$A,0),1),""),"")</f>
        <v/>
      </c>
      <c r="DP217" t="str">
        <f>+IFERROR(IF(VALUE('data-cash-crude'!DO218)&gt;0,'data-cash-crude'!DO218-INDEX('data-futures'!$E:$E,MATCH('basis-cash-crude'!DP$1,'data-futures'!$A:$A,0),1),""),"")</f>
        <v/>
      </c>
      <c r="DQ217" t="str">
        <f>+IFERROR(IF(VALUE('data-cash-crude'!DP218)&gt;0,'data-cash-crude'!DP218-INDEX('data-futures'!$E:$E,MATCH('basis-cash-crude'!DQ$1,'data-futures'!$A:$A,0),1),""),"")</f>
        <v/>
      </c>
      <c r="DR217" t="str">
        <f>+IFERROR(IF(VALUE('data-cash-crude'!DQ218)&gt;0,'data-cash-crude'!DQ218-INDEX('data-futures'!$E:$E,MATCH('basis-cash-crude'!DR$1,'data-futures'!$A:$A,0),1),""),"")</f>
        <v/>
      </c>
      <c r="DS217" t="str">
        <f>+IFERROR(IF(VALUE('data-cash-crude'!DR218)&gt;0,'data-cash-crude'!DR218-INDEX('data-futures'!$E:$E,MATCH('basis-cash-crude'!DS$1,'data-futures'!$A:$A,0),1),""),"")</f>
        <v/>
      </c>
      <c r="DT217" t="str">
        <f>+IFERROR(IF(VALUE('data-cash-crude'!DS218)&gt;0,'data-cash-crude'!DS218-INDEX('data-futures'!$E:$E,MATCH('basis-cash-crude'!DT$1,'data-futures'!$A:$A,0),1),""),"")</f>
        <v/>
      </c>
      <c r="DU217">
        <f>+IFERROR(IF(VALUE('data-cash-crude'!DT218)&gt;0,'data-cash-crude'!DT218-INDEX('data-futures'!$E:$E,MATCH('basis-cash-crude'!DU$1,'data-futures'!$A:$A,0),1),""),"")</f>
        <v>-5.6899999999999977</v>
      </c>
      <c r="DV217">
        <f>+IFERROR(IF(VALUE('data-cash-crude'!DU218)&gt;0,'data-cash-crude'!DU218-INDEX('data-futures'!$E:$E,MATCH('basis-cash-crude'!DV$1,'data-futures'!$A:$A,0),1),""),"")</f>
        <v>-5.9500000000000028</v>
      </c>
      <c r="DW217">
        <f>+IFERROR(IF(VALUE('data-cash-crude'!DV218)&gt;0,'data-cash-crude'!DV218-INDEX('data-futures'!$E:$E,MATCH('basis-cash-crude'!DW$1,'data-futures'!$A:$A,0),1),""),"")</f>
        <v>-5.8900000000000006</v>
      </c>
      <c r="DX217">
        <f>+IFERROR(IF(VALUE('data-cash-crude'!DW218)&gt;0,'data-cash-crude'!DW218-INDEX('data-futures'!$E:$E,MATCH('basis-cash-crude'!DX$1,'data-futures'!$A:$A,0),1),""),"")</f>
        <v>-5.43</v>
      </c>
      <c r="DY217" t="str">
        <f>+IFERROR(IF(VALUE('data-cash-crude'!DX218)&gt;0,'data-cash-crude'!DX218-INDEX('data-futures'!$E:$E,MATCH('basis-cash-crude'!DY$1,'data-futures'!$A:$A,0),1),""),"")</f>
        <v/>
      </c>
      <c r="DZ217">
        <f>+IFERROR(IF(VALUE('data-cash-crude'!DY218)&gt;0,'data-cash-crude'!DY218-INDEX('data-futures'!$E:$E,MATCH('basis-cash-crude'!DZ$1,'data-futures'!$A:$A,0),1),""),"")</f>
        <v>-5.9200000000000017</v>
      </c>
      <c r="EA217">
        <f>+IFERROR(IF(VALUE('data-cash-crude'!DZ218)&gt;0,'data-cash-crude'!DZ218-INDEX('data-futures'!$E:$E,MATCH('basis-cash-crude'!EA$1,'data-futures'!$A:$A,0),1),""),"")</f>
        <v>-5.7800000000000011</v>
      </c>
      <c r="EB217" t="str">
        <f>+IFERROR(IF(VALUE('data-cash-crude'!EA218)&gt;0,'data-cash-crude'!EA218-INDEX('data-futures'!$E:$E,MATCH('basis-cash-crude'!EB$1,'data-futures'!$A:$A,0),1),""),"")</f>
        <v/>
      </c>
      <c r="EC217">
        <f>+IFERROR(IF(VALUE('data-cash-crude'!EB218)&gt;0,'data-cash-crude'!EB218-INDEX('data-futures'!$E:$E,MATCH('basis-cash-crude'!EC$1,'data-futures'!$A:$A,0),1),""),"")</f>
        <v>-5.9500000000000028</v>
      </c>
      <c r="ED217" t="str">
        <f>+IFERROR(IF(VALUE('data-cash-crude'!EC218)&gt;0,'data-cash-crude'!EC218-INDEX('data-futures'!$E:$E,MATCH('basis-cash-crude'!ED$1,'data-futures'!$A:$A,0),1),""),"")</f>
        <v/>
      </c>
      <c r="EE217">
        <f>+IFERROR(IF(VALUE('data-cash-crude'!ED218)&gt;0,'data-cash-crude'!ED218-INDEX('data-futures'!$E:$E,MATCH('basis-cash-crude'!EE$1,'data-futures'!$A:$A,0),1),""),"")</f>
        <v>-6.2800000000000011</v>
      </c>
      <c r="EF217" t="str">
        <f>+IFERROR(IF(VALUE('data-cash-crude'!EE218)&gt;0,'data-cash-crude'!EE218-INDEX('data-futures'!$E:$E,MATCH('basis-cash-crude'!EF$1,'data-futures'!$A:$A,0),1),""),"")</f>
        <v/>
      </c>
      <c r="EG217" t="str">
        <f>+IFERROR(IF(VALUE('data-cash-crude'!EF218)&gt;0,'data-cash-crude'!EF218-INDEX('data-futures'!$E:$E,MATCH('basis-cash-crude'!EG$1,'data-futures'!$A:$A,0),1),""),"")</f>
        <v/>
      </c>
      <c r="EH217" t="str">
        <f>+IFERROR(IF(VALUE('data-cash-crude'!EG218)&gt;0,'data-cash-crude'!EG218-INDEX('data-futures'!$E:$E,MATCH('basis-cash-crude'!EH$1,'data-futures'!$A:$A,0),1),""),"")</f>
        <v/>
      </c>
      <c r="EI217" t="str">
        <f>+IFERROR(IF(VALUE('data-cash-crude'!EH218)&gt;0,'data-cash-crude'!EH218-INDEX('data-futures'!$E:$E,MATCH('basis-cash-crude'!EI$1,'data-futures'!$A:$A,0),1),""),"")</f>
        <v/>
      </c>
      <c r="EJ217" t="str">
        <f>+IFERROR(IF(VALUE('data-cash-crude'!EI218)&gt;0,'data-cash-crude'!EI218-INDEX('data-futures'!$E:$E,MATCH('basis-cash-crude'!EJ$1,'data-futures'!$A:$A,0),1),""),"")</f>
        <v/>
      </c>
      <c r="EK217" t="str">
        <f>+IFERROR(IF(VALUE('data-cash-crude'!EJ218)&gt;0,'data-cash-crude'!EJ218-INDEX('data-futures'!$E:$E,MATCH('basis-cash-crude'!EK$1,'data-futures'!$A:$A,0),1),""),"")</f>
        <v/>
      </c>
      <c r="EL217" t="str">
        <f>+IFERROR(IF(VALUE('data-cash-crude'!EK218)&gt;0,'data-cash-crude'!EK218-INDEX('data-futures'!$E:$E,MATCH('basis-cash-crude'!EL$1,'data-futures'!$A:$A,0),1),""),"")</f>
        <v/>
      </c>
      <c r="EM217" t="str">
        <f>+IFERROR(IF(VALUE('data-cash-crude'!EL218)&gt;0,'data-cash-crude'!EL218-INDEX('data-futures'!$E:$E,MATCH('basis-cash-crude'!EM$1,'data-futures'!$A:$A,0),1),""),"")</f>
        <v/>
      </c>
      <c r="EN217" t="str">
        <f>+IFERROR(IF(VALUE('data-cash-crude'!EM218)&gt;0,'data-cash-crude'!EM218-INDEX('data-futures'!$E:$E,MATCH('basis-cash-crude'!EN$1,'data-futures'!$A:$A,0),1),""),"")</f>
        <v/>
      </c>
      <c r="EO217" t="str">
        <f>+IFERROR(IF(VALUE('data-cash-crude'!EN218)&gt;0,'data-cash-crude'!EN218-INDEX('data-futures'!$E:$E,MATCH('basis-cash-crude'!EO$1,'data-futures'!$A:$A,0),1),""),"")</f>
        <v/>
      </c>
      <c r="EP217" t="str">
        <f>+IFERROR(IF(VALUE('data-cash-crude'!EO218)&gt;0,'data-cash-crude'!EO218-INDEX('data-futures'!$E:$E,MATCH('basis-cash-crude'!EP$1,'data-futures'!$A:$A,0),1),""),"")</f>
        <v/>
      </c>
      <c r="EQ217" t="str">
        <f>+IFERROR(IF(VALUE('data-cash-crude'!EP218)&gt;0,'data-cash-crude'!EP218-INDEX('data-futures'!$E:$E,MATCH('basis-cash-crude'!EQ$1,'data-futures'!$A:$A,0),1),""),"")</f>
        <v/>
      </c>
      <c r="ER217" t="str">
        <f>+IFERROR(IF(VALUE('data-cash-crude'!EQ218)&gt;0,'data-cash-crude'!EQ218-INDEX('data-futures'!$E:$E,MATCH('basis-cash-crude'!ER$1,'data-futures'!$A:$A,0),1),""),"")</f>
        <v/>
      </c>
      <c r="ES217" t="str">
        <f>+IFERROR(IF(VALUE('data-cash-crude'!ER218)&gt;0,'data-cash-crude'!ER218-INDEX('data-futures'!$E:$E,MATCH('basis-cash-crude'!ES$1,'data-futures'!$A:$A,0),1),""),"")</f>
        <v/>
      </c>
      <c r="ET217" t="str">
        <f>+IFERROR(IF(VALUE('data-cash-crude'!ES218)&gt;0,'data-cash-crude'!ES218-INDEX('data-futures'!$E:$E,MATCH('basis-cash-crude'!ET$1,'data-futures'!$A:$A,0),1),""),"")</f>
        <v/>
      </c>
      <c r="EU217" t="str">
        <f>+IFERROR(IF(VALUE('data-cash-crude'!ET218)&gt;0,'data-cash-crude'!ET218-INDEX('data-futures'!$E:$E,MATCH('basis-cash-crude'!EU$1,'data-futures'!$A:$A,0),1),""),"")</f>
        <v/>
      </c>
      <c r="EV217" t="str">
        <f>+IFERROR(IF(VALUE('data-cash-crude'!EU218)&gt;0,'data-cash-crude'!EU218-INDEX('data-futures'!$E:$E,MATCH('basis-cash-crude'!EV$1,'data-futures'!$A:$A,0),1),""),"")</f>
        <v/>
      </c>
      <c r="EW217" t="str">
        <f>+IFERROR(IF(VALUE('data-cash-crude'!EV218)&gt;0,'data-cash-crude'!EV218-INDEX('data-futures'!$E:$E,MATCH('basis-cash-crude'!EW$1,'data-futures'!$A:$A,0),1),""),"")</f>
        <v/>
      </c>
      <c r="EX217" t="str">
        <f>+IFERROR(IF(VALUE('data-cash-crude'!EW218)&gt;0,'data-cash-crude'!EW218-INDEX('data-futures'!$E:$E,MATCH('basis-cash-crude'!EX$1,'data-futures'!$A:$A,0),1),""),"")</f>
        <v/>
      </c>
      <c r="EY217" t="str">
        <f>+IFERROR(IF(VALUE('data-cash-crude'!EX218)&gt;0,'data-cash-crude'!EX218-INDEX('data-futures'!$E:$E,MATCH('basis-cash-crude'!EY$1,'data-futures'!$A:$A,0),1),""),"")</f>
        <v/>
      </c>
      <c r="EZ217" t="str">
        <f>+IFERROR(IF(VALUE('data-cash-crude'!EY218)&gt;0,'data-cash-crude'!EY218-INDEX('data-futures'!$E:$E,MATCH('basis-cash-crude'!EZ$1,'data-futures'!$A:$A,0),1),""),"")</f>
        <v/>
      </c>
      <c r="FA217" t="str">
        <f>+IFERROR(IF(VALUE('data-cash-crude'!EZ218)&gt;0,'data-cash-crude'!EZ218-INDEX('data-futures'!$E:$E,MATCH('basis-cash-crude'!FA$1,'data-futures'!$A:$A,0),1),""),"")</f>
        <v/>
      </c>
      <c r="FB217" t="str">
        <f>+IFERROR(IF(VALUE('data-cash-crude'!FA218)&gt;0,'data-cash-crude'!FA218-INDEX('data-futures'!$E:$E,MATCH('basis-cash-crude'!FB$1,'data-futures'!$A:$A,0),1),""),"")</f>
        <v/>
      </c>
      <c r="FC217" t="str">
        <f>+IFERROR(IF(VALUE('data-cash-crude'!FB218)&gt;0,'data-cash-crude'!FB218-INDEX('data-futures'!$E:$E,MATCH('basis-cash-crude'!FC$1,'data-futures'!$A:$A,0),1),""),"")</f>
        <v/>
      </c>
      <c r="FD217" t="str">
        <f>+IFERROR(IF(VALUE('data-cash-crude'!FC218)&gt;0,'data-cash-crude'!FC218-INDEX('data-futures'!$E:$E,MATCH('basis-cash-crude'!FD$1,'data-futures'!$A:$A,0),1),""),"")</f>
        <v/>
      </c>
      <c r="FE217" t="str">
        <f>+IFERROR(IF(VALUE('data-cash-crude'!FD218)&gt;0,'data-cash-crude'!FD218-INDEX('data-futures'!$E:$E,MATCH('basis-cash-crude'!FE$1,'data-futures'!$A:$A,0),1),""),"")</f>
        <v/>
      </c>
      <c r="FF217" t="str">
        <f>+IFERROR(IF(VALUE('data-cash-crude'!FE218)&gt;0,'data-cash-crude'!FE218-INDEX('data-futures'!$E:$E,MATCH('basis-cash-crude'!FF$1,'data-futures'!$A:$A,0),1),""),"")</f>
        <v/>
      </c>
      <c r="FG217" t="str">
        <f>+IFERROR(IF(VALUE('data-cash-crude'!FF218)&gt;0,'data-cash-crude'!FF218-INDEX('data-futures'!$E:$E,MATCH('basis-cash-crude'!FG$1,'data-futures'!$A:$A,0),1),""),"")</f>
        <v/>
      </c>
      <c r="FH217" t="str">
        <f>+IFERROR(IF(VALUE('data-cash-crude'!FG218)&gt;0,'data-cash-crude'!FG218-INDEX('data-futures'!$E:$E,MATCH('basis-cash-crude'!FH$1,'data-futures'!$A:$A,0),1),""),"")</f>
        <v/>
      </c>
      <c r="FI217" t="str">
        <f>+IFERROR(IF(VALUE('data-cash-crude'!FH218)&gt;0,'data-cash-crude'!FH218-INDEX('data-futures'!$E:$E,MATCH('basis-cash-crude'!FI$1,'data-futures'!$A:$A,0),1),""),"")</f>
        <v/>
      </c>
      <c r="FJ217" t="str">
        <f>+IFERROR(IF(VALUE('data-cash-crude'!FI218)&gt;0,'data-cash-crude'!FI218-INDEX('data-futures'!$E:$E,MATCH('basis-cash-crude'!FJ$1,'data-futures'!$A:$A,0),1),""),"")</f>
        <v/>
      </c>
      <c r="FK217" t="str">
        <f>+IFERROR(IF(VALUE('data-cash-crude'!FJ218)&gt;0,'data-cash-crude'!FJ218-INDEX('data-futures'!$E:$E,MATCH('basis-cash-crude'!FK$1,'data-futures'!$A:$A,0),1),""),"")</f>
        <v/>
      </c>
      <c r="FL217" t="str">
        <f>+IFERROR(IF(VALUE('data-cash-crude'!FK218)&gt;0,'data-cash-crude'!FK218-INDEX('data-futures'!$E:$E,MATCH('basis-cash-crude'!FL$1,'data-futures'!$A:$A,0),1),""),"")</f>
        <v/>
      </c>
    </row>
    <row r="218" spans="1:168" x14ac:dyDescent="0.2">
      <c r="A218">
        <f t="shared" si="9"/>
        <v>-4.8350000000000009</v>
      </c>
      <c r="B218">
        <f t="shared" si="10"/>
        <v>-4.8373076923076912</v>
      </c>
      <c r="C218">
        <f t="shared" si="11"/>
        <v>-4.5791666666666657</v>
      </c>
      <c r="D218" s="6" t="str">
        <f>+'data-cash-crude'!B219</f>
        <v>CLPA-9-53.CM</v>
      </c>
      <c r="E218">
        <f>+IFERROR(IF(VALUE('data-cash-crude'!D219)&gt;0,'data-cash-crude'!D219-INDEX('data-futures'!$E:$E,MATCH('basis-cash-crude'!E$1,'data-futures'!$A:$A,0),1),""),"")</f>
        <v>-3.6899999999999977</v>
      </c>
      <c r="F218">
        <f>+IFERROR(IF(VALUE('data-cash-crude'!E219)&gt;0,'data-cash-crude'!E219-INDEX('data-futures'!$E:$E,MATCH('basis-cash-crude'!F$1,'data-futures'!$A:$A,0),1),""),"")</f>
        <v>-5.0900000000000034</v>
      </c>
      <c r="G218">
        <f>+IFERROR(IF(VALUE('data-cash-crude'!F219)&gt;0,'data-cash-crude'!F219-INDEX('data-futures'!$E:$E,MATCH('basis-cash-crude'!G$1,'data-futures'!$A:$A,0),1),""),"")</f>
        <v>-4.990000000000002</v>
      </c>
      <c r="H218">
        <f>+IFERROR(IF(VALUE('data-cash-crude'!G219)&gt;0,'data-cash-crude'!G219-INDEX('data-futures'!$E:$E,MATCH('basis-cash-crude'!H$1,'data-futures'!$A:$A,0),1),""),"")</f>
        <v>-5.1300000000000026</v>
      </c>
      <c r="I218" t="str">
        <f>+IFERROR(IF(VALUE('data-cash-crude'!H219)&gt;0,'data-cash-crude'!H219-INDEX('data-futures'!$E:$E,MATCH('basis-cash-crude'!I$1,'data-futures'!$A:$A,0),1),""),"")</f>
        <v/>
      </c>
      <c r="J218">
        <f>+IFERROR(IF(VALUE('data-cash-crude'!I219)&gt;0,'data-cash-crude'!I219-INDEX('data-futures'!$E:$E,MATCH('basis-cash-crude'!J$1,'data-futures'!$A:$A,0),1),""),"")</f>
        <v>-5.0799999999999983</v>
      </c>
      <c r="K218">
        <f>+IFERROR(IF(VALUE('data-cash-crude'!J219)&gt;0,'data-cash-crude'!J219-INDEX('data-futures'!$E:$E,MATCH('basis-cash-crude'!K$1,'data-futures'!$A:$A,0),1),""),"")</f>
        <v>-5.0300000000000011</v>
      </c>
      <c r="L218">
        <f>+IFERROR(IF(VALUE('data-cash-crude'!K219)&gt;0,'data-cash-crude'!K219-INDEX('data-futures'!$E:$E,MATCH('basis-cash-crude'!L$1,'data-futures'!$A:$A,0),1),""),"")</f>
        <v>-5.0900000000000034</v>
      </c>
      <c r="M218">
        <f>+IFERROR(IF(VALUE('data-cash-crude'!L219)&gt;0,'data-cash-crude'!L219-INDEX('data-futures'!$E:$E,MATCH('basis-cash-crude'!M$1,'data-futures'!$A:$A,0),1),""),"")</f>
        <v>-5.009999999999998</v>
      </c>
      <c r="N218">
        <f>+IFERROR(IF(VALUE('data-cash-crude'!M219)&gt;0,'data-cash-crude'!M219-INDEX('data-futures'!$E:$E,MATCH('basis-cash-crude'!N$1,'data-futures'!$A:$A,0),1),""),"")</f>
        <v>-5.0799999999999983</v>
      </c>
      <c r="O218">
        <f>+IFERROR(IF(VALUE('data-cash-crude'!N219)&gt;0,'data-cash-crude'!N219-INDEX('data-futures'!$E:$E,MATCH('basis-cash-crude'!O$1,'data-futures'!$A:$A,0),1),""),"")</f>
        <v>-4.990000000000002</v>
      </c>
      <c r="P218">
        <f>+IFERROR(IF(VALUE('data-cash-crude'!O219)&gt;0,'data-cash-crude'!O219-INDEX('data-futures'!$E:$E,MATCH('basis-cash-crude'!P$1,'data-futures'!$A:$A,0),1),""),"")</f>
        <v>-4.9399999999999977</v>
      </c>
      <c r="Q218">
        <f>+IFERROR(IF(VALUE('data-cash-crude'!P219)&gt;0,'data-cash-crude'!P219-INDEX('data-futures'!$E:$E,MATCH('basis-cash-crude'!Q$1,'data-futures'!$A:$A,0),1),""),"")</f>
        <v>-4.9600000000000009</v>
      </c>
      <c r="R218">
        <f>+IFERROR(IF(VALUE('data-cash-crude'!Q219)&gt;0,'data-cash-crude'!Q219-INDEX('data-futures'!$E:$E,MATCH('basis-cash-crude'!R$1,'data-futures'!$A:$A,0),1),""),"")</f>
        <v>-4.759999999999998</v>
      </c>
      <c r="S218">
        <f>+IFERROR(IF(VALUE('data-cash-crude'!R219)&gt;0,'data-cash-crude'!R219-INDEX('data-futures'!$E:$E,MATCH('basis-cash-crude'!S$1,'data-futures'!$A:$A,0),1),""),"")</f>
        <v>-4.7899999999999991</v>
      </c>
      <c r="T218">
        <f>+IFERROR(IF(VALUE('data-cash-crude'!S219)&gt;0,'data-cash-crude'!S219-INDEX('data-futures'!$E:$E,MATCH('basis-cash-crude'!T$1,'data-futures'!$A:$A,0),1),""),"")</f>
        <v>-4.82</v>
      </c>
      <c r="U218">
        <f>+IFERROR(IF(VALUE('data-cash-crude'!T219)&gt;0,'data-cash-crude'!T219-INDEX('data-futures'!$E:$E,MATCH('basis-cash-crude'!U$1,'data-futures'!$A:$A,0),1),""),"")</f>
        <v>-4.7000000000000028</v>
      </c>
      <c r="V218">
        <f>+IFERROR(IF(VALUE('data-cash-crude'!U219)&gt;0,'data-cash-crude'!U219-INDEX('data-futures'!$E:$E,MATCH('basis-cash-crude'!V$1,'data-futures'!$A:$A,0),1),""),"")</f>
        <v>-4.5200000000000031</v>
      </c>
      <c r="W218">
        <f>+IFERROR(IF(VALUE('data-cash-crude'!V219)&gt;0,'data-cash-crude'!V219-INDEX('data-futures'!$E:$E,MATCH('basis-cash-crude'!W$1,'data-futures'!$A:$A,0),1),""),"")</f>
        <v>-4.9399999999999977</v>
      </c>
      <c r="X218">
        <f>+IFERROR(IF(VALUE('data-cash-crude'!W219)&gt;0,'data-cash-crude'!W219-INDEX('data-futures'!$E:$E,MATCH('basis-cash-crude'!X$1,'data-futures'!$A:$A,0),1),""),"")</f>
        <v>-5.0300000000000011</v>
      </c>
      <c r="Y218">
        <f>+IFERROR(IF(VALUE('data-cash-crude'!X219)&gt;0,'data-cash-crude'!X219-INDEX('data-futures'!$E:$E,MATCH('basis-cash-crude'!Y$1,'data-futures'!$A:$A,0),1),""),"")</f>
        <v>-4.9799999999999969</v>
      </c>
      <c r="Z218" t="str">
        <f>+IFERROR(IF(VALUE('data-cash-crude'!Y219)&gt;0,'data-cash-crude'!Y219-INDEX('data-futures'!$E:$E,MATCH('basis-cash-crude'!Z$1,'data-futures'!$A:$A,0),1),""),"")</f>
        <v/>
      </c>
      <c r="AA218">
        <f>+IFERROR(IF(VALUE('data-cash-crude'!Z219)&gt;0,'data-cash-crude'!Z219-INDEX('data-futures'!$E:$E,MATCH('basis-cash-crude'!AA$1,'data-futures'!$A:$A,0),1),""),"")</f>
        <v>-4.9399999999999977</v>
      </c>
      <c r="AB218">
        <f>+IFERROR(IF(VALUE('data-cash-crude'!AA219)&gt;0,'data-cash-crude'!AA219-INDEX('data-futures'!$E:$E,MATCH('basis-cash-crude'!AB$1,'data-futures'!$A:$A,0),1),""),"")</f>
        <v>-4.8500000000000014</v>
      </c>
      <c r="AC218" t="str">
        <f>+IFERROR(IF(VALUE('data-cash-crude'!AB219)&gt;0,'data-cash-crude'!AB219-INDEX('data-futures'!$E:$E,MATCH('basis-cash-crude'!AC$1,'data-futures'!$A:$A,0),1),""),"")</f>
        <v/>
      </c>
      <c r="AD218" t="str">
        <f>+IFERROR(IF(VALUE('data-cash-crude'!AC219)&gt;0,'data-cash-crude'!AC219-INDEX('data-futures'!$E:$E,MATCH('basis-cash-crude'!AD$1,'data-futures'!$A:$A,0),1),""),"")</f>
        <v/>
      </c>
      <c r="AE218">
        <f>+IFERROR(IF(VALUE('data-cash-crude'!AD219)&gt;0,'data-cash-crude'!AD219-INDEX('data-futures'!$E:$E,MATCH('basis-cash-crude'!AE$1,'data-futures'!$A:$A,0),1),""),"")</f>
        <v>-4.5600000000000023</v>
      </c>
      <c r="AF218">
        <f>+IFERROR(IF(VALUE('data-cash-crude'!AE219)&gt;0,'data-cash-crude'!AE219-INDEX('data-futures'!$E:$E,MATCH('basis-cash-crude'!AF$1,'data-futures'!$A:$A,0),1),""),"")</f>
        <v>-4.5300000000000011</v>
      </c>
      <c r="AG218">
        <f>+IFERROR(IF(VALUE('data-cash-crude'!AF219)&gt;0,'data-cash-crude'!AF219-INDEX('data-futures'!$E:$E,MATCH('basis-cash-crude'!AG$1,'data-futures'!$A:$A,0),1),""),"")</f>
        <v>-4.6000000000000014</v>
      </c>
      <c r="AH218">
        <f>+IFERROR(IF(VALUE('data-cash-crude'!AG219)&gt;0,'data-cash-crude'!AG219-INDEX('data-futures'!$E:$E,MATCH('basis-cash-crude'!AH$1,'data-futures'!$A:$A,0),1),""),"")</f>
        <v>-4.6700000000000017</v>
      </c>
      <c r="AI218">
        <f>+IFERROR(IF(VALUE('data-cash-crude'!AH219)&gt;0,'data-cash-crude'!AH219-INDEX('data-futures'!$E:$E,MATCH('basis-cash-crude'!AI$1,'data-futures'!$A:$A,0),1),""),"")</f>
        <v>-4.509999999999998</v>
      </c>
      <c r="AJ218">
        <f>+IFERROR(IF(VALUE('data-cash-crude'!AI219)&gt;0,'data-cash-crude'!AI219-INDEX('data-futures'!$E:$E,MATCH('basis-cash-crude'!AJ$1,'data-futures'!$A:$A,0),1),""),"")</f>
        <v>-4.6099999999999994</v>
      </c>
      <c r="AK218">
        <f>+IFERROR(IF(VALUE('data-cash-crude'!AJ219)&gt;0,'data-cash-crude'!AJ219-INDEX('data-futures'!$E:$E,MATCH('basis-cash-crude'!AK$1,'data-futures'!$A:$A,0),1),""),"")</f>
        <v>-4.6300000000000026</v>
      </c>
      <c r="AL218">
        <f>+IFERROR(IF(VALUE('data-cash-crude'!AK219)&gt;0,'data-cash-crude'!AK219-INDEX('data-futures'!$E:$E,MATCH('basis-cash-crude'!AL$1,'data-futures'!$A:$A,0),1),""),"")</f>
        <v>-4.6400000000000006</v>
      </c>
      <c r="AM218">
        <f>+IFERROR(IF(VALUE('data-cash-crude'!AL219)&gt;0,'data-cash-crude'!AL219-INDEX('data-futures'!$E:$E,MATCH('basis-cash-crude'!AM$1,'data-futures'!$A:$A,0),1),""),"")</f>
        <v>-4.5300000000000011</v>
      </c>
      <c r="AN218">
        <f>+IFERROR(IF(VALUE('data-cash-crude'!AM219)&gt;0,'data-cash-crude'!AM219-INDEX('data-futures'!$E:$E,MATCH('basis-cash-crude'!AN$1,'data-futures'!$A:$A,0),1),""),"")</f>
        <v>-4.8100000000000023</v>
      </c>
      <c r="AO218">
        <f>+IFERROR(IF(VALUE('data-cash-crude'!AN219)&gt;0,'data-cash-crude'!AN219-INDEX('data-futures'!$E:$E,MATCH('basis-cash-crude'!AO$1,'data-futures'!$A:$A,0),1),""),"")</f>
        <v>-4.7899999999999991</v>
      </c>
      <c r="AP218">
        <f>+IFERROR(IF(VALUE('data-cash-crude'!AO219)&gt;0,'data-cash-crude'!AO219-INDEX('data-futures'!$E:$E,MATCH('basis-cash-crude'!AP$1,'data-futures'!$A:$A,0),1),""),"")</f>
        <v>-4.82</v>
      </c>
      <c r="AQ218" t="str">
        <f>+IFERROR(IF(VALUE('data-cash-crude'!AP219)&gt;0,'data-cash-crude'!AP219-INDEX('data-futures'!$E:$E,MATCH('basis-cash-crude'!AQ$1,'data-futures'!$A:$A,0),1),""),"")</f>
        <v/>
      </c>
      <c r="AR218">
        <f>+IFERROR(IF(VALUE('data-cash-crude'!AQ219)&gt;0,'data-cash-crude'!AQ219-INDEX('data-futures'!$E:$E,MATCH('basis-cash-crude'!AR$1,'data-futures'!$A:$A,0),1),""),"")</f>
        <v>-4.7299999999999969</v>
      </c>
      <c r="AS218" t="str">
        <f>+IFERROR(IF(VALUE('data-cash-crude'!AR219)&gt;0,'data-cash-crude'!AR219-INDEX('data-futures'!$E:$E,MATCH('basis-cash-crude'!AS$1,'data-futures'!$A:$A,0),1),""),"")</f>
        <v/>
      </c>
      <c r="AT218">
        <f>+IFERROR(IF(VALUE('data-cash-crude'!AS219)&gt;0,'data-cash-crude'!AS219-INDEX('data-futures'!$E:$E,MATCH('basis-cash-crude'!AT$1,'data-futures'!$A:$A,0),1),""),"")</f>
        <v>-4.6000000000000014</v>
      </c>
      <c r="AU218">
        <f>+IFERROR(IF(VALUE('data-cash-crude'!AT219)&gt;0,'data-cash-crude'!AT219-INDEX('data-futures'!$E:$E,MATCH('basis-cash-crude'!AU$1,'data-futures'!$A:$A,0),1),""),"")</f>
        <v>-4.5600000000000023</v>
      </c>
      <c r="AV218">
        <f>+IFERROR(IF(VALUE('data-cash-crude'!AU219)&gt;0,'data-cash-crude'!AU219-INDEX('data-futures'!$E:$E,MATCH('basis-cash-crude'!AV$1,'data-futures'!$A:$A,0),1),""),"")</f>
        <v>-4.6300000000000026</v>
      </c>
      <c r="AW218">
        <f>+IFERROR(IF(VALUE('data-cash-crude'!AV219)&gt;0,'data-cash-crude'!AV219-INDEX('data-futures'!$E:$E,MATCH('basis-cash-crude'!AW$1,'data-futures'!$A:$A,0),1),""),"")</f>
        <v>-4.6000000000000014</v>
      </c>
      <c r="AX218">
        <f>+IFERROR(IF(VALUE('data-cash-crude'!AW219)&gt;0,'data-cash-crude'!AW219-INDEX('data-futures'!$E:$E,MATCH('basis-cash-crude'!AX$1,'data-futures'!$A:$A,0),1),""),"")</f>
        <v>-4.5200000000000031</v>
      </c>
      <c r="AY218">
        <f>+IFERROR(IF(VALUE('data-cash-crude'!AX219)&gt;0,'data-cash-crude'!AX219-INDEX('data-futures'!$E:$E,MATCH('basis-cash-crude'!AY$1,'data-futures'!$A:$A,0),1),""),"")</f>
        <v>-4.5799999999999983</v>
      </c>
      <c r="AZ218">
        <f>+IFERROR(IF(VALUE('data-cash-crude'!AY219)&gt;0,'data-cash-crude'!AY219-INDEX('data-futures'!$E:$E,MATCH('basis-cash-crude'!AZ$1,'data-futures'!$A:$A,0),1),""),"")</f>
        <v>-4.75</v>
      </c>
      <c r="BA218">
        <f>+IFERROR(IF(VALUE('data-cash-crude'!AZ219)&gt;0,'data-cash-crude'!AZ219-INDEX('data-futures'!$E:$E,MATCH('basis-cash-crude'!BA$1,'data-futures'!$A:$A,0),1),""),"")</f>
        <v>-3.9200000000000017</v>
      </c>
      <c r="BB218">
        <f>+IFERROR(IF(VALUE('data-cash-crude'!BA219)&gt;0,'data-cash-crude'!BA219-INDEX('data-futures'!$E:$E,MATCH('basis-cash-crude'!BB$1,'data-futures'!$A:$A,0),1),""),"")</f>
        <v>-4.6199999999999974</v>
      </c>
      <c r="BC218">
        <f>+IFERROR(IF(VALUE('data-cash-crude'!BB219)&gt;0,'data-cash-crude'!BB219-INDEX('data-futures'!$E:$E,MATCH('basis-cash-crude'!BC$1,'data-futures'!$A:$A,0),1),""),"")</f>
        <v>-4.7299999999999969</v>
      </c>
      <c r="BD218">
        <f>+IFERROR(IF(VALUE('data-cash-crude'!BC219)&gt;0,'data-cash-crude'!BC219-INDEX('data-futures'!$E:$E,MATCH('basis-cash-crude'!BD$1,'data-futures'!$A:$A,0),1),""),"")</f>
        <v>-4.82</v>
      </c>
      <c r="BE218">
        <f>+IFERROR(IF(VALUE('data-cash-crude'!BD219)&gt;0,'data-cash-crude'!BD219-INDEX('data-futures'!$E:$E,MATCH('basis-cash-crude'!BE$1,'data-futures'!$A:$A,0),1),""),"")</f>
        <v>-4.7299999999999969</v>
      </c>
      <c r="BF218">
        <f>+IFERROR(IF(VALUE('data-cash-crude'!BE219)&gt;0,'data-cash-crude'!BE219-INDEX('data-futures'!$E:$E,MATCH('basis-cash-crude'!BF$1,'data-futures'!$A:$A,0),1),""),"")</f>
        <v>-4.490000000000002</v>
      </c>
      <c r="BG218">
        <f>+IFERROR(IF(VALUE('data-cash-crude'!BF219)&gt;0,'data-cash-crude'!BF219-INDEX('data-futures'!$E:$E,MATCH('basis-cash-crude'!BG$1,'data-futures'!$A:$A,0),1),""),"")</f>
        <v>-4.5200000000000031</v>
      </c>
      <c r="BH218">
        <f>+IFERROR(IF(VALUE('data-cash-crude'!BG219)&gt;0,'data-cash-crude'!BG219-INDEX('data-futures'!$E:$E,MATCH('basis-cash-crude'!BH$1,'data-futures'!$A:$A,0),1),""),"")</f>
        <v>-4.2899999999999991</v>
      </c>
      <c r="BI218">
        <f>+IFERROR(IF(VALUE('data-cash-crude'!BH219)&gt;0,'data-cash-crude'!BH219-INDEX('data-futures'!$E:$E,MATCH('basis-cash-crude'!BI$1,'data-futures'!$A:$A,0),1),""),"")</f>
        <v>-4.3400000000000034</v>
      </c>
      <c r="BJ218">
        <f>+IFERROR(IF(VALUE('data-cash-crude'!BI219)&gt;0,'data-cash-crude'!BI219-INDEX('data-futures'!$E:$E,MATCH('basis-cash-crude'!BJ$1,'data-futures'!$A:$A,0),1),""),"")</f>
        <v>-4.5900000000000034</v>
      </c>
      <c r="BK218">
        <f>+IFERROR(IF(VALUE('data-cash-crude'!BJ219)&gt;0,'data-cash-crude'!BJ219-INDEX('data-futures'!$E:$E,MATCH('basis-cash-crude'!BK$1,'data-futures'!$A:$A,0),1),""),"")</f>
        <v>-4.68</v>
      </c>
      <c r="BL218">
        <f>+IFERROR(IF(VALUE('data-cash-crude'!BK219)&gt;0,'data-cash-crude'!BK219-INDEX('data-futures'!$E:$E,MATCH('basis-cash-crude'!BL$1,'data-futures'!$A:$A,0),1),""),"")</f>
        <v>-4.8599999999999994</v>
      </c>
      <c r="BM218">
        <f>+IFERROR(IF(VALUE('data-cash-crude'!BL219)&gt;0,'data-cash-crude'!BL219-INDEX('data-futures'!$E:$E,MATCH('basis-cash-crude'!BM$1,'data-futures'!$A:$A,0),1),""),"")</f>
        <v>-4.9200000000000017</v>
      </c>
      <c r="BN218">
        <f>+IFERROR(IF(VALUE('data-cash-crude'!BM219)&gt;0,'data-cash-crude'!BM219-INDEX('data-futures'!$E:$E,MATCH('basis-cash-crude'!BN$1,'data-futures'!$A:$A,0),1),""),"")</f>
        <v>-4.6599999999999966</v>
      </c>
      <c r="BO218">
        <f>+IFERROR(IF(VALUE('data-cash-crude'!BN219)&gt;0,'data-cash-crude'!BN219-INDEX('data-futures'!$E:$E,MATCH('basis-cash-crude'!BO$1,'data-futures'!$A:$A,0),1),""),"")</f>
        <v>-4.9699999999999989</v>
      </c>
      <c r="BP218">
        <f>+IFERROR(IF(VALUE('data-cash-crude'!BO219)&gt;0,'data-cash-crude'!BO219-INDEX('data-futures'!$E:$E,MATCH('basis-cash-crude'!BP$1,'data-futures'!$A:$A,0),1),""),"")</f>
        <v>-4.8800000000000026</v>
      </c>
      <c r="BQ218">
        <f>+IFERROR(IF(VALUE('data-cash-crude'!BP219)&gt;0,'data-cash-crude'!BP219-INDEX('data-futures'!$E:$E,MATCH('basis-cash-crude'!BQ$1,'data-futures'!$A:$A,0),1),""),"")</f>
        <v>-4.57</v>
      </c>
      <c r="BR218">
        <f>+IFERROR(IF(VALUE('data-cash-crude'!BQ219)&gt;0,'data-cash-crude'!BQ219-INDEX('data-futures'!$E:$E,MATCH('basis-cash-crude'!BR$1,'data-futures'!$A:$A,0),1),""),"")</f>
        <v>-4.6000000000000014</v>
      </c>
      <c r="BS218">
        <f>+IFERROR(IF(VALUE('data-cash-crude'!BR219)&gt;0,'data-cash-crude'!BR219-INDEX('data-futures'!$E:$E,MATCH('basis-cash-crude'!BS$1,'data-futures'!$A:$A,0),1),""),"")</f>
        <v>-4.5200000000000031</v>
      </c>
      <c r="BT218">
        <f>+IFERROR(IF(VALUE('data-cash-crude'!BS219)&gt;0,'data-cash-crude'!BS219-INDEX('data-futures'!$E:$E,MATCH('basis-cash-crude'!BT$1,'data-futures'!$A:$A,0),1),""),"")</f>
        <v>-5.07</v>
      </c>
      <c r="BU218">
        <f>+IFERROR(IF(VALUE('data-cash-crude'!BT219)&gt;0,'data-cash-crude'!BT219-INDEX('data-futures'!$E:$E,MATCH('basis-cash-crude'!BU$1,'data-futures'!$A:$A,0),1),""),"")</f>
        <v>-4.93</v>
      </c>
      <c r="BV218">
        <f>+IFERROR(IF(VALUE('data-cash-crude'!BU219)&gt;0,'data-cash-crude'!BU219-INDEX('data-futures'!$E:$E,MATCH('basis-cash-crude'!BV$1,'data-futures'!$A:$A,0),1),""),"")</f>
        <v>-4.6199999999999974</v>
      </c>
      <c r="BW218">
        <f>+IFERROR(IF(VALUE('data-cash-crude'!BV219)&gt;0,'data-cash-crude'!BV219-INDEX('data-futures'!$E:$E,MATCH('basis-cash-crude'!BW$1,'data-futures'!$A:$A,0),1),""),"")</f>
        <v>-4.6300000000000026</v>
      </c>
      <c r="BX218">
        <f>+IFERROR(IF(VALUE('data-cash-crude'!BW219)&gt;0,'data-cash-crude'!BW219-INDEX('data-futures'!$E:$E,MATCH('basis-cash-crude'!BX$1,'data-futures'!$A:$A,0),1),""),"")</f>
        <v>-4.9399999999999977</v>
      </c>
      <c r="BY218">
        <f>+IFERROR(IF(VALUE('data-cash-crude'!BX219)&gt;0,'data-cash-crude'!BX219-INDEX('data-futures'!$E:$E,MATCH('basis-cash-crude'!BY$1,'data-futures'!$A:$A,0),1),""),"")</f>
        <v>-4.9099999999999966</v>
      </c>
      <c r="BZ218">
        <f>+IFERROR(IF(VALUE('data-cash-crude'!BY219)&gt;0,'data-cash-crude'!BY219-INDEX('data-futures'!$E:$E,MATCH('basis-cash-crude'!BZ$1,'data-futures'!$A:$A,0),1),""),"")</f>
        <v>-4.9500000000000028</v>
      </c>
      <c r="CA218">
        <f>+IFERROR(IF(VALUE('data-cash-crude'!BZ219)&gt;0,'data-cash-crude'!BZ219-INDEX('data-futures'!$E:$E,MATCH('basis-cash-crude'!CA$1,'data-futures'!$A:$A,0),1),""),"")</f>
        <v>-4.5900000000000034</v>
      </c>
      <c r="CB218">
        <f>+IFERROR(IF(VALUE('data-cash-crude'!CA219)&gt;0,'data-cash-crude'!CA219-INDEX('data-futures'!$E:$E,MATCH('basis-cash-crude'!CB$1,'data-futures'!$A:$A,0),1),""),"")</f>
        <v>-4.4699999999999989</v>
      </c>
      <c r="CC218">
        <f>+IFERROR(IF(VALUE('data-cash-crude'!CB219)&gt;0,'data-cash-crude'!CB219-INDEX('data-futures'!$E:$E,MATCH('basis-cash-crude'!CC$1,'data-futures'!$A:$A,0),1),""),"")</f>
        <v>-4.6199999999999974</v>
      </c>
      <c r="CD218">
        <f>+IFERROR(IF(VALUE('data-cash-crude'!CC219)&gt;0,'data-cash-crude'!CC219-INDEX('data-futures'!$E:$E,MATCH('basis-cash-crude'!CD$1,'data-futures'!$A:$A,0),1),""),"")</f>
        <v>-4.3599999999999994</v>
      </c>
      <c r="CE218">
        <f>+IFERROR(IF(VALUE('data-cash-crude'!CD219)&gt;0,'data-cash-crude'!CD219-INDEX('data-futures'!$E:$E,MATCH('basis-cash-crude'!CE$1,'data-futures'!$A:$A,0),1),""),"")</f>
        <v>-4.3999999999999986</v>
      </c>
      <c r="CF218">
        <f>+IFERROR(IF(VALUE('data-cash-crude'!CE219)&gt;0,'data-cash-crude'!CE219-INDEX('data-futures'!$E:$E,MATCH('basis-cash-crude'!CF$1,'data-futures'!$A:$A,0),1),""),"")</f>
        <v>-4.32</v>
      </c>
      <c r="CG218">
        <f>+IFERROR(IF(VALUE('data-cash-crude'!CF219)&gt;0,'data-cash-crude'!CF219-INDEX('data-futures'!$E:$E,MATCH('basis-cash-crude'!CG$1,'data-futures'!$A:$A,0),1),""),"")</f>
        <v>-4.0900000000000034</v>
      </c>
      <c r="CH218">
        <f>+IFERROR(IF(VALUE('data-cash-crude'!CG219)&gt;0,'data-cash-crude'!CG219-INDEX('data-futures'!$E:$E,MATCH('basis-cash-crude'!CH$1,'data-futures'!$A:$A,0),1),""),"")</f>
        <v>-3.8800000000000026</v>
      </c>
      <c r="CI218">
        <f>+IFERROR(IF(VALUE('data-cash-crude'!CH219)&gt;0,'data-cash-crude'!CH219-INDEX('data-futures'!$E:$E,MATCH('basis-cash-crude'!CI$1,'data-futures'!$A:$A,0),1),""),"")</f>
        <v>-4.0399999999999991</v>
      </c>
      <c r="CJ218">
        <f>+IFERROR(IF(VALUE('data-cash-crude'!CI219)&gt;0,'data-cash-crude'!CI219-INDEX('data-futures'!$E:$E,MATCH('basis-cash-crude'!CJ$1,'data-futures'!$A:$A,0),1),""),"")</f>
        <v>-3.8999999999999986</v>
      </c>
      <c r="CK218">
        <f>+IFERROR(IF(VALUE('data-cash-crude'!CJ219)&gt;0,'data-cash-crude'!CJ219-INDEX('data-futures'!$E:$E,MATCH('basis-cash-crude'!CK$1,'data-futures'!$A:$A,0),1),""),"")</f>
        <v>-3.490000000000002</v>
      </c>
      <c r="CL218">
        <f>+IFERROR(IF(VALUE('data-cash-crude'!CK219)&gt;0,'data-cash-crude'!CK219-INDEX('data-futures'!$E:$E,MATCH('basis-cash-crude'!CL$1,'data-futures'!$A:$A,0),1),""),"")</f>
        <v>-3.4500000000000028</v>
      </c>
      <c r="CM218">
        <f>+IFERROR(IF(VALUE('data-cash-crude'!CL219)&gt;0,'data-cash-crude'!CL219-INDEX('data-futures'!$E:$E,MATCH('basis-cash-crude'!CM$1,'data-futures'!$A:$A,0),1),""),"")</f>
        <v>-3.5</v>
      </c>
      <c r="CN218">
        <f>+IFERROR(IF(VALUE('data-cash-crude'!CM219)&gt;0,'data-cash-crude'!CM219-INDEX('data-futures'!$E:$E,MATCH('basis-cash-crude'!CN$1,'data-futures'!$A:$A,0),1),""),"")</f>
        <v>-3.1400000000000006</v>
      </c>
      <c r="CO218">
        <f>+IFERROR(IF(VALUE('data-cash-crude'!CN219)&gt;0,'data-cash-crude'!CN219-INDEX('data-futures'!$E:$E,MATCH('basis-cash-crude'!CO$1,'data-futures'!$A:$A,0),1),""),"")</f>
        <v>-3.1799999999999997</v>
      </c>
      <c r="CP218">
        <f>+IFERROR(IF(VALUE('data-cash-crude'!CO219)&gt;0,'data-cash-crude'!CO219-INDEX('data-futures'!$E:$E,MATCH('basis-cash-crude'!CP$1,'data-futures'!$A:$A,0),1),""),"")</f>
        <v>-3.3800000000000026</v>
      </c>
      <c r="CQ218">
        <f>+IFERROR(IF(VALUE('data-cash-crude'!CP219)&gt;0,'data-cash-crude'!CP219-INDEX('data-futures'!$E:$E,MATCH('basis-cash-crude'!CQ$1,'data-futures'!$A:$A,0),1),""),"")</f>
        <v>-3.3699999999999974</v>
      </c>
      <c r="CR218" t="str">
        <f>+IFERROR(IF(VALUE('data-cash-crude'!CQ219)&gt;0,'data-cash-crude'!CQ219-INDEX('data-futures'!$E:$E,MATCH('basis-cash-crude'!CR$1,'data-futures'!$A:$A,0),1),""),"")</f>
        <v/>
      </c>
      <c r="CS218">
        <f>+IFERROR(IF(VALUE('data-cash-crude'!CR219)&gt;0,'data-cash-crude'!CR219-INDEX('data-futures'!$E:$E,MATCH('basis-cash-crude'!CS$1,'data-futures'!$A:$A,0),1),""),"")</f>
        <v>-2.3699999999999974</v>
      </c>
      <c r="CT218">
        <f>+IFERROR(IF(VALUE('data-cash-crude'!CS219)&gt;0,'data-cash-crude'!CS219-INDEX('data-futures'!$E:$E,MATCH('basis-cash-crude'!CT$1,'data-futures'!$A:$A,0),1),""),"")</f>
        <v>-1.5600000000000023</v>
      </c>
      <c r="CU218">
        <f>+IFERROR(IF(VALUE('data-cash-crude'!CT219)&gt;0,'data-cash-crude'!CT219-INDEX('data-futures'!$E:$E,MATCH('basis-cash-crude'!CU$1,'data-futures'!$A:$A,0),1),""),"")</f>
        <v>-3.6099999999999994</v>
      </c>
      <c r="CV218">
        <f>+IFERROR(IF(VALUE('data-cash-crude'!CU219)&gt;0,'data-cash-crude'!CU219-INDEX('data-futures'!$E:$E,MATCH('basis-cash-crude'!CV$1,'data-futures'!$A:$A,0),1),""),"")</f>
        <v>-3.9600000000000009</v>
      </c>
      <c r="CW218">
        <f>+IFERROR(IF(VALUE('data-cash-crude'!CV219)&gt;0,'data-cash-crude'!CV219-INDEX('data-futures'!$E:$E,MATCH('basis-cash-crude'!CW$1,'data-futures'!$A:$A,0),1),""),"")</f>
        <v>-3.9500000000000028</v>
      </c>
      <c r="CX218">
        <f>+IFERROR(IF(VALUE('data-cash-crude'!CW219)&gt;0,'data-cash-crude'!CW219-INDEX('data-futures'!$E:$E,MATCH('basis-cash-crude'!CX$1,'data-futures'!$A:$A,0),1),""),"")</f>
        <v>-3.5300000000000011</v>
      </c>
      <c r="CY218">
        <f>+IFERROR(IF(VALUE('data-cash-crude'!CX219)&gt;0,'data-cash-crude'!CX219-INDEX('data-futures'!$E:$E,MATCH('basis-cash-crude'!CY$1,'data-futures'!$A:$A,0),1),""),"")</f>
        <v>-3.4299999999999997</v>
      </c>
      <c r="CZ218">
        <f>+IFERROR(IF(VALUE('data-cash-crude'!CY219)&gt;0,'data-cash-crude'!CY219-INDEX('data-futures'!$E:$E,MATCH('basis-cash-crude'!CZ$1,'data-futures'!$A:$A,0),1),""),"")</f>
        <v>-3.6000000000000014</v>
      </c>
      <c r="DA218">
        <f>+IFERROR(IF(VALUE('data-cash-crude'!CZ219)&gt;0,'data-cash-crude'!CZ219-INDEX('data-futures'!$E:$E,MATCH('basis-cash-crude'!DA$1,'data-futures'!$A:$A,0),1),""),"")</f>
        <v>-3.5499999999999972</v>
      </c>
      <c r="DB218">
        <f>+IFERROR(IF(VALUE('data-cash-crude'!DA219)&gt;0,'data-cash-crude'!DA219-INDEX('data-futures'!$E:$E,MATCH('basis-cash-crude'!DB$1,'data-futures'!$A:$A,0),1),""),"")</f>
        <v>-3.5</v>
      </c>
      <c r="DC218">
        <f>+IFERROR(IF(VALUE('data-cash-crude'!DB219)&gt;0,'data-cash-crude'!DB219-INDEX('data-futures'!$E:$E,MATCH('basis-cash-crude'!DC$1,'data-futures'!$A:$A,0),1),""),"")</f>
        <v>-3.5200000000000031</v>
      </c>
      <c r="DD218" t="str">
        <f>+IFERROR(IF(VALUE('data-cash-crude'!DC219)&gt;0,'data-cash-crude'!DC219-INDEX('data-futures'!$E:$E,MATCH('basis-cash-crude'!DD$1,'data-futures'!$A:$A,0),1),""),"")</f>
        <v/>
      </c>
      <c r="DE218">
        <f>+IFERROR(IF(VALUE('data-cash-crude'!DD219)&gt;0,'data-cash-crude'!DD219-INDEX('data-futures'!$E:$E,MATCH('basis-cash-crude'!DE$1,'data-futures'!$A:$A,0),1),""),"")</f>
        <v>-3.1799999999999997</v>
      </c>
      <c r="DF218">
        <f>+IFERROR(IF(VALUE('data-cash-crude'!DE219)&gt;0,'data-cash-crude'!DE219-INDEX('data-futures'!$E:$E,MATCH('basis-cash-crude'!DF$1,'data-futures'!$A:$A,0),1),""),"")</f>
        <v>-3.0499999999999972</v>
      </c>
      <c r="DG218">
        <f>+IFERROR(IF(VALUE('data-cash-crude'!DF219)&gt;0,'data-cash-crude'!DF219-INDEX('data-futures'!$E:$E,MATCH('basis-cash-crude'!DG$1,'data-futures'!$A:$A,0),1),""),"")</f>
        <v>-3.4500000000000028</v>
      </c>
      <c r="DH218">
        <f>+IFERROR(IF(VALUE('data-cash-crude'!DG219)&gt;0,'data-cash-crude'!DG219-INDEX('data-futures'!$E:$E,MATCH('basis-cash-crude'!DH$1,'data-futures'!$A:$A,0),1),""),"")</f>
        <v>-3.4600000000000009</v>
      </c>
      <c r="DI218">
        <f>+IFERROR(IF(VALUE('data-cash-crude'!DH219)&gt;0,'data-cash-crude'!DH219-INDEX('data-futures'!$E:$E,MATCH('basis-cash-crude'!DI$1,'data-futures'!$A:$A,0),1),""),"")</f>
        <v>-3.5900000000000034</v>
      </c>
      <c r="DJ218">
        <f>+IFERROR(IF(VALUE('data-cash-crude'!DI219)&gt;0,'data-cash-crude'!DI219-INDEX('data-futures'!$E:$E,MATCH('basis-cash-crude'!DJ$1,'data-futures'!$A:$A,0),1),""),"")</f>
        <v>-3.8200000000000003</v>
      </c>
      <c r="DK218">
        <f>+IFERROR(IF(VALUE('data-cash-crude'!DJ219)&gt;0,'data-cash-crude'!DJ219-INDEX('data-futures'!$E:$E,MATCH('basis-cash-crude'!DK$1,'data-futures'!$A:$A,0),1),""),"")</f>
        <v>-3.3699999999999974</v>
      </c>
      <c r="DL218" t="str">
        <f>+IFERROR(IF(VALUE('data-cash-crude'!DK219)&gt;0,'data-cash-crude'!DK219-INDEX('data-futures'!$E:$E,MATCH('basis-cash-crude'!DL$1,'data-futures'!$A:$A,0),1),""),"")</f>
        <v/>
      </c>
      <c r="DM218" t="str">
        <f>+IFERROR(IF(VALUE('data-cash-crude'!DL219)&gt;0,'data-cash-crude'!DL219-INDEX('data-futures'!$E:$E,MATCH('basis-cash-crude'!DM$1,'data-futures'!$A:$A,0),1),""),"")</f>
        <v/>
      </c>
      <c r="DN218" t="str">
        <f>+IFERROR(IF(VALUE('data-cash-crude'!DM219)&gt;0,'data-cash-crude'!DM219-INDEX('data-futures'!$E:$E,MATCH('basis-cash-crude'!DN$1,'data-futures'!$A:$A,0),1),""),"")</f>
        <v/>
      </c>
      <c r="DO218" t="str">
        <f>+IFERROR(IF(VALUE('data-cash-crude'!DN219)&gt;0,'data-cash-crude'!DN219-INDEX('data-futures'!$E:$E,MATCH('basis-cash-crude'!DO$1,'data-futures'!$A:$A,0),1),""),"")</f>
        <v/>
      </c>
      <c r="DP218" t="str">
        <f>+IFERROR(IF(VALUE('data-cash-crude'!DO219)&gt;0,'data-cash-crude'!DO219-INDEX('data-futures'!$E:$E,MATCH('basis-cash-crude'!DP$1,'data-futures'!$A:$A,0),1),""),"")</f>
        <v/>
      </c>
      <c r="DQ218" t="str">
        <f>+IFERROR(IF(VALUE('data-cash-crude'!DP219)&gt;0,'data-cash-crude'!DP219-INDEX('data-futures'!$E:$E,MATCH('basis-cash-crude'!DQ$1,'data-futures'!$A:$A,0),1),""),"")</f>
        <v/>
      </c>
      <c r="DR218" t="str">
        <f>+IFERROR(IF(VALUE('data-cash-crude'!DQ219)&gt;0,'data-cash-crude'!DQ219-INDEX('data-futures'!$E:$E,MATCH('basis-cash-crude'!DR$1,'data-futures'!$A:$A,0),1),""),"")</f>
        <v/>
      </c>
      <c r="DS218" t="str">
        <f>+IFERROR(IF(VALUE('data-cash-crude'!DR219)&gt;0,'data-cash-crude'!DR219-INDEX('data-futures'!$E:$E,MATCH('basis-cash-crude'!DS$1,'data-futures'!$A:$A,0),1),""),"")</f>
        <v/>
      </c>
      <c r="DT218" t="str">
        <f>+IFERROR(IF(VALUE('data-cash-crude'!DS219)&gt;0,'data-cash-crude'!DS219-INDEX('data-futures'!$E:$E,MATCH('basis-cash-crude'!DT$1,'data-futures'!$A:$A,0),1),""),"")</f>
        <v/>
      </c>
      <c r="DU218">
        <f>+IFERROR(IF(VALUE('data-cash-crude'!DT219)&gt;0,'data-cash-crude'!DT219-INDEX('data-futures'!$E:$E,MATCH('basis-cash-crude'!DU$1,'data-futures'!$A:$A,0),1),""),"")</f>
        <v>-4.1899999999999977</v>
      </c>
      <c r="DV218">
        <f>+IFERROR(IF(VALUE('data-cash-crude'!DU219)&gt;0,'data-cash-crude'!DU219-INDEX('data-futures'!$E:$E,MATCH('basis-cash-crude'!DV$1,'data-futures'!$A:$A,0),1),""),"")</f>
        <v>-4.4500000000000028</v>
      </c>
      <c r="DW218">
        <f>+IFERROR(IF(VALUE('data-cash-crude'!DV219)&gt;0,'data-cash-crude'!DV219-INDEX('data-futures'!$E:$E,MATCH('basis-cash-crude'!DW$1,'data-futures'!$A:$A,0),1),""),"")</f>
        <v>-4.3900000000000006</v>
      </c>
      <c r="DX218">
        <f>+IFERROR(IF(VALUE('data-cash-crude'!DW219)&gt;0,'data-cash-crude'!DW219-INDEX('data-futures'!$E:$E,MATCH('basis-cash-crude'!DX$1,'data-futures'!$A:$A,0),1),""),"")</f>
        <v>-3.9299999999999997</v>
      </c>
      <c r="DY218" t="str">
        <f>+IFERROR(IF(VALUE('data-cash-crude'!DX219)&gt;0,'data-cash-crude'!DX219-INDEX('data-futures'!$E:$E,MATCH('basis-cash-crude'!DY$1,'data-futures'!$A:$A,0),1),""),"")</f>
        <v/>
      </c>
      <c r="DZ218">
        <f>+IFERROR(IF(VALUE('data-cash-crude'!DY219)&gt;0,'data-cash-crude'!DY219-INDEX('data-futures'!$E:$E,MATCH('basis-cash-crude'!DZ$1,'data-futures'!$A:$A,0),1),""),"")</f>
        <v>-4.4200000000000017</v>
      </c>
      <c r="EA218">
        <f>+IFERROR(IF(VALUE('data-cash-crude'!DZ219)&gt;0,'data-cash-crude'!DZ219-INDEX('data-futures'!$E:$E,MATCH('basis-cash-crude'!EA$1,'data-futures'!$A:$A,0),1),""),"")</f>
        <v>-4.2800000000000011</v>
      </c>
      <c r="EB218" t="str">
        <f>+IFERROR(IF(VALUE('data-cash-crude'!EA219)&gt;0,'data-cash-crude'!EA219-INDEX('data-futures'!$E:$E,MATCH('basis-cash-crude'!EB$1,'data-futures'!$A:$A,0),1),""),"")</f>
        <v/>
      </c>
      <c r="EC218">
        <f>+IFERROR(IF(VALUE('data-cash-crude'!EB219)&gt;0,'data-cash-crude'!EB219-INDEX('data-futures'!$E:$E,MATCH('basis-cash-crude'!EC$1,'data-futures'!$A:$A,0),1),""),"")</f>
        <v>-4.4500000000000028</v>
      </c>
      <c r="ED218" t="str">
        <f>+IFERROR(IF(VALUE('data-cash-crude'!EC219)&gt;0,'data-cash-crude'!EC219-INDEX('data-futures'!$E:$E,MATCH('basis-cash-crude'!ED$1,'data-futures'!$A:$A,0),1),""),"")</f>
        <v/>
      </c>
      <c r="EE218">
        <f>+IFERROR(IF(VALUE('data-cash-crude'!ED219)&gt;0,'data-cash-crude'!ED219-INDEX('data-futures'!$E:$E,MATCH('basis-cash-crude'!EE$1,'data-futures'!$A:$A,0),1),""),"")</f>
        <v>-4.7800000000000011</v>
      </c>
      <c r="EF218" t="str">
        <f>+IFERROR(IF(VALUE('data-cash-crude'!EE219)&gt;0,'data-cash-crude'!EE219-INDEX('data-futures'!$E:$E,MATCH('basis-cash-crude'!EF$1,'data-futures'!$A:$A,0),1),""),"")</f>
        <v/>
      </c>
      <c r="EG218" t="str">
        <f>+IFERROR(IF(VALUE('data-cash-crude'!EF219)&gt;0,'data-cash-crude'!EF219-INDEX('data-futures'!$E:$E,MATCH('basis-cash-crude'!EG$1,'data-futures'!$A:$A,0),1),""),"")</f>
        <v/>
      </c>
      <c r="EH218" t="str">
        <f>+IFERROR(IF(VALUE('data-cash-crude'!EG219)&gt;0,'data-cash-crude'!EG219-INDEX('data-futures'!$E:$E,MATCH('basis-cash-crude'!EH$1,'data-futures'!$A:$A,0),1),""),"")</f>
        <v/>
      </c>
      <c r="EI218" t="str">
        <f>+IFERROR(IF(VALUE('data-cash-crude'!EH219)&gt;0,'data-cash-crude'!EH219-INDEX('data-futures'!$E:$E,MATCH('basis-cash-crude'!EI$1,'data-futures'!$A:$A,0),1),""),"")</f>
        <v/>
      </c>
      <c r="EJ218" t="str">
        <f>+IFERROR(IF(VALUE('data-cash-crude'!EI219)&gt;0,'data-cash-crude'!EI219-INDEX('data-futures'!$E:$E,MATCH('basis-cash-crude'!EJ$1,'data-futures'!$A:$A,0),1),""),"")</f>
        <v/>
      </c>
      <c r="EK218" t="str">
        <f>+IFERROR(IF(VALUE('data-cash-crude'!EJ219)&gt;0,'data-cash-crude'!EJ219-INDEX('data-futures'!$E:$E,MATCH('basis-cash-crude'!EK$1,'data-futures'!$A:$A,0),1),""),"")</f>
        <v/>
      </c>
      <c r="EL218" t="str">
        <f>+IFERROR(IF(VALUE('data-cash-crude'!EK219)&gt;0,'data-cash-crude'!EK219-INDEX('data-futures'!$E:$E,MATCH('basis-cash-crude'!EL$1,'data-futures'!$A:$A,0),1),""),"")</f>
        <v/>
      </c>
      <c r="EM218" t="str">
        <f>+IFERROR(IF(VALUE('data-cash-crude'!EL219)&gt;0,'data-cash-crude'!EL219-INDEX('data-futures'!$E:$E,MATCH('basis-cash-crude'!EM$1,'data-futures'!$A:$A,0),1),""),"")</f>
        <v/>
      </c>
      <c r="EN218" t="str">
        <f>+IFERROR(IF(VALUE('data-cash-crude'!EM219)&gt;0,'data-cash-crude'!EM219-INDEX('data-futures'!$E:$E,MATCH('basis-cash-crude'!EN$1,'data-futures'!$A:$A,0),1),""),"")</f>
        <v/>
      </c>
      <c r="EO218" t="str">
        <f>+IFERROR(IF(VALUE('data-cash-crude'!EN219)&gt;0,'data-cash-crude'!EN219-INDEX('data-futures'!$E:$E,MATCH('basis-cash-crude'!EO$1,'data-futures'!$A:$A,0),1),""),"")</f>
        <v/>
      </c>
      <c r="EP218" t="str">
        <f>+IFERROR(IF(VALUE('data-cash-crude'!EO219)&gt;0,'data-cash-crude'!EO219-INDEX('data-futures'!$E:$E,MATCH('basis-cash-crude'!EP$1,'data-futures'!$A:$A,0),1),""),"")</f>
        <v/>
      </c>
      <c r="EQ218" t="str">
        <f>+IFERROR(IF(VALUE('data-cash-crude'!EP219)&gt;0,'data-cash-crude'!EP219-INDEX('data-futures'!$E:$E,MATCH('basis-cash-crude'!EQ$1,'data-futures'!$A:$A,0),1),""),"")</f>
        <v/>
      </c>
      <c r="ER218" t="str">
        <f>+IFERROR(IF(VALUE('data-cash-crude'!EQ219)&gt;0,'data-cash-crude'!EQ219-INDEX('data-futures'!$E:$E,MATCH('basis-cash-crude'!ER$1,'data-futures'!$A:$A,0),1),""),"")</f>
        <v/>
      </c>
      <c r="ES218" t="str">
        <f>+IFERROR(IF(VALUE('data-cash-crude'!ER219)&gt;0,'data-cash-crude'!ER219-INDEX('data-futures'!$E:$E,MATCH('basis-cash-crude'!ES$1,'data-futures'!$A:$A,0),1),""),"")</f>
        <v/>
      </c>
      <c r="ET218" t="str">
        <f>+IFERROR(IF(VALUE('data-cash-crude'!ES219)&gt;0,'data-cash-crude'!ES219-INDEX('data-futures'!$E:$E,MATCH('basis-cash-crude'!ET$1,'data-futures'!$A:$A,0),1),""),"")</f>
        <v/>
      </c>
      <c r="EU218" t="str">
        <f>+IFERROR(IF(VALUE('data-cash-crude'!ET219)&gt;0,'data-cash-crude'!ET219-INDEX('data-futures'!$E:$E,MATCH('basis-cash-crude'!EU$1,'data-futures'!$A:$A,0),1),""),"")</f>
        <v/>
      </c>
      <c r="EV218" t="str">
        <f>+IFERROR(IF(VALUE('data-cash-crude'!EU219)&gt;0,'data-cash-crude'!EU219-INDEX('data-futures'!$E:$E,MATCH('basis-cash-crude'!EV$1,'data-futures'!$A:$A,0),1),""),"")</f>
        <v/>
      </c>
      <c r="EW218" t="str">
        <f>+IFERROR(IF(VALUE('data-cash-crude'!EV219)&gt;0,'data-cash-crude'!EV219-INDEX('data-futures'!$E:$E,MATCH('basis-cash-crude'!EW$1,'data-futures'!$A:$A,0),1),""),"")</f>
        <v/>
      </c>
      <c r="EX218" t="str">
        <f>+IFERROR(IF(VALUE('data-cash-crude'!EW219)&gt;0,'data-cash-crude'!EW219-INDEX('data-futures'!$E:$E,MATCH('basis-cash-crude'!EX$1,'data-futures'!$A:$A,0),1),""),"")</f>
        <v/>
      </c>
      <c r="EY218" t="str">
        <f>+IFERROR(IF(VALUE('data-cash-crude'!EX219)&gt;0,'data-cash-crude'!EX219-INDEX('data-futures'!$E:$E,MATCH('basis-cash-crude'!EY$1,'data-futures'!$A:$A,0),1),""),"")</f>
        <v/>
      </c>
      <c r="EZ218" t="str">
        <f>+IFERROR(IF(VALUE('data-cash-crude'!EY219)&gt;0,'data-cash-crude'!EY219-INDEX('data-futures'!$E:$E,MATCH('basis-cash-crude'!EZ$1,'data-futures'!$A:$A,0),1),""),"")</f>
        <v/>
      </c>
      <c r="FA218" t="str">
        <f>+IFERROR(IF(VALUE('data-cash-crude'!EZ219)&gt;0,'data-cash-crude'!EZ219-INDEX('data-futures'!$E:$E,MATCH('basis-cash-crude'!FA$1,'data-futures'!$A:$A,0),1),""),"")</f>
        <v/>
      </c>
      <c r="FB218" t="str">
        <f>+IFERROR(IF(VALUE('data-cash-crude'!FA219)&gt;0,'data-cash-crude'!FA219-INDEX('data-futures'!$E:$E,MATCH('basis-cash-crude'!FB$1,'data-futures'!$A:$A,0),1),""),"")</f>
        <v/>
      </c>
      <c r="FC218" t="str">
        <f>+IFERROR(IF(VALUE('data-cash-crude'!FB219)&gt;0,'data-cash-crude'!FB219-INDEX('data-futures'!$E:$E,MATCH('basis-cash-crude'!FC$1,'data-futures'!$A:$A,0),1),""),"")</f>
        <v/>
      </c>
      <c r="FD218" t="str">
        <f>+IFERROR(IF(VALUE('data-cash-crude'!FC219)&gt;0,'data-cash-crude'!FC219-INDEX('data-futures'!$E:$E,MATCH('basis-cash-crude'!FD$1,'data-futures'!$A:$A,0),1),""),"")</f>
        <v/>
      </c>
      <c r="FE218" t="str">
        <f>+IFERROR(IF(VALUE('data-cash-crude'!FD219)&gt;0,'data-cash-crude'!FD219-INDEX('data-futures'!$E:$E,MATCH('basis-cash-crude'!FE$1,'data-futures'!$A:$A,0),1),""),"")</f>
        <v/>
      </c>
      <c r="FF218" t="str">
        <f>+IFERROR(IF(VALUE('data-cash-crude'!FE219)&gt;0,'data-cash-crude'!FE219-INDEX('data-futures'!$E:$E,MATCH('basis-cash-crude'!FF$1,'data-futures'!$A:$A,0),1),""),"")</f>
        <v/>
      </c>
      <c r="FG218" t="str">
        <f>+IFERROR(IF(VALUE('data-cash-crude'!FF219)&gt;0,'data-cash-crude'!FF219-INDEX('data-futures'!$E:$E,MATCH('basis-cash-crude'!FG$1,'data-futures'!$A:$A,0),1),""),"")</f>
        <v/>
      </c>
      <c r="FH218" t="str">
        <f>+IFERROR(IF(VALUE('data-cash-crude'!FG219)&gt;0,'data-cash-crude'!FG219-INDEX('data-futures'!$E:$E,MATCH('basis-cash-crude'!FH$1,'data-futures'!$A:$A,0),1),""),"")</f>
        <v/>
      </c>
      <c r="FI218" t="str">
        <f>+IFERROR(IF(VALUE('data-cash-crude'!FH219)&gt;0,'data-cash-crude'!FH219-INDEX('data-futures'!$E:$E,MATCH('basis-cash-crude'!FI$1,'data-futures'!$A:$A,0),1),""),"")</f>
        <v/>
      </c>
      <c r="FJ218" t="str">
        <f>+IFERROR(IF(VALUE('data-cash-crude'!FI219)&gt;0,'data-cash-crude'!FI219-INDEX('data-futures'!$E:$E,MATCH('basis-cash-crude'!FJ$1,'data-futures'!$A:$A,0),1),""),"")</f>
        <v/>
      </c>
      <c r="FK218" t="str">
        <f>+IFERROR(IF(VALUE('data-cash-crude'!FJ219)&gt;0,'data-cash-crude'!FJ219-INDEX('data-futures'!$E:$E,MATCH('basis-cash-crude'!FK$1,'data-futures'!$A:$A,0),1),""),"")</f>
        <v/>
      </c>
      <c r="FL218" t="str">
        <f>+IFERROR(IF(VALUE('data-cash-crude'!FK219)&gt;0,'data-cash-crude'!FK219-INDEX('data-futures'!$E:$E,MATCH('basis-cash-crude'!FL$1,'data-futures'!$A:$A,0),1),""),"")</f>
        <v/>
      </c>
    </row>
    <row r="219" spans="1:168" x14ac:dyDescent="0.2">
      <c r="A219">
        <f t="shared" si="9"/>
        <v>-11.335000000000001</v>
      </c>
      <c r="B219">
        <f t="shared" si="10"/>
        <v>-11.337307692307693</v>
      </c>
      <c r="C219">
        <f t="shared" si="11"/>
        <v>-11.079166666666671</v>
      </c>
      <c r="D219" s="6" t="str">
        <f>+'data-cash-crude'!B220</f>
        <v>CLPA-9-58.CM</v>
      </c>
      <c r="E219">
        <f>+IFERROR(IF(VALUE('data-cash-crude'!D220)&gt;0,'data-cash-crude'!D220-INDEX('data-futures'!$E:$E,MATCH('basis-cash-crude'!E$1,'data-futures'!$A:$A,0),1),""),"")</f>
        <v>-10.189999999999998</v>
      </c>
      <c r="F219">
        <f>+IFERROR(IF(VALUE('data-cash-crude'!E220)&gt;0,'data-cash-crude'!E220-INDEX('data-futures'!$E:$E,MATCH('basis-cash-crude'!F$1,'data-futures'!$A:$A,0),1),""),"")</f>
        <v>-11.590000000000003</v>
      </c>
      <c r="G219">
        <f>+IFERROR(IF(VALUE('data-cash-crude'!F220)&gt;0,'data-cash-crude'!F220-INDEX('data-futures'!$E:$E,MATCH('basis-cash-crude'!G$1,'data-futures'!$A:$A,0),1),""),"")</f>
        <v>-11.490000000000002</v>
      </c>
      <c r="H219">
        <f>+IFERROR(IF(VALUE('data-cash-crude'!G220)&gt;0,'data-cash-crude'!G220-INDEX('data-futures'!$E:$E,MATCH('basis-cash-crude'!H$1,'data-futures'!$A:$A,0),1),""),"")</f>
        <v>-11.630000000000003</v>
      </c>
      <c r="I219" t="str">
        <f>+IFERROR(IF(VALUE('data-cash-crude'!H220)&gt;0,'data-cash-crude'!H220-INDEX('data-futures'!$E:$E,MATCH('basis-cash-crude'!I$1,'data-futures'!$A:$A,0),1),""),"")</f>
        <v/>
      </c>
      <c r="J219">
        <f>+IFERROR(IF(VALUE('data-cash-crude'!I220)&gt;0,'data-cash-crude'!I220-INDEX('data-futures'!$E:$E,MATCH('basis-cash-crude'!J$1,'data-futures'!$A:$A,0),1),""),"")</f>
        <v>-11.579999999999998</v>
      </c>
      <c r="K219">
        <f>+IFERROR(IF(VALUE('data-cash-crude'!J220)&gt;0,'data-cash-crude'!J220-INDEX('data-futures'!$E:$E,MATCH('basis-cash-crude'!K$1,'data-futures'!$A:$A,0),1),""),"")</f>
        <v>-11.530000000000001</v>
      </c>
      <c r="L219">
        <f>+IFERROR(IF(VALUE('data-cash-crude'!K220)&gt;0,'data-cash-crude'!K220-INDEX('data-futures'!$E:$E,MATCH('basis-cash-crude'!L$1,'data-futures'!$A:$A,0),1),""),"")</f>
        <v>-11.590000000000003</v>
      </c>
      <c r="M219">
        <f>+IFERROR(IF(VALUE('data-cash-crude'!L220)&gt;0,'data-cash-crude'!L220-INDEX('data-futures'!$E:$E,MATCH('basis-cash-crude'!M$1,'data-futures'!$A:$A,0),1),""),"")</f>
        <v>-11.509999999999998</v>
      </c>
      <c r="N219">
        <f>+IFERROR(IF(VALUE('data-cash-crude'!M220)&gt;0,'data-cash-crude'!M220-INDEX('data-futures'!$E:$E,MATCH('basis-cash-crude'!N$1,'data-futures'!$A:$A,0),1),""),"")</f>
        <v>-11.579999999999998</v>
      </c>
      <c r="O219">
        <f>+IFERROR(IF(VALUE('data-cash-crude'!N220)&gt;0,'data-cash-crude'!N220-INDEX('data-futures'!$E:$E,MATCH('basis-cash-crude'!O$1,'data-futures'!$A:$A,0),1),""),"")</f>
        <v>-11.490000000000002</v>
      </c>
      <c r="P219">
        <f>+IFERROR(IF(VALUE('data-cash-crude'!O220)&gt;0,'data-cash-crude'!O220-INDEX('data-futures'!$E:$E,MATCH('basis-cash-crude'!P$1,'data-futures'!$A:$A,0),1),""),"")</f>
        <v>-11.439999999999998</v>
      </c>
      <c r="Q219">
        <f>+IFERROR(IF(VALUE('data-cash-crude'!P220)&gt;0,'data-cash-crude'!P220-INDEX('data-futures'!$E:$E,MATCH('basis-cash-crude'!Q$1,'data-futures'!$A:$A,0),1),""),"")</f>
        <v>-11.46</v>
      </c>
      <c r="R219">
        <f>+IFERROR(IF(VALUE('data-cash-crude'!Q220)&gt;0,'data-cash-crude'!Q220-INDEX('data-futures'!$E:$E,MATCH('basis-cash-crude'!R$1,'data-futures'!$A:$A,0),1),""),"")</f>
        <v>-11.259999999999998</v>
      </c>
      <c r="S219">
        <f>+IFERROR(IF(VALUE('data-cash-crude'!R220)&gt;0,'data-cash-crude'!R220-INDEX('data-futures'!$E:$E,MATCH('basis-cash-crude'!S$1,'data-futures'!$A:$A,0),1),""),"")</f>
        <v>-11.29</v>
      </c>
      <c r="T219">
        <f>+IFERROR(IF(VALUE('data-cash-crude'!S220)&gt;0,'data-cash-crude'!S220-INDEX('data-futures'!$E:$E,MATCH('basis-cash-crude'!T$1,'data-futures'!$A:$A,0),1),""),"")</f>
        <v>-11.32</v>
      </c>
      <c r="U219">
        <f>+IFERROR(IF(VALUE('data-cash-crude'!T220)&gt;0,'data-cash-crude'!T220-INDEX('data-futures'!$E:$E,MATCH('basis-cash-crude'!U$1,'data-futures'!$A:$A,0),1),""),"")</f>
        <v>-11.200000000000003</v>
      </c>
      <c r="V219">
        <f>+IFERROR(IF(VALUE('data-cash-crude'!U220)&gt;0,'data-cash-crude'!U220-INDEX('data-futures'!$E:$E,MATCH('basis-cash-crude'!V$1,'data-futures'!$A:$A,0),1),""),"")</f>
        <v>-11.020000000000003</v>
      </c>
      <c r="W219">
        <f>+IFERROR(IF(VALUE('data-cash-crude'!V220)&gt;0,'data-cash-crude'!V220-INDEX('data-futures'!$E:$E,MATCH('basis-cash-crude'!W$1,'data-futures'!$A:$A,0),1),""),"")</f>
        <v>-11.439999999999998</v>
      </c>
      <c r="X219">
        <f>+IFERROR(IF(VALUE('data-cash-crude'!W220)&gt;0,'data-cash-crude'!W220-INDEX('data-futures'!$E:$E,MATCH('basis-cash-crude'!X$1,'data-futures'!$A:$A,0),1),""),"")</f>
        <v>-11.530000000000001</v>
      </c>
      <c r="Y219">
        <f>+IFERROR(IF(VALUE('data-cash-crude'!X220)&gt;0,'data-cash-crude'!X220-INDEX('data-futures'!$E:$E,MATCH('basis-cash-crude'!Y$1,'data-futures'!$A:$A,0),1),""),"")</f>
        <v>-11.479999999999997</v>
      </c>
      <c r="Z219" t="str">
        <f>+IFERROR(IF(VALUE('data-cash-crude'!Y220)&gt;0,'data-cash-crude'!Y220-INDEX('data-futures'!$E:$E,MATCH('basis-cash-crude'!Z$1,'data-futures'!$A:$A,0),1),""),"")</f>
        <v/>
      </c>
      <c r="AA219">
        <f>+IFERROR(IF(VALUE('data-cash-crude'!Z220)&gt;0,'data-cash-crude'!Z220-INDEX('data-futures'!$E:$E,MATCH('basis-cash-crude'!AA$1,'data-futures'!$A:$A,0),1),""),"")</f>
        <v>-11.439999999999998</v>
      </c>
      <c r="AB219">
        <f>+IFERROR(IF(VALUE('data-cash-crude'!AA220)&gt;0,'data-cash-crude'!AA220-INDEX('data-futures'!$E:$E,MATCH('basis-cash-crude'!AB$1,'data-futures'!$A:$A,0),1),""),"")</f>
        <v>-11.350000000000001</v>
      </c>
      <c r="AC219" t="str">
        <f>+IFERROR(IF(VALUE('data-cash-crude'!AB220)&gt;0,'data-cash-crude'!AB220-INDEX('data-futures'!$E:$E,MATCH('basis-cash-crude'!AC$1,'data-futures'!$A:$A,0),1),""),"")</f>
        <v/>
      </c>
      <c r="AD219" t="str">
        <f>+IFERROR(IF(VALUE('data-cash-crude'!AC220)&gt;0,'data-cash-crude'!AC220-INDEX('data-futures'!$E:$E,MATCH('basis-cash-crude'!AD$1,'data-futures'!$A:$A,0),1),""),"")</f>
        <v/>
      </c>
      <c r="AE219">
        <f>+IFERROR(IF(VALUE('data-cash-crude'!AD220)&gt;0,'data-cash-crude'!AD220-INDEX('data-futures'!$E:$E,MATCH('basis-cash-crude'!AE$1,'data-futures'!$A:$A,0),1),""),"")</f>
        <v>-11.060000000000002</v>
      </c>
      <c r="AF219">
        <f>+IFERROR(IF(VALUE('data-cash-crude'!AE220)&gt;0,'data-cash-crude'!AE220-INDEX('data-futures'!$E:$E,MATCH('basis-cash-crude'!AF$1,'data-futures'!$A:$A,0),1),""),"")</f>
        <v>-11.030000000000001</v>
      </c>
      <c r="AG219">
        <f>+IFERROR(IF(VALUE('data-cash-crude'!AF220)&gt;0,'data-cash-crude'!AF220-INDEX('data-futures'!$E:$E,MATCH('basis-cash-crude'!AG$1,'data-futures'!$A:$A,0),1),""),"")</f>
        <v>-11.100000000000001</v>
      </c>
      <c r="AH219">
        <f>+IFERROR(IF(VALUE('data-cash-crude'!AG220)&gt;0,'data-cash-crude'!AG220-INDEX('data-futures'!$E:$E,MATCH('basis-cash-crude'!AH$1,'data-futures'!$A:$A,0),1),""),"")</f>
        <v>-11.170000000000002</v>
      </c>
      <c r="AI219">
        <f>+IFERROR(IF(VALUE('data-cash-crude'!AH220)&gt;0,'data-cash-crude'!AH220-INDEX('data-futures'!$E:$E,MATCH('basis-cash-crude'!AI$1,'data-futures'!$A:$A,0),1),""),"")</f>
        <v>-11.009999999999998</v>
      </c>
      <c r="AJ219">
        <f>+IFERROR(IF(VALUE('data-cash-crude'!AI220)&gt;0,'data-cash-crude'!AI220-INDEX('data-futures'!$E:$E,MATCH('basis-cash-crude'!AJ$1,'data-futures'!$A:$A,0),1),""),"")</f>
        <v>-11.11</v>
      </c>
      <c r="AK219">
        <f>+IFERROR(IF(VALUE('data-cash-crude'!AJ220)&gt;0,'data-cash-crude'!AJ220-INDEX('data-futures'!$E:$E,MATCH('basis-cash-crude'!AK$1,'data-futures'!$A:$A,0),1),""),"")</f>
        <v>-11.130000000000003</v>
      </c>
      <c r="AL219">
        <f>+IFERROR(IF(VALUE('data-cash-crude'!AK220)&gt;0,'data-cash-crude'!AK220-INDEX('data-futures'!$E:$E,MATCH('basis-cash-crude'!AL$1,'data-futures'!$A:$A,0),1),""),"")</f>
        <v>-11.14</v>
      </c>
      <c r="AM219">
        <f>+IFERROR(IF(VALUE('data-cash-crude'!AL220)&gt;0,'data-cash-crude'!AL220-INDEX('data-futures'!$E:$E,MATCH('basis-cash-crude'!AM$1,'data-futures'!$A:$A,0),1),""),"")</f>
        <v>-11.030000000000001</v>
      </c>
      <c r="AN219">
        <f>+IFERROR(IF(VALUE('data-cash-crude'!AM220)&gt;0,'data-cash-crude'!AM220-INDEX('data-futures'!$E:$E,MATCH('basis-cash-crude'!AN$1,'data-futures'!$A:$A,0),1),""),"")</f>
        <v>-11.310000000000002</v>
      </c>
      <c r="AO219">
        <f>+IFERROR(IF(VALUE('data-cash-crude'!AN220)&gt;0,'data-cash-crude'!AN220-INDEX('data-futures'!$E:$E,MATCH('basis-cash-crude'!AO$1,'data-futures'!$A:$A,0),1),""),"")</f>
        <v>-11.29</v>
      </c>
      <c r="AP219">
        <f>+IFERROR(IF(VALUE('data-cash-crude'!AO220)&gt;0,'data-cash-crude'!AO220-INDEX('data-futures'!$E:$E,MATCH('basis-cash-crude'!AP$1,'data-futures'!$A:$A,0),1),""),"")</f>
        <v>-11.32</v>
      </c>
      <c r="AQ219" t="str">
        <f>+IFERROR(IF(VALUE('data-cash-crude'!AP220)&gt;0,'data-cash-crude'!AP220-INDEX('data-futures'!$E:$E,MATCH('basis-cash-crude'!AQ$1,'data-futures'!$A:$A,0),1),""),"")</f>
        <v/>
      </c>
      <c r="AR219">
        <f>+IFERROR(IF(VALUE('data-cash-crude'!AQ220)&gt;0,'data-cash-crude'!AQ220-INDEX('data-futures'!$E:$E,MATCH('basis-cash-crude'!AR$1,'data-futures'!$A:$A,0),1),""),"")</f>
        <v>-11.229999999999997</v>
      </c>
      <c r="AS219" t="str">
        <f>+IFERROR(IF(VALUE('data-cash-crude'!AR220)&gt;0,'data-cash-crude'!AR220-INDEX('data-futures'!$E:$E,MATCH('basis-cash-crude'!AS$1,'data-futures'!$A:$A,0),1),""),"")</f>
        <v/>
      </c>
      <c r="AT219">
        <f>+IFERROR(IF(VALUE('data-cash-crude'!AS220)&gt;0,'data-cash-crude'!AS220-INDEX('data-futures'!$E:$E,MATCH('basis-cash-crude'!AT$1,'data-futures'!$A:$A,0),1),""),"")</f>
        <v>-11.100000000000001</v>
      </c>
      <c r="AU219">
        <f>+IFERROR(IF(VALUE('data-cash-crude'!AT220)&gt;0,'data-cash-crude'!AT220-INDEX('data-futures'!$E:$E,MATCH('basis-cash-crude'!AU$1,'data-futures'!$A:$A,0),1),""),"")</f>
        <v>-11.060000000000002</v>
      </c>
      <c r="AV219">
        <f>+IFERROR(IF(VALUE('data-cash-crude'!AU220)&gt;0,'data-cash-crude'!AU220-INDEX('data-futures'!$E:$E,MATCH('basis-cash-crude'!AV$1,'data-futures'!$A:$A,0),1),""),"")</f>
        <v>-11.130000000000003</v>
      </c>
      <c r="AW219">
        <f>+IFERROR(IF(VALUE('data-cash-crude'!AV220)&gt;0,'data-cash-crude'!AV220-INDEX('data-futures'!$E:$E,MATCH('basis-cash-crude'!AW$1,'data-futures'!$A:$A,0),1),""),"")</f>
        <v>-11.100000000000001</v>
      </c>
      <c r="AX219">
        <f>+IFERROR(IF(VALUE('data-cash-crude'!AW220)&gt;0,'data-cash-crude'!AW220-INDEX('data-futures'!$E:$E,MATCH('basis-cash-crude'!AX$1,'data-futures'!$A:$A,0),1),""),"")</f>
        <v>-11.020000000000003</v>
      </c>
      <c r="AY219">
        <f>+IFERROR(IF(VALUE('data-cash-crude'!AX220)&gt;0,'data-cash-crude'!AX220-INDEX('data-futures'!$E:$E,MATCH('basis-cash-crude'!AY$1,'data-futures'!$A:$A,0),1),""),"")</f>
        <v>-11.079999999999998</v>
      </c>
      <c r="AZ219">
        <f>+IFERROR(IF(VALUE('data-cash-crude'!AY220)&gt;0,'data-cash-crude'!AY220-INDEX('data-futures'!$E:$E,MATCH('basis-cash-crude'!AZ$1,'data-futures'!$A:$A,0),1),""),"")</f>
        <v>-11.25</v>
      </c>
      <c r="BA219">
        <f>+IFERROR(IF(VALUE('data-cash-crude'!AZ220)&gt;0,'data-cash-crude'!AZ220-INDEX('data-futures'!$E:$E,MATCH('basis-cash-crude'!BA$1,'data-futures'!$A:$A,0),1),""),"")</f>
        <v>-10.420000000000002</v>
      </c>
      <c r="BB219">
        <f>+IFERROR(IF(VALUE('data-cash-crude'!BA220)&gt;0,'data-cash-crude'!BA220-INDEX('data-futures'!$E:$E,MATCH('basis-cash-crude'!BB$1,'data-futures'!$A:$A,0),1),""),"")</f>
        <v>-11.119999999999997</v>
      </c>
      <c r="BC219">
        <f>+IFERROR(IF(VALUE('data-cash-crude'!BB220)&gt;0,'data-cash-crude'!BB220-INDEX('data-futures'!$E:$E,MATCH('basis-cash-crude'!BC$1,'data-futures'!$A:$A,0),1),""),"")</f>
        <v>-11.229999999999997</v>
      </c>
      <c r="BD219">
        <f>+IFERROR(IF(VALUE('data-cash-crude'!BC220)&gt;0,'data-cash-crude'!BC220-INDEX('data-futures'!$E:$E,MATCH('basis-cash-crude'!BD$1,'data-futures'!$A:$A,0),1),""),"")</f>
        <v>-11.32</v>
      </c>
      <c r="BE219">
        <f>+IFERROR(IF(VALUE('data-cash-crude'!BD220)&gt;0,'data-cash-crude'!BD220-INDEX('data-futures'!$E:$E,MATCH('basis-cash-crude'!BE$1,'data-futures'!$A:$A,0),1),""),"")</f>
        <v>-11.229999999999997</v>
      </c>
      <c r="BF219">
        <f>+IFERROR(IF(VALUE('data-cash-crude'!BE220)&gt;0,'data-cash-crude'!BE220-INDEX('data-futures'!$E:$E,MATCH('basis-cash-crude'!BF$1,'data-futures'!$A:$A,0),1),""),"")</f>
        <v>-10.990000000000002</v>
      </c>
      <c r="BG219">
        <f>+IFERROR(IF(VALUE('data-cash-crude'!BF220)&gt;0,'data-cash-crude'!BF220-INDEX('data-futures'!$E:$E,MATCH('basis-cash-crude'!BG$1,'data-futures'!$A:$A,0),1),""),"")</f>
        <v>-11.020000000000003</v>
      </c>
      <c r="BH219">
        <f>+IFERROR(IF(VALUE('data-cash-crude'!BG220)&gt;0,'data-cash-crude'!BG220-INDEX('data-futures'!$E:$E,MATCH('basis-cash-crude'!BH$1,'data-futures'!$A:$A,0),1),""),"")</f>
        <v>-10.79</v>
      </c>
      <c r="BI219">
        <f>+IFERROR(IF(VALUE('data-cash-crude'!BH220)&gt;0,'data-cash-crude'!BH220-INDEX('data-futures'!$E:$E,MATCH('basis-cash-crude'!BI$1,'data-futures'!$A:$A,0),1),""),"")</f>
        <v>-10.840000000000003</v>
      </c>
      <c r="BJ219">
        <f>+IFERROR(IF(VALUE('data-cash-crude'!BI220)&gt;0,'data-cash-crude'!BI220-INDEX('data-futures'!$E:$E,MATCH('basis-cash-crude'!BJ$1,'data-futures'!$A:$A,0),1),""),"")</f>
        <v>-11.090000000000003</v>
      </c>
      <c r="BK219">
        <f>+IFERROR(IF(VALUE('data-cash-crude'!BJ220)&gt;0,'data-cash-crude'!BJ220-INDEX('data-futures'!$E:$E,MATCH('basis-cash-crude'!BK$1,'data-futures'!$A:$A,0),1),""),"")</f>
        <v>-11.18</v>
      </c>
      <c r="BL219">
        <f>+IFERROR(IF(VALUE('data-cash-crude'!BK220)&gt;0,'data-cash-crude'!BK220-INDEX('data-futures'!$E:$E,MATCH('basis-cash-crude'!BL$1,'data-futures'!$A:$A,0),1),""),"")</f>
        <v>-11.36</v>
      </c>
      <c r="BM219">
        <f>+IFERROR(IF(VALUE('data-cash-crude'!BL220)&gt;0,'data-cash-crude'!BL220-INDEX('data-futures'!$E:$E,MATCH('basis-cash-crude'!BM$1,'data-futures'!$A:$A,0),1),""),"")</f>
        <v>-11.420000000000002</v>
      </c>
      <c r="BN219">
        <f>+IFERROR(IF(VALUE('data-cash-crude'!BM220)&gt;0,'data-cash-crude'!BM220-INDEX('data-futures'!$E:$E,MATCH('basis-cash-crude'!BN$1,'data-futures'!$A:$A,0),1),""),"")</f>
        <v>-11.159999999999997</v>
      </c>
      <c r="BO219">
        <f>+IFERROR(IF(VALUE('data-cash-crude'!BN220)&gt;0,'data-cash-crude'!BN220-INDEX('data-futures'!$E:$E,MATCH('basis-cash-crude'!BO$1,'data-futures'!$A:$A,0),1),""),"")</f>
        <v>-11.469999999999999</v>
      </c>
      <c r="BP219">
        <f>+IFERROR(IF(VALUE('data-cash-crude'!BO220)&gt;0,'data-cash-crude'!BO220-INDEX('data-futures'!$E:$E,MATCH('basis-cash-crude'!BP$1,'data-futures'!$A:$A,0),1),""),"")</f>
        <v>-11.380000000000003</v>
      </c>
      <c r="BQ219">
        <f>+IFERROR(IF(VALUE('data-cash-crude'!BP220)&gt;0,'data-cash-crude'!BP220-INDEX('data-futures'!$E:$E,MATCH('basis-cash-crude'!BQ$1,'data-futures'!$A:$A,0),1),""),"")</f>
        <v>-11.07</v>
      </c>
      <c r="BR219">
        <f>+IFERROR(IF(VALUE('data-cash-crude'!BQ220)&gt;0,'data-cash-crude'!BQ220-INDEX('data-futures'!$E:$E,MATCH('basis-cash-crude'!BR$1,'data-futures'!$A:$A,0),1),""),"")</f>
        <v>-11.100000000000001</v>
      </c>
      <c r="BS219">
        <f>+IFERROR(IF(VALUE('data-cash-crude'!BR220)&gt;0,'data-cash-crude'!BR220-INDEX('data-futures'!$E:$E,MATCH('basis-cash-crude'!BS$1,'data-futures'!$A:$A,0),1),""),"")</f>
        <v>-11.020000000000003</v>
      </c>
      <c r="BT219">
        <f>+IFERROR(IF(VALUE('data-cash-crude'!BS220)&gt;0,'data-cash-crude'!BS220-INDEX('data-futures'!$E:$E,MATCH('basis-cash-crude'!BT$1,'data-futures'!$A:$A,0),1),""),"")</f>
        <v>-11.57</v>
      </c>
      <c r="BU219">
        <f>+IFERROR(IF(VALUE('data-cash-crude'!BT220)&gt;0,'data-cash-crude'!BT220-INDEX('data-futures'!$E:$E,MATCH('basis-cash-crude'!BU$1,'data-futures'!$A:$A,0),1),""),"")</f>
        <v>-11.43</v>
      </c>
      <c r="BV219">
        <f>+IFERROR(IF(VALUE('data-cash-crude'!BU220)&gt;0,'data-cash-crude'!BU220-INDEX('data-futures'!$E:$E,MATCH('basis-cash-crude'!BV$1,'data-futures'!$A:$A,0),1),""),"")</f>
        <v>-11.119999999999997</v>
      </c>
      <c r="BW219">
        <f>+IFERROR(IF(VALUE('data-cash-crude'!BV220)&gt;0,'data-cash-crude'!BV220-INDEX('data-futures'!$E:$E,MATCH('basis-cash-crude'!BW$1,'data-futures'!$A:$A,0),1),""),"")</f>
        <v>-11.130000000000003</v>
      </c>
      <c r="BX219">
        <f>+IFERROR(IF(VALUE('data-cash-crude'!BW220)&gt;0,'data-cash-crude'!BW220-INDEX('data-futures'!$E:$E,MATCH('basis-cash-crude'!BX$1,'data-futures'!$A:$A,0),1),""),"")</f>
        <v>-11.439999999999998</v>
      </c>
      <c r="BY219">
        <f>+IFERROR(IF(VALUE('data-cash-crude'!BX220)&gt;0,'data-cash-crude'!BX220-INDEX('data-futures'!$E:$E,MATCH('basis-cash-crude'!BY$1,'data-futures'!$A:$A,0),1),""),"")</f>
        <v>-11.409999999999997</v>
      </c>
      <c r="BZ219">
        <f>+IFERROR(IF(VALUE('data-cash-crude'!BY220)&gt;0,'data-cash-crude'!BY220-INDEX('data-futures'!$E:$E,MATCH('basis-cash-crude'!BZ$1,'data-futures'!$A:$A,0),1),""),"")</f>
        <v>-11.450000000000003</v>
      </c>
      <c r="CA219">
        <f>+IFERROR(IF(VALUE('data-cash-crude'!BZ220)&gt;0,'data-cash-crude'!BZ220-INDEX('data-futures'!$E:$E,MATCH('basis-cash-crude'!CA$1,'data-futures'!$A:$A,0),1),""),"")</f>
        <v>-11.090000000000003</v>
      </c>
      <c r="CB219">
        <f>+IFERROR(IF(VALUE('data-cash-crude'!CA220)&gt;0,'data-cash-crude'!CA220-INDEX('data-futures'!$E:$E,MATCH('basis-cash-crude'!CB$1,'data-futures'!$A:$A,0),1),""),"")</f>
        <v>-10.969999999999999</v>
      </c>
      <c r="CC219">
        <f>+IFERROR(IF(VALUE('data-cash-crude'!CB220)&gt;0,'data-cash-crude'!CB220-INDEX('data-futures'!$E:$E,MATCH('basis-cash-crude'!CC$1,'data-futures'!$A:$A,0),1),""),"")</f>
        <v>-11.119999999999997</v>
      </c>
      <c r="CD219">
        <f>+IFERROR(IF(VALUE('data-cash-crude'!CC220)&gt;0,'data-cash-crude'!CC220-INDEX('data-futures'!$E:$E,MATCH('basis-cash-crude'!CD$1,'data-futures'!$A:$A,0),1),""),"")</f>
        <v>-10.86</v>
      </c>
      <c r="CE219">
        <f>+IFERROR(IF(VALUE('data-cash-crude'!CD220)&gt;0,'data-cash-crude'!CD220-INDEX('data-futures'!$E:$E,MATCH('basis-cash-crude'!CE$1,'data-futures'!$A:$A,0),1),""),"")</f>
        <v>-10.899999999999999</v>
      </c>
      <c r="CF219">
        <f>+IFERROR(IF(VALUE('data-cash-crude'!CE220)&gt;0,'data-cash-crude'!CE220-INDEX('data-futures'!$E:$E,MATCH('basis-cash-crude'!CF$1,'data-futures'!$A:$A,0),1),""),"")</f>
        <v>-10.82</v>
      </c>
      <c r="CG219">
        <f>+IFERROR(IF(VALUE('data-cash-crude'!CF220)&gt;0,'data-cash-crude'!CF220-INDEX('data-futures'!$E:$E,MATCH('basis-cash-crude'!CG$1,'data-futures'!$A:$A,0),1),""),"")</f>
        <v>-10.590000000000003</v>
      </c>
      <c r="CH219">
        <f>+IFERROR(IF(VALUE('data-cash-crude'!CG220)&gt;0,'data-cash-crude'!CG220-INDEX('data-futures'!$E:$E,MATCH('basis-cash-crude'!CH$1,'data-futures'!$A:$A,0),1),""),"")</f>
        <v>-10.380000000000003</v>
      </c>
      <c r="CI219">
        <f>+IFERROR(IF(VALUE('data-cash-crude'!CH220)&gt;0,'data-cash-crude'!CH220-INDEX('data-futures'!$E:$E,MATCH('basis-cash-crude'!CI$1,'data-futures'!$A:$A,0),1),""),"")</f>
        <v>-10.54</v>
      </c>
      <c r="CJ219">
        <f>+IFERROR(IF(VALUE('data-cash-crude'!CI220)&gt;0,'data-cash-crude'!CI220-INDEX('data-futures'!$E:$E,MATCH('basis-cash-crude'!CJ$1,'data-futures'!$A:$A,0),1),""),"")</f>
        <v>-10.399999999999999</v>
      </c>
      <c r="CK219">
        <f>+IFERROR(IF(VALUE('data-cash-crude'!CJ220)&gt;0,'data-cash-crude'!CJ220-INDEX('data-futures'!$E:$E,MATCH('basis-cash-crude'!CK$1,'data-futures'!$A:$A,0),1),""),"")</f>
        <v>-9.990000000000002</v>
      </c>
      <c r="CL219">
        <f>+IFERROR(IF(VALUE('data-cash-crude'!CK220)&gt;0,'data-cash-crude'!CK220-INDEX('data-futures'!$E:$E,MATCH('basis-cash-crude'!CL$1,'data-futures'!$A:$A,0),1),""),"")</f>
        <v>-9.9500000000000028</v>
      </c>
      <c r="CM219">
        <f>+IFERROR(IF(VALUE('data-cash-crude'!CL220)&gt;0,'data-cash-crude'!CL220-INDEX('data-futures'!$E:$E,MATCH('basis-cash-crude'!CM$1,'data-futures'!$A:$A,0),1),""),"")</f>
        <v>-10</v>
      </c>
      <c r="CN219">
        <f>+IFERROR(IF(VALUE('data-cash-crude'!CM220)&gt;0,'data-cash-crude'!CM220-INDEX('data-futures'!$E:$E,MATCH('basis-cash-crude'!CN$1,'data-futures'!$A:$A,0),1),""),"")</f>
        <v>-9.64</v>
      </c>
      <c r="CO219">
        <f>+IFERROR(IF(VALUE('data-cash-crude'!CN220)&gt;0,'data-cash-crude'!CN220-INDEX('data-futures'!$E:$E,MATCH('basis-cash-crude'!CO$1,'data-futures'!$A:$A,0),1),""),"")</f>
        <v>-9.68</v>
      </c>
      <c r="CP219">
        <f>+IFERROR(IF(VALUE('data-cash-crude'!CO220)&gt;0,'data-cash-crude'!CO220-INDEX('data-futures'!$E:$E,MATCH('basis-cash-crude'!CP$1,'data-futures'!$A:$A,0),1),""),"")</f>
        <v>-9.8800000000000026</v>
      </c>
      <c r="CQ219">
        <f>+IFERROR(IF(VALUE('data-cash-crude'!CP220)&gt;0,'data-cash-crude'!CP220-INDEX('data-futures'!$E:$E,MATCH('basis-cash-crude'!CQ$1,'data-futures'!$A:$A,0),1),""),"")</f>
        <v>-9.8699999999999974</v>
      </c>
      <c r="CR219" t="str">
        <f>+IFERROR(IF(VALUE('data-cash-crude'!CQ220)&gt;0,'data-cash-crude'!CQ220-INDEX('data-futures'!$E:$E,MATCH('basis-cash-crude'!CR$1,'data-futures'!$A:$A,0),1),""),"")</f>
        <v/>
      </c>
      <c r="CS219">
        <f>+IFERROR(IF(VALUE('data-cash-crude'!CR220)&gt;0,'data-cash-crude'!CR220-INDEX('data-futures'!$E:$E,MATCH('basis-cash-crude'!CS$1,'data-futures'!$A:$A,0),1),""),"")</f>
        <v>-8.8699999999999974</v>
      </c>
      <c r="CT219">
        <f>+IFERROR(IF(VALUE('data-cash-crude'!CS220)&gt;0,'data-cash-crude'!CS220-INDEX('data-futures'!$E:$E,MATCH('basis-cash-crude'!CT$1,'data-futures'!$A:$A,0),1),""),"")</f>
        <v>-8.0600000000000023</v>
      </c>
      <c r="CU219">
        <f>+IFERROR(IF(VALUE('data-cash-crude'!CT220)&gt;0,'data-cash-crude'!CT220-INDEX('data-futures'!$E:$E,MATCH('basis-cash-crude'!CU$1,'data-futures'!$A:$A,0),1),""),"")</f>
        <v>-10.11</v>
      </c>
      <c r="CV219">
        <f>+IFERROR(IF(VALUE('data-cash-crude'!CU220)&gt;0,'data-cash-crude'!CU220-INDEX('data-futures'!$E:$E,MATCH('basis-cash-crude'!CV$1,'data-futures'!$A:$A,0),1),""),"")</f>
        <v>-10.46</v>
      </c>
      <c r="CW219">
        <f>+IFERROR(IF(VALUE('data-cash-crude'!CV220)&gt;0,'data-cash-crude'!CV220-INDEX('data-futures'!$E:$E,MATCH('basis-cash-crude'!CW$1,'data-futures'!$A:$A,0),1),""),"")</f>
        <v>-10.450000000000003</v>
      </c>
      <c r="CX219">
        <f>+IFERROR(IF(VALUE('data-cash-crude'!CW220)&gt;0,'data-cash-crude'!CW220-INDEX('data-futures'!$E:$E,MATCH('basis-cash-crude'!CX$1,'data-futures'!$A:$A,0),1),""),"")</f>
        <v>-10.030000000000001</v>
      </c>
      <c r="CY219">
        <f>+IFERROR(IF(VALUE('data-cash-crude'!CX220)&gt;0,'data-cash-crude'!CX220-INDEX('data-futures'!$E:$E,MATCH('basis-cash-crude'!CY$1,'data-futures'!$A:$A,0),1),""),"")</f>
        <v>-9.93</v>
      </c>
      <c r="CZ219">
        <f>+IFERROR(IF(VALUE('data-cash-crude'!CY220)&gt;0,'data-cash-crude'!CY220-INDEX('data-futures'!$E:$E,MATCH('basis-cash-crude'!CZ$1,'data-futures'!$A:$A,0),1),""),"")</f>
        <v>-10.100000000000001</v>
      </c>
      <c r="DA219">
        <f>+IFERROR(IF(VALUE('data-cash-crude'!CZ220)&gt;0,'data-cash-crude'!CZ220-INDEX('data-futures'!$E:$E,MATCH('basis-cash-crude'!DA$1,'data-futures'!$A:$A,0),1),""),"")</f>
        <v>-10.049999999999997</v>
      </c>
      <c r="DB219">
        <f>+IFERROR(IF(VALUE('data-cash-crude'!DA220)&gt;0,'data-cash-crude'!DA220-INDEX('data-futures'!$E:$E,MATCH('basis-cash-crude'!DB$1,'data-futures'!$A:$A,0),1),""),"")</f>
        <v>-10</v>
      </c>
      <c r="DC219">
        <f>+IFERROR(IF(VALUE('data-cash-crude'!DB220)&gt;0,'data-cash-crude'!DB220-INDEX('data-futures'!$E:$E,MATCH('basis-cash-crude'!DC$1,'data-futures'!$A:$A,0),1),""),"")</f>
        <v>-10.020000000000003</v>
      </c>
      <c r="DD219" t="str">
        <f>+IFERROR(IF(VALUE('data-cash-crude'!DC220)&gt;0,'data-cash-crude'!DC220-INDEX('data-futures'!$E:$E,MATCH('basis-cash-crude'!DD$1,'data-futures'!$A:$A,0),1),""),"")</f>
        <v/>
      </c>
      <c r="DE219">
        <f>+IFERROR(IF(VALUE('data-cash-crude'!DD220)&gt;0,'data-cash-crude'!DD220-INDEX('data-futures'!$E:$E,MATCH('basis-cash-crude'!DE$1,'data-futures'!$A:$A,0),1),""),"")</f>
        <v>-9.68</v>
      </c>
      <c r="DF219">
        <f>+IFERROR(IF(VALUE('data-cash-crude'!DE220)&gt;0,'data-cash-crude'!DE220-INDEX('data-futures'!$E:$E,MATCH('basis-cash-crude'!DF$1,'data-futures'!$A:$A,0),1),""),"")</f>
        <v>-9.5499999999999972</v>
      </c>
      <c r="DG219">
        <f>+IFERROR(IF(VALUE('data-cash-crude'!DF220)&gt;0,'data-cash-crude'!DF220-INDEX('data-futures'!$E:$E,MATCH('basis-cash-crude'!DG$1,'data-futures'!$A:$A,0),1),""),"")</f>
        <v>-9.9500000000000028</v>
      </c>
      <c r="DH219">
        <f>+IFERROR(IF(VALUE('data-cash-crude'!DG220)&gt;0,'data-cash-crude'!DG220-INDEX('data-futures'!$E:$E,MATCH('basis-cash-crude'!DH$1,'data-futures'!$A:$A,0),1),""),"")</f>
        <v>-9.9600000000000009</v>
      </c>
      <c r="DI219">
        <f>+IFERROR(IF(VALUE('data-cash-crude'!DH220)&gt;0,'data-cash-crude'!DH220-INDEX('data-futures'!$E:$E,MATCH('basis-cash-crude'!DI$1,'data-futures'!$A:$A,0),1),""),"")</f>
        <v>-10.090000000000003</v>
      </c>
      <c r="DJ219">
        <f>+IFERROR(IF(VALUE('data-cash-crude'!DI220)&gt;0,'data-cash-crude'!DI220-INDEX('data-futures'!$E:$E,MATCH('basis-cash-crude'!DJ$1,'data-futures'!$A:$A,0),1),""),"")</f>
        <v>-10.32</v>
      </c>
      <c r="DK219">
        <f>+IFERROR(IF(VALUE('data-cash-crude'!DJ220)&gt;0,'data-cash-crude'!DJ220-INDEX('data-futures'!$E:$E,MATCH('basis-cash-crude'!DK$1,'data-futures'!$A:$A,0),1),""),"")</f>
        <v>-9.8699999999999974</v>
      </c>
      <c r="DL219" t="str">
        <f>+IFERROR(IF(VALUE('data-cash-crude'!DK220)&gt;0,'data-cash-crude'!DK220-INDEX('data-futures'!$E:$E,MATCH('basis-cash-crude'!DL$1,'data-futures'!$A:$A,0),1),""),"")</f>
        <v/>
      </c>
      <c r="DM219" t="str">
        <f>+IFERROR(IF(VALUE('data-cash-crude'!DL220)&gt;0,'data-cash-crude'!DL220-INDEX('data-futures'!$E:$E,MATCH('basis-cash-crude'!DM$1,'data-futures'!$A:$A,0),1),""),"")</f>
        <v/>
      </c>
      <c r="DN219" t="str">
        <f>+IFERROR(IF(VALUE('data-cash-crude'!DM220)&gt;0,'data-cash-crude'!DM220-INDEX('data-futures'!$E:$E,MATCH('basis-cash-crude'!DN$1,'data-futures'!$A:$A,0),1),""),"")</f>
        <v/>
      </c>
      <c r="DO219" t="str">
        <f>+IFERROR(IF(VALUE('data-cash-crude'!DN220)&gt;0,'data-cash-crude'!DN220-INDEX('data-futures'!$E:$E,MATCH('basis-cash-crude'!DO$1,'data-futures'!$A:$A,0),1),""),"")</f>
        <v/>
      </c>
      <c r="DP219" t="str">
        <f>+IFERROR(IF(VALUE('data-cash-crude'!DO220)&gt;0,'data-cash-crude'!DO220-INDEX('data-futures'!$E:$E,MATCH('basis-cash-crude'!DP$1,'data-futures'!$A:$A,0),1),""),"")</f>
        <v/>
      </c>
      <c r="DQ219" t="str">
        <f>+IFERROR(IF(VALUE('data-cash-crude'!DP220)&gt;0,'data-cash-crude'!DP220-INDEX('data-futures'!$E:$E,MATCH('basis-cash-crude'!DQ$1,'data-futures'!$A:$A,0),1),""),"")</f>
        <v/>
      </c>
      <c r="DR219" t="str">
        <f>+IFERROR(IF(VALUE('data-cash-crude'!DQ220)&gt;0,'data-cash-crude'!DQ220-INDEX('data-futures'!$E:$E,MATCH('basis-cash-crude'!DR$1,'data-futures'!$A:$A,0),1),""),"")</f>
        <v/>
      </c>
      <c r="DS219" t="str">
        <f>+IFERROR(IF(VALUE('data-cash-crude'!DR220)&gt;0,'data-cash-crude'!DR220-INDEX('data-futures'!$E:$E,MATCH('basis-cash-crude'!DS$1,'data-futures'!$A:$A,0),1),""),"")</f>
        <v/>
      </c>
      <c r="DT219" t="str">
        <f>+IFERROR(IF(VALUE('data-cash-crude'!DS220)&gt;0,'data-cash-crude'!DS220-INDEX('data-futures'!$E:$E,MATCH('basis-cash-crude'!DT$1,'data-futures'!$A:$A,0),1),""),"")</f>
        <v/>
      </c>
      <c r="DU219">
        <f>+IFERROR(IF(VALUE('data-cash-crude'!DT220)&gt;0,'data-cash-crude'!DT220-INDEX('data-futures'!$E:$E,MATCH('basis-cash-crude'!DU$1,'data-futures'!$A:$A,0),1),""),"")</f>
        <v>-10.689999999999998</v>
      </c>
      <c r="DV219">
        <f>+IFERROR(IF(VALUE('data-cash-crude'!DU220)&gt;0,'data-cash-crude'!DU220-INDEX('data-futures'!$E:$E,MATCH('basis-cash-crude'!DV$1,'data-futures'!$A:$A,0),1),""),"")</f>
        <v>-10.950000000000003</v>
      </c>
      <c r="DW219">
        <f>+IFERROR(IF(VALUE('data-cash-crude'!DV220)&gt;0,'data-cash-crude'!DV220-INDEX('data-futures'!$E:$E,MATCH('basis-cash-crude'!DW$1,'data-futures'!$A:$A,0),1),""),"")</f>
        <v>-10.89</v>
      </c>
      <c r="DX219">
        <f>+IFERROR(IF(VALUE('data-cash-crude'!DW220)&gt;0,'data-cash-crude'!DW220-INDEX('data-futures'!$E:$E,MATCH('basis-cash-crude'!DX$1,'data-futures'!$A:$A,0),1),""),"")</f>
        <v>-10.43</v>
      </c>
      <c r="DY219" t="str">
        <f>+IFERROR(IF(VALUE('data-cash-crude'!DX220)&gt;0,'data-cash-crude'!DX220-INDEX('data-futures'!$E:$E,MATCH('basis-cash-crude'!DY$1,'data-futures'!$A:$A,0),1),""),"")</f>
        <v/>
      </c>
      <c r="DZ219">
        <f>+IFERROR(IF(VALUE('data-cash-crude'!DY220)&gt;0,'data-cash-crude'!DY220-INDEX('data-futures'!$E:$E,MATCH('basis-cash-crude'!DZ$1,'data-futures'!$A:$A,0),1),""),"")</f>
        <v>-10.920000000000002</v>
      </c>
      <c r="EA219">
        <f>+IFERROR(IF(VALUE('data-cash-crude'!DZ220)&gt;0,'data-cash-crude'!DZ220-INDEX('data-futures'!$E:$E,MATCH('basis-cash-crude'!EA$1,'data-futures'!$A:$A,0),1),""),"")</f>
        <v>-10.780000000000001</v>
      </c>
      <c r="EB219" t="str">
        <f>+IFERROR(IF(VALUE('data-cash-crude'!EA220)&gt;0,'data-cash-crude'!EA220-INDEX('data-futures'!$E:$E,MATCH('basis-cash-crude'!EB$1,'data-futures'!$A:$A,0),1),""),"")</f>
        <v/>
      </c>
      <c r="EC219">
        <f>+IFERROR(IF(VALUE('data-cash-crude'!EB220)&gt;0,'data-cash-crude'!EB220-INDEX('data-futures'!$E:$E,MATCH('basis-cash-crude'!EC$1,'data-futures'!$A:$A,0),1),""),"")</f>
        <v>-10.950000000000003</v>
      </c>
      <c r="ED219" t="str">
        <f>+IFERROR(IF(VALUE('data-cash-crude'!EC220)&gt;0,'data-cash-crude'!EC220-INDEX('data-futures'!$E:$E,MATCH('basis-cash-crude'!ED$1,'data-futures'!$A:$A,0),1),""),"")</f>
        <v/>
      </c>
      <c r="EE219">
        <f>+IFERROR(IF(VALUE('data-cash-crude'!ED220)&gt;0,'data-cash-crude'!ED220-INDEX('data-futures'!$E:$E,MATCH('basis-cash-crude'!EE$1,'data-futures'!$A:$A,0),1),""),"")</f>
        <v>-11.280000000000001</v>
      </c>
      <c r="EF219" t="str">
        <f>+IFERROR(IF(VALUE('data-cash-crude'!EE220)&gt;0,'data-cash-crude'!EE220-INDEX('data-futures'!$E:$E,MATCH('basis-cash-crude'!EF$1,'data-futures'!$A:$A,0),1),""),"")</f>
        <v/>
      </c>
      <c r="EG219" t="str">
        <f>+IFERROR(IF(VALUE('data-cash-crude'!EF220)&gt;0,'data-cash-crude'!EF220-INDEX('data-futures'!$E:$E,MATCH('basis-cash-crude'!EG$1,'data-futures'!$A:$A,0),1),""),"")</f>
        <v/>
      </c>
      <c r="EH219" t="str">
        <f>+IFERROR(IF(VALUE('data-cash-crude'!EG220)&gt;0,'data-cash-crude'!EG220-INDEX('data-futures'!$E:$E,MATCH('basis-cash-crude'!EH$1,'data-futures'!$A:$A,0),1),""),"")</f>
        <v/>
      </c>
      <c r="EI219" t="str">
        <f>+IFERROR(IF(VALUE('data-cash-crude'!EH220)&gt;0,'data-cash-crude'!EH220-INDEX('data-futures'!$E:$E,MATCH('basis-cash-crude'!EI$1,'data-futures'!$A:$A,0),1),""),"")</f>
        <v/>
      </c>
      <c r="EJ219" t="str">
        <f>+IFERROR(IF(VALUE('data-cash-crude'!EI220)&gt;0,'data-cash-crude'!EI220-INDEX('data-futures'!$E:$E,MATCH('basis-cash-crude'!EJ$1,'data-futures'!$A:$A,0),1),""),"")</f>
        <v/>
      </c>
      <c r="EK219" t="str">
        <f>+IFERROR(IF(VALUE('data-cash-crude'!EJ220)&gt;0,'data-cash-crude'!EJ220-INDEX('data-futures'!$E:$E,MATCH('basis-cash-crude'!EK$1,'data-futures'!$A:$A,0),1),""),"")</f>
        <v/>
      </c>
      <c r="EL219" t="str">
        <f>+IFERROR(IF(VALUE('data-cash-crude'!EK220)&gt;0,'data-cash-crude'!EK220-INDEX('data-futures'!$E:$E,MATCH('basis-cash-crude'!EL$1,'data-futures'!$A:$A,0),1),""),"")</f>
        <v/>
      </c>
      <c r="EM219" t="str">
        <f>+IFERROR(IF(VALUE('data-cash-crude'!EL220)&gt;0,'data-cash-crude'!EL220-INDEX('data-futures'!$E:$E,MATCH('basis-cash-crude'!EM$1,'data-futures'!$A:$A,0),1),""),"")</f>
        <v/>
      </c>
      <c r="EN219" t="str">
        <f>+IFERROR(IF(VALUE('data-cash-crude'!EM220)&gt;0,'data-cash-crude'!EM220-INDEX('data-futures'!$E:$E,MATCH('basis-cash-crude'!EN$1,'data-futures'!$A:$A,0),1),""),"")</f>
        <v/>
      </c>
      <c r="EO219" t="str">
        <f>+IFERROR(IF(VALUE('data-cash-crude'!EN220)&gt;0,'data-cash-crude'!EN220-INDEX('data-futures'!$E:$E,MATCH('basis-cash-crude'!EO$1,'data-futures'!$A:$A,0),1),""),"")</f>
        <v/>
      </c>
      <c r="EP219" t="str">
        <f>+IFERROR(IF(VALUE('data-cash-crude'!EO220)&gt;0,'data-cash-crude'!EO220-INDEX('data-futures'!$E:$E,MATCH('basis-cash-crude'!EP$1,'data-futures'!$A:$A,0),1),""),"")</f>
        <v/>
      </c>
      <c r="EQ219" t="str">
        <f>+IFERROR(IF(VALUE('data-cash-crude'!EP220)&gt;0,'data-cash-crude'!EP220-INDEX('data-futures'!$E:$E,MATCH('basis-cash-crude'!EQ$1,'data-futures'!$A:$A,0),1),""),"")</f>
        <v/>
      </c>
      <c r="ER219" t="str">
        <f>+IFERROR(IF(VALUE('data-cash-crude'!EQ220)&gt;0,'data-cash-crude'!EQ220-INDEX('data-futures'!$E:$E,MATCH('basis-cash-crude'!ER$1,'data-futures'!$A:$A,0),1),""),"")</f>
        <v/>
      </c>
      <c r="ES219" t="str">
        <f>+IFERROR(IF(VALUE('data-cash-crude'!ER220)&gt;0,'data-cash-crude'!ER220-INDEX('data-futures'!$E:$E,MATCH('basis-cash-crude'!ES$1,'data-futures'!$A:$A,0),1),""),"")</f>
        <v/>
      </c>
      <c r="ET219" t="str">
        <f>+IFERROR(IF(VALUE('data-cash-crude'!ES220)&gt;0,'data-cash-crude'!ES220-INDEX('data-futures'!$E:$E,MATCH('basis-cash-crude'!ET$1,'data-futures'!$A:$A,0),1),""),"")</f>
        <v/>
      </c>
      <c r="EU219" t="str">
        <f>+IFERROR(IF(VALUE('data-cash-crude'!ET220)&gt;0,'data-cash-crude'!ET220-INDEX('data-futures'!$E:$E,MATCH('basis-cash-crude'!EU$1,'data-futures'!$A:$A,0),1),""),"")</f>
        <v/>
      </c>
      <c r="EV219" t="str">
        <f>+IFERROR(IF(VALUE('data-cash-crude'!EU220)&gt;0,'data-cash-crude'!EU220-INDEX('data-futures'!$E:$E,MATCH('basis-cash-crude'!EV$1,'data-futures'!$A:$A,0),1),""),"")</f>
        <v/>
      </c>
      <c r="EW219" t="str">
        <f>+IFERROR(IF(VALUE('data-cash-crude'!EV220)&gt;0,'data-cash-crude'!EV220-INDEX('data-futures'!$E:$E,MATCH('basis-cash-crude'!EW$1,'data-futures'!$A:$A,0),1),""),"")</f>
        <v/>
      </c>
      <c r="EX219" t="str">
        <f>+IFERROR(IF(VALUE('data-cash-crude'!EW220)&gt;0,'data-cash-crude'!EW220-INDEX('data-futures'!$E:$E,MATCH('basis-cash-crude'!EX$1,'data-futures'!$A:$A,0),1),""),"")</f>
        <v/>
      </c>
      <c r="EY219" t="str">
        <f>+IFERROR(IF(VALUE('data-cash-crude'!EX220)&gt;0,'data-cash-crude'!EX220-INDEX('data-futures'!$E:$E,MATCH('basis-cash-crude'!EY$1,'data-futures'!$A:$A,0),1),""),"")</f>
        <v/>
      </c>
      <c r="EZ219" t="str">
        <f>+IFERROR(IF(VALUE('data-cash-crude'!EY220)&gt;0,'data-cash-crude'!EY220-INDEX('data-futures'!$E:$E,MATCH('basis-cash-crude'!EZ$1,'data-futures'!$A:$A,0),1),""),"")</f>
        <v/>
      </c>
      <c r="FA219" t="str">
        <f>+IFERROR(IF(VALUE('data-cash-crude'!EZ220)&gt;0,'data-cash-crude'!EZ220-INDEX('data-futures'!$E:$E,MATCH('basis-cash-crude'!FA$1,'data-futures'!$A:$A,0),1),""),"")</f>
        <v/>
      </c>
      <c r="FB219" t="str">
        <f>+IFERROR(IF(VALUE('data-cash-crude'!FA220)&gt;0,'data-cash-crude'!FA220-INDEX('data-futures'!$E:$E,MATCH('basis-cash-crude'!FB$1,'data-futures'!$A:$A,0),1),""),"")</f>
        <v/>
      </c>
      <c r="FC219" t="str">
        <f>+IFERROR(IF(VALUE('data-cash-crude'!FB220)&gt;0,'data-cash-crude'!FB220-INDEX('data-futures'!$E:$E,MATCH('basis-cash-crude'!FC$1,'data-futures'!$A:$A,0),1),""),"")</f>
        <v/>
      </c>
      <c r="FD219" t="str">
        <f>+IFERROR(IF(VALUE('data-cash-crude'!FC220)&gt;0,'data-cash-crude'!FC220-INDEX('data-futures'!$E:$E,MATCH('basis-cash-crude'!FD$1,'data-futures'!$A:$A,0),1),""),"")</f>
        <v/>
      </c>
      <c r="FE219" t="str">
        <f>+IFERROR(IF(VALUE('data-cash-crude'!FD220)&gt;0,'data-cash-crude'!FD220-INDEX('data-futures'!$E:$E,MATCH('basis-cash-crude'!FE$1,'data-futures'!$A:$A,0),1),""),"")</f>
        <v/>
      </c>
      <c r="FF219" t="str">
        <f>+IFERROR(IF(VALUE('data-cash-crude'!FE220)&gt;0,'data-cash-crude'!FE220-INDEX('data-futures'!$E:$E,MATCH('basis-cash-crude'!FF$1,'data-futures'!$A:$A,0),1),""),"")</f>
        <v/>
      </c>
      <c r="FG219" t="str">
        <f>+IFERROR(IF(VALUE('data-cash-crude'!FF220)&gt;0,'data-cash-crude'!FF220-INDEX('data-futures'!$E:$E,MATCH('basis-cash-crude'!FG$1,'data-futures'!$A:$A,0),1),""),"")</f>
        <v/>
      </c>
      <c r="FH219" t="str">
        <f>+IFERROR(IF(VALUE('data-cash-crude'!FG220)&gt;0,'data-cash-crude'!FG220-INDEX('data-futures'!$E:$E,MATCH('basis-cash-crude'!FH$1,'data-futures'!$A:$A,0),1),""),"")</f>
        <v/>
      </c>
      <c r="FI219" t="str">
        <f>+IFERROR(IF(VALUE('data-cash-crude'!FH220)&gt;0,'data-cash-crude'!FH220-INDEX('data-futures'!$E:$E,MATCH('basis-cash-crude'!FI$1,'data-futures'!$A:$A,0),1),""),"")</f>
        <v/>
      </c>
      <c r="FJ219" t="str">
        <f>+IFERROR(IF(VALUE('data-cash-crude'!FI220)&gt;0,'data-cash-crude'!FI220-INDEX('data-futures'!$E:$E,MATCH('basis-cash-crude'!FJ$1,'data-futures'!$A:$A,0),1),""),"")</f>
        <v/>
      </c>
      <c r="FK219" t="str">
        <f>+IFERROR(IF(VALUE('data-cash-crude'!FJ220)&gt;0,'data-cash-crude'!FJ220-INDEX('data-futures'!$E:$E,MATCH('basis-cash-crude'!FK$1,'data-futures'!$A:$A,0),1),""),"")</f>
        <v/>
      </c>
      <c r="FL219" t="str">
        <f>+IFERROR(IF(VALUE('data-cash-crude'!FK220)&gt;0,'data-cash-crude'!FK220-INDEX('data-futures'!$E:$E,MATCH('basis-cash-crude'!FL$1,'data-futures'!$A:$A,0),1),""),"")</f>
        <v/>
      </c>
    </row>
    <row r="220" spans="1:168" x14ac:dyDescent="0.2">
      <c r="A220">
        <f t="shared" si="9"/>
        <v>-6.5850000000000009</v>
      </c>
      <c r="B220">
        <f t="shared" si="10"/>
        <v>-6.5873076923076912</v>
      </c>
      <c r="C220">
        <f t="shared" si="11"/>
        <v>-6.3291666666666648</v>
      </c>
      <c r="D220" s="6" t="str">
        <f>+'data-cash-crude'!B221</f>
        <v>CLPA-9-59.CM</v>
      </c>
      <c r="E220">
        <f>+IFERROR(IF(VALUE('data-cash-crude'!D221)&gt;0,'data-cash-crude'!D221-INDEX('data-futures'!$E:$E,MATCH('basis-cash-crude'!E$1,'data-futures'!$A:$A,0),1),""),"")</f>
        <v>-5.4399999999999977</v>
      </c>
      <c r="F220">
        <f>+IFERROR(IF(VALUE('data-cash-crude'!E221)&gt;0,'data-cash-crude'!E221-INDEX('data-futures'!$E:$E,MATCH('basis-cash-crude'!F$1,'data-futures'!$A:$A,0),1),""),"")</f>
        <v>-6.8400000000000034</v>
      </c>
      <c r="G220">
        <f>+IFERROR(IF(VALUE('data-cash-crude'!F221)&gt;0,'data-cash-crude'!F221-INDEX('data-futures'!$E:$E,MATCH('basis-cash-crude'!G$1,'data-futures'!$A:$A,0),1),""),"")</f>
        <v>-6.740000000000002</v>
      </c>
      <c r="H220">
        <f>+IFERROR(IF(VALUE('data-cash-crude'!G221)&gt;0,'data-cash-crude'!G221-INDEX('data-futures'!$E:$E,MATCH('basis-cash-crude'!H$1,'data-futures'!$A:$A,0),1),""),"")</f>
        <v>-6.8800000000000026</v>
      </c>
      <c r="I220" t="str">
        <f>+IFERROR(IF(VALUE('data-cash-crude'!H221)&gt;0,'data-cash-crude'!H221-INDEX('data-futures'!$E:$E,MATCH('basis-cash-crude'!I$1,'data-futures'!$A:$A,0),1),""),"")</f>
        <v/>
      </c>
      <c r="J220">
        <f>+IFERROR(IF(VALUE('data-cash-crude'!I221)&gt;0,'data-cash-crude'!I221-INDEX('data-futures'!$E:$E,MATCH('basis-cash-crude'!J$1,'data-futures'!$A:$A,0),1),""),"")</f>
        <v>-6.8299999999999983</v>
      </c>
      <c r="K220">
        <f>+IFERROR(IF(VALUE('data-cash-crude'!J221)&gt;0,'data-cash-crude'!J221-INDEX('data-futures'!$E:$E,MATCH('basis-cash-crude'!K$1,'data-futures'!$A:$A,0),1),""),"")</f>
        <v>-6.7800000000000011</v>
      </c>
      <c r="L220">
        <f>+IFERROR(IF(VALUE('data-cash-crude'!K221)&gt;0,'data-cash-crude'!K221-INDEX('data-futures'!$E:$E,MATCH('basis-cash-crude'!L$1,'data-futures'!$A:$A,0),1),""),"")</f>
        <v>-6.8400000000000034</v>
      </c>
      <c r="M220">
        <f>+IFERROR(IF(VALUE('data-cash-crude'!L221)&gt;0,'data-cash-crude'!L221-INDEX('data-futures'!$E:$E,MATCH('basis-cash-crude'!M$1,'data-futures'!$A:$A,0),1),""),"")</f>
        <v>-6.759999999999998</v>
      </c>
      <c r="N220">
        <f>+IFERROR(IF(VALUE('data-cash-crude'!M221)&gt;0,'data-cash-crude'!M221-INDEX('data-futures'!$E:$E,MATCH('basis-cash-crude'!N$1,'data-futures'!$A:$A,0),1),""),"")</f>
        <v>-6.8299999999999983</v>
      </c>
      <c r="O220">
        <f>+IFERROR(IF(VALUE('data-cash-crude'!N221)&gt;0,'data-cash-crude'!N221-INDEX('data-futures'!$E:$E,MATCH('basis-cash-crude'!O$1,'data-futures'!$A:$A,0),1),""),"")</f>
        <v>-6.740000000000002</v>
      </c>
      <c r="P220">
        <f>+IFERROR(IF(VALUE('data-cash-crude'!O221)&gt;0,'data-cash-crude'!O221-INDEX('data-futures'!$E:$E,MATCH('basis-cash-crude'!P$1,'data-futures'!$A:$A,0),1),""),"")</f>
        <v>-6.6899999999999977</v>
      </c>
      <c r="Q220">
        <f>+IFERROR(IF(VALUE('data-cash-crude'!P221)&gt;0,'data-cash-crude'!P221-INDEX('data-futures'!$E:$E,MATCH('basis-cash-crude'!Q$1,'data-futures'!$A:$A,0),1),""),"")</f>
        <v>-6.7100000000000009</v>
      </c>
      <c r="R220">
        <f>+IFERROR(IF(VALUE('data-cash-crude'!Q221)&gt;0,'data-cash-crude'!Q221-INDEX('data-futures'!$E:$E,MATCH('basis-cash-crude'!R$1,'data-futures'!$A:$A,0),1),""),"")</f>
        <v>-6.509999999999998</v>
      </c>
      <c r="S220">
        <f>+IFERROR(IF(VALUE('data-cash-crude'!R221)&gt;0,'data-cash-crude'!R221-INDEX('data-futures'!$E:$E,MATCH('basis-cash-crude'!S$1,'data-futures'!$A:$A,0),1),""),"")</f>
        <v>-6.5399999999999991</v>
      </c>
      <c r="T220">
        <f>+IFERROR(IF(VALUE('data-cash-crude'!S221)&gt;0,'data-cash-crude'!S221-INDEX('data-futures'!$E:$E,MATCH('basis-cash-crude'!T$1,'data-futures'!$A:$A,0),1),""),"")</f>
        <v>-6.57</v>
      </c>
      <c r="U220">
        <f>+IFERROR(IF(VALUE('data-cash-crude'!T221)&gt;0,'data-cash-crude'!T221-INDEX('data-futures'!$E:$E,MATCH('basis-cash-crude'!U$1,'data-futures'!$A:$A,0),1),""),"")</f>
        <v>-6.4500000000000028</v>
      </c>
      <c r="V220">
        <f>+IFERROR(IF(VALUE('data-cash-crude'!U221)&gt;0,'data-cash-crude'!U221-INDEX('data-futures'!$E:$E,MATCH('basis-cash-crude'!V$1,'data-futures'!$A:$A,0),1),""),"")</f>
        <v>-6.2700000000000031</v>
      </c>
      <c r="W220">
        <f>+IFERROR(IF(VALUE('data-cash-crude'!V221)&gt;0,'data-cash-crude'!V221-INDEX('data-futures'!$E:$E,MATCH('basis-cash-crude'!W$1,'data-futures'!$A:$A,0),1),""),"")</f>
        <v>-6.6899999999999977</v>
      </c>
      <c r="X220">
        <f>+IFERROR(IF(VALUE('data-cash-crude'!W221)&gt;0,'data-cash-crude'!W221-INDEX('data-futures'!$E:$E,MATCH('basis-cash-crude'!X$1,'data-futures'!$A:$A,0),1),""),"")</f>
        <v>-6.7800000000000011</v>
      </c>
      <c r="Y220">
        <f>+IFERROR(IF(VALUE('data-cash-crude'!X221)&gt;0,'data-cash-crude'!X221-INDEX('data-futures'!$E:$E,MATCH('basis-cash-crude'!Y$1,'data-futures'!$A:$A,0),1),""),"")</f>
        <v>-6.7299999999999969</v>
      </c>
      <c r="Z220" t="str">
        <f>+IFERROR(IF(VALUE('data-cash-crude'!Y221)&gt;0,'data-cash-crude'!Y221-INDEX('data-futures'!$E:$E,MATCH('basis-cash-crude'!Z$1,'data-futures'!$A:$A,0),1),""),"")</f>
        <v/>
      </c>
      <c r="AA220">
        <f>+IFERROR(IF(VALUE('data-cash-crude'!Z221)&gt;0,'data-cash-crude'!Z221-INDEX('data-futures'!$E:$E,MATCH('basis-cash-crude'!AA$1,'data-futures'!$A:$A,0),1),""),"")</f>
        <v>-6.6899999999999977</v>
      </c>
      <c r="AB220">
        <f>+IFERROR(IF(VALUE('data-cash-crude'!AA221)&gt;0,'data-cash-crude'!AA221-INDEX('data-futures'!$E:$E,MATCH('basis-cash-crude'!AB$1,'data-futures'!$A:$A,0),1),""),"")</f>
        <v>-6.6000000000000014</v>
      </c>
      <c r="AC220" t="str">
        <f>+IFERROR(IF(VALUE('data-cash-crude'!AB221)&gt;0,'data-cash-crude'!AB221-INDEX('data-futures'!$E:$E,MATCH('basis-cash-crude'!AC$1,'data-futures'!$A:$A,0),1),""),"")</f>
        <v/>
      </c>
      <c r="AD220" t="str">
        <f>+IFERROR(IF(VALUE('data-cash-crude'!AC221)&gt;0,'data-cash-crude'!AC221-INDEX('data-futures'!$E:$E,MATCH('basis-cash-crude'!AD$1,'data-futures'!$A:$A,0),1),""),"")</f>
        <v/>
      </c>
      <c r="AE220">
        <f>+IFERROR(IF(VALUE('data-cash-crude'!AD221)&gt;0,'data-cash-crude'!AD221-INDEX('data-futures'!$E:$E,MATCH('basis-cash-crude'!AE$1,'data-futures'!$A:$A,0),1),""),"")</f>
        <v>-6.3100000000000023</v>
      </c>
      <c r="AF220">
        <f>+IFERROR(IF(VALUE('data-cash-crude'!AE221)&gt;0,'data-cash-crude'!AE221-INDEX('data-futures'!$E:$E,MATCH('basis-cash-crude'!AF$1,'data-futures'!$A:$A,0),1),""),"")</f>
        <v>-6.2800000000000011</v>
      </c>
      <c r="AG220">
        <f>+IFERROR(IF(VALUE('data-cash-crude'!AF221)&gt;0,'data-cash-crude'!AF221-INDEX('data-futures'!$E:$E,MATCH('basis-cash-crude'!AG$1,'data-futures'!$A:$A,0),1),""),"")</f>
        <v>-6.3500000000000014</v>
      </c>
      <c r="AH220">
        <f>+IFERROR(IF(VALUE('data-cash-crude'!AG221)&gt;0,'data-cash-crude'!AG221-INDEX('data-futures'!$E:$E,MATCH('basis-cash-crude'!AH$1,'data-futures'!$A:$A,0),1),""),"")</f>
        <v>-6.4200000000000017</v>
      </c>
      <c r="AI220">
        <f>+IFERROR(IF(VALUE('data-cash-crude'!AH221)&gt;0,'data-cash-crude'!AH221-INDEX('data-futures'!$E:$E,MATCH('basis-cash-crude'!AI$1,'data-futures'!$A:$A,0),1),""),"")</f>
        <v>-6.259999999999998</v>
      </c>
      <c r="AJ220">
        <f>+IFERROR(IF(VALUE('data-cash-crude'!AI221)&gt;0,'data-cash-crude'!AI221-INDEX('data-futures'!$E:$E,MATCH('basis-cash-crude'!AJ$1,'data-futures'!$A:$A,0),1),""),"")</f>
        <v>-6.3599999999999994</v>
      </c>
      <c r="AK220">
        <f>+IFERROR(IF(VALUE('data-cash-crude'!AJ221)&gt;0,'data-cash-crude'!AJ221-INDEX('data-futures'!$E:$E,MATCH('basis-cash-crude'!AK$1,'data-futures'!$A:$A,0),1),""),"")</f>
        <v>-6.3800000000000026</v>
      </c>
      <c r="AL220">
        <f>+IFERROR(IF(VALUE('data-cash-crude'!AK221)&gt;0,'data-cash-crude'!AK221-INDEX('data-futures'!$E:$E,MATCH('basis-cash-crude'!AL$1,'data-futures'!$A:$A,0),1),""),"")</f>
        <v>-6.3900000000000006</v>
      </c>
      <c r="AM220">
        <f>+IFERROR(IF(VALUE('data-cash-crude'!AL221)&gt;0,'data-cash-crude'!AL221-INDEX('data-futures'!$E:$E,MATCH('basis-cash-crude'!AM$1,'data-futures'!$A:$A,0),1),""),"")</f>
        <v>-6.2800000000000011</v>
      </c>
      <c r="AN220">
        <f>+IFERROR(IF(VALUE('data-cash-crude'!AM221)&gt;0,'data-cash-crude'!AM221-INDEX('data-futures'!$E:$E,MATCH('basis-cash-crude'!AN$1,'data-futures'!$A:$A,0),1),""),"")</f>
        <v>-6.5600000000000023</v>
      </c>
      <c r="AO220">
        <f>+IFERROR(IF(VALUE('data-cash-crude'!AN221)&gt;0,'data-cash-crude'!AN221-INDEX('data-futures'!$E:$E,MATCH('basis-cash-crude'!AO$1,'data-futures'!$A:$A,0),1),""),"")</f>
        <v>-6.5399999999999991</v>
      </c>
      <c r="AP220">
        <f>+IFERROR(IF(VALUE('data-cash-crude'!AO221)&gt;0,'data-cash-crude'!AO221-INDEX('data-futures'!$E:$E,MATCH('basis-cash-crude'!AP$1,'data-futures'!$A:$A,0),1),""),"")</f>
        <v>-6.57</v>
      </c>
      <c r="AQ220" t="str">
        <f>+IFERROR(IF(VALUE('data-cash-crude'!AP221)&gt;0,'data-cash-crude'!AP221-INDEX('data-futures'!$E:$E,MATCH('basis-cash-crude'!AQ$1,'data-futures'!$A:$A,0),1),""),"")</f>
        <v/>
      </c>
      <c r="AR220">
        <f>+IFERROR(IF(VALUE('data-cash-crude'!AQ221)&gt;0,'data-cash-crude'!AQ221-INDEX('data-futures'!$E:$E,MATCH('basis-cash-crude'!AR$1,'data-futures'!$A:$A,0),1),""),"")</f>
        <v>-6.4799999999999969</v>
      </c>
      <c r="AS220" t="str">
        <f>+IFERROR(IF(VALUE('data-cash-crude'!AR221)&gt;0,'data-cash-crude'!AR221-INDEX('data-futures'!$E:$E,MATCH('basis-cash-crude'!AS$1,'data-futures'!$A:$A,0),1),""),"")</f>
        <v/>
      </c>
      <c r="AT220">
        <f>+IFERROR(IF(VALUE('data-cash-crude'!AS221)&gt;0,'data-cash-crude'!AS221-INDEX('data-futures'!$E:$E,MATCH('basis-cash-crude'!AT$1,'data-futures'!$A:$A,0),1),""),"")</f>
        <v>-6.3500000000000014</v>
      </c>
      <c r="AU220">
        <f>+IFERROR(IF(VALUE('data-cash-crude'!AT221)&gt;0,'data-cash-crude'!AT221-INDEX('data-futures'!$E:$E,MATCH('basis-cash-crude'!AU$1,'data-futures'!$A:$A,0),1),""),"")</f>
        <v>-6.3100000000000023</v>
      </c>
      <c r="AV220">
        <f>+IFERROR(IF(VALUE('data-cash-crude'!AU221)&gt;0,'data-cash-crude'!AU221-INDEX('data-futures'!$E:$E,MATCH('basis-cash-crude'!AV$1,'data-futures'!$A:$A,0),1),""),"")</f>
        <v>-6.3800000000000026</v>
      </c>
      <c r="AW220">
        <f>+IFERROR(IF(VALUE('data-cash-crude'!AV221)&gt;0,'data-cash-crude'!AV221-INDEX('data-futures'!$E:$E,MATCH('basis-cash-crude'!AW$1,'data-futures'!$A:$A,0),1),""),"")</f>
        <v>-6.3500000000000014</v>
      </c>
      <c r="AX220">
        <f>+IFERROR(IF(VALUE('data-cash-crude'!AW221)&gt;0,'data-cash-crude'!AW221-INDEX('data-futures'!$E:$E,MATCH('basis-cash-crude'!AX$1,'data-futures'!$A:$A,0),1),""),"")</f>
        <v>-6.2700000000000031</v>
      </c>
      <c r="AY220">
        <f>+IFERROR(IF(VALUE('data-cash-crude'!AX221)&gt;0,'data-cash-crude'!AX221-INDEX('data-futures'!$E:$E,MATCH('basis-cash-crude'!AY$1,'data-futures'!$A:$A,0),1),""),"")</f>
        <v>-6.3299999999999983</v>
      </c>
      <c r="AZ220">
        <f>+IFERROR(IF(VALUE('data-cash-crude'!AY221)&gt;0,'data-cash-crude'!AY221-INDEX('data-futures'!$E:$E,MATCH('basis-cash-crude'!AZ$1,'data-futures'!$A:$A,0),1),""),"")</f>
        <v>-6.5</v>
      </c>
      <c r="BA220">
        <f>+IFERROR(IF(VALUE('data-cash-crude'!AZ221)&gt;0,'data-cash-crude'!AZ221-INDEX('data-futures'!$E:$E,MATCH('basis-cash-crude'!BA$1,'data-futures'!$A:$A,0),1),""),"")</f>
        <v>-5.6700000000000017</v>
      </c>
      <c r="BB220">
        <f>+IFERROR(IF(VALUE('data-cash-crude'!BA221)&gt;0,'data-cash-crude'!BA221-INDEX('data-futures'!$E:$E,MATCH('basis-cash-crude'!BB$1,'data-futures'!$A:$A,0),1),""),"")</f>
        <v>-6.3699999999999974</v>
      </c>
      <c r="BC220">
        <f>+IFERROR(IF(VALUE('data-cash-crude'!BB221)&gt;0,'data-cash-crude'!BB221-INDEX('data-futures'!$E:$E,MATCH('basis-cash-crude'!BC$1,'data-futures'!$A:$A,0),1),""),"")</f>
        <v>-6.4799999999999969</v>
      </c>
      <c r="BD220">
        <f>+IFERROR(IF(VALUE('data-cash-crude'!BC221)&gt;0,'data-cash-crude'!BC221-INDEX('data-futures'!$E:$E,MATCH('basis-cash-crude'!BD$1,'data-futures'!$A:$A,0),1),""),"")</f>
        <v>-6.57</v>
      </c>
      <c r="BE220">
        <f>+IFERROR(IF(VALUE('data-cash-crude'!BD221)&gt;0,'data-cash-crude'!BD221-INDEX('data-futures'!$E:$E,MATCH('basis-cash-crude'!BE$1,'data-futures'!$A:$A,0),1),""),"")</f>
        <v>-6.4799999999999969</v>
      </c>
      <c r="BF220">
        <f>+IFERROR(IF(VALUE('data-cash-crude'!BE221)&gt;0,'data-cash-crude'!BE221-INDEX('data-futures'!$E:$E,MATCH('basis-cash-crude'!BF$1,'data-futures'!$A:$A,0),1),""),"")</f>
        <v>-6.240000000000002</v>
      </c>
      <c r="BG220">
        <f>+IFERROR(IF(VALUE('data-cash-crude'!BF221)&gt;0,'data-cash-crude'!BF221-INDEX('data-futures'!$E:$E,MATCH('basis-cash-crude'!BG$1,'data-futures'!$A:$A,0),1),""),"")</f>
        <v>-6.2700000000000031</v>
      </c>
      <c r="BH220">
        <f>+IFERROR(IF(VALUE('data-cash-crude'!BG221)&gt;0,'data-cash-crude'!BG221-INDEX('data-futures'!$E:$E,MATCH('basis-cash-crude'!BH$1,'data-futures'!$A:$A,0),1),""),"")</f>
        <v>-6.0399999999999991</v>
      </c>
      <c r="BI220">
        <f>+IFERROR(IF(VALUE('data-cash-crude'!BH221)&gt;0,'data-cash-crude'!BH221-INDEX('data-futures'!$E:$E,MATCH('basis-cash-crude'!BI$1,'data-futures'!$A:$A,0),1),""),"")</f>
        <v>-6.0900000000000034</v>
      </c>
      <c r="BJ220">
        <f>+IFERROR(IF(VALUE('data-cash-crude'!BI221)&gt;0,'data-cash-crude'!BI221-INDEX('data-futures'!$E:$E,MATCH('basis-cash-crude'!BJ$1,'data-futures'!$A:$A,0),1),""),"")</f>
        <v>-6.3400000000000034</v>
      </c>
      <c r="BK220">
        <f>+IFERROR(IF(VALUE('data-cash-crude'!BJ221)&gt;0,'data-cash-crude'!BJ221-INDEX('data-futures'!$E:$E,MATCH('basis-cash-crude'!BK$1,'data-futures'!$A:$A,0),1),""),"")</f>
        <v>-6.43</v>
      </c>
      <c r="BL220">
        <f>+IFERROR(IF(VALUE('data-cash-crude'!BK221)&gt;0,'data-cash-crude'!BK221-INDEX('data-futures'!$E:$E,MATCH('basis-cash-crude'!BL$1,'data-futures'!$A:$A,0),1),""),"")</f>
        <v>-6.6099999999999994</v>
      </c>
      <c r="BM220">
        <f>+IFERROR(IF(VALUE('data-cash-crude'!BL221)&gt;0,'data-cash-crude'!BL221-INDEX('data-futures'!$E:$E,MATCH('basis-cash-crude'!BM$1,'data-futures'!$A:$A,0),1),""),"")</f>
        <v>-6.6700000000000017</v>
      </c>
      <c r="BN220">
        <f>+IFERROR(IF(VALUE('data-cash-crude'!BM221)&gt;0,'data-cash-crude'!BM221-INDEX('data-futures'!$E:$E,MATCH('basis-cash-crude'!BN$1,'data-futures'!$A:$A,0),1),""),"")</f>
        <v>-6.4099999999999966</v>
      </c>
      <c r="BO220">
        <f>+IFERROR(IF(VALUE('data-cash-crude'!BN221)&gt;0,'data-cash-crude'!BN221-INDEX('data-futures'!$E:$E,MATCH('basis-cash-crude'!BO$1,'data-futures'!$A:$A,0),1),""),"")</f>
        <v>-6.7199999999999989</v>
      </c>
      <c r="BP220">
        <f>+IFERROR(IF(VALUE('data-cash-crude'!BO221)&gt;0,'data-cash-crude'!BO221-INDEX('data-futures'!$E:$E,MATCH('basis-cash-crude'!BP$1,'data-futures'!$A:$A,0),1),""),"")</f>
        <v>-6.6300000000000026</v>
      </c>
      <c r="BQ220">
        <f>+IFERROR(IF(VALUE('data-cash-crude'!BP221)&gt;0,'data-cash-crude'!BP221-INDEX('data-futures'!$E:$E,MATCH('basis-cash-crude'!BQ$1,'data-futures'!$A:$A,0),1),""),"")</f>
        <v>-6.32</v>
      </c>
      <c r="BR220">
        <f>+IFERROR(IF(VALUE('data-cash-crude'!BQ221)&gt;0,'data-cash-crude'!BQ221-INDEX('data-futures'!$E:$E,MATCH('basis-cash-crude'!BR$1,'data-futures'!$A:$A,0),1),""),"")</f>
        <v>-6.3500000000000014</v>
      </c>
      <c r="BS220">
        <f>+IFERROR(IF(VALUE('data-cash-crude'!BR221)&gt;0,'data-cash-crude'!BR221-INDEX('data-futures'!$E:$E,MATCH('basis-cash-crude'!BS$1,'data-futures'!$A:$A,0),1),""),"")</f>
        <v>-6.2700000000000031</v>
      </c>
      <c r="BT220">
        <f>+IFERROR(IF(VALUE('data-cash-crude'!BS221)&gt;0,'data-cash-crude'!BS221-INDEX('data-futures'!$E:$E,MATCH('basis-cash-crude'!BT$1,'data-futures'!$A:$A,0),1),""),"")</f>
        <v>-6.82</v>
      </c>
      <c r="BU220">
        <f>+IFERROR(IF(VALUE('data-cash-crude'!BT221)&gt;0,'data-cash-crude'!BT221-INDEX('data-futures'!$E:$E,MATCH('basis-cash-crude'!BU$1,'data-futures'!$A:$A,0),1),""),"")</f>
        <v>-6.68</v>
      </c>
      <c r="BV220">
        <f>+IFERROR(IF(VALUE('data-cash-crude'!BU221)&gt;0,'data-cash-crude'!BU221-INDEX('data-futures'!$E:$E,MATCH('basis-cash-crude'!BV$1,'data-futures'!$A:$A,0),1),""),"")</f>
        <v>-6.3699999999999974</v>
      </c>
      <c r="BW220">
        <f>+IFERROR(IF(VALUE('data-cash-crude'!BV221)&gt;0,'data-cash-crude'!BV221-INDEX('data-futures'!$E:$E,MATCH('basis-cash-crude'!BW$1,'data-futures'!$A:$A,0),1),""),"")</f>
        <v>-6.3800000000000026</v>
      </c>
      <c r="BX220">
        <f>+IFERROR(IF(VALUE('data-cash-crude'!BW221)&gt;0,'data-cash-crude'!BW221-INDEX('data-futures'!$E:$E,MATCH('basis-cash-crude'!BX$1,'data-futures'!$A:$A,0),1),""),"")</f>
        <v>-6.6899999999999977</v>
      </c>
      <c r="BY220">
        <f>+IFERROR(IF(VALUE('data-cash-crude'!BX221)&gt;0,'data-cash-crude'!BX221-INDEX('data-futures'!$E:$E,MATCH('basis-cash-crude'!BY$1,'data-futures'!$A:$A,0),1),""),"")</f>
        <v>-6.6599999999999966</v>
      </c>
      <c r="BZ220">
        <f>+IFERROR(IF(VALUE('data-cash-crude'!BY221)&gt;0,'data-cash-crude'!BY221-INDEX('data-futures'!$E:$E,MATCH('basis-cash-crude'!BZ$1,'data-futures'!$A:$A,0),1),""),"")</f>
        <v>-6.7000000000000028</v>
      </c>
      <c r="CA220">
        <f>+IFERROR(IF(VALUE('data-cash-crude'!BZ221)&gt;0,'data-cash-crude'!BZ221-INDEX('data-futures'!$E:$E,MATCH('basis-cash-crude'!CA$1,'data-futures'!$A:$A,0),1),""),"")</f>
        <v>-6.3400000000000034</v>
      </c>
      <c r="CB220">
        <f>+IFERROR(IF(VALUE('data-cash-crude'!CA221)&gt;0,'data-cash-crude'!CA221-INDEX('data-futures'!$E:$E,MATCH('basis-cash-crude'!CB$1,'data-futures'!$A:$A,0),1),""),"")</f>
        <v>-6.2199999999999989</v>
      </c>
      <c r="CC220">
        <f>+IFERROR(IF(VALUE('data-cash-crude'!CB221)&gt;0,'data-cash-crude'!CB221-INDEX('data-futures'!$E:$E,MATCH('basis-cash-crude'!CC$1,'data-futures'!$A:$A,0),1),""),"")</f>
        <v>-6.3699999999999974</v>
      </c>
      <c r="CD220">
        <f>+IFERROR(IF(VALUE('data-cash-crude'!CC221)&gt;0,'data-cash-crude'!CC221-INDEX('data-futures'!$E:$E,MATCH('basis-cash-crude'!CD$1,'data-futures'!$A:$A,0),1),""),"")</f>
        <v>-6.1099999999999994</v>
      </c>
      <c r="CE220">
        <f>+IFERROR(IF(VALUE('data-cash-crude'!CD221)&gt;0,'data-cash-crude'!CD221-INDEX('data-futures'!$E:$E,MATCH('basis-cash-crude'!CE$1,'data-futures'!$A:$A,0),1),""),"")</f>
        <v>-6.1499999999999986</v>
      </c>
      <c r="CF220">
        <f>+IFERROR(IF(VALUE('data-cash-crude'!CE221)&gt;0,'data-cash-crude'!CE221-INDEX('data-futures'!$E:$E,MATCH('basis-cash-crude'!CF$1,'data-futures'!$A:$A,0),1),""),"")</f>
        <v>-6.07</v>
      </c>
      <c r="CG220">
        <f>+IFERROR(IF(VALUE('data-cash-crude'!CF221)&gt;0,'data-cash-crude'!CF221-INDEX('data-futures'!$E:$E,MATCH('basis-cash-crude'!CG$1,'data-futures'!$A:$A,0),1),""),"")</f>
        <v>-5.8400000000000034</v>
      </c>
      <c r="CH220">
        <f>+IFERROR(IF(VALUE('data-cash-crude'!CG221)&gt;0,'data-cash-crude'!CG221-INDEX('data-futures'!$E:$E,MATCH('basis-cash-crude'!CH$1,'data-futures'!$A:$A,0),1),""),"")</f>
        <v>-5.6300000000000026</v>
      </c>
      <c r="CI220">
        <f>+IFERROR(IF(VALUE('data-cash-crude'!CH221)&gt;0,'data-cash-crude'!CH221-INDEX('data-futures'!$E:$E,MATCH('basis-cash-crude'!CI$1,'data-futures'!$A:$A,0),1),""),"")</f>
        <v>-5.7899999999999991</v>
      </c>
      <c r="CJ220">
        <f>+IFERROR(IF(VALUE('data-cash-crude'!CI221)&gt;0,'data-cash-crude'!CI221-INDEX('data-futures'!$E:$E,MATCH('basis-cash-crude'!CJ$1,'data-futures'!$A:$A,0),1),""),"")</f>
        <v>-5.6499999999999986</v>
      </c>
      <c r="CK220">
        <f>+IFERROR(IF(VALUE('data-cash-crude'!CJ221)&gt;0,'data-cash-crude'!CJ221-INDEX('data-futures'!$E:$E,MATCH('basis-cash-crude'!CK$1,'data-futures'!$A:$A,0),1),""),"")</f>
        <v>-5.240000000000002</v>
      </c>
      <c r="CL220">
        <f>+IFERROR(IF(VALUE('data-cash-crude'!CK221)&gt;0,'data-cash-crude'!CK221-INDEX('data-futures'!$E:$E,MATCH('basis-cash-crude'!CL$1,'data-futures'!$A:$A,0),1),""),"")</f>
        <v>-5.2000000000000028</v>
      </c>
      <c r="CM220">
        <f>+IFERROR(IF(VALUE('data-cash-crude'!CL221)&gt;0,'data-cash-crude'!CL221-INDEX('data-futures'!$E:$E,MATCH('basis-cash-crude'!CM$1,'data-futures'!$A:$A,0),1),""),"")</f>
        <v>-5.25</v>
      </c>
      <c r="CN220">
        <f>+IFERROR(IF(VALUE('data-cash-crude'!CM221)&gt;0,'data-cash-crude'!CM221-INDEX('data-futures'!$E:$E,MATCH('basis-cash-crude'!CN$1,'data-futures'!$A:$A,0),1),""),"")</f>
        <v>-4.8900000000000006</v>
      </c>
      <c r="CO220">
        <f>+IFERROR(IF(VALUE('data-cash-crude'!CN221)&gt;0,'data-cash-crude'!CN221-INDEX('data-futures'!$E:$E,MATCH('basis-cash-crude'!CO$1,'data-futures'!$A:$A,0),1),""),"")</f>
        <v>-4.93</v>
      </c>
      <c r="CP220">
        <f>+IFERROR(IF(VALUE('data-cash-crude'!CO221)&gt;0,'data-cash-crude'!CO221-INDEX('data-futures'!$E:$E,MATCH('basis-cash-crude'!CP$1,'data-futures'!$A:$A,0),1),""),"")</f>
        <v>-5.1300000000000026</v>
      </c>
      <c r="CQ220">
        <f>+IFERROR(IF(VALUE('data-cash-crude'!CP221)&gt;0,'data-cash-crude'!CP221-INDEX('data-futures'!$E:$E,MATCH('basis-cash-crude'!CQ$1,'data-futures'!$A:$A,0),1),""),"")</f>
        <v>-5.1199999999999974</v>
      </c>
      <c r="CR220" t="str">
        <f>+IFERROR(IF(VALUE('data-cash-crude'!CQ221)&gt;0,'data-cash-crude'!CQ221-INDEX('data-futures'!$E:$E,MATCH('basis-cash-crude'!CR$1,'data-futures'!$A:$A,0),1),""),"")</f>
        <v/>
      </c>
      <c r="CS220">
        <f>+IFERROR(IF(VALUE('data-cash-crude'!CR221)&gt;0,'data-cash-crude'!CR221-INDEX('data-futures'!$E:$E,MATCH('basis-cash-crude'!CS$1,'data-futures'!$A:$A,0),1),""),"")</f>
        <v>-4.1199999999999974</v>
      </c>
      <c r="CT220">
        <f>+IFERROR(IF(VALUE('data-cash-crude'!CS221)&gt;0,'data-cash-crude'!CS221-INDEX('data-futures'!$E:$E,MATCH('basis-cash-crude'!CT$1,'data-futures'!$A:$A,0),1),""),"")</f>
        <v>-3.3100000000000023</v>
      </c>
      <c r="CU220">
        <f>+IFERROR(IF(VALUE('data-cash-crude'!CT221)&gt;0,'data-cash-crude'!CT221-INDEX('data-futures'!$E:$E,MATCH('basis-cash-crude'!CU$1,'data-futures'!$A:$A,0),1),""),"")</f>
        <v>-5.3599999999999994</v>
      </c>
      <c r="CV220">
        <f>+IFERROR(IF(VALUE('data-cash-crude'!CU221)&gt;0,'data-cash-crude'!CU221-INDEX('data-futures'!$E:$E,MATCH('basis-cash-crude'!CV$1,'data-futures'!$A:$A,0),1),""),"")</f>
        <v>-5.7100000000000009</v>
      </c>
      <c r="CW220">
        <f>+IFERROR(IF(VALUE('data-cash-crude'!CV221)&gt;0,'data-cash-crude'!CV221-INDEX('data-futures'!$E:$E,MATCH('basis-cash-crude'!CW$1,'data-futures'!$A:$A,0),1),""),"")</f>
        <v>-5.7000000000000028</v>
      </c>
      <c r="CX220">
        <f>+IFERROR(IF(VALUE('data-cash-crude'!CW221)&gt;0,'data-cash-crude'!CW221-INDEX('data-futures'!$E:$E,MATCH('basis-cash-crude'!CX$1,'data-futures'!$A:$A,0),1),""),"")</f>
        <v>-5.2800000000000011</v>
      </c>
      <c r="CY220">
        <f>+IFERROR(IF(VALUE('data-cash-crude'!CX221)&gt;0,'data-cash-crude'!CX221-INDEX('data-futures'!$E:$E,MATCH('basis-cash-crude'!CY$1,'data-futures'!$A:$A,0),1),""),"")</f>
        <v>-5.18</v>
      </c>
      <c r="CZ220">
        <f>+IFERROR(IF(VALUE('data-cash-crude'!CY221)&gt;0,'data-cash-crude'!CY221-INDEX('data-futures'!$E:$E,MATCH('basis-cash-crude'!CZ$1,'data-futures'!$A:$A,0),1),""),"")</f>
        <v>-5.3500000000000014</v>
      </c>
      <c r="DA220">
        <f>+IFERROR(IF(VALUE('data-cash-crude'!CZ221)&gt;0,'data-cash-crude'!CZ221-INDEX('data-futures'!$E:$E,MATCH('basis-cash-crude'!DA$1,'data-futures'!$A:$A,0),1),""),"")</f>
        <v>-5.2999999999999972</v>
      </c>
      <c r="DB220">
        <f>+IFERROR(IF(VALUE('data-cash-crude'!DA221)&gt;0,'data-cash-crude'!DA221-INDEX('data-futures'!$E:$E,MATCH('basis-cash-crude'!DB$1,'data-futures'!$A:$A,0),1),""),"")</f>
        <v>-5.25</v>
      </c>
      <c r="DC220">
        <f>+IFERROR(IF(VALUE('data-cash-crude'!DB221)&gt;0,'data-cash-crude'!DB221-INDEX('data-futures'!$E:$E,MATCH('basis-cash-crude'!DC$1,'data-futures'!$A:$A,0),1),""),"")</f>
        <v>-5.2700000000000031</v>
      </c>
      <c r="DD220" t="str">
        <f>+IFERROR(IF(VALUE('data-cash-crude'!DC221)&gt;0,'data-cash-crude'!DC221-INDEX('data-futures'!$E:$E,MATCH('basis-cash-crude'!DD$1,'data-futures'!$A:$A,0),1),""),"")</f>
        <v/>
      </c>
      <c r="DE220">
        <f>+IFERROR(IF(VALUE('data-cash-crude'!DD221)&gt;0,'data-cash-crude'!DD221-INDEX('data-futures'!$E:$E,MATCH('basis-cash-crude'!DE$1,'data-futures'!$A:$A,0),1),""),"")</f>
        <v>-4.93</v>
      </c>
      <c r="DF220">
        <f>+IFERROR(IF(VALUE('data-cash-crude'!DE221)&gt;0,'data-cash-crude'!DE221-INDEX('data-futures'!$E:$E,MATCH('basis-cash-crude'!DF$1,'data-futures'!$A:$A,0),1),""),"")</f>
        <v>-4.7999999999999972</v>
      </c>
      <c r="DG220">
        <f>+IFERROR(IF(VALUE('data-cash-crude'!DF221)&gt;0,'data-cash-crude'!DF221-INDEX('data-futures'!$E:$E,MATCH('basis-cash-crude'!DG$1,'data-futures'!$A:$A,0),1),""),"")</f>
        <v>-5.2000000000000028</v>
      </c>
      <c r="DH220">
        <f>+IFERROR(IF(VALUE('data-cash-crude'!DG221)&gt;0,'data-cash-crude'!DG221-INDEX('data-futures'!$E:$E,MATCH('basis-cash-crude'!DH$1,'data-futures'!$A:$A,0),1),""),"")</f>
        <v>-5.2100000000000009</v>
      </c>
      <c r="DI220">
        <f>+IFERROR(IF(VALUE('data-cash-crude'!DH221)&gt;0,'data-cash-crude'!DH221-INDEX('data-futures'!$E:$E,MATCH('basis-cash-crude'!DI$1,'data-futures'!$A:$A,0),1),""),"")</f>
        <v>-5.3400000000000034</v>
      </c>
      <c r="DJ220">
        <f>+IFERROR(IF(VALUE('data-cash-crude'!DI221)&gt;0,'data-cash-crude'!DI221-INDEX('data-futures'!$E:$E,MATCH('basis-cash-crude'!DJ$1,'data-futures'!$A:$A,0),1),""),"")</f>
        <v>-5.57</v>
      </c>
      <c r="DK220">
        <f>+IFERROR(IF(VALUE('data-cash-crude'!DJ221)&gt;0,'data-cash-crude'!DJ221-INDEX('data-futures'!$E:$E,MATCH('basis-cash-crude'!DK$1,'data-futures'!$A:$A,0),1),""),"")</f>
        <v>-5.1199999999999974</v>
      </c>
      <c r="DL220" t="str">
        <f>+IFERROR(IF(VALUE('data-cash-crude'!DK221)&gt;0,'data-cash-crude'!DK221-INDEX('data-futures'!$E:$E,MATCH('basis-cash-crude'!DL$1,'data-futures'!$A:$A,0),1),""),"")</f>
        <v/>
      </c>
      <c r="DM220" t="str">
        <f>+IFERROR(IF(VALUE('data-cash-crude'!DL221)&gt;0,'data-cash-crude'!DL221-INDEX('data-futures'!$E:$E,MATCH('basis-cash-crude'!DM$1,'data-futures'!$A:$A,0),1),""),"")</f>
        <v/>
      </c>
      <c r="DN220" t="str">
        <f>+IFERROR(IF(VALUE('data-cash-crude'!DM221)&gt;0,'data-cash-crude'!DM221-INDEX('data-futures'!$E:$E,MATCH('basis-cash-crude'!DN$1,'data-futures'!$A:$A,0),1),""),"")</f>
        <v/>
      </c>
      <c r="DO220" t="str">
        <f>+IFERROR(IF(VALUE('data-cash-crude'!DN221)&gt;0,'data-cash-crude'!DN221-INDEX('data-futures'!$E:$E,MATCH('basis-cash-crude'!DO$1,'data-futures'!$A:$A,0),1),""),"")</f>
        <v/>
      </c>
      <c r="DP220" t="str">
        <f>+IFERROR(IF(VALUE('data-cash-crude'!DO221)&gt;0,'data-cash-crude'!DO221-INDEX('data-futures'!$E:$E,MATCH('basis-cash-crude'!DP$1,'data-futures'!$A:$A,0),1),""),"")</f>
        <v/>
      </c>
      <c r="DQ220" t="str">
        <f>+IFERROR(IF(VALUE('data-cash-crude'!DP221)&gt;0,'data-cash-crude'!DP221-INDEX('data-futures'!$E:$E,MATCH('basis-cash-crude'!DQ$1,'data-futures'!$A:$A,0),1),""),"")</f>
        <v/>
      </c>
      <c r="DR220" t="str">
        <f>+IFERROR(IF(VALUE('data-cash-crude'!DQ221)&gt;0,'data-cash-crude'!DQ221-INDEX('data-futures'!$E:$E,MATCH('basis-cash-crude'!DR$1,'data-futures'!$A:$A,0),1),""),"")</f>
        <v/>
      </c>
      <c r="DS220" t="str">
        <f>+IFERROR(IF(VALUE('data-cash-crude'!DR221)&gt;0,'data-cash-crude'!DR221-INDEX('data-futures'!$E:$E,MATCH('basis-cash-crude'!DS$1,'data-futures'!$A:$A,0),1),""),"")</f>
        <v/>
      </c>
      <c r="DT220" t="str">
        <f>+IFERROR(IF(VALUE('data-cash-crude'!DS221)&gt;0,'data-cash-crude'!DS221-INDEX('data-futures'!$E:$E,MATCH('basis-cash-crude'!DT$1,'data-futures'!$A:$A,0),1),""),"")</f>
        <v/>
      </c>
      <c r="DU220">
        <f>+IFERROR(IF(VALUE('data-cash-crude'!DT221)&gt;0,'data-cash-crude'!DT221-INDEX('data-futures'!$E:$E,MATCH('basis-cash-crude'!DU$1,'data-futures'!$A:$A,0),1),""),"")</f>
        <v>-5.9399999999999977</v>
      </c>
      <c r="DV220">
        <f>+IFERROR(IF(VALUE('data-cash-crude'!DU221)&gt;0,'data-cash-crude'!DU221-INDEX('data-futures'!$E:$E,MATCH('basis-cash-crude'!DV$1,'data-futures'!$A:$A,0),1),""),"")</f>
        <v>-6.2000000000000028</v>
      </c>
      <c r="DW220">
        <f>+IFERROR(IF(VALUE('data-cash-crude'!DV221)&gt;0,'data-cash-crude'!DV221-INDEX('data-futures'!$E:$E,MATCH('basis-cash-crude'!DW$1,'data-futures'!$A:$A,0),1),""),"")</f>
        <v>-6.1400000000000006</v>
      </c>
      <c r="DX220">
        <f>+IFERROR(IF(VALUE('data-cash-crude'!DW221)&gt;0,'data-cash-crude'!DW221-INDEX('data-futures'!$E:$E,MATCH('basis-cash-crude'!DX$1,'data-futures'!$A:$A,0),1),""),"")</f>
        <v>-5.68</v>
      </c>
      <c r="DY220" t="str">
        <f>+IFERROR(IF(VALUE('data-cash-crude'!DX221)&gt;0,'data-cash-crude'!DX221-INDEX('data-futures'!$E:$E,MATCH('basis-cash-crude'!DY$1,'data-futures'!$A:$A,0),1),""),"")</f>
        <v/>
      </c>
      <c r="DZ220">
        <f>+IFERROR(IF(VALUE('data-cash-crude'!DY221)&gt;0,'data-cash-crude'!DY221-INDEX('data-futures'!$E:$E,MATCH('basis-cash-crude'!DZ$1,'data-futures'!$A:$A,0),1),""),"")</f>
        <v>-6.1700000000000017</v>
      </c>
      <c r="EA220">
        <f>+IFERROR(IF(VALUE('data-cash-crude'!DZ221)&gt;0,'data-cash-crude'!DZ221-INDEX('data-futures'!$E:$E,MATCH('basis-cash-crude'!EA$1,'data-futures'!$A:$A,0),1),""),"")</f>
        <v>-6.0300000000000011</v>
      </c>
      <c r="EB220" t="str">
        <f>+IFERROR(IF(VALUE('data-cash-crude'!EA221)&gt;0,'data-cash-crude'!EA221-INDEX('data-futures'!$E:$E,MATCH('basis-cash-crude'!EB$1,'data-futures'!$A:$A,0),1),""),"")</f>
        <v/>
      </c>
      <c r="EC220">
        <f>+IFERROR(IF(VALUE('data-cash-crude'!EB221)&gt;0,'data-cash-crude'!EB221-INDEX('data-futures'!$E:$E,MATCH('basis-cash-crude'!EC$1,'data-futures'!$A:$A,0),1),""),"")</f>
        <v>-6.2000000000000028</v>
      </c>
      <c r="ED220" t="str">
        <f>+IFERROR(IF(VALUE('data-cash-crude'!EC221)&gt;0,'data-cash-crude'!EC221-INDEX('data-futures'!$E:$E,MATCH('basis-cash-crude'!ED$1,'data-futures'!$A:$A,0),1),""),"")</f>
        <v/>
      </c>
      <c r="EE220">
        <f>+IFERROR(IF(VALUE('data-cash-crude'!ED221)&gt;0,'data-cash-crude'!ED221-INDEX('data-futures'!$E:$E,MATCH('basis-cash-crude'!EE$1,'data-futures'!$A:$A,0),1),""),"")</f>
        <v>-6.5300000000000011</v>
      </c>
      <c r="EF220" t="str">
        <f>+IFERROR(IF(VALUE('data-cash-crude'!EE221)&gt;0,'data-cash-crude'!EE221-INDEX('data-futures'!$E:$E,MATCH('basis-cash-crude'!EF$1,'data-futures'!$A:$A,0),1),""),"")</f>
        <v/>
      </c>
      <c r="EG220" t="str">
        <f>+IFERROR(IF(VALUE('data-cash-crude'!EF221)&gt;0,'data-cash-crude'!EF221-INDEX('data-futures'!$E:$E,MATCH('basis-cash-crude'!EG$1,'data-futures'!$A:$A,0),1),""),"")</f>
        <v/>
      </c>
      <c r="EH220" t="str">
        <f>+IFERROR(IF(VALUE('data-cash-crude'!EG221)&gt;0,'data-cash-crude'!EG221-INDEX('data-futures'!$E:$E,MATCH('basis-cash-crude'!EH$1,'data-futures'!$A:$A,0),1),""),"")</f>
        <v/>
      </c>
      <c r="EI220" t="str">
        <f>+IFERROR(IF(VALUE('data-cash-crude'!EH221)&gt;0,'data-cash-crude'!EH221-INDEX('data-futures'!$E:$E,MATCH('basis-cash-crude'!EI$1,'data-futures'!$A:$A,0),1),""),"")</f>
        <v/>
      </c>
      <c r="EJ220" t="str">
        <f>+IFERROR(IF(VALUE('data-cash-crude'!EI221)&gt;0,'data-cash-crude'!EI221-INDEX('data-futures'!$E:$E,MATCH('basis-cash-crude'!EJ$1,'data-futures'!$A:$A,0),1),""),"")</f>
        <v/>
      </c>
      <c r="EK220" t="str">
        <f>+IFERROR(IF(VALUE('data-cash-crude'!EJ221)&gt;0,'data-cash-crude'!EJ221-INDEX('data-futures'!$E:$E,MATCH('basis-cash-crude'!EK$1,'data-futures'!$A:$A,0),1),""),"")</f>
        <v/>
      </c>
      <c r="EL220" t="str">
        <f>+IFERROR(IF(VALUE('data-cash-crude'!EK221)&gt;0,'data-cash-crude'!EK221-INDEX('data-futures'!$E:$E,MATCH('basis-cash-crude'!EL$1,'data-futures'!$A:$A,0),1),""),"")</f>
        <v/>
      </c>
      <c r="EM220" t="str">
        <f>+IFERROR(IF(VALUE('data-cash-crude'!EL221)&gt;0,'data-cash-crude'!EL221-INDEX('data-futures'!$E:$E,MATCH('basis-cash-crude'!EM$1,'data-futures'!$A:$A,0),1),""),"")</f>
        <v/>
      </c>
      <c r="EN220" t="str">
        <f>+IFERROR(IF(VALUE('data-cash-crude'!EM221)&gt;0,'data-cash-crude'!EM221-INDEX('data-futures'!$E:$E,MATCH('basis-cash-crude'!EN$1,'data-futures'!$A:$A,0),1),""),"")</f>
        <v/>
      </c>
      <c r="EO220" t="str">
        <f>+IFERROR(IF(VALUE('data-cash-crude'!EN221)&gt;0,'data-cash-crude'!EN221-INDEX('data-futures'!$E:$E,MATCH('basis-cash-crude'!EO$1,'data-futures'!$A:$A,0),1),""),"")</f>
        <v/>
      </c>
      <c r="EP220" t="str">
        <f>+IFERROR(IF(VALUE('data-cash-crude'!EO221)&gt;0,'data-cash-crude'!EO221-INDEX('data-futures'!$E:$E,MATCH('basis-cash-crude'!EP$1,'data-futures'!$A:$A,0),1),""),"")</f>
        <v/>
      </c>
      <c r="EQ220" t="str">
        <f>+IFERROR(IF(VALUE('data-cash-crude'!EP221)&gt;0,'data-cash-crude'!EP221-INDEX('data-futures'!$E:$E,MATCH('basis-cash-crude'!EQ$1,'data-futures'!$A:$A,0),1),""),"")</f>
        <v/>
      </c>
      <c r="ER220" t="str">
        <f>+IFERROR(IF(VALUE('data-cash-crude'!EQ221)&gt;0,'data-cash-crude'!EQ221-INDEX('data-futures'!$E:$E,MATCH('basis-cash-crude'!ER$1,'data-futures'!$A:$A,0),1),""),"")</f>
        <v/>
      </c>
      <c r="ES220" t="str">
        <f>+IFERROR(IF(VALUE('data-cash-crude'!ER221)&gt;0,'data-cash-crude'!ER221-INDEX('data-futures'!$E:$E,MATCH('basis-cash-crude'!ES$1,'data-futures'!$A:$A,0),1),""),"")</f>
        <v/>
      </c>
      <c r="ET220" t="str">
        <f>+IFERROR(IF(VALUE('data-cash-crude'!ES221)&gt;0,'data-cash-crude'!ES221-INDEX('data-futures'!$E:$E,MATCH('basis-cash-crude'!ET$1,'data-futures'!$A:$A,0),1),""),"")</f>
        <v/>
      </c>
      <c r="EU220" t="str">
        <f>+IFERROR(IF(VALUE('data-cash-crude'!ET221)&gt;0,'data-cash-crude'!ET221-INDEX('data-futures'!$E:$E,MATCH('basis-cash-crude'!EU$1,'data-futures'!$A:$A,0),1),""),"")</f>
        <v/>
      </c>
      <c r="EV220" t="str">
        <f>+IFERROR(IF(VALUE('data-cash-crude'!EU221)&gt;0,'data-cash-crude'!EU221-INDEX('data-futures'!$E:$E,MATCH('basis-cash-crude'!EV$1,'data-futures'!$A:$A,0),1),""),"")</f>
        <v/>
      </c>
      <c r="EW220" t="str">
        <f>+IFERROR(IF(VALUE('data-cash-crude'!EV221)&gt;0,'data-cash-crude'!EV221-INDEX('data-futures'!$E:$E,MATCH('basis-cash-crude'!EW$1,'data-futures'!$A:$A,0),1),""),"")</f>
        <v/>
      </c>
      <c r="EX220" t="str">
        <f>+IFERROR(IF(VALUE('data-cash-crude'!EW221)&gt;0,'data-cash-crude'!EW221-INDEX('data-futures'!$E:$E,MATCH('basis-cash-crude'!EX$1,'data-futures'!$A:$A,0),1),""),"")</f>
        <v/>
      </c>
      <c r="EY220" t="str">
        <f>+IFERROR(IF(VALUE('data-cash-crude'!EX221)&gt;0,'data-cash-crude'!EX221-INDEX('data-futures'!$E:$E,MATCH('basis-cash-crude'!EY$1,'data-futures'!$A:$A,0),1),""),"")</f>
        <v/>
      </c>
      <c r="EZ220" t="str">
        <f>+IFERROR(IF(VALUE('data-cash-crude'!EY221)&gt;0,'data-cash-crude'!EY221-INDEX('data-futures'!$E:$E,MATCH('basis-cash-crude'!EZ$1,'data-futures'!$A:$A,0),1),""),"")</f>
        <v/>
      </c>
      <c r="FA220" t="str">
        <f>+IFERROR(IF(VALUE('data-cash-crude'!EZ221)&gt;0,'data-cash-crude'!EZ221-INDEX('data-futures'!$E:$E,MATCH('basis-cash-crude'!FA$1,'data-futures'!$A:$A,0),1),""),"")</f>
        <v/>
      </c>
      <c r="FB220" t="str">
        <f>+IFERROR(IF(VALUE('data-cash-crude'!FA221)&gt;0,'data-cash-crude'!FA221-INDEX('data-futures'!$E:$E,MATCH('basis-cash-crude'!FB$1,'data-futures'!$A:$A,0),1),""),"")</f>
        <v/>
      </c>
      <c r="FC220" t="str">
        <f>+IFERROR(IF(VALUE('data-cash-crude'!FB221)&gt;0,'data-cash-crude'!FB221-INDEX('data-futures'!$E:$E,MATCH('basis-cash-crude'!FC$1,'data-futures'!$A:$A,0),1),""),"")</f>
        <v/>
      </c>
      <c r="FD220" t="str">
        <f>+IFERROR(IF(VALUE('data-cash-crude'!FC221)&gt;0,'data-cash-crude'!FC221-INDEX('data-futures'!$E:$E,MATCH('basis-cash-crude'!FD$1,'data-futures'!$A:$A,0),1),""),"")</f>
        <v/>
      </c>
      <c r="FE220" t="str">
        <f>+IFERROR(IF(VALUE('data-cash-crude'!FD221)&gt;0,'data-cash-crude'!FD221-INDEX('data-futures'!$E:$E,MATCH('basis-cash-crude'!FE$1,'data-futures'!$A:$A,0),1),""),"")</f>
        <v/>
      </c>
      <c r="FF220" t="str">
        <f>+IFERROR(IF(VALUE('data-cash-crude'!FE221)&gt;0,'data-cash-crude'!FE221-INDEX('data-futures'!$E:$E,MATCH('basis-cash-crude'!FF$1,'data-futures'!$A:$A,0),1),""),"")</f>
        <v/>
      </c>
      <c r="FG220" t="str">
        <f>+IFERROR(IF(VALUE('data-cash-crude'!FF221)&gt;0,'data-cash-crude'!FF221-INDEX('data-futures'!$E:$E,MATCH('basis-cash-crude'!FG$1,'data-futures'!$A:$A,0),1),""),"")</f>
        <v/>
      </c>
      <c r="FH220" t="str">
        <f>+IFERROR(IF(VALUE('data-cash-crude'!FG221)&gt;0,'data-cash-crude'!FG221-INDEX('data-futures'!$E:$E,MATCH('basis-cash-crude'!FH$1,'data-futures'!$A:$A,0),1),""),"")</f>
        <v/>
      </c>
      <c r="FI220" t="str">
        <f>+IFERROR(IF(VALUE('data-cash-crude'!FH221)&gt;0,'data-cash-crude'!FH221-INDEX('data-futures'!$E:$E,MATCH('basis-cash-crude'!FI$1,'data-futures'!$A:$A,0),1),""),"")</f>
        <v/>
      </c>
      <c r="FJ220" t="str">
        <f>+IFERROR(IF(VALUE('data-cash-crude'!FI221)&gt;0,'data-cash-crude'!FI221-INDEX('data-futures'!$E:$E,MATCH('basis-cash-crude'!FJ$1,'data-futures'!$A:$A,0),1),""),"")</f>
        <v/>
      </c>
      <c r="FK220" t="str">
        <f>+IFERROR(IF(VALUE('data-cash-crude'!FJ221)&gt;0,'data-cash-crude'!FJ221-INDEX('data-futures'!$E:$E,MATCH('basis-cash-crude'!FK$1,'data-futures'!$A:$A,0),1),""),"")</f>
        <v/>
      </c>
      <c r="FL220" t="str">
        <f>+IFERROR(IF(VALUE('data-cash-crude'!FK221)&gt;0,'data-cash-crude'!FK221-INDEX('data-futures'!$E:$E,MATCH('basis-cash-crude'!FL$1,'data-futures'!$A:$A,0),1),""),"")</f>
        <v/>
      </c>
    </row>
    <row r="221" spans="1:168" x14ac:dyDescent="0.2">
      <c r="A221">
        <f t="shared" si="9"/>
        <v>-3.3350000000000009</v>
      </c>
      <c r="B221">
        <f t="shared" si="10"/>
        <v>-3.3373076923076921</v>
      </c>
      <c r="C221">
        <f t="shared" si="11"/>
        <v>-3.0791666666666671</v>
      </c>
      <c r="D221" s="6" t="str">
        <f>+'data-cash-crude'!B222</f>
        <v>CLPA-9-82.CM</v>
      </c>
      <c r="E221">
        <f>+IFERROR(IF(VALUE('data-cash-crude'!D222)&gt;0,'data-cash-crude'!D222-INDEX('data-futures'!$E:$E,MATCH('basis-cash-crude'!E$1,'data-futures'!$A:$A,0),1),""),"")</f>
        <v>-2.1899999999999977</v>
      </c>
      <c r="F221">
        <f>+IFERROR(IF(VALUE('data-cash-crude'!E222)&gt;0,'data-cash-crude'!E222-INDEX('data-futures'!$E:$E,MATCH('basis-cash-crude'!F$1,'data-futures'!$A:$A,0),1),""),"")</f>
        <v>-3.5900000000000034</v>
      </c>
      <c r="G221">
        <f>+IFERROR(IF(VALUE('data-cash-crude'!F222)&gt;0,'data-cash-crude'!F222-INDEX('data-futures'!$E:$E,MATCH('basis-cash-crude'!G$1,'data-futures'!$A:$A,0),1),""),"")</f>
        <v>-3.490000000000002</v>
      </c>
      <c r="H221">
        <f>+IFERROR(IF(VALUE('data-cash-crude'!G222)&gt;0,'data-cash-crude'!G222-INDEX('data-futures'!$E:$E,MATCH('basis-cash-crude'!H$1,'data-futures'!$A:$A,0),1),""),"")</f>
        <v>-3.6300000000000026</v>
      </c>
      <c r="I221" t="str">
        <f>+IFERROR(IF(VALUE('data-cash-crude'!H222)&gt;0,'data-cash-crude'!H222-INDEX('data-futures'!$E:$E,MATCH('basis-cash-crude'!I$1,'data-futures'!$A:$A,0),1),""),"")</f>
        <v/>
      </c>
      <c r="J221">
        <f>+IFERROR(IF(VALUE('data-cash-crude'!I222)&gt;0,'data-cash-crude'!I222-INDEX('data-futures'!$E:$E,MATCH('basis-cash-crude'!J$1,'data-futures'!$A:$A,0),1),""),"")</f>
        <v>-3.5799999999999983</v>
      </c>
      <c r="K221">
        <f>+IFERROR(IF(VALUE('data-cash-crude'!J222)&gt;0,'data-cash-crude'!J222-INDEX('data-futures'!$E:$E,MATCH('basis-cash-crude'!K$1,'data-futures'!$A:$A,0),1),""),"")</f>
        <v>-3.5300000000000011</v>
      </c>
      <c r="L221">
        <f>+IFERROR(IF(VALUE('data-cash-crude'!K222)&gt;0,'data-cash-crude'!K222-INDEX('data-futures'!$E:$E,MATCH('basis-cash-crude'!L$1,'data-futures'!$A:$A,0),1),""),"")</f>
        <v>-3.5900000000000034</v>
      </c>
      <c r="M221">
        <f>+IFERROR(IF(VALUE('data-cash-crude'!L222)&gt;0,'data-cash-crude'!L222-INDEX('data-futures'!$E:$E,MATCH('basis-cash-crude'!M$1,'data-futures'!$A:$A,0),1),""),"")</f>
        <v>-3.509999999999998</v>
      </c>
      <c r="N221">
        <f>+IFERROR(IF(VALUE('data-cash-crude'!M222)&gt;0,'data-cash-crude'!M222-INDEX('data-futures'!$E:$E,MATCH('basis-cash-crude'!N$1,'data-futures'!$A:$A,0),1),""),"")</f>
        <v>-3.5799999999999983</v>
      </c>
      <c r="O221">
        <f>+IFERROR(IF(VALUE('data-cash-crude'!N222)&gt;0,'data-cash-crude'!N222-INDEX('data-futures'!$E:$E,MATCH('basis-cash-crude'!O$1,'data-futures'!$A:$A,0),1),""),"")</f>
        <v>-3.490000000000002</v>
      </c>
      <c r="P221">
        <f>+IFERROR(IF(VALUE('data-cash-crude'!O222)&gt;0,'data-cash-crude'!O222-INDEX('data-futures'!$E:$E,MATCH('basis-cash-crude'!P$1,'data-futures'!$A:$A,0),1),""),"")</f>
        <v>-3.4399999999999977</v>
      </c>
      <c r="Q221">
        <f>+IFERROR(IF(VALUE('data-cash-crude'!P222)&gt;0,'data-cash-crude'!P222-INDEX('data-futures'!$E:$E,MATCH('basis-cash-crude'!Q$1,'data-futures'!$A:$A,0),1),""),"")</f>
        <v>-3.4600000000000009</v>
      </c>
      <c r="R221">
        <f>+IFERROR(IF(VALUE('data-cash-crude'!Q222)&gt;0,'data-cash-crude'!Q222-INDEX('data-futures'!$E:$E,MATCH('basis-cash-crude'!R$1,'data-futures'!$A:$A,0),1),""),"")</f>
        <v>-3.259999999999998</v>
      </c>
      <c r="S221">
        <f>+IFERROR(IF(VALUE('data-cash-crude'!R222)&gt;0,'data-cash-crude'!R222-INDEX('data-futures'!$E:$E,MATCH('basis-cash-crude'!S$1,'data-futures'!$A:$A,0),1),""),"")</f>
        <v>-3.2899999999999991</v>
      </c>
      <c r="T221">
        <f>+IFERROR(IF(VALUE('data-cash-crude'!S222)&gt;0,'data-cash-crude'!S222-INDEX('data-futures'!$E:$E,MATCH('basis-cash-crude'!T$1,'data-futures'!$A:$A,0),1),""),"")</f>
        <v>-3.3200000000000003</v>
      </c>
      <c r="U221">
        <f>+IFERROR(IF(VALUE('data-cash-crude'!T222)&gt;0,'data-cash-crude'!T222-INDEX('data-futures'!$E:$E,MATCH('basis-cash-crude'!U$1,'data-futures'!$A:$A,0),1),""),"")</f>
        <v>-3.2000000000000028</v>
      </c>
      <c r="V221">
        <f>+IFERROR(IF(VALUE('data-cash-crude'!U222)&gt;0,'data-cash-crude'!U222-INDEX('data-futures'!$E:$E,MATCH('basis-cash-crude'!V$1,'data-futures'!$A:$A,0),1),""),"")</f>
        <v>-3.0200000000000031</v>
      </c>
      <c r="W221">
        <f>+IFERROR(IF(VALUE('data-cash-crude'!V222)&gt;0,'data-cash-crude'!V222-INDEX('data-futures'!$E:$E,MATCH('basis-cash-crude'!W$1,'data-futures'!$A:$A,0),1),""),"")</f>
        <v>-3.4399999999999977</v>
      </c>
      <c r="X221">
        <f>+IFERROR(IF(VALUE('data-cash-crude'!W222)&gt;0,'data-cash-crude'!W222-INDEX('data-futures'!$E:$E,MATCH('basis-cash-crude'!X$1,'data-futures'!$A:$A,0),1),""),"")</f>
        <v>-3.5300000000000011</v>
      </c>
      <c r="Y221">
        <f>+IFERROR(IF(VALUE('data-cash-crude'!X222)&gt;0,'data-cash-crude'!X222-INDEX('data-futures'!$E:$E,MATCH('basis-cash-crude'!Y$1,'data-futures'!$A:$A,0),1),""),"")</f>
        <v>-3.4799999999999969</v>
      </c>
      <c r="Z221" t="str">
        <f>+IFERROR(IF(VALUE('data-cash-crude'!Y222)&gt;0,'data-cash-crude'!Y222-INDEX('data-futures'!$E:$E,MATCH('basis-cash-crude'!Z$1,'data-futures'!$A:$A,0),1),""),"")</f>
        <v/>
      </c>
      <c r="AA221">
        <f>+IFERROR(IF(VALUE('data-cash-crude'!Z222)&gt;0,'data-cash-crude'!Z222-INDEX('data-futures'!$E:$E,MATCH('basis-cash-crude'!AA$1,'data-futures'!$A:$A,0),1),""),"")</f>
        <v>-3.4399999999999977</v>
      </c>
      <c r="AB221">
        <f>+IFERROR(IF(VALUE('data-cash-crude'!AA222)&gt;0,'data-cash-crude'!AA222-INDEX('data-futures'!$E:$E,MATCH('basis-cash-crude'!AB$1,'data-futures'!$A:$A,0),1),""),"")</f>
        <v>-3.3500000000000014</v>
      </c>
      <c r="AC221" t="str">
        <f>+IFERROR(IF(VALUE('data-cash-crude'!AB222)&gt;0,'data-cash-crude'!AB222-INDEX('data-futures'!$E:$E,MATCH('basis-cash-crude'!AC$1,'data-futures'!$A:$A,0),1),""),"")</f>
        <v/>
      </c>
      <c r="AD221" t="str">
        <f>+IFERROR(IF(VALUE('data-cash-crude'!AC222)&gt;0,'data-cash-crude'!AC222-INDEX('data-futures'!$E:$E,MATCH('basis-cash-crude'!AD$1,'data-futures'!$A:$A,0),1),""),"")</f>
        <v/>
      </c>
      <c r="AE221">
        <f>+IFERROR(IF(VALUE('data-cash-crude'!AD222)&gt;0,'data-cash-crude'!AD222-INDEX('data-futures'!$E:$E,MATCH('basis-cash-crude'!AE$1,'data-futures'!$A:$A,0),1),""),"")</f>
        <v>-3.0600000000000023</v>
      </c>
      <c r="AF221">
        <f>+IFERROR(IF(VALUE('data-cash-crude'!AE222)&gt;0,'data-cash-crude'!AE222-INDEX('data-futures'!$E:$E,MATCH('basis-cash-crude'!AF$1,'data-futures'!$A:$A,0),1),""),"")</f>
        <v>-3.0300000000000011</v>
      </c>
      <c r="AG221">
        <f>+IFERROR(IF(VALUE('data-cash-crude'!AF222)&gt;0,'data-cash-crude'!AF222-INDEX('data-futures'!$E:$E,MATCH('basis-cash-crude'!AG$1,'data-futures'!$A:$A,0),1),""),"")</f>
        <v>-3.1000000000000014</v>
      </c>
      <c r="AH221">
        <f>+IFERROR(IF(VALUE('data-cash-crude'!AG222)&gt;0,'data-cash-crude'!AG222-INDEX('data-futures'!$E:$E,MATCH('basis-cash-crude'!AH$1,'data-futures'!$A:$A,0),1),""),"")</f>
        <v>-3.1700000000000017</v>
      </c>
      <c r="AI221">
        <f>+IFERROR(IF(VALUE('data-cash-crude'!AH222)&gt;0,'data-cash-crude'!AH222-INDEX('data-futures'!$E:$E,MATCH('basis-cash-crude'!AI$1,'data-futures'!$A:$A,0),1),""),"")</f>
        <v>-3.009999999999998</v>
      </c>
      <c r="AJ221">
        <f>+IFERROR(IF(VALUE('data-cash-crude'!AI222)&gt;0,'data-cash-crude'!AI222-INDEX('data-futures'!$E:$E,MATCH('basis-cash-crude'!AJ$1,'data-futures'!$A:$A,0),1),""),"")</f>
        <v>-3.1099999999999994</v>
      </c>
      <c r="AK221">
        <f>+IFERROR(IF(VALUE('data-cash-crude'!AJ222)&gt;0,'data-cash-crude'!AJ222-INDEX('data-futures'!$E:$E,MATCH('basis-cash-crude'!AK$1,'data-futures'!$A:$A,0),1),""),"")</f>
        <v>-3.1300000000000026</v>
      </c>
      <c r="AL221">
        <f>+IFERROR(IF(VALUE('data-cash-crude'!AK222)&gt;0,'data-cash-crude'!AK222-INDEX('data-futures'!$E:$E,MATCH('basis-cash-crude'!AL$1,'data-futures'!$A:$A,0),1),""),"")</f>
        <v>-3.1400000000000006</v>
      </c>
      <c r="AM221">
        <f>+IFERROR(IF(VALUE('data-cash-crude'!AL222)&gt;0,'data-cash-crude'!AL222-INDEX('data-futures'!$E:$E,MATCH('basis-cash-crude'!AM$1,'data-futures'!$A:$A,0),1),""),"")</f>
        <v>-3.0300000000000011</v>
      </c>
      <c r="AN221">
        <f>+IFERROR(IF(VALUE('data-cash-crude'!AM222)&gt;0,'data-cash-crude'!AM222-INDEX('data-futures'!$E:$E,MATCH('basis-cash-crude'!AN$1,'data-futures'!$A:$A,0),1),""),"")</f>
        <v>-3.3100000000000023</v>
      </c>
      <c r="AO221">
        <f>+IFERROR(IF(VALUE('data-cash-crude'!AN222)&gt;0,'data-cash-crude'!AN222-INDEX('data-futures'!$E:$E,MATCH('basis-cash-crude'!AO$1,'data-futures'!$A:$A,0),1),""),"")</f>
        <v>-3.2899999999999991</v>
      </c>
      <c r="AP221">
        <f>+IFERROR(IF(VALUE('data-cash-crude'!AO222)&gt;0,'data-cash-crude'!AO222-INDEX('data-futures'!$E:$E,MATCH('basis-cash-crude'!AP$1,'data-futures'!$A:$A,0),1),""),"")</f>
        <v>-3.3200000000000003</v>
      </c>
      <c r="AQ221" t="str">
        <f>+IFERROR(IF(VALUE('data-cash-crude'!AP222)&gt;0,'data-cash-crude'!AP222-INDEX('data-futures'!$E:$E,MATCH('basis-cash-crude'!AQ$1,'data-futures'!$A:$A,0),1),""),"")</f>
        <v/>
      </c>
      <c r="AR221">
        <f>+IFERROR(IF(VALUE('data-cash-crude'!AQ222)&gt;0,'data-cash-crude'!AQ222-INDEX('data-futures'!$E:$E,MATCH('basis-cash-crude'!AR$1,'data-futures'!$A:$A,0),1),""),"")</f>
        <v>-3.2299999999999969</v>
      </c>
      <c r="AS221" t="str">
        <f>+IFERROR(IF(VALUE('data-cash-crude'!AR222)&gt;0,'data-cash-crude'!AR222-INDEX('data-futures'!$E:$E,MATCH('basis-cash-crude'!AS$1,'data-futures'!$A:$A,0),1),""),"")</f>
        <v/>
      </c>
      <c r="AT221">
        <f>+IFERROR(IF(VALUE('data-cash-crude'!AS222)&gt;0,'data-cash-crude'!AS222-INDEX('data-futures'!$E:$E,MATCH('basis-cash-crude'!AT$1,'data-futures'!$A:$A,0),1),""),"")</f>
        <v>-3.1000000000000014</v>
      </c>
      <c r="AU221">
        <f>+IFERROR(IF(VALUE('data-cash-crude'!AT222)&gt;0,'data-cash-crude'!AT222-INDEX('data-futures'!$E:$E,MATCH('basis-cash-crude'!AU$1,'data-futures'!$A:$A,0),1),""),"")</f>
        <v>-3.0600000000000023</v>
      </c>
      <c r="AV221">
        <f>+IFERROR(IF(VALUE('data-cash-crude'!AU222)&gt;0,'data-cash-crude'!AU222-INDEX('data-futures'!$E:$E,MATCH('basis-cash-crude'!AV$1,'data-futures'!$A:$A,0),1),""),"")</f>
        <v>-3.1300000000000026</v>
      </c>
      <c r="AW221">
        <f>+IFERROR(IF(VALUE('data-cash-crude'!AV222)&gt;0,'data-cash-crude'!AV222-INDEX('data-futures'!$E:$E,MATCH('basis-cash-crude'!AW$1,'data-futures'!$A:$A,0),1),""),"")</f>
        <v>-3.1000000000000014</v>
      </c>
      <c r="AX221">
        <f>+IFERROR(IF(VALUE('data-cash-crude'!AW222)&gt;0,'data-cash-crude'!AW222-INDEX('data-futures'!$E:$E,MATCH('basis-cash-crude'!AX$1,'data-futures'!$A:$A,0),1),""),"")</f>
        <v>-3.0200000000000031</v>
      </c>
      <c r="AY221">
        <f>+IFERROR(IF(VALUE('data-cash-crude'!AX222)&gt;0,'data-cash-crude'!AX222-INDEX('data-futures'!$E:$E,MATCH('basis-cash-crude'!AY$1,'data-futures'!$A:$A,0),1),""),"")</f>
        <v>-3.0799999999999983</v>
      </c>
      <c r="AZ221">
        <f>+IFERROR(IF(VALUE('data-cash-crude'!AY222)&gt;0,'data-cash-crude'!AY222-INDEX('data-futures'!$E:$E,MATCH('basis-cash-crude'!AZ$1,'data-futures'!$A:$A,0),1),""),"")</f>
        <v>-3.25</v>
      </c>
      <c r="BA221">
        <f>+IFERROR(IF(VALUE('data-cash-crude'!AZ222)&gt;0,'data-cash-crude'!AZ222-INDEX('data-futures'!$E:$E,MATCH('basis-cash-crude'!BA$1,'data-futures'!$A:$A,0),1),""),"")</f>
        <v>-2.4200000000000017</v>
      </c>
      <c r="BB221">
        <f>+IFERROR(IF(VALUE('data-cash-crude'!BA222)&gt;0,'data-cash-crude'!BA222-INDEX('data-futures'!$E:$E,MATCH('basis-cash-crude'!BB$1,'data-futures'!$A:$A,0),1),""),"")</f>
        <v>-3.1199999999999974</v>
      </c>
      <c r="BC221">
        <f>+IFERROR(IF(VALUE('data-cash-crude'!BB222)&gt;0,'data-cash-crude'!BB222-INDEX('data-futures'!$E:$E,MATCH('basis-cash-crude'!BC$1,'data-futures'!$A:$A,0),1),""),"")</f>
        <v>-3.2299999999999969</v>
      </c>
      <c r="BD221">
        <f>+IFERROR(IF(VALUE('data-cash-crude'!BC222)&gt;0,'data-cash-crude'!BC222-INDEX('data-futures'!$E:$E,MATCH('basis-cash-crude'!BD$1,'data-futures'!$A:$A,0),1),""),"")</f>
        <v>-3.3200000000000003</v>
      </c>
      <c r="BE221">
        <f>+IFERROR(IF(VALUE('data-cash-crude'!BD222)&gt;0,'data-cash-crude'!BD222-INDEX('data-futures'!$E:$E,MATCH('basis-cash-crude'!BE$1,'data-futures'!$A:$A,0),1),""),"")</f>
        <v>-3.2299999999999969</v>
      </c>
      <c r="BF221">
        <f>+IFERROR(IF(VALUE('data-cash-crude'!BE222)&gt;0,'data-cash-crude'!BE222-INDEX('data-futures'!$E:$E,MATCH('basis-cash-crude'!BF$1,'data-futures'!$A:$A,0),1),""),"")</f>
        <v>-2.990000000000002</v>
      </c>
      <c r="BG221">
        <f>+IFERROR(IF(VALUE('data-cash-crude'!BF222)&gt;0,'data-cash-crude'!BF222-INDEX('data-futures'!$E:$E,MATCH('basis-cash-crude'!BG$1,'data-futures'!$A:$A,0),1),""),"")</f>
        <v>-3.0200000000000031</v>
      </c>
      <c r="BH221">
        <f>+IFERROR(IF(VALUE('data-cash-crude'!BG222)&gt;0,'data-cash-crude'!BG222-INDEX('data-futures'!$E:$E,MATCH('basis-cash-crude'!BH$1,'data-futures'!$A:$A,0),1),""),"")</f>
        <v>-2.7899999999999991</v>
      </c>
      <c r="BI221">
        <f>+IFERROR(IF(VALUE('data-cash-crude'!BH222)&gt;0,'data-cash-crude'!BH222-INDEX('data-futures'!$E:$E,MATCH('basis-cash-crude'!BI$1,'data-futures'!$A:$A,0),1),""),"")</f>
        <v>-2.8400000000000034</v>
      </c>
      <c r="BJ221">
        <f>+IFERROR(IF(VALUE('data-cash-crude'!BI222)&gt;0,'data-cash-crude'!BI222-INDEX('data-futures'!$E:$E,MATCH('basis-cash-crude'!BJ$1,'data-futures'!$A:$A,0),1),""),"")</f>
        <v>-3.0900000000000034</v>
      </c>
      <c r="BK221">
        <f>+IFERROR(IF(VALUE('data-cash-crude'!BJ222)&gt;0,'data-cash-crude'!BJ222-INDEX('data-futures'!$E:$E,MATCH('basis-cash-crude'!BK$1,'data-futures'!$A:$A,0),1),""),"")</f>
        <v>-3.1799999999999997</v>
      </c>
      <c r="BL221">
        <f>+IFERROR(IF(VALUE('data-cash-crude'!BK222)&gt;0,'data-cash-crude'!BK222-INDEX('data-futures'!$E:$E,MATCH('basis-cash-crude'!BL$1,'data-futures'!$A:$A,0),1),""),"")</f>
        <v>-3.3599999999999994</v>
      </c>
      <c r="BM221">
        <f>+IFERROR(IF(VALUE('data-cash-crude'!BL222)&gt;0,'data-cash-crude'!BL222-INDEX('data-futures'!$E:$E,MATCH('basis-cash-crude'!BM$1,'data-futures'!$A:$A,0),1),""),"")</f>
        <v>-3.4200000000000017</v>
      </c>
      <c r="BN221">
        <f>+IFERROR(IF(VALUE('data-cash-crude'!BM222)&gt;0,'data-cash-crude'!BM222-INDEX('data-futures'!$E:$E,MATCH('basis-cash-crude'!BN$1,'data-futures'!$A:$A,0),1),""),"")</f>
        <v>-3.1599999999999966</v>
      </c>
      <c r="BO221">
        <f>+IFERROR(IF(VALUE('data-cash-crude'!BN222)&gt;0,'data-cash-crude'!BN222-INDEX('data-futures'!$E:$E,MATCH('basis-cash-crude'!BO$1,'data-futures'!$A:$A,0),1),""),"")</f>
        <v>-3.4699999999999989</v>
      </c>
      <c r="BP221">
        <f>+IFERROR(IF(VALUE('data-cash-crude'!BO222)&gt;0,'data-cash-crude'!BO222-INDEX('data-futures'!$E:$E,MATCH('basis-cash-crude'!BP$1,'data-futures'!$A:$A,0),1),""),"")</f>
        <v>-3.3800000000000026</v>
      </c>
      <c r="BQ221">
        <f>+IFERROR(IF(VALUE('data-cash-crude'!BP222)&gt;0,'data-cash-crude'!BP222-INDEX('data-futures'!$E:$E,MATCH('basis-cash-crude'!BQ$1,'data-futures'!$A:$A,0),1),""),"")</f>
        <v>-3.0700000000000003</v>
      </c>
      <c r="BR221">
        <f>+IFERROR(IF(VALUE('data-cash-crude'!BQ222)&gt;0,'data-cash-crude'!BQ222-INDEX('data-futures'!$E:$E,MATCH('basis-cash-crude'!BR$1,'data-futures'!$A:$A,0),1),""),"")</f>
        <v>-3.1000000000000014</v>
      </c>
      <c r="BS221">
        <f>+IFERROR(IF(VALUE('data-cash-crude'!BR222)&gt;0,'data-cash-crude'!BR222-INDEX('data-futures'!$E:$E,MATCH('basis-cash-crude'!BS$1,'data-futures'!$A:$A,0),1),""),"")</f>
        <v>-3.0200000000000031</v>
      </c>
      <c r="BT221">
        <f>+IFERROR(IF(VALUE('data-cash-crude'!BS222)&gt;0,'data-cash-crude'!BS222-INDEX('data-futures'!$E:$E,MATCH('basis-cash-crude'!BT$1,'data-futures'!$A:$A,0),1),""),"")</f>
        <v>-3.5700000000000003</v>
      </c>
      <c r="BU221">
        <f>+IFERROR(IF(VALUE('data-cash-crude'!BT222)&gt;0,'data-cash-crude'!BT222-INDEX('data-futures'!$E:$E,MATCH('basis-cash-crude'!BU$1,'data-futures'!$A:$A,0),1),""),"")</f>
        <v>-3.4299999999999997</v>
      </c>
      <c r="BV221">
        <f>+IFERROR(IF(VALUE('data-cash-crude'!BU222)&gt;0,'data-cash-crude'!BU222-INDEX('data-futures'!$E:$E,MATCH('basis-cash-crude'!BV$1,'data-futures'!$A:$A,0),1),""),"")</f>
        <v>-3.1199999999999974</v>
      </c>
      <c r="BW221">
        <f>+IFERROR(IF(VALUE('data-cash-crude'!BV222)&gt;0,'data-cash-crude'!BV222-INDEX('data-futures'!$E:$E,MATCH('basis-cash-crude'!BW$1,'data-futures'!$A:$A,0),1),""),"")</f>
        <v>-3.1300000000000026</v>
      </c>
      <c r="BX221">
        <f>+IFERROR(IF(VALUE('data-cash-crude'!BW222)&gt;0,'data-cash-crude'!BW222-INDEX('data-futures'!$E:$E,MATCH('basis-cash-crude'!BX$1,'data-futures'!$A:$A,0),1),""),"")</f>
        <v>-3.4399999999999977</v>
      </c>
      <c r="BY221">
        <f>+IFERROR(IF(VALUE('data-cash-crude'!BX222)&gt;0,'data-cash-crude'!BX222-INDEX('data-futures'!$E:$E,MATCH('basis-cash-crude'!BY$1,'data-futures'!$A:$A,0),1),""),"")</f>
        <v>-3.4099999999999966</v>
      </c>
      <c r="BZ221">
        <f>+IFERROR(IF(VALUE('data-cash-crude'!BY222)&gt;0,'data-cash-crude'!BY222-INDEX('data-futures'!$E:$E,MATCH('basis-cash-crude'!BZ$1,'data-futures'!$A:$A,0),1),""),"")</f>
        <v>-3.4500000000000028</v>
      </c>
      <c r="CA221">
        <f>+IFERROR(IF(VALUE('data-cash-crude'!BZ222)&gt;0,'data-cash-crude'!BZ222-INDEX('data-futures'!$E:$E,MATCH('basis-cash-crude'!CA$1,'data-futures'!$A:$A,0),1),""),"")</f>
        <v>-3.0900000000000034</v>
      </c>
      <c r="CB221">
        <f>+IFERROR(IF(VALUE('data-cash-crude'!CA222)&gt;0,'data-cash-crude'!CA222-INDEX('data-futures'!$E:$E,MATCH('basis-cash-crude'!CB$1,'data-futures'!$A:$A,0),1),""),"")</f>
        <v>-2.9699999999999989</v>
      </c>
      <c r="CC221">
        <f>+IFERROR(IF(VALUE('data-cash-crude'!CB222)&gt;0,'data-cash-crude'!CB222-INDEX('data-futures'!$E:$E,MATCH('basis-cash-crude'!CC$1,'data-futures'!$A:$A,0),1),""),"")</f>
        <v>-3.1199999999999974</v>
      </c>
      <c r="CD221">
        <f>+IFERROR(IF(VALUE('data-cash-crude'!CC222)&gt;0,'data-cash-crude'!CC222-INDEX('data-futures'!$E:$E,MATCH('basis-cash-crude'!CD$1,'data-futures'!$A:$A,0),1),""),"")</f>
        <v>-2.8599999999999994</v>
      </c>
      <c r="CE221">
        <f>+IFERROR(IF(VALUE('data-cash-crude'!CD222)&gt;0,'data-cash-crude'!CD222-INDEX('data-futures'!$E:$E,MATCH('basis-cash-crude'!CE$1,'data-futures'!$A:$A,0),1),""),"")</f>
        <v>-2.8999999999999986</v>
      </c>
      <c r="CF221">
        <f>+IFERROR(IF(VALUE('data-cash-crude'!CE222)&gt;0,'data-cash-crude'!CE222-INDEX('data-futures'!$E:$E,MATCH('basis-cash-crude'!CF$1,'data-futures'!$A:$A,0),1),""),"")</f>
        <v>-2.8200000000000003</v>
      </c>
      <c r="CG221">
        <f>+IFERROR(IF(VALUE('data-cash-crude'!CF222)&gt;0,'data-cash-crude'!CF222-INDEX('data-futures'!$E:$E,MATCH('basis-cash-crude'!CG$1,'data-futures'!$A:$A,0),1),""),"")</f>
        <v>-2.5900000000000034</v>
      </c>
      <c r="CH221">
        <f>+IFERROR(IF(VALUE('data-cash-crude'!CG222)&gt;0,'data-cash-crude'!CG222-INDEX('data-futures'!$E:$E,MATCH('basis-cash-crude'!CH$1,'data-futures'!$A:$A,0),1),""),"")</f>
        <v>-2.3800000000000026</v>
      </c>
      <c r="CI221">
        <f>+IFERROR(IF(VALUE('data-cash-crude'!CH222)&gt;0,'data-cash-crude'!CH222-INDEX('data-futures'!$E:$E,MATCH('basis-cash-crude'!CI$1,'data-futures'!$A:$A,0),1),""),"")</f>
        <v>-2.5399999999999991</v>
      </c>
      <c r="CJ221">
        <f>+IFERROR(IF(VALUE('data-cash-crude'!CI222)&gt;0,'data-cash-crude'!CI222-INDEX('data-futures'!$E:$E,MATCH('basis-cash-crude'!CJ$1,'data-futures'!$A:$A,0),1),""),"")</f>
        <v>-2.3999999999999986</v>
      </c>
      <c r="CK221">
        <f>+IFERROR(IF(VALUE('data-cash-crude'!CJ222)&gt;0,'data-cash-crude'!CJ222-INDEX('data-futures'!$E:$E,MATCH('basis-cash-crude'!CK$1,'data-futures'!$A:$A,0),1),""),"")</f>
        <v>-1.990000000000002</v>
      </c>
      <c r="CL221">
        <f>+IFERROR(IF(VALUE('data-cash-crude'!CK222)&gt;0,'data-cash-crude'!CK222-INDEX('data-futures'!$E:$E,MATCH('basis-cash-crude'!CL$1,'data-futures'!$A:$A,0),1),""),"")</f>
        <v>-1.9500000000000028</v>
      </c>
      <c r="CM221">
        <f>+IFERROR(IF(VALUE('data-cash-crude'!CL222)&gt;0,'data-cash-crude'!CL222-INDEX('data-futures'!$E:$E,MATCH('basis-cash-crude'!CM$1,'data-futures'!$A:$A,0),1),""),"")</f>
        <v>-2</v>
      </c>
      <c r="CN221">
        <f>+IFERROR(IF(VALUE('data-cash-crude'!CM222)&gt;0,'data-cash-crude'!CM222-INDEX('data-futures'!$E:$E,MATCH('basis-cash-crude'!CN$1,'data-futures'!$A:$A,0),1),""),"")</f>
        <v>-1.6400000000000006</v>
      </c>
      <c r="CO221">
        <f>+IFERROR(IF(VALUE('data-cash-crude'!CN222)&gt;0,'data-cash-crude'!CN222-INDEX('data-futures'!$E:$E,MATCH('basis-cash-crude'!CO$1,'data-futures'!$A:$A,0),1),""),"")</f>
        <v>-1.6799999999999997</v>
      </c>
      <c r="CP221">
        <f>+IFERROR(IF(VALUE('data-cash-crude'!CO222)&gt;0,'data-cash-crude'!CO222-INDEX('data-futures'!$E:$E,MATCH('basis-cash-crude'!CP$1,'data-futures'!$A:$A,0),1),""),"")</f>
        <v>-1.8800000000000026</v>
      </c>
      <c r="CQ221">
        <f>+IFERROR(IF(VALUE('data-cash-crude'!CP222)&gt;0,'data-cash-crude'!CP222-INDEX('data-futures'!$E:$E,MATCH('basis-cash-crude'!CQ$1,'data-futures'!$A:$A,0),1),""),"")</f>
        <v>-1.8699999999999974</v>
      </c>
      <c r="CR221" t="str">
        <f>+IFERROR(IF(VALUE('data-cash-crude'!CQ222)&gt;0,'data-cash-crude'!CQ222-INDEX('data-futures'!$E:$E,MATCH('basis-cash-crude'!CR$1,'data-futures'!$A:$A,0),1),""),"")</f>
        <v/>
      </c>
      <c r="CS221">
        <f>+IFERROR(IF(VALUE('data-cash-crude'!CR222)&gt;0,'data-cash-crude'!CR222-INDEX('data-futures'!$E:$E,MATCH('basis-cash-crude'!CS$1,'data-futures'!$A:$A,0),1),""),"")</f>
        <v>-0.86999999999999744</v>
      </c>
      <c r="CT221">
        <f>+IFERROR(IF(VALUE('data-cash-crude'!CS222)&gt;0,'data-cash-crude'!CS222-INDEX('data-futures'!$E:$E,MATCH('basis-cash-crude'!CT$1,'data-futures'!$A:$A,0),1),""),"")</f>
        <v>-6.0000000000002274E-2</v>
      </c>
      <c r="CU221">
        <f>+IFERROR(IF(VALUE('data-cash-crude'!CT222)&gt;0,'data-cash-crude'!CT222-INDEX('data-futures'!$E:$E,MATCH('basis-cash-crude'!CU$1,'data-futures'!$A:$A,0),1),""),"")</f>
        <v>-2.1099999999999994</v>
      </c>
      <c r="CV221">
        <f>+IFERROR(IF(VALUE('data-cash-crude'!CU222)&gt;0,'data-cash-crude'!CU222-INDEX('data-futures'!$E:$E,MATCH('basis-cash-crude'!CV$1,'data-futures'!$A:$A,0),1),""),"")</f>
        <v>-2.4600000000000009</v>
      </c>
      <c r="CW221">
        <f>+IFERROR(IF(VALUE('data-cash-crude'!CV222)&gt;0,'data-cash-crude'!CV222-INDEX('data-futures'!$E:$E,MATCH('basis-cash-crude'!CW$1,'data-futures'!$A:$A,0),1),""),"")</f>
        <v>-2.4500000000000028</v>
      </c>
      <c r="CX221">
        <f>+IFERROR(IF(VALUE('data-cash-crude'!CW222)&gt;0,'data-cash-crude'!CW222-INDEX('data-futures'!$E:$E,MATCH('basis-cash-crude'!CX$1,'data-futures'!$A:$A,0),1),""),"")</f>
        <v>-2.0300000000000011</v>
      </c>
      <c r="CY221">
        <f>+IFERROR(IF(VALUE('data-cash-crude'!CX222)&gt;0,'data-cash-crude'!CX222-INDEX('data-futures'!$E:$E,MATCH('basis-cash-crude'!CY$1,'data-futures'!$A:$A,0),1),""),"")</f>
        <v>-1.9299999999999997</v>
      </c>
      <c r="CZ221">
        <f>+IFERROR(IF(VALUE('data-cash-crude'!CY222)&gt;0,'data-cash-crude'!CY222-INDEX('data-futures'!$E:$E,MATCH('basis-cash-crude'!CZ$1,'data-futures'!$A:$A,0),1),""),"")</f>
        <v>-2.1000000000000014</v>
      </c>
      <c r="DA221">
        <f>+IFERROR(IF(VALUE('data-cash-crude'!CZ222)&gt;0,'data-cash-crude'!CZ222-INDEX('data-futures'!$E:$E,MATCH('basis-cash-crude'!DA$1,'data-futures'!$A:$A,0),1),""),"")</f>
        <v>-2.0499999999999972</v>
      </c>
      <c r="DB221">
        <f>+IFERROR(IF(VALUE('data-cash-crude'!DA222)&gt;0,'data-cash-crude'!DA222-INDEX('data-futures'!$E:$E,MATCH('basis-cash-crude'!DB$1,'data-futures'!$A:$A,0),1),""),"")</f>
        <v>-2</v>
      </c>
      <c r="DC221">
        <f>+IFERROR(IF(VALUE('data-cash-crude'!DB222)&gt;0,'data-cash-crude'!DB222-INDEX('data-futures'!$E:$E,MATCH('basis-cash-crude'!DC$1,'data-futures'!$A:$A,0),1),""),"")</f>
        <v>-2.0200000000000031</v>
      </c>
      <c r="DD221" t="str">
        <f>+IFERROR(IF(VALUE('data-cash-crude'!DC222)&gt;0,'data-cash-crude'!DC222-INDEX('data-futures'!$E:$E,MATCH('basis-cash-crude'!DD$1,'data-futures'!$A:$A,0),1),""),"")</f>
        <v/>
      </c>
      <c r="DE221">
        <f>+IFERROR(IF(VALUE('data-cash-crude'!DD222)&gt;0,'data-cash-crude'!DD222-INDEX('data-futures'!$E:$E,MATCH('basis-cash-crude'!DE$1,'data-futures'!$A:$A,0),1),""),"")</f>
        <v>-1.6799999999999997</v>
      </c>
      <c r="DF221">
        <f>+IFERROR(IF(VALUE('data-cash-crude'!DE222)&gt;0,'data-cash-crude'!DE222-INDEX('data-futures'!$E:$E,MATCH('basis-cash-crude'!DF$1,'data-futures'!$A:$A,0),1),""),"")</f>
        <v>-1.5499999999999972</v>
      </c>
      <c r="DG221">
        <f>+IFERROR(IF(VALUE('data-cash-crude'!DF222)&gt;0,'data-cash-crude'!DF222-INDEX('data-futures'!$E:$E,MATCH('basis-cash-crude'!DG$1,'data-futures'!$A:$A,0),1),""),"")</f>
        <v>-1.9500000000000028</v>
      </c>
      <c r="DH221">
        <f>+IFERROR(IF(VALUE('data-cash-crude'!DG222)&gt;0,'data-cash-crude'!DG222-INDEX('data-futures'!$E:$E,MATCH('basis-cash-crude'!DH$1,'data-futures'!$A:$A,0),1),""),"")</f>
        <v>-1.9600000000000009</v>
      </c>
      <c r="DI221">
        <f>+IFERROR(IF(VALUE('data-cash-crude'!DH222)&gt;0,'data-cash-crude'!DH222-INDEX('data-futures'!$E:$E,MATCH('basis-cash-crude'!DI$1,'data-futures'!$A:$A,0),1),""),"")</f>
        <v>-2.0900000000000034</v>
      </c>
      <c r="DJ221">
        <f>+IFERROR(IF(VALUE('data-cash-crude'!DI222)&gt;0,'data-cash-crude'!DI222-INDEX('data-futures'!$E:$E,MATCH('basis-cash-crude'!DJ$1,'data-futures'!$A:$A,0),1),""),"")</f>
        <v>-2.3200000000000003</v>
      </c>
      <c r="DK221">
        <f>+IFERROR(IF(VALUE('data-cash-crude'!DJ222)&gt;0,'data-cash-crude'!DJ222-INDEX('data-futures'!$E:$E,MATCH('basis-cash-crude'!DK$1,'data-futures'!$A:$A,0),1),""),"")</f>
        <v>-1.8699999999999974</v>
      </c>
      <c r="DL221" t="str">
        <f>+IFERROR(IF(VALUE('data-cash-crude'!DK222)&gt;0,'data-cash-crude'!DK222-INDEX('data-futures'!$E:$E,MATCH('basis-cash-crude'!DL$1,'data-futures'!$A:$A,0),1),""),"")</f>
        <v/>
      </c>
      <c r="DM221" t="str">
        <f>+IFERROR(IF(VALUE('data-cash-crude'!DL222)&gt;0,'data-cash-crude'!DL222-INDEX('data-futures'!$E:$E,MATCH('basis-cash-crude'!DM$1,'data-futures'!$A:$A,0),1),""),"")</f>
        <v/>
      </c>
      <c r="DN221" t="str">
        <f>+IFERROR(IF(VALUE('data-cash-crude'!DM222)&gt;0,'data-cash-crude'!DM222-INDEX('data-futures'!$E:$E,MATCH('basis-cash-crude'!DN$1,'data-futures'!$A:$A,0),1),""),"")</f>
        <v/>
      </c>
      <c r="DO221" t="str">
        <f>+IFERROR(IF(VALUE('data-cash-crude'!DN222)&gt;0,'data-cash-crude'!DN222-INDEX('data-futures'!$E:$E,MATCH('basis-cash-crude'!DO$1,'data-futures'!$A:$A,0),1),""),"")</f>
        <v/>
      </c>
      <c r="DP221" t="str">
        <f>+IFERROR(IF(VALUE('data-cash-crude'!DO222)&gt;0,'data-cash-crude'!DO222-INDEX('data-futures'!$E:$E,MATCH('basis-cash-crude'!DP$1,'data-futures'!$A:$A,0),1),""),"")</f>
        <v/>
      </c>
      <c r="DQ221" t="str">
        <f>+IFERROR(IF(VALUE('data-cash-crude'!DP222)&gt;0,'data-cash-crude'!DP222-INDEX('data-futures'!$E:$E,MATCH('basis-cash-crude'!DQ$1,'data-futures'!$A:$A,0),1),""),"")</f>
        <v/>
      </c>
      <c r="DR221" t="str">
        <f>+IFERROR(IF(VALUE('data-cash-crude'!DQ222)&gt;0,'data-cash-crude'!DQ222-INDEX('data-futures'!$E:$E,MATCH('basis-cash-crude'!DR$1,'data-futures'!$A:$A,0),1),""),"")</f>
        <v/>
      </c>
      <c r="DS221" t="str">
        <f>+IFERROR(IF(VALUE('data-cash-crude'!DR222)&gt;0,'data-cash-crude'!DR222-INDEX('data-futures'!$E:$E,MATCH('basis-cash-crude'!DS$1,'data-futures'!$A:$A,0),1),""),"")</f>
        <v/>
      </c>
      <c r="DT221" t="str">
        <f>+IFERROR(IF(VALUE('data-cash-crude'!DS222)&gt;0,'data-cash-crude'!DS222-INDEX('data-futures'!$E:$E,MATCH('basis-cash-crude'!DT$1,'data-futures'!$A:$A,0),1),""),"")</f>
        <v/>
      </c>
      <c r="DU221">
        <f>+IFERROR(IF(VALUE('data-cash-crude'!DT222)&gt;0,'data-cash-crude'!DT222-INDEX('data-futures'!$E:$E,MATCH('basis-cash-crude'!DU$1,'data-futures'!$A:$A,0),1),""),"")</f>
        <v>-2.6899999999999977</v>
      </c>
      <c r="DV221">
        <f>+IFERROR(IF(VALUE('data-cash-crude'!DU222)&gt;0,'data-cash-crude'!DU222-INDEX('data-futures'!$E:$E,MATCH('basis-cash-crude'!DV$1,'data-futures'!$A:$A,0),1),""),"")</f>
        <v>-2.9500000000000028</v>
      </c>
      <c r="DW221">
        <f>+IFERROR(IF(VALUE('data-cash-crude'!DV222)&gt;0,'data-cash-crude'!DV222-INDEX('data-futures'!$E:$E,MATCH('basis-cash-crude'!DW$1,'data-futures'!$A:$A,0),1),""),"")</f>
        <v>-2.8900000000000006</v>
      </c>
      <c r="DX221">
        <f>+IFERROR(IF(VALUE('data-cash-crude'!DW222)&gt;0,'data-cash-crude'!DW222-INDEX('data-futures'!$E:$E,MATCH('basis-cash-crude'!DX$1,'data-futures'!$A:$A,0),1),""),"")</f>
        <v>-2.4299999999999997</v>
      </c>
      <c r="DY221" t="str">
        <f>+IFERROR(IF(VALUE('data-cash-crude'!DX222)&gt;0,'data-cash-crude'!DX222-INDEX('data-futures'!$E:$E,MATCH('basis-cash-crude'!DY$1,'data-futures'!$A:$A,0),1),""),"")</f>
        <v/>
      </c>
      <c r="DZ221">
        <f>+IFERROR(IF(VALUE('data-cash-crude'!DY222)&gt;0,'data-cash-crude'!DY222-INDEX('data-futures'!$E:$E,MATCH('basis-cash-crude'!DZ$1,'data-futures'!$A:$A,0),1),""),"")</f>
        <v>-2.9200000000000017</v>
      </c>
      <c r="EA221">
        <f>+IFERROR(IF(VALUE('data-cash-crude'!DZ222)&gt;0,'data-cash-crude'!DZ222-INDEX('data-futures'!$E:$E,MATCH('basis-cash-crude'!EA$1,'data-futures'!$A:$A,0),1),""),"")</f>
        <v>-2.7800000000000011</v>
      </c>
      <c r="EB221" t="str">
        <f>+IFERROR(IF(VALUE('data-cash-crude'!EA222)&gt;0,'data-cash-crude'!EA222-INDEX('data-futures'!$E:$E,MATCH('basis-cash-crude'!EB$1,'data-futures'!$A:$A,0),1),""),"")</f>
        <v/>
      </c>
      <c r="EC221">
        <f>+IFERROR(IF(VALUE('data-cash-crude'!EB222)&gt;0,'data-cash-crude'!EB222-INDEX('data-futures'!$E:$E,MATCH('basis-cash-crude'!EC$1,'data-futures'!$A:$A,0),1),""),"")</f>
        <v>-2.9500000000000028</v>
      </c>
      <c r="ED221" t="str">
        <f>+IFERROR(IF(VALUE('data-cash-crude'!EC222)&gt;0,'data-cash-crude'!EC222-INDEX('data-futures'!$E:$E,MATCH('basis-cash-crude'!ED$1,'data-futures'!$A:$A,0),1),""),"")</f>
        <v/>
      </c>
      <c r="EE221">
        <f>+IFERROR(IF(VALUE('data-cash-crude'!ED222)&gt;0,'data-cash-crude'!ED222-INDEX('data-futures'!$E:$E,MATCH('basis-cash-crude'!EE$1,'data-futures'!$A:$A,0),1),""),"")</f>
        <v>-3.2800000000000011</v>
      </c>
      <c r="EF221" t="str">
        <f>+IFERROR(IF(VALUE('data-cash-crude'!EE222)&gt;0,'data-cash-crude'!EE222-INDEX('data-futures'!$E:$E,MATCH('basis-cash-crude'!EF$1,'data-futures'!$A:$A,0),1),""),"")</f>
        <v/>
      </c>
      <c r="EG221" t="str">
        <f>+IFERROR(IF(VALUE('data-cash-crude'!EF222)&gt;0,'data-cash-crude'!EF222-INDEX('data-futures'!$E:$E,MATCH('basis-cash-crude'!EG$1,'data-futures'!$A:$A,0),1),""),"")</f>
        <v/>
      </c>
      <c r="EH221" t="str">
        <f>+IFERROR(IF(VALUE('data-cash-crude'!EG222)&gt;0,'data-cash-crude'!EG222-INDEX('data-futures'!$E:$E,MATCH('basis-cash-crude'!EH$1,'data-futures'!$A:$A,0),1),""),"")</f>
        <v/>
      </c>
      <c r="EI221" t="str">
        <f>+IFERROR(IF(VALUE('data-cash-crude'!EH222)&gt;0,'data-cash-crude'!EH222-INDEX('data-futures'!$E:$E,MATCH('basis-cash-crude'!EI$1,'data-futures'!$A:$A,0),1),""),"")</f>
        <v/>
      </c>
      <c r="EJ221" t="str">
        <f>+IFERROR(IF(VALUE('data-cash-crude'!EI222)&gt;0,'data-cash-crude'!EI222-INDEX('data-futures'!$E:$E,MATCH('basis-cash-crude'!EJ$1,'data-futures'!$A:$A,0),1),""),"")</f>
        <v/>
      </c>
      <c r="EK221" t="str">
        <f>+IFERROR(IF(VALUE('data-cash-crude'!EJ222)&gt;0,'data-cash-crude'!EJ222-INDEX('data-futures'!$E:$E,MATCH('basis-cash-crude'!EK$1,'data-futures'!$A:$A,0),1),""),"")</f>
        <v/>
      </c>
      <c r="EL221" t="str">
        <f>+IFERROR(IF(VALUE('data-cash-crude'!EK222)&gt;0,'data-cash-crude'!EK222-INDEX('data-futures'!$E:$E,MATCH('basis-cash-crude'!EL$1,'data-futures'!$A:$A,0),1),""),"")</f>
        <v/>
      </c>
      <c r="EM221" t="str">
        <f>+IFERROR(IF(VALUE('data-cash-crude'!EL222)&gt;0,'data-cash-crude'!EL222-INDEX('data-futures'!$E:$E,MATCH('basis-cash-crude'!EM$1,'data-futures'!$A:$A,0),1),""),"")</f>
        <v/>
      </c>
      <c r="EN221" t="str">
        <f>+IFERROR(IF(VALUE('data-cash-crude'!EM222)&gt;0,'data-cash-crude'!EM222-INDEX('data-futures'!$E:$E,MATCH('basis-cash-crude'!EN$1,'data-futures'!$A:$A,0),1),""),"")</f>
        <v/>
      </c>
      <c r="EO221" t="str">
        <f>+IFERROR(IF(VALUE('data-cash-crude'!EN222)&gt;0,'data-cash-crude'!EN222-INDEX('data-futures'!$E:$E,MATCH('basis-cash-crude'!EO$1,'data-futures'!$A:$A,0),1),""),"")</f>
        <v/>
      </c>
      <c r="EP221" t="str">
        <f>+IFERROR(IF(VALUE('data-cash-crude'!EO222)&gt;0,'data-cash-crude'!EO222-INDEX('data-futures'!$E:$E,MATCH('basis-cash-crude'!EP$1,'data-futures'!$A:$A,0),1),""),"")</f>
        <v/>
      </c>
      <c r="EQ221" t="str">
        <f>+IFERROR(IF(VALUE('data-cash-crude'!EP222)&gt;0,'data-cash-crude'!EP222-INDEX('data-futures'!$E:$E,MATCH('basis-cash-crude'!EQ$1,'data-futures'!$A:$A,0),1),""),"")</f>
        <v/>
      </c>
      <c r="ER221" t="str">
        <f>+IFERROR(IF(VALUE('data-cash-crude'!EQ222)&gt;0,'data-cash-crude'!EQ222-INDEX('data-futures'!$E:$E,MATCH('basis-cash-crude'!ER$1,'data-futures'!$A:$A,0),1),""),"")</f>
        <v/>
      </c>
      <c r="ES221" t="str">
        <f>+IFERROR(IF(VALUE('data-cash-crude'!ER222)&gt;0,'data-cash-crude'!ER222-INDEX('data-futures'!$E:$E,MATCH('basis-cash-crude'!ES$1,'data-futures'!$A:$A,0),1),""),"")</f>
        <v/>
      </c>
      <c r="ET221" t="str">
        <f>+IFERROR(IF(VALUE('data-cash-crude'!ES222)&gt;0,'data-cash-crude'!ES222-INDEX('data-futures'!$E:$E,MATCH('basis-cash-crude'!ET$1,'data-futures'!$A:$A,0),1),""),"")</f>
        <v/>
      </c>
      <c r="EU221" t="str">
        <f>+IFERROR(IF(VALUE('data-cash-crude'!ET222)&gt;0,'data-cash-crude'!ET222-INDEX('data-futures'!$E:$E,MATCH('basis-cash-crude'!EU$1,'data-futures'!$A:$A,0),1),""),"")</f>
        <v/>
      </c>
      <c r="EV221" t="str">
        <f>+IFERROR(IF(VALUE('data-cash-crude'!EU222)&gt;0,'data-cash-crude'!EU222-INDEX('data-futures'!$E:$E,MATCH('basis-cash-crude'!EV$1,'data-futures'!$A:$A,0),1),""),"")</f>
        <v/>
      </c>
      <c r="EW221" t="str">
        <f>+IFERROR(IF(VALUE('data-cash-crude'!EV222)&gt;0,'data-cash-crude'!EV222-INDEX('data-futures'!$E:$E,MATCH('basis-cash-crude'!EW$1,'data-futures'!$A:$A,0),1),""),"")</f>
        <v/>
      </c>
      <c r="EX221" t="str">
        <f>+IFERROR(IF(VALUE('data-cash-crude'!EW222)&gt;0,'data-cash-crude'!EW222-INDEX('data-futures'!$E:$E,MATCH('basis-cash-crude'!EX$1,'data-futures'!$A:$A,0),1),""),"")</f>
        <v/>
      </c>
      <c r="EY221" t="str">
        <f>+IFERROR(IF(VALUE('data-cash-crude'!EX222)&gt;0,'data-cash-crude'!EX222-INDEX('data-futures'!$E:$E,MATCH('basis-cash-crude'!EY$1,'data-futures'!$A:$A,0),1),""),"")</f>
        <v/>
      </c>
      <c r="EZ221" t="str">
        <f>+IFERROR(IF(VALUE('data-cash-crude'!EY222)&gt;0,'data-cash-crude'!EY222-INDEX('data-futures'!$E:$E,MATCH('basis-cash-crude'!EZ$1,'data-futures'!$A:$A,0),1),""),"")</f>
        <v/>
      </c>
      <c r="FA221" t="str">
        <f>+IFERROR(IF(VALUE('data-cash-crude'!EZ222)&gt;0,'data-cash-crude'!EZ222-INDEX('data-futures'!$E:$E,MATCH('basis-cash-crude'!FA$1,'data-futures'!$A:$A,0),1),""),"")</f>
        <v/>
      </c>
      <c r="FB221" t="str">
        <f>+IFERROR(IF(VALUE('data-cash-crude'!FA222)&gt;0,'data-cash-crude'!FA222-INDEX('data-futures'!$E:$E,MATCH('basis-cash-crude'!FB$1,'data-futures'!$A:$A,0),1),""),"")</f>
        <v/>
      </c>
      <c r="FC221" t="str">
        <f>+IFERROR(IF(VALUE('data-cash-crude'!FB222)&gt;0,'data-cash-crude'!FB222-INDEX('data-futures'!$E:$E,MATCH('basis-cash-crude'!FC$1,'data-futures'!$A:$A,0),1),""),"")</f>
        <v/>
      </c>
      <c r="FD221" t="str">
        <f>+IFERROR(IF(VALUE('data-cash-crude'!FC222)&gt;0,'data-cash-crude'!FC222-INDEX('data-futures'!$E:$E,MATCH('basis-cash-crude'!FD$1,'data-futures'!$A:$A,0),1),""),"")</f>
        <v/>
      </c>
      <c r="FE221" t="str">
        <f>+IFERROR(IF(VALUE('data-cash-crude'!FD222)&gt;0,'data-cash-crude'!FD222-INDEX('data-futures'!$E:$E,MATCH('basis-cash-crude'!FE$1,'data-futures'!$A:$A,0),1),""),"")</f>
        <v/>
      </c>
      <c r="FF221" t="str">
        <f>+IFERROR(IF(VALUE('data-cash-crude'!FE222)&gt;0,'data-cash-crude'!FE222-INDEX('data-futures'!$E:$E,MATCH('basis-cash-crude'!FF$1,'data-futures'!$A:$A,0),1),""),"")</f>
        <v/>
      </c>
      <c r="FG221" t="str">
        <f>+IFERROR(IF(VALUE('data-cash-crude'!FF222)&gt;0,'data-cash-crude'!FF222-INDEX('data-futures'!$E:$E,MATCH('basis-cash-crude'!FG$1,'data-futures'!$A:$A,0),1),""),"")</f>
        <v/>
      </c>
      <c r="FH221" t="str">
        <f>+IFERROR(IF(VALUE('data-cash-crude'!FG222)&gt;0,'data-cash-crude'!FG222-INDEX('data-futures'!$E:$E,MATCH('basis-cash-crude'!FH$1,'data-futures'!$A:$A,0),1),""),"")</f>
        <v/>
      </c>
      <c r="FI221" t="str">
        <f>+IFERROR(IF(VALUE('data-cash-crude'!FH222)&gt;0,'data-cash-crude'!FH222-INDEX('data-futures'!$E:$E,MATCH('basis-cash-crude'!FI$1,'data-futures'!$A:$A,0),1),""),"")</f>
        <v/>
      </c>
      <c r="FJ221" t="str">
        <f>+IFERROR(IF(VALUE('data-cash-crude'!FI222)&gt;0,'data-cash-crude'!FI222-INDEX('data-futures'!$E:$E,MATCH('basis-cash-crude'!FJ$1,'data-futures'!$A:$A,0),1),""),"")</f>
        <v/>
      </c>
      <c r="FK221" t="str">
        <f>+IFERROR(IF(VALUE('data-cash-crude'!FJ222)&gt;0,'data-cash-crude'!FJ222-INDEX('data-futures'!$E:$E,MATCH('basis-cash-crude'!FK$1,'data-futures'!$A:$A,0),1),""),"")</f>
        <v/>
      </c>
      <c r="FL221" t="str">
        <f>+IFERROR(IF(VALUE('data-cash-crude'!FK222)&gt;0,'data-cash-crude'!FK222-INDEX('data-futures'!$E:$E,MATCH('basis-cash-crude'!FL$1,'data-futures'!$A:$A,0),1),""),"")</f>
        <v/>
      </c>
    </row>
    <row r="222" spans="1:168" x14ac:dyDescent="0.2">
      <c r="A222">
        <f t="shared" si="9"/>
        <v>-3.8350000000000009</v>
      </c>
      <c r="B222">
        <f t="shared" si="10"/>
        <v>-3.8373076923076921</v>
      </c>
      <c r="C222">
        <f t="shared" si="11"/>
        <v>-3.5791666666666671</v>
      </c>
      <c r="D222" s="6" t="str">
        <f>+'data-cash-crude'!B223</f>
        <v>CLPA-9-87.CM</v>
      </c>
      <c r="E222">
        <f>+IFERROR(IF(VALUE('data-cash-crude'!D223)&gt;0,'data-cash-crude'!D223-INDEX('data-futures'!$E:$E,MATCH('basis-cash-crude'!E$1,'data-futures'!$A:$A,0),1),""),"")</f>
        <v>-2.6899999999999977</v>
      </c>
      <c r="F222">
        <f>+IFERROR(IF(VALUE('data-cash-crude'!E223)&gt;0,'data-cash-crude'!E223-INDEX('data-futures'!$E:$E,MATCH('basis-cash-crude'!F$1,'data-futures'!$A:$A,0),1),""),"")</f>
        <v>-4.0900000000000034</v>
      </c>
      <c r="G222">
        <f>+IFERROR(IF(VALUE('data-cash-crude'!F223)&gt;0,'data-cash-crude'!F223-INDEX('data-futures'!$E:$E,MATCH('basis-cash-crude'!G$1,'data-futures'!$A:$A,0),1),""),"")</f>
        <v>-3.990000000000002</v>
      </c>
      <c r="H222">
        <f>+IFERROR(IF(VALUE('data-cash-crude'!G223)&gt;0,'data-cash-crude'!G223-INDEX('data-futures'!$E:$E,MATCH('basis-cash-crude'!H$1,'data-futures'!$A:$A,0),1),""),"")</f>
        <v>-4.1300000000000026</v>
      </c>
      <c r="I222" t="str">
        <f>+IFERROR(IF(VALUE('data-cash-crude'!H223)&gt;0,'data-cash-crude'!H223-INDEX('data-futures'!$E:$E,MATCH('basis-cash-crude'!I$1,'data-futures'!$A:$A,0),1),""),"")</f>
        <v/>
      </c>
      <c r="J222">
        <f>+IFERROR(IF(VALUE('data-cash-crude'!I223)&gt;0,'data-cash-crude'!I223-INDEX('data-futures'!$E:$E,MATCH('basis-cash-crude'!J$1,'data-futures'!$A:$A,0),1),""),"")</f>
        <v>-4.0799999999999983</v>
      </c>
      <c r="K222">
        <f>+IFERROR(IF(VALUE('data-cash-crude'!J223)&gt;0,'data-cash-crude'!J223-INDEX('data-futures'!$E:$E,MATCH('basis-cash-crude'!K$1,'data-futures'!$A:$A,0),1),""),"")</f>
        <v>-4.0300000000000011</v>
      </c>
      <c r="L222">
        <f>+IFERROR(IF(VALUE('data-cash-crude'!K223)&gt;0,'data-cash-crude'!K223-INDEX('data-futures'!$E:$E,MATCH('basis-cash-crude'!L$1,'data-futures'!$A:$A,0),1),""),"")</f>
        <v>-4.0900000000000034</v>
      </c>
      <c r="M222">
        <f>+IFERROR(IF(VALUE('data-cash-crude'!L223)&gt;0,'data-cash-crude'!L223-INDEX('data-futures'!$E:$E,MATCH('basis-cash-crude'!M$1,'data-futures'!$A:$A,0),1),""),"")</f>
        <v>-4.009999999999998</v>
      </c>
      <c r="N222">
        <f>+IFERROR(IF(VALUE('data-cash-crude'!M223)&gt;0,'data-cash-crude'!M223-INDEX('data-futures'!$E:$E,MATCH('basis-cash-crude'!N$1,'data-futures'!$A:$A,0),1),""),"")</f>
        <v>-4.0799999999999983</v>
      </c>
      <c r="O222">
        <f>+IFERROR(IF(VALUE('data-cash-crude'!N223)&gt;0,'data-cash-crude'!N223-INDEX('data-futures'!$E:$E,MATCH('basis-cash-crude'!O$1,'data-futures'!$A:$A,0),1),""),"")</f>
        <v>-3.990000000000002</v>
      </c>
      <c r="P222">
        <f>+IFERROR(IF(VALUE('data-cash-crude'!O223)&gt;0,'data-cash-crude'!O223-INDEX('data-futures'!$E:$E,MATCH('basis-cash-crude'!P$1,'data-futures'!$A:$A,0),1),""),"")</f>
        <v>-3.9399999999999977</v>
      </c>
      <c r="Q222">
        <f>+IFERROR(IF(VALUE('data-cash-crude'!P223)&gt;0,'data-cash-crude'!P223-INDEX('data-futures'!$E:$E,MATCH('basis-cash-crude'!Q$1,'data-futures'!$A:$A,0),1),""),"")</f>
        <v>-3.9600000000000009</v>
      </c>
      <c r="R222">
        <f>+IFERROR(IF(VALUE('data-cash-crude'!Q223)&gt;0,'data-cash-crude'!Q223-INDEX('data-futures'!$E:$E,MATCH('basis-cash-crude'!R$1,'data-futures'!$A:$A,0),1),""),"")</f>
        <v>-3.759999999999998</v>
      </c>
      <c r="S222">
        <f>+IFERROR(IF(VALUE('data-cash-crude'!R223)&gt;0,'data-cash-crude'!R223-INDEX('data-futures'!$E:$E,MATCH('basis-cash-crude'!S$1,'data-futures'!$A:$A,0),1),""),"")</f>
        <v>-3.7899999999999991</v>
      </c>
      <c r="T222">
        <f>+IFERROR(IF(VALUE('data-cash-crude'!S223)&gt;0,'data-cash-crude'!S223-INDEX('data-futures'!$E:$E,MATCH('basis-cash-crude'!T$1,'data-futures'!$A:$A,0),1),""),"")</f>
        <v>-3.8200000000000003</v>
      </c>
      <c r="U222">
        <f>+IFERROR(IF(VALUE('data-cash-crude'!T223)&gt;0,'data-cash-crude'!T223-INDEX('data-futures'!$E:$E,MATCH('basis-cash-crude'!U$1,'data-futures'!$A:$A,0),1),""),"")</f>
        <v>-3.7000000000000028</v>
      </c>
      <c r="V222">
        <f>+IFERROR(IF(VALUE('data-cash-crude'!U223)&gt;0,'data-cash-crude'!U223-INDEX('data-futures'!$E:$E,MATCH('basis-cash-crude'!V$1,'data-futures'!$A:$A,0),1),""),"")</f>
        <v>-3.5200000000000031</v>
      </c>
      <c r="W222">
        <f>+IFERROR(IF(VALUE('data-cash-crude'!V223)&gt;0,'data-cash-crude'!V223-INDEX('data-futures'!$E:$E,MATCH('basis-cash-crude'!W$1,'data-futures'!$A:$A,0),1),""),"")</f>
        <v>-3.9399999999999977</v>
      </c>
      <c r="X222">
        <f>+IFERROR(IF(VALUE('data-cash-crude'!W223)&gt;0,'data-cash-crude'!W223-INDEX('data-futures'!$E:$E,MATCH('basis-cash-crude'!X$1,'data-futures'!$A:$A,0),1),""),"")</f>
        <v>-4.0300000000000011</v>
      </c>
      <c r="Y222">
        <f>+IFERROR(IF(VALUE('data-cash-crude'!X223)&gt;0,'data-cash-crude'!X223-INDEX('data-futures'!$E:$E,MATCH('basis-cash-crude'!Y$1,'data-futures'!$A:$A,0),1),""),"")</f>
        <v>-3.9799999999999969</v>
      </c>
      <c r="Z222" t="str">
        <f>+IFERROR(IF(VALUE('data-cash-crude'!Y223)&gt;0,'data-cash-crude'!Y223-INDEX('data-futures'!$E:$E,MATCH('basis-cash-crude'!Z$1,'data-futures'!$A:$A,0),1),""),"")</f>
        <v/>
      </c>
      <c r="AA222">
        <f>+IFERROR(IF(VALUE('data-cash-crude'!Z223)&gt;0,'data-cash-crude'!Z223-INDEX('data-futures'!$E:$E,MATCH('basis-cash-crude'!AA$1,'data-futures'!$A:$A,0),1),""),"")</f>
        <v>-3.9399999999999977</v>
      </c>
      <c r="AB222">
        <f>+IFERROR(IF(VALUE('data-cash-crude'!AA223)&gt;0,'data-cash-crude'!AA223-INDEX('data-futures'!$E:$E,MATCH('basis-cash-crude'!AB$1,'data-futures'!$A:$A,0),1),""),"")</f>
        <v>-3.8500000000000014</v>
      </c>
      <c r="AC222" t="str">
        <f>+IFERROR(IF(VALUE('data-cash-crude'!AB223)&gt;0,'data-cash-crude'!AB223-INDEX('data-futures'!$E:$E,MATCH('basis-cash-crude'!AC$1,'data-futures'!$A:$A,0),1),""),"")</f>
        <v/>
      </c>
      <c r="AD222" t="str">
        <f>+IFERROR(IF(VALUE('data-cash-crude'!AC223)&gt;0,'data-cash-crude'!AC223-INDEX('data-futures'!$E:$E,MATCH('basis-cash-crude'!AD$1,'data-futures'!$A:$A,0),1),""),"")</f>
        <v/>
      </c>
      <c r="AE222">
        <f>+IFERROR(IF(VALUE('data-cash-crude'!AD223)&gt;0,'data-cash-crude'!AD223-INDEX('data-futures'!$E:$E,MATCH('basis-cash-crude'!AE$1,'data-futures'!$A:$A,0),1),""),"")</f>
        <v>-3.5600000000000023</v>
      </c>
      <c r="AF222">
        <f>+IFERROR(IF(VALUE('data-cash-crude'!AE223)&gt;0,'data-cash-crude'!AE223-INDEX('data-futures'!$E:$E,MATCH('basis-cash-crude'!AF$1,'data-futures'!$A:$A,0),1),""),"")</f>
        <v>-3.5300000000000011</v>
      </c>
      <c r="AG222">
        <f>+IFERROR(IF(VALUE('data-cash-crude'!AF223)&gt;0,'data-cash-crude'!AF223-INDEX('data-futures'!$E:$E,MATCH('basis-cash-crude'!AG$1,'data-futures'!$A:$A,0),1),""),"")</f>
        <v>-3.6000000000000014</v>
      </c>
      <c r="AH222">
        <f>+IFERROR(IF(VALUE('data-cash-crude'!AG223)&gt;0,'data-cash-crude'!AG223-INDEX('data-futures'!$E:$E,MATCH('basis-cash-crude'!AH$1,'data-futures'!$A:$A,0),1),""),"")</f>
        <v>-3.6700000000000017</v>
      </c>
      <c r="AI222">
        <f>+IFERROR(IF(VALUE('data-cash-crude'!AH223)&gt;0,'data-cash-crude'!AH223-INDEX('data-futures'!$E:$E,MATCH('basis-cash-crude'!AI$1,'data-futures'!$A:$A,0),1),""),"")</f>
        <v>-3.509999999999998</v>
      </c>
      <c r="AJ222">
        <f>+IFERROR(IF(VALUE('data-cash-crude'!AI223)&gt;0,'data-cash-crude'!AI223-INDEX('data-futures'!$E:$E,MATCH('basis-cash-crude'!AJ$1,'data-futures'!$A:$A,0),1),""),"")</f>
        <v>-3.6099999999999994</v>
      </c>
      <c r="AK222">
        <f>+IFERROR(IF(VALUE('data-cash-crude'!AJ223)&gt;0,'data-cash-crude'!AJ223-INDEX('data-futures'!$E:$E,MATCH('basis-cash-crude'!AK$1,'data-futures'!$A:$A,0),1),""),"")</f>
        <v>-3.6300000000000026</v>
      </c>
      <c r="AL222">
        <f>+IFERROR(IF(VALUE('data-cash-crude'!AK223)&gt;0,'data-cash-crude'!AK223-INDEX('data-futures'!$E:$E,MATCH('basis-cash-crude'!AL$1,'data-futures'!$A:$A,0),1),""),"")</f>
        <v>-3.6400000000000006</v>
      </c>
      <c r="AM222">
        <f>+IFERROR(IF(VALUE('data-cash-crude'!AL223)&gt;0,'data-cash-crude'!AL223-INDEX('data-futures'!$E:$E,MATCH('basis-cash-crude'!AM$1,'data-futures'!$A:$A,0),1),""),"")</f>
        <v>-3.5300000000000011</v>
      </c>
      <c r="AN222">
        <f>+IFERROR(IF(VALUE('data-cash-crude'!AM223)&gt;0,'data-cash-crude'!AM223-INDEX('data-futures'!$E:$E,MATCH('basis-cash-crude'!AN$1,'data-futures'!$A:$A,0),1),""),"")</f>
        <v>-3.8100000000000023</v>
      </c>
      <c r="AO222">
        <f>+IFERROR(IF(VALUE('data-cash-crude'!AN223)&gt;0,'data-cash-crude'!AN223-INDEX('data-futures'!$E:$E,MATCH('basis-cash-crude'!AO$1,'data-futures'!$A:$A,0),1),""),"")</f>
        <v>-3.7899999999999991</v>
      </c>
      <c r="AP222">
        <f>+IFERROR(IF(VALUE('data-cash-crude'!AO223)&gt;0,'data-cash-crude'!AO223-INDEX('data-futures'!$E:$E,MATCH('basis-cash-crude'!AP$1,'data-futures'!$A:$A,0),1),""),"")</f>
        <v>-3.8200000000000003</v>
      </c>
      <c r="AQ222" t="str">
        <f>+IFERROR(IF(VALUE('data-cash-crude'!AP223)&gt;0,'data-cash-crude'!AP223-INDEX('data-futures'!$E:$E,MATCH('basis-cash-crude'!AQ$1,'data-futures'!$A:$A,0),1),""),"")</f>
        <v/>
      </c>
      <c r="AR222">
        <f>+IFERROR(IF(VALUE('data-cash-crude'!AQ223)&gt;0,'data-cash-crude'!AQ223-INDEX('data-futures'!$E:$E,MATCH('basis-cash-crude'!AR$1,'data-futures'!$A:$A,0),1),""),"")</f>
        <v>-3.7299999999999969</v>
      </c>
      <c r="AS222" t="str">
        <f>+IFERROR(IF(VALUE('data-cash-crude'!AR223)&gt;0,'data-cash-crude'!AR223-INDEX('data-futures'!$E:$E,MATCH('basis-cash-crude'!AS$1,'data-futures'!$A:$A,0),1),""),"")</f>
        <v/>
      </c>
      <c r="AT222">
        <f>+IFERROR(IF(VALUE('data-cash-crude'!AS223)&gt;0,'data-cash-crude'!AS223-INDEX('data-futures'!$E:$E,MATCH('basis-cash-crude'!AT$1,'data-futures'!$A:$A,0),1),""),"")</f>
        <v>-3.6000000000000014</v>
      </c>
      <c r="AU222">
        <f>+IFERROR(IF(VALUE('data-cash-crude'!AT223)&gt;0,'data-cash-crude'!AT223-INDEX('data-futures'!$E:$E,MATCH('basis-cash-crude'!AU$1,'data-futures'!$A:$A,0),1),""),"")</f>
        <v>-3.5600000000000023</v>
      </c>
      <c r="AV222">
        <f>+IFERROR(IF(VALUE('data-cash-crude'!AU223)&gt;0,'data-cash-crude'!AU223-INDEX('data-futures'!$E:$E,MATCH('basis-cash-crude'!AV$1,'data-futures'!$A:$A,0),1),""),"")</f>
        <v>-3.6300000000000026</v>
      </c>
      <c r="AW222">
        <f>+IFERROR(IF(VALUE('data-cash-crude'!AV223)&gt;0,'data-cash-crude'!AV223-INDEX('data-futures'!$E:$E,MATCH('basis-cash-crude'!AW$1,'data-futures'!$A:$A,0),1),""),"")</f>
        <v>-3.6000000000000014</v>
      </c>
      <c r="AX222">
        <f>+IFERROR(IF(VALUE('data-cash-crude'!AW223)&gt;0,'data-cash-crude'!AW223-INDEX('data-futures'!$E:$E,MATCH('basis-cash-crude'!AX$1,'data-futures'!$A:$A,0),1),""),"")</f>
        <v>-3.5200000000000031</v>
      </c>
      <c r="AY222">
        <f>+IFERROR(IF(VALUE('data-cash-crude'!AX223)&gt;0,'data-cash-crude'!AX223-INDEX('data-futures'!$E:$E,MATCH('basis-cash-crude'!AY$1,'data-futures'!$A:$A,0),1),""),"")</f>
        <v>-3.5799999999999983</v>
      </c>
      <c r="AZ222">
        <f>+IFERROR(IF(VALUE('data-cash-crude'!AY223)&gt;0,'data-cash-crude'!AY223-INDEX('data-futures'!$E:$E,MATCH('basis-cash-crude'!AZ$1,'data-futures'!$A:$A,0),1),""),"")</f>
        <v>-3.75</v>
      </c>
      <c r="BA222">
        <f>+IFERROR(IF(VALUE('data-cash-crude'!AZ223)&gt;0,'data-cash-crude'!AZ223-INDEX('data-futures'!$E:$E,MATCH('basis-cash-crude'!BA$1,'data-futures'!$A:$A,0),1),""),"")</f>
        <v>-2.9200000000000017</v>
      </c>
      <c r="BB222">
        <f>+IFERROR(IF(VALUE('data-cash-crude'!BA223)&gt;0,'data-cash-crude'!BA223-INDEX('data-futures'!$E:$E,MATCH('basis-cash-crude'!BB$1,'data-futures'!$A:$A,0),1),""),"")</f>
        <v>-3.6199999999999974</v>
      </c>
      <c r="BC222">
        <f>+IFERROR(IF(VALUE('data-cash-crude'!BB223)&gt;0,'data-cash-crude'!BB223-INDEX('data-futures'!$E:$E,MATCH('basis-cash-crude'!BC$1,'data-futures'!$A:$A,0),1),""),"")</f>
        <v>-3.7299999999999969</v>
      </c>
      <c r="BD222">
        <f>+IFERROR(IF(VALUE('data-cash-crude'!BC223)&gt;0,'data-cash-crude'!BC223-INDEX('data-futures'!$E:$E,MATCH('basis-cash-crude'!BD$1,'data-futures'!$A:$A,0),1),""),"")</f>
        <v>-3.8200000000000003</v>
      </c>
      <c r="BE222">
        <f>+IFERROR(IF(VALUE('data-cash-crude'!BD223)&gt;0,'data-cash-crude'!BD223-INDEX('data-futures'!$E:$E,MATCH('basis-cash-crude'!BE$1,'data-futures'!$A:$A,0),1),""),"")</f>
        <v>-3.7299999999999969</v>
      </c>
      <c r="BF222">
        <f>+IFERROR(IF(VALUE('data-cash-crude'!BE223)&gt;0,'data-cash-crude'!BE223-INDEX('data-futures'!$E:$E,MATCH('basis-cash-crude'!BF$1,'data-futures'!$A:$A,0),1),""),"")</f>
        <v>-3.490000000000002</v>
      </c>
      <c r="BG222">
        <f>+IFERROR(IF(VALUE('data-cash-crude'!BF223)&gt;0,'data-cash-crude'!BF223-INDEX('data-futures'!$E:$E,MATCH('basis-cash-crude'!BG$1,'data-futures'!$A:$A,0),1),""),"")</f>
        <v>-3.5200000000000031</v>
      </c>
      <c r="BH222">
        <f>+IFERROR(IF(VALUE('data-cash-crude'!BG223)&gt;0,'data-cash-crude'!BG223-INDEX('data-futures'!$E:$E,MATCH('basis-cash-crude'!BH$1,'data-futures'!$A:$A,0),1),""),"")</f>
        <v>-3.2899999999999991</v>
      </c>
      <c r="BI222">
        <f>+IFERROR(IF(VALUE('data-cash-crude'!BH223)&gt;0,'data-cash-crude'!BH223-INDEX('data-futures'!$E:$E,MATCH('basis-cash-crude'!BI$1,'data-futures'!$A:$A,0),1),""),"")</f>
        <v>-3.3400000000000034</v>
      </c>
      <c r="BJ222">
        <f>+IFERROR(IF(VALUE('data-cash-crude'!BI223)&gt;0,'data-cash-crude'!BI223-INDEX('data-futures'!$E:$E,MATCH('basis-cash-crude'!BJ$1,'data-futures'!$A:$A,0),1),""),"")</f>
        <v>-3.5900000000000034</v>
      </c>
      <c r="BK222">
        <f>+IFERROR(IF(VALUE('data-cash-crude'!BJ223)&gt;0,'data-cash-crude'!BJ223-INDEX('data-futures'!$E:$E,MATCH('basis-cash-crude'!BK$1,'data-futures'!$A:$A,0),1),""),"")</f>
        <v>-3.6799999999999997</v>
      </c>
      <c r="BL222">
        <f>+IFERROR(IF(VALUE('data-cash-crude'!BK223)&gt;0,'data-cash-crude'!BK223-INDEX('data-futures'!$E:$E,MATCH('basis-cash-crude'!BL$1,'data-futures'!$A:$A,0),1),""),"")</f>
        <v>-3.8599999999999994</v>
      </c>
      <c r="BM222">
        <f>+IFERROR(IF(VALUE('data-cash-crude'!BL223)&gt;0,'data-cash-crude'!BL223-INDEX('data-futures'!$E:$E,MATCH('basis-cash-crude'!BM$1,'data-futures'!$A:$A,0),1),""),"")</f>
        <v>-3.9200000000000017</v>
      </c>
      <c r="BN222">
        <f>+IFERROR(IF(VALUE('data-cash-crude'!BM223)&gt;0,'data-cash-crude'!BM223-INDEX('data-futures'!$E:$E,MATCH('basis-cash-crude'!BN$1,'data-futures'!$A:$A,0),1),""),"")</f>
        <v>-3.6599999999999966</v>
      </c>
      <c r="BO222">
        <f>+IFERROR(IF(VALUE('data-cash-crude'!BN223)&gt;0,'data-cash-crude'!BN223-INDEX('data-futures'!$E:$E,MATCH('basis-cash-crude'!BO$1,'data-futures'!$A:$A,0),1),""),"")</f>
        <v>-3.9699999999999989</v>
      </c>
      <c r="BP222">
        <f>+IFERROR(IF(VALUE('data-cash-crude'!BO223)&gt;0,'data-cash-crude'!BO223-INDEX('data-futures'!$E:$E,MATCH('basis-cash-crude'!BP$1,'data-futures'!$A:$A,0),1),""),"")</f>
        <v>-3.8800000000000026</v>
      </c>
      <c r="BQ222">
        <f>+IFERROR(IF(VALUE('data-cash-crude'!BP223)&gt;0,'data-cash-crude'!BP223-INDEX('data-futures'!$E:$E,MATCH('basis-cash-crude'!BQ$1,'data-futures'!$A:$A,0),1),""),"")</f>
        <v>-3.5700000000000003</v>
      </c>
      <c r="BR222">
        <f>+IFERROR(IF(VALUE('data-cash-crude'!BQ223)&gt;0,'data-cash-crude'!BQ223-INDEX('data-futures'!$E:$E,MATCH('basis-cash-crude'!BR$1,'data-futures'!$A:$A,0),1),""),"")</f>
        <v>-3.6000000000000014</v>
      </c>
      <c r="BS222">
        <f>+IFERROR(IF(VALUE('data-cash-crude'!BR223)&gt;0,'data-cash-crude'!BR223-INDEX('data-futures'!$E:$E,MATCH('basis-cash-crude'!BS$1,'data-futures'!$A:$A,0),1),""),"")</f>
        <v>-3.5200000000000031</v>
      </c>
      <c r="BT222">
        <f>+IFERROR(IF(VALUE('data-cash-crude'!BS223)&gt;0,'data-cash-crude'!BS223-INDEX('data-futures'!$E:$E,MATCH('basis-cash-crude'!BT$1,'data-futures'!$A:$A,0),1),""),"")</f>
        <v>-4.07</v>
      </c>
      <c r="BU222">
        <f>+IFERROR(IF(VALUE('data-cash-crude'!BT223)&gt;0,'data-cash-crude'!BT223-INDEX('data-futures'!$E:$E,MATCH('basis-cash-crude'!BU$1,'data-futures'!$A:$A,0),1),""),"")</f>
        <v>-3.9299999999999997</v>
      </c>
      <c r="BV222">
        <f>+IFERROR(IF(VALUE('data-cash-crude'!BU223)&gt;0,'data-cash-crude'!BU223-INDEX('data-futures'!$E:$E,MATCH('basis-cash-crude'!BV$1,'data-futures'!$A:$A,0),1),""),"")</f>
        <v>-3.6199999999999974</v>
      </c>
      <c r="BW222">
        <f>+IFERROR(IF(VALUE('data-cash-crude'!BV223)&gt;0,'data-cash-crude'!BV223-INDEX('data-futures'!$E:$E,MATCH('basis-cash-crude'!BW$1,'data-futures'!$A:$A,0),1),""),"")</f>
        <v>-3.6300000000000026</v>
      </c>
      <c r="BX222">
        <f>+IFERROR(IF(VALUE('data-cash-crude'!BW223)&gt;0,'data-cash-crude'!BW223-INDEX('data-futures'!$E:$E,MATCH('basis-cash-crude'!BX$1,'data-futures'!$A:$A,0),1),""),"")</f>
        <v>-3.9399999999999977</v>
      </c>
      <c r="BY222">
        <f>+IFERROR(IF(VALUE('data-cash-crude'!BX223)&gt;0,'data-cash-crude'!BX223-INDEX('data-futures'!$E:$E,MATCH('basis-cash-crude'!BY$1,'data-futures'!$A:$A,0),1),""),"")</f>
        <v>-3.9099999999999966</v>
      </c>
      <c r="BZ222">
        <f>+IFERROR(IF(VALUE('data-cash-crude'!BY223)&gt;0,'data-cash-crude'!BY223-INDEX('data-futures'!$E:$E,MATCH('basis-cash-crude'!BZ$1,'data-futures'!$A:$A,0),1),""),"")</f>
        <v>-3.9500000000000028</v>
      </c>
      <c r="CA222">
        <f>+IFERROR(IF(VALUE('data-cash-crude'!BZ223)&gt;0,'data-cash-crude'!BZ223-INDEX('data-futures'!$E:$E,MATCH('basis-cash-crude'!CA$1,'data-futures'!$A:$A,0),1),""),"")</f>
        <v>-3.5900000000000034</v>
      </c>
      <c r="CB222">
        <f>+IFERROR(IF(VALUE('data-cash-crude'!CA223)&gt;0,'data-cash-crude'!CA223-INDEX('data-futures'!$E:$E,MATCH('basis-cash-crude'!CB$1,'data-futures'!$A:$A,0),1),""),"")</f>
        <v>-3.4699999999999989</v>
      </c>
      <c r="CC222">
        <f>+IFERROR(IF(VALUE('data-cash-crude'!CB223)&gt;0,'data-cash-crude'!CB223-INDEX('data-futures'!$E:$E,MATCH('basis-cash-crude'!CC$1,'data-futures'!$A:$A,0),1),""),"")</f>
        <v>-3.6199999999999974</v>
      </c>
      <c r="CD222">
        <f>+IFERROR(IF(VALUE('data-cash-crude'!CC223)&gt;0,'data-cash-crude'!CC223-INDEX('data-futures'!$E:$E,MATCH('basis-cash-crude'!CD$1,'data-futures'!$A:$A,0),1),""),"")</f>
        <v>-3.3599999999999994</v>
      </c>
      <c r="CE222">
        <f>+IFERROR(IF(VALUE('data-cash-crude'!CD223)&gt;0,'data-cash-crude'!CD223-INDEX('data-futures'!$E:$E,MATCH('basis-cash-crude'!CE$1,'data-futures'!$A:$A,0),1),""),"")</f>
        <v>-3.3999999999999986</v>
      </c>
      <c r="CF222">
        <f>+IFERROR(IF(VALUE('data-cash-crude'!CE223)&gt;0,'data-cash-crude'!CE223-INDEX('data-futures'!$E:$E,MATCH('basis-cash-crude'!CF$1,'data-futures'!$A:$A,0),1),""),"")</f>
        <v>-3.3200000000000003</v>
      </c>
      <c r="CG222">
        <f>+IFERROR(IF(VALUE('data-cash-crude'!CF223)&gt;0,'data-cash-crude'!CF223-INDEX('data-futures'!$E:$E,MATCH('basis-cash-crude'!CG$1,'data-futures'!$A:$A,0),1),""),"")</f>
        <v>-3.0900000000000034</v>
      </c>
      <c r="CH222">
        <f>+IFERROR(IF(VALUE('data-cash-crude'!CG223)&gt;0,'data-cash-crude'!CG223-INDEX('data-futures'!$E:$E,MATCH('basis-cash-crude'!CH$1,'data-futures'!$A:$A,0),1),""),"")</f>
        <v>-2.8800000000000026</v>
      </c>
      <c r="CI222">
        <f>+IFERROR(IF(VALUE('data-cash-crude'!CH223)&gt;0,'data-cash-crude'!CH223-INDEX('data-futures'!$E:$E,MATCH('basis-cash-crude'!CI$1,'data-futures'!$A:$A,0),1),""),"")</f>
        <v>-3.0399999999999991</v>
      </c>
      <c r="CJ222">
        <f>+IFERROR(IF(VALUE('data-cash-crude'!CI223)&gt;0,'data-cash-crude'!CI223-INDEX('data-futures'!$E:$E,MATCH('basis-cash-crude'!CJ$1,'data-futures'!$A:$A,0),1),""),"")</f>
        <v>-2.8999999999999986</v>
      </c>
      <c r="CK222">
        <f>+IFERROR(IF(VALUE('data-cash-crude'!CJ223)&gt;0,'data-cash-crude'!CJ223-INDEX('data-futures'!$E:$E,MATCH('basis-cash-crude'!CK$1,'data-futures'!$A:$A,0),1),""),"")</f>
        <v>-2.490000000000002</v>
      </c>
      <c r="CL222">
        <f>+IFERROR(IF(VALUE('data-cash-crude'!CK223)&gt;0,'data-cash-crude'!CK223-INDEX('data-futures'!$E:$E,MATCH('basis-cash-crude'!CL$1,'data-futures'!$A:$A,0),1),""),"")</f>
        <v>-2.4500000000000028</v>
      </c>
      <c r="CM222">
        <f>+IFERROR(IF(VALUE('data-cash-crude'!CL223)&gt;0,'data-cash-crude'!CL223-INDEX('data-futures'!$E:$E,MATCH('basis-cash-crude'!CM$1,'data-futures'!$A:$A,0),1),""),"")</f>
        <v>-2.5</v>
      </c>
      <c r="CN222">
        <f>+IFERROR(IF(VALUE('data-cash-crude'!CM223)&gt;0,'data-cash-crude'!CM223-INDEX('data-futures'!$E:$E,MATCH('basis-cash-crude'!CN$1,'data-futures'!$A:$A,0),1),""),"")</f>
        <v>-2.1400000000000006</v>
      </c>
      <c r="CO222">
        <f>+IFERROR(IF(VALUE('data-cash-crude'!CN223)&gt;0,'data-cash-crude'!CN223-INDEX('data-futures'!$E:$E,MATCH('basis-cash-crude'!CO$1,'data-futures'!$A:$A,0),1),""),"")</f>
        <v>-2.1799999999999997</v>
      </c>
      <c r="CP222">
        <f>+IFERROR(IF(VALUE('data-cash-crude'!CO223)&gt;0,'data-cash-crude'!CO223-INDEX('data-futures'!$E:$E,MATCH('basis-cash-crude'!CP$1,'data-futures'!$A:$A,0),1),""),"")</f>
        <v>-2.3800000000000026</v>
      </c>
      <c r="CQ222">
        <f>+IFERROR(IF(VALUE('data-cash-crude'!CP223)&gt;0,'data-cash-crude'!CP223-INDEX('data-futures'!$E:$E,MATCH('basis-cash-crude'!CQ$1,'data-futures'!$A:$A,0),1),""),"")</f>
        <v>-2.3699999999999974</v>
      </c>
      <c r="CR222" t="str">
        <f>+IFERROR(IF(VALUE('data-cash-crude'!CQ223)&gt;0,'data-cash-crude'!CQ223-INDEX('data-futures'!$E:$E,MATCH('basis-cash-crude'!CR$1,'data-futures'!$A:$A,0),1),""),"")</f>
        <v/>
      </c>
      <c r="CS222">
        <f>+IFERROR(IF(VALUE('data-cash-crude'!CR223)&gt;0,'data-cash-crude'!CR223-INDEX('data-futures'!$E:$E,MATCH('basis-cash-crude'!CS$1,'data-futures'!$A:$A,0),1),""),"")</f>
        <v>-1.3699999999999974</v>
      </c>
      <c r="CT222">
        <f>+IFERROR(IF(VALUE('data-cash-crude'!CS223)&gt;0,'data-cash-crude'!CS223-INDEX('data-futures'!$E:$E,MATCH('basis-cash-crude'!CT$1,'data-futures'!$A:$A,0),1),""),"")</f>
        <v>-0.56000000000000227</v>
      </c>
      <c r="CU222">
        <f>+IFERROR(IF(VALUE('data-cash-crude'!CT223)&gt;0,'data-cash-crude'!CT223-INDEX('data-futures'!$E:$E,MATCH('basis-cash-crude'!CU$1,'data-futures'!$A:$A,0),1),""),"")</f>
        <v>-2.6099999999999994</v>
      </c>
      <c r="CV222">
        <f>+IFERROR(IF(VALUE('data-cash-crude'!CU223)&gt;0,'data-cash-crude'!CU223-INDEX('data-futures'!$E:$E,MATCH('basis-cash-crude'!CV$1,'data-futures'!$A:$A,0),1),""),"")</f>
        <v>-2.9600000000000009</v>
      </c>
      <c r="CW222">
        <f>+IFERROR(IF(VALUE('data-cash-crude'!CV223)&gt;0,'data-cash-crude'!CV223-INDEX('data-futures'!$E:$E,MATCH('basis-cash-crude'!CW$1,'data-futures'!$A:$A,0),1),""),"")</f>
        <v>-2.9500000000000028</v>
      </c>
      <c r="CX222">
        <f>+IFERROR(IF(VALUE('data-cash-crude'!CW223)&gt;0,'data-cash-crude'!CW223-INDEX('data-futures'!$E:$E,MATCH('basis-cash-crude'!CX$1,'data-futures'!$A:$A,0),1),""),"")</f>
        <v>-2.5300000000000011</v>
      </c>
      <c r="CY222">
        <f>+IFERROR(IF(VALUE('data-cash-crude'!CX223)&gt;0,'data-cash-crude'!CX223-INDEX('data-futures'!$E:$E,MATCH('basis-cash-crude'!CY$1,'data-futures'!$A:$A,0),1),""),"")</f>
        <v>-2.4299999999999997</v>
      </c>
      <c r="CZ222">
        <f>+IFERROR(IF(VALUE('data-cash-crude'!CY223)&gt;0,'data-cash-crude'!CY223-INDEX('data-futures'!$E:$E,MATCH('basis-cash-crude'!CZ$1,'data-futures'!$A:$A,0),1),""),"")</f>
        <v>-2.6000000000000014</v>
      </c>
      <c r="DA222">
        <f>+IFERROR(IF(VALUE('data-cash-crude'!CZ223)&gt;0,'data-cash-crude'!CZ223-INDEX('data-futures'!$E:$E,MATCH('basis-cash-crude'!DA$1,'data-futures'!$A:$A,0),1),""),"")</f>
        <v>-2.5499999999999972</v>
      </c>
      <c r="DB222">
        <f>+IFERROR(IF(VALUE('data-cash-crude'!DA223)&gt;0,'data-cash-crude'!DA223-INDEX('data-futures'!$E:$E,MATCH('basis-cash-crude'!DB$1,'data-futures'!$A:$A,0),1),""),"")</f>
        <v>-2.5</v>
      </c>
      <c r="DC222">
        <f>+IFERROR(IF(VALUE('data-cash-crude'!DB223)&gt;0,'data-cash-crude'!DB223-INDEX('data-futures'!$E:$E,MATCH('basis-cash-crude'!DC$1,'data-futures'!$A:$A,0),1),""),"")</f>
        <v>-2.5200000000000031</v>
      </c>
      <c r="DD222" t="str">
        <f>+IFERROR(IF(VALUE('data-cash-crude'!DC223)&gt;0,'data-cash-crude'!DC223-INDEX('data-futures'!$E:$E,MATCH('basis-cash-crude'!DD$1,'data-futures'!$A:$A,0),1),""),"")</f>
        <v/>
      </c>
      <c r="DE222">
        <f>+IFERROR(IF(VALUE('data-cash-crude'!DD223)&gt;0,'data-cash-crude'!DD223-INDEX('data-futures'!$E:$E,MATCH('basis-cash-crude'!DE$1,'data-futures'!$A:$A,0),1),""),"")</f>
        <v>-2.4299999999999997</v>
      </c>
      <c r="DF222">
        <f>+IFERROR(IF(VALUE('data-cash-crude'!DE223)&gt;0,'data-cash-crude'!DE223-INDEX('data-futures'!$E:$E,MATCH('basis-cash-crude'!DF$1,'data-futures'!$A:$A,0),1),""),"")</f>
        <v>-2.2999999999999972</v>
      </c>
      <c r="DG222">
        <f>+IFERROR(IF(VALUE('data-cash-crude'!DF223)&gt;0,'data-cash-crude'!DF223-INDEX('data-futures'!$E:$E,MATCH('basis-cash-crude'!DG$1,'data-futures'!$A:$A,0),1),""),"")</f>
        <v>-2.7000000000000028</v>
      </c>
      <c r="DH222">
        <f>+IFERROR(IF(VALUE('data-cash-crude'!DG223)&gt;0,'data-cash-crude'!DG223-INDEX('data-futures'!$E:$E,MATCH('basis-cash-crude'!DH$1,'data-futures'!$A:$A,0),1),""),"")</f>
        <v>-2.7100000000000009</v>
      </c>
      <c r="DI222">
        <f>+IFERROR(IF(VALUE('data-cash-crude'!DH223)&gt;0,'data-cash-crude'!DH223-INDEX('data-futures'!$E:$E,MATCH('basis-cash-crude'!DI$1,'data-futures'!$A:$A,0),1),""),"")</f>
        <v>-2.8400000000000034</v>
      </c>
      <c r="DJ222">
        <f>+IFERROR(IF(VALUE('data-cash-crude'!DI223)&gt;0,'data-cash-crude'!DI223-INDEX('data-futures'!$E:$E,MATCH('basis-cash-crude'!DJ$1,'data-futures'!$A:$A,0),1),""),"")</f>
        <v>-3.0700000000000003</v>
      </c>
      <c r="DK222">
        <f>+IFERROR(IF(VALUE('data-cash-crude'!DJ223)&gt;0,'data-cash-crude'!DJ223-INDEX('data-futures'!$E:$E,MATCH('basis-cash-crude'!DK$1,'data-futures'!$A:$A,0),1),""),"")</f>
        <v>-2.6199999999999974</v>
      </c>
      <c r="DL222" t="str">
        <f>+IFERROR(IF(VALUE('data-cash-crude'!DK223)&gt;0,'data-cash-crude'!DK223-INDEX('data-futures'!$E:$E,MATCH('basis-cash-crude'!DL$1,'data-futures'!$A:$A,0),1),""),"")</f>
        <v/>
      </c>
      <c r="DM222" t="str">
        <f>+IFERROR(IF(VALUE('data-cash-crude'!DL223)&gt;0,'data-cash-crude'!DL223-INDEX('data-futures'!$E:$E,MATCH('basis-cash-crude'!DM$1,'data-futures'!$A:$A,0),1),""),"")</f>
        <v/>
      </c>
      <c r="DN222" t="str">
        <f>+IFERROR(IF(VALUE('data-cash-crude'!DM223)&gt;0,'data-cash-crude'!DM223-INDEX('data-futures'!$E:$E,MATCH('basis-cash-crude'!DN$1,'data-futures'!$A:$A,0),1),""),"")</f>
        <v/>
      </c>
      <c r="DO222" t="str">
        <f>+IFERROR(IF(VALUE('data-cash-crude'!DN223)&gt;0,'data-cash-crude'!DN223-INDEX('data-futures'!$E:$E,MATCH('basis-cash-crude'!DO$1,'data-futures'!$A:$A,0),1),""),"")</f>
        <v/>
      </c>
      <c r="DP222" t="str">
        <f>+IFERROR(IF(VALUE('data-cash-crude'!DO223)&gt;0,'data-cash-crude'!DO223-INDEX('data-futures'!$E:$E,MATCH('basis-cash-crude'!DP$1,'data-futures'!$A:$A,0),1),""),"")</f>
        <v/>
      </c>
      <c r="DQ222" t="str">
        <f>+IFERROR(IF(VALUE('data-cash-crude'!DP223)&gt;0,'data-cash-crude'!DP223-INDEX('data-futures'!$E:$E,MATCH('basis-cash-crude'!DQ$1,'data-futures'!$A:$A,0),1),""),"")</f>
        <v/>
      </c>
      <c r="DR222" t="str">
        <f>+IFERROR(IF(VALUE('data-cash-crude'!DQ223)&gt;0,'data-cash-crude'!DQ223-INDEX('data-futures'!$E:$E,MATCH('basis-cash-crude'!DR$1,'data-futures'!$A:$A,0),1),""),"")</f>
        <v/>
      </c>
      <c r="DS222" t="str">
        <f>+IFERROR(IF(VALUE('data-cash-crude'!DR223)&gt;0,'data-cash-crude'!DR223-INDEX('data-futures'!$E:$E,MATCH('basis-cash-crude'!DS$1,'data-futures'!$A:$A,0),1),""),"")</f>
        <v/>
      </c>
      <c r="DT222" t="str">
        <f>+IFERROR(IF(VALUE('data-cash-crude'!DS223)&gt;0,'data-cash-crude'!DS223-INDEX('data-futures'!$E:$E,MATCH('basis-cash-crude'!DT$1,'data-futures'!$A:$A,0),1),""),"")</f>
        <v/>
      </c>
      <c r="DU222">
        <f>+IFERROR(IF(VALUE('data-cash-crude'!DT223)&gt;0,'data-cash-crude'!DT223-INDEX('data-futures'!$E:$E,MATCH('basis-cash-crude'!DU$1,'data-futures'!$A:$A,0),1),""),"")</f>
        <v>-3.4399999999999977</v>
      </c>
      <c r="DV222">
        <f>+IFERROR(IF(VALUE('data-cash-crude'!DU223)&gt;0,'data-cash-crude'!DU223-INDEX('data-futures'!$E:$E,MATCH('basis-cash-crude'!DV$1,'data-futures'!$A:$A,0),1),""),"")</f>
        <v>-3.7000000000000028</v>
      </c>
      <c r="DW222">
        <f>+IFERROR(IF(VALUE('data-cash-crude'!DV223)&gt;0,'data-cash-crude'!DV223-INDEX('data-futures'!$E:$E,MATCH('basis-cash-crude'!DW$1,'data-futures'!$A:$A,0),1),""),"")</f>
        <v>-3.6400000000000006</v>
      </c>
      <c r="DX222">
        <f>+IFERROR(IF(VALUE('data-cash-crude'!DW223)&gt;0,'data-cash-crude'!DW223-INDEX('data-futures'!$E:$E,MATCH('basis-cash-crude'!DX$1,'data-futures'!$A:$A,0),1),""),"")</f>
        <v>-3.1799999999999997</v>
      </c>
      <c r="DY222" t="str">
        <f>+IFERROR(IF(VALUE('data-cash-crude'!DX223)&gt;0,'data-cash-crude'!DX223-INDEX('data-futures'!$E:$E,MATCH('basis-cash-crude'!DY$1,'data-futures'!$A:$A,0),1),""),"")</f>
        <v/>
      </c>
      <c r="DZ222">
        <f>+IFERROR(IF(VALUE('data-cash-crude'!DY223)&gt;0,'data-cash-crude'!DY223-INDEX('data-futures'!$E:$E,MATCH('basis-cash-crude'!DZ$1,'data-futures'!$A:$A,0),1),""),"")</f>
        <v>-3.6700000000000017</v>
      </c>
      <c r="EA222">
        <f>+IFERROR(IF(VALUE('data-cash-crude'!DZ223)&gt;0,'data-cash-crude'!DZ223-INDEX('data-futures'!$E:$E,MATCH('basis-cash-crude'!EA$1,'data-futures'!$A:$A,0),1),""),"")</f>
        <v>-3.5300000000000011</v>
      </c>
      <c r="EB222" t="str">
        <f>+IFERROR(IF(VALUE('data-cash-crude'!EA223)&gt;0,'data-cash-crude'!EA223-INDEX('data-futures'!$E:$E,MATCH('basis-cash-crude'!EB$1,'data-futures'!$A:$A,0),1),""),"")</f>
        <v/>
      </c>
      <c r="EC222">
        <f>+IFERROR(IF(VALUE('data-cash-crude'!EB223)&gt;0,'data-cash-crude'!EB223-INDEX('data-futures'!$E:$E,MATCH('basis-cash-crude'!EC$1,'data-futures'!$A:$A,0),1),""),"")</f>
        <v>-3.7000000000000028</v>
      </c>
      <c r="ED222" t="str">
        <f>+IFERROR(IF(VALUE('data-cash-crude'!EC223)&gt;0,'data-cash-crude'!EC223-INDEX('data-futures'!$E:$E,MATCH('basis-cash-crude'!ED$1,'data-futures'!$A:$A,0),1),""),"")</f>
        <v/>
      </c>
      <c r="EE222">
        <f>+IFERROR(IF(VALUE('data-cash-crude'!ED223)&gt;0,'data-cash-crude'!ED223-INDEX('data-futures'!$E:$E,MATCH('basis-cash-crude'!EE$1,'data-futures'!$A:$A,0),1),""),"")</f>
        <v>-4.0300000000000011</v>
      </c>
      <c r="EF222" t="str">
        <f>+IFERROR(IF(VALUE('data-cash-crude'!EE223)&gt;0,'data-cash-crude'!EE223-INDEX('data-futures'!$E:$E,MATCH('basis-cash-crude'!EF$1,'data-futures'!$A:$A,0),1),""),"")</f>
        <v/>
      </c>
      <c r="EG222" t="str">
        <f>+IFERROR(IF(VALUE('data-cash-crude'!EF223)&gt;0,'data-cash-crude'!EF223-INDEX('data-futures'!$E:$E,MATCH('basis-cash-crude'!EG$1,'data-futures'!$A:$A,0),1),""),"")</f>
        <v/>
      </c>
      <c r="EH222" t="str">
        <f>+IFERROR(IF(VALUE('data-cash-crude'!EG223)&gt;0,'data-cash-crude'!EG223-INDEX('data-futures'!$E:$E,MATCH('basis-cash-crude'!EH$1,'data-futures'!$A:$A,0),1),""),"")</f>
        <v/>
      </c>
      <c r="EI222" t="str">
        <f>+IFERROR(IF(VALUE('data-cash-crude'!EH223)&gt;0,'data-cash-crude'!EH223-INDEX('data-futures'!$E:$E,MATCH('basis-cash-crude'!EI$1,'data-futures'!$A:$A,0),1),""),"")</f>
        <v/>
      </c>
      <c r="EJ222" t="str">
        <f>+IFERROR(IF(VALUE('data-cash-crude'!EI223)&gt;0,'data-cash-crude'!EI223-INDEX('data-futures'!$E:$E,MATCH('basis-cash-crude'!EJ$1,'data-futures'!$A:$A,0),1),""),"")</f>
        <v/>
      </c>
      <c r="EK222" t="str">
        <f>+IFERROR(IF(VALUE('data-cash-crude'!EJ223)&gt;0,'data-cash-crude'!EJ223-INDEX('data-futures'!$E:$E,MATCH('basis-cash-crude'!EK$1,'data-futures'!$A:$A,0),1),""),"")</f>
        <v/>
      </c>
      <c r="EL222" t="str">
        <f>+IFERROR(IF(VALUE('data-cash-crude'!EK223)&gt;0,'data-cash-crude'!EK223-INDEX('data-futures'!$E:$E,MATCH('basis-cash-crude'!EL$1,'data-futures'!$A:$A,0),1),""),"")</f>
        <v/>
      </c>
      <c r="EM222" t="str">
        <f>+IFERROR(IF(VALUE('data-cash-crude'!EL223)&gt;0,'data-cash-crude'!EL223-INDEX('data-futures'!$E:$E,MATCH('basis-cash-crude'!EM$1,'data-futures'!$A:$A,0),1),""),"")</f>
        <v/>
      </c>
      <c r="EN222" t="str">
        <f>+IFERROR(IF(VALUE('data-cash-crude'!EM223)&gt;0,'data-cash-crude'!EM223-INDEX('data-futures'!$E:$E,MATCH('basis-cash-crude'!EN$1,'data-futures'!$A:$A,0),1),""),"")</f>
        <v/>
      </c>
      <c r="EO222" t="str">
        <f>+IFERROR(IF(VALUE('data-cash-crude'!EN223)&gt;0,'data-cash-crude'!EN223-INDEX('data-futures'!$E:$E,MATCH('basis-cash-crude'!EO$1,'data-futures'!$A:$A,0),1),""),"")</f>
        <v/>
      </c>
      <c r="EP222" t="str">
        <f>+IFERROR(IF(VALUE('data-cash-crude'!EO223)&gt;0,'data-cash-crude'!EO223-INDEX('data-futures'!$E:$E,MATCH('basis-cash-crude'!EP$1,'data-futures'!$A:$A,0),1),""),"")</f>
        <v/>
      </c>
      <c r="EQ222" t="str">
        <f>+IFERROR(IF(VALUE('data-cash-crude'!EP223)&gt;0,'data-cash-crude'!EP223-INDEX('data-futures'!$E:$E,MATCH('basis-cash-crude'!EQ$1,'data-futures'!$A:$A,0),1),""),"")</f>
        <v/>
      </c>
      <c r="ER222" t="str">
        <f>+IFERROR(IF(VALUE('data-cash-crude'!EQ223)&gt;0,'data-cash-crude'!EQ223-INDEX('data-futures'!$E:$E,MATCH('basis-cash-crude'!ER$1,'data-futures'!$A:$A,0),1),""),"")</f>
        <v/>
      </c>
      <c r="ES222" t="str">
        <f>+IFERROR(IF(VALUE('data-cash-crude'!ER223)&gt;0,'data-cash-crude'!ER223-INDEX('data-futures'!$E:$E,MATCH('basis-cash-crude'!ES$1,'data-futures'!$A:$A,0),1),""),"")</f>
        <v/>
      </c>
      <c r="ET222" t="str">
        <f>+IFERROR(IF(VALUE('data-cash-crude'!ES223)&gt;0,'data-cash-crude'!ES223-INDEX('data-futures'!$E:$E,MATCH('basis-cash-crude'!ET$1,'data-futures'!$A:$A,0),1),""),"")</f>
        <v/>
      </c>
      <c r="EU222" t="str">
        <f>+IFERROR(IF(VALUE('data-cash-crude'!ET223)&gt;0,'data-cash-crude'!ET223-INDEX('data-futures'!$E:$E,MATCH('basis-cash-crude'!EU$1,'data-futures'!$A:$A,0),1),""),"")</f>
        <v/>
      </c>
      <c r="EV222" t="str">
        <f>+IFERROR(IF(VALUE('data-cash-crude'!EU223)&gt;0,'data-cash-crude'!EU223-INDEX('data-futures'!$E:$E,MATCH('basis-cash-crude'!EV$1,'data-futures'!$A:$A,0),1),""),"")</f>
        <v/>
      </c>
      <c r="EW222" t="str">
        <f>+IFERROR(IF(VALUE('data-cash-crude'!EV223)&gt;0,'data-cash-crude'!EV223-INDEX('data-futures'!$E:$E,MATCH('basis-cash-crude'!EW$1,'data-futures'!$A:$A,0),1),""),"")</f>
        <v/>
      </c>
      <c r="EX222" t="str">
        <f>+IFERROR(IF(VALUE('data-cash-crude'!EW223)&gt;0,'data-cash-crude'!EW223-INDEX('data-futures'!$E:$E,MATCH('basis-cash-crude'!EX$1,'data-futures'!$A:$A,0),1),""),"")</f>
        <v/>
      </c>
      <c r="EY222" t="str">
        <f>+IFERROR(IF(VALUE('data-cash-crude'!EX223)&gt;0,'data-cash-crude'!EX223-INDEX('data-futures'!$E:$E,MATCH('basis-cash-crude'!EY$1,'data-futures'!$A:$A,0),1),""),"")</f>
        <v/>
      </c>
      <c r="EZ222" t="str">
        <f>+IFERROR(IF(VALUE('data-cash-crude'!EY223)&gt;0,'data-cash-crude'!EY223-INDEX('data-futures'!$E:$E,MATCH('basis-cash-crude'!EZ$1,'data-futures'!$A:$A,0),1),""),"")</f>
        <v/>
      </c>
      <c r="FA222" t="str">
        <f>+IFERROR(IF(VALUE('data-cash-crude'!EZ223)&gt;0,'data-cash-crude'!EZ223-INDEX('data-futures'!$E:$E,MATCH('basis-cash-crude'!FA$1,'data-futures'!$A:$A,0),1),""),"")</f>
        <v/>
      </c>
      <c r="FB222" t="str">
        <f>+IFERROR(IF(VALUE('data-cash-crude'!FA223)&gt;0,'data-cash-crude'!FA223-INDEX('data-futures'!$E:$E,MATCH('basis-cash-crude'!FB$1,'data-futures'!$A:$A,0),1),""),"")</f>
        <v/>
      </c>
      <c r="FC222" t="str">
        <f>+IFERROR(IF(VALUE('data-cash-crude'!FB223)&gt;0,'data-cash-crude'!FB223-INDEX('data-futures'!$E:$E,MATCH('basis-cash-crude'!FC$1,'data-futures'!$A:$A,0),1),""),"")</f>
        <v/>
      </c>
      <c r="FD222" t="str">
        <f>+IFERROR(IF(VALUE('data-cash-crude'!FC223)&gt;0,'data-cash-crude'!FC223-INDEX('data-futures'!$E:$E,MATCH('basis-cash-crude'!FD$1,'data-futures'!$A:$A,0),1),""),"")</f>
        <v/>
      </c>
      <c r="FE222" t="str">
        <f>+IFERROR(IF(VALUE('data-cash-crude'!FD223)&gt;0,'data-cash-crude'!FD223-INDEX('data-futures'!$E:$E,MATCH('basis-cash-crude'!FE$1,'data-futures'!$A:$A,0),1),""),"")</f>
        <v/>
      </c>
      <c r="FF222" t="str">
        <f>+IFERROR(IF(VALUE('data-cash-crude'!FE223)&gt;0,'data-cash-crude'!FE223-INDEX('data-futures'!$E:$E,MATCH('basis-cash-crude'!FF$1,'data-futures'!$A:$A,0),1),""),"")</f>
        <v/>
      </c>
      <c r="FG222" t="str">
        <f>+IFERROR(IF(VALUE('data-cash-crude'!FF223)&gt;0,'data-cash-crude'!FF223-INDEX('data-futures'!$E:$E,MATCH('basis-cash-crude'!FG$1,'data-futures'!$A:$A,0),1),""),"")</f>
        <v/>
      </c>
      <c r="FH222" t="str">
        <f>+IFERROR(IF(VALUE('data-cash-crude'!FG223)&gt;0,'data-cash-crude'!FG223-INDEX('data-futures'!$E:$E,MATCH('basis-cash-crude'!FH$1,'data-futures'!$A:$A,0),1),""),"")</f>
        <v/>
      </c>
      <c r="FI222" t="str">
        <f>+IFERROR(IF(VALUE('data-cash-crude'!FH223)&gt;0,'data-cash-crude'!FH223-INDEX('data-futures'!$E:$E,MATCH('basis-cash-crude'!FI$1,'data-futures'!$A:$A,0),1),""),"")</f>
        <v/>
      </c>
      <c r="FJ222" t="str">
        <f>+IFERROR(IF(VALUE('data-cash-crude'!FI223)&gt;0,'data-cash-crude'!FI223-INDEX('data-futures'!$E:$E,MATCH('basis-cash-crude'!FJ$1,'data-futures'!$A:$A,0),1),""),"")</f>
        <v/>
      </c>
      <c r="FK222" t="str">
        <f>+IFERROR(IF(VALUE('data-cash-crude'!FJ223)&gt;0,'data-cash-crude'!FJ223-INDEX('data-futures'!$E:$E,MATCH('basis-cash-crude'!FK$1,'data-futures'!$A:$A,0),1),""),"")</f>
        <v/>
      </c>
      <c r="FL222" t="str">
        <f>+IFERROR(IF(VALUE('data-cash-crude'!FK223)&gt;0,'data-cash-crude'!FK223-INDEX('data-futures'!$E:$E,MATCH('basis-cash-crude'!FL$1,'data-futures'!$A:$A,0),1),""),"")</f>
        <v/>
      </c>
    </row>
    <row r="223" spans="1:168" x14ac:dyDescent="0.2">
      <c r="A223">
        <f t="shared" si="9"/>
        <v>-15.335000000000001</v>
      </c>
      <c r="B223">
        <f t="shared" si="10"/>
        <v>-15.337307692307693</v>
      </c>
      <c r="C223">
        <f t="shared" si="11"/>
        <v>-15.085119047619051</v>
      </c>
      <c r="D223" s="6" t="str">
        <f>+'data-cash-crude'!B224</f>
        <v>CLPA-9-90.CM</v>
      </c>
      <c r="E223">
        <f>+IFERROR(IF(VALUE('data-cash-crude'!D224)&gt;0,'data-cash-crude'!D224-INDEX('data-futures'!$E:$E,MATCH('basis-cash-crude'!E$1,'data-futures'!$A:$A,0),1),""),"")</f>
        <v>-14.189999999999998</v>
      </c>
      <c r="F223">
        <f>+IFERROR(IF(VALUE('data-cash-crude'!E224)&gt;0,'data-cash-crude'!E224-INDEX('data-futures'!$E:$E,MATCH('basis-cash-crude'!F$1,'data-futures'!$A:$A,0),1),""),"")</f>
        <v>-15.590000000000003</v>
      </c>
      <c r="G223">
        <f>+IFERROR(IF(VALUE('data-cash-crude'!F224)&gt;0,'data-cash-crude'!F224-INDEX('data-futures'!$E:$E,MATCH('basis-cash-crude'!G$1,'data-futures'!$A:$A,0),1),""),"")</f>
        <v>-15.490000000000002</v>
      </c>
      <c r="H223">
        <f>+IFERROR(IF(VALUE('data-cash-crude'!G224)&gt;0,'data-cash-crude'!G224-INDEX('data-futures'!$E:$E,MATCH('basis-cash-crude'!H$1,'data-futures'!$A:$A,0),1),""),"")</f>
        <v>-15.630000000000003</v>
      </c>
      <c r="I223" t="str">
        <f>+IFERROR(IF(VALUE('data-cash-crude'!H224)&gt;0,'data-cash-crude'!H224-INDEX('data-futures'!$E:$E,MATCH('basis-cash-crude'!I$1,'data-futures'!$A:$A,0),1),""),"")</f>
        <v/>
      </c>
      <c r="J223">
        <f>+IFERROR(IF(VALUE('data-cash-crude'!I224)&gt;0,'data-cash-crude'!I224-INDEX('data-futures'!$E:$E,MATCH('basis-cash-crude'!J$1,'data-futures'!$A:$A,0),1),""),"")</f>
        <v>-15.579999999999998</v>
      </c>
      <c r="K223">
        <f>+IFERROR(IF(VALUE('data-cash-crude'!J224)&gt;0,'data-cash-crude'!J224-INDEX('data-futures'!$E:$E,MATCH('basis-cash-crude'!K$1,'data-futures'!$A:$A,0),1),""),"")</f>
        <v>-15.530000000000001</v>
      </c>
      <c r="L223">
        <f>+IFERROR(IF(VALUE('data-cash-crude'!K224)&gt;0,'data-cash-crude'!K224-INDEX('data-futures'!$E:$E,MATCH('basis-cash-crude'!L$1,'data-futures'!$A:$A,0),1),""),"")</f>
        <v>-15.590000000000003</v>
      </c>
      <c r="M223">
        <f>+IFERROR(IF(VALUE('data-cash-crude'!L224)&gt;0,'data-cash-crude'!L224-INDEX('data-futures'!$E:$E,MATCH('basis-cash-crude'!M$1,'data-futures'!$A:$A,0),1),""),"")</f>
        <v>-15.509999999999998</v>
      </c>
      <c r="N223">
        <f>+IFERROR(IF(VALUE('data-cash-crude'!M224)&gt;0,'data-cash-crude'!M224-INDEX('data-futures'!$E:$E,MATCH('basis-cash-crude'!N$1,'data-futures'!$A:$A,0),1),""),"")</f>
        <v>-15.579999999999998</v>
      </c>
      <c r="O223">
        <f>+IFERROR(IF(VALUE('data-cash-crude'!N224)&gt;0,'data-cash-crude'!N224-INDEX('data-futures'!$E:$E,MATCH('basis-cash-crude'!O$1,'data-futures'!$A:$A,0),1),""),"")</f>
        <v>-15.490000000000002</v>
      </c>
      <c r="P223">
        <f>+IFERROR(IF(VALUE('data-cash-crude'!O224)&gt;0,'data-cash-crude'!O224-INDEX('data-futures'!$E:$E,MATCH('basis-cash-crude'!P$1,'data-futures'!$A:$A,0),1),""),"")</f>
        <v>-15.439999999999998</v>
      </c>
      <c r="Q223">
        <f>+IFERROR(IF(VALUE('data-cash-crude'!P224)&gt;0,'data-cash-crude'!P224-INDEX('data-futures'!$E:$E,MATCH('basis-cash-crude'!Q$1,'data-futures'!$A:$A,0),1),""),"")</f>
        <v>-15.46</v>
      </c>
      <c r="R223">
        <f>+IFERROR(IF(VALUE('data-cash-crude'!Q224)&gt;0,'data-cash-crude'!Q224-INDEX('data-futures'!$E:$E,MATCH('basis-cash-crude'!R$1,'data-futures'!$A:$A,0),1),""),"")</f>
        <v>-15.259999999999998</v>
      </c>
      <c r="S223">
        <f>+IFERROR(IF(VALUE('data-cash-crude'!R224)&gt;0,'data-cash-crude'!R224-INDEX('data-futures'!$E:$E,MATCH('basis-cash-crude'!S$1,'data-futures'!$A:$A,0),1),""),"")</f>
        <v>-15.29</v>
      </c>
      <c r="T223">
        <f>+IFERROR(IF(VALUE('data-cash-crude'!S224)&gt;0,'data-cash-crude'!S224-INDEX('data-futures'!$E:$E,MATCH('basis-cash-crude'!T$1,'data-futures'!$A:$A,0),1),""),"")</f>
        <v>-15.32</v>
      </c>
      <c r="U223">
        <f>+IFERROR(IF(VALUE('data-cash-crude'!T224)&gt;0,'data-cash-crude'!T224-INDEX('data-futures'!$E:$E,MATCH('basis-cash-crude'!U$1,'data-futures'!$A:$A,0),1),""),"")</f>
        <v>-15.200000000000003</v>
      </c>
      <c r="V223">
        <f>+IFERROR(IF(VALUE('data-cash-crude'!U224)&gt;0,'data-cash-crude'!U224-INDEX('data-futures'!$E:$E,MATCH('basis-cash-crude'!V$1,'data-futures'!$A:$A,0),1),""),"")</f>
        <v>-15.020000000000003</v>
      </c>
      <c r="W223">
        <f>+IFERROR(IF(VALUE('data-cash-crude'!V224)&gt;0,'data-cash-crude'!V224-INDEX('data-futures'!$E:$E,MATCH('basis-cash-crude'!W$1,'data-futures'!$A:$A,0),1),""),"")</f>
        <v>-15.439999999999998</v>
      </c>
      <c r="X223">
        <f>+IFERROR(IF(VALUE('data-cash-crude'!W224)&gt;0,'data-cash-crude'!W224-INDEX('data-futures'!$E:$E,MATCH('basis-cash-crude'!X$1,'data-futures'!$A:$A,0),1),""),"")</f>
        <v>-15.530000000000001</v>
      </c>
      <c r="Y223">
        <f>+IFERROR(IF(VALUE('data-cash-crude'!X224)&gt;0,'data-cash-crude'!X224-INDEX('data-futures'!$E:$E,MATCH('basis-cash-crude'!Y$1,'data-futures'!$A:$A,0),1),""),"")</f>
        <v>-15.479999999999997</v>
      </c>
      <c r="Z223" t="str">
        <f>+IFERROR(IF(VALUE('data-cash-crude'!Y224)&gt;0,'data-cash-crude'!Y224-INDEX('data-futures'!$E:$E,MATCH('basis-cash-crude'!Z$1,'data-futures'!$A:$A,0),1),""),"")</f>
        <v/>
      </c>
      <c r="AA223">
        <f>+IFERROR(IF(VALUE('data-cash-crude'!Z224)&gt;0,'data-cash-crude'!Z224-INDEX('data-futures'!$E:$E,MATCH('basis-cash-crude'!AA$1,'data-futures'!$A:$A,0),1),""),"")</f>
        <v>-15.439999999999998</v>
      </c>
      <c r="AB223">
        <f>+IFERROR(IF(VALUE('data-cash-crude'!AA224)&gt;0,'data-cash-crude'!AA224-INDEX('data-futures'!$E:$E,MATCH('basis-cash-crude'!AB$1,'data-futures'!$A:$A,0),1),""),"")</f>
        <v>-15.350000000000001</v>
      </c>
      <c r="AC223" t="str">
        <f>+IFERROR(IF(VALUE('data-cash-crude'!AB224)&gt;0,'data-cash-crude'!AB224-INDEX('data-futures'!$E:$E,MATCH('basis-cash-crude'!AC$1,'data-futures'!$A:$A,0),1),""),"")</f>
        <v/>
      </c>
      <c r="AD223" t="str">
        <f>+IFERROR(IF(VALUE('data-cash-crude'!AC224)&gt;0,'data-cash-crude'!AC224-INDEX('data-futures'!$E:$E,MATCH('basis-cash-crude'!AD$1,'data-futures'!$A:$A,0),1),""),"")</f>
        <v/>
      </c>
      <c r="AE223">
        <f>+IFERROR(IF(VALUE('data-cash-crude'!AD224)&gt;0,'data-cash-crude'!AD224-INDEX('data-futures'!$E:$E,MATCH('basis-cash-crude'!AE$1,'data-futures'!$A:$A,0),1),""),"")</f>
        <v>-15.060000000000002</v>
      </c>
      <c r="AF223">
        <f>+IFERROR(IF(VALUE('data-cash-crude'!AE224)&gt;0,'data-cash-crude'!AE224-INDEX('data-futures'!$E:$E,MATCH('basis-cash-crude'!AF$1,'data-futures'!$A:$A,0),1),""),"")</f>
        <v>-15.030000000000001</v>
      </c>
      <c r="AG223">
        <f>+IFERROR(IF(VALUE('data-cash-crude'!AF224)&gt;0,'data-cash-crude'!AF224-INDEX('data-futures'!$E:$E,MATCH('basis-cash-crude'!AG$1,'data-futures'!$A:$A,0),1),""),"")</f>
        <v>-15.100000000000001</v>
      </c>
      <c r="AH223">
        <f>+IFERROR(IF(VALUE('data-cash-crude'!AG224)&gt;0,'data-cash-crude'!AG224-INDEX('data-futures'!$E:$E,MATCH('basis-cash-crude'!AH$1,'data-futures'!$A:$A,0),1),""),"")</f>
        <v>-15.170000000000002</v>
      </c>
      <c r="AI223">
        <f>+IFERROR(IF(VALUE('data-cash-crude'!AH224)&gt;0,'data-cash-crude'!AH224-INDEX('data-futures'!$E:$E,MATCH('basis-cash-crude'!AI$1,'data-futures'!$A:$A,0),1),""),"")</f>
        <v>-15.509999999999998</v>
      </c>
      <c r="AJ223">
        <f>+IFERROR(IF(VALUE('data-cash-crude'!AI224)&gt;0,'data-cash-crude'!AI224-INDEX('data-futures'!$E:$E,MATCH('basis-cash-crude'!AJ$1,'data-futures'!$A:$A,0),1),""),"")</f>
        <v>-15.11</v>
      </c>
      <c r="AK223">
        <f>+IFERROR(IF(VALUE('data-cash-crude'!AJ224)&gt;0,'data-cash-crude'!AJ224-INDEX('data-futures'!$E:$E,MATCH('basis-cash-crude'!AK$1,'data-futures'!$A:$A,0),1),""),"")</f>
        <v>-15.130000000000003</v>
      </c>
      <c r="AL223">
        <f>+IFERROR(IF(VALUE('data-cash-crude'!AK224)&gt;0,'data-cash-crude'!AK224-INDEX('data-futures'!$E:$E,MATCH('basis-cash-crude'!AL$1,'data-futures'!$A:$A,0),1),""),"")</f>
        <v>-15.14</v>
      </c>
      <c r="AM223">
        <f>+IFERROR(IF(VALUE('data-cash-crude'!AL224)&gt;0,'data-cash-crude'!AL224-INDEX('data-futures'!$E:$E,MATCH('basis-cash-crude'!AM$1,'data-futures'!$A:$A,0),1),""),"")</f>
        <v>-15.030000000000001</v>
      </c>
      <c r="AN223">
        <f>+IFERROR(IF(VALUE('data-cash-crude'!AM224)&gt;0,'data-cash-crude'!AM224-INDEX('data-futures'!$E:$E,MATCH('basis-cash-crude'!AN$1,'data-futures'!$A:$A,0),1),""),"")</f>
        <v>-15.310000000000002</v>
      </c>
      <c r="AO223">
        <f>+IFERROR(IF(VALUE('data-cash-crude'!AN224)&gt;0,'data-cash-crude'!AN224-INDEX('data-futures'!$E:$E,MATCH('basis-cash-crude'!AO$1,'data-futures'!$A:$A,0),1),""),"")</f>
        <v>-15.29</v>
      </c>
      <c r="AP223">
        <f>+IFERROR(IF(VALUE('data-cash-crude'!AO224)&gt;0,'data-cash-crude'!AO224-INDEX('data-futures'!$E:$E,MATCH('basis-cash-crude'!AP$1,'data-futures'!$A:$A,0),1),""),"")</f>
        <v>-15.32</v>
      </c>
      <c r="AQ223" t="str">
        <f>+IFERROR(IF(VALUE('data-cash-crude'!AP224)&gt;0,'data-cash-crude'!AP224-INDEX('data-futures'!$E:$E,MATCH('basis-cash-crude'!AQ$1,'data-futures'!$A:$A,0),1),""),"")</f>
        <v/>
      </c>
      <c r="AR223">
        <f>+IFERROR(IF(VALUE('data-cash-crude'!AQ224)&gt;0,'data-cash-crude'!AQ224-INDEX('data-futures'!$E:$E,MATCH('basis-cash-crude'!AR$1,'data-futures'!$A:$A,0),1),""),"")</f>
        <v>-15.229999999999997</v>
      </c>
      <c r="AS223" t="str">
        <f>+IFERROR(IF(VALUE('data-cash-crude'!AR224)&gt;0,'data-cash-crude'!AR224-INDEX('data-futures'!$E:$E,MATCH('basis-cash-crude'!AS$1,'data-futures'!$A:$A,0),1),""),"")</f>
        <v/>
      </c>
      <c r="AT223">
        <f>+IFERROR(IF(VALUE('data-cash-crude'!AS224)&gt;0,'data-cash-crude'!AS224-INDEX('data-futures'!$E:$E,MATCH('basis-cash-crude'!AT$1,'data-futures'!$A:$A,0),1),""),"")</f>
        <v>-15.100000000000001</v>
      </c>
      <c r="AU223">
        <f>+IFERROR(IF(VALUE('data-cash-crude'!AT224)&gt;0,'data-cash-crude'!AT224-INDEX('data-futures'!$E:$E,MATCH('basis-cash-crude'!AU$1,'data-futures'!$A:$A,0),1),""),"")</f>
        <v>-15.060000000000002</v>
      </c>
      <c r="AV223">
        <f>+IFERROR(IF(VALUE('data-cash-crude'!AU224)&gt;0,'data-cash-crude'!AU224-INDEX('data-futures'!$E:$E,MATCH('basis-cash-crude'!AV$1,'data-futures'!$A:$A,0),1),""),"")</f>
        <v>-15.130000000000003</v>
      </c>
      <c r="AW223">
        <f>+IFERROR(IF(VALUE('data-cash-crude'!AV224)&gt;0,'data-cash-crude'!AV224-INDEX('data-futures'!$E:$E,MATCH('basis-cash-crude'!AW$1,'data-futures'!$A:$A,0),1),""),"")</f>
        <v>-15.100000000000001</v>
      </c>
      <c r="AX223">
        <f>+IFERROR(IF(VALUE('data-cash-crude'!AW224)&gt;0,'data-cash-crude'!AW224-INDEX('data-futures'!$E:$E,MATCH('basis-cash-crude'!AX$1,'data-futures'!$A:$A,0),1),""),"")</f>
        <v>-15.020000000000003</v>
      </c>
      <c r="AY223">
        <f>+IFERROR(IF(VALUE('data-cash-crude'!AX224)&gt;0,'data-cash-crude'!AX224-INDEX('data-futures'!$E:$E,MATCH('basis-cash-crude'!AY$1,'data-futures'!$A:$A,0),1),""),"")</f>
        <v>-15.079999999999998</v>
      </c>
      <c r="AZ223">
        <f>+IFERROR(IF(VALUE('data-cash-crude'!AY224)&gt;0,'data-cash-crude'!AY224-INDEX('data-futures'!$E:$E,MATCH('basis-cash-crude'!AZ$1,'data-futures'!$A:$A,0),1),""),"")</f>
        <v>-15.25</v>
      </c>
      <c r="BA223">
        <f>+IFERROR(IF(VALUE('data-cash-crude'!AZ224)&gt;0,'data-cash-crude'!AZ224-INDEX('data-futures'!$E:$E,MATCH('basis-cash-crude'!BA$1,'data-futures'!$A:$A,0),1),""),"")</f>
        <v>-14.420000000000002</v>
      </c>
      <c r="BB223">
        <f>+IFERROR(IF(VALUE('data-cash-crude'!BA224)&gt;0,'data-cash-crude'!BA224-INDEX('data-futures'!$E:$E,MATCH('basis-cash-crude'!BB$1,'data-futures'!$A:$A,0),1),""),"")</f>
        <v>-15.119999999999997</v>
      </c>
      <c r="BC223">
        <f>+IFERROR(IF(VALUE('data-cash-crude'!BB224)&gt;0,'data-cash-crude'!BB224-INDEX('data-futures'!$E:$E,MATCH('basis-cash-crude'!BC$1,'data-futures'!$A:$A,0),1),""),"")</f>
        <v>-15.229999999999997</v>
      </c>
      <c r="BD223">
        <f>+IFERROR(IF(VALUE('data-cash-crude'!BC224)&gt;0,'data-cash-crude'!BC224-INDEX('data-futures'!$E:$E,MATCH('basis-cash-crude'!BD$1,'data-futures'!$A:$A,0),1),""),"")</f>
        <v>-15.32</v>
      </c>
      <c r="BE223">
        <f>+IFERROR(IF(VALUE('data-cash-crude'!BD224)&gt;0,'data-cash-crude'!BD224-INDEX('data-futures'!$E:$E,MATCH('basis-cash-crude'!BE$1,'data-futures'!$A:$A,0),1),""),"")</f>
        <v>-15.229999999999997</v>
      </c>
      <c r="BF223">
        <f>+IFERROR(IF(VALUE('data-cash-crude'!BE224)&gt;0,'data-cash-crude'!BE224-INDEX('data-futures'!$E:$E,MATCH('basis-cash-crude'!BF$1,'data-futures'!$A:$A,0),1),""),"")</f>
        <v>-14.990000000000002</v>
      </c>
      <c r="BG223">
        <f>+IFERROR(IF(VALUE('data-cash-crude'!BF224)&gt;0,'data-cash-crude'!BF224-INDEX('data-futures'!$E:$E,MATCH('basis-cash-crude'!BG$1,'data-futures'!$A:$A,0),1),""),"")</f>
        <v>-15.020000000000003</v>
      </c>
      <c r="BH223">
        <f>+IFERROR(IF(VALUE('data-cash-crude'!BG224)&gt;0,'data-cash-crude'!BG224-INDEX('data-futures'!$E:$E,MATCH('basis-cash-crude'!BH$1,'data-futures'!$A:$A,0),1),""),"")</f>
        <v>-14.79</v>
      </c>
      <c r="BI223">
        <f>+IFERROR(IF(VALUE('data-cash-crude'!BH224)&gt;0,'data-cash-crude'!BH224-INDEX('data-futures'!$E:$E,MATCH('basis-cash-crude'!BI$1,'data-futures'!$A:$A,0),1),""),"")</f>
        <v>-14.840000000000003</v>
      </c>
      <c r="BJ223">
        <f>+IFERROR(IF(VALUE('data-cash-crude'!BI224)&gt;0,'data-cash-crude'!BI224-INDEX('data-futures'!$E:$E,MATCH('basis-cash-crude'!BJ$1,'data-futures'!$A:$A,0),1),""),"")</f>
        <v>-15.090000000000003</v>
      </c>
      <c r="BK223">
        <f>+IFERROR(IF(VALUE('data-cash-crude'!BJ224)&gt;0,'data-cash-crude'!BJ224-INDEX('data-futures'!$E:$E,MATCH('basis-cash-crude'!BK$1,'data-futures'!$A:$A,0),1),""),"")</f>
        <v>-15.18</v>
      </c>
      <c r="BL223">
        <f>+IFERROR(IF(VALUE('data-cash-crude'!BK224)&gt;0,'data-cash-crude'!BK224-INDEX('data-futures'!$E:$E,MATCH('basis-cash-crude'!BL$1,'data-futures'!$A:$A,0),1),""),"")</f>
        <v>-15.36</v>
      </c>
      <c r="BM223">
        <f>+IFERROR(IF(VALUE('data-cash-crude'!BL224)&gt;0,'data-cash-crude'!BL224-INDEX('data-futures'!$E:$E,MATCH('basis-cash-crude'!BM$1,'data-futures'!$A:$A,0),1),""),"")</f>
        <v>-15.420000000000002</v>
      </c>
      <c r="BN223">
        <f>+IFERROR(IF(VALUE('data-cash-crude'!BM224)&gt;0,'data-cash-crude'!BM224-INDEX('data-futures'!$E:$E,MATCH('basis-cash-crude'!BN$1,'data-futures'!$A:$A,0),1),""),"")</f>
        <v>-15.159999999999997</v>
      </c>
      <c r="BO223">
        <f>+IFERROR(IF(VALUE('data-cash-crude'!BN224)&gt;0,'data-cash-crude'!BN224-INDEX('data-futures'!$E:$E,MATCH('basis-cash-crude'!BO$1,'data-futures'!$A:$A,0),1),""),"")</f>
        <v>-15.469999999999999</v>
      </c>
      <c r="BP223">
        <f>+IFERROR(IF(VALUE('data-cash-crude'!BO224)&gt;0,'data-cash-crude'!BO224-INDEX('data-futures'!$E:$E,MATCH('basis-cash-crude'!BP$1,'data-futures'!$A:$A,0),1),""),"")</f>
        <v>-15.380000000000003</v>
      </c>
      <c r="BQ223">
        <f>+IFERROR(IF(VALUE('data-cash-crude'!BP224)&gt;0,'data-cash-crude'!BP224-INDEX('data-futures'!$E:$E,MATCH('basis-cash-crude'!BQ$1,'data-futures'!$A:$A,0),1),""),"")</f>
        <v>-15.07</v>
      </c>
      <c r="BR223">
        <f>+IFERROR(IF(VALUE('data-cash-crude'!BQ224)&gt;0,'data-cash-crude'!BQ224-INDEX('data-futures'!$E:$E,MATCH('basis-cash-crude'!BR$1,'data-futures'!$A:$A,0),1),""),"")</f>
        <v>-15.100000000000001</v>
      </c>
      <c r="BS223">
        <f>+IFERROR(IF(VALUE('data-cash-crude'!BR224)&gt;0,'data-cash-crude'!BR224-INDEX('data-futures'!$E:$E,MATCH('basis-cash-crude'!BS$1,'data-futures'!$A:$A,0),1),""),"")</f>
        <v>-15.020000000000003</v>
      </c>
      <c r="BT223">
        <f>+IFERROR(IF(VALUE('data-cash-crude'!BS224)&gt;0,'data-cash-crude'!BS224-INDEX('data-futures'!$E:$E,MATCH('basis-cash-crude'!BT$1,'data-futures'!$A:$A,0),1),""),"")</f>
        <v>-15.57</v>
      </c>
      <c r="BU223">
        <f>+IFERROR(IF(VALUE('data-cash-crude'!BT224)&gt;0,'data-cash-crude'!BT224-INDEX('data-futures'!$E:$E,MATCH('basis-cash-crude'!BU$1,'data-futures'!$A:$A,0),1),""),"")</f>
        <v>-15.43</v>
      </c>
      <c r="BV223">
        <f>+IFERROR(IF(VALUE('data-cash-crude'!BU224)&gt;0,'data-cash-crude'!BU224-INDEX('data-futures'!$E:$E,MATCH('basis-cash-crude'!BV$1,'data-futures'!$A:$A,0),1),""),"")</f>
        <v>-15.119999999999997</v>
      </c>
      <c r="BW223">
        <f>+IFERROR(IF(VALUE('data-cash-crude'!BV224)&gt;0,'data-cash-crude'!BV224-INDEX('data-futures'!$E:$E,MATCH('basis-cash-crude'!BW$1,'data-futures'!$A:$A,0),1),""),"")</f>
        <v>-15.130000000000003</v>
      </c>
      <c r="BX223">
        <f>+IFERROR(IF(VALUE('data-cash-crude'!BW224)&gt;0,'data-cash-crude'!BW224-INDEX('data-futures'!$E:$E,MATCH('basis-cash-crude'!BX$1,'data-futures'!$A:$A,0),1),""),"")</f>
        <v>-15.439999999999998</v>
      </c>
      <c r="BY223">
        <f>+IFERROR(IF(VALUE('data-cash-crude'!BX224)&gt;0,'data-cash-crude'!BX224-INDEX('data-futures'!$E:$E,MATCH('basis-cash-crude'!BY$1,'data-futures'!$A:$A,0),1),""),"")</f>
        <v>-15.409999999999997</v>
      </c>
      <c r="BZ223">
        <f>+IFERROR(IF(VALUE('data-cash-crude'!BY224)&gt;0,'data-cash-crude'!BY224-INDEX('data-futures'!$E:$E,MATCH('basis-cash-crude'!BZ$1,'data-futures'!$A:$A,0),1),""),"")</f>
        <v>-15.450000000000003</v>
      </c>
      <c r="CA223">
        <f>+IFERROR(IF(VALUE('data-cash-crude'!BZ224)&gt;0,'data-cash-crude'!BZ224-INDEX('data-futures'!$E:$E,MATCH('basis-cash-crude'!CA$1,'data-futures'!$A:$A,0),1),""),"")</f>
        <v>-15.090000000000003</v>
      </c>
      <c r="CB223">
        <f>+IFERROR(IF(VALUE('data-cash-crude'!CA224)&gt;0,'data-cash-crude'!CA224-INDEX('data-futures'!$E:$E,MATCH('basis-cash-crude'!CB$1,'data-futures'!$A:$A,0),1),""),"")</f>
        <v>-14.969999999999999</v>
      </c>
      <c r="CC223">
        <f>+IFERROR(IF(VALUE('data-cash-crude'!CB224)&gt;0,'data-cash-crude'!CB224-INDEX('data-futures'!$E:$E,MATCH('basis-cash-crude'!CC$1,'data-futures'!$A:$A,0),1),""),"")</f>
        <v>-15.119999999999997</v>
      </c>
      <c r="CD223">
        <f>+IFERROR(IF(VALUE('data-cash-crude'!CC224)&gt;0,'data-cash-crude'!CC224-INDEX('data-futures'!$E:$E,MATCH('basis-cash-crude'!CD$1,'data-futures'!$A:$A,0),1),""),"")</f>
        <v>-14.86</v>
      </c>
      <c r="CE223">
        <f>+IFERROR(IF(VALUE('data-cash-crude'!CD224)&gt;0,'data-cash-crude'!CD224-INDEX('data-futures'!$E:$E,MATCH('basis-cash-crude'!CE$1,'data-futures'!$A:$A,0),1),""),"")</f>
        <v>-14.899999999999999</v>
      </c>
      <c r="CF223">
        <f>+IFERROR(IF(VALUE('data-cash-crude'!CE224)&gt;0,'data-cash-crude'!CE224-INDEX('data-futures'!$E:$E,MATCH('basis-cash-crude'!CF$1,'data-futures'!$A:$A,0),1),""),"")</f>
        <v>-14.82</v>
      </c>
      <c r="CG223">
        <f>+IFERROR(IF(VALUE('data-cash-crude'!CF224)&gt;0,'data-cash-crude'!CF224-INDEX('data-futures'!$E:$E,MATCH('basis-cash-crude'!CG$1,'data-futures'!$A:$A,0),1),""),"")</f>
        <v>-14.590000000000003</v>
      </c>
      <c r="CH223">
        <f>+IFERROR(IF(VALUE('data-cash-crude'!CG224)&gt;0,'data-cash-crude'!CG224-INDEX('data-futures'!$E:$E,MATCH('basis-cash-crude'!CH$1,'data-futures'!$A:$A,0),1),""),"")</f>
        <v>-14.380000000000003</v>
      </c>
      <c r="CI223">
        <f>+IFERROR(IF(VALUE('data-cash-crude'!CH224)&gt;0,'data-cash-crude'!CH224-INDEX('data-futures'!$E:$E,MATCH('basis-cash-crude'!CI$1,'data-futures'!$A:$A,0),1),""),"")</f>
        <v>-14.54</v>
      </c>
      <c r="CJ223">
        <f>+IFERROR(IF(VALUE('data-cash-crude'!CI224)&gt;0,'data-cash-crude'!CI224-INDEX('data-futures'!$E:$E,MATCH('basis-cash-crude'!CJ$1,'data-futures'!$A:$A,0),1),""),"")</f>
        <v>-14.399999999999999</v>
      </c>
      <c r="CK223">
        <f>+IFERROR(IF(VALUE('data-cash-crude'!CJ224)&gt;0,'data-cash-crude'!CJ224-INDEX('data-futures'!$E:$E,MATCH('basis-cash-crude'!CK$1,'data-futures'!$A:$A,0),1),""),"")</f>
        <v>-13.990000000000002</v>
      </c>
      <c r="CL223">
        <f>+IFERROR(IF(VALUE('data-cash-crude'!CK224)&gt;0,'data-cash-crude'!CK224-INDEX('data-futures'!$E:$E,MATCH('basis-cash-crude'!CL$1,'data-futures'!$A:$A,0),1),""),"")</f>
        <v>-13.950000000000003</v>
      </c>
      <c r="CM223">
        <f>+IFERROR(IF(VALUE('data-cash-crude'!CL224)&gt;0,'data-cash-crude'!CL224-INDEX('data-futures'!$E:$E,MATCH('basis-cash-crude'!CM$1,'data-futures'!$A:$A,0),1),""),"")</f>
        <v>-14</v>
      </c>
      <c r="CN223">
        <f>+IFERROR(IF(VALUE('data-cash-crude'!CM224)&gt;0,'data-cash-crude'!CM224-INDEX('data-futures'!$E:$E,MATCH('basis-cash-crude'!CN$1,'data-futures'!$A:$A,0),1),""),"")</f>
        <v>-13.64</v>
      </c>
      <c r="CO223">
        <f>+IFERROR(IF(VALUE('data-cash-crude'!CN224)&gt;0,'data-cash-crude'!CN224-INDEX('data-futures'!$E:$E,MATCH('basis-cash-crude'!CO$1,'data-futures'!$A:$A,0),1),""),"")</f>
        <v>-13.68</v>
      </c>
      <c r="CP223">
        <f>+IFERROR(IF(VALUE('data-cash-crude'!CO224)&gt;0,'data-cash-crude'!CO224-INDEX('data-futures'!$E:$E,MATCH('basis-cash-crude'!CP$1,'data-futures'!$A:$A,0),1),""),"")</f>
        <v>-13.880000000000003</v>
      </c>
      <c r="CQ223">
        <f>+IFERROR(IF(VALUE('data-cash-crude'!CP224)&gt;0,'data-cash-crude'!CP224-INDEX('data-futures'!$E:$E,MATCH('basis-cash-crude'!CQ$1,'data-futures'!$A:$A,0),1),""),"")</f>
        <v>-13.869999999999997</v>
      </c>
      <c r="CR223" t="str">
        <f>+IFERROR(IF(VALUE('data-cash-crude'!CQ224)&gt;0,'data-cash-crude'!CQ224-INDEX('data-futures'!$E:$E,MATCH('basis-cash-crude'!CR$1,'data-futures'!$A:$A,0),1),""),"")</f>
        <v/>
      </c>
      <c r="CS223">
        <f>+IFERROR(IF(VALUE('data-cash-crude'!CR224)&gt;0,'data-cash-crude'!CR224-INDEX('data-futures'!$E:$E,MATCH('basis-cash-crude'!CS$1,'data-futures'!$A:$A,0),1),""),"")</f>
        <v>-12.869999999999997</v>
      </c>
      <c r="CT223">
        <f>+IFERROR(IF(VALUE('data-cash-crude'!CS224)&gt;0,'data-cash-crude'!CS224-INDEX('data-futures'!$E:$E,MATCH('basis-cash-crude'!CT$1,'data-futures'!$A:$A,0),1),""),"")</f>
        <v>-12.060000000000002</v>
      </c>
      <c r="CU223">
        <f>+IFERROR(IF(VALUE('data-cash-crude'!CT224)&gt;0,'data-cash-crude'!CT224-INDEX('data-futures'!$E:$E,MATCH('basis-cash-crude'!CU$1,'data-futures'!$A:$A,0),1),""),"")</f>
        <v>-14.11</v>
      </c>
      <c r="CV223">
        <f>+IFERROR(IF(VALUE('data-cash-crude'!CU224)&gt;0,'data-cash-crude'!CU224-INDEX('data-futures'!$E:$E,MATCH('basis-cash-crude'!CV$1,'data-futures'!$A:$A,0),1),""),"")</f>
        <v>-14.46</v>
      </c>
      <c r="CW223">
        <f>+IFERROR(IF(VALUE('data-cash-crude'!CV224)&gt;0,'data-cash-crude'!CV224-INDEX('data-futures'!$E:$E,MATCH('basis-cash-crude'!CW$1,'data-futures'!$A:$A,0),1),""),"")</f>
        <v>-14.450000000000003</v>
      </c>
      <c r="CX223">
        <f>+IFERROR(IF(VALUE('data-cash-crude'!CW224)&gt;0,'data-cash-crude'!CW224-INDEX('data-futures'!$E:$E,MATCH('basis-cash-crude'!CX$1,'data-futures'!$A:$A,0),1),""),"")</f>
        <v>-14.030000000000001</v>
      </c>
      <c r="CY223">
        <f>+IFERROR(IF(VALUE('data-cash-crude'!CX224)&gt;0,'data-cash-crude'!CX224-INDEX('data-futures'!$E:$E,MATCH('basis-cash-crude'!CY$1,'data-futures'!$A:$A,0),1),""),"")</f>
        <v>-13.93</v>
      </c>
      <c r="CZ223">
        <f>+IFERROR(IF(VALUE('data-cash-crude'!CY224)&gt;0,'data-cash-crude'!CY224-INDEX('data-futures'!$E:$E,MATCH('basis-cash-crude'!CZ$1,'data-futures'!$A:$A,0),1),""),"")</f>
        <v>-14.100000000000001</v>
      </c>
      <c r="DA223">
        <f>+IFERROR(IF(VALUE('data-cash-crude'!CZ224)&gt;0,'data-cash-crude'!CZ224-INDEX('data-futures'!$E:$E,MATCH('basis-cash-crude'!DA$1,'data-futures'!$A:$A,0),1),""),"")</f>
        <v>-14.049999999999997</v>
      </c>
      <c r="DB223">
        <f>+IFERROR(IF(VALUE('data-cash-crude'!DA224)&gt;0,'data-cash-crude'!DA224-INDEX('data-futures'!$E:$E,MATCH('basis-cash-crude'!DB$1,'data-futures'!$A:$A,0),1),""),"")</f>
        <v>-14</v>
      </c>
      <c r="DC223">
        <f>+IFERROR(IF(VALUE('data-cash-crude'!DB224)&gt;0,'data-cash-crude'!DB224-INDEX('data-futures'!$E:$E,MATCH('basis-cash-crude'!DC$1,'data-futures'!$A:$A,0),1),""),"")</f>
        <v>-14.020000000000003</v>
      </c>
      <c r="DD223" t="str">
        <f>+IFERROR(IF(VALUE('data-cash-crude'!DC224)&gt;0,'data-cash-crude'!DC224-INDEX('data-futures'!$E:$E,MATCH('basis-cash-crude'!DD$1,'data-futures'!$A:$A,0),1),""),"")</f>
        <v/>
      </c>
      <c r="DE223">
        <f>+IFERROR(IF(VALUE('data-cash-crude'!DD224)&gt;0,'data-cash-crude'!DD224-INDEX('data-futures'!$E:$E,MATCH('basis-cash-crude'!DE$1,'data-futures'!$A:$A,0),1),""),"")</f>
        <v>-13.68</v>
      </c>
      <c r="DF223">
        <f>+IFERROR(IF(VALUE('data-cash-crude'!DE224)&gt;0,'data-cash-crude'!DE224-INDEX('data-futures'!$E:$E,MATCH('basis-cash-crude'!DF$1,'data-futures'!$A:$A,0),1),""),"")</f>
        <v>-13.549999999999997</v>
      </c>
      <c r="DG223">
        <f>+IFERROR(IF(VALUE('data-cash-crude'!DF224)&gt;0,'data-cash-crude'!DF224-INDEX('data-futures'!$E:$E,MATCH('basis-cash-crude'!DG$1,'data-futures'!$A:$A,0),1),""),"")</f>
        <v>-13.950000000000003</v>
      </c>
      <c r="DH223">
        <f>+IFERROR(IF(VALUE('data-cash-crude'!DG224)&gt;0,'data-cash-crude'!DG224-INDEX('data-futures'!$E:$E,MATCH('basis-cash-crude'!DH$1,'data-futures'!$A:$A,0),1),""),"")</f>
        <v>-13.96</v>
      </c>
      <c r="DI223">
        <f>+IFERROR(IF(VALUE('data-cash-crude'!DH224)&gt;0,'data-cash-crude'!DH224-INDEX('data-futures'!$E:$E,MATCH('basis-cash-crude'!DI$1,'data-futures'!$A:$A,0),1),""),"")</f>
        <v>-14.090000000000003</v>
      </c>
      <c r="DJ223">
        <f>+IFERROR(IF(VALUE('data-cash-crude'!DI224)&gt;0,'data-cash-crude'!DI224-INDEX('data-futures'!$E:$E,MATCH('basis-cash-crude'!DJ$1,'data-futures'!$A:$A,0),1),""),"")</f>
        <v>-14.32</v>
      </c>
      <c r="DK223">
        <f>+IFERROR(IF(VALUE('data-cash-crude'!DJ224)&gt;0,'data-cash-crude'!DJ224-INDEX('data-futures'!$E:$E,MATCH('basis-cash-crude'!DK$1,'data-futures'!$A:$A,0),1),""),"")</f>
        <v>-13.869999999999997</v>
      </c>
      <c r="DL223" t="str">
        <f>+IFERROR(IF(VALUE('data-cash-crude'!DK224)&gt;0,'data-cash-crude'!DK224-INDEX('data-futures'!$E:$E,MATCH('basis-cash-crude'!DL$1,'data-futures'!$A:$A,0),1),""),"")</f>
        <v/>
      </c>
      <c r="DM223" t="str">
        <f>+IFERROR(IF(VALUE('data-cash-crude'!DL224)&gt;0,'data-cash-crude'!DL224-INDEX('data-futures'!$E:$E,MATCH('basis-cash-crude'!DM$1,'data-futures'!$A:$A,0),1),""),"")</f>
        <v/>
      </c>
      <c r="DN223" t="str">
        <f>+IFERROR(IF(VALUE('data-cash-crude'!DM224)&gt;0,'data-cash-crude'!DM224-INDEX('data-futures'!$E:$E,MATCH('basis-cash-crude'!DN$1,'data-futures'!$A:$A,0),1),""),"")</f>
        <v/>
      </c>
      <c r="DO223" t="str">
        <f>+IFERROR(IF(VALUE('data-cash-crude'!DN224)&gt;0,'data-cash-crude'!DN224-INDEX('data-futures'!$E:$E,MATCH('basis-cash-crude'!DO$1,'data-futures'!$A:$A,0),1),""),"")</f>
        <v/>
      </c>
      <c r="DP223" t="str">
        <f>+IFERROR(IF(VALUE('data-cash-crude'!DO224)&gt;0,'data-cash-crude'!DO224-INDEX('data-futures'!$E:$E,MATCH('basis-cash-crude'!DP$1,'data-futures'!$A:$A,0),1),""),"")</f>
        <v/>
      </c>
      <c r="DQ223" t="str">
        <f>+IFERROR(IF(VALUE('data-cash-crude'!DP224)&gt;0,'data-cash-crude'!DP224-INDEX('data-futures'!$E:$E,MATCH('basis-cash-crude'!DQ$1,'data-futures'!$A:$A,0),1),""),"")</f>
        <v/>
      </c>
      <c r="DR223" t="str">
        <f>+IFERROR(IF(VALUE('data-cash-crude'!DQ224)&gt;0,'data-cash-crude'!DQ224-INDEX('data-futures'!$E:$E,MATCH('basis-cash-crude'!DR$1,'data-futures'!$A:$A,0),1),""),"")</f>
        <v/>
      </c>
      <c r="DS223" t="str">
        <f>+IFERROR(IF(VALUE('data-cash-crude'!DR224)&gt;0,'data-cash-crude'!DR224-INDEX('data-futures'!$E:$E,MATCH('basis-cash-crude'!DS$1,'data-futures'!$A:$A,0),1),""),"")</f>
        <v/>
      </c>
      <c r="DT223" t="str">
        <f>+IFERROR(IF(VALUE('data-cash-crude'!DS224)&gt;0,'data-cash-crude'!DS224-INDEX('data-futures'!$E:$E,MATCH('basis-cash-crude'!DT$1,'data-futures'!$A:$A,0),1),""),"")</f>
        <v/>
      </c>
      <c r="DU223">
        <f>+IFERROR(IF(VALUE('data-cash-crude'!DT224)&gt;0,'data-cash-crude'!DT224-INDEX('data-futures'!$E:$E,MATCH('basis-cash-crude'!DU$1,'data-futures'!$A:$A,0),1),""),"")</f>
        <v>-14.689999999999998</v>
      </c>
      <c r="DV223">
        <f>+IFERROR(IF(VALUE('data-cash-crude'!DU224)&gt;0,'data-cash-crude'!DU224-INDEX('data-futures'!$E:$E,MATCH('basis-cash-crude'!DV$1,'data-futures'!$A:$A,0),1),""),"")</f>
        <v>-14.950000000000003</v>
      </c>
      <c r="DW223">
        <f>+IFERROR(IF(VALUE('data-cash-crude'!DV224)&gt;0,'data-cash-crude'!DV224-INDEX('data-futures'!$E:$E,MATCH('basis-cash-crude'!DW$1,'data-futures'!$A:$A,0),1),""),"")</f>
        <v>-14.89</v>
      </c>
      <c r="DX223">
        <f>+IFERROR(IF(VALUE('data-cash-crude'!DW224)&gt;0,'data-cash-crude'!DW224-INDEX('data-futures'!$E:$E,MATCH('basis-cash-crude'!DX$1,'data-futures'!$A:$A,0),1),""),"")</f>
        <v>-14.43</v>
      </c>
      <c r="DY223" t="str">
        <f>+IFERROR(IF(VALUE('data-cash-crude'!DX224)&gt;0,'data-cash-crude'!DX224-INDEX('data-futures'!$E:$E,MATCH('basis-cash-crude'!DY$1,'data-futures'!$A:$A,0),1),""),"")</f>
        <v/>
      </c>
      <c r="DZ223">
        <f>+IFERROR(IF(VALUE('data-cash-crude'!DY224)&gt;0,'data-cash-crude'!DY224-INDEX('data-futures'!$E:$E,MATCH('basis-cash-crude'!DZ$1,'data-futures'!$A:$A,0),1),""),"")</f>
        <v>-14.920000000000002</v>
      </c>
      <c r="EA223">
        <f>+IFERROR(IF(VALUE('data-cash-crude'!DZ224)&gt;0,'data-cash-crude'!DZ224-INDEX('data-futures'!$E:$E,MATCH('basis-cash-crude'!EA$1,'data-futures'!$A:$A,0),1),""),"")</f>
        <v>-14.780000000000001</v>
      </c>
      <c r="EB223" t="str">
        <f>+IFERROR(IF(VALUE('data-cash-crude'!EA224)&gt;0,'data-cash-crude'!EA224-INDEX('data-futures'!$E:$E,MATCH('basis-cash-crude'!EB$1,'data-futures'!$A:$A,0),1),""),"")</f>
        <v/>
      </c>
      <c r="EC223">
        <f>+IFERROR(IF(VALUE('data-cash-crude'!EB224)&gt;0,'data-cash-crude'!EB224-INDEX('data-futures'!$E:$E,MATCH('basis-cash-crude'!EC$1,'data-futures'!$A:$A,0),1),""),"")</f>
        <v>-14.950000000000003</v>
      </c>
      <c r="ED223" t="str">
        <f>+IFERROR(IF(VALUE('data-cash-crude'!EC224)&gt;0,'data-cash-crude'!EC224-INDEX('data-futures'!$E:$E,MATCH('basis-cash-crude'!ED$1,'data-futures'!$A:$A,0),1),""),"")</f>
        <v/>
      </c>
      <c r="EE223">
        <f>+IFERROR(IF(VALUE('data-cash-crude'!ED224)&gt;0,'data-cash-crude'!ED224-INDEX('data-futures'!$E:$E,MATCH('basis-cash-crude'!EE$1,'data-futures'!$A:$A,0),1),""),"")</f>
        <v>-15.280000000000001</v>
      </c>
      <c r="EF223" t="str">
        <f>+IFERROR(IF(VALUE('data-cash-crude'!EE224)&gt;0,'data-cash-crude'!EE224-INDEX('data-futures'!$E:$E,MATCH('basis-cash-crude'!EF$1,'data-futures'!$A:$A,0),1),""),"")</f>
        <v/>
      </c>
      <c r="EG223" t="str">
        <f>+IFERROR(IF(VALUE('data-cash-crude'!EF224)&gt;0,'data-cash-crude'!EF224-INDEX('data-futures'!$E:$E,MATCH('basis-cash-crude'!EG$1,'data-futures'!$A:$A,0),1),""),"")</f>
        <v/>
      </c>
      <c r="EH223" t="str">
        <f>+IFERROR(IF(VALUE('data-cash-crude'!EG224)&gt;0,'data-cash-crude'!EG224-INDEX('data-futures'!$E:$E,MATCH('basis-cash-crude'!EH$1,'data-futures'!$A:$A,0),1),""),"")</f>
        <v/>
      </c>
      <c r="EI223" t="str">
        <f>+IFERROR(IF(VALUE('data-cash-crude'!EH224)&gt;0,'data-cash-crude'!EH224-INDEX('data-futures'!$E:$E,MATCH('basis-cash-crude'!EI$1,'data-futures'!$A:$A,0),1),""),"")</f>
        <v/>
      </c>
      <c r="EJ223" t="str">
        <f>+IFERROR(IF(VALUE('data-cash-crude'!EI224)&gt;0,'data-cash-crude'!EI224-INDEX('data-futures'!$E:$E,MATCH('basis-cash-crude'!EJ$1,'data-futures'!$A:$A,0),1),""),"")</f>
        <v/>
      </c>
      <c r="EK223" t="str">
        <f>+IFERROR(IF(VALUE('data-cash-crude'!EJ224)&gt;0,'data-cash-crude'!EJ224-INDEX('data-futures'!$E:$E,MATCH('basis-cash-crude'!EK$1,'data-futures'!$A:$A,0),1),""),"")</f>
        <v/>
      </c>
      <c r="EL223" t="str">
        <f>+IFERROR(IF(VALUE('data-cash-crude'!EK224)&gt;0,'data-cash-crude'!EK224-INDEX('data-futures'!$E:$E,MATCH('basis-cash-crude'!EL$1,'data-futures'!$A:$A,0),1),""),"")</f>
        <v/>
      </c>
      <c r="EM223" t="str">
        <f>+IFERROR(IF(VALUE('data-cash-crude'!EL224)&gt;0,'data-cash-crude'!EL224-INDEX('data-futures'!$E:$E,MATCH('basis-cash-crude'!EM$1,'data-futures'!$A:$A,0),1),""),"")</f>
        <v/>
      </c>
      <c r="EN223" t="str">
        <f>+IFERROR(IF(VALUE('data-cash-crude'!EM224)&gt;0,'data-cash-crude'!EM224-INDEX('data-futures'!$E:$E,MATCH('basis-cash-crude'!EN$1,'data-futures'!$A:$A,0),1),""),"")</f>
        <v/>
      </c>
      <c r="EO223" t="str">
        <f>+IFERROR(IF(VALUE('data-cash-crude'!EN224)&gt;0,'data-cash-crude'!EN224-INDEX('data-futures'!$E:$E,MATCH('basis-cash-crude'!EO$1,'data-futures'!$A:$A,0),1),""),"")</f>
        <v/>
      </c>
      <c r="EP223" t="str">
        <f>+IFERROR(IF(VALUE('data-cash-crude'!EO224)&gt;0,'data-cash-crude'!EO224-INDEX('data-futures'!$E:$E,MATCH('basis-cash-crude'!EP$1,'data-futures'!$A:$A,0),1),""),"")</f>
        <v/>
      </c>
      <c r="EQ223" t="str">
        <f>+IFERROR(IF(VALUE('data-cash-crude'!EP224)&gt;0,'data-cash-crude'!EP224-INDEX('data-futures'!$E:$E,MATCH('basis-cash-crude'!EQ$1,'data-futures'!$A:$A,0),1),""),"")</f>
        <v/>
      </c>
      <c r="ER223" t="str">
        <f>+IFERROR(IF(VALUE('data-cash-crude'!EQ224)&gt;0,'data-cash-crude'!EQ224-INDEX('data-futures'!$E:$E,MATCH('basis-cash-crude'!ER$1,'data-futures'!$A:$A,0),1),""),"")</f>
        <v/>
      </c>
      <c r="ES223" t="str">
        <f>+IFERROR(IF(VALUE('data-cash-crude'!ER224)&gt;0,'data-cash-crude'!ER224-INDEX('data-futures'!$E:$E,MATCH('basis-cash-crude'!ES$1,'data-futures'!$A:$A,0),1),""),"")</f>
        <v/>
      </c>
      <c r="ET223" t="str">
        <f>+IFERROR(IF(VALUE('data-cash-crude'!ES224)&gt;0,'data-cash-crude'!ES224-INDEX('data-futures'!$E:$E,MATCH('basis-cash-crude'!ET$1,'data-futures'!$A:$A,0),1),""),"")</f>
        <v/>
      </c>
      <c r="EU223" t="str">
        <f>+IFERROR(IF(VALUE('data-cash-crude'!ET224)&gt;0,'data-cash-crude'!ET224-INDEX('data-futures'!$E:$E,MATCH('basis-cash-crude'!EU$1,'data-futures'!$A:$A,0),1),""),"")</f>
        <v/>
      </c>
      <c r="EV223" t="str">
        <f>+IFERROR(IF(VALUE('data-cash-crude'!EU224)&gt;0,'data-cash-crude'!EU224-INDEX('data-futures'!$E:$E,MATCH('basis-cash-crude'!EV$1,'data-futures'!$A:$A,0),1),""),"")</f>
        <v/>
      </c>
      <c r="EW223" t="str">
        <f>+IFERROR(IF(VALUE('data-cash-crude'!EV224)&gt;0,'data-cash-crude'!EV224-INDEX('data-futures'!$E:$E,MATCH('basis-cash-crude'!EW$1,'data-futures'!$A:$A,0),1),""),"")</f>
        <v/>
      </c>
      <c r="EX223" t="str">
        <f>+IFERROR(IF(VALUE('data-cash-crude'!EW224)&gt;0,'data-cash-crude'!EW224-INDEX('data-futures'!$E:$E,MATCH('basis-cash-crude'!EX$1,'data-futures'!$A:$A,0),1),""),"")</f>
        <v/>
      </c>
      <c r="EY223" t="str">
        <f>+IFERROR(IF(VALUE('data-cash-crude'!EX224)&gt;0,'data-cash-crude'!EX224-INDEX('data-futures'!$E:$E,MATCH('basis-cash-crude'!EY$1,'data-futures'!$A:$A,0),1),""),"")</f>
        <v/>
      </c>
      <c r="EZ223" t="str">
        <f>+IFERROR(IF(VALUE('data-cash-crude'!EY224)&gt;0,'data-cash-crude'!EY224-INDEX('data-futures'!$E:$E,MATCH('basis-cash-crude'!EZ$1,'data-futures'!$A:$A,0),1),""),"")</f>
        <v/>
      </c>
      <c r="FA223" t="str">
        <f>+IFERROR(IF(VALUE('data-cash-crude'!EZ224)&gt;0,'data-cash-crude'!EZ224-INDEX('data-futures'!$E:$E,MATCH('basis-cash-crude'!FA$1,'data-futures'!$A:$A,0),1),""),"")</f>
        <v/>
      </c>
      <c r="FB223" t="str">
        <f>+IFERROR(IF(VALUE('data-cash-crude'!FA224)&gt;0,'data-cash-crude'!FA224-INDEX('data-futures'!$E:$E,MATCH('basis-cash-crude'!FB$1,'data-futures'!$A:$A,0),1),""),"")</f>
        <v/>
      </c>
      <c r="FC223" t="str">
        <f>+IFERROR(IF(VALUE('data-cash-crude'!FB224)&gt;0,'data-cash-crude'!FB224-INDEX('data-futures'!$E:$E,MATCH('basis-cash-crude'!FC$1,'data-futures'!$A:$A,0),1),""),"")</f>
        <v/>
      </c>
      <c r="FD223" t="str">
        <f>+IFERROR(IF(VALUE('data-cash-crude'!FC224)&gt;0,'data-cash-crude'!FC224-INDEX('data-futures'!$E:$E,MATCH('basis-cash-crude'!FD$1,'data-futures'!$A:$A,0),1),""),"")</f>
        <v/>
      </c>
      <c r="FE223" t="str">
        <f>+IFERROR(IF(VALUE('data-cash-crude'!FD224)&gt;0,'data-cash-crude'!FD224-INDEX('data-futures'!$E:$E,MATCH('basis-cash-crude'!FE$1,'data-futures'!$A:$A,0),1),""),"")</f>
        <v/>
      </c>
      <c r="FF223" t="str">
        <f>+IFERROR(IF(VALUE('data-cash-crude'!FE224)&gt;0,'data-cash-crude'!FE224-INDEX('data-futures'!$E:$E,MATCH('basis-cash-crude'!FF$1,'data-futures'!$A:$A,0),1),""),"")</f>
        <v/>
      </c>
      <c r="FG223" t="str">
        <f>+IFERROR(IF(VALUE('data-cash-crude'!FF224)&gt;0,'data-cash-crude'!FF224-INDEX('data-futures'!$E:$E,MATCH('basis-cash-crude'!FG$1,'data-futures'!$A:$A,0),1),""),"")</f>
        <v/>
      </c>
      <c r="FH223" t="str">
        <f>+IFERROR(IF(VALUE('data-cash-crude'!FG224)&gt;0,'data-cash-crude'!FG224-INDEX('data-futures'!$E:$E,MATCH('basis-cash-crude'!FH$1,'data-futures'!$A:$A,0),1),""),"")</f>
        <v/>
      </c>
      <c r="FI223" t="str">
        <f>+IFERROR(IF(VALUE('data-cash-crude'!FH224)&gt;0,'data-cash-crude'!FH224-INDEX('data-futures'!$E:$E,MATCH('basis-cash-crude'!FI$1,'data-futures'!$A:$A,0),1),""),"")</f>
        <v/>
      </c>
      <c r="FJ223" t="str">
        <f>+IFERROR(IF(VALUE('data-cash-crude'!FI224)&gt;0,'data-cash-crude'!FI224-INDEX('data-futures'!$E:$E,MATCH('basis-cash-crude'!FJ$1,'data-futures'!$A:$A,0),1),""),"")</f>
        <v/>
      </c>
      <c r="FK223" t="str">
        <f>+IFERROR(IF(VALUE('data-cash-crude'!FJ224)&gt;0,'data-cash-crude'!FJ224-INDEX('data-futures'!$E:$E,MATCH('basis-cash-crude'!FK$1,'data-futures'!$A:$A,0),1),""),"")</f>
        <v/>
      </c>
      <c r="FL223" t="str">
        <f>+IFERROR(IF(VALUE('data-cash-crude'!FK224)&gt;0,'data-cash-crude'!FK224-INDEX('data-futures'!$E:$E,MATCH('basis-cash-crude'!FL$1,'data-futures'!$A:$A,0),1),""),"")</f>
        <v/>
      </c>
    </row>
    <row r="224" spans="1:168" x14ac:dyDescent="0.2">
      <c r="A224">
        <f t="shared" si="9"/>
        <v>-3.3350000000000009</v>
      </c>
      <c r="B224">
        <f t="shared" si="10"/>
        <v>-3.3373076923076921</v>
      </c>
      <c r="C224">
        <f t="shared" si="11"/>
        <v>-3.0791666666666671</v>
      </c>
      <c r="D224" s="6" t="str">
        <f>+'data-cash-crude'!B225</f>
        <v>CLPA-9-91.CM</v>
      </c>
      <c r="E224">
        <f>+IFERROR(IF(VALUE('data-cash-crude'!D225)&gt;0,'data-cash-crude'!D225-INDEX('data-futures'!$E:$E,MATCH('basis-cash-crude'!E$1,'data-futures'!$A:$A,0),1),""),"")</f>
        <v>-2.1899999999999977</v>
      </c>
      <c r="F224">
        <f>+IFERROR(IF(VALUE('data-cash-crude'!E225)&gt;0,'data-cash-crude'!E225-INDEX('data-futures'!$E:$E,MATCH('basis-cash-crude'!F$1,'data-futures'!$A:$A,0),1),""),"")</f>
        <v>-3.5900000000000034</v>
      </c>
      <c r="G224">
        <f>+IFERROR(IF(VALUE('data-cash-crude'!F225)&gt;0,'data-cash-crude'!F225-INDEX('data-futures'!$E:$E,MATCH('basis-cash-crude'!G$1,'data-futures'!$A:$A,0),1),""),"")</f>
        <v>-3.490000000000002</v>
      </c>
      <c r="H224">
        <f>+IFERROR(IF(VALUE('data-cash-crude'!G225)&gt;0,'data-cash-crude'!G225-INDEX('data-futures'!$E:$E,MATCH('basis-cash-crude'!H$1,'data-futures'!$A:$A,0),1),""),"")</f>
        <v>-3.6300000000000026</v>
      </c>
      <c r="I224" t="str">
        <f>+IFERROR(IF(VALUE('data-cash-crude'!H225)&gt;0,'data-cash-crude'!H225-INDEX('data-futures'!$E:$E,MATCH('basis-cash-crude'!I$1,'data-futures'!$A:$A,0),1),""),"")</f>
        <v/>
      </c>
      <c r="J224">
        <f>+IFERROR(IF(VALUE('data-cash-crude'!I225)&gt;0,'data-cash-crude'!I225-INDEX('data-futures'!$E:$E,MATCH('basis-cash-crude'!J$1,'data-futures'!$A:$A,0),1),""),"")</f>
        <v>-3.5799999999999983</v>
      </c>
      <c r="K224">
        <f>+IFERROR(IF(VALUE('data-cash-crude'!J225)&gt;0,'data-cash-crude'!J225-INDEX('data-futures'!$E:$E,MATCH('basis-cash-crude'!K$1,'data-futures'!$A:$A,0),1),""),"")</f>
        <v>-3.5300000000000011</v>
      </c>
      <c r="L224">
        <f>+IFERROR(IF(VALUE('data-cash-crude'!K225)&gt;0,'data-cash-crude'!K225-INDEX('data-futures'!$E:$E,MATCH('basis-cash-crude'!L$1,'data-futures'!$A:$A,0),1),""),"")</f>
        <v>-3.5900000000000034</v>
      </c>
      <c r="M224">
        <f>+IFERROR(IF(VALUE('data-cash-crude'!L225)&gt;0,'data-cash-crude'!L225-INDEX('data-futures'!$E:$E,MATCH('basis-cash-crude'!M$1,'data-futures'!$A:$A,0),1),""),"")</f>
        <v>-3.509999999999998</v>
      </c>
      <c r="N224">
        <f>+IFERROR(IF(VALUE('data-cash-crude'!M225)&gt;0,'data-cash-crude'!M225-INDEX('data-futures'!$E:$E,MATCH('basis-cash-crude'!N$1,'data-futures'!$A:$A,0),1),""),"")</f>
        <v>-3.5799999999999983</v>
      </c>
      <c r="O224">
        <f>+IFERROR(IF(VALUE('data-cash-crude'!N225)&gt;0,'data-cash-crude'!N225-INDEX('data-futures'!$E:$E,MATCH('basis-cash-crude'!O$1,'data-futures'!$A:$A,0),1),""),"")</f>
        <v>-3.490000000000002</v>
      </c>
      <c r="P224">
        <f>+IFERROR(IF(VALUE('data-cash-crude'!O225)&gt;0,'data-cash-crude'!O225-INDEX('data-futures'!$E:$E,MATCH('basis-cash-crude'!P$1,'data-futures'!$A:$A,0),1),""),"")</f>
        <v>-3.4399999999999977</v>
      </c>
      <c r="Q224">
        <f>+IFERROR(IF(VALUE('data-cash-crude'!P225)&gt;0,'data-cash-crude'!P225-INDEX('data-futures'!$E:$E,MATCH('basis-cash-crude'!Q$1,'data-futures'!$A:$A,0),1),""),"")</f>
        <v>-3.4600000000000009</v>
      </c>
      <c r="R224">
        <f>+IFERROR(IF(VALUE('data-cash-crude'!Q225)&gt;0,'data-cash-crude'!Q225-INDEX('data-futures'!$E:$E,MATCH('basis-cash-crude'!R$1,'data-futures'!$A:$A,0),1),""),"")</f>
        <v>-3.259999999999998</v>
      </c>
      <c r="S224">
        <f>+IFERROR(IF(VALUE('data-cash-crude'!R225)&gt;0,'data-cash-crude'!R225-INDEX('data-futures'!$E:$E,MATCH('basis-cash-crude'!S$1,'data-futures'!$A:$A,0),1),""),"")</f>
        <v>-3.2899999999999991</v>
      </c>
      <c r="T224">
        <f>+IFERROR(IF(VALUE('data-cash-crude'!S225)&gt;0,'data-cash-crude'!S225-INDEX('data-futures'!$E:$E,MATCH('basis-cash-crude'!T$1,'data-futures'!$A:$A,0),1),""),"")</f>
        <v>-3.3200000000000003</v>
      </c>
      <c r="U224">
        <f>+IFERROR(IF(VALUE('data-cash-crude'!T225)&gt;0,'data-cash-crude'!T225-INDEX('data-futures'!$E:$E,MATCH('basis-cash-crude'!U$1,'data-futures'!$A:$A,0),1),""),"")</f>
        <v>-3.2000000000000028</v>
      </c>
      <c r="V224">
        <f>+IFERROR(IF(VALUE('data-cash-crude'!U225)&gt;0,'data-cash-crude'!U225-INDEX('data-futures'!$E:$E,MATCH('basis-cash-crude'!V$1,'data-futures'!$A:$A,0),1),""),"")</f>
        <v>-3.0200000000000031</v>
      </c>
      <c r="W224">
        <f>+IFERROR(IF(VALUE('data-cash-crude'!V225)&gt;0,'data-cash-crude'!V225-INDEX('data-futures'!$E:$E,MATCH('basis-cash-crude'!W$1,'data-futures'!$A:$A,0),1),""),"")</f>
        <v>-3.4399999999999977</v>
      </c>
      <c r="X224">
        <f>+IFERROR(IF(VALUE('data-cash-crude'!W225)&gt;0,'data-cash-crude'!W225-INDEX('data-futures'!$E:$E,MATCH('basis-cash-crude'!X$1,'data-futures'!$A:$A,0),1),""),"")</f>
        <v>-3.5300000000000011</v>
      </c>
      <c r="Y224">
        <f>+IFERROR(IF(VALUE('data-cash-crude'!X225)&gt;0,'data-cash-crude'!X225-INDEX('data-futures'!$E:$E,MATCH('basis-cash-crude'!Y$1,'data-futures'!$A:$A,0),1),""),"")</f>
        <v>-3.4799999999999969</v>
      </c>
      <c r="Z224" t="str">
        <f>+IFERROR(IF(VALUE('data-cash-crude'!Y225)&gt;0,'data-cash-crude'!Y225-INDEX('data-futures'!$E:$E,MATCH('basis-cash-crude'!Z$1,'data-futures'!$A:$A,0),1),""),"")</f>
        <v/>
      </c>
      <c r="AA224">
        <f>+IFERROR(IF(VALUE('data-cash-crude'!Z225)&gt;0,'data-cash-crude'!Z225-INDEX('data-futures'!$E:$E,MATCH('basis-cash-crude'!AA$1,'data-futures'!$A:$A,0),1),""),"")</f>
        <v>-3.4399999999999977</v>
      </c>
      <c r="AB224">
        <f>+IFERROR(IF(VALUE('data-cash-crude'!AA225)&gt;0,'data-cash-crude'!AA225-INDEX('data-futures'!$E:$E,MATCH('basis-cash-crude'!AB$1,'data-futures'!$A:$A,0),1),""),"")</f>
        <v>-3.3500000000000014</v>
      </c>
      <c r="AC224" t="str">
        <f>+IFERROR(IF(VALUE('data-cash-crude'!AB225)&gt;0,'data-cash-crude'!AB225-INDEX('data-futures'!$E:$E,MATCH('basis-cash-crude'!AC$1,'data-futures'!$A:$A,0),1),""),"")</f>
        <v/>
      </c>
      <c r="AD224" t="str">
        <f>+IFERROR(IF(VALUE('data-cash-crude'!AC225)&gt;0,'data-cash-crude'!AC225-INDEX('data-futures'!$E:$E,MATCH('basis-cash-crude'!AD$1,'data-futures'!$A:$A,0),1),""),"")</f>
        <v/>
      </c>
      <c r="AE224">
        <f>+IFERROR(IF(VALUE('data-cash-crude'!AD225)&gt;0,'data-cash-crude'!AD225-INDEX('data-futures'!$E:$E,MATCH('basis-cash-crude'!AE$1,'data-futures'!$A:$A,0),1),""),"")</f>
        <v>-3.0600000000000023</v>
      </c>
      <c r="AF224">
        <f>+IFERROR(IF(VALUE('data-cash-crude'!AE225)&gt;0,'data-cash-crude'!AE225-INDEX('data-futures'!$E:$E,MATCH('basis-cash-crude'!AF$1,'data-futures'!$A:$A,0),1),""),"")</f>
        <v>-3.0300000000000011</v>
      </c>
      <c r="AG224">
        <f>+IFERROR(IF(VALUE('data-cash-crude'!AF225)&gt;0,'data-cash-crude'!AF225-INDEX('data-futures'!$E:$E,MATCH('basis-cash-crude'!AG$1,'data-futures'!$A:$A,0),1),""),"")</f>
        <v>-3.1000000000000014</v>
      </c>
      <c r="AH224">
        <f>+IFERROR(IF(VALUE('data-cash-crude'!AG225)&gt;0,'data-cash-crude'!AG225-INDEX('data-futures'!$E:$E,MATCH('basis-cash-crude'!AH$1,'data-futures'!$A:$A,0),1),""),"")</f>
        <v>-3.1700000000000017</v>
      </c>
      <c r="AI224">
        <f>+IFERROR(IF(VALUE('data-cash-crude'!AH225)&gt;0,'data-cash-crude'!AH225-INDEX('data-futures'!$E:$E,MATCH('basis-cash-crude'!AI$1,'data-futures'!$A:$A,0),1),""),"")</f>
        <v>-3.009999999999998</v>
      </c>
      <c r="AJ224">
        <f>+IFERROR(IF(VALUE('data-cash-crude'!AI225)&gt;0,'data-cash-crude'!AI225-INDEX('data-futures'!$E:$E,MATCH('basis-cash-crude'!AJ$1,'data-futures'!$A:$A,0),1),""),"")</f>
        <v>-3.1099999999999994</v>
      </c>
      <c r="AK224">
        <f>+IFERROR(IF(VALUE('data-cash-crude'!AJ225)&gt;0,'data-cash-crude'!AJ225-INDEX('data-futures'!$E:$E,MATCH('basis-cash-crude'!AK$1,'data-futures'!$A:$A,0),1),""),"")</f>
        <v>-3.1300000000000026</v>
      </c>
      <c r="AL224">
        <f>+IFERROR(IF(VALUE('data-cash-crude'!AK225)&gt;0,'data-cash-crude'!AK225-INDEX('data-futures'!$E:$E,MATCH('basis-cash-crude'!AL$1,'data-futures'!$A:$A,0),1),""),"")</f>
        <v>-3.1400000000000006</v>
      </c>
      <c r="AM224">
        <f>+IFERROR(IF(VALUE('data-cash-crude'!AL225)&gt;0,'data-cash-crude'!AL225-INDEX('data-futures'!$E:$E,MATCH('basis-cash-crude'!AM$1,'data-futures'!$A:$A,0),1),""),"")</f>
        <v>-3.0300000000000011</v>
      </c>
      <c r="AN224">
        <f>+IFERROR(IF(VALUE('data-cash-crude'!AM225)&gt;0,'data-cash-crude'!AM225-INDEX('data-futures'!$E:$E,MATCH('basis-cash-crude'!AN$1,'data-futures'!$A:$A,0),1),""),"")</f>
        <v>-3.3100000000000023</v>
      </c>
      <c r="AO224">
        <f>+IFERROR(IF(VALUE('data-cash-crude'!AN225)&gt;0,'data-cash-crude'!AN225-INDEX('data-futures'!$E:$E,MATCH('basis-cash-crude'!AO$1,'data-futures'!$A:$A,0),1),""),"")</f>
        <v>-3.2899999999999991</v>
      </c>
      <c r="AP224">
        <f>+IFERROR(IF(VALUE('data-cash-crude'!AO225)&gt;0,'data-cash-crude'!AO225-INDEX('data-futures'!$E:$E,MATCH('basis-cash-crude'!AP$1,'data-futures'!$A:$A,0),1),""),"")</f>
        <v>-3.3200000000000003</v>
      </c>
      <c r="AQ224" t="str">
        <f>+IFERROR(IF(VALUE('data-cash-crude'!AP225)&gt;0,'data-cash-crude'!AP225-INDEX('data-futures'!$E:$E,MATCH('basis-cash-crude'!AQ$1,'data-futures'!$A:$A,0),1),""),"")</f>
        <v/>
      </c>
      <c r="AR224">
        <f>+IFERROR(IF(VALUE('data-cash-crude'!AQ225)&gt;0,'data-cash-crude'!AQ225-INDEX('data-futures'!$E:$E,MATCH('basis-cash-crude'!AR$1,'data-futures'!$A:$A,0),1),""),"")</f>
        <v>-3.2299999999999969</v>
      </c>
      <c r="AS224" t="str">
        <f>+IFERROR(IF(VALUE('data-cash-crude'!AR225)&gt;0,'data-cash-crude'!AR225-INDEX('data-futures'!$E:$E,MATCH('basis-cash-crude'!AS$1,'data-futures'!$A:$A,0),1),""),"")</f>
        <v/>
      </c>
      <c r="AT224">
        <f>+IFERROR(IF(VALUE('data-cash-crude'!AS225)&gt;0,'data-cash-crude'!AS225-INDEX('data-futures'!$E:$E,MATCH('basis-cash-crude'!AT$1,'data-futures'!$A:$A,0),1),""),"")</f>
        <v>-3.1000000000000014</v>
      </c>
      <c r="AU224">
        <f>+IFERROR(IF(VALUE('data-cash-crude'!AT225)&gt;0,'data-cash-crude'!AT225-INDEX('data-futures'!$E:$E,MATCH('basis-cash-crude'!AU$1,'data-futures'!$A:$A,0),1),""),"")</f>
        <v>-3.0600000000000023</v>
      </c>
      <c r="AV224">
        <f>+IFERROR(IF(VALUE('data-cash-crude'!AU225)&gt;0,'data-cash-crude'!AU225-INDEX('data-futures'!$E:$E,MATCH('basis-cash-crude'!AV$1,'data-futures'!$A:$A,0),1),""),"")</f>
        <v>-3.1300000000000026</v>
      </c>
      <c r="AW224">
        <f>+IFERROR(IF(VALUE('data-cash-crude'!AV225)&gt;0,'data-cash-crude'!AV225-INDEX('data-futures'!$E:$E,MATCH('basis-cash-crude'!AW$1,'data-futures'!$A:$A,0),1),""),"")</f>
        <v>-3.1000000000000014</v>
      </c>
      <c r="AX224">
        <f>+IFERROR(IF(VALUE('data-cash-crude'!AW225)&gt;0,'data-cash-crude'!AW225-INDEX('data-futures'!$E:$E,MATCH('basis-cash-crude'!AX$1,'data-futures'!$A:$A,0),1),""),"")</f>
        <v>-3.0200000000000031</v>
      </c>
      <c r="AY224">
        <f>+IFERROR(IF(VALUE('data-cash-crude'!AX225)&gt;0,'data-cash-crude'!AX225-INDEX('data-futures'!$E:$E,MATCH('basis-cash-crude'!AY$1,'data-futures'!$A:$A,0),1),""),"")</f>
        <v>-3.0799999999999983</v>
      </c>
      <c r="AZ224">
        <f>+IFERROR(IF(VALUE('data-cash-crude'!AY225)&gt;0,'data-cash-crude'!AY225-INDEX('data-futures'!$E:$E,MATCH('basis-cash-crude'!AZ$1,'data-futures'!$A:$A,0),1),""),"")</f>
        <v>-3.25</v>
      </c>
      <c r="BA224">
        <f>+IFERROR(IF(VALUE('data-cash-crude'!AZ225)&gt;0,'data-cash-crude'!AZ225-INDEX('data-futures'!$E:$E,MATCH('basis-cash-crude'!BA$1,'data-futures'!$A:$A,0),1),""),"")</f>
        <v>-2.4200000000000017</v>
      </c>
      <c r="BB224">
        <f>+IFERROR(IF(VALUE('data-cash-crude'!BA225)&gt;0,'data-cash-crude'!BA225-INDEX('data-futures'!$E:$E,MATCH('basis-cash-crude'!BB$1,'data-futures'!$A:$A,0),1),""),"")</f>
        <v>-3.1199999999999974</v>
      </c>
      <c r="BC224">
        <f>+IFERROR(IF(VALUE('data-cash-crude'!BB225)&gt;0,'data-cash-crude'!BB225-INDEX('data-futures'!$E:$E,MATCH('basis-cash-crude'!BC$1,'data-futures'!$A:$A,0),1),""),"")</f>
        <v>-3.2299999999999969</v>
      </c>
      <c r="BD224">
        <f>+IFERROR(IF(VALUE('data-cash-crude'!BC225)&gt;0,'data-cash-crude'!BC225-INDEX('data-futures'!$E:$E,MATCH('basis-cash-crude'!BD$1,'data-futures'!$A:$A,0),1),""),"")</f>
        <v>-3.3200000000000003</v>
      </c>
      <c r="BE224">
        <f>+IFERROR(IF(VALUE('data-cash-crude'!BD225)&gt;0,'data-cash-crude'!BD225-INDEX('data-futures'!$E:$E,MATCH('basis-cash-crude'!BE$1,'data-futures'!$A:$A,0),1),""),"")</f>
        <v>-3.2299999999999969</v>
      </c>
      <c r="BF224">
        <f>+IFERROR(IF(VALUE('data-cash-crude'!BE225)&gt;0,'data-cash-crude'!BE225-INDEX('data-futures'!$E:$E,MATCH('basis-cash-crude'!BF$1,'data-futures'!$A:$A,0),1),""),"")</f>
        <v>-2.990000000000002</v>
      </c>
      <c r="BG224">
        <f>+IFERROR(IF(VALUE('data-cash-crude'!BF225)&gt;0,'data-cash-crude'!BF225-INDEX('data-futures'!$E:$E,MATCH('basis-cash-crude'!BG$1,'data-futures'!$A:$A,0),1),""),"")</f>
        <v>-3.0200000000000031</v>
      </c>
      <c r="BH224">
        <f>+IFERROR(IF(VALUE('data-cash-crude'!BG225)&gt;0,'data-cash-crude'!BG225-INDEX('data-futures'!$E:$E,MATCH('basis-cash-crude'!BH$1,'data-futures'!$A:$A,0),1),""),"")</f>
        <v>-2.7899999999999991</v>
      </c>
      <c r="BI224">
        <f>+IFERROR(IF(VALUE('data-cash-crude'!BH225)&gt;0,'data-cash-crude'!BH225-INDEX('data-futures'!$E:$E,MATCH('basis-cash-crude'!BI$1,'data-futures'!$A:$A,0),1),""),"")</f>
        <v>-2.8400000000000034</v>
      </c>
      <c r="BJ224">
        <f>+IFERROR(IF(VALUE('data-cash-crude'!BI225)&gt;0,'data-cash-crude'!BI225-INDEX('data-futures'!$E:$E,MATCH('basis-cash-crude'!BJ$1,'data-futures'!$A:$A,0),1),""),"")</f>
        <v>-3.0900000000000034</v>
      </c>
      <c r="BK224">
        <f>+IFERROR(IF(VALUE('data-cash-crude'!BJ225)&gt;0,'data-cash-crude'!BJ225-INDEX('data-futures'!$E:$E,MATCH('basis-cash-crude'!BK$1,'data-futures'!$A:$A,0),1),""),"")</f>
        <v>-3.1799999999999997</v>
      </c>
      <c r="BL224">
        <f>+IFERROR(IF(VALUE('data-cash-crude'!BK225)&gt;0,'data-cash-crude'!BK225-INDEX('data-futures'!$E:$E,MATCH('basis-cash-crude'!BL$1,'data-futures'!$A:$A,0),1),""),"")</f>
        <v>-3.3599999999999994</v>
      </c>
      <c r="BM224">
        <f>+IFERROR(IF(VALUE('data-cash-crude'!BL225)&gt;0,'data-cash-crude'!BL225-INDEX('data-futures'!$E:$E,MATCH('basis-cash-crude'!BM$1,'data-futures'!$A:$A,0),1),""),"")</f>
        <v>-3.4200000000000017</v>
      </c>
      <c r="BN224">
        <f>+IFERROR(IF(VALUE('data-cash-crude'!BM225)&gt;0,'data-cash-crude'!BM225-INDEX('data-futures'!$E:$E,MATCH('basis-cash-crude'!BN$1,'data-futures'!$A:$A,0),1),""),"")</f>
        <v>-3.1599999999999966</v>
      </c>
      <c r="BO224">
        <f>+IFERROR(IF(VALUE('data-cash-crude'!BN225)&gt;0,'data-cash-crude'!BN225-INDEX('data-futures'!$E:$E,MATCH('basis-cash-crude'!BO$1,'data-futures'!$A:$A,0),1),""),"")</f>
        <v>-3.4699999999999989</v>
      </c>
      <c r="BP224">
        <f>+IFERROR(IF(VALUE('data-cash-crude'!BO225)&gt;0,'data-cash-crude'!BO225-INDEX('data-futures'!$E:$E,MATCH('basis-cash-crude'!BP$1,'data-futures'!$A:$A,0),1),""),"")</f>
        <v>-3.3800000000000026</v>
      </c>
      <c r="BQ224">
        <f>+IFERROR(IF(VALUE('data-cash-crude'!BP225)&gt;0,'data-cash-crude'!BP225-INDEX('data-futures'!$E:$E,MATCH('basis-cash-crude'!BQ$1,'data-futures'!$A:$A,0),1),""),"")</f>
        <v>-3.0700000000000003</v>
      </c>
      <c r="BR224">
        <f>+IFERROR(IF(VALUE('data-cash-crude'!BQ225)&gt;0,'data-cash-crude'!BQ225-INDEX('data-futures'!$E:$E,MATCH('basis-cash-crude'!BR$1,'data-futures'!$A:$A,0),1),""),"")</f>
        <v>-3.1000000000000014</v>
      </c>
      <c r="BS224">
        <f>+IFERROR(IF(VALUE('data-cash-crude'!BR225)&gt;0,'data-cash-crude'!BR225-INDEX('data-futures'!$E:$E,MATCH('basis-cash-crude'!BS$1,'data-futures'!$A:$A,0),1),""),"")</f>
        <v>-3.0200000000000031</v>
      </c>
      <c r="BT224">
        <f>+IFERROR(IF(VALUE('data-cash-crude'!BS225)&gt;0,'data-cash-crude'!BS225-INDEX('data-futures'!$E:$E,MATCH('basis-cash-crude'!BT$1,'data-futures'!$A:$A,0),1),""),"")</f>
        <v>-3.5700000000000003</v>
      </c>
      <c r="BU224">
        <f>+IFERROR(IF(VALUE('data-cash-crude'!BT225)&gt;0,'data-cash-crude'!BT225-INDEX('data-futures'!$E:$E,MATCH('basis-cash-crude'!BU$1,'data-futures'!$A:$A,0),1),""),"")</f>
        <v>-3.4299999999999997</v>
      </c>
      <c r="BV224">
        <f>+IFERROR(IF(VALUE('data-cash-crude'!BU225)&gt;0,'data-cash-crude'!BU225-INDEX('data-futures'!$E:$E,MATCH('basis-cash-crude'!BV$1,'data-futures'!$A:$A,0),1),""),"")</f>
        <v>-3.1199999999999974</v>
      </c>
      <c r="BW224">
        <f>+IFERROR(IF(VALUE('data-cash-crude'!BV225)&gt;0,'data-cash-crude'!BV225-INDEX('data-futures'!$E:$E,MATCH('basis-cash-crude'!BW$1,'data-futures'!$A:$A,0),1),""),"")</f>
        <v>-3.1300000000000026</v>
      </c>
      <c r="BX224">
        <f>+IFERROR(IF(VALUE('data-cash-crude'!BW225)&gt;0,'data-cash-crude'!BW225-INDEX('data-futures'!$E:$E,MATCH('basis-cash-crude'!BX$1,'data-futures'!$A:$A,0),1),""),"")</f>
        <v>-3.4399999999999977</v>
      </c>
      <c r="BY224">
        <f>+IFERROR(IF(VALUE('data-cash-crude'!BX225)&gt;0,'data-cash-crude'!BX225-INDEX('data-futures'!$E:$E,MATCH('basis-cash-crude'!BY$1,'data-futures'!$A:$A,0),1),""),"")</f>
        <v>-3.4099999999999966</v>
      </c>
      <c r="BZ224">
        <f>+IFERROR(IF(VALUE('data-cash-crude'!BY225)&gt;0,'data-cash-crude'!BY225-INDEX('data-futures'!$E:$E,MATCH('basis-cash-crude'!BZ$1,'data-futures'!$A:$A,0),1),""),"")</f>
        <v>-3.4500000000000028</v>
      </c>
      <c r="CA224">
        <f>+IFERROR(IF(VALUE('data-cash-crude'!BZ225)&gt;0,'data-cash-crude'!BZ225-INDEX('data-futures'!$E:$E,MATCH('basis-cash-crude'!CA$1,'data-futures'!$A:$A,0),1),""),"")</f>
        <v>-3.0900000000000034</v>
      </c>
      <c r="CB224">
        <f>+IFERROR(IF(VALUE('data-cash-crude'!CA225)&gt;0,'data-cash-crude'!CA225-INDEX('data-futures'!$E:$E,MATCH('basis-cash-crude'!CB$1,'data-futures'!$A:$A,0),1),""),"")</f>
        <v>-2.9699999999999989</v>
      </c>
      <c r="CC224">
        <f>+IFERROR(IF(VALUE('data-cash-crude'!CB225)&gt;0,'data-cash-crude'!CB225-INDEX('data-futures'!$E:$E,MATCH('basis-cash-crude'!CC$1,'data-futures'!$A:$A,0),1),""),"")</f>
        <v>-3.1199999999999974</v>
      </c>
      <c r="CD224">
        <f>+IFERROR(IF(VALUE('data-cash-crude'!CC225)&gt;0,'data-cash-crude'!CC225-INDEX('data-futures'!$E:$E,MATCH('basis-cash-crude'!CD$1,'data-futures'!$A:$A,0),1),""),"")</f>
        <v>-2.8599999999999994</v>
      </c>
      <c r="CE224">
        <f>+IFERROR(IF(VALUE('data-cash-crude'!CD225)&gt;0,'data-cash-crude'!CD225-INDEX('data-futures'!$E:$E,MATCH('basis-cash-crude'!CE$1,'data-futures'!$A:$A,0),1),""),"")</f>
        <v>-2.8999999999999986</v>
      </c>
      <c r="CF224">
        <f>+IFERROR(IF(VALUE('data-cash-crude'!CE225)&gt;0,'data-cash-crude'!CE225-INDEX('data-futures'!$E:$E,MATCH('basis-cash-crude'!CF$1,'data-futures'!$A:$A,0),1),""),"")</f>
        <v>-2.8200000000000003</v>
      </c>
      <c r="CG224">
        <f>+IFERROR(IF(VALUE('data-cash-crude'!CF225)&gt;0,'data-cash-crude'!CF225-INDEX('data-futures'!$E:$E,MATCH('basis-cash-crude'!CG$1,'data-futures'!$A:$A,0),1),""),"")</f>
        <v>-2.5900000000000034</v>
      </c>
      <c r="CH224">
        <f>+IFERROR(IF(VALUE('data-cash-crude'!CG225)&gt;0,'data-cash-crude'!CG225-INDEX('data-futures'!$E:$E,MATCH('basis-cash-crude'!CH$1,'data-futures'!$A:$A,0),1),""),"")</f>
        <v>-2.3800000000000026</v>
      </c>
      <c r="CI224">
        <f>+IFERROR(IF(VALUE('data-cash-crude'!CH225)&gt;0,'data-cash-crude'!CH225-INDEX('data-futures'!$E:$E,MATCH('basis-cash-crude'!CI$1,'data-futures'!$A:$A,0),1),""),"")</f>
        <v>-2.5399999999999991</v>
      </c>
      <c r="CJ224">
        <f>+IFERROR(IF(VALUE('data-cash-crude'!CI225)&gt;0,'data-cash-crude'!CI225-INDEX('data-futures'!$E:$E,MATCH('basis-cash-crude'!CJ$1,'data-futures'!$A:$A,0),1),""),"")</f>
        <v>-2.3999999999999986</v>
      </c>
      <c r="CK224">
        <f>+IFERROR(IF(VALUE('data-cash-crude'!CJ225)&gt;0,'data-cash-crude'!CJ225-INDEX('data-futures'!$E:$E,MATCH('basis-cash-crude'!CK$1,'data-futures'!$A:$A,0),1),""),"")</f>
        <v>-1.990000000000002</v>
      </c>
      <c r="CL224">
        <f>+IFERROR(IF(VALUE('data-cash-crude'!CK225)&gt;0,'data-cash-crude'!CK225-INDEX('data-futures'!$E:$E,MATCH('basis-cash-crude'!CL$1,'data-futures'!$A:$A,0),1),""),"")</f>
        <v>-1.9500000000000028</v>
      </c>
      <c r="CM224">
        <f>+IFERROR(IF(VALUE('data-cash-crude'!CL225)&gt;0,'data-cash-crude'!CL225-INDEX('data-futures'!$E:$E,MATCH('basis-cash-crude'!CM$1,'data-futures'!$A:$A,0),1),""),"")</f>
        <v>-2</v>
      </c>
      <c r="CN224">
        <f>+IFERROR(IF(VALUE('data-cash-crude'!CM225)&gt;0,'data-cash-crude'!CM225-INDEX('data-futures'!$E:$E,MATCH('basis-cash-crude'!CN$1,'data-futures'!$A:$A,0),1),""),"")</f>
        <v>-1.6400000000000006</v>
      </c>
      <c r="CO224">
        <f>+IFERROR(IF(VALUE('data-cash-crude'!CN225)&gt;0,'data-cash-crude'!CN225-INDEX('data-futures'!$E:$E,MATCH('basis-cash-crude'!CO$1,'data-futures'!$A:$A,0),1),""),"")</f>
        <v>-1.6799999999999997</v>
      </c>
      <c r="CP224">
        <f>+IFERROR(IF(VALUE('data-cash-crude'!CO225)&gt;0,'data-cash-crude'!CO225-INDEX('data-futures'!$E:$E,MATCH('basis-cash-crude'!CP$1,'data-futures'!$A:$A,0),1),""),"")</f>
        <v>-1.8800000000000026</v>
      </c>
      <c r="CQ224">
        <f>+IFERROR(IF(VALUE('data-cash-crude'!CP225)&gt;0,'data-cash-crude'!CP225-INDEX('data-futures'!$E:$E,MATCH('basis-cash-crude'!CQ$1,'data-futures'!$A:$A,0),1),""),"")</f>
        <v>-1.8699999999999974</v>
      </c>
      <c r="CR224" t="str">
        <f>+IFERROR(IF(VALUE('data-cash-crude'!CQ225)&gt;0,'data-cash-crude'!CQ225-INDEX('data-futures'!$E:$E,MATCH('basis-cash-crude'!CR$1,'data-futures'!$A:$A,0),1),""),"")</f>
        <v/>
      </c>
      <c r="CS224">
        <f>+IFERROR(IF(VALUE('data-cash-crude'!CR225)&gt;0,'data-cash-crude'!CR225-INDEX('data-futures'!$E:$E,MATCH('basis-cash-crude'!CS$1,'data-futures'!$A:$A,0),1),""),"")</f>
        <v>-0.86999999999999744</v>
      </c>
      <c r="CT224">
        <f>+IFERROR(IF(VALUE('data-cash-crude'!CS225)&gt;0,'data-cash-crude'!CS225-INDEX('data-futures'!$E:$E,MATCH('basis-cash-crude'!CT$1,'data-futures'!$A:$A,0),1),""),"")</f>
        <v>-6.0000000000002274E-2</v>
      </c>
      <c r="CU224">
        <f>+IFERROR(IF(VALUE('data-cash-crude'!CT225)&gt;0,'data-cash-crude'!CT225-INDEX('data-futures'!$E:$E,MATCH('basis-cash-crude'!CU$1,'data-futures'!$A:$A,0),1),""),"")</f>
        <v>-2.1099999999999994</v>
      </c>
      <c r="CV224">
        <f>+IFERROR(IF(VALUE('data-cash-crude'!CU225)&gt;0,'data-cash-crude'!CU225-INDEX('data-futures'!$E:$E,MATCH('basis-cash-crude'!CV$1,'data-futures'!$A:$A,0),1),""),"")</f>
        <v>-2.4600000000000009</v>
      </c>
      <c r="CW224">
        <f>+IFERROR(IF(VALUE('data-cash-crude'!CV225)&gt;0,'data-cash-crude'!CV225-INDEX('data-futures'!$E:$E,MATCH('basis-cash-crude'!CW$1,'data-futures'!$A:$A,0),1),""),"")</f>
        <v>-2.4500000000000028</v>
      </c>
      <c r="CX224">
        <f>+IFERROR(IF(VALUE('data-cash-crude'!CW225)&gt;0,'data-cash-crude'!CW225-INDEX('data-futures'!$E:$E,MATCH('basis-cash-crude'!CX$1,'data-futures'!$A:$A,0),1),""),"")</f>
        <v>-2.0300000000000011</v>
      </c>
      <c r="CY224">
        <f>+IFERROR(IF(VALUE('data-cash-crude'!CX225)&gt;0,'data-cash-crude'!CX225-INDEX('data-futures'!$E:$E,MATCH('basis-cash-crude'!CY$1,'data-futures'!$A:$A,0),1),""),"")</f>
        <v>-1.9299999999999997</v>
      </c>
      <c r="CZ224">
        <f>+IFERROR(IF(VALUE('data-cash-crude'!CY225)&gt;0,'data-cash-crude'!CY225-INDEX('data-futures'!$E:$E,MATCH('basis-cash-crude'!CZ$1,'data-futures'!$A:$A,0),1),""),"")</f>
        <v>-2.1000000000000014</v>
      </c>
      <c r="DA224">
        <f>+IFERROR(IF(VALUE('data-cash-crude'!CZ225)&gt;0,'data-cash-crude'!CZ225-INDEX('data-futures'!$E:$E,MATCH('basis-cash-crude'!DA$1,'data-futures'!$A:$A,0),1),""),"")</f>
        <v>-2.0499999999999972</v>
      </c>
      <c r="DB224">
        <f>+IFERROR(IF(VALUE('data-cash-crude'!DA225)&gt;0,'data-cash-crude'!DA225-INDEX('data-futures'!$E:$E,MATCH('basis-cash-crude'!DB$1,'data-futures'!$A:$A,0),1),""),"")</f>
        <v>-2</v>
      </c>
      <c r="DC224">
        <f>+IFERROR(IF(VALUE('data-cash-crude'!DB225)&gt;0,'data-cash-crude'!DB225-INDEX('data-futures'!$E:$E,MATCH('basis-cash-crude'!DC$1,'data-futures'!$A:$A,0),1),""),"")</f>
        <v>-2.0200000000000031</v>
      </c>
      <c r="DD224" t="str">
        <f>+IFERROR(IF(VALUE('data-cash-crude'!DC225)&gt;0,'data-cash-crude'!DC225-INDEX('data-futures'!$E:$E,MATCH('basis-cash-crude'!DD$1,'data-futures'!$A:$A,0),1),""),"")</f>
        <v/>
      </c>
      <c r="DE224">
        <f>+IFERROR(IF(VALUE('data-cash-crude'!DD225)&gt;0,'data-cash-crude'!DD225-INDEX('data-futures'!$E:$E,MATCH('basis-cash-crude'!DE$1,'data-futures'!$A:$A,0),1),""),"")</f>
        <v>-1.6799999999999997</v>
      </c>
      <c r="DF224">
        <f>+IFERROR(IF(VALUE('data-cash-crude'!DE225)&gt;0,'data-cash-crude'!DE225-INDEX('data-futures'!$E:$E,MATCH('basis-cash-crude'!DF$1,'data-futures'!$A:$A,0),1),""),"")</f>
        <v>-1.5499999999999972</v>
      </c>
      <c r="DG224">
        <f>+IFERROR(IF(VALUE('data-cash-crude'!DF225)&gt;0,'data-cash-crude'!DF225-INDEX('data-futures'!$E:$E,MATCH('basis-cash-crude'!DG$1,'data-futures'!$A:$A,0),1),""),"")</f>
        <v>-1.9500000000000028</v>
      </c>
      <c r="DH224">
        <f>+IFERROR(IF(VALUE('data-cash-crude'!DG225)&gt;0,'data-cash-crude'!DG225-INDEX('data-futures'!$E:$E,MATCH('basis-cash-crude'!DH$1,'data-futures'!$A:$A,0),1),""),"")</f>
        <v>-1.9600000000000009</v>
      </c>
      <c r="DI224">
        <f>+IFERROR(IF(VALUE('data-cash-crude'!DH225)&gt;0,'data-cash-crude'!DH225-INDEX('data-futures'!$E:$E,MATCH('basis-cash-crude'!DI$1,'data-futures'!$A:$A,0),1),""),"")</f>
        <v>-2.0900000000000034</v>
      </c>
      <c r="DJ224">
        <f>+IFERROR(IF(VALUE('data-cash-crude'!DI225)&gt;0,'data-cash-crude'!DI225-INDEX('data-futures'!$E:$E,MATCH('basis-cash-crude'!DJ$1,'data-futures'!$A:$A,0),1),""),"")</f>
        <v>-2.3200000000000003</v>
      </c>
      <c r="DK224">
        <f>+IFERROR(IF(VALUE('data-cash-crude'!DJ225)&gt;0,'data-cash-crude'!DJ225-INDEX('data-futures'!$E:$E,MATCH('basis-cash-crude'!DK$1,'data-futures'!$A:$A,0),1),""),"")</f>
        <v>-1.8699999999999974</v>
      </c>
      <c r="DL224" t="str">
        <f>+IFERROR(IF(VALUE('data-cash-crude'!DK225)&gt;0,'data-cash-crude'!DK225-INDEX('data-futures'!$E:$E,MATCH('basis-cash-crude'!DL$1,'data-futures'!$A:$A,0),1),""),"")</f>
        <v/>
      </c>
      <c r="DM224" t="str">
        <f>+IFERROR(IF(VALUE('data-cash-crude'!DL225)&gt;0,'data-cash-crude'!DL225-INDEX('data-futures'!$E:$E,MATCH('basis-cash-crude'!DM$1,'data-futures'!$A:$A,0),1),""),"")</f>
        <v/>
      </c>
      <c r="DN224" t="str">
        <f>+IFERROR(IF(VALUE('data-cash-crude'!DM225)&gt;0,'data-cash-crude'!DM225-INDEX('data-futures'!$E:$E,MATCH('basis-cash-crude'!DN$1,'data-futures'!$A:$A,0),1),""),"")</f>
        <v/>
      </c>
      <c r="DO224" t="str">
        <f>+IFERROR(IF(VALUE('data-cash-crude'!DN225)&gt;0,'data-cash-crude'!DN225-INDEX('data-futures'!$E:$E,MATCH('basis-cash-crude'!DO$1,'data-futures'!$A:$A,0),1),""),"")</f>
        <v/>
      </c>
      <c r="DP224" t="str">
        <f>+IFERROR(IF(VALUE('data-cash-crude'!DO225)&gt;0,'data-cash-crude'!DO225-INDEX('data-futures'!$E:$E,MATCH('basis-cash-crude'!DP$1,'data-futures'!$A:$A,0),1),""),"")</f>
        <v/>
      </c>
      <c r="DQ224" t="str">
        <f>+IFERROR(IF(VALUE('data-cash-crude'!DP225)&gt;0,'data-cash-crude'!DP225-INDEX('data-futures'!$E:$E,MATCH('basis-cash-crude'!DQ$1,'data-futures'!$A:$A,0),1),""),"")</f>
        <v/>
      </c>
      <c r="DR224" t="str">
        <f>+IFERROR(IF(VALUE('data-cash-crude'!DQ225)&gt;0,'data-cash-crude'!DQ225-INDEX('data-futures'!$E:$E,MATCH('basis-cash-crude'!DR$1,'data-futures'!$A:$A,0),1),""),"")</f>
        <v/>
      </c>
      <c r="DS224" t="str">
        <f>+IFERROR(IF(VALUE('data-cash-crude'!DR225)&gt;0,'data-cash-crude'!DR225-INDEX('data-futures'!$E:$E,MATCH('basis-cash-crude'!DS$1,'data-futures'!$A:$A,0),1),""),"")</f>
        <v/>
      </c>
      <c r="DT224" t="str">
        <f>+IFERROR(IF(VALUE('data-cash-crude'!DS225)&gt;0,'data-cash-crude'!DS225-INDEX('data-futures'!$E:$E,MATCH('basis-cash-crude'!DT$1,'data-futures'!$A:$A,0),1),""),"")</f>
        <v/>
      </c>
      <c r="DU224">
        <f>+IFERROR(IF(VALUE('data-cash-crude'!DT225)&gt;0,'data-cash-crude'!DT225-INDEX('data-futures'!$E:$E,MATCH('basis-cash-crude'!DU$1,'data-futures'!$A:$A,0),1),""),"")</f>
        <v>-2.6899999999999977</v>
      </c>
      <c r="DV224">
        <f>+IFERROR(IF(VALUE('data-cash-crude'!DU225)&gt;0,'data-cash-crude'!DU225-INDEX('data-futures'!$E:$E,MATCH('basis-cash-crude'!DV$1,'data-futures'!$A:$A,0),1),""),"")</f>
        <v>-2.9500000000000028</v>
      </c>
      <c r="DW224">
        <f>+IFERROR(IF(VALUE('data-cash-crude'!DV225)&gt;0,'data-cash-crude'!DV225-INDEX('data-futures'!$E:$E,MATCH('basis-cash-crude'!DW$1,'data-futures'!$A:$A,0),1),""),"")</f>
        <v>-2.8900000000000006</v>
      </c>
      <c r="DX224">
        <f>+IFERROR(IF(VALUE('data-cash-crude'!DW225)&gt;0,'data-cash-crude'!DW225-INDEX('data-futures'!$E:$E,MATCH('basis-cash-crude'!DX$1,'data-futures'!$A:$A,0),1),""),"")</f>
        <v>-2.4299999999999997</v>
      </c>
      <c r="DY224" t="str">
        <f>+IFERROR(IF(VALUE('data-cash-crude'!DX225)&gt;0,'data-cash-crude'!DX225-INDEX('data-futures'!$E:$E,MATCH('basis-cash-crude'!DY$1,'data-futures'!$A:$A,0),1),""),"")</f>
        <v/>
      </c>
      <c r="DZ224">
        <f>+IFERROR(IF(VALUE('data-cash-crude'!DY225)&gt;0,'data-cash-crude'!DY225-INDEX('data-futures'!$E:$E,MATCH('basis-cash-crude'!DZ$1,'data-futures'!$A:$A,0),1),""),"")</f>
        <v>-2.9200000000000017</v>
      </c>
      <c r="EA224">
        <f>+IFERROR(IF(VALUE('data-cash-crude'!DZ225)&gt;0,'data-cash-crude'!DZ225-INDEX('data-futures'!$E:$E,MATCH('basis-cash-crude'!EA$1,'data-futures'!$A:$A,0),1),""),"")</f>
        <v>-2.7800000000000011</v>
      </c>
      <c r="EB224" t="str">
        <f>+IFERROR(IF(VALUE('data-cash-crude'!EA225)&gt;0,'data-cash-crude'!EA225-INDEX('data-futures'!$E:$E,MATCH('basis-cash-crude'!EB$1,'data-futures'!$A:$A,0),1),""),"")</f>
        <v/>
      </c>
      <c r="EC224">
        <f>+IFERROR(IF(VALUE('data-cash-crude'!EB225)&gt;0,'data-cash-crude'!EB225-INDEX('data-futures'!$E:$E,MATCH('basis-cash-crude'!EC$1,'data-futures'!$A:$A,0),1),""),"")</f>
        <v>-2.9500000000000028</v>
      </c>
      <c r="ED224" t="str">
        <f>+IFERROR(IF(VALUE('data-cash-crude'!EC225)&gt;0,'data-cash-crude'!EC225-INDEX('data-futures'!$E:$E,MATCH('basis-cash-crude'!ED$1,'data-futures'!$A:$A,0),1),""),"")</f>
        <v/>
      </c>
      <c r="EE224">
        <f>+IFERROR(IF(VALUE('data-cash-crude'!ED225)&gt;0,'data-cash-crude'!ED225-INDEX('data-futures'!$E:$E,MATCH('basis-cash-crude'!EE$1,'data-futures'!$A:$A,0),1),""),"")</f>
        <v>-3.2800000000000011</v>
      </c>
      <c r="EF224" t="str">
        <f>+IFERROR(IF(VALUE('data-cash-crude'!EE225)&gt;0,'data-cash-crude'!EE225-INDEX('data-futures'!$E:$E,MATCH('basis-cash-crude'!EF$1,'data-futures'!$A:$A,0),1),""),"")</f>
        <v/>
      </c>
      <c r="EG224" t="str">
        <f>+IFERROR(IF(VALUE('data-cash-crude'!EF225)&gt;0,'data-cash-crude'!EF225-INDEX('data-futures'!$E:$E,MATCH('basis-cash-crude'!EG$1,'data-futures'!$A:$A,0),1),""),"")</f>
        <v/>
      </c>
      <c r="EH224" t="str">
        <f>+IFERROR(IF(VALUE('data-cash-crude'!EG225)&gt;0,'data-cash-crude'!EG225-INDEX('data-futures'!$E:$E,MATCH('basis-cash-crude'!EH$1,'data-futures'!$A:$A,0),1),""),"")</f>
        <v/>
      </c>
      <c r="EI224" t="str">
        <f>+IFERROR(IF(VALUE('data-cash-crude'!EH225)&gt;0,'data-cash-crude'!EH225-INDEX('data-futures'!$E:$E,MATCH('basis-cash-crude'!EI$1,'data-futures'!$A:$A,0),1),""),"")</f>
        <v/>
      </c>
      <c r="EJ224" t="str">
        <f>+IFERROR(IF(VALUE('data-cash-crude'!EI225)&gt;0,'data-cash-crude'!EI225-INDEX('data-futures'!$E:$E,MATCH('basis-cash-crude'!EJ$1,'data-futures'!$A:$A,0),1),""),"")</f>
        <v/>
      </c>
      <c r="EK224" t="str">
        <f>+IFERROR(IF(VALUE('data-cash-crude'!EJ225)&gt;0,'data-cash-crude'!EJ225-INDEX('data-futures'!$E:$E,MATCH('basis-cash-crude'!EK$1,'data-futures'!$A:$A,0),1),""),"")</f>
        <v/>
      </c>
      <c r="EL224" t="str">
        <f>+IFERROR(IF(VALUE('data-cash-crude'!EK225)&gt;0,'data-cash-crude'!EK225-INDEX('data-futures'!$E:$E,MATCH('basis-cash-crude'!EL$1,'data-futures'!$A:$A,0),1),""),"")</f>
        <v/>
      </c>
      <c r="EM224" t="str">
        <f>+IFERROR(IF(VALUE('data-cash-crude'!EL225)&gt;0,'data-cash-crude'!EL225-INDEX('data-futures'!$E:$E,MATCH('basis-cash-crude'!EM$1,'data-futures'!$A:$A,0),1),""),"")</f>
        <v/>
      </c>
      <c r="EN224" t="str">
        <f>+IFERROR(IF(VALUE('data-cash-crude'!EM225)&gt;0,'data-cash-crude'!EM225-INDEX('data-futures'!$E:$E,MATCH('basis-cash-crude'!EN$1,'data-futures'!$A:$A,0),1),""),"")</f>
        <v/>
      </c>
      <c r="EO224" t="str">
        <f>+IFERROR(IF(VALUE('data-cash-crude'!EN225)&gt;0,'data-cash-crude'!EN225-INDEX('data-futures'!$E:$E,MATCH('basis-cash-crude'!EO$1,'data-futures'!$A:$A,0),1),""),"")</f>
        <v/>
      </c>
      <c r="EP224" t="str">
        <f>+IFERROR(IF(VALUE('data-cash-crude'!EO225)&gt;0,'data-cash-crude'!EO225-INDEX('data-futures'!$E:$E,MATCH('basis-cash-crude'!EP$1,'data-futures'!$A:$A,0),1),""),"")</f>
        <v/>
      </c>
      <c r="EQ224" t="str">
        <f>+IFERROR(IF(VALUE('data-cash-crude'!EP225)&gt;0,'data-cash-crude'!EP225-INDEX('data-futures'!$E:$E,MATCH('basis-cash-crude'!EQ$1,'data-futures'!$A:$A,0),1),""),"")</f>
        <v/>
      </c>
      <c r="ER224" t="str">
        <f>+IFERROR(IF(VALUE('data-cash-crude'!EQ225)&gt;0,'data-cash-crude'!EQ225-INDEX('data-futures'!$E:$E,MATCH('basis-cash-crude'!ER$1,'data-futures'!$A:$A,0),1),""),"")</f>
        <v/>
      </c>
      <c r="ES224" t="str">
        <f>+IFERROR(IF(VALUE('data-cash-crude'!ER225)&gt;0,'data-cash-crude'!ER225-INDEX('data-futures'!$E:$E,MATCH('basis-cash-crude'!ES$1,'data-futures'!$A:$A,0),1),""),"")</f>
        <v/>
      </c>
      <c r="ET224" t="str">
        <f>+IFERROR(IF(VALUE('data-cash-crude'!ES225)&gt;0,'data-cash-crude'!ES225-INDEX('data-futures'!$E:$E,MATCH('basis-cash-crude'!ET$1,'data-futures'!$A:$A,0),1),""),"")</f>
        <v/>
      </c>
      <c r="EU224" t="str">
        <f>+IFERROR(IF(VALUE('data-cash-crude'!ET225)&gt;0,'data-cash-crude'!ET225-INDEX('data-futures'!$E:$E,MATCH('basis-cash-crude'!EU$1,'data-futures'!$A:$A,0),1),""),"")</f>
        <v/>
      </c>
      <c r="EV224" t="str">
        <f>+IFERROR(IF(VALUE('data-cash-crude'!EU225)&gt;0,'data-cash-crude'!EU225-INDEX('data-futures'!$E:$E,MATCH('basis-cash-crude'!EV$1,'data-futures'!$A:$A,0),1),""),"")</f>
        <v/>
      </c>
      <c r="EW224" t="str">
        <f>+IFERROR(IF(VALUE('data-cash-crude'!EV225)&gt;0,'data-cash-crude'!EV225-INDEX('data-futures'!$E:$E,MATCH('basis-cash-crude'!EW$1,'data-futures'!$A:$A,0),1),""),"")</f>
        <v/>
      </c>
      <c r="EX224" t="str">
        <f>+IFERROR(IF(VALUE('data-cash-crude'!EW225)&gt;0,'data-cash-crude'!EW225-INDEX('data-futures'!$E:$E,MATCH('basis-cash-crude'!EX$1,'data-futures'!$A:$A,0),1),""),"")</f>
        <v/>
      </c>
      <c r="EY224" t="str">
        <f>+IFERROR(IF(VALUE('data-cash-crude'!EX225)&gt;0,'data-cash-crude'!EX225-INDEX('data-futures'!$E:$E,MATCH('basis-cash-crude'!EY$1,'data-futures'!$A:$A,0),1),""),"")</f>
        <v/>
      </c>
      <c r="EZ224" t="str">
        <f>+IFERROR(IF(VALUE('data-cash-crude'!EY225)&gt;0,'data-cash-crude'!EY225-INDEX('data-futures'!$E:$E,MATCH('basis-cash-crude'!EZ$1,'data-futures'!$A:$A,0),1),""),"")</f>
        <v/>
      </c>
      <c r="FA224" t="str">
        <f>+IFERROR(IF(VALUE('data-cash-crude'!EZ225)&gt;0,'data-cash-crude'!EZ225-INDEX('data-futures'!$E:$E,MATCH('basis-cash-crude'!FA$1,'data-futures'!$A:$A,0),1),""),"")</f>
        <v/>
      </c>
      <c r="FB224" t="str">
        <f>+IFERROR(IF(VALUE('data-cash-crude'!FA225)&gt;0,'data-cash-crude'!FA225-INDEX('data-futures'!$E:$E,MATCH('basis-cash-crude'!FB$1,'data-futures'!$A:$A,0),1),""),"")</f>
        <v/>
      </c>
      <c r="FC224" t="str">
        <f>+IFERROR(IF(VALUE('data-cash-crude'!FB225)&gt;0,'data-cash-crude'!FB225-INDEX('data-futures'!$E:$E,MATCH('basis-cash-crude'!FC$1,'data-futures'!$A:$A,0),1),""),"")</f>
        <v/>
      </c>
      <c r="FD224" t="str">
        <f>+IFERROR(IF(VALUE('data-cash-crude'!FC225)&gt;0,'data-cash-crude'!FC225-INDEX('data-futures'!$E:$E,MATCH('basis-cash-crude'!FD$1,'data-futures'!$A:$A,0),1),""),"")</f>
        <v/>
      </c>
      <c r="FE224" t="str">
        <f>+IFERROR(IF(VALUE('data-cash-crude'!FD225)&gt;0,'data-cash-crude'!FD225-INDEX('data-futures'!$E:$E,MATCH('basis-cash-crude'!FE$1,'data-futures'!$A:$A,0),1),""),"")</f>
        <v/>
      </c>
      <c r="FF224" t="str">
        <f>+IFERROR(IF(VALUE('data-cash-crude'!FE225)&gt;0,'data-cash-crude'!FE225-INDEX('data-futures'!$E:$E,MATCH('basis-cash-crude'!FF$1,'data-futures'!$A:$A,0),1),""),"")</f>
        <v/>
      </c>
      <c r="FG224" t="str">
        <f>+IFERROR(IF(VALUE('data-cash-crude'!FF225)&gt;0,'data-cash-crude'!FF225-INDEX('data-futures'!$E:$E,MATCH('basis-cash-crude'!FG$1,'data-futures'!$A:$A,0),1),""),"")</f>
        <v/>
      </c>
      <c r="FH224" t="str">
        <f>+IFERROR(IF(VALUE('data-cash-crude'!FG225)&gt;0,'data-cash-crude'!FG225-INDEX('data-futures'!$E:$E,MATCH('basis-cash-crude'!FH$1,'data-futures'!$A:$A,0),1),""),"")</f>
        <v/>
      </c>
      <c r="FI224" t="str">
        <f>+IFERROR(IF(VALUE('data-cash-crude'!FH225)&gt;0,'data-cash-crude'!FH225-INDEX('data-futures'!$E:$E,MATCH('basis-cash-crude'!FI$1,'data-futures'!$A:$A,0),1),""),"")</f>
        <v/>
      </c>
      <c r="FJ224" t="str">
        <f>+IFERROR(IF(VALUE('data-cash-crude'!FI225)&gt;0,'data-cash-crude'!FI225-INDEX('data-futures'!$E:$E,MATCH('basis-cash-crude'!FJ$1,'data-futures'!$A:$A,0),1),""),"")</f>
        <v/>
      </c>
      <c r="FK224" t="str">
        <f>+IFERROR(IF(VALUE('data-cash-crude'!FJ225)&gt;0,'data-cash-crude'!FJ225-INDEX('data-futures'!$E:$E,MATCH('basis-cash-crude'!FK$1,'data-futures'!$A:$A,0),1),""),"")</f>
        <v/>
      </c>
      <c r="FL224" t="str">
        <f>+IFERROR(IF(VALUE('data-cash-crude'!FK225)&gt;0,'data-cash-crude'!FK225-INDEX('data-futures'!$E:$E,MATCH('basis-cash-crude'!FL$1,'data-futures'!$A:$A,0),1),""),"")</f>
        <v/>
      </c>
    </row>
    <row r="225" spans="1:168" x14ac:dyDescent="0.2">
      <c r="A225">
        <f t="shared" si="9"/>
        <v>-4.0850000000000009</v>
      </c>
      <c r="B225">
        <f t="shared" si="10"/>
        <v>-4.0873076923076921</v>
      </c>
      <c r="C225">
        <f t="shared" si="11"/>
        <v>-3.8291666666666657</v>
      </c>
      <c r="D225" s="6" t="str">
        <f>+'data-cash-crude'!B226</f>
        <v>CLPA-9-96.CM</v>
      </c>
      <c r="E225">
        <f>+IFERROR(IF(VALUE('data-cash-crude'!D226)&gt;0,'data-cash-crude'!D226-INDEX('data-futures'!$E:$E,MATCH('basis-cash-crude'!E$1,'data-futures'!$A:$A,0),1),""),"")</f>
        <v>-2.9399999999999977</v>
      </c>
      <c r="F225">
        <f>+IFERROR(IF(VALUE('data-cash-crude'!E226)&gt;0,'data-cash-crude'!E226-INDEX('data-futures'!$E:$E,MATCH('basis-cash-crude'!F$1,'data-futures'!$A:$A,0),1),""),"")</f>
        <v>-4.3400000000000034</v>
      </c>
      <c r="G225">
        <f>+IFERROR(IF(VALUE('data-cash-crude'!F226)&gt;0,'data-cash-crude'!F226-INDEX('data-futures'!$E:$E,MATCH('basis-cash-crude'!G$1,'data-futures'!$A:$A,0),1),""),"")</f>
        <v>-4.240000000000002</v>
      </c>
      <c r="H225">
        <f>+IFERROR(IF(VALUE('data-cash-crude'!G226)&gt;0,'data-cash-crude'!G226-INDEX('data-futures'!$E:$E,MATCH('basis-cash-crude'!H$1,'data-futures'!$A:$A,0),1),""),"")</f>
        <v>-4.3800000000000026</v>
      </c>
      <c r="I225" t="str">
        <f>+IFERROR(IF(VALUE('data-cash-crude'!H226)&gt;0,'data-cash-crude'!H226-INDEX('data-futures'!$E:$E,MATCH('basis-cash-crude'!I$1,'data-futures'!$A:$A,0),1),""),"")</f>
        <v/>
      </c>
      <c r="J225">
        <f>+IFERROR(IF(VALUE('data-cash-crude'!I226)&gt;0,'data-cash-crude'!I226-INDEX('data-futures'!$E:$E,MATCH('basis-cash-crude'!J$1,'data-futures'!$A:$A,0),1),""),"")</f>
        <v>-4.3299999999999983</v>
      </c>
      <c r="K225">
        <f>+IFERROR(IF(VALUE('data-cash-crude'!J226)&gt;0,'data-cash-crude'!J226-INDEX('data-futures'!$E:$E,MATCH('basis-cash-crude'!K$1,'data-futures'!$A:$A,0),1),""),"")</f>
        <v>-4.2800000000000011</v>
      </c>
      <c r="L225">
        <f>+IFERROR(IF(VALUE('data-cash-crude'!K226)&gt;0,'data-cash-crude'!K226-INDEX('data-futures'!$E:$E,MATCH('basis-cash-crude'!L$1,'data-futures'!$A:$A,0),1),""),"")</f>
        <v>-4.3400000000000034</v>
      </c>
      <c r="M225">
        <f>+IFERROR(IF(VALUE('data-cash-crude'!L226)&gt;0,'data-cash-crude'!L226-INDEX('data-futures'!$E:$E,MATCH('basis-cash-crude'!M$1,'data-futures'!$A:$A,0),1),""),"")</f>
        <v>-4.259999999999998</v>
      </c>
      <c r="N225">
        <f>+IFERROR(IF(VALUE('data-cash-crude'!M226)&gt;0,'data-cash-crude'!M226-INDEX('data-futures'!$E:$E,MATCH('basis-cash-crude'!N$1,'data-futures'!$A:$A,0),1),""),"")</f>
        <v>-4.3299999999999983</v>
      </c>
      <c r="O225">
        <f>+IFERROR(IF(VALUE('data-cash-crude'!N226)&gt;0,'data-cash-crude'!N226-INDEX('data-futures'!$E:$E,MATCH('basis-cash-crude'!O$1,'data-futures'!$A:$A,0),1),""),"")</f>
        <v>-4.240000000000002</v>
      </c>
      <c r="P225">
        <f>+IFERROR(IF(VALUE('data-cash-crude'!O226)&gt;0,'data-cash-crude'!O226-INDEX('data-futures'!$E:$E,MATCH('basis-cash-crude'!P$1,'data-futures'!$A:$A,0),1),""),"")</f>
        <v>-4.1899999999999977</v>
      </c>
      <c r="Q225">
        <f>+IFERROR(IF(VALUE('data-cash-crude'!P226)&gt;0,'data-cash-crude'!P226-INDEX('data-futures'!$E:$E,MATCH('basis-cash-crude'!Q$1,'data-futures'!$A:$A,0),1),""),"")</f>
        <v>-4.2100000000000009</v>
      </c>
      <c r="R225">
        <f>+IFERROR(IF(VALUE('data-cash-crude'!Q226)&gt;0,'data-cash-crude'!Q226-INDEX('data-futures'!$E:$E,MATCH('basis-cash-crude'!R$1,'data-futures'!$A:$A,0),1),""),"")</f>
        <v>-4.009999999999998</v>
      </c>
      <c r="S225">
        <f>+IFERROR(IF(VALUE('data-cash-crude'!R226)&gt;0,'data-cash-crude'!R226-INDEX('data-futures'!$E:$E,MATCH('basis-cash-crude'!S$1,'data-futures'!$A:$A,0),1),""),"")</f>
        <v>-4.0399999999999991</v>
      </c>
      <c r="T225">
        <f>+IFERROR(IF(VALUE('data-cash-crude'!S226)&gt;0,'data-cash-crude'!S226-INDEX('data-futures'!$E:$E,MATCH('basis-cash-crude'!T$1,'data-futures'!$A:$A,0),1),""),"")</f>
        <v>-4.07</v>
      </c>
      <c r="U225">
        <f>+IFERROR(IF(VALUE('data-cash-crude'!T226)&gt;0,'data-cash-crude'!T226-INDEX('data-futures'!$E:$E,MATCH('basis-cash-crude'!U$1,'data-futures'!$A:$A,0),1),""),"")</f>
        <v>-3.9500000000000028</v>
      </c>
      <c r="V225">
        <f>+IFERROR(IF(VALUE('data-cash-crude'!U226)&gt;0,'data-cash-crude'!U226-INDEX('data-futures'!$E:$E,MATCH('basis-cash-crude'!V$1,'data-futures'!$A:$A,0),1),""),"")</f>
        <v>-3.7700000000000031</v>
      </c>
      <c r="W225">
        <f>+IFERROR(IF(VALUE('data-cash-crude'!V226)&gt;0,'data-cash-crude'!V226-INDEX('data-futures'!$E:$E,MATCH('basis-cash-crude'!W$1,'data-futures'!$A:$A,0),1),""),"")</f>
        <v>-4.1899999999999977</v>
      </c>
      <c r="X225">
        <f>+IFERROR(IF(VALUE('data-cash-crude'!W226)&gt;0,'data-cash-crude'!W226-INDEX('data-futures'!$E:$E,MATCH('basis-cash-crude'!X$1,'data-futures'!$A:$A,0),1),""),"")</f>
        <v>-4.2800000000000011</v>
      </c>
      <c r="Y225">
        <f>+IFERROR(IF(VALUE('data-cash-crude'!X226)&gt;0,'data-cash-crude'!X226-INDEX('data-futures'!$E:$E,MATCH('basis-cash-crude'!Y$1,'data-futures'!$A:$A,0),1),""),"")</f>
        <v>-4.2299999999999969</v>
      </c>
      <c r="Z225" t="str">
        <f>+IFERROR(IF(VALUE('data-cash-crude'!Y226)&gt;0,'data-cash-crude'!Y226-INDEX('data-futures'!$E:$E,MATCH('basis-cash-crude'!Z$1,'data-futures'!$A:$A,0),1),""),"")</f>
        <v/>
      </c>
      <c r="AA225">
        <f>+IFERROR(IF(VALUE('data-cash-crude'!Z226)&gt;0,'data-cash-crude'!Z226-INDEX('data-futures'!$E:$E,MATCH('basis-cash-crude'!AA$1,'data-futures'!$A:$A,0),1),""),"")</f>
        <v>-4.1899999999999977</v>
      </c>
      <c r="AB225">
        <f>+IFERROR(IF(VALUE('data-cash-crude'!AA226)&gt;0,'data-cash-crude'!AA226-INDEX('data-futures'!$E:$E,MATCH('basis-cash-crude'!AB$1,'data-futures'!$A:$A,0),1),""),"")</f>
        <v>-4.1000000000000014</v>
      </c>
      <c r="AC225" t="str">
        <f>+IFERROR(IF(VALUE('data-cash-crude'!AB226)&gt;0,'data-cash-crude'!AB226-INDEX('data-futures'!$E:$E,MATCH('basis-cash-crude'!AC$1,'data-futures'!$A:$A,0),1),""),"")</f>
        <v/>
      </c>
      <c r="AD225" t="str">
        <f>+IFERROR(IF(VALUE('data-cash-crude'!AC226)&gt;0,'data-cash-crude'!AC226-INDEX('data-futures'!$E:$E,MATCH('basis-cash-crude'!AD$1,'data-futures'!$A:$A,0),1),""),"")</f>
        <v/>
      </c>
      <c r="AE225">
        <f>+IFERROR(IF(VALUE('data-cash-crude'!AD226)&gt;0,'data-cash-crude'!AD226-INDEX('data-futures'!$E:$E,MATCH('basis-cash-crude'!AE$1,'data-futures'!$A:$A,0),1),""),"")</f>
        <v>-3.8100000000000023</v>
      </c>
      <c r="AF225">
        <f>+IFERROR(IF(VALUE('data-cash-crude'!AE226)&gt;0,'data-cash-crude'!AE226-INDEX('data-futures'!$E:$E,MATCH('basis-cash-crude'!AF$1,'data-futures'!$A:$A,0),1),""),"")</f>
        <v>-3.7800000000000011</v>
      </c>
      <c r="AG225">
        <f>+IFERROR(IF(VALUE('data-cash-crude'!AF226)&gt;0,'data-cash-crude'!AF226-INDEX('data-futures'!$E:$E,MATCH('basis-cash-crude'!AG$1,'data-futures'!$A:$A,0),1),""),"")</f>
        <v>-3.8500000000000014</v>
      </c>
      <c r="AH225">
        <f>+IFERROR(IF(VALUE('data-cash-crude'!AG226)&gt;0,'data-cash-crude'!AG226-INDEX('data-futures'!$E:$E,MATCH('basis-cash-crude'!AH$1,'data-futures'!$A:$A,0),1),""),"")</f>
        <v>-3.9200000000000017</v>
      </c>
      <c r="AI225">
        <f>+IFERROR(IF(VALUE('data-cash-crude'!AH226)&gt;0,'data-cash-crude'!AH226-INDEX('data-futures'!$E:$E,MATCH('basis-cash-crude'!AI$1,'data-futures'!$A:$A,0),1),""),"")</f>
        <v>-3.759999999999998</v>
      </c>
      <c r="AJ225">
        <f>+IFERROR(IF(VALUE('data-cash-crude'!AI226)&gt;0,'data-cash-crude'!AI226-INDEX('data-futures'!$E:$E,MATCH('basis-cash-crude'!AJ$1,'data-futures'!$A:$A,0),1),""),"")</f>
        <v>-3.8599999999999994</v>
      </c>
      <c r="AK225">
        <f>+IFERROR(IF(VALUE('data-cash-crude'!AJ226)&gt;0,'data-cash-crude'!AJ226-INDEX('data-futures'!$E:$E,MATCH('basis-cash-crude'!AK$1,'data-futures'!$A:$A,0),1),""),"")</f>
        <v>-3.8800000000000026</v>
      </c>
      <c r="AL225">
        <f>+IFERROR(IF(VALUE('data-cash-crude'!AK226)&gt;0,'data-cash-crude'!AK226-INDEX('data-futures'!$E:$E,MATCH('basis-cash-crude'!AL$1,'data-futures'!$A:$A,0),1),""),"")</f>
        <v>-3.8900000000000006</v>
      </c>
      <c r="AM225">
        <f>+IFERROR(IF(VALUE('data-cash-crude'!AL226)&gt;0,'data-cash-crude'!AL226-INDEX('data-futures'!$E:$E,MATCH('basis-cash-crude'!AM$1,'data-futures'!$A:$A,0),1),""),"")</f>
        <v>-3.7800000000000011</v>
      </c>
      <c r="AN225">
        <f>+IFERROR(IF(VALUE('data-cash-crude'!AM226)&gt;0,'data-cash-crude'!AM226-INDEX('data-futures'!$E:$E,MATCH('basis-cash-crude'!AN$1,'data-futures'!$A:$A,0),1),""),"")</f>
        <v>-4.0600000000000023</v>
      </c>
      <c r="AO225">
        <f>+IFERROR(IF(VALUE('data-cash-crude'!AN226)&gt;0,'data-cash-crude'!AN226-INDEX('data-futures'!$E:$E,MATCH('basis-cash-crude'!AO$1,'data-futures'!$A:$A,0),1),""),"")</f>
        <v>-4.0399999999999991</v>
      </c>
      <c r="AP225">
        <f>+IFERROR(IF(VALUE('data-cash-crude'!AO226)&gt;0,'data-cash-crude'!AO226-INDEX('data-futures'!$E:$E,MATCH('basis-cash-crude'!AP$1,'data-futures'!$A:$A,0),1),""),"")</f>
        <v>-4.07</v>
      </c>
      <c r="AQ225" t="str">
        <f>+IFERROR(IF(VALUE('data-cash-crude'!AP226)&gt;0,'data-cash-crude'!AP226-INDEX('data-futures'!$E:$E,MATCH('basis-cash-crude'!AQ$1,'data-futures'!$A:$A,0),1),""),"")</f>
        <v/>
      </c>
      <c r="AR225">
        <f>+IFERROR(IF(VALUE('data-cash-crude'!AQ226)&gt;0,'data-cash-crude'!AQ226-INDEX('data-futures'!$E:$E,MATCH('basis-cash-crude'!AR$1,'data-futures'!$A:$A,0),1),""),"")</f>
        <v>-3.9799999999999969</v>
      </c>
      <c r="AS225" t="str">
        <f>+IFERROR(IF(VALUE('data-cash-crude'!AR226)&gt;0,'data-cash-crude'!AR226-INDEX('data-futures'!$E:$E,MATCH('basis-cash-crude'!AS$1,'data-futures'!$A:$A,0),1),""),"")</f>
        <v/>
      </c>
      <c r="AT225">
        <f>+IFERROR(IF(VALUE('data-cash-crude'!AS226)&gt;0,'data-cash-crude'!AS226-INDEX('data-futures'!$E:$E,MATCH('basis-cash-crude'!AT$1,'data-futures'!$A:$A,0),1),""),"")</f>
        <v>-3.8500000000000014</v>
      </c>
      <c r="AU225">
        <f>+IFERROR(IF(VALUE('data-cash-crude'!AT226)&gt;0,'data-cash-crude'!AT226-INDEX('data-futures'!$E:$E,MATCH('basis-cash-crude'!AU$1,'data-futures'!$A:$A,0),1),""),"")</f>
        <v>-3.8100000000000023</v>
      </c>
      <c r="AV225">
        <f>+IFERROR(IF(VALUE('data-cash-crude'!AU226)&gt;0,'data-cash-crude'!AU226-INDEX('data-futures'!$E:$E,MATCH('basis-cash-crude'!AV$1,'data-futures'!$A:$A,0),1),""),"")</f>
        <v>-3.8800000000000026</v>
      </c>
      <c r="AW225">
        <f>+IFERROR(IF(VALUE('data-cash-crude'!AV226)&gt;0,'data-cash-crude'!AV226-INDEX('data-futures'!$E:$E,MATCH('basis-cash-crude'!AW$1,'data-futures'!$A:$A,0),1),""),"")</f>
        <v>-3.8500000000000014</v>
      </c>
      <c r="AX225">
        <f>+IFERROR(IF(VALUE('data-cash-crude'!AW226)&gt;0,'data-cash-crude'!AW226-INDEX('data-futures'!$E:$E,MATCH('basis-cash-crude'!AX$1,'data-futures'!$A:$A,0),1),""),"")</f>
        <v>-3.7700000000000031</v>
      </c>
      <c r="AY225">
        <f>+IFERROR(IF(VALUE('data-cash-crude'!AX226)&gt;0,'data-cash-crude'!AX226-INDEX('data-futures'!$E:$E,MATCH('basis-cash-crude'!AY$1,'data-futures'!$A:$A,0),1),""),"")</f>
        <v>-3.8299999999999983</v>
      </c>
      <c r="AZ225">
        <f>+IFERROR(IF(VALUE('data-cash-crude'!AY226)&gt;0,'data-cash-crude'!AY226-INDEX('data-futures'!$E:$E,MATCH('basis-cash-crude'!AZ$1,'data-futures'!$A:$A,0),1),""),"")</f>
        <v>-4</v>
      </c>
      <c r="BA225">
        <f>+IFERROR(IF(VALUE('data-cash-crude'!AZ226)&gt;0,'data-cash-crude'!AZ226-INDEX('data-futures'!$E:$E,MATCH('basis-cash-crude'!BA$1,'data-futures'!$A:$A,0),1),""),"")</f>
        <v>-3.1700000000000017</v>
      </c>
      <c r="BB225">
        <f>+IFERROR(IF(VALUE('data-cash-crude'!BA226)&gt;0,'data-cash-crude'!BA226-INDEX('data-futures'!$E:$E,MATCH('basis-cash-crude'!BB$1,'data-futures'!$A:$A,0),1),""),"")</f>
        <v>-3.8699999999999974</v>
      </c>
      <c r="BC225">
        <f>+IFERROR(IF(VALUE('data-cash-crude'!BB226)&gt;0,'data-cash-crude'!BB226-INDEX('data-futures'!$E:$E,MATCH('basis-cash-crude'!BC$1,'data-futures'!$A:$A,0),1),""),"")</f>
        <v>-3.9799999999999969</v>
      </c>
      <c r="BD225">
        <f>+IFERROR(IF(VALUE('data-cash-crude'!BC226)&gt;0,'data-cash-crude'!BC226-INDEX('data-futures'!$E:$E,MATCH('basis-cash-crude'!BD$1,'data-futures'!$A:$A,0),1),""),"")</f>
        <v>-4.07</v>
      </c>
      <c r="BE225">
        <f>+IFERROR(IF(VALUE('data-cash-crude'!BD226)&gt;0,'data-cash-crude'!BD226-INDEX('data-futures'!$E:$E,MATCH('basis-cash-crude'!BE$1,'data-futures'!$A:$A,0),1),""),"")</f>
        <v>-3.9799999999999969</v>
      </c>
      <c r="BF225">
        <f>+IFERROR(IF(VALUE('data-cash-crude'!BE226)&gt;0,'data-cash-crude'!BE226-INDEX('data-futures'!$E:$E,MATCH('basis-cash-crude'!BF$1,'data-futures'!$A:$A,0),1),""),"")</f>
        <v>-3.740000000000002</v>
      </c>
      <c r="BG225">
        <f>+IFERROR(IF(VALUE('data-cash-crude'!BF226)&gt;0,'data-cash-crude'!BF226-INDEX('data-futures'!$E:$E,MATCH('basis-cash-crude'!BG$1,'data-futures'!$A:$A,0),1),""),"")</f>
        <v>-3.7700000000000031</v>
      </c>
      <c r="BH225">
        <f>+IFERROR(IF(VALUE('data-cash-crude'!BG226)&gt;0,'data-cash-crude'!BG226-INDEX('data-futures'!$E:$E,MATCH('basis-cash-crude'!BH$1,'data-futures'!$A:$A,0),1),""),"")</f>
        <v>-3.5399999999999991</v>
      </c>
      <c r="BI225">
        <f>+IFERROR(IF(VALUE('data-cash-crude'!BH226)&gt;0,'data-cash-crude'!BH226-INDEX('data-futures'!$E:$E,MATCH('basis-cash-crude'!BI$1,'data-futures'!$A:$A,0),1),""),"")</f>
        <v>-3.5900000000000034</v>
      </c>
      <c r="BJ225">
        <f>+IFERROR(IF(VALUE('data-cash-crude'!BI226)&gt;0,'data-cash-crude'!BI226-INDEX('data-futures'!$E:$E,MATCH('basis-cash-crude'!BJ$1,'data-futures'!$A:$A,0),1),""),"")</f>
        <v>-3.8400000000000034</v>
      </c>
      <c r="BK225">
        <f>+IFERROR(IF(VALUE('data-cash-crude'!BJ226)&gt;0,'data-cash-crude'!BJ226-INDEX('data-futures'!$E:$E,MATCH('basis-cash-crude'!BK$1,'data-futures'!$A:$A,0),1),""),"")</f>
        <v>-3.9299999999999997</v>
      </c>
      <c r="BL225">
        <f>+IFERROR(IF(VALUE('data-cash-crude'!BK226)&gt;0,'data-cash-crude'!BK226-INDEX('data-futures'!$E:$E,MATCH('basis-cash-crude'!BL$1,'data-futures'!$A:$A,0),1),""),"")</f>
        <v>-4.1099999999999994</v>
      </c>
      <c r="BM225">
        <f>+IFERROR(IF(VALUE('data-cash-crude'!BL226)&gt;0,'data-cash-crude'!BL226-INDEX('data-futures'!$E:$E,MATCH('basis-cash-crude'!BM$1,'data-futures'!$A:$A,0),1),""),"")</f>
        <v>-4.1700000000000017</v>
      </c>
      <c r="BN225">
        <f>+IFERROR(IF(VALUE('data-cash-crude'!BM226)&gt;0,'data-cash-crude'!BM226-INDEX('data-futures'!$E:$E,MATCH('basis-cash-crude'!BN$1,'data-futures'!$A:$A,0),1),""),"")</f>
        <v>-3.9099999999999966</v>
      </c>
      <c r="BO225">
        <f>+IFERROR(IF(VALUE('data-cash-crude'!BN226)&gt;0,'data-cash-crude'!BN226-INDEX('data-futures'!$E:$E,MATCH('basis-cash-crude'!BO$1,'data-futures'!$A:$A,0),1),""),"")</f>
        <v>-4.2199999999999989</v>
      </c>
      <c r="BP225">
        <f>+IFERROR(IF(VALUE('data-cash-crude'!BO226)&gt;0,'data-cash-crude'!BO226-INDEX('data-futures'!$E:$E,MATCH('basis-cash-crude'!BP$1,'data-futures'!$A:$A,0),1),""),"")</f>
        <v>-4.1300000000000026</v>
      </c>
      <c r="BQ225">
        <f>+IFERROR(IF(VALUE('data-cash-crude'!BP226)&gt;0,'data-cash-crude'!BP226-INDEX('data-futures'!$E:$E,MATCH('basis-cash-crude'!BQ$1,'data-futures'!$A:$A,0),1),""),"")</f>
        <v>-3.8200000000000003</v>
      </c>
      <c r="BR225">
        <f>+IFERROR(IF(VALUE('data-cash-crude'!BQ226)&gt;0,'data-cash-crude'!BQ226-INDEX('data-futures'!$E:$E,MATCH('basis-cash-crude'!BR$1,'data-futures'!$A:$A,0),1),""),"")</f>
        <v>-3.8500000000000014</v>
      </c>
      <c r="BS225">
        <f>+IFERROR(IF(VALUE('data-cash-crude'!BR226)&gt;0,'data-cash-crude'!BR226-INDEX('data-futures'!$E:$E,MATCH('basis-cash-crude'!BS$1,'data-futures'!$A:$A,0),1),""),"")</f>
        <v>-3.7700000000000031</v>
      </c>
      <c r="BT225">
        <f>+IFERROR(IF(VALUE('data-cash-crude'!BS226)&gt;0,'data-cash-crude'!BS226-INDEX('data-futures'!$E:$E,MATCH('basis-cash-crude'!BT$1,'data-futures'!$A:$A,0),1),""),"")</f>
        <v>-4.32</v>
      </c>
      <c r="BU225">
        <f>+IFERROR(IF(VALUE('data-cash-crude'!BT226)&gt;0,'data-cash-crude'!BT226-INDEX('data-futures'!$E:$E,MATCH('basis-cash-crude'!BU$1,'data-futures'!$A:$A,0),1),""),"")</f>
        <v>-4.18</v>
      </c>
      <c r="BV225">
        <f>+IFERROR(IF(VALUE('data-cash-crude'!BU226)&gt;0,'data-cash-crude'!BU226-INDEX('data-futures'!$E:$E,MATCH('basis-cash-crude'!BV$1,'data-futures'!$A:$A,0),1),""),"")</f>
        <v>-3.8699999999999974</v>
      </c>
      <c r="BW225">
        <f>+IFERROR(IF(VALUE('data-cash-crude'!BV226)&gt;0,'data-cash-crude'!BV226-INDEX('data-futures'!$E:$E,MATCH('basis-cash-crude'!BW$1,'data-futures'!$A:$A,0),1),""),"")</f>
        <v>-3.8800000000000026</v>
      </c>
      <c r="BX225">
        <f>+IFERROR(IF(VALUE('data-cash-crude'!BW226)&gt;0,'data-cash-crude'!BW226-INDEX('data-futures'!$E:$E,MATCH('basis-cash-crude'!BX$1,'data-futures'!$A:$A,0),1),""),"")</f>
        <v>-4.1899999999999977</v>
      </c>
      <c r="BY225">
        <f>+IFERROR(IF(VALUE('data-cash-crude'!BX226)&gt;0,'data-cash-crude'!BX226-INDEX('data-futures'!$E:$E,MATCH('basis-cash-crude'!BY$1,'data-futures'!$A:$A,0),1),""),"")</f>
        <v>-4.1599999999999966</v>
      </c>
      <c r="BZ225">
        <f>+IFERROR(IF(VALUE('data-cash-crude'!BY226)&gt;0,'data-cash-crude'!BY226-INDEX('data-futures'!$E:$E,MATCH('basis-cash-crude'!BZ$1,'data-futures'!$A:$A,0),1),""),"")</f>
        <v>-4.2000000000000028</v>
      </c>
      <c r="CA225">
        <f>+IFERROR(IF(VALUE('data-cash-crude'!BZ226)&gt;0,'data-cash-crude'!BZ226-INDEX('data-futures'!$E:$E,MATCH('basis-cash-crude'!CA$1,'data-futures'!$A:$A,0),1),""),"")</f>
        <v>-3.8400000000000034</v>
      </c>
      <c r="CB225">
        <f>+IFERROR(IF(VALUE('data-cash-crude'!CA226)&gt;0,'data-cash-crude'!CA226-INDEX('data-futures'!$E:$E,MATCH('basis-cash-crude'!CB$1,'data-futures'!$A:$A,0),1),""),"")</f>
        <v>-3.7199999999999989</v>
      </c>
      <c r="CC225">
        <f>+IFERROR(IF(VALUE('data-cash-crude'!CB226)&gt;0,'data-cash-crude'!CB226-INDEX('data-futures'!$E:$E,MATCH('basis-cash-crude'!CC$1,'data-futures'!$A:$A,0),1),""),"")</f>
        <v>-3.8699999999999974</v>
      </c>
      <c r="CD225">
        <f>+IFERROR(IF(VALUE('data-cash-crude'!CC226)&gt;0,'data-cash-crude'!CC226-INDEX('data-futures'!$E:$E,MATCH('basis-cash-crude'!CD$1,'data-futures'!$A:$A,0),1),""),"")</f>
        <v>-3.6099999999999994</v>
      </c>
      <c r="CE225">
        <f>+IFERROR(IF(VALUE('data-cash-crude'!CD226)&gt;0,'data-cash-crude'!CD226-INDEX('data-futures'!$E:$E,MATCH('basis-cash-crude'!CE$1,'data-futures'!$A:$A,0),1),""),"")</f>
        <v>-3.6499999999999986</v>
      </c>
      <c r="CF225">
        <f>+IFERROR(IF(VALUE('data-cash-crude'!CE226)&gt;0,'data-cash-crude'!CE226-INDEX('data-futures'!$E:$E,MATCH('basis-cash-crude'!CF$1,'data-futures'!$A:$A,0),1),""),"")</f>
        <v>-3.5700000000000003</v>
      </c>
      <c r="CG225">
        <f>+IFERROR(IF(VALUE('data-cash-crude'!CF226)&gt;0,'data-cash-crude'!CF226-INDEX('data-futures'!$E:$E,MATCH('basis-cash-crude'!CG$1,'data-futures'!$A:$A,0),1),""),"")</f>
        <v>-3.3400000000000034</v>
      </c>
      <c r="CH225">
        <f>+IFERROR(IF(VALUE('data-cash-crude'!CG226)&gt;0,'data-cash-crude'!CG226-INDEX('data-futures'!$E:$E,MATCH('basis-cash-crude'!CH$1,'data-futures'!$A:$A,0),1),""),"")</f>
        <v>-3.1300000000000026</v>
      </c>
      <c r="CI225">
        <f>+IFERROR(IF(VALUE('data-cash-crude'!CH226)&gt;0,'data-cash-crude'!CH226-INDEX('data-futures'!$E:$E,MATCH('basis-cash-crude'!CI$1,'data-futures'!$A:$A,0),1),""),"")</f>
        <v>-3.2899999999999991</v>
      </c>
      <c r="CJ225">
        <f>+IFERROR(IF(VALUE('data-cash-crude'!CI226)&gt;0,'data-cash-crude'!CI226-INDEX('data-futures'!$E:$E,MATCH('basis-cash-crude'!CJ$1,'data-futures'!$A:$A,0),1),""),"")</f>
        <v>-3.1499999999999986</v>
      </c>
      <c r="CK225">
        <f>+IFERROR(IF(VALUE('data-cash-crude'!CJ226)&gt;0,'data-cash-crude'!CJ226-INDEX('data-futures'!$E:$E,MATCH('basis-cash-crude'!CK$1,'data-futures'!$A:$A,0),1),""),"")</f>
        <v>-2.740000000000002</v>
      </c>
      <c r="CL225">
        <f>+IFERROR(IF(VALUE('data-cash-crude'!CK226)&gt;0,'data-cash-crude'!CK226-INDEX('data-futures'!$E:$E,MATCH('basis-cash-crude'!CL$1,'data-futures'!$A:$A,0),1),""),"")</f>
        <v>-2.7000000000000028</v>
      </c>
      <c r="CM225">
        <f>+IFERROR(IF(VALUE('data-cash-crude'!CL226)&gt;0,'data-cash-crude'!CL226-INDEX('data-futures'!$E:$E,MATCH('basis-cash-crude'!CM$1,'data-futures'!$A:$A,0),1),""),"")</f>
        <v>-2.75</v>
      </c>
      <c r="CN225">
        <f>+IFERROR(IF(VALUE('data-cash-crude'!CM226)&gt;0,'data-cash-crude'!CM226-INDEX('data-futures'!$E:$E,MATCH('basis-cash-crude'!CN$1,'data-futures'!$A:$A,0),1),""),"")</f>
        <v>-2.3900000000000006</v>
      </c>
      <c r="CO225">
        <f>+IFERROR(IF(VALUE('data-cash-crude'!CN226)&gt;0,'data-cash-crude'!CN226-INDEX('data-futures'!$E:$E,MATCH('basis-cash-crude'!CO$1,'data-futures'!$A:$A,0),1),""),"")</f>
        <v>-2.4299999999999997</v>
      </c>
      <c r="CP225">
        <f>+IFERROR(IF(VALUE('data-cash-crude'!CO226)&gt;0,'data-cash-crude'!CO226-INDEX('data-futures'!$E:$E,MATCH('basis-cash-crude'!CP$1,'data-futures'!$A:$A,0),1),""),"")</f>
        <v>-2.6300000000000026</v>
      </c>
      <c r="CQ225">
        <f>+IFERROR(IF(VALUE('data-cash-crude'!CP226)&gt;0,'data-cash-crude'!CP226-INDEX('data-futures'!$E:$E,MATCH('basis-cash-crude'!CQ$1,'data-futures'!$A:$A,0),1),""),"")</f>
        <v>-2.6199999999999974</v>
      </c>
      <c r="CR225" t="str">
        <f>+IFERROR(IF(VALUE('data-cash-crude'!CQ226)&gt;0,'data-cash-crude'!CQ226-INDEX('data-futures'!$E:$E,MATCH('basis-cash-crude'!CR$1,'data-futures'!$A:$A,0),1),""),"")</f>
        <v/>
      </c>
      <c r="CS225">
        <f>+IFERROR(IF(VALUE('data-cash-crude'!CR226)&gt;0,'data-cash-crude'!CR226-INDEX('data-futures'!$E:$E,MATCH('basis-cash-crude'!CS$1,'data-futures'!$A:$A,0),1),""),"")</f>
        <v>-1.6199999999999974</v>
      </c>
      <c r="CT225">
        <f>+IFERROR(IF(VALUE('data-cash-crude'!CS226)&gt;0,'data-cash-crude'!CS226-INDEX('data-futures'!$E:$E,MATCH('basis-cash-crude'!CT$1,'data-futures'!$A:$A,0),1),""),"")</f>
        <v>-0.81000000000000227</v>
      </c>
      <c r="CU225">
        <f>+IFERROR(IF(VALUE('data-cash-crude'!CT226)&gt;0,'data-cash-crude'!CT226-INDEX('data-futures'!$E:$E,MATCH('basis-cash-crude'!CU$1,'data-futures'!$A:$A,0),1),""),"")</f>
        <v>-2.8599999999999994</v>
      </c>
      <c r="CV225">
        <f>+IFERROR(IF(VALUE('data-cash-crude'!CU226)&gt;0,'data-cash-crude'!CU226-INDEX('data-futures'!$E:$E,MATCH('basis-cash-crude'!CV$1,'data-futures'!$A:$A,0),1),""),"")</f>
        <v>-3.2100000000000009</v>
      </c>
      <c r="CW225">
        <f>+IFERROR(IF(VALUE('data-cash-crude'!CV226)&gt;0,'data-cash-crude'!CV226-INDEX('data-futures'!$E:$E,MATCH('basis-cash-crude'!CW$1,'data-futures'!$A:$A,0),1),""),"")</f>
        <v>-3.2000000000000028</v>
      </c>
      <c r="CX225">
        <f>+IFERROR(IF(VALUE('data-cash-crude'!CW226)&gt;0,'data-cash-crude'!CW226-INDEX('data-futures'!$E:$E,MATCH('basis-cash-crude'!CX$1,'data-futures'!$A:$A,0),1),""),"")</f>
        <v>-2.7800000000000011</v>
      </c>
      <c r="CY225">
        <f>+IFERROR(IF(VALUE('data-cash-crude'!CX226)&gt;0,'data-cash-crude'!CX226-INDEX('data-futures'!$E:$E,MATCH('basis-cash-crude'!CY$1,'data-futures'!$A:$A,0),1),""),"")</f>
        <v>-2.6799999999999997</v>
      </c>
      <c r="CZ225">
        <f>+IFERROR(IF(VALUE('data-cash-crude'!CY226)&gt;0,'data-cash-crude'!CY226-INDEX('data-futures'!$E:$E,MATCH('basis-cash-crude'!CZ$1,'data-futures'!$A:$A,0),1),""),"")</f>
        <v>-2.8500000000000014</v>
      </c>
      <c r="DA225">
        <f>+IFERROR(IF(VALUE('data-cash-crude'!CZ226)&gt;0,'data-cash-crude'!CZ226-INDEX('data-futures'!$E:$E,MATCH('basis-cash-crude'!DA$1,'data-futures'!$A:$A,0),1),""),"")</f>
        <v>-2.7999999999999972</v>
      </c>
      <c r="DB225">
        <f>+IFERROR(IF(VALUE('data-cash-crude'!DA226)&gt;0,'data-cash-crude'!DA226-INDEX('data-futures'!$E:$E,MATCH('basis-cash-crude'!DB$1,'data-futures'!$A:$A,0),1),""),"")</f>
        <v>-2.75</v>
      </c>
      <c r="DC225">
        <f>+IFERROR(IF(VALUE('data-cash-crude'!DB226)&gt;0,'data-cash-crude'!DB226-INDEX('data-futures'!$E:$E,MATCH('basis-cash-crude'!DC$1,'data-futures'!$A:$A,0),1),""),"")</f>
        <v>-2.7700000000000031</v>
      </c>
      <c r="DD225" t="str">
        <f>+IFERROR(IF(VALUE('data-cash-crude'!DC226)&gt;0,'data-cash-crude'!DC226-INDEX('data-futures'!$E:$E,MATCH('basis-cash-crude'!DD$1,'data-futures'!$A:$A,0),1),""),"")</f>
        <v/>
      </c>
      <c r="DE225">
        <f>+IFERROR(IF(VALUE('data-cash-crude'!DD226)&gt;0,'data-cash-crude'!DD226-INDEX('data-futures'!$E:$E,MATCH('basis-cash-crude'!DE$1,'data-futures'!$A:$A,0),1),""),"")</f>
        <v>-2.4299999999999997</v>
      </c>
      <c r="DF225">
        <f>+IFERROR(IF(VALUE('data-cash-crude'!DE226)&gt;0,'data-cash-crude'!DE226-INDEX('data-futures'!$E:$E,MATCH('basis-cash-crude'!DF$1,'data-futures'!$A:$A,0),1),""),"")</f>
        <v>-2.2999999999999972</v>
      </c>
      <c r="DG225">
        <f>+IFERROR(IF(VALUE('data-cash-crude'!DF226)&gt;0,'data-cash-crude'!DF226-INDEX('data-futures'!$E:$E,MATCH('basis-cash-crude'!DG$1,'data-futures'!$A:$A,0),1),""),"")</f>
        <v>-2.7000000000000028</v>
      </c>
      <c r="DH225">
        <f>+IFERROR(IF(VALUE('data-cash-crude'!DG226)&gt;0,'data-cash-crude'!DG226-INDEX('data-futures'!$E:$E,MATCH('basis-cash-crude'!DH$1,'data-futures'!$A:$A,0),1),""),"")</f>
        <v>-2.7100000000000009</v>
      </c>
      <c r="DI225">
        <f>+IFERROR(IF(VALUE('data-cash-crude'!DH226)&gt;0,'data-cash-crude'!DH226-INDEX('data-futures'!$E:$E,MATCH('basis-cash-crude'!DI$1,'data-futures'!$A:$A,0),1),""),"")</f>
        <v>-2.8400000000000034</v>
      </c>
      <c r="DJ225">
        <f>+IFERROR(IF(VALUE('data-cash-crude'!DI226)&gt;0,'data-cash-crude'!DI226-INDEX('data-futures'!$E:$E,MATCH('basis-cash-crude'!DJ$1,'data-futures'!$A:$A,0),1),""),"")</f>
        <v>-3.0700000000000003</v>
      </c>
      <c r="DK225">
        <f>+IFERROR(IF(VALUE('data-cash-crude'!DJ226)&gt;0,'data-cash-crude'!DJ226-INDEX('data-futures'!$E:$E,MATCH('basis-cash-crude'!DK$1,'data-futures'!$A:$A,0),1),""),"")</f>
        <v>-2.6199999999999974</v>
      </c>
      <c r="DL225" t="str">
        <f>+IFERROR(IF(VALUE('data-cash-crude'!DK226)&gt;0,'data-cash-crude'!DK226-INDEX('data-futures'!$E:$E,MATCH('basis-cash-crude'!DL$1,'data-futures'!$A:$A,0),1),""),"")</f>
        <v/>
      </c>
      <c r="DM225" t="str">
        <f>+IFERROR(IF(VALUE('data-cash-crude'!DL226)&gt;0,'data-cash-crude'!DL226-INDEX('data-futures'!$E:$E,MATCH('basis-cash-crude'!DM$1,'data-futures'!$A:$A,0),1),""),"")</f>
        <v/>
      </c>
      <c r="DN225" t="str">
        <f>+IFERROR(IF(VALUE('data-cash-crude'!DM226)&gt;0,'data-cash-crude'!DM226-INDEX('data-futures'!$E:$E,MATCH('basis-cash-crude'!DN$1,'data-futures'!$A:$A,0),1),""),"")</f>
        <v/>
      </c>
      <c r="DO225" t="str">
        <f>+IFERROR(IF(VALUE('data-cash-crude'!DN226)&gt;0,'data-cash-crude'!DN226-INDEX('data-futures'!$E:$E,MATCH('basis-cash-crude'!DO$1,'data-futures'!$A:$A,0),1),""),"")</f>
        <v/>
      </c>
      <c r="DP225" t="str">
        <f>+IFERROR(IF(VALUE('data-cash-crude'!DO226)&gt;0,'data-cash-crude'!DO226-INDEX('data-futures'!$E:$E,MATCH('basis-cash-crude'!DP$1,'data-futures'!$A:$A,0),1),""),"")</f>
        <v/>
      </c>
      <c r="DQ225" t="str">
        <f>+IFERROR(IF(VALUE('data-cash-crude'!DP226)&gt;0,'data-cash-crude'!DP226-INDEX('data-futures'!$E:$E,MATCH('basis-cash-crude'!DQ$1,'data-futures'!$A:$A,0),1),""),"")</f>
        <v/>
      </c>
      <c r="DR225" t="str">
        <f>+IFERROR(IF(VALUE('data-cash-crude'!DQ226)&gt;0,'data-cash-crude'!DQ226-INDEX('data-futures'!$E:$E,MATCH('basis-cash-crude'!DR$1,'data-futures'!$A:$A,0),1),""),"")</f>
        <v/>
      </c>
      <c r="DS225" t="str">
        <f>+IFERROR(IF(VALUE('data-cash-crude'!DR226)&gt;0,'data-cash-crude'!DR226-INDEX('data-futures'!$E:$E,MATCH('basis-cash-crude'!DS$1,'data-futures'!$A:$A,0),1),""),"")</f>
        <v/>
      </c>
      <c r="DT225" t="str">
        <f>+IFERROR(IF(VALUE('data-cash-crude'!DS226)&gt;0,'data-cash-crude'!DS226-INDEX('data-futures'!$E:$E,MATCH('basis-cash-crude'!DT$1,'data-futures'!$A:$A,0),1),""),"")</f>
        <v/>
      </c>
      <c r="DU225">
        <f>+IFERROR(IF(VALUE('data-cash-crude'!DT226)&gt;0,'data-cash-crude'!DT226-INDEX('data-futures'!$E:$E,MATCH('basis-cash-crude'!DU$1,'data-futures'!$A:$A,0),1),""),"")</f>
        <v>-3.4399999999999977</v>
      </c>
      <c r="DV225">
        <f>+IFERROR(IF(VALUE('data-cash-crude'!DU226)&gt;0,'data-cash-crude'!DU226-INDEX('data-futures'!$E:$E,MATCH('basis-cash-crude'!DV$1,'data-futures'!$A:$A,0),1),""),"")</f>
        <v>-3.7000000000000028</v>
      </c>
      <c r="DW225">
        <f>+IFERROR(IF(VALUE('data-cash-crude'!DV226)&gt;0,'data-cash-crude'!DV226-INDEX('data-futures'!$E:$E,MATCH('basis-cash-crude'!DW$1,'data-futures'!$A:$A,0),1),""),"")</f>
        <v>-3.6400000000000006</v>
      </c>
      <c r="DX225">
        <f>+IFERROR(IF(VALUE('data-cash-crude'!DW226)&gt;0,'data-cash-crude'!DW226-INDEX('data-futures'!$E:$E,MATCH('basis-cash-crude'!DX$1,'data-futures'!$A:$A,0),1),""),"")</f>
        <v>-3.1799999999999997</v>
      </c>
      <c r="DY225" t="str">
        <f>+IFERROR(IF(VALUE('data-cash-crude'!DX226)&gt;0,'data-cash-crude'!DX226-INDEX('data-futures'!$E:$E,MATCH('basis-cash-crude'!DY$1,'data-futures'!$A:$A,0),1),""),"")</f>
        <v/>
      </c>
      <c r="DZ225">
        <f>+IFERROR(IF(VALUE('data-cash-crude'!DY226)&gt;0,'data-cash-crude'!DY226-INDEX('data-futures'!$E:$E,MATCH('basis-cash-crude'!DZ$1,'data-futures'!$A:$A,0),1),""),"")</f>
        <v>-3.6700000000000017</v>
      </c>
      <c r="EA225">
        <f>+IFERROR(IF(VALUE('data-cash-crude'!DZ226)&gt;0,'data-cash-crude'!DZ226-INDEX('data-futures'!$E:$E,MATCH('basis-cash-crude'!EA$1,'data-futures'!$A:$A,0),1),""),"")</f>
        <v>-3.5300000000000011</v>
      </c>
      <c r="EB225" t="str">
        <f>+IFERROR(IF(VALUE('data-cash-crude'!EA226)&gt;0,'data-cash-crude'!EA226-INDEX('data-futures'!$E:$E,MATCH('basis-cash-crude'!EB$1,'data-futures'!$A:$A,0),1),""),"")</f>
        <v/>
      </c>
      <c r="EC225">
        <f>+IFERROR(IF(VALUE('data-cash-crude'!EB226)&gt;0,'data-cash-crude'!EB226-INDEX('data-futures'!$E:$E,MATCH('basis-cash-crude'!EC$1,'data-futures'!$A:$A,0),1),""),"")</f>
        <v>-3.7000000000000028</v>
      </c>
      <c r="ED225" t="str">
        <f>+IFERROR(IF(VALUE('data-cash-crude'!EC226)&gt;0,'data-cash-crude'!EC226-INDEX('data-futures'!$E:$E,MATCH('basis-cash-crude'!ED$1,'data-futures'!$A:$A,0),1),""),"")</f>
        <v/>
      </c>
      <c r="EE225">
        <f>+IFERROR(IF(VALUE('data-cash-crude'!ED226)&gt;0,'data-cash-crude'!ED226-INDEX('data-futures'!$E:$E,MATCH('basis-cash-crude'!EE$1,'data-futures'!$A:$A,0),1),""),"")</f>
        <v>-4.0300000000000011</v>
      </c>
      <c r="EF225" t="str">
        <f>+IFERROR(IF(VALUE('data-cash-crude'!EE226)&gt;0,'data-cash-crude'!EE226-INDEX('data-futures'!$E:$E,MATCH('basis-cash-crude'!EF$1,'data-futures'!$A:$A,0),1),""),"")</f>
        <v/>
      </c>
      <c r="EG225" t="str">
        <f>+IFERROR(IF(VALUE('data-cash-crude'!EF226)&gt;0,'data-cash-crude'!EF226-INDEX('data-futures'!$E:$E,MATCH('basis-cash-crude'!EG$1,'data-futures'!$A:$A,0),1),""),"")</f>
        <v/>
      </c>
      <c r="EH225" t="str">
        <f>+IFERROR(IF(VALUE('data-cash-crude'!EG226)&gt;0,'data-cash-crude'!EG226-INDEX('data-futures'!$E:$E,MATCH('basis-cash-crude'!EH$1,'data-futures'!$A:$A,0),1),""),"")</f>
        <v/>
      </c>
      <c r="EI225" t="str">
        <f>+IFERROR(IF(VALUE('data-cash-crude'!EH226)&gt;0,'data-cash-crude'!EH226-INDEX('data-futures'!$E:$E,MATCH('basis-cash-crude'!EI$1,'data-futures'!$A:$A,0),1),""),"")</f>
        <v/>
      </c>
      <c r="EJ225" t="str">
        <f>+IFERROR(IF(VALUE('data-cash-crude'!EI226)&gt;0,'data-cash-crude'!EI226-INDEX('data-futures'!$E:$E,MATCH('basis-cash-crude'!EJ$1,'data-futures'!$A:$A,0),1),""),"")</f>
        <v/>
      </c>
      <c r="EK225" t="str">
        <f>+IFERROR(IF(VALUE('data-cash-crude'!EJ226)&gt;0,'data-cash-crude'!EJ226-INDEX('data-futures'!$E:$E,MATCH('basis-cash-crude'!EK$1,'data-futures'!$A:$A,0),1),""),"")</f>
        <v/>
      </c>
      <c r="EL225" t="str">
        <f>+IFERROR(IF(VALUE('data-cash-crude'!EK226)&gt;0,'data-cash-crude'!EK226-INDEX('data-futures'!$E:$E,MATCH('basis-cash-crude'!EL$1,'data-futures'!$A:$A,0),1),""),"")</f>
        <v/>
      </c>
      <c r="EM225" t="str">
        <f>+IFERROR(IF(VALUE('data-cash-crude'!EL226)&gt;0,'data-cash-crude'!EL226-INDEX('data-futures'!$E:$E,MATCH('basis-cash-crude'!EM$1,'data-futures'!$A:$A,0),1),""),"")</f>
        <v/>
      </c>
      <c r="EN225" t="str">
        <f>+IFERROR(IF(VALUE('data-cash-crude'!EM226)&gt;0,'data-cash-crude'!EM226-INDEX('data-futures'!$E:$E,MATCH('basis-cash-crude'!EN$1,'data-futures'!$A:$A,0),1),""),"")</f>
        <v/>
      </c>
      <c r="EO225" t="str">
        <f>+IFERROR(IF(VALUE('data-cash-crude'!EN226)&gt;0,'data-cash-crude'!EN226-INDEX('data-futures'!$E:$E,MATCH('basis-cash-crude'!EO$1,'data-futures'!$A:$A,0),1),""),"")</f>
        <v/>
      </c>
      <c r="EP225" t="str">
        <f>+IFERROR(IF(VALUE('data-cash-crude'!EO226)&gt;0,'data-cash-crude'!EO226-INDEX('data-futures'!$E:$E,MATCH('basis-cash-crude'!EP$1,'data-futures'!$A:$A,0),1),""),"")</f>
        <v/>
      </c>
      <c r="EQ225" t="str">
        <f>+IFERROR(IF(VALUE('data-cash-crude'!EP226)&gt;0,'data-cash-crude'!EP226-INDEX('data-futures'!$E:$E,MATCH('basis-cash-crude'!EQ$1,'data-futures'!$A:$A,0),1),""),"")</f>
        <v/>
      </c>
      <c r="ER225" t="str">
        <f>+IFERROR(IF(VALUE('data-cash-crude'!EQ226)&gt;0,'data-cash-crude'!EQ226-INDEX('data-futures'!$E:$E,MATCH('basis-cash-crude'!ER$1,'data-futures'!$A:$A,0),1),""),"")</f>
        <v/>
      </c>
      <c r="ES225" t="str">
        <f>+IFERROR(IF(VALUE('data-cash-crude'!ER226)&gt;0,'data-cash-crude'!ER226-INDEX('data-futures'!$E:$E,MATCH('basis-cash-crude'!ES$1,'data-futures'!$A:$A,0),1),""),"")</f>
        <v/>
      </c>
      <c r="ET225" t="str">
        <f>+IFERROR(IF(VALUE('data-cash-crude'!ES226)&gt;0,'data-cash-crude'!ES226-INDEX('data-futures'!$E:$E,MATCH('basis-cash-crude'!ET$1,'data-futures'!$A:$A,0),1),""),"")</f>
        <v/>
      </c>
      <c r="EU225" t="str">
        <f>+IFERROR(IF(VALUE('data-cash-crude'!ET226)&gt;0,'data-cash-crude'!ET226-INDEX('data-futures'!$E:$E,MATCH('basis-cash-crude'!EU$1,'data-futures'!$A:$A,0),1),""),"")</f>
        <v/>
      </c>
      <c r="EV225" t="str">
        <f>+IFERROR(IF(VALUE('data-cash-crude'!EU226)&gt;0,'data-cash-crude'!EU226-INDEX('data-futures'!$E:$E,MATCH('basis-cash-crude'!EV$1,'data-futures'!$A:$A,0),1),""),"")</f>
        <v/>
      </c>
      <c r="EW225" t="str">
        <f>+IFERROR(IF(VALUE('data-cash-crude'!EV226)&gt;0,'data-cash-crude'!EV226-INDEX('data-futures'!$E:$E,MATCH('basis-cash-crude'!EW$1,'data-futures'!$A:$A,0),1),""),"")</f>
        <v/>
      </c>
      <c r="EX225" t="str">
        <f>+IFERROR(IF(VALUE('data-cash-crude'!EW226)&gt;0,'data-cash-crude'!EW226-INDEX('data-futures'!$E:$E,MATCH('basis-cash-crude'!EX$1,'data-futures'!$A:$A,0),1),""),"")</f>
        <v/>
      </c>
      <c r="EY225" t="str">
        <f>+IFERROR(IF(VALUE('data-cash-crude'!EX226)&gt;0,'data-cash-crude'!EX226-INDEX('data-futures'!$E:$E,MATCH('basis-cash-crude'!EY$1,'data-futures'!$A:$A,0),1),""),"")</f>
        <v/>
      </c>
      <c r="EZ225" t="str">
        <f>+IFERROR(IF(VALUE('data-cash-crude'!EY226)&gt;0,'data-cash-crude'!EY226-INDEX('data-futures'!$E:$E,MATCH('basis-cash-crude'!EZ$1,'data-futures'!$A:$A,0),1),""),"")</f>
        <v/>
      </c>
      <c r="FA225" t="str">
        <f>+IFERROR(IF(VALUE('data-cash-crude'!EZ226)&gt;0,'data-cash-crude'!EZ226-INDEX('data-futures'!$E:$E,MATCH('basis-cash-crude'!FA$1,'data-futures'!$A:$A,0),1),""),"")</f>
        <v/>
      </c>
      <c r="FB225" t="str">
        <f>+IFERROR(IF(VALUE('data-cash-crude'!FA226)&gt;0,'data-cash-crude'!FA226-INDEX('data-futures'!$E:$E,MATCH('basis-cash-crude'!FB$1,'data-futures'!$A:$A,0),1),""),"")</f>
        <v/>
      </c>
      <c r="FC225" t="str">
        <f>+IFERROR(IF(VALUE('data-cash-crude'!FB226)&gt;0,'data-cash-crude'!FB226-INDEX('data-futures'!$E:$E,MATCH('basis-cash-crude'!FC$1,'data-futures'!$A:$A,0),1),""),"")</f>
        <v/>
      </c>
      <c r="FD225" t="str">
        <f>+IFERROR(IF(VALUE('data-cash-crude'!FC226)&gt;0,'data-cash-crude'!FC226-INDEX('data-futures'!$E:$E,MATCH('basis-cash-crude'!FD$1,'data-futures'!$A:$A,0),1),""),"")</f>
        <v/>
      </c>
      <c r="FE225" t="str">
        <f>+IFERROR(IF(VALUE('data-cash-crude'!FD226)&gt;0,'data-cash-crude'!FD226-INDEX('data-futures'!$E:$E,MATCH('basis-cash-crude'!FE$1,'data-futures'!$A:$A,0),1),""),"")</f>
        <v/>
      </c>
      <c r="FF225" t="str">
        <f>+IFERROR(IF(VALUE('data-cash-crude'!FE226)&gt;0,'data-cash-crude'!FE226-INDEX('data-futures'!$E:$E,MATCH('basis-cash-crude'!FF$1,'data-futures'!$A:$A,0),1),""),"")</f>
        <v/>
      </c>
      <c r="FG225" t="str">
        <f>+IFERROR(IF(VALUE('data-cash-crude'!FF226)&gt;0,'data-cash-crude'!FF226-INDEX('data-futures'!$E:$E,MATCH('basis-cash-crude'!FG$1,'data-futures'!$A:$A,0),1),""),"")</f>
        <v/>
      </c>
      <c r="FH225" t="str">
        <f>+IFERROR(IF(VALUE('data-cash-crude'!FG226)&gt;0,'data-cash-crude'!FG226-INDEX('data-futures'!$E:$E,MATCH('basis-cash-crude'!FH$1,'data-futures'!$A:$A,0),1),""),"")</f>
        <v/>
      </c>
      <c r="FI225" t="str">
        <f>+IFERROR(IF(VALUE('data-cash-crude'!FH226)&gt;0,'data-cash-crude'!FH226-INDEX('data-futures'!$E:$E,MATCH('basis-cash-crude'!FI$1,'data-futures'!$A:$A,0),1),""),"")</f>
        <v/>
      </c>
      <c r="FJ225" t="str">
        <f>+IFERROR(IF(VALUE('data-cash-crude'!FI226)&gt;0,'data-cash-crude'!FI226-INDEX('data-futures'!$E:$E,MATCH('basis-cash-crude'!FJ$1,'data-futures'!$A:$A,0),1),""),"")</f>
        <v/>
      </c>
      <c r="FK225" t="str">
        <f>+IFERROR(IF(VALUE('data-cash-crude'!FJ226)&gt;0,'data-cash-crude'!FJ226-INDEX('data-futures'!$E:$E,MATCH('basis-cash-crude'!FK$1,'data-futures'!$A:$A,0),1),""),"")</f>
        <v/>
      </c>
      <c r="FL225" t="str">
        <f>+IFERROR(IF(VALUE('data-cash-crude'!FK226)&gt;0,'data-cash-crude'!FK226-INDEX('data-futures'!$E:$E,MATCH('basis-cash-crude'!FL$1,'data-futures'!$A:$A,0),1),""),"")</f>
        <v/>
      </c>
    </row>
    <row r="226" spans="1:168" x14ac:dyDescent="0.2">
      <c r="A226">
        <f t="shared" si="9"/>
        <v>-9.5850000000000009</v>
      </c>
      <c r="B226">
        <f t="shared" si="10"/>
        <v>-9.5873076923076912</v>
      </c>
      <c r="C226">
        <f t="shared" si="11"/>
        <v>-9.329166666666671</v>
      </c>
      <c r="D226" s="6" t="str">
        <f>+'data-cash-crude'!B227</f>
        <v>CLPA-9-99.CM</v>
      </c>
      <c r="E226">
        <f>+IFERROR(IF(VALUE('data-cash-crude'!D227)&gt;0,'data-cash-crude'!D227-INDEX('data-futures'!$E:$E,MATCH('basis-cash-crude'!E$1,'data-futures'!$A:$A,0),1),""),"")</f>
        <v>-8.4399999999999977</v>
      </c>
      <c r="F226">
        <f>+IFERROR(IF(VALUE('data-cash-crude'!E227)&gt;0,'data-cash-crude'!E227-INDEX('data-futures'!$E:$E,MATCH('basis-cash-crude'!F$1,'data-futures'!$A:$A,0),1),""),"")</f>
        <v>-9.8400000000000034</v>
      </c>
      <c r="G226">
        <f>+IFERROR(IF(VALUE('data-cash-crude'!F227)&gt;0,'data-cash-crude'!F227-INDEX('data-futures'!$E:$E,MATCH('basis-cash-crude'!G$1,'data-futures'!$A:$A,0),1),""),"")</f>
        <v>-9.740000000000002</v>
      </c>
      <c r="H226">
        <f>+IFERROR(IF(VALUE('data-cash-crude'!G227)&gt;0,'data-cash-crude'!G227-INDEX('data-futures'!$E:$E,MATCH('basis-cash-crude'!H$1,'data-futures'!$A:$A,0),1),""),"")</f>
        <v>-9.8800000000000026</v>
      </c>
      <c r="I226" t="str">
        <f>+IFERROR(IF(VALUE('data-cash-crude'!H227)&gt;0,'data-cash-crude'!H227-INDEX('data-futures'!$E:$E,MATCH('basis-cash-crude'!I$1,'data-futures'!$A:$A,0),1),""),"")</f>
        <v/>
      </c>
      <c r="J226">
        <f>+IFERROR(IF(VALUE('data-cash-crude'!I227)&gt;0,'data-cash-crude'!I227-INDEX('data-futures'!$E:$E,MATCH('basis-cash-crude'!J$1,'data-futures'!$A:$A,0),1),""),"")</f>
        <v>-9.8299999999999983</v>
      </c>
      <c r="K226">
        <f>+IFERROR(IF(VALUE('data-cash-crude'!J227)&gt;0,'data-cash-crude'!J227-INDEX('data-futures'!$E:$E,MATCH('basis-cash-crude'!K$1,'data-futures'!$A:$A,0),1),""),"")</f>
        <v>-9.7800000000000011</v>
      </c>
      <c r="L226">
        <f>+IFERROR(IF(VALUE('data-cash-crude'!K227)&gt;0,'data-cash-crude'!K227-INDEX('data-futures'!$E:$E,MATCH('basis-cash-crude'!L$1,'data-futures'!$A:$A,0),1),""),"")</f>
        <v>-9.8400000000000034</v>
      </c>
      <c r="M226">
        <f>+IFERROR(IF(VALUE('data-cash-crude'!L227)&gt;0,'data-cash-crude'!L227-INDEX('data-futures'!$E:$E,MATCH('basis-cash-crude'!M$1,'data-futures'!$A:$A,0),1),""),"")</f>
        <v>-9.759999999999998</v>
      </c>
      <c r="N226">
        <f>+IFERROR(IF(VALUE('data-cash-crude'!M227)&gt;0,'data-cash-crude'!M227-INDEX('data-futures'!$E:$E,MATCH('basis-cash-crude'!N$1,'data-futures'!$A:$A,0),1),""),"")</f>
        <v>-9.8299999999999983</v>
      </c>
      <c r="O226">
        <f>+IFERROR(IF(VALUE('data-cash-crude'!N227)&gt;0,'data-cash-crude'!N227-INDEX('data-futures'!$E:$E,MATCH('basis-cash-crude'!O$1,'data-futures'!$A:$A,0),1),""),"")</f>
        <v>-9.740000000000002</v>
      </c>
      <c r="P226">
        <f>+IFERROR(IF(VALUE('data-cash-crude'!O227)&gt;0,'data-cash-crude'!O227-INDEX('data-futures'!$E:$E,MATCH('basis-cash-crude'!P$1,'data-futures'!$A:$A,0),1),""),"")</f>
        <v>-9.6899999999999977</v>
      </c>
      <c r="Q226">
        <f>+IFERROR(IF(VALUE('data-cash-crude'!P227)&gt;0,'data-cash-crude'!P227-INDEX('data-futures'!$E:$E,MATCH('basis-cash-crude'!Q$1,'data-futures'!$A:$A,0),1),""),"")</f>
        <v>-9.7100000000000009</v>
      </c>
      <c r="R226">
        <f>+IFERROR(IF(VALUE('data-cash-crude'!Q227)&gt;0,'data-cash-crude'!Q227-INDEX('data-futures'!$E:$E,MATCH('basis-cash-crude'!R$1,'data-futures'!$A:$A,0),1),""),"")</f>
        <v>-9.509999999999998</v>
      </c>
      <c r="S226">
        <f>+IFERROR(IF(VALUE('data-cash-crude'!R227)&gt;0,'data-cash-crude'!R227-INDEX('data-futures'!$E:$E,MATCH('basis-cash-crude'!S$1,'data-futures'!$A:$A,0),1),""),"")</f>
        <v>-9.5399999999999991</v>
      </c>
      <c r="T226">
        <f>+IFERROR(IF(VALUE('data-cash-crude'!S227)&gt;0,'data-cash-crude'!S227-INDEX('data-futures'!$E:$E,MATCH('basis-cash-crude'!T$1,'data-futures'!$A:$A,0),1),""),"")</f>
        <v>-9.57</v>
      </c>
      <c r="U226">
        <f>+IFERROR(IF(VALUE('data-cash-crude'!T227)&gt;0,'data-cash-crude'!T227-INDEX('data-futures'!$E:$E,MATCH('basis-cash-crude'!U$1,'data-futures'!$A:$A,0),1),""),"")</f>
        <v>-9.4500000000000028</v>
      </c>
      <c r="V226">
        <f>+IFERROR(IF(VALUE('data-cash-crude'!U227)&gt;0,'data-cash-crude'!U227-INDEX('data-futures'!$E:$E,MATCH('basis-cash-crude'!V$1,'data-futures'!$A:$A,0),1),""),"")</f>
        <v>-9.2700000000000031</v>
      </c>
      <c r="W226">
        <f>+IFERROR(IF(VALUE('data-cash-crude'!V227)&gt;0,'data-cash-crude'!V227-INDEX('data-futures'!$E:$E,MATCH('basis-cash-crude'!W$1,'data-futures'!$A:$A,0),1),""),"")</f>
        <v>-9.6899999999999977</v>
      </c>
      <c r="X226">
        <f>+IFERROR(IF(VALUE('data-cash-crude'!W227)&gt;0,'data-cash-crude'!W227-INDEX('data-futures'!$E:$E,MATCH('basis-cash-crude'!X$1,'data-futures'!$A:$A,0),1),""),"")</f>
        <v>-9.7800000000000011</v>
      </c>
      <c r="Y226">
        <f>+IFERROR(IF(VALUE('data-cash-crude'!X227)&gt;0,'data-cash-crude'!X227-INDEX('data-futures'!$E:$E,MATCH('basis-cash-crude'!Y$1,'data-futures'!$A:$A,0),1),""),"")</f>
        <v>-9.7299999999999969</v>
      </c>
      <c r="Z226" t="str">
        <f>+IFERROR(IF(VALUE('data-cash-crude'!Y227)&gt;0,'data-cash-crude'!Y227-INDEX('data-futures'!$E:$E,MATCH('basis-cash-crude'!Z$1,'data-futures'!$A:$A,0),1),""),"")</f>
        <v/>
      </c>
      <c r="AA226">
        <f>+IFERROR(IF(VALUE('data-cash-crude'!Z227)&gt;0,'data-cash-crude'!Z227-INDEX('data-futures'!$E:$E,MATCH('basis-cash-crude'!AA$1,'data-futures'!$A:$A,0),1),""),"")</f>
        <v>-9.6899999999999977</v>
      </c>
      <c r="AB226">
        <f>+IFERROR(IF(VALUE('data-cash-crude'!AA227)&gt;0,'data-cash-crude'!AA227-INDEX('data-futures'!$E:$E,MATCH('basis-cash-crude'!AB$1,'data-futures'!$A:$A,0),1),""),"")</f>
        <v>-9.6000000000000014</v>
      </c>
      <c r="AC226" t="str">
        <f>+IFERROR(IF(VALUE('data-cash-crude'!AB227)&gt;0,'data-cash-crude'!AB227-INDEX('data-futures'!$E:$E,MATCH('basis-cash-crude'!AC$1,'data-futures'!$A:$A,0),1),""),"")</f>
        <v/>
      </c>
      <c r="AD226" t="str">
        <f>+IFERROR(IF(VALUE('data-cash-crude'!AC227)&gt;0,'data-cash-crude'!AC227-INDEX('data-futures'!$E:$E,MATCH('basis-cash-crude'!AD$1,'data-futures'!$A:$A,0),1),""),"")</f>
        <v/>
      </c>
      <c r="AE226">
        <f>+IFERROR(IF(VALUE('data-cash-crude'!AD227)&gt;0,'data-cash-crude'!AD227-INDEX('data-futures'!$E:$E,MATCH('basis-cash-crude'!AE$1,'data-futures'!$A:$A,0),1),""),"")</f>
        <v>-9.3100000000000023</v>
      </c>
      <c r="AF226">
        <f>+IFERROR(IF(VALUE('data-cash-crude'!AE227)&gt;0,'data-cash-crude'!AE227-INDEX('data-futures'!$E:$E,MATCH('basis-cash-crude'!AF$1,'data-futures'!$A:$A,0),1),""),"")</f>
        <v>-9.2800000000000011</v>
      </c>
      <c r="AG226">
        <f>+IFERROR(IF(VALUE('data-cash-crude'!AF227)&gt;0,'data-cash-crude'!AF227-INDEX('data-futures'!$E:$E,MATCH('basis-cash-crude'!AG$1,'data-futures'!$A:$A,0),1),""),"")</f>
        <v>-9.3500000000000014</v>
      </c>
      <c r="AH226">
        <f>+IFERROR(IF(VALUE('data-cash-crude'!AG227)&gt;0,'data-cash-crude'!AG227-INDEX('data-futures'!$E:$E,MATCH('basis-cash-crude'!AH$1,'data-futures'!$A:$A,0),1),""),"")</f>
        <v>-9.4200000000000017</v>
      </c>
      <c r="AI226">
        <f>+IFERROR(IF(VALUE('data-cash-crude'!AH227)&gt;0,'data-cash-crude'!AH227-INDEX('data-futures'!$E:$E,MATCH('basis-cash-crude'!AI$1,'data-futures'!$A:$A,0),1),""),"")</f>
        <v>-9.259999999999998</v>
      </c>
      <c r="AJ226">
        <f>+IFERROR(IF(VALUE('data-cash-crude'!AI227)&gt;0,'data-cash-crude'!AI227-INDEX('data-futures'!$E:$E,MATCH('basis-cash-crude'!AJ$1,'data-futures'!$A:$A,0),1),""),"")</f>
        <v>-9.36</v>
      </c>
      <c r="AK226">
        <f>+IFERROR(IF(VALUE('data-cash-crude'!AJ227)&gt;0,'data-cash-crude'!AJ227-INDEX('data-futures'!$E:$E,MATCH('basis-cash-crude'!AK$1,'data-futures'!$A:$A,0),1),""),"")</f>
        <v>-9.3800000000000026</v>
      </c>
      <c r="AL226">
        <f>+IFERROR(IF(VALUE('data-cash-crude'!AK227)&gt;0,'data-cash-crude'!AK227-INDEX('data-futures'!$E:$E,MATCH('basis-cash-crude'!AL$1,'data-futures'!$A:$A,0),1),""),"")</f>
        <v>-9.39</v>
      </c>
      <c r="AM226">
        <f>+IFERROR(IF(VALUE('data-cash-crude'!AL227)&gt;0,'data-cash-crude'!AL227-INDEX('data-futures'!$E:$E,MATCH('basis-cash-crude'!AM$1,'data-futures'!$A:$A,0),1),""),"")</f>
        <v>-9.2800000000000011</v>
      </c>
      <c r="AN226">
        <f>+IFERROR(IF(VALUE('data-cash-crude'!AM227)&gt;0,'data-cash-crude'!AM227-INDEX('data-futures'!$E:$E,MATCH('basis-cash-crude'!AN$1,'data-futures'!$A:$A,0),1),""),"")</f>
        <v>-9.5600000000000023</v>
      </c>
      <c r="AO226">
        <f>+IFERROR(IF(VALUE('data-cash-crude'!AN227)&gt;0,'data-cash-crude'!AN227-INDEX('data-futures'!$E:$E,MATCH('basis-cash-crude'!AO$1,'data-futures'!$A:$A,0),1),""),"")</f>
        <v>-9.5399999999999991</v>
      </c>
      <c r="AP226">
        <f>+IFERROR(IF(VALUE('data-cash-crude'!AO227)&gt;0,'data-cash-crude'!AO227-INDEX('data-futures'!$E:$E,MATCH('basis-cash-crude'!AP$1,'data-futures'!$A:$A,0),1),""),"")</f>
        <v>-9.57</v>
      </c>
      <c r="AQ226" t="str">
        <f>+IFERROR(IF(VALUE('data-cash-crude'!AP227)&gt;0,'data-cash-crude'!AP227-INDEX('data-futures'!$E:$E,MATCH('basis-cash-crude'!AQ$1,'data-futures'!$A:$A,0),1),""),"")</f>
        <v/>
      </c>
      <c r="AR226">
        <f>+IFERROR(IF(VALUE('data-cash-crude'!AQ227)&gt;0,'data-cash-crude'!AQ227-INDEX('data-futures'!$E:$E,MATCH('basis-cash-crude'!AR$1,'data-futures'!$A:$A,0),1),""),"")</f>
        <v>-9.4799999999999969</v>
      </c>
      <c r="AS226" t="str">
        <f>+IFERROR(IF(VALUE('data-cash-crude'!AR227)&gt;0,'data-cash-crude'!AR227-INDEX('data-futures'!$E:$E,MATCH('basis-cash-crude'!AS$1,'data-futures'!$A:$A,0),1),""),"")</f>
        <v/>
      </c>
      <c r="AT226">
        <f>+IFERROR(IF(VALUE('data-cash-crude'!AS227)&gt;0,'data-cash-crude'!AS227-INDEX('data-futures'!$E:$E,MATCH('basis-cash-crude'!AT$1,'data-futures'!$A:$A,0),1),""),"")</f>
        <v>-9.3500000000000014</v>
      </c>
      <c r="AU226">
        <f>+IFERROR(IF(VALUE('data-cash-crude'!AT227)&gt;0,'data-cash-crude'!AT227-INDEX('data-futures'!$E:$E,MATCH('basis-cash-crude'!AU$1,'data-futures'!$A:$A,0),1),""),"")</f>
        <v>-9.3100000000000023</v>
      </c>
      <c r="AV226">
        <f>+IFERROR(IF(VALUE('data-cash-crude'!AU227)&gt;0,'data-cash-crude'!AU227-INDEX('data-futures'!$E:$E,MATCH('basis-cash-crude'!AV$1,'data-futures'!$A:$A,0),1),""),"")</f>
        <v>-9.3800000000000026</v>
      </c>
      <c r="AW226">
        <f>+IFERROR(IF(VALUE('data-cash-crude'!AV227)&gt;0,'data-cash-crude'!AV227-INDEX('data-futures'!$E:$E,MATCH('basis-cash-crude'!AW$1,'data-futures'!$A:$A,0),1),""),"")</f>
        <v>-9.3500000000000014</v>
      </c>
      <c r="AX226">
        <f>+IFERROR(IF(VALUE('data-cash-crude'!AW227)&gt;0,'data-cash-crude'!AW227-INDEX('data-futures'!$E:$E,MATCH('basis-cash-crude'!AX$1,'data-futures'!$A:$A,0),1),""),"")</f>
        <v>-9.2700000000000031</v>
      </c>
      <c r="AY226">
        <f>+IFERROR(IF(VALUE('data-cash-crude'!AX227)&gt;0,'data-cash-crude'!AX227-INDEX('data-futures'!$E:$E,MATCH('basis-cash-crude'!AY$1,'data-futures'!$A:$A,0),1),""),"")</f>
        <v>-9.3299999999999983</v>
      </c>
      <c r="AZ226">
        <f>+IFERROR(IF(VALUE('data-cash-crude'!AY227)&gt;0,'data-cash-crude'!AY227-INDEX('data-futures'!$E:$E,MATCH('basis-cash-crude'!AZ$1,'data-futures'!$A:$A,0),1),""),"")</f>
        <v>-9.5</v>
      </c>
      <c r="BA226">
        <f>+IFERROR(IF(VALUE('data-cash-crude'!AZ227)&gt;0,'data-cash-crude'!AZ227-INDEX('data-futures'!$E:$E,MATCH('basis-cash-crude'!BA$1,'data-futures'!$A:$A,0),1),""),"")</f>
        <v>-8.6700000000000017</v>
      </c>
      <c r="BB226">
        <f>+IFERROR(IF(VALUE('data-cash-crude'!BA227)&gt;0,'data-cash-crude'!BA227-INDEX('data-futures'!$E:$E,MATCH('basis-cash-crude'!BB$1,'data-futures'!$A:$A,0),1),""),"")</f>
        <v>-9.3699999999999974</v>
      </c>
      <c r="BC226">
        <f>+IFERROR(IF(VALUE('data-cash-crude'!BB227)&gt;0,'data-cash-crude'!BB227-INDEX('data-futures'!$E:$E,MATCH('basis-cash-crude'!BC$1,'data-futures'!$A:$A,0),1),""),"")</f>
        <v>-9.4799999999999969</v>
      </c>
      <c r="BD226">
        <f>+IFERROR(IF(VALUE('data-cash-crude'!BC227)&gt;0,'data-cash-crude'!BC227-INDEX('data-futures'!$E:$E,MATCH('basis-cash-crude'!BD$1,'data-futures'!$A:$A,0),1),""),"")</f>
        <v>-9.57</v>
      </c>
      <c r="BE226">
        <f>+IFERROR(IF(VALUE('data-cash-crude'!BD227)&gt;0,'data-cash-crude'!BD227-INDEX('data-futures'!$E:$E,MATCH('basis-cash-crude'!BE$1,'data-futures'!$A:$A,0),1),""),"")</f>
        <v>-9.4799999999999969</v>
      </c>
      <c r="BF226">
        <f>+IFERROR(IF(VALUE('data-cash-crude'!BE227)&gt;0,'data-cash-crude'!BE227-INDEX('data-futures'!$E:$E,MATCH('basis-cash-crude'!BF$1,'data-futures'!$A:$A,0),1),""),"")</f>
        <v>-9.240000000000002</v>
      </c>
      <c r="BG226">
        <f>+IFERROR(IF(VALUE('data-cash-crude'!BF227)&gt;0,'data-cash-crude'!BF227-INDEX('data-futures'!$E:$E,MATCH('basis-cash-crude'!BG$1,'data-futures'!$A:$A,0),1),""),"")</f>
        <v>-9.2700000000000031</v>
      </c>
      <c r="BH226">
        <f>+IFERROR(IF(VALUE('data-cash-crude'!BG227)&gt;0,'data-cash-crude'!BG227-INDEX('data-futures'!$E:$E,MATCH('basis-cash-crude'!BH$1,'data-futures'!$A:$A,0),1),""),"")</f>
        <v>-9.0399999999999991</v>
      </c>
      <c r="BI226">
        <f>+IFERROR(IF(VALUE('data-cash-crude'!BH227)&gt;0,'data-cash-crude'!BH227-INDEX('data-futures'!$E:$E,MATCH('basis-cash-crude'!BI$1,'data-futures'!$A:$A,0),1),""),"")</f>
        <v>-9.0900000000000034</v>
      </c>
      <c r="BJ226">
        <f>+IFERROR(IF(VALUE('data-cash-crude'!BI227)&gt;0,'data-cash-crude'!BI227-INDEX('data-futures'!$E:$E,MATCH('basis-cash-crude'!BJ$1,'data-futures'!$A:$A,0),1),""),"")</f>
        <v>-9.3400000000000034</v>
      </c>
      <c r="BK226">
        <f>+IFERROR(IF(VALUE('data-cash-crude'!BJ227)&gt;0,'data-cash-crude'!BJ227-INDEX('data-futures'!$E:$E,MATCH('basis-cash-crude'!BK$1,'data-futures'!$A:$A,0),1),""),"")</f>
        <v>-9.43</v>
      </c>
      <c r="BL226">
        <f>+IFERROR(IF(VALUE('data-cash-crude'!BK227)&gt;0,'data-cash-crude'!BK227-INDEX('data-futures'!$E:$E,MATCH('basis-cash-crude'!BL$1,'data-futures'!$A:$A,0),1),""),"")</f>
        <v>-9.61</v>
      </c>
      <c r="BM226">
        <f>+IFERROR(IF(VALUE('data-cash-crude'!BL227)&gt;0,'data-cash-crude'!BL227-INDEX('data-futures'!$E:$E,MATCH('basis-cash-crude'!BM$1,'data-futures'!$A:$A,0),1),""),"")</f>
        <v>-9.6700000000000017</v>
      </c>
      <c r="BN226">
        <f>+IFERROR(IF(VALUE('data-cash-crude'!BM227)&gt;0,'data-cash-crude'!BM227-INDEX('data-futures'!$E:$E,MATCH('basis-cash-crude'!BN$1,'data-futures'!$A:$A,0),1),""),"")</f>
        <v>-9.4099999999999966</v>
      </c>
      <c r="BO226">
        <f>+IFERROR(IF(VALUE('data-cash-crude'!BN227)&gt;0,'data-cash-crude'!BN227-INDEX('data-futures'!$E:$E,MATCH('basis-cash-crude'!BO$1,'data-futures'!$A:$A,0),1),""),"")</f>
        <v>-9.7199999999999989</v>
      </c>
      <c r="BP226">
        <f>+IFERROR(IF(VALUE('data-cash-crude'!BO227)&gt;0,'data-cash-crude'!BO227-INDEX('data-futures'!$E:$E,MATCH('basis-cash-crude'!BP$1,'data-futures'!$A:$A,0),1),""),"")</f>
        <v>-9.6300000000000026</v>
      </c>
      <c r="BQ226">
        <f>+IFERROR(IF(VALUE('data-cash-crude'!BP227)&gt;0,'data-cash-crude'!BP227-INDEX('data-futures'!$E:$E,MATCH('basis-cash-crude'!BQ$1,'data-futures'!$A:$A,0),1),""),"")</f>
        <v>-9.32</v>
      </c>
      <c r="BR226">
        <f>+IFERROR(IF(VALUE('data-cash-crude'!BQ227)&gt;0,'data-cash-crude'!BQ227-INDEX('data-futures'!$E:$E,MATCH('basis-cash-crude'!BR$1,'data-futures'!$A:$A,0),1),""),"")</f>
        <v>-9.3500000000000014</v>
      </c>
      <c r="BS226">
        <f>+IFERROR(IF(VALUE('data-cash-crude'!BR227)&gt;0,'data-cash-crude'!BR227-INDEX('data-futures'!$E:$E,MATCH('basis-cash-crude'!BS$1,'data-futures'!$A:$A,0),1),""),"")</f>
        <v>-9.2700000000000031</v>
      </c>
      <c r="BT226">
        <f>+IFERROR(IF(VALUE('data-cash-crude'!BS227)&gt;0,'data-cash-crude'!BS227-INDEX('data-futures'!$E:$E,MATCH('basis-cash-crude'!BT$1,'data-futures'!$A:$A,0),1),""),"")</f>
        <v>-9.82</v>
      </c>
      <c r="BU226">
        <f>+IFERROR(IF(VALUE('data-cash-crude'!BT227)&gt;0,'data-cash-crude'!BT227-INDEX('data-futures'!$E:$E,MATCH('basis-cash-crude'!BU$1,'data-futures'!$A:$A,0),1),""),"")</f>
        <v>-9.68</v>
      </c>
      <c r="BV226">
        <f>+IFERROR(IF(VALUE('data-cash-crude'!BU227)&gt;0,'data-cash-crude'!BU227-INDEX('data-futures'!$E:$E,MATCH('basis-cash-crude'!BV$1,'data-futures'!$A:$A,0),1),""),"")</f>
        <v>-9.3699999999999974</v>
      </c>
      <c r="BW226">
        <f>+IFERROR(IF(VALUE('data-cash-crude'!BV227)&gt;0,'data-cash-crude'!BV227-INDEX('data-futures'!$E:$E,MATCH('basis-cash-crude'!BW$1,'data-futures'!$A:$A,0),1),""),"")</f>
        <v>-9.3800000000000026</v>
      </c>
      <c r="BX226">
        <f>+IFERROR(IF(VALUE('data-cash-crude'!BW227)&gt;0,'data-cash-crude'!BW227-INDEX('data-futures'!$E:$E,MATCH('basis-cash-crude'!BX$1,'data-futures'!$A:$A,0),1),""),"")</f>
        <v>-9.6899999999999977</v>
      </c>
      <c r="BY226">
        <f>+IFERROR(IF(VALUE('data-cash-crude'!BX227)&gt;0,'data-cash-crude'!BX227-INDEX('data-futures'!$E:$E,MATCH('basis-cash-crude'!BY$1,'data-futures'!$A:$A,0),1),""),"")</f>
        <v>-9.6599999999999966</v>
      </c>
      <c r="BZ226">
        <f>+IFERROR(IF(VALUE('data-cash-crude'!BY227)&gt;0,'data-cash-crude'!BY227-INDEX('data-futures'!$E:$E,MATCH('basis-cash-crude'!BZ$1,'data-futures'!$A:$A,0),1),""),"")</f>
        <v>-9.7000000000000028</v>
      </c>
      <c r="CA226">
        <f>+IFERROR(IF(VALUE('data-cash-crude'!BZ227)&gt;0,'data-cash-crude'!BZ227-INDEX('data-futures'!$E:$E,MATCH('basis-cash-crude'!CA$1,'data-futures'!$A:$A,0),1),""),"")</f>
        <v>-9.3400000000000034</v>
      </c>
      <c r="CB226">
        <f>+IFERROR(IF(VALUE('data-cash-crude'!CA227)&gt;0,'data-cash-crude'!CA227-INDEX('data-futures'!$E:$E,MATCH('basis-cash-crude'!CB$1,'data-futures'!$A:$A,0),1),""),"")</f>
        <v>-9.2199999999999989</v>
      </c>
      <c r="CC226">
        <f>+IFERROR(IF(VALUE('data-cash-crude'!CB227)&gt;0,'data-cash-crude'!CB227-INDEX('data-futures'!$E:$E,MATCH('basis-cash-crude'!CC$1,'data-futures'!$A:$A,0),1),""),"")</f>
        <v>-9.3699999999999974</v>
      </c>
      <c r="CD226">
        <f>+IFERROR(IF(VALUE('data-cash-crude'!CC227)&gt;0,'data-cash-crude'!CC227-INDEX('data-futures'!$E:$E,MATCH('basis-cash-crude'!CD$1,'data-futures'!$A:$A,0),1),""),"")</f>
        <v>-9.11</v>
      </c>
      <c r="CE226">
        <f>+IFERROR(IF(VALUE('data-cash-crude'!CD227)&gt;0,'data-cash-crude'!CD227-INDEX('data-futures'!$E:$E,MATCH('basis-cash-crude'!CE$1,'data-futures'!$A:$A,0),1),""),"")</f>
        <v>-9.1499999999999986</v>
      </c>
      <c r="CF226">
        <f>+IFERROR(IF(VALUE('data-cash-crude'!CE227)&gt;0,'data-cash-crude'!CE227-INDEX('data-futures'!$E:$E,MATCH('basis-cash-crude'!CF$1,'data-futures'!$A:$A,0),1),""),"")</f>
        <v>-9.07</v>
      </c>
      <c r="CG226">
        <f>+IFERROR(IF(VALUE('data-cash-crude'!CF227)&gt;0,'data-cash-crude'!CF227-INDEX('data-futures'!$E:$E,MATCH('basis-cash-crude'!CG$1,'data-futures'!$A:$A,0),1),""),"")</f>
        <v>-8.8400000000000034</v>
      </c>
      <c r="CH226">
        <f>+IFERROR(IF(VALUE('data-cash-crude'!CG227)&gt;0,'data-cash-crude'!CG227-INDEX('data-futures'!$E:$E,MATCH('basis-cash-crude'!CH$1,'data-futures'!$A:$A,0),1),""),"")</f>
        <v>-8.6300000000000026</v>
      </c>
      <c r="CI226">
        <f>+IFERROR(IF(VALUE('data-cash-crude'!CH227)&gt;0,'data-cash-crude'!CH227-INDEX('data-futures'!$E:$E,MATCH('basis-cash-crude'!CI$1,'data-futures'!$A:$A,0),1),""),"")</f>
        <v>-8.7899999999999991</v>
      </c>
      <c r="CJ226">
        <f>+IFERROR(IF(VALUE('data-cash-crude'!CI227)&gt;0,'data-cash-crude'!CI227-INDEX('data-futures'!$E:$E,MATCH('basis-cash-crude'!CJ$1,'data-futures'!$A:$A,0),1),""),"")</f>
        <v>-8.6499999999999986</v>
      </c>
      <c r="CK226">
        <f>+IFERROR(IF(VALUE('data-cash-crude'!CJ227)&gt;0,'data-cash-crude'!CJ227-INDEX('data-futures'!$E:$E,MATCH('basis-cash-crude'!CK$1,'data-futures'!$A:$A,0),1),""),"")</f>
        <v>-8.240000000000002</v>
      </c>
      <c r="CL226">
        <f>+IFERROR(IF(VALUE('data-cash-crude'!CK227)&gt;0,'data-cash-crude'!CK227-INDEX('data-futures'!$E:$E,MATCH('basis-cash-crude'!CL$1,'data-futures'!$A:$A,0),1),""),"")</f>
        <v>-8.2000000000000028</v>
      </c>
      <c r="CM226">
        <f>+IFERROR(IF(VALUE('data-cash-crude'!CL227)&gt;0,'data-cash-crude'!CL227-INDEX('data-futures'!$E:$E,MATCH('basis-cash-crude'!CM$1,'data-futures'!$A:$A,0),1),""),"")</f>
        <v>-8.25</v>
      </c>
      <c r="CN226">
        <f>+IFERROR(IF(VALUE('data-cash-crude'!CM227)&gt;0,'data-cash-crude'!CM227-INDEX('data-futures'!$E:$E,MATCH('basis-cash-crude'!CN$1,'data-futures'!$A:$A,0),1),""),"")</f>
        <v>-7.8900000000000006</v>
      </c>
      <c r="CO226">
        <f>+IFERROR(IF(VALUE('data-cash-crude'!CN227)&gt;0,'data-cash-crude'!CN227-INDEX('data-futures'!$E:$E,MATCH('basis-cash-crude'!CO$1,'data-futures'!$A:$A,0),1),""),"")</f>
        <v>-7.93</v>
      </c>
      <c r="CP226">
        <f>+IFERROR(IF(VALUE('data-cash-crude'!CO227)&gt;0,'data-cash-crude'!CO227-INDEX('data-futures'!$E:$E,MATCH('basis-cash-crude'!CP$1,'data-futures'!$A:$A,0),1),""),"")</f>
        <v>-8.1300000000000026</v>
      </c>
      <c r="CQ226">
        <f>+IFERROR(IF(VALUE('data-cash-crude'!CP227)&gt;0,'data-cash-crude'!CP227-INDEX('data-futures'!$E:$E,MATCH('basis-cash-crude'!CQ$1,'data-futures'!$A:$A,0),1),""),"")</f>
        <v>-8.1199999999999974</v>
      </c>
      <c r="CR226" t="str">
        <f>+IFERROR(IF(VALUE('data-cash-crude'!CQ227)&gt;0,'data-cash-crude'!CQ227-INDEX('data-futures'!$E:$E,MATCH('basis-cash-crude'!CR$1,'data-futures'!$A:$A,0),1),""),"")</f>
        <v/>
      </c>
      <c r="CS226">
        <f>+IFERROR(IF(VALUE('data-cash-crude'!CR227)&gt;0,'data-cash-crude'!CR227-INDEX('data-futures'!$E:$E,MATCH('basis-cash-crude'!CS$1,'data-futures'!$A:$A,0),1),""),"")</f>
        <v>-7.1199999999999974</v>
      </c>
      <c r="CT226">
        <f>+IFERROR(IF(VALUE('data-cash-crude'!CS227)&gt;0,'data-cash-crude'!CS227-INDEX('data-futures'!$E:$E,MATCH('basis-cash-crude'!CT$1,'data-futures'!$A:$A,0),1),""),"")</f>
        <v>-6.3100000000000023</v>
      </c>
      <c r="CU226">
        <f>+IFERROR(IF(VALUE('data-cash-crude'!CT227)&gt;0,'data-cash-crude'!CT227-INDEX('data-futures'!$E:$E,MATCH('basis-cash-crude'!CU$1,'data-futures'!$A:$A,0),1),""),"")</f>
        <v>-8.36</v>
      </c>
      <c r="CV226">
        <f>+IFERROR(IF(VALUE('data-cash-crude'!CU227)&gt;0,'data-cash-crude'!CU227-INDEX('data-futures'!$E:$E,MATCH('basis-cash-crude'!CV$1,'data-futures'!$A:$A,0),1),""),"")</f>
        <v>-8.7100000000000009</v>
      </c>
      <c r="CW226">
        <f>+IFERROR(IF(VALUE('data-cash-crude'!CV227)&gt;0,'data-cash-crude'!CV227-INDEX('data-futures'!$E:$E,MATCH('basis-cash-crude'!CW$1,'data-futures'!$A:$A,0),1),""),"")</f>
        <v>-8.7000000000000028</v>
      </c>
      <c r="CX226">
        <f>+IFERROR(IF(VALUE('data-cash-crude'!CW227)&gt;0,'data-cash-crude'!CW227-INDEX('data-futures'!$E:$E,MATCH('basis-cash-crude'!CX$1,'data-futures'!$A:$A,0),1),""),"")</f>
        <v>-8.2800000000000011</v>
      </c>
      <c r="CY226">
        <f>+IFERROR(IF(VALUE('data-cash-crude'!CX227)&gt;0,'data-cash-crude'!CX227-INDEX('data-futures'!$E:$E,MATCH('basis-cash-crude'!CY$1,'data-futures'!$A:$A,0),1),""),"")</f>
        <v>-8.18</v>
      </c>
      <c r="CZ226">
        <f>+IFERROR(IF(VALUE('data-cash-crude'!CY227)&gt;0,'data-cash-crude'!CY227-INDEX('data-futures'!$E:$E,MATCH('basis-cash-crude'!CZ$1,'data-futures'!$A:$A,0),1),""),"")</f>
        <v>-8.3500000000000014</v>
      </c>
      <c r="DA226">
        <f>+IFERROR(IF(VALUE('data-cash-crude'!CZ227)&gt;0,'data-cash-crude'!CZ227-INDEX('data-futures'!$E:$E,MATCH('basis-cash-crude'!DA$1,'data-futures'!$A:$A,0),1),""),"")</f>
        <v>-8.2999999999999972</v>
      </c>
      <c r="DB226">
        <f>+IFERROR(IF(VALUE('data-cash-crude'!DA227)&gt;0,'data-cash-crude'!DA227-INDEX('data-futures'!$E:$E,MATCH('basis-cash-crude'!DB$1,'data-futures'!$A:$A,0),1),""),"")</f>
        <v>-8.25</v>
      </c>
      <c r="DC226">
        <f>+IFERROR(IF(VALUE('data-cash-crude'!DB227)&gt;0,'data-cash-crude'!DB227-INDEX('data-futures'!$E:$E,MATCH('basis-cash-crude'!DC$1,'data-futures'!$A:$A,0),1),""),"")</f>
        <v>-8.2700000000000031</v>
      </c>
      <c r="DD226" t="str">
        <f>+IFERROR(IF(VALUE('data-cash-crude'!DC227)&gt;0,'data-cash-crude'!DC227-INDEX('data-futures'!$E:$E,MATCH('basis-cash-crude'!DD$1,'data-futures'!$A:$A,0),1),""),"")</f>
        <v/>
      </c>
      <c r="DE226">
        <f>+IFERROR(IF(VALUE('data-cash-crude'!DD227)&gt;0,'data-cash-crude'!DD227-INDEX('data-futures'!$E:$E,MATCH('basis-cash-crude'!DE$1,'data-futures'!$A:$A,0),1),""),"")</f>
        <v>-7.93</v>
      </c>
      <c r="DF226">
        <f>+IFERROR(IF(VALUE('data-cash-crude'!DE227)&gt;0,'data-cash-crude'!DE227-INDEX('data-futures'!$E:$E,MATCH('basis-cash-crude'!DF$1,'data-futures'!$A:$A,0),1),""),"")</f>
        <v>-7.7999999999999972</v>
      </c>
      <c r="DG226">
        <f>+IFERROR(IF(VALUE('data-cash-crude'!DF227)&gt;0,'data-cash-crude'!DF227-INDEX('data-futures'!$E:$E,MATCH('basis-cash-crude'!DG$1,'data-futures'!$A:$A,0),1),""),"")</f>
        <v>-8.2000000000000028</v>
      </c>
      <c r="DH226">
        <f>+IFERROR(IF(VALUE('data-cash-crude'!DG227)&gt;0,'data-cash-crude'!DG227-INDEX('data-futures'!$E:$E,MATCH('basis-cash-crude'!DH$1,'data-futures'!$A:$A,0),1),""),"")</f>
        <v>-8.2100000000000009</v>
      </c>
      <c r="DI226">
        <f>+IFERROR(IF(VALUE('data-cash-crude'!DH227)&gt;0,'data-cash-crude'!DH227-INDEX('data-futures'!$E:$E,MATCH('basis-cash-crude'!DI$1,'data-futures'!$A:$A,0),1),""),"")</f>
        <v>-8.3400000000000034</v>
      </c>
      <c r="DJ226">
        <f>+IFERROR(IF(VALUE('data-cash-crude'!DI227)&gt;0,'data-cash-crude'!DI227-INDEX('data-futures'!$E:$E,MATCH('basis-cash-crude'!DJ$1,'data-futures'!$A:$A,0),1),""),"")</f>
        <v>-8.57</v>
      </c>
      <c r="DK226">
        <f>+IFERROR(IF(VALUE('data-cash-crude'!DJ227)&gt;0,'data-cash-crude'!DJ227-INDEX('data-futures'!$E:$E,MATCH('basis-cash-crude'!DK$1,'data-futures'!$A:$A,0),1),""),"")</f>
        <v>-8.1199999999999974</v>
      </c>
      <c r="DL226" t="str">
        <f>+IFERROR(IF(VALUE('data-cash-crude'!DK227)&gt;0,'data-cash-crude'!DK227-INDEX('data-futures'!$E:$E,MATCH('basis-cash-crude'!DL$1,'data-futures'!$A:$A,0),1),""),"")</f>
        <v/>
      </c>
      <c r="DM226" t="str">
        <f>+IFERROR(IF(VALUE('data-cash-crude'!DL227)&gt;0,'data-cash-crude'!DL227-INDEX('data-futures'!$E:$E,MATCH('basis-cash-crude'!DM$1,'data-futures'!$A:$A,0),1),""),"")</f>
        <v/>
      </c>
      <c r="DN226" t="str">
        <f>+IFERROR(IF(VALUE('data-cash-crude'!DM227)&gt;0,'data-cash-crude'!DM227-INDEX('data-futures'!$E:$E,MATCH('basis-cash-crude'!DN$1,'data-futures'!$A:$A,0),1),""),"")</f>
        <v/>
      </c>
      <c r="DO226" t="str">
        <f>+IFERROR(IF(VALUE('data-cash-crude'!DN227)&gt;0,'data-cash-crude'!DN227-INDEX('data-futures'!$E:$E,MATCH('basis-cash-crude'!DO$1,'data-futures'!$A:$A,0),1),""),"")</f>
        <v/>
      </c>
      <c r="DP226" t="str">
        <f>+IFERROR(IF(VALUE('data-cash-crude'!DO227)&gt;0,'data-cash-crude'!DO227-INDEX('data-futures'!$E:$E,MATCH('basis-cash-crude'!DP$1,'data-futures'!$A:$A,0),1),""),"")</f>
        <v/>
      </c>
      <c r="DQ226" t="str">
        <f>+IFERROR(IF(VALUE('data-cash-crude'!DP227)&gt;0,'data-cash-crude'!DP227-INDEX('data-futures'!$E:$E,MATCH('basis-cash-crude'!DQ$1,'data-futures'!$A:$A,0),1),""),"")</f>
        <v/>
      </c>
      <c r="DR226" t="str">
        <f>+IFERROR(IF(VALUE('data-cash-crude'!DQ227)&gt;0,'data-cash-crude'!DQ227-INDEX('data-futures'!$E:$E,MATCH('basis-cash-crude'!DR$1,'data-futures'!$A:$A,0),1),""),"")</f>
        <v/>
      </c>
      <c r="DS226" t="str">
        <f>+IFERROR(IF(VALUE('data-cash-crude'!DR227)&gt;0,'data-cash-crude'!DR227-INDEX('data-futures'!$E:$E,MATCH('basis-cash-crude'!DS$1,'data-futures'!$A:$A,0),1),""),"")</f>
        <v/>
      </c>
      <c r="DT226" t="str">
        <f>+IFERROR(IF(VALUE('data-cash-crude'!DS227)&gt;0,'data-cash-crude'!DS227-INDEX('data-futures'!$E:$E,MATCH('basis-cash-crude'!DT$1,'data-futures'!$A:$A,0),1),""),"")</f>
        <v/>
      </c>
      <c r="DU226">
        <f>+IFERROR(IF(VALUE('data-cash-crude'!DT227)&gt;0,'data-cash-crude'!DT227-INDEX('data-futures'!$E:$E,MATCH('basis-cash-crude'!DU$1,'data-futures'!$A:$A,0),1),""),"")</f>
        <v>-8.9399999999999977</v>
      </c>
      <c r="DV226">
        <f>+IFERROR(IF(VALUE('data-cash-crude'!DU227)&gt;0,'data-cash-crude'!DU227-INDEX('data-futures'!$E:$E,MATCH('basis-cash-crude'!DV$1,'data-futures'!$A:$A,0),1),""),"")</f>
        <v>-9.2000000000000028</v>
      </c>
      <c r="DW226">
        <f>+IFERROR(IF(VALUE('data-cash-crude'!DV227)&gt;0,'data-cash-crude'!DV227-INDEX('data-futures'!$E:$E,MATCH('basis-cash-crude'!DW$1,'data-futures'!$A:$A,0),1),""),"")</f>
        <v>-9.14</v>
      </c>
      <c r="DX226">
        <f>+IFERROR(IF(VALUE('data-cash-crude'!DW227)&gt;0,'data-cash-crude'!DW227-INDEX('data-futures'!$E:$E,MATCH('basis-cash-crude'!DX$1,'data-futures'!$A:$A,0),1),""),"")</f>
        <v>-8.68</v>
      </c>
      <c r="DY226" t="str">
        <f>+IFERROR(IF(VALUE('data-cash-crude'!DX227)&gt;0,'data-cash-crude'!DX227-INDEX('data-futures'!$E:$E,MATCH('basis-cash-crude'!DY$1,'data-futures'!$A:$A,0),1),""),"")</f>
        <v/>
      </c>
      <c r="DZ226">
        <f>+IFERROR(IF(VALUE('data-cash-crude'!DY227)&gt;0,'data-cash-crude'!DY227-INDEX('data-futures'!$E:$E,MATCH('basis-cash-crude'!DZ$1,'data-futures'!$A:$A,0),1),""),"")</f>
        <v>-9.1700000000000017</v>
      </c>
      <c r="EA226">
        <f>+IFERROR(IF(VALUE('data-cash-crude'!DZ227)&gt;0,'data-cash-crude'!DZ227-INDEX('data-futures'!$E:$E,MATCH('basis-cash-crude'!EA$1,'data-futures'!$A:$A,0),1),""),"")</f>
        <v>-9.0300000000000011</v>
      </c>
      <c r="EB226" t="str">
        <f>+IFERROR(IF(VALUE('data-cash-crude'!EA227)&gt;0,'data-cash-crude'!EA227-INDEX('data-futures'!$E:$E,MATCH('basis-cash-crude'!EB$1,'data-futures'!$A:$A,0),1),""),"")</f>
        <v/>
      </c>
      <c r="EC226">
        <f>+IFERROR(IF(VALUE('data-cash-crude'!EB227)&gt;0,'data-cash-crude'!EB227-INDEX('data-futures'!$E:$E,MATCH('basis-cash-crude'!EC$1,'data-futures'!$A:$A,0),1),""),"")</f>
        <v>-9.2000000000000028</v>
      </c>
      <c r="ED226" t="str">
        <f>+IFERROR(IF(VALUE('data-cash-crude'!EC227)&gt;0,'data-cash-crude'!EC227-INDEX('data-futures'!$E:$E,MATCH('basis-cash-crude'!ED$1,'data-futures'!$A:$A,0),1),""),"")</f>
        <v/>
      </c>
      <c r="EE226">
        <f>+IFERROR(IF(VALUE('data-cash-crude'!ED227)&gt;0,'data-cash-crude'!ED227-INDEX('data-futures'!$E:$E,MATCH('basis-cash-crude'!EE$1,'data-futures'!$A:$A,0),1),""),"")</f>
        <v>-9.5300000000000011</v>
      </c>
      <c r="EF226" t="str">
        <f>+IFERROR(IF(VALUE('data-cash-crude'!EE227)&gt;0,'data-cash-crude'!EE227-INDEX('data-futures'!$E:$E,MATCH('basis-cash-crude'!EF$1,'data-futures'!$A:$A,0),1),""),"")</f>
        <v/>
      </c>
      <c r="EG226" t="str">
        <f>+IFERROR(IF(VALUE('data-cash-crude'!EF227)&gt;0,'data-cash-crude'!EF227-INDEX('data-futures'!$E:$E,MATCH('basis-cash-crude'!EG$1,'data-futures'!$A:$A,0),1),""),"")</f>
        <v/>
      </c>
      <c r="EH226" t="str">
        <f>+IFERROR(IF(VALUE('data-cash-crude'!EG227)&gt;0,'data-cash-crude'!EG227-INDEX('data-futures'!$E:$E,MATCH('basis-cash-crude'!EH$1,'data-futures'!$A:$A,0),1),""),"")</f>
        <v/>
      </c>
      <c r="EI226" t="str">
        <f>+IFERROR(IF(VALUE('data-cash-crude'!EH227)&gt;0,'data-cash-crude'!EH227-INDEX('data-futures'!$E:$E,MATCH('basis-cash-crude'!EI$1,'data-futures'!$A:$A,0),1),""),"")</f>
        <v/>
      </c>
      <c r="EJ226" t="str">
        <f>+IFERROR(IF(VALUE('data-cash-crude'!EI227)&gt;0,'data-cash-crude'!EI227-INDEX('data-futures'!$E:$E,MATCH('basis-cash-crude'!EJ$1,'data-futures'!$A:$A,0),1),""),"")</f>
        <v/>
      </c>
      <c r="EK226" t="str">
        <f>+IFERROR(IF(VALUE('data-cash-crude'!EJ227)&gt;0,'data-cash-crude'!EJ227-INDEX('data-futures'!$E:$E,MATCH('basis-cash-crude'!EK$1,'data-futures'!$A:$A,0),1),""),"")</f>
        <v/>
      </c>
      <c r="EL226" t="str">
        <f>+IFERROR(IF(VALUE('data-cash-crude'!EK227)&gt;0,'data-cash-crude'!EK227-INDEX('data-futures'!$E:$E,MATCH('basis-cash-crude'!EL$1,'data-futures'!$A:$A,0),1),""),"")</f>
        <v/>
      </c>
      <c r="EM226" t="str">
        <f>+IFERROR(IF(VALUE('data-cash-crude'!EL227)&gt;0,'data-cash-crude'!EL227-INDEX('data-futures'!$E:$E,MATCH('basis-cash-crude'!EM$1,'data-futures'!$A:$A,0),1),""),"")</f>
        <v/>
      </c>
      <c r="EN226" t="str">
        <f>+IFERROR(IF(VALUE('data-cash-crude'!EM227)&gt;0,'data-cash-crude'!EM227-INDEX('data-futures'!$E:$E,MATCH('basis-cash-crude'!EN$1,'data-futures'!$A:$A,0),1),""),"")</f>
        <v/>
      </c>
      <c r="EO226" t="str">
        <f>+IFERROR(IF(VALUE('data-cash-crude'!EN227)&gt;0,'data-cash-crude'!EN227-INDEX('data-futures'!$E:$E,MATCH('basis-cash-crude'!EO$1,'data-futures'!$A:$A,0),1),""),"")</f>
        <v/>
      </c>
      <c r="EP226" t="str">
        <f>+IFERROR(IF(VALUE('data-cash-crude'!EO227)&gt;0,'data-cash-crude'!EO227-INDEX('data-futures'!$E:$E,MATCH('basis-cash-crude'!EP$1,'data-futures'!$A:$A,0),1),""),"")</f>
        <v/>
      </c>
      <c r="EQ226" t="str">
        <f>+IFERROR(IF(VALUE('data-cash-crude'!EP227)&gt;0,'data-cash-crude'!EP227-INDEX('data-futures'!$E:$E,MATCH('basis-cash-crude'!EQ$1,'data-futures'!$A:$A,0),1),""),"")</f>
        <v/>
      </c>
      <c r="ER226" t="str">
        <f>+IFERROR(IF(VALUE('data-cash-crude'!EQ227)&gt;0,'data-cash-crude'!EQ227-INDEX('data-futures'!$E:$E,MATCH('basis-cash-crude'!ER$1,'data-futures'!$A:$A,0),1),""),"")</f>
        <v/>
      </c>
      <c r="ES226" t="str">
        <f>+IFERROR(IF(VALUE('data-cash-crude'!ER227)&gt;0,'data-cash-crude'!ER227-INDEX('data-futures'!$E:$E,MATCH('basis-cash-crude'!ES$1,'data-futures'!$A:$A,0),1),""),"")</f>
        <v/>
      </c>
      <c r="ET226" t="str">
        <f>+IFERROR(IF(VALUE('data-cash-crude'!ES227)&gt;0,'data-cash-crude'!ES227-INDEX('data-futures'!$E:$E,MATCH('basis-cash-crude'!ET$1,'data-futures'!$A:$A,0),1),""),"")</f>
        <v/>
      </c>
      <c r="EU226" t="str">
        <f>+IFERROR(IF(VALUE('data-cash-crude'!ET227)&gt;0,'data-cash-crude'!ET227-INDEX('data-futures'!$E:$E,MATCH('basis-cash-crude'!EU$1,'data-futures'!$A:$A,0),1),""),"")</f>
        <v/>
      </c>
      <c r="EV226" t="str">
        <f>+IFERROR(IF(VALUE('data-cash-crude'!EU227)&gt;0,'data-cash-crude'!EU227-INDEX('data-futures'!$E:$E,MATCH('basis-cash-crude'!EV$1,'data-futures'!$A:$A,0),1),""),"")</f>
        <v/>
      </c>
      <c r="EW226" t="str">
        <f>+IFERROR(IF(VALUE('data-cash-crude'!EV227)&gt;0,'data-cash-crude'!EV227-INDEX('data-futures'!$E:$E,MATCH('basis-cash-crude'!EW$1,'data-futures'!$A:$A,0),1),""),"")</f>
        <v/>
      </c>
      <c r="EX226" t="str">
        <f>+IFERROR(IF(VALUE('data-cash-crude'!EW227)&gt;0,'data-cash-crude'!EW227-INDEX('data-futures'!$E:$E,MATCH('basis-cash-crude'!EX$1,'data-futures'!$A:$A,0),1),""),"")</f>
        <v/>
      </c>
      <c r="EY226" t="str">
        <f>+IFERROR(IF(VALUE('data-cash-crude'!EX227)&gt;0,'data-cash-crude'!EX227-INDEX('data-futures'!$E:$E,MATCH('basis-cash-crude'!EY$1,'data-futures'!$A:$A,0),1),""),"")</f>
        <v/>
      </c>
      <c r="EZ226" t="str">
        <f>+IFERROR(IF(VALUE('data-cash-crude'!EY227)&gt;0,'data-cash-crude'!EY227-INDEX('data-futures'!$E:$E,MATCH('basis-cash-crude'!EZ$1,'data-futures'!$A:$A,0),1),""),"")</f>
        <v/>
      </c>
      <c r="FA226" t="str">
        <f>+IFERROR(IF(VALUE('data-cash-crude'!EZ227)&gt;0,'data-cash-crude'!EZ227-INDEX('data-futures'!$E:$E,MATCH('basis-cash-crude'!FA$1,'data-futures'!$A:$A,0),1),""),"")</f>
        <v/>
      </c>
      <c r="FB226" t="str">
        <f>+IFERROR(IF(VALUE('data-cash-crude'!FA227)&gt;0,'data-cash-crude'!FA227-INDEX('data-futures'!$E:$E,MATCH('basis-cash-crude'!FB$1,'data-futures'!$A:$A,0),1),""),"")</f>
        <v/>
      </c>
      <c r="FC226" t="str">
        <f>+IFERROR(IF(VALUE('data-cash-crude'!FB227)&gt;0,'data-cash-crude'!FB227-INDEX('data-futures'!$E:$E,MATCH('basis-cash-crude'!FC$1,'data-futures'!$A:$A,0),1),""),"")</f>
        <v/>
      </c>
      <c r="FD226" t="str">
        <f>+IFERROR(IF(VALUE('data-cash-crude'!FC227)&gt;0,'data-cash-crude'!FC227-INDEX('data-futures'!$E:$E,MATCH('basis-cash-crude'!FD$1,'data-futures'!$A:$A,0),1),""),"")</f>
        <v/>
      </c>
      <c r="FE226" t="str">
        <f>+IFERROR(IF(VALUE('data-cash-crude'!FD227)&gt;0,'data-cash-crude'!FD227-INDEX('data-futures'!$E:$E,MATCH('basis-cash-crude'!FE$1,'data-futures'!$A:$A,0),1),""),"")</f>
        <v/>
      </c>
      <c r="FF226" t="str">
        <f>+IFERROR(IF(VALUE('data-cash-crude'!FE227)&gt;0,'data-cash-crude'!FE227-INDEX('data-futures'!$E:$E,MATCH('basis-cash-crude'!FF$1,'data-futures'!$A:$A,0),1),""),"")</f>
        <v/>
      </c>
      <c r="FG226" t="str">
        <f>+IFERROR(IF(VALUE('data-cash-crude'!FF227)&gt;0,'data-cash-crude'!FF227-INDEX('data-futures'!$E:$E,MATCH('basis-cash-crude'!FG$1,'data-futures'!$A:$A,0),1),""),"")</f>
        <v/>
      </c>
      <c r="FH226" t="str">
        <f>+IFERROR(IF(VALUE('data-cash-crude'!FG227)&gt;0,'data-cash-crude'!FG227-INDEX('data-futures'!$E:$E,MATCH('basis-cash-crude'!FH$1,'data-futures'!$A:$A,0),1),""),"")</f>
        <v/>
      </c>
      <c r="FI226" t="str">
        <f>+IFERROR(IF(VALUE('data-cash-crude'!FH227)&gt;0,'data-cash-crude'!FH227-INDEX('data-futures'!$E:$E,MATCH('basis-cash-crude'!FI$1,'data-futures'!$A:$A,0),1),""),"")</f>
        <v/>
      </c>
      <c r="FJ226" t="str">
        <f>+IFERROR(IF(VALUE('data-cash-crude'!FI227)&gt;0,'data-cash-crude'!FI227-INDEX('data-futures'!$E:$E,MATCH('basis-cash-crude'!FJ$1,'data-futures'!$A:$A,0),1),""),"")</f>
        <v/>
      </c>
      <c r="FK226" t="str">
        <f>+IFERROR(IF(VALUE('data-cash-crude'!FJ227)&gt;0,'data-cash-crude'!FJ227-INDEX('data-futures'!$E:$E,MATCH('basis-cash-crude'!FK$1,'data-futures'!$A:$A,0),1),""),"")</f>
        <v/>
      </c>
      <c r="FL226" t="str">
        <f>+IFERROR(IF(VALUE('data-cash-crude'!FK227)&gt;0,'data-cash-crude'!FK227-INDEX('data-futures'!$E:$E,MATCH('basis-cash-crude'!FL$1,'data-futures'!$A:$A,0),1),""),"")</f>
        <v/>
      </c>
    </row>
  </sheetData>
  <pageMargins left="0.7" right="0.7" top="0.75" bottom="0.75" header="0.3" footer="0.3"/>
  <customProperties>
    <customPr name="Instruments" r:id="rId1"/>
    <customPr name="RangeDefinitions" r:id="rId2"/>
  </customPropertie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5C9B38-5787-4CA0-B152-7134C74D0960}">
  <dimension ref="A1:E239"/>
  <sheetViews>
    <sheetView zoomScale="85" zoomScaleNormal="85" workbookViewId="0">
      <selection activeCell="B2" sqref="B2:C46"/>
    </sheetView>
  </sheetViews>
  <sheetFormatPr defaultRowHeight="12.75" x14ac:dyDescent="0.2"/>
  <cols>
    <col min="1" max="1" width="43.85546875" bestFit="1" customWidth="1"/>
    <col min="2" max="2" width="11.28515625" bestFit="1" customWidth="1"/>
    <col min="3" max="3" width="12.28515625" bestFit="1" customWidth="1"/>
    <col min="4" max="4" width="15.5703125" bestFit="1" customWidth="1"/>
    <col min="5" max="5" width="17.85546875" bestFit="1" customWidth="1"/>
    <col min="6" max="52" width="10.140625" bestFit="1" customWidth="1"/>
  </cols>
  <sheetData>
    <row r="1" spans="1:5" x14ac:dyDescent="0.2">
      <c r="A1" s="10" t="s">
        <v>0</v>
      </c>
      <c r="B1" s="10" t="s">
        <v>1</v>
      </c>
      <c r="C1" s="10" t="s">
        <v>2</v>
      </c>
      <c r="D1" s="10" t="s">
        <v>3</v>
      </c>
      <c r="E1" s="10" t="s">
        <v>4</v>
      </c>
    </row>
    <row r="2" spans="1:5" x14ac:dyDescent="0.2">
      <c r="A2" s="12" t="s">
        <v>5</v>
      </c>
      <c r="B2" s="12" t="s">
        <v>6</v>
      </c>
      <c r="C2" s="12" t="s">
        <v>7</v>
      </c>
      <c r="D2" s="12" t="s">
        <v>8</v>
      </c>
      <c r="E2" s="12">
        <v>1</v>
      </c>
    </row>
    <row r="3" spans="1:5" x14ac:dyDescent="0.2">
      <c r="A3" s="12" t="s">
        <v>9</v>
      </c>
      <c r="B3" s="12" t="s">
        <v>10</v>
      </c>
      <c r="C3" s="12" t="s">
        <v>7</v>
      </c>
      <c r="D3" s="12" t="s">
        <v>11</v>
      </c>
      <c r="E3" s="12">
        <v>7</v>
      </c>
    </row>
    <row r="4" spans="1:5" x14ac:dyDescent="0.2">
      <c r="A4" s="12" t="s">
        <v>9</v>
      </c>
      <c r="B4" s="12" t="s">
        <v>12</v>
      </c>
      <c r="C4" s="12" t="s">
        <v>7</v>
      </c>
      <c r="D4" s="12" t="s">
        <v>13</v>
      </c>
      <c r="E4" s="12" t="s">
        <v>14</v>
      </c>
    </row>
    <row r="5" spans="1:5" x14ac:dyDescent="0.2">
      <c r="A5" s="12" t="s">
        <v>9</v>
      </c>
      <c r="B5" s="12" t="s">
        <v>15</v>
      </c>
      <c r="C5" s="12" t="s">
        <v>7</v>
      </c>
      <c r="D5" s="12" t="s">
        <v>16</v>
      </c>
      <c r="E5" s="12">
        <v>3</v>
      </c>
    </row>
    <row r="6" spans="1:5" x14ac:dyDescent="0.2">
      <c r="A6" s="12" t="s">
        <v>17</v>
      </c>
      <c r="B6" s="12" t="s">
        <v>6</v>
      </c>
      <c r="C6" s="12" t="s">
        <v>7</v>
      </c>
      <c r="D6" s="12" t="s">
        <v>18</v>
      </c>
      <c r="E6" s="12">
        <v>3</v>
      </c>
    </row>
    <row r="7" spans="1:5" x14ac:dyDescent="0.2">
      <c r="A7" s="12" t="s">
        <v>19</v>
      </c>
      <c r="B7" s="12" t="s">
        <v>12</v>
      </c>
      <c r="C7" s="12" t="s">
        <v>7</v>
      </c>
      <c r="D7" s="12" t="s">
        <v>20</v>
      </c>
      <c r="E7" s="12" t="s">
        <v>21</v>
      </c>
    </row>
    <row r="8" spans="1:5" x14ac:dyDescent="0.2">
      <c r="A8" s="12" t="s">
        <v>22</v>
      </c>
      <c r="B8" s="12" t="s">
        <v>12</v>
      </c>
      <c r="C8" s="12" t="s">
        <v>7</v>
      </c>
      <c r="D8" s="12" t="s">
        <v>23</v>
      </c>
      <c r="E8" s="12" t="s">
        <v>21</v>
      </c>
    </row>
    <row r="9" spans="1:5" x14ac:dyDescent="0.2">
      <c r="A9" s="12" t="s">
        <v>24</v>
      </c>
      <c r="B9" s="12" t="s">
        <v>12</v>
      </c>
      <c r="C9" s="12" t="s">
        <v>7</v>
      </c>
      <c r="D9" s="12" t="s">
        <v>25</v>
      </c>
      <c r="E9" s="12" t="s">
        <v>21</v>
      </c>
    </row>
    <row r="10" spans="1:5" x14ac:dyDescent="0.2">
      <c r="A10" s="12" t="s">
        <v>26</v>
      </c>
      <c r="B10" s="12" t="s">
        <v>10</v>
      </c>
      <c r="C10" s="12" t="s">
        <v>7</v>
      </c>
      <c r="D10" s="12" t="s">
        <v>27</v>
      </c>
      <c r="E10" s="12">
        <v>8</v>
      </c>
    </row>
    <row r="11" spans="1:5" x14ac:dyDescent="0.2">
      <c r="A11" s="12" t="s">
        <v>28</v>
      </c>
      <c r="B11" s="12" t="s">
        <v>12</v>
      </c>
      <c r="C11" s="12" t="s">
        <v>7</v>
      </c>
      <c r="D11" s="12" t="s">
        <v>29</v>
      </c>
      <c r="E11" s="12" t="s">
        <v>21</v>
      </c>
    </row>
    <row r="12" spans="1:5" x14ac:dyDescent="0.2">
      <c r="A12" s="12" t="s">
        <v>28</v>
      </c>
      <c r="B12" s="12" t="s">
        <v>10</v>
      </c>
      <c r="C12" s="12" t="s">
        <v>7</v>
      </c>
      <c r="D12" s="12" t="s">
        <v>30</v>
      </c>
      <c r="E12" s="12">
        <v>9</v>
      </c>
    </row>
    <row r="13" spans="1:5" x14ac:dyDescent="0.2">
      <c r="A13" s="12" t="s">
        <v>31</v>
      </c>
      <c r="B13" s="12" t="s">
        <v>6</v>
      </c>
      <c r="C13" s="12" t="s">
        <v>32</v>
      </c>
      <c r="D13" s="12" t="s">
        <v>33</v>
      </c>
      <c r="E13" s="12" t="s">
        <v>34</v>
      </c>
    </row>
    <row r="14" spans="1:5" x14ac:dyDescent="0.2">
      <c r="A14" s="12" t="s">
        <v>35</v>
      </c>
      <c r="B14" s="12" t="s">
        <v>10</v>
      </c>
      <c r="C14" s="12" t="s">
        <v>36</v>
      </c>
      <c r="D14" s="12" t="s">
        <v>37</v>
      </c>
      <c r="E14" s="12">
        <v>5</v>
      </c>
    </row>
    <row r="15" spans="1:5" x14ac:dyDescent="0.2">
      <c r="A15" s="12" t="s">
        <v>38</v>
      </c>
      <c r="B15" s="12" t="s">
        <v>39</v>
      </c>
      <c r="C15" s="12" t="s">
        <v>40</v>
      </c>
      <c r="D15" s="12" t="s">
        <v>41</v>
      </c>
      <c r="E15" s="12" t="s">
        <v>14</v>
      </c>
    </row>
    <row r="16" spans="1:5" x14ac:dyDescent="0.2">
      <c r="A16" s="12" t="s">
        <v>38</v>
      </c>
      <c r="B16" s="12" t="s">
        <v>6</v>
      </c>
      <c r="C16" s="12" t="s">
        <v>40</v>
      </c>
      <c r="D16" s="12" t="s">
        <v>42</v>
      </c>
      <c r="E16" s="12">
        <v>4</v>
      </c>
    </row>
    <row r="17" spans="1:5" x14ac:dyDescent="0.2">
      <c r="A17" s="12" t="s">
        <v>38</v>
      </c>
      <c r="B17" s="12" t="s">
        <v>43</v>
      </c>
      <c r="C17" s="12" t="s">
        <v>40</v>
      </c>
      <c r="D17" s="12" t="s">
        <v>44</v>
      </c>
      <c r="E17" s="12" t="s">
        <v>45</v>
      </c>
    </row>
    <row r="18" spans="1:5" x14ac:dyDescent="0.2">
      <c r="A18" s="12" t="s">
        <v>38</v>
      </c>
      <c r="B18" s="12" t="s">
        <v>46</v>
      </c>
      <c r="C18" s="12" t="s">
        <v>40</v>
      </c>
      <c r="D18" s="12" t="s">
        <v>47</v>
      </c>
      <c r="E18" s="12">
        <v>29</v>
      </c>
    </row>
    <row r="19" spans="1:5" x14ac:dyDescent="0.2">
      <c r="A19" s="12" t="s">
        <v>48</v>
      </c>
      <c r="B19" s="12" t="s">
        <v>49</v>
      </c>
      <c r="C19" s="12" t="s">
        <v>40</v>
      </c>
      <c r="D19" s="12" t="s">
        <v>50</v>
      </c>
      <c r="E19" s="12" t="s">
        <v>51</v>
      </c>
    </row>
    <row r="20" spans="1:5" x14ac:dyDescent="0.2">
      <c r="A20" s="12" t="s">
        <v>48</v>
      </c>
      <c r="B20" s="12" t="s">
        <v>52</v>
      </c>
      <c r="C20" s="12" t="s">
        <v>40</v>
      </c>
      <c r="D20" s="12" t="s">
        <v>53</v>
      </c>
      <c r="E20" s="12" t="s">
        <v>45</v>
      </c>
    </row>
    <row r="21" spans="1:5" x14ac:dyDescent="0.2">
      <c r="A21" s="12" t="s">
        <v>54</v>
      </c>
      <c r="B21" s="12" t="s">
        <v>52</v>
      </c>
      <c r="C21" s="12" t="s">
        <v>40</v>
      </c>
      <c r="D21" s="12" t="s">
        <v>55</v>
      </c>
      <c r="E21" s="12" t="s">
        <v>45</v>
      </c>
    </row>
    <row r="22" spans="1:5" x14ac:dyDescent="0.2">
      <c r="A22" s="12" t="s">
        <v>54</v>
      </c>
      <c r="B22" s="12" t="s">
        <v>12</v>
      </c>
      <c r="C22" s="12" t="s">
        <v>40</v>
      </c>
      <c r="D22" s="12" t="s">
        <v>56</v>
      </c>
      <c r="E22" s="12" t="s">
        <v>14</v>
      </c>
    </row>
    <row r="23" spans="1:5" x14ac:dyDescent="0.2">
      <c r="A23" s="12" t="s">
        <v>54</v>
      </c>
      <c r="B23" s="12" t="s">
        <v>49</v>
      </c>
      <c r="C23" s="12" t="s">
        <v>40</v>
      </c>
      <c r="D23" s="12" t="s">
        <v>57</v>
      </c>
      <c r="E23" s="12" t="s">
        <v>58</v>
      </c>
    </row>
    <row r="24" spans="1:5" x14ac:dyDescent="0.2">
      <c r="A24" s="12" t="s">
        <v>59</v>
      </c>
      <c r="B24" s="12" t="s">
        <v>6</v>
      </c>
      <c r="C24" s="12" t="s">
        <v>40</v>
      </c>
      <c r="D24" s="12" t="s">
        <v>60</v>
      </c>
      <c r="E24" s="12">
        <v>1</v>
      </c>
    </row>
    <row r="25" spans="1:5" x14ac:dyDescent="0.2">
      <c r="A25" s="12" t="s">
        <v>61</v>
      </c>
      <c r="B25" s="12" t="s">
        <v>6</v>
      </c>
      <c r="C25" s="12" t="s">
        <v>40</v>
      </c>
      <c r="D25" s="12" t="s">
        <v>62</v>
      </c>
      <c r="E25" s="12">
        <v>1</v>
      </c>
    </row>
    <row r="26" spans="1:5" x14ac:dyDescent="0.2">
      <c r="A26" s="12" t="s">
        <v>63</v>
      </c>
      <c r="B26" s="12" t="s">
        <v>15</v>
      </c>
      <c r="C26" s="12" t="s">
        <v>40</v>
      </c>
      <c r="D26" s="12" t="s">
        <v>64</v>
      </c>
      <c r="E26" s="12">
        <v>3</v>
      </c>
    </row>
    <row r="27" spans="1:5" x14ac:dyDescent="0.2">
      <c r="A27" s="12" t="s">
        <v>63</v>
      </c>
      <c r="B27" s="12" t="s">
        <v>46</v>
      </c>
      <c r="C27" s="12" t="s">
        <v>40</v>
      </c>
      <c r="D27" s="12" t="s">
        <v>65</v>
      </c>
      <c r="E27" s="12">
        <v>14</v>
      </c>
    </row>
    <row r="28" spans="1:5" x14ac:dyDescent="0.2">
      <c r="A28" s="12" t="s">
        <v>63</v>
      </c>
      <c r="B28" s="12" t="s">
        <v>43</v>
      </c>
      <c r="C28" s="12" t="s">
        <v>40</v>
      </c>
      <c r="D28" s="12" t="s">
        <v>66</v>
      </c>
      <c r="E28" s="12" t="s">
        <v>67</v>
      </c>
    </row>
    <row r="29" spans="1:5" x14ac:dyDescent="0.2">
      <c r="A29" s="12" t="s">
        <v>63</v>
      </c>
      <c r="B29" s="12" t="s">
        <v>68</v>
      </c>
      <c r="C29" s="12" t="s">
        <v>40</v>
      </c>
      <c r="D29" s="12" t="s">
        <v>69</v>
      </c>
      <c r="E29" s="12" t="s">
        <v>67</v>
      </c>
    </row>
    <row r="30" spans="1:5" x14ac:dyDescent="0.2">
      <c r="A30" s="12" t="s">
        <v>63</v>
      </c>
      <c r="B30" s="12" t="s">
        <v>39</v>
      </c>
      <c r="C30" s="12" t="s">
        <v>40</v>
      </c>
      <c r="D30" s="12" t="s">
        <v>70</v>
      </c>
      <c r="E30" s="12" t="s">
        <v>14</v>
      </c>
    </row>
    <row r="31" spans="1:5" x14ac:dyDescent="0.2">
      <c r="A31" s="12" t="s">
        <v>71</v>
      </c>
      <c r="B31" s="12" t="s">
        <v>49</v>
      </c>
      <c r="C31" s="12" t="s">
        <v>72</v>
      </c>
      <c r="D31" s="12" t="s">
        <v>73</v>
      </c>
      <c r="E31" s="12" t="s">
        <v>58</v>
      </c>
    </row>
    <row r="32" spans="1:5" x14ac:dyDescent="0.2">
      <c r="A32" s="12" t="s">
        <v>74</v>
      </c>
      <c r="B32" s="12" t="s">
        <v>52</v>
      </c>
      <c r="C32" s="12" t="s">
        <v>75</v>
      </c>
      <c r="D32" s="12" t="s">
        <v>76</v>
      </c>
      <c r="E32" s="12" t="s">
        <v>45</v>
      </c>
    </row>
    <row r="33" spans="1:5" x14ac:dyDescent="0.2">
      <c r="A33" s="12" t="s">
        <v>77</v>
      </c>
      <c r="B33" s="12" t="s">
        <v>6</v>
      </c>
      <c r="C33" s="12" t="s">
        <v>75</v>
      </c>
      <c r="D33" s="12" t="s">
        <v>78</v>
      </c>
      <c r="E33" s="12">
        <v>2</v>
      </c>
    </row>
    <row r="34" spans="1:5" x14ac:dyDescent="0.2">
      <c r="A34" s="12" t="s">
        <v>79</v>
      </c>
      <c r="B34" s="12" t="s">
        <v>10</v>
      </c>
      <c r="C34" s="12" t="s">
        <v>80</v>
      </c>
      <c r="D34" s="12" t="s">
        <v>81</v>
      </c>
      <c r="E34" s="12">
        <v>1</v>
      </c>
    </row>
    <row r="35" spans="1:5" x14ac:dyDescent="0.2">
      <c r="A35" s="12" t="s">
        <v>82</v>
      </c>
      <c r="B35" s="12" t="s">
        <v>43</v>
      </c>
      <c r="C35" s="12" t="s">
        <v>40</v>
      </c>
      <c r="D35" s="12" t="s">
        <v>83</v>
      </c>
      <c r="E35" s="12" t="s">
        <v>84</v>
      </c>
    </row>
    <row r="36" spans="1:5" x14ac:dyDescent="0.2">
      <c r="A36" s="12" t="s">
        <v>82</v>
      </c>
      <c r="B36" s="12" t="s">
        <v>52</v>
      </c>
      <c r="C36" s="12" t="s">
        <v>40</v>
      </c>
      <c r="D36" s="12" t="s">
        <v>85</v>
      </c>
      <c r="E36" s="12" t="s">
        <v>45</v>
      </c>
    </row>
    <row r="37" spans="1:5" x14ac:dyDescent="0.2">
      <c r="A37" s="12" t="s">
        <v>86</v>
      </c>
      <c r="B37" s="12" t="s">
        <v>49</v>
      </c>
      <c r="C37" s="12" t="s">
        <v>40</v>
      </c>
      <c r="D37" s="12" t="s">
        <v>87</v>
      </c>
      <c r="E37" s="12" t="s">
        <v>58</v>
      </c>
    </row>
    <row r="38" spans="1:5" x14ac:dyDescent="0.2">
      <c r="A38" s="12" t="s">
        <v>86</v>
      </c>
      <c r="B38" s="12" t="s">
        <v>6</v>
      </c>
      <c r="C38" s="12" t="s">
        <v>40</v>
      </c>
      <c r="D38" s="12" t="s">
        <v>88</v>
      </c>
      <c r="E38" s="12">
        <v>1</v>
      </c>
    </row>
    <row r="39" spans="1:5" x14ac:dyDescent="0.2">
      <c r="A39" s="12" t="s">
        <v>89</v>
      </c>
      <c r="B39" s="12" t="s">
        <v>6</v>
      </c>
      <c r="C39" s="12" t="s">
        <v>32</v>
      </c>
      <c r="D39" s="12" t="s">
        <v>90</v>
      </c>
      <c r="E39" s="12" t="s">
        <v>34</v>
      </c>
    </row>
    <row r="40" spans="1:5" x14ac:dyDescent="0.2">
      <c r="A40" s="12" t="s">
        <v>91</v>
      </c>
      <c r="B40" s="12" t="s">
        <v>10</v>
      </c>
      <c r="C40" s="12" t="s">
        <v>92</v>
      </c>
      <c r="D40" s="12" t="s">
        <v>93</v>
      </c>
      <c r="E40" s="12">
        <v>6</v>
      </c>
    </row>
    <row r="41" spans="1:5" x14ac:dyDescent="0.2">
      <c r="A41" s="12" t="s">
        <v>94</v>
      </c>
      <c r="B41" s="12" t="s">
        <v>6</v>
      </c>
      <c r="C41" s="12" t="s">
        <v>32</v>
      </c>
      <c r="D41" s="12" t="s">
        <v>95</v>
      </c>
      <c r="E41" s="12" t="s">
        <v>34</v>
      </c>
    </row>
    <row r="42" spans="1:5" x14ac:dyDescent="0.2">
      <c r="A42" s="12" t="s">
        <v>96</v>
      </c>
      <c r="B42" s="12" t="s">
        <v>52</v>
      </c>
      <c r="C42" s="12" t="s">
        <v>40</v>
      </c>
      <c r="D42" s="12" t="s">
        <v>97</v>
      </c>
      <c r="E42" s="12" t="s">
        <v>45</v>
      </c>
    </row>
    <row r="43" spans="1:5" x14ac:dyDescent="0.2">
      <c r="A43" s="12" t="s">
        <v>96</v>
      </c>
      <c r="B43" s="12" t="s">
        <v>46</v>
      </c>
      <c r="C43" s="12" t="s">
        <v>40</v>
      </c>
      <c r="D43" s="12" t="s">
        <v>98</v>
      </c>
      <c r="E43" s="12">
        <v>27</v>
      </c>
    </row>
    <row r="44" spans="1:5" x14ac:dyDescent="0.2">
      <c r="A44" s="12" t="s">
        <v>96</v>
      </c>
      <c r="B44" s="12" t="s">
        <v>6</v>
      </c>
      <c r="C44" s="12" t="s">
        <v>40</v>
      </c>
      <c r="D44" s="12" t="s">
        <v>99</v>
      </c>
      <c r="E44" s="12">
        <v>1</v>
      </c>
    </row>
    <row r="45" spans="1:5" x14ac:dyDescent="0.2">
      <c r="A45" s="12" t="s">
        <v>100</v>
      </c>
      <c r="B45" s="12" t="s">
        <v>6</v>
      </c>
      <c r="C45" s="12" t="s">
        <v>40</v>
      </c>
      <c r="D45" s="12" t="s">
        <v>101</v>
      </c>
      <c r="E45" s="12">
        <v>18</v>
      </c>
    </row>
    <row r="46" spans="1:5" x14ac:dyDescent="0.2">
      <c r="A46" s="12" t="s">
        <v>100</v>
      </c>
      <c r="B46" s="12" t="s">
        <v>49</v>
      </c>
      <c r="C46" s="12" t="s">
        <v>40</v>
      </c>
      <c r="D46" s="12" t="s">
        <v>102</v>
      </c>
      <c r="E46" s="12" t="s">
        <v>84</v>
      </c>
    </row>
    <row r="47" spans="1:5" x14ac:dyDescent="0.2">
      <c r="A47" s="12" t="s">
        <v>100</v>
      </c>
      <c r="B47" s="12" t="s">
        <v>68</v>
      </c>
      <c r="C47" s="12" t="s">
        <v>40</v>
      </c>
      <c r="D47" s="12" t="s">
        <v>103</v>
      </c>
      <c r="E47" s="12" t="s">
        <v>104</v>
      </c>
    </row>
    <row r="48" spans="1:5" x14ac:dyDescent="0.2">
      <c r="A48" s="12" t="s">
        <v>105</v>
      </c>
      <c r="B48" s="12" t="s">
        <v>43</v>
      </c>
      <c r="C48" s="12" t="s">
        <v>40</v>
      </c>
      <c r="D48" s="12" t="s">
        <v>106</v>
      </c>
      <c r="E48" s="12" t="s">
        <v>67</v>
      </c>
    </row>
    <row r="49" spans="1:5" x14ac:dyDescent="0.2">
      <c r="A49" s="12" t="s">
        <v>107</v>
      </c>
      <c r="B49" s="12" t="s">
        <v>49</v>
      </c>
      <c r="C49" s="12" t="s">
        <v>40</v>
      </c>
      <c r="D49" s="12" t="s">
        <v>108</v>
      </c>
      <c r="E49" s="12" t="s">
        <v>109</v>
      </c>
    </row>
    <row r="50" spans="1:5" x14ac:dyDescent="0.2">
      <c r="A50" s="12" t="s">
        <v>110</v>
      </c>
      <c r="B50" s="12" t="s">
        <v>46</v>
      </c>
      <c r="C50" s="12" t="s">
        <v>40</v>
      </c>
      <c r="D50" s="12" t="s">
        <v>111</v>
      </c>
      <c r="E50" s="12">
        <v>28</v>
      </c>
    </row>
    <row r="51" spans="1:5" x14ac:dyDescent="0.2">
      <c r="A51" s="12" t="s">
        <v>110</v>
      </c>
      <c r="B51" s="12" t="s">
        <v>49</v>
      </c>
      <c r="C51" s="12" t="s">
        <v>40</v>
      </c>
      <c r="D51" s="12" t="s">
        <v>112</v>
      </c>
      <c r="E51" s="12" t="s">
        <v>58</v>
      </c>
    </row>
    <row r="52" spans="1:5" x14ac:dyDescent="0.2">
      <c r="A52" s="12" t="s">
        <v>113</v>
      </c>
      <c r="B52" s="12" t="s">
        <v>6</v>
      </c>
      <c r="C52" s="12" t="s">
        <v>40</v>
      </c>
      <c r="D52" s="12" t="s">
        <v>114</v>
      </c>
      <c r="E52" s="12">
        <v>1</v>
      </c>
    </row>
    <row r="53" spans="1:5" x14ac:dyDescent="0.2">
      <c r="A53" s="12" t="s">
        <v>115</v>
      </c>
      <c r="B53" s="12" t="s">
        <v>10</v>
      </c>
      <c r="C53" s="12" t="s">
        <v>7</v>
      </c>
      <c r="D53" s="12" t="s">
        <v>116</v>
      </c>
      <c r="E53" s="12">
        <v>10</v>
      </c>
    </row>
    <row r="54" spans="1:5" x14ac:dyDescent="0.2">
      <c r="A54" s="12" t="s">
        <v>117</v>
      </c>
      <c r="B54" s="12" t="s">
        <v>49</v>
      </c>
      <c r="C54" s="12" t="s">
        <v>118</v>
      </c>
      <c r="D54" s="12" t="s">
        <v>119</v>
      </c>
      <c r="E54" s="12" t="s">
        <v>109</v>
      </c>
    </row>
    <row r="55" spans="1:5" x14ac:dyDescent="0.2">
      <c r="A55" s="12" t="s">
        <v>120</v>
      </c>
      <c r="B55" s="12" t="s">
        <v>6</v>
      </c>
      <c r="C55" s="12" t="s">
        <v>118</v>
      </c>
      <c r="D55" s="12" t="s">
        <v>121</v>
      </c>
      <c r="E55" s="12">
        <v>2</v>
      </c>
    </row>
    <row r="56" spans="1:5" x14ac:dyDescent="0.2">
      <c r="A56" s="12" t="s">
        <v>122</v>
      </c>
      <c r="B56" s="12" t="s">
        <v>6</v>
      </c>
      <c r="C56" s="12" t="s">
        <v>40</v>
      </c>
      <c r="D56" s="12" t="s">
        <v>123</v>
      </c>
      <c r="E56" s="12">
        <v>16</v>
      </c>
    </row>
    <row r="57" spans="1:5" x14ac:dyDescent="0.2">
      <c r="A57" s="12" t="s">
        <v>122</v>
      </c>
      <c r="B57" s="12" t="s">
        <v>12</v>
      </c>
      <c r="C57" s="12" t="s">
        <v>40</v>
      </c>
      <c r="D57" s="12" t="s">
        <v>124</v>
      </c>
      <c r="E57" s="12" t="s">
        <v>14</v>
      </c>
    </row>
    <row r="58" spans="1:5" x14ac:dyDescent="0.2">
      <c r="A58" s="12" t="s">
        <v>125</v>
      </c>
      <c r="B58" s="12" t="s">
        <v>46</v>
      </c>
      <c r="C58" s="12" t="s">
        <v>40</v>
      </c>
      <c r="D58" s="12" t="s">
        <v>126</v>
      </c>
      <c r="E58" s="12">
        <v>30</v>
      </c>
    </row>
    <row r="59" spans="1:5" x14ac:dyDescent="0.2">
      <c r="A59" s="12" t="s">
        <v>125</v>
      </c>
      <c r="B59" s="12" t="s">
        <v>49</v>
      </c>
      <c r="C59" s="12" t="s">
        <v>40</v>
      </c>
      <c r="D59" s="12" t="s">
        <v>127</v>
      </c>
      <c r="E59" s="12" t="s">
        <v>51</v>
      </c>
    </row>
    <row r="60" spans="1:5" x14ac:dyDescent="0.2">
      <c r="A60" s="12" t="s">
        <v>125</v>
      </c>
      <c r="B60" s="12" t="s">
        <v>12</v>
      </c>
      <c r="C60" s="12" t="s">
        <v>40</v>
      </c>
      <c r="D60" s="12" t="s">
        <v>128</v>
      </c>
      <c r="E60" s="12" t="s">
        <v>14</v>
      </c>
    </row>
    <row r="61" spans="1:5" x14ac:dyDescent="0.2">
      <c r="A61" s="12" t="s">
        <v>125</v>
      </c>
      <c r="B61" s="12" t="s">
        <v>6</v>
      </c>
      <c r="C61" s="12" t="s">
        <v>40</v>
      </c>
      <c r="D61" s="12" t="s">
        <v>129</v>
      </c>
      <c r="E61" s="12">
        <v>4</v>
      </c>
    </row>
    <row r="62" spans="1:5" x14ac:dyDescent="0.2">
      <c r="A62" s="12" t="s">
        <v>130</v>
      </c>
      <c r="B62" s="12" t="s">
        <v>12</v>
      </c>
      <c r="C62" s="12" t="s">
        <v>40</v>
      </c>
      <c r="D62" s="12" t="s">
        <v>131</v>
      </c>
      <c r="E62" s="12" t="s">
        <v>14</v>
      </c>
    </row>
    <row r="63" spans="1:5" x14ac:dyDescent="0.2">
      <c r="A63" s="12" t="s">
        <v>130</v>
      </c>
      <c r="B63" s="12" t="s">
        <v>6</v>
      </c>
      <c r="C63" s="12" t="s">
        <v>40</v>
      </c>
      <c r="D63" s="12" t="s">
        <v>132</v>
      </c>
      <c r="E63" s="12">
        <v>1</v>
      </c>
    </row>
    <row r="64" spans="1:5" x14ac:dyDescent="0.2">
      <c r="A64" s="12" t="s">
        <v>133</v>
      </c>
      <c r="B64" s="12" t="s">
        <v>49</v>
      </c>
      <c r="C64" s="12" t="s">
        <v>40</v>
      </c>
      <c r="D64" s="12" t="s">
        <v>134</v>
      </c>
      <c r="E64" s="12" t="s">
        <v>58</v>
      </c>
    </row>
    <row r="65" spans="1:5" x14ac:dyDescent="0.2">
      <c r="A65" s="12" t="s">
        <v>133</v>
      </c>
      <c r="B65" s="12" t="s">
        <v>68</v>
      </c>
      <c r="C65" s="12" t="s">
        <v>40</v>
      </c>
      <c r="D65" s="12" t="s">
        <v>135</v>
      </c>
      <c r="E65" s="12" t="s">
        <v>67</v>
      </c>
    </row>
    <row r="66" spans="1:5" x14ac:dyDescent="0.2">
      <c r="A66" s="12" t="s">
        <v>133</v>
      </c>
      <c r="B66" s="12" t="s">
        <v>52</v>
      </c>
      <c r="C66" s="12" t="s">
        <v>40</v>
      </c>
      <c r="D66" s="12" t="s">
        <v>136</v>
      </c>
      <c r="E66" s="12" t="s">
        <v>45</v>
      </c>
    </row>
    <row r="67" spans="1:5" x14ac:dyDescent="0.2">
      <c r="A67" s="12" t="s">
        <v>137</v>
      </c>
      <c r="B67" s="12" t="s">
        <v>6</v>
      </c>
      <c r="C67" s="12" t="s">
        <v>40</v>
      </c>
      <c r="D67" s="12" t="s">
        <v>138</v>
      </c>
      <c r="E67" s="12">
        <v>5</v>
      </c>
    </row>
    <row r="68" spans="1:5" x14ac:dyDescent="0.2">
      <c r="A68" s="12" t="s">
        <v>137</v>
      </c>
      <c r="B68" s="12" t="s">
        <v>52</v>
      </c>
      <c r="C68" s="12" t="s">
        <v>40</v>
      </c>
      <c r="D68" s="12" t="s">
        <v>139</v>
      </c>
      <c r="E68" s="12" t="s">
        <v>67</v>
      </c>
    </row>
    <row r="69" spans="1:5" x14ac:dyDescent="0.2">
      <c r="A69" s="12" t="s">
        <v>137</v>
      </c>
      <c r="B69" s="12" t="s">
        <v>12</v>
      </c>
      <c r="C69" s="12" t="s">
        <v>40</v>
      </c>
      <c r="D69" s="12" t="s">
        <v>140</v>
      </c>
      <c r="E69" s="12" t="s">
        <v>14</v>
      </c>
    </row>
    <row r="70" spans="1:5" x14ac:dyDescent="0.2">
      <c r="A70" s="12" t="s">
        <v>137</v>
      </c>
      <c r="B70" s="12" t="s">
        <v>49</v>
      </c>
      <c r="C70" s="12" t="s">
        <v>40</v>
      </c>
      <c r="D70" s="12" t="s">
        <v>141</v>
      </c>
      <c r="E70" s="12" t="s">
        <v>142</v>
      </c>
    </row>
    <row r="71" spans="1:5" x14ac:dyDescent="0.2">
      <c r="A71" s="12" t="s">
        <v>143</v>
      </c>
      <c r="B71" s="12" t="s">
        <v>49</v>
      </c>
      <c r="C71" s="12" t="s">
        <v>144</v>
      </c>
      <c r="D71" s="12" t="s">
        <v>145</v>
      </c>
      <c r="E71" s="12" t="s">
        <v>146</v>
      </c>
    </row>
    <row r="72" spans="1:5" x14ac:dyDescent="0.2">
      <c r="A72" s="12" t="s">
        <v>147</v>
      </c>
      <c r="B72" s="12" t="s">
        <v>49</v>
      </c>
      <c r="C72" s="12" t="s">
        <v>144</v>
      </c>
      <c r="D72" s="12" t="s">
        <v>148</v>
      </c>
      <c r="E72" s="12" t="s">
        <v>146</v>
      </c>
    </row>
    <row r="73" spans="1:5" x14ac:dyDescent="0.2">
      <c r="A73" s="12" t="s">
        <v>149</v>
      </c>
      <c r="B73" s="12" t="s">
        <v>6</v>
      </c>
      <c r="C73" s="12" t="s">
        <v>144</v>
      </c>
      <c r="D73" s="12" t="s">
        <v>150</v>
      </c>
      <c r="E73" s="12">
        <v>2</v>
      </c>
    </row>
    <row r="74" spans="1:5" x14ac:dyDescent="0.2">
      <c r="A74" s="12" t="s">
        <v>151</v>
      </c>
      <c r="B74" s="12" t="s">
        <v>6</v>
      </c>
      <c r="C74" s="12" t="s">
        <v>144</v>
      </c>
      <c r="D74" s="12" t="s">
        <v>152</v>
      </c>
      <c r="E74" s="12">
        <v>2</v>
      </c>
    </row>
    <row r="75" spans="1:5" x14ac:dyDescent="0.2">
      <c r="A75" s="12" t="s">
        <v>153</v>
      </c>
      <c r="B75" s="12" t="s">
        <v>52</v>
      </c>
      <c r="C75" s="12" t="s">
        <v>144</v>
      </c>
      <c r="D75" s="12" t="s">
        <v>154</v>
      </c>
      <c r="E75" s="12" t="s">
        <v>45</v>
      </c>
    </row>
    <row r="76" spans="1:5" x14ac:dyDescent="0.2">
      <c r="A76" s="12" t="s">
        <v>155</v>
      </c>
      <c r="B76" s="12" t="s">
        <v>15</v>
      </c>
      <c r="C76" s="12" t="s">
        <v>118</v>
      </c>
      <c r="D76" s="12" t="s">
        <v>156</v>
      </c>
      <c r="E76" s="12">
        <v>2</v>
      </c>
    </row>
    <row r="77" spans="1:5" x14ac:dyDescent="0.2">
      <c r="A77" s="12" t="s">
        <v>157</v>
      </c>
      <c r="B77" s="12" t="s">
        <v>6</v>
      </c>
      <c r="C77" s="12" t="s">
        <v>144</v>
      </c>
      <c r="D77" s="12" t="s">
        <v>158</v>
      </c>
      <c r="E77" s="12">
        <v>4</v>
      </c>
    </row>
    <row r="78" spans="1:5" x14ac:dyDescent="0.2">
      <c r="A78" s="12" t="s">
        <v>159</v>
      </c>
      <c r="B78" s="12" t="s">
        <v>6</v>
      </c>
      <c r="C78" s="12" t="s">
        <v>32</v>
      </c>
      <c r="D78" s="12" t="s">
        <v>160</v>
      </c>
      <c r="E78" s="12" t="s">
        <v>34</v>
      </c>
    </row>
    <row r="79" spans="1:5" x14ac:dyDescent="0.2">
      <c r="A79" s="12" t="s">
        <v>161</v>
      </c>
      <c r="B79" s="12" t="s">
        <v>12</v>
      </c>
      <c r="C79" s="12" t="s">
        <v>40</v>
      </c>
      <c r="D79" s="12" t="s">
        <v>162</v>
      </c>
      <c r="E79" s="12" t="s">
        <v>14</v>
      </c>
    </row>
    <row r="80" spans="1:5" x14ac:dyDescent="0.2">
      <c r="A80" s="12" t="s">
        <v>163</v>
      </c>
      <c r="B80" s="12" t="s">
        <v>12</v>
      </c>
      <c r="C80" s="12" t="s">
        <v>40</v>
      </c>
      <c r="D80" s="12" t="s">
        <v>164</v>
      </c>
      <c r="E80" s="12" t="s">
        <v>14</v>
      </c>
    </row>
    <row r="81" spans="1:5" x14ac:dyDescent="0.2">
      <c r="A81" s="12" t="s">
        <v>165</v>
      </c>
      <c r="B81" s="12" t="s">
        <v>6</v>
      </c>
      <c r="C81" s="12" t="s">
        <v>75</v>
      </c>
      <c r="D81" s="12" t="s">
        <v>166</v>
      </c>
      <c r="E81" s="12">
        <v>2</v>
      </c>
    </row>
    <row r="82" spans="1:5" x14ac:dyDescent="0.2">
      <c r="A82" s="12" t="s">
        <v>167</v>
      </c>
      <c r="B82" s="12" t="s">
        <v>49</v>
      </c>
      <c r="C82" s="12" t="s">
        <v>75</v>
      </c>
      <c r="D82" s="12" t="s">
        <v>168</v>
      </c>
      <c r="E82" s="12" t="s">
        <v>146</v>
      </c>
    </row>
    <row r="83" spans="1:5" x14ac:dyDescent="0.2">
      <c r="A83" s="12" t="s">
        <v>169</v>
      </c>
      <c r="B83" s="12" t="s">
        <v>6</v>
      </c>
      <c r="C83" s="12" t="s">
        <v>75</v>
      </c>
      <c r="D83" s="12" t="s">
        <v>170</v>
      </c>
      <c r="E83" s="12">
        <v>2</v>
      </c>
    </row>
    <row r="84" spans="1:5" x14ac:dyDescent="0.2">
      <c r="A84" s="12" t="s">
        <v>171</v>
      </c>
      <c r="B84" s="12" t="s">
        <v>46</v>
      </c>
      <c r="C84" s="12" t="s">
        <v>75</v>
      </c>
      <c r="D84" s="12" t="s">
        <v>172</v>
      </c>
      <c r="E84" s="12">
        <v>15</v>
      </c>
    </row>
    <row r="85" spans="1:5" x14ac:dyDescent="0.2">
      <c r="A85" s="12" t="s">
        <v>171</v>
      </c>
      <c r="B85" s="12" t="s">
        <v>6</v>
      </c>
      <c r="C85" s="12" t="s">
        <v>75</v>
      </c>
      <c r="D85" s="12" t="s">
        <v>173</v>
      </c>
      <c r="E85" s="12">
        <v>2</v>
      </c>
    </row>
    <row r="86" spans="1:5" x14ac:dyDescent="0.2">
      <c r="A86" s="12" t="s">
        <v>171</v>
      </c>
      <c r="B86" s="12" t="s">
        <v>15</v>
      </c>
      <c r="C86" s="12" t="s">
        <v>75</v>
      </c>
      <c r="D86" s="12" t="s">
        <v>174</v>
      </c>
      <c r="E86" s="12">
        <v>2</v>
      </c>
    </row>
    <row r="87" spans="1:5" x14ac:dyDescent="0.2">
      <c r="A87" s="12" t="s">
        <v>171</v>
      </c>
      <c r="B87" s="12" t="s">
        <v>52</v>
      </c>
      <c r="C87" s="12" t="s">
        <v>75</v>
      </c>
      <c r="D87" s="12" t="s">
        <v>175</v>
      </c>
      <c r="E87" s="12" t="s">
        <v>45</v>
      </c>
    </row>
    <row r="88" spans="1:5" x14ac:dyDescent="0.2">
      <c r="A88" s="12" t="s">
        <v>176</v>
      </c>
      <c r="B88" s="12" t="s">
        <v>15</v>
      </c>
      <c r="C88" s="12" t="s">
        <v>75</v>
      </c>
      <c r="D88" s="12" t="s">
        <v>177</v>
      </c>
      <c r="E88" s="12">
        <v>1</v>
      </c>
    </row>
    <row r="89" spans="1:5" x14ac:dyDescent="0.2">
      <c r="A89" s="12" t="s">
        <v>176</v>
      </c>
      <c r="B89" s="12" t="s">
        <v>49</v>
      </c>
      <c r="C89" s="12" t="s">
        <v>75</v>
      </c>
      <c r="D89" s="12" t="s">
        <v>178</v>
      </c>
      <c r="E89" s="12" t="s">
        <v>179</v>
      </c>
    </row>
    <row r="90" spans="1:5" x14ac:dyDescent="0.2">
      <c r="A90" s="12" t="s">
        <v>176</v>
      </c>
      <c r="B90" s="12" t="s">
        <v>52</v>
      </c>
      <c r="C90" s="12" t="s">
        <v>75</v>
      </c>
      <c r="D90" s="12" t="s">
        <v>180</v>
      </c>
      <c r="E90" s="12" t="s">
        <v>84</v>
      </c>
    </row>
    <row r="91" spans="1:5" x14ac:dyDescent="0.2">
      <c r="A91" s="12" t="s">
        <v>176</v>
      </c>
      <c r="B91" s="12" t="s">
        <v>6</v>
      </c>
      <c r="C91" s="12" t="s">
        <v>75</v>
      </c>
      <c r="D91" s="12" t="s">
        <v>181</v>
      </c>
      <c r="E91" s="12">
        <v>3</v>
      </c>
    </row>
    <row r="92" spans="1:5" x14ac:dyDescent="0.2">
      <c r="A92" s="12" t="s">
        <v>182</v>
      </c>
      <c r="B92" s="12" t="s">
        <v>68</v>
      </c>
      <c r="C92" s="12" t="s">
        <v>75</v>
      </c>
      <c r="D92" s="12" t="s">
        <v>183</v>
      </c>
      <c r="E92" s="12" t="s">
        <v>104</v>
      </c>
    </row>
    <row r="93" spans="1:5" x14ac:dyDescent="0.2">
      <c r="A93" s="12" t="s">
        <v>182</v>
      </c>
      <c r="B93" s="12" t="s">
        <v>6</v>
      </c>
      <c r="C93" s="12" t="s">
        <v>75</v>
      </c>
      <c r="D93" s="12" t="s">
        <v>184</v>
      </c>
      <c r="E93" s="12">
        <v>2</v>
      </c>
    </row>
    <row r="94" spans="1:5" x14ac:dyDescent="0.2">
      <c r="A94" s="12" t="s">
        <v>182</v>
      </c>
      <c r="B94" s="12" t="s">
        <v>49</v>
      </c>
      <c r="C94" s="12" t="s">
        <v>75</v>
      </c>
      <c r="D94" s="12" t="s">
        <v>185</v>
      </c>
      <c r="E94" s="12" t="s">
        <v>84</v>
      </c>
    </row>
    <row r="95" spans="1:5" x14ac:dyDescent="0.2">
      <c r="A95" s="12" t="s">
        <v>186</v>
      </c>
      <c r="B95" s="12" t="s">
        <v>43</v>
      </c>
      <c r="C95" s="12" t="s">
        <v>75</v>
      </c>
      <c r="D95" s="12" t="s">
        <v>187</v>
      </c>
      <c r="E95" s="12" t="s">
        <v>67</v>
      </c>
    </row>
    <row r="96" spans="1:5" x14ac:dyDescent="0.2">
      <c r="A96" s="12" t="s">
        <v>188</v>
      </c>
      <c r="B96" s="12" t="s">
        <v>52</v>
      </c>
      <c r="C96" s="12" t="s">
        <v>75</v>
      </c>
      <c r="D96" s="12" t="s">
        <v>189</v>
      </c>
      <c r="E96" s="12" t="s">
        <v>45</v>
      </c>
    </row>
    <row r="97" spans="1:5" x14ac:dyDescent="0.2">
      <c r="A97" s="12" t="s">
        <v>190</v>
      </c>
      <c r="B97" s="12" t="s">
        <v>6</v>
      </c>
      <c r="C97" s="12" t="s">
        <v>75</v>
      </c>
      <c r="D97" s="12" t="s">
        <v>191</v>
      </c>
      <c r="E97" s="12" t="s">
        <v>192</v>
      </c>
    </row>
    <row r="98" spans="1:5" x14ac:dyDescent="0.2">
      <c r="A98" s="12" t="s">
        <v>193</v>
      </c>
      <c r="B98" s="12" t="s">
        <v>6</v>
      </c>
      <c r="C98" s="12" t="s">
        <v>75</v>
      </c>
      <c r="D98" s="12" t="s">
        <v>194</v>
      </c>
      <c r="E98" s="12" t="s">
        <v>192</v>
      </c>
    </row>
    <row r="99" spans="1:5" x14ac:dyDescent="0.2">
      <c r="A99" s="12" t="s">
        <v>195</v>
      </c>
      <c r="B99" s="12" t="s">
        <v>10</v>
      </c>
      <c r="C99" s="12" t="s">
        <v>7</v>
      </c>
      <c r="D99" s="12" t="s">
        <v>196</v>
      </c>
      <c r="E99" s="12">
        <v>11</v>
      </c>
    </row>
    <row r="100" spans="1:5" x14ac:dyDescent="0.2">
      <c r="A100" s="12" t="s">
        <v>197</v>
      </c>
      <c r="B100" s="12" t="s">
        <v>68</v>
      </c>
      <c r="C100" s="12" t="s">
        <v>75</v>
      </c>
      <c r="D100" s="12" t="s">
        <v>198</v>
      </c>
      <c r="E100" s="12" t="s">
        <v>199</v>
      </c>
    </row>
    <row r="101" spans="1:5" x14ac:dyDescent="0.2">
      <c r="A101" s="12" t="s">
        <v>200</v>
      </c>
      <c r="B101" s="12" t="s">
        <v>49</v>
      </c>
      <c r="C101" s="12" t="s">
        <v>75</v>
      </c>
      <c r="D101" s="12" t="s">
        <v>201</v>
      </c>
      <c r="E101" s="12" t="s">
        <v>146</v>
      </c>
    </row>
    <row r="102" spans="1:5" x14ac:dyDescent="0.2">
      <c r="A102" s="12" t="s">
        <v>202</v>
      </c>
      <c r="B102" s="12" t="s">
        <v>203</v>
      </c>
      <c r="C102" s="12" t="s">
        <v>204</v>
      </c>
      <c r="D102" s="12" t="s">
        <v>205</v>
      </c>
      <c r="E102" s="12" t="s">
        <v>45</v>
      </c>
    </row>
    <row r="103" spans="1:5" x14ac:dyDescent="0.2">
      <c r="A103" s="12" t="s">
        <v>206</v>
      </c>
      <c r="B103" s="12" t="s">
        <v>203</v>
      </c>
      <c r="C103" s="12" t="s">
        <v>204</v>
      </c>
      <c r="D103" s="12" t="s">
        <v>207</v>
      </c>
      <c r="E103" s="12" t="s">
        <v>67</v>
      </c>
    </row>
    <row r="104" spans="1:5" x14ac:dyDescent="0.2">
      <c r="A104" s="12" t="s">
        <v>208</v>
      </c>
      <c r="B104" s="12" t="s">
        <v>6</v>
      </c>
      <c r="C104" s="12" t="s">
        <v>118</v>
      </c>
      <c r="D104" s="12" t="s">
        <v>209</v>
      </c>
      <c r="E104" s="12">
        <v>2</v>
      </c>
    </row>
    <row r="105" spans="1:5" x14ac:dyDescent="0.2">
      <c r="A105" s="12" t="s">
        <v>210</v>
      </c>
      <c r="B105" s="12" t="s">
        <v>6</v>
      </c>
      <c r="C105" s="12" t="s">
        <v>40</v>
      </c>
      <c r="D105" s="12" t="s">
        <v>211</v>
      </c>
      <c r="E105" s="12">
        <v>1</v>
      </c>
    </row>
    <row r="106" spans="1:5" x14ac:dyDescent="0.2">
      <c r="A106" s="12" t="s">
        <v>210</v>
      </c>
      <c r="B106" s="12" t="s">
        <v>68</v>
      </c>
      <c r="C106" s="12" t="s">
        <v>40</v>
      </c>
      <c r="D106" s="12" t="s">
        <v>212</v>
      </c>
      <c r="E106" s="12" t="s">
        <v>199</v>
      </c>
    </row>
    <row r="107" spans="1:5" x14ac:dyDescent="0.2">
      <c r="A107" s="12" t="s">
        <v>210</v>
      </c>
      <c r="B107" s="12" t="s">
        <v>52</v>
      </c>
      <c r="C107" s="12" t="s">
        <v>40</v>
      </c>
      <c r="D107" s="12" t="s">
        <v>213</v>
      </c>
      <c r="E107" s="12" t="s">
        <v>45</v>
      </c>
    </row>
    <row r="108" spans="1:5" x14ac:dyDescent="0.2">
      <c r="A108" s="12" t="s">
        <v>210</v>
      </c>
      <c r="B108" s="12" t="s">
        <v>49</v>
      </c>
      <c r="C108" s="12" t="s">
        <v>40</v>
      </c>
      <c r="D108" s="12" t="s">
        <v>214</v>
      </c>
      <c r="E108" s="12" t="s">
        <v>58</v>
      </c>
    </row>
    <row r="109" spans="1:5" x14ac:dyDescent="0.2">
      <c r="A109" s="12" t="s">
        <v>215</v>
      </c>
      <c r="B109" s="12" t="s">
        <v>6</v>
      </c>
      <c r="C109" s="12" t="s">
        <v>40</v>
      </c>
      <c r="D109" s="12" t="s">
        <v>216</v>
      </c>
      <c r="E109" s="12">
        <v>3</v>
      </c>
    </row>
    <row r="110" spans="1:5" x14ac:dyDescent="0.2">
      <c r="A110" s="12" t="s">
        <v>217</v>
      </c>
      <c r="B110" s="12" t="s">
        <v>49</v>
      </c>
      <c r="C110" s="12" t="s">
        <v>40</v>
      </c>
      <c r="D110" s="12" t="s">
        <v>218</v>
      </c>
      <c r="E110" s="12" t="s">
        <v>146</v>
      </c>
    </row>
    <row r="111" spans="1:5" x14ac:dyDescent="0.2">
      <c r="A111" s="12" t="s">
        <v>219</v>
      </c>
      <c r="B111" s="12" t="s">
        <v>43</v>
      </c>
      <c r="C111" s="12" t="s">
        <v>40</v>
      </c>
      <c r="D111" s="12" t="s">
        <v>220</v>
      </c>
      <c r="E111" s="12" t="s">
        <v>84</v>
      </c>
    </row>
    <row r="112" spans="1:5" x14ac:dyDescent="0.2">
      <c r="A112" s="12" t="s">
        <v>221</v>
      </c>
      <c r="B112" s="12" t="s">
        <v>39</v>
      </c>
      <c r="C112" s="12" t="s">
        <v>144</v>
      </c>
      <c r="D112" s="12" t="s">
        <v>222</v>
      </c>
      <c r="E112" s="12" t="s">
        <v>14</v>
      </c>
    </row>
    <row r="113" spans="1:5" x14ac:dyDescent="0.2">
      <c r="A113" s="12" t="s">
        <v>221</v>
      </c>
      <c r="B113" s="12" t="s">
        <v>49</v>
      </c>
      <c r="C113" s="12" t="s">
        <v>144</v>
      </c>
      <c r="D113" s="12" t="s">
        <v>223</v>
      </c>
      <c r="E113" s="12" t="s">
        <v>58</v>
      </c>
    </row>
    <row r="114" spans="1:5" x14ac:dyDescent="0.2">
      <c r="A114" s="12" t="s">
        <v>224</v>
      </c>
      <c r="B114" s="12" t="s">
        <v>6</v>
      </c>
      <c r="C114" s="12" t="s">
        <v>144</v>
      </c>
      <c r="D114" s="12" t="s">
        <v>225</v>
      </c>
      <c r="E114" s="12" t="s">
        <v>192</v>
      </c>
    </row>
    <row r="115" spans="1:5" x14ac:dyDescent="0.2">
      <c r="A115" s="12" t="s">
        <v>226</v>
      </c>
      <c r="B115" s="12" t="s">
        <v>6</v>
      </c>
      <c r="C115" s="12" t="s">
        <v>144</v>
      </c>
      <c r="D115" s="12" t="s">
        <v>227</v>
      </c>
      <c r="E115" s="12">
        <v>1</v>
      </c>
    </row>
    <row r="116" spans="1:5" x14ac:dyDescent="0.2">
      <c r="A116" s="12" t="s">
        <v>228</v>
      </c>
      <c r="B116" s="12" t="s">
        <v>6</v>
      </c>
      <c r="C116" s="12" t="s">
        <v>144</v>
      </c>
      <c r="D116" s="12" t="s">
        <v>229</v>
      </c>
      <c r="E116" s="12">
        <v>1</v>
      </c>
    </row>
    <row r="117" spans="1:5" x14ac:dyDescent="0.2">
      <c r="A117" s="12" t="s">
        <v>230</v>
      </c>
      <c r="B117" s="12" t="s">
        <v>10</v>
      </c>
      <c r="C117" s="12" t="s">
        <v>80</v>
      </c>
      <c r="D117" s="12" t="s">
        <v>231</v>
      </c>
      <c r="E117" s="12">
        <v>2</v>
      </c>
    </row>
    <row r="118" spans="1:5" x14ac:dyDescent="0.2">
      <c r="A118" s="12" t="s">
        <v>232</v>
      </c>
      <c r="B118" s="12" t="s">
        <v>12</v>
      </c>
      <c r="C118" s="12" t="s">
        <v>36</v>
      </c>
      <c r="D118" s="12" t="s">
        <v>233</v>
      </c>
      <c r="E118" s="12" t="s">
        <v>14</v>
      </c>
    </row>
    <row r="119" spans="1:5" x14ac:dyDescent="0.2">
      <c r="A119" s="12" t="s">
        <v>234</v>
      </c>
      <c r="B119" s="12" t="s">
        <v>12</v>
      </c>
      <c r="C119" s="12" t="s">
        <v>36</v>
      </c>
      <c r="D119" s="12" t="s">
        <v>235</v>
      </c>
      <c r="E119" s="12" t="s">
        <v>45</v>
      </c>
    </row>
    <row r="120" spans="1:5" x14ac:dyDescent="0.2">
      <c r="A120" s="12" t="s">
        <v>236</v>
      </c>
      <c r="B120" s="12" t="s">
        <v>12</v>
      </c>
      <c r="C120" s="12" t="s">
        <v>36</v>
      </c>
      <c r="D120" s="12" t="s">
        <v>237</v>
      </c>
      <c r="E120" s="12" t="s">
        <v>14</v>
      </c>
    </row>
    <row r="121" spans="1:5" x14ac:dyDescent="0.2">
      <c r="A121" s="12" t="s">
        <v>238</v>
      </c>
      <c r="B121" s="12" t="s">
        <v>12</v>
      </c>
      <c r="C121" s="12" t="s">
        <v>36</v>
      </c>
      <c r="D121" s="12" t="s">
        <v>239</v>
      </c>
      <c r="E121" s="12" t="s">
        <v>45</v>
      </c>
    </row>
    <row r="122" spans="1:5" x14ac:dyDescent="0.2">
      <c r="A122" s="12" t="s">
        <v>240</v>
      </c>
      <c r="B122" s="12" t="s">
        <v>10</v>
      </c>
      <c r="C122" s="12" t="s">
        <v>36</v>
      </c>
      <c r="D122" s="12" t="s">
        <v>241</v>
      </c>
      <c r="E122" s="12">
        <v>4</v>
      </c>
    </row>
    <row r="123" spans="1:5" x14ac:dyDescent="0.2">
      <c r="A123" s="12" t="s">
        <v>240</v>
      </c>
      <c r="B123" s="12" t="s">
        <v>12</v>
      </c>
      <c r="C123" s="12" t="s">
        <v>36</v>
      </c>
      <c r="D123" s="12" t="s">
        <v>242</v>
      </c>
      <c r="E123" s="12" t="s">
        <v>14</v>
      </c>
    </row>
    <row r="124" spans="1:5" x14ac:dyDescent="0.2">
      <c r="A124" s="12" t="s">
        <v>243</v>
      </c>
      <c r="B124" s="12" t="s">
        <v>12</v>
      </c>
      <c r="C124" s="12" t="s">
        <v>36</v>
      </c>
      <c r="D124" s="12" t="s">
        <v>244</v>
      </c>
      <c r="E124" s="12" t="s">
        <v>45</v>
      </c>
    </row>
    <row r="125" spans="1:5" x14ac:dyDescent="0.2">
      <c r="A125" s="12" t="s">
        <v>245</v>
      </c>
      <c r="B125" s="12" t="s">
        <v>10</v>
      </c>
      <c r="C125" s="12" t="s">
        <v>80</v>
      </c>
      <c r="D125" s="12" t="s">
        <v>246</v>
      </c>
      <c r="E125" s="12">
        <v>3</v>
      </c>
    </row>
    <row r="126" spans="1:5" x14ac:dyDescent="0.2">
      <c r="A126" s="12" t="s">
        <v>247</v>
      </c>
      <c r="B126" s="12" t="s">
        <v>6</v>
      </c>
      <c r="C126" s="12" t="s">
        <v>32</v>
      </c>
      <c r="D126" s="12" t="s">
        <v>248</v>
      </c>
      <c r="E126" s="12" t="s">
        <v>34</v>
      </c>
    </row>
    <row r="127" spans="1:5" x14ac:dyDescent="0.2">
      <c r="A127" s="12" t="s">
        <v>249</v>
      </c>
      <c r="B127" s="12" t="s">
        <v>6</v>
      </c>
      <c r="C127" s="12" t="s">
        <v>250</v>
      </c>
      <c r="D127" s="12" t="s">
        <v>251</v>
      </c>
      <c r="E127" s="12">
        <v>4</v>
      </c>
    </row>
    <row r="128" spans="1:5" x14ac:dyDescent="0.2">
      <c r="A128" s="12" t="s">
        <v>249</v>
      </c>
      <c r="B128" s="12" t="s">
        <v>43</v>
      </c>
      <c r="C128" s="12" t="s">
        <v>250</v>
      </c>
      <c r="D128" s="12" t="s">
        <v>252</v>
      </c>
      <c r="E128" s="12" t="s">
        <v>253</v>
      </c>
    </row>
    <row r="129" spans="1:5" x14ac:dyDescent="0.2">
      <c r="A129" s="12" t="s">
        <v>254</v>
      </c>
      <c r="B129" s="12" t="s">
        <v>43</v>
      </c>
      <c r="C129" s="12" t="s">
        <v>250</v>
      </c>
      <c r="D129" s="12" t="s">
        <v>255</v>
      </c>
      <c r="E129" s="12" t="s">
        <v>67</v>
      </c>
    </row>
    <row r="130" spans="1:5" x14ac:dyDescent="0.2">
      <c r="A130" s="12" t="s">
        <v>254</v>
      </c>
      <c r="B130" s="12" t="s">
        <v>6</v>
      </c>
      <c r="C130" s="12" t="s">
        <v>250</v>
      </c>
      <c r="D130" s="12" t="s">
        <v>256</v>
      </c>
      <c r="E130" s="12">
        <v>1</v>
      </c>
    </row>
    <row r="131" spans="1:5" x14ac:dyDescent="0.2">
      <c r="A131" s="12" t="s">
        <v>257</v>
      </c>
      <c r="B131" s="12" t="s">
        <v>49</v>
      </c>
      <c r="C131" s="12" t="s">
        <v>258</v>
      </c>
      <c r="D131" s="12" t="s">
        <v>259</v>
      </c>
      <c r="E131" s="12" t="s">
        <v>58</v>
      </c>
    </row>
    <row r="132" spans="1:5" x14ac:dyDescent="0.2">
      <c r="A132" s="12" t="s">
        <v>260</v>
      </c>
      <c r="B132" s="12" t="s">
        <v>6</v>
      </c>
      <c r="C132" s="12" t="s">
        <v>258</v>
      </c>
      <c r="D132" s="12" t="s">
        <v>261</v>
      </c>
      <c r="E132" s="12">
        <v>1</v>
      </c>
    </row>
    <row r="133" spans="1:5" x14ac:dyDescent="0.2">
      <c r="A133" s="12" t="s">
        <v>262</v>
      </c>
      <c r="B133" s="12" t="s">
        <v>15</v>
      </c>
      <c r="C133" s="12" t="s">
        <v>258</v>
      </c>
      <c r="D133" s="12" t="s">
        <v>263</v>
      </c>
      <c r="E133" s="12">
        <v>4</v>
      </c>
    </row>
    <row r="134" spans="1:5" x14ac:dyDescent="0.2">
      <c r="A134" s="12" t="s">
        <v>262</v>
      </c>
      <c r="B134" s="12" t="s">
        <v>203</v>
      </c>
      <c r="C134" s="12" t="s">
        <v>258</v>
      </c>
      <c r="D134" s="12" t="s">
        <v>264</v>
      </c>
      <c r="E134" s="12" t="s">
        <v>67</v>
      </c>
    </row>
    <row r="135" spans="1:5" x14ac:dyDescent="0.2">
      <c r="A135" s="12" t="s">
        <v>262</v>
      </c>
      <c r="B135" s="12" t="s">
        <v>6</v>
      </c>
      <c r="C135" s="12" t="s">
        <v>258</v>
      </c>
      <c r="D135" s="12" t="s">
        <v>265</v>
      </c>
      <c r="E135" s="12">
        <v>14</v>
      </c>
    </row>
    <row r="136" spans="1:5" x14ac:dyDescent="0.2">
      <c r="A136" s="12" t="s">
        <v>266</v>
      </c>
      <c r="B136" s="12" t="s">
        <v>6</v>
      </c>
      <c r="C136" s="12" t="s">
        <v>72</v>
      </c>
      <c r="D136" s="12" t="s">
        <v>267</v>
      </c>
      <c r="E136" s="12">
        <v>7</v>
      </c>
    </row>
    <row r="137" spans="1:5" x14ac:dyDescent="0.2">
      <c r="A137" s="12" t="s">
        <v>266</v>
      </c>
      <c r="B137" s="12" t="s">
        <v>268</v>
      </c>
      <c r="C137" s="12" t="s">
        <v>72</v>
      </c>
      <c r="D137" s="12" t="s">
        <v>269</v>
      </c>
      <c r="E137" s="12" t="s">
        <v>45</v>
      </c>
    </row>
    <row r="138" spans="1:5" x14ac:dyDescent="0.2">
      <c r="A138" s="12" t="s">
        <v>270</v>
      </c>
      <c r="B138" s="12" t="s">
        <v>268</v>
      </c>
      <c r="C138" s="12" t="s">
        <v>72</v>
      </c>
      <c r="D138" s="12" t="s">
        <v>271</v>
      </c>
      <c r="E138" s="12" t="s">
        <v>67</v>
      </c>
    </row>
    <row r="139" spans="1:5" x14ac:dyDescent="0.2">
      <c r="A139" s="12" t="s">
        <v>270</v>
      </c>
      <c r="B139" s="12" t="s">
        <v>6</v>
      </c>
      <c r="C139" s="12" t="s">
        <v>72</v>
      </c>
      <c r="D139" s="12" t="s">
        <v>272</v>
      </c>
      <c r="E139" s="12">
        <v>4</v>
      </c>
    </row>
    <row r="140" spans="1:5" x14ac:dyDescent="0.2">
      <c r="A140" s="12" t="s">
        <v>273</v>
      </c>
      <c r="B140" s="12" t="s">
        <v>268</v>
      </c>
      <c r="C140" s="12" t="s">
        <v>72</v>
      </c>
      <c r="D140" s="12" t="s">
        <v>274</v>
      </c>
      <c r="E140" s="12" t="s">
        <v>275</v>
      </c>
    </row>
    <row r="141" spans="1:5" x14ac:dyDescent="0.2">
      <c r="A141" s="12" t="s">
        <v>276</v>
      </c>
      <c r="B141" s="12" t="s">
        <v>268</v>
      </c>
      <c r="C141" s="12" t="s">
        <v>72</v>
      </c>
      <c r="D141" s="12" t="s">
        <v>277</v>
      </c>
      <c r="E141" s="12" t="s">
        <v>104</v>
      </c>
    </row>
    <row r="142" spans="1:5" x14ac:dyDescent="0.2">
      <c r="A142" s="12" t="s">
        <v>278</v>
      </c>
      <c r="B142" s="12" t="s">
        <v>68</v>
      </c>
      <c r="C142" s="12" t="s">
        <v>40</v>
      </c>
      <c r="D142" s="12" t="s">
        <v>279</v>
      </c>
      <c r="E142" s="12" t="s">
        <v>275</v>
      </c>
    </row>
    <row r="143" spans="1:5" x14ac:dyDescent="0.2">
      <c r="A143" s="12" t="s">
        <v>280</v>
      </c>
      <c r="B143" s="12" t="s">
        <v>281</v>
      </c>
      <c r="C143" s="12" t="s">
        <v>32</v>
      </c>
      <c r="D143" s="12" t="s">
        <v>282</v>
      </c>
      <c r="E143" s="12" t="s">
        <v>34</v>
      </c>
    </row>
    <row r="144" spans="1:5" x14ac:dyDescent="0.2">
      <c r="A144" s="12" t="s">
        <v>280</v>
      </c>
      <c r="B144" s="12" t="s">
        <v>283</v>
      </c>
      <c r="C144" s="12" t="s">
        <v>32</v>
      </c>
      <c r="D144" s="12" t="s">
        <v>284</v>
      </c>
      <c r="E144" s="12" t="s">
        <v>67</v>
      </c>
    </row>
    <row r="145" spans="1:5" x14ac:dyDescent="0.2">
      <c r="A145" s="12" t="s">
        <v>280</v>
      </c>
      <c r="B145" s="12" t="s">
        <v>6</v>
      </c>
      <c r="C145" s="12" t="s">
        <v>32</v>
      </c>
      <c r="D145" s="12" t="s">
        <v>285</v>
      </c>
      <c r="E145" s="12" t="s">
        <v>34</v>
      </c>
    </row>
    <row r="146" spans="1:5" x14ac:dyDescent="0.2">
      <c r="A146" s="12" t="s">
        <v>280</v>
      </c>
      <c r="B146" s="12" t="s">
        <v>49</v>
      </c>
      <c r="C146" s="12" t="s">
        <v>32</v>
      </c>
      <c r="D146" s="12" t="s">
        <v>286</v>
      </c>
      <c r="E146" s="12" t="s">
        <v>287</v>
      </c>
    </row>
    <row r="147" spans="1:5" x14ac:dyDescent="0.2">
      <c r="A147" s="12" t="s">
        <v>280</v>
      </c>
      <c r="B147" s="12" t="s">
        <v>288</v>
      </c>
      <c r="C147" s="12" t="s">
        <v>32</v>
      </c>
      <c r="D147" s="12" t="s">
        <v>289</v>
      </c>
      <c r="E147" s="12" t="s">
        <v>34</v>
      </c>
    </row>
    <row r="148" spans="1:5" x14ac:dyDescent="0.2">
      <c r="A148" s="12" t="s">
        <v>290</v>
      </c>
      <c r="B148" s="12" t="s">
        <v>52</v>
      </c>
      <c r="C148" s="12" t="s">
        <v>291</v>
      </c>
      <c r="D148" s="12" t="s">
        <v>292</v>
      </c>
      <c r="E148" s="12" t="s">
        <v>45</v>
      </c>
    </row>
    <row r="149" spans="1:5" x14ac:dyDescent="0.2">
      <c r="A149" s="12" t="s">
        <v>293</v>
      </c>
      <c r="B149" s="12" t="s">
        <v>52</v>
      </c>
      <c r="C149" s="12" t="s">
        <v>291</v>
      </c>
      <c r="D149" s="12" t="s">
        <v>294</v>
      </c>
      <c r="E149" s="12" t="s">
        <v>45</v>
      </c>
    </row>
    <row r="150" spans="1:5" x14ac:dyDescent="0.2">
      <c r="A150" s="12" t="s">
        <v>295</v>
      </c>
      <c r="B150" s="12" t="s">
        <v>43</v>
      </c>
      <c r="C150" s="12" t="s">
        <v>144</v>
      </c>
      <c r="D150" s="12" t="s">
        <v>296</v>
      </c>
      <c r="E150" s="12" t="s">
        <v>67</v>
      </c>
    </row>
    <row r="151" spans="1:5" x14ac:dyDescent="0.2">
      <c r="A151" s="12" t="s">
        <v>297</v>
      </c>
      <c r="B151" s="12" t="s">
        <v>68</v>
      </c>
      <c r="C151" s="12" t="s">
        <v>144</v>
      </c>
      <c r="D151" s="12" t="s">
        <v>298</v>
      </c>
      <c r="E151" s="12" t="s">
        <v>67</v>
      </c>
    </row>
    <row r="152" spans="1:5" x14ac:dyDescent="0.2">
      <c r="A152" s="12" t="s">
        <v>299</v>
      </c>
      <c r="B152" s="12" t="s">
        <v>6</v>
      </c>
      <c r="C152" s="12" t="s">
        <v>32</v>
      </c>
      <c r="D152" s="12" t="s">
        <v>300</v>
      </c>
      <c r="E152" s="12" t="s">
        <v>34</v>
      </c>
    </row>
    <row r="153" spans="1:5" x14ac:dyDescent="0.2">
      <c r="A153" s="12" t="s">
        <v>301</v>
      </c>
      <c r="B153" s="12" t="s">
        <v>6</v>
      </c>
      <c r="C153" s="12" t="s">
        <v>32</v>
      </c>
      <c r="D153" s="12" t="s">
        <v>302</v>
      </c>
      <c r="E153" s="12" t="s">
        <v>34</v>
      </c>
    </row>
    <row r="154" spans="1:5" x14ac:dyDescent="0.2">
      <c r="A154" s="12" t="s">
        <v>303</v>
      </c>
      <c r="B154" s="12" t="s">
        <v>6</v>
      </c>
      <c r="C154" s="12" t="s">
        <v>32</v>
      </c>
      <c r="D154" s="12" t="s">
        <v>304</v>
      </c>
      <c r="E154" s="12" t="s">
        <v>34</v>
      </c>
    </row>
    <row r="155" spans="1:5" x14ac:dyDescent="0.2">
      <c r="A155" s="12" t="s">
        <v>305</v>
      </c>
      <c r="B155" s="12" t="s">
        <v>6</v>
      </c>
      <c r="C155" s="12" t="s">
        <v>32</v>
      </c>
      <c r="D155" s="12" t="s">
        <v>306</v>
      </c>
      <c r="E155" s="12" t="s">
        <v>34</v>
      </c>
    </row>
    <row r="156" spans="1:5" x14ac:dyDescent="0.2">
      <c r="A156" s="12" t="s">
        <v>307</v>
      </c>
      <c r="B156" s="12" t="s">
        <v>6</v>
      </c>
      <c r="C156" s="12" t="s">
        <v>32</v>
      </c>
      <c r="D156" s="12" t="s">
        <v>308</v>
      </c>
      <c r="E156" s="12" t="s">
        <v>34</v>
      </c>
    </row>
    <row r="157" spans="1:5" x14ac:dyDescent="0.2">
      <c r="A157" s="12" t="s">
        <v>309</v>
      </c>
      <c r="B157" s="12" t="s">
        <v>6</v>
      </c>
      <c r="C157" s="12" t="s">
        <v>118</v>
      </c>
      <c r="D157" s="12" t="s">
        <v>310</v>
      </c>
      <c r="E157" s="12">
        <v>2</v>
      </c>
    </row>
    <row r="158" spans="1:5" x14ac:dyDescent="0.2">
      <c r="A158" s="12" t="s">
        <v>309</v>
      </c>
      <c r="B158" s="12" t="s">
        <v>203</v>
      </c>
      <c r="C158" s="12" t="s">
        <v>118</v>
      </c>
      <c r="D158" s="12" t="s">
        <v>311</v>
      </c>
      <c r="E158" s="12" t="s">
        <v>67</v>
      </c>
    </row>
    <row r="159" spans="1:5" x14ac:dyDescent="0.2">
      <c r="A159" s="12" t="s">
        <v>309</v>
      </c>
      <c r="B159" s="12" t="s">
        <v>15</v>
      </c>
      <c r="C159" s="12" t="s">
        <v>118</v>
      </c>
      <c r="D159" s="12" t="s">
        <v>312</v>
      </c>
      <c r="E159" s="12">
        <v>1</v>
      </c>
    </row>
    <row r="160" spans="1:5" x14ac:dyDescent="0.2">
      <c r="A160" s="12" t="s">
        <v>309</v>
      </c>
      <c r="B160" s="12" t="s">
        <v>49</v>
      </c>
      <c r="C160" s="12" t="s">
        <v>118</v>
      </c>
      <c r="D160" s="12" t="s">
        <v>313</v>
      </c>
      <c r="E160" s="12" t="s">
        <v>109</v>
      </c>
    </row>
    <row r="161" spans="1:5" x14ac:dyDescent="0.2">
      <c r="A161" s="12" t="s">
        <v>118</v>
      </c>
      <c r="B161" s="12" t="s">
        <v>68</v>
      </c>
      <c r="C161" s="12" t="s">
        <v>118</v>
      </c>
      <c r="D161" s="12" t="s">
        <v>314</v>
      </c>
      <c r="E161" s="12" t="s">
        <v>45</v>
      </c>
    </row>
    <row r="162" spans="1:5" x14ac:dyDescent="0.2">
      <c r="A162" s="12" t="s">
        <v>315</v>
      </c>
      <c r="B162" s="12" t="s">
        <v>6</v>
      </c>
      <c r="C162" s="12" t="s">
        <v>316</v>
      </c>
      <c r="D162" s="12" t="s">
        <v>317</v>
      </c>
      <c r="E162" s="12">
        <v>11</v>
      </c>
    </row>
    <row r="163" spans="1:5" x14ac:dyDescent="0.2">
      <c r="A163" s="12" t="s">
        <v>318</v>
      </c>
      <c r="B163" s="12" t="s">
        <v>6</v>
      </c>
      <c r="C163" s="12" t="s">
        <v>319</v>
      </c>
      <c r="D163" s="12" t="s">
        <v>320</v>
      </c>
      <c r="E163" s="12">
        <v>11</v>
      </c>
    </row>
    <row r="164" spans="1:5" x14ac:dyDescent="0.2">
      <c r="A164" s="12" t="s">
        <v>321</v>
      </c>
      <c r="B164" s="12" t="s">
        <v>6</v>
      </c>
      <c r="C164" s="12" t="s">
        <v>32</v>
      </c>
      <c r="D164" s="12" t="s">
        <v>322</v>
      </c>
      <c r="E164" s="12" t="s">
        <v>34</v>
      </c>
    </row>
    <row r="165" spans="1:5" x14ac:dyDescent="0.2">
      <c r="A165" s="12" t="s">
        <v>323</v>
      </c>
      <c r="B165" s="12" t="s">
        <v>12</v>
      </c>
      <c r="C165" s="12" t="s">
        <v>40</v>
      </c>
      <c r="D165" s="12" t="s">
        <v>324</v>
      </c>
      <c r="E165" s="12" t="s">
        <v>14</v>
      </c>
    </row>
    <row r="166" spans="1:5" x14ac:dyDescent="0.2">
      <c r="A166" s="12" t="s">
        <v>325</v>
      </c>
      <c r="B166" s="12" t="s">
        <v>49</v>
      </c>
      <c r="C166" s="12" t="s">
        <v>40</v>
      </c>
      <c r="D166" s="12" t="s">
        <v>326</v>
      </c>
      <c r="E166" s="12" t="s">
        <v>58</v>
      </c>
    </row>
    <row r="167" spans="1:5" x14ac:dyDescent="0.2">
      <c r="A167" s="12" t="s">
        <v>325</v>
      </c>
      <c r="B167" s="12" t="s">
        <v>52</v>
      </c>
      <c r="C167" s="12" t="s">
        <v>40</v>
      </c>
      <c r="D167" s="12" t="s">
        <v>327</v>
      </c>
      <c r="E167" s="12" t="s">
        <v>45</v>
      </c>
    </row>
    <row r="168" spans="1:5" x14ac:dyDescent="0.2">
      <c r="A168" s="12" t="s">
        <v>328</v>
      </c>
      <c r="B168" s="12" t="s">
        <v>6</v>
      </c>
      <c r="C168" s="12" t="s">
        <v>32</v>
      </c>
      <c r="D168" s="12" t="s">
        <v>329</v>
      </c>
      <c r="E168" s="12" t="s">
        <v>34</v>
      </c>
    </row>
    <row r="169" spans="1:5" x14ac:dyDescent="0.2">
      <c r="A169" s="12" t="s">
        <v>330</v>
      </c>
      <c r="B169" s="12" t="s">
        <v>49</v>
      </c>
      <c r="C169" s="12" t="s">
        <v>331</v>
      </c>
      <c r="D169" s="12" t="s">
        <v>332</v>
      </c>
      <c r="E169" s="12" t="s">
        <v>146</v>
      </c>
    </row>
    <row r="170" spans="1:5" x14ac:dyDescent="0.2">
      <c r="A170" s="12" t="s">
        <v>333</v>
      </c>
      <c r="B170" s="12" t="s">
        <v>49</v>
      </c>
      <c r="C170" s="12" t="s">
        <v>331</v>
      </c>
      <c r="D170" s="12" t="s">
        <v>334</v>
      </c>
      <c r="E170" s="12" t="s">
        <v>146</v>
      </c>
    </row>
    <row r="171" spans="1:5" x14ac:dyDescent="0.2">
      <c r="A171" s="12" t="s">
        <v>335</v>
      </c>
      <c r="B171" s="12" t="s">
        <v>6</v>
      </c>
      <c r="C171" s="12" t="s">
        <v>32</v>
      </c>
      <c r="D171" s="12" t="s">
        <v>336</v>
      </c>
      <c r="E171" s="12" t="s">
        <v>34</v>
      </c>
    </row>
    <row r="172" spans="1:5" x14ac:dyDescent="0.2">
      <c r="A172" s="12" t="s">
        <v>337</v>
      </c>
      <c r="B172" s="12" t="s">
        <v>52</v>
      </c>
      <c r="C172" s="12" t="s">
        <v>40</v>
      </c>
      <c r="D172" s="12" t="s">
        <v>338</v>
      </c>
      <c r="E172" s="12" t="s">
        <v>45</v>
      </c>
    </row>
    <row r="173" spans="1:5" x14ac:dyDescent="0.2">
      <c r="A173" s="12" t="s">
        <v>337</v>
      </c>
      <c r="B173" s="12" t="s">
        <v>39</v>
      </c>
      <c r="C173" s="12" t="s">
        <v>40</v>
      </c>
      <c r="D173" s="12" t="s">
        <v>339</v>
      </c>
      <c r="E173" s="12" t="s">
        <v>14</v>
      </c>
    </row>
    <row r="174" spans="1:5" x14ac:dyDescent="0.2">
      <c r="A174" s="12" t="s">
        <v>340</v>
      </c>
      <c r="B174" s="12" t="s">
        <v>6</v>
      </c>
      <c r="C174" s="12" t="s">
        <v>40</v>
      </c>
      <c r="D174" s="12" t="s">
        <v>341</v>
      </c>
      <c r="E174" s="12">
        <v>4</v>
      </c>
    </row>
    <row r="175" spans="1:5" x14ac:dyDescent="0.2">
      <c r="A175" s="12" t="s">
        <v>342</v>
      </c>
      <c r="B175" s="12" t="s">
        <v>6</v>
      </c>
      <c r="C175" s="12" t="s">
        <v>40</v>
      </c>
      <c r="D175" s="12" t="s">
        <v>343</v>
      </c>
      <c r="E175" s="12">
        <v>1</v>
      </c>
    </row>
    <row r="176" spans="1:5" x14ac:dyDescent="0.2">
      <c r="A176" s="12" t="s">
        <v>344</v>
      </c>
      <c r="B176" s="12" t="s">
        <v>6</v>
      </c>
      <c r="C176" s="12" t="s">
        <v>40</v>
      </c>
      <c r="D176" s="12" t="s">
        <v>345</v>
      </c>
      <c r="E176" s="12">
        <v>4</v>
      </c>
    </row>
    <row r="177" spans="1:5" x14ac:dyDescent="0.2">
      <c r="A177" s="12" t="s">
        <v>346</v>
      </c>
      <c r="B177" s="12" t="s">
        <v>6</v>
      </c>
      <c r="C177" s="12" t="s">
        <v>40</v>
      </c>
      <c r="D177" s="12" t="s">
        <v>347</v>
      </c>
      <c r="E177" s="12" t="s">
        <v>192</v>
      </c>
    </row>
    <row r="178" spans="1:5" x14ac:dyDescent="0.2">
      <c r="A178" s="12" t="s">
        <v>346</v>
      </c>
      <c r="B178" s="12" t="s">
        <v>49</v>
      </c>
      <c r="C178" s="12" t="s">
        <v>40</v>
      </c>
      <c r="D178" s="12" t="s">
        <v>348</v>
      </c>
      <c r="E178" s="12" t="s">
        <v>109</v>
      </c>
    </row>
    <row r="179" spans="1:5" x14ac:dyDescent="0.2">
      <c r="A179" s="12" t="s">
        <v>349</v>
      </c>
      <c r="B179" s="12" t="s">
        <v>6</v>
      </c>
      <c r="C179" s="12" t="s">
        <v>40</v>
      </c>
      <c r="D179" s="12" t="s">
        <v>350</v>
      </c>
      <c r="E179" s="12">
        <v>1</v>
      </c>
    </row>
    <row r="180" spans="1:5" x14ac:dyDescent="0.2">
      <c r="A180" s="12" t="s">
        <v>351</v>
      </c>
      <c r="B180" s="12" t="s">
        <v>49</v>
      </c>
      <c r="C180" s="12" t="s">
        <v>40</v>
      </c>
      <c r="D180" s="12" t="s">
        <v>352</v>
      </c>
      <c r="E180" s="12" t="s">
        <v>58</v>
      </c>
    </row>
    <row r="181" spans="1:5" x14ac:dyDescent="0.2">
      <c r="A181" s="12" t="s">
        <v>353</v>
      </c>
      <c r="B181" s="12" t="s">
        <v>49</v>
      </c>
      <c r="C181" s="12" t="s">
        <v>72</v>
      </c>
      <c r="D181" s="12" t="s">
        <v>354</v>
      </c>
      <c r="E181" s="12" t="s">
        <v>21</v>
      </c>
    </row>
    <row r="182" spans="1:5" x14ac:dyDescent="0.2">
      <c r="A182" s="12" t="s">
        <v>355</v>
      </c>
      <c r="B182" s="12" t="s">
        <v>10</v>
      </c>
      <c r="C182" s="12" t="s">
        <v>7</v>
      </c>
      <c r="D182" s="12" t="s">
        <v>356</v>
      </c>
      <c r="E182" s="12">
        <v>12</v>
      </c>
    </row>
    <row r="183" spans="1:5" x14ac:dyDescent="0.2">
      <c r="A183" s="12" t="s">
        <v>357</v>
      </c>
      <c r="B183" s="12" t="s">
        <v>6</v>
      </c>
      <c r="C183" s="12" t="s">
        <v>118</v>
      </c>
      <c r="D183" s="12" t="s">
        <v>358</v>
      </c>
      <c r="E183" s="12">
        <v>2</v>
      </c>
    </row>
    <row r="184" spans="1:5" x14ac:dyDescent="0.2">
      <c r="A184" s="12" t="s">
        <v>359</v>
      </c>
      <c r="B184" s="12" t="s">
        <v>6</v>
      </c>
      <c r="C184" s="12" t="s">
        <v>118</v>
      </c>
      <c r="D184" s="12" t="s">
        <v>360</v>
      </c>
      <c r="E184" s="12">
        <v>2</v>
      </c>
    </row>
    <row r="185" spans="1:5" x14ac:dyDescent="0.2">
      <c r="A185" s="12" t="s">
        <v>361</v>
      </c>
      <c r="B185" s="12" t="s">
        <v>203</v>
      </c>
      <c r="C185" s="12" t="s">
        <v>118</v>
      </c>
      <c r="D185" s="12" t="s">
        <v>362</v>
      </c>
      <c r="E185" s="12" t="s">
        <v>67</v>
      </c>
    </row>
    <row r="186" spans="1:5" x14ac:dyDescent="0.2">
      <c r="A186" s="12" t="s">
        <v>361</v>
      </c>
      <c r="B186" s="12" t="s">
        <v>15</v>
      </c>
      <c r="C186" s="12" t="s">
        <v>118</v>
      </c>
      <c r="D186" s="12" t="s">
        <v>363</v>
      </c>
      <c r="E186" s="12">
        <v>1</v>
      </c>
    </row>
    <row r="187" spans="1:5" x14ac:dyDescent="0.2">
      <c r="A187" s="12" t="s">
        <v>364</v>
      </c>
      <c r="B187" s="12" t="s">
        <v>12</v>
      </c>
      <c r="C187" s="12" t="s">
        <v>40</v>
      </c>
      <c r="D187" s="12" t="s">
        <v>365</v>
      </c>
      <c r="E187" s="12" t="s">
        <v>14</v>
      </c>
    </row>
    <row r="188" spans="1:5" x14ac:dyDescent="0.2">
      <c r="A188" s="12" t="s">
        <v>366</v>
      </c>
      <c r="B188" s="12" t="s">
        <v>12</v>
      </c>
      <c r="C188" s="12" t="s">
        <v>40</v>
      </c>
      <c r="D188" s="12" t="s">
        <v>367</v>
      </c>
      <c r="E188" s="12" t="s">
        <v>14</v>
      </c>
    </row>
    <row r="189" spans="1:5" x14ac:dyDescent="0.2">
      <c r="A189" s="12" t="s">
        <v>368</v>
      </c>
      <c r="B189" s="12" t="s">
        <v>12</v>
      </c>
      <c r="C189" s="12" t="s">
        <v>40</v>
      </c>
      <c r="D189" s="12" t="s">
        <v>369</v>
      </c>
      <c r="E189" s="12" t="s">
        <v>14</v>
      </c>
    </row>
    <row r="190" spans="1:5" x14ac:dyDescent="0.2">
      <c r="A190" s="12" t="s">
        <v>370</v>
      </c>
      <c r="B190" s="12" t="s">
        <v>12</v>
      </c>
      <c r="C190" s="12" t="s">
        <v>40</v>
      </c>
      <c r="D190" s="12" t="s">
        <v>371</v>
      </c>
      <c r="E190" s="12" t="s">
        <v>14</v>
      </c>
    </row>
    <row r="191" spans="1:5" x14ac:dyDescent="0.2">
      <c r="A191" s="12" t="s">
        <v>372</v>
      </c>
      <c r="B191" s="12" t="s">
        <v>12</v>
      </c>
      <c r="C191" s="12" t="s">
        <v>40</v>
      </c>
      <c r="D191" s="12" t="s">
        <v>373</v>
      </c>
      <c r="E191" s="12" t="s">
        <v>14</v>
      </c>
    </row>
    <row r="192" spans="1:5" x14ac:dyDescent="0.2">
      <c r="A192" s="12" t="s">
        <v>374</v>
      </c>
      <c r="B192" s="12" t="s">
        <v>46</v>
      </c>
      <c r="C192" s="12" t="s">
        <v>40</v>
      </c>
      <c r="D192" s="12" t="s">
        <v>375</v>
      </c>
      <c r="E192" s="12">
        <v>36</v>
      </c>
    </row>
    <row r="193" spans="1:5" x14ac:dyDescent="0.2">
      <c r="A193" s="12" t="s">
        <v>376</v>
      </c>
      <c r="B193" s="12" t="s">
        <v>6</v>
      </c>
      <c r="C193" s="12" t="s">
        <v>40</v>
      </c>
      <c r="D193" s="12" t="s">
        <v>377</v>
      </c>
      <c r="E193" s="12">
        <v>16</v>
      </c>
    </row>
    <row r="194" spans="1:5" x14ac:dyDescent="0.2">
      <c r="A194" s="12" t="s">
        <v>376</v>
      </c>
      <c r="B194" s="12" t="s">
        <v>12</v>
      </c>
      <c r="C194" s="12" t="s">
        <v>40</v>
      </c>
      <c r="D194" s="12" t="s">
        <v>378</v>
      </c>
      <c r="E194" s="12" t="s">
        <v>14</v>
      </c>
    </row>
    <row r="195" spans="1:5" x14ac:dyDescent="0.2">
      <c r="A195" s="12" t="s">
        <v>379</v>
      </c>
      <c r="B195" s="12" t="s">
        <v>52</v>
      </c>
      <c r="C195" s="12" t="s">
        <v>40</v>
      </c>
      <c r="D195" s="12" t="s">
        <v>380</v>
      </c>
      <c r="E195" s="12" t="s">
        <v>275</v>
      </c>
    </row>
    <row r="196" spans="1:5" x14ac:dyDescent="0.2">
      <c r="A196" s="12" t="s">
        <v>379</v>
      </c>
      <c r="B196" s="12" t="s">
        <v>46</v>
      </c>
      <c r="C196" s="12" t="s">
        <v>40</v>
      </c>
      <c r="D196" s="12" t="s">
        <v>381</v>
      </c>
      <c r="E196" s="12">
        <v>34</v>
      </c>
    </row>
    <row r="197" spans="1:5" x14ac:dyDescent="0.2">
      <c r="A197" s="12" t="s">
        <v>379</v>
      </c>
      <c r="B197" s="12" t="s">
        <v>12</v>
      </c>
      <c r="C197" s="12" t="s">
        <v>40</v>
      </c>
      <c r="D197" s="12" t="s">
        <v>382</v>
      </c>
      <c r="E197" s="12" t="s">
        <v>14</v>
      </c>
    </row>
    <row r="198" spans="1:5" x14ac:dyDescent="0.2">
      <c r="A198" s="12" t="s">
        <v>383</v>
      </c>
      <c r="B198" s="12" t="s">
        <v>12</v>
      </c>
      <c r="C198" s="12" t="s">
        <v>40</v>
      </c>
      <c r="D198" s="12" t="s">
        <v>384</v>
      </c>
      <c r="E198" s="12" t="s">
        <v>14</v>
      </c>
    </row>
    <row r="199" spans="1:5" x14ac:dyDescent="0.2">
      <c r="A199" s="12" t="s">
        <v>383</v>
      </c>
      <c r="B199" s="12" t="s">
        <v>52</v>
      </c>
      <c r="C199" s="12" t="s">
        <v>40</v>
      </c>
      <c r="D199" s="12" t="s">
        <v>385</v>
      </c>
      <c r="E199" s="12" t="s">
        <v>275</v>
      </c>
    </row>
    <row r="200" spans="1:5" x14ac:dyDescent="0.2">
      <c r="A200" s="12" t="s">
        <v>383</v>
      </c>
      <c r="B200" s="12" t="s">
        <v>46</v>
      </c>
      <c r="C200" s="12" t="s">
        <v>40</v>
      </c>
      <c r="D200" s="12" t="s">
        <v>386</v>
      </c>
      <c r="E200" s="12">
        <v>33</v>
      </c>
    </row>
    <row r="201" spans="1:5" x14ac:dyDescent="0.2">
      <c r="A201" s="12" t="s">
        <v>387</v>
      </c>
      <c r="B201" s="12" t="s">
        <v>6</v>
      </c>
      <c r="C201" s="12" t="s">
        <v>75</v>
      </c>
      <c r="D201" s="12" t="s">
        <v>388</v>
      </c>
      <c r="E201" s="12">
        <v>2</v>
      </c>
    </row>
    <row r="202" spans="1:5" x14ac:dyDescent="0.2">
      <c r="A202" s="12" t="s">
        <v>387</v>
      </c>
      <c r="B202" s="12" t="s">
        <v>52</v>
      </c>
      <c r="C202" s="12" t="s">
        <v>75</v>
      </c>
      <c r="D202" s="12" t="s">
        <v>389</v>
      </c>
      <c r="E202" s="12" t="s">
        <v>45</v>
      </c>
    </row>
    <row r="203" spans="1:5" x14ac:dyDescent="0.2">
      <c r="A203" s="12" t="s">
        <v>390</v>
      </c>
      <c r="B203" s="12" t="s">
        <v>52</v>
      </c>
      <c r="C203" s="12" t="s">
        <v>144</v>
      </c>
      <c r="D203" s="12" t="s">
        <v>391</v>
      </c>
      <c r="E203" s="12" t="s">
        <v>45</v>
      </c>
    </row>
    <row r="204" spans="1:5" x14ac:dyDescent="0.2">
      <c r="A204" s="12" t="s">
        <v>392</v>
      </c>
      <c r="B204" s="12" t="s">
        <v>6</v>
      </c>
      <c r="C204" s="12" t="s">
        <v>80</v>
      </c>
      <c r="D204" s="12" t="s">
        <v>393</v>
      </c>
      <c r="E204" s="12">
        <v>12</v>
      </c>
    </row>
    <row r="205" spans="1:5" x14ac:dyDescent="0.2">
      <c r="A205" s="12" t="s">
        <v>394</v>
      </c>
      <c r="B205" s="12" t="s">
        <v>12</v>
      </c>
      <c r="C205" s="12" t="s">
        <v>80</v>
      </c>
      <c r="D205" s="12" t="s">
        <v>395</v>
      </c>
      <c r="E205" s="12" t="s">
        <v>14</v>
      </c>
    </row>
    <row r="206" spans="1:5" x14ac:dyDescent="0.2">
      <c r="A206" s="12" t="s">
        <v>396</v>
      </c>
      <c r="B206" s="12" t="s">
        <v>52</v>
      </c>
      <c r="C206" s="12" t="s">
        <v>331</v>
      </c>
      <c r="D206" s="12" t="s">
        <v>397</v>
      </c>
      <c r="E206" s="12" t="s">
        <v>67</v>
      </c>
    </row>
    <row r="207" spans="1:5" x14ac:dyDescent="0.2">
      <c r="A207" s="12" t="s">
        <v>398</v>
      </c>
      <c r="B207" s="12" t="s">
        <v>43</v>
      </c>
      <c r="C207" s="12" t="s">
        <v>75</v>
      </c>
      <c r="D207" s="12" t="s">
        <v>399</v>
      </c>
      <c r="E207" s="12" t="s">
        <v>84</v>
      </c>
    </row>
    <row r="208" spans="1:5" x14ac:dyDescent="0.2">
      <c r="A208" s="12" t="s">
        <v>400</v>
      </c>
      <c r="B208" s="12" t="s">
        <v>43</v>
      </c>
      <c r="C208" s="12" t="s">
        <v>204</v>
      </c>
      <c r="D208" s="12" t="s">
        <v>401</v>
      </c>
      <c r="E208" s="12" t="s">
        <v>199</v>
      </c>
    </row>
    <row r="209" spans="1:5" x14ac:dyDescent="0.2">
      <c r="A209" s="12" t="s">
        <v>402</v>
      </c>
      <c r="B209" s="12" t="s">
        <v>6</v>
      </c>
      <c r="C209" s="12" t="s">
        <v>144</v>
      </c>
      <c r="D209" s="12" t="s">
        <v>403</v>
      </c>
      <c r="E209" s="12">
        <v>1</v>
      </c>
    </row>
    <row r="210" spans="1:5" x14ac:dyDescent="0.2">
      <c r="A210" s="12" t="s">
        <v>404</v>
      </c>
      <c r="B210" s="12" t="s">
        <v>6</v>
      </c>
      <c r="C210" s="12" t="s">
        <v>144</v>
      </c>
      <c r="D210" s="12" t="s">
        <v>405</v>
      </c>
      <c r="E210" s="12" t="s">
        <v>192</v>
      </c>
    </row>
    <row r="211" spans="1:5" x14ac:dyDescent="0.2">
      <c r="A211" s="12" t="s">
        <v>406</v>
      </c>
      <c r="B211" s="12" t="s">
        <v>6</v>
      </c>
      <c r="C211" s="12" t="s">
        <v>118</v>
      </c>
      <c r="D211" s="12" t="s">
        <v>407</v>
      </c>
      <c r="E211" s="12">
        <v>2</v>
      </c>
    </row>
    <row r="212" spans="1:5" x14ac:dyDescent="0.2">
      <c r="A212" s="12" t="s">
        <v>408</v>
      </c>
      <c r="B212" s="12" t="s">
        <v>6</v>
      </c>
      <c r="C212" s="12" t="s">
        <v>32</v>
      </c>
      <c r="D212" s="12" t="s">
        <v>409</v>
      </c>
      <c r="E212" s="12" t="s">
        <v>34</v>
      </c>
    </row>
    <row r="213" spans="1:5" x14ac:dyDescent="0.2">
      <c r="A213" s="12" t="s">
        <v>408</v>
      </c>
      <c r="B213" s="12" t="s">
        <v>288</v>
      </c>
      <c r="C213" s="12" t="s">
        <v>32</v>
      </c>
      <c r="D213" s="12" t="s">
        <v>410</v>
      </c>
      <c r="E213" s="12" t="s">
        <v>34</v>
      </c>
    </row>
    <row r="214" spans="1:5" x14ac:dyDescent="0.2">
      <c r="A214" s="12" t="s">
        <v>408</v>
      </c>
      <c r="B214" s="12" t="s">
        <v>281</v>
      </c>
      <c r="C214" s="12" t="s">
        <v>32</v>
      </c>
      <c r="D214" s="12" t="s">
        <v>411</v>
      </c>
      <c r="E214" s="12" t="s">
        <v>34</v>
      </c>
    </row>
    <row r="215" spans="1:5" x14ac:dyDescent="0.2">
      <c r="A215" s="12" t="s">
        <v>408</v>
      </c>
      <c r="B215" s="12" t="s">
        <v>49</v>
      </c>
      <c r="C215" s="12" t="s">
        <v>32</v>
      </c>
      <c r="D215" s="12" t="s">
        <v>412</v>
      </c>
      <c r="E215" s="12" t="s">
        <v>287</v>
      </c>
    </row>
    <row r="216" spans="1:5" x14ac:dyDescent="0.2">
      <c r="A216" s="12" t="s">
        <v>408</v>
      </c>
      <c r="B216" s="12" t="s">
        <v>283</v>
      </c>
      <c r="C216" s="12" t="s">
        <v>32</v>
      </c>
      <c r="D216" s="12" t="s">
        <v>413</v>
      </c>
      <c r="E216" s="12" t="s">
        <v>67</v>
      </c>
    </row>
    <row r="217" spans="1:5" x14ac:dyDescent="0.2">
      <c r="A217" s="12" t="s">
        <v>414</v>
      </c>
      <c r="B217" s="12" t="s">
        <v>6</v>
      </c>
      <c r="C217" s="12" t="s">
        <v>32</v>
      </c>
      <c r="D217" s="12" t="s">
        <v>415</v>
      </c>
      <c r="E217" s="12" t="s">
        <v>34</v>
      </c>
    </row>
    <row r="218" spans="1:5" x14ac:dyDescent="0.2">
      <c r="A218" s="12" t="s">
        <v>416</v>
      </c>
      <c r="B218" s="12" t="s">
        <v>6</v>
      </c>
      <c r="C218" s="12" t="s">
        <v>32</v>
      </c>
      <c r="D218" s="12" t="s">
        <v>417</v>
      </c>
      <c r="E218" s="12" t="s">
        <v>34</v>
      </c>
    </row>
    <row r="219" spans="1:5" x14ac:dyDescent="0.2">
      <c r="A219" s="12" t="s">
        <v>418</v>
      </c>
      <c r="B219" s="12" t="s">
        <v>39</v>
      </c>
      <c r="C219" s="12" t="s">
        <v>419</v>
      </c>
      <c r="D219" s="12" t="s">
        <v>420</v>
      </c>
      <c r="E219" s="12" t="s">
        <v>14</v>
      </c>
    </row>
    <row r="220" spans="1:5" x14ac:dyDescent="0.2">
      <c r="A220" s="12" t="s">
        <v>421</v>
      </c>
      <c r="B220" s="12" t="s">
        <v>39</v>
      </c>
      <c r="C220" s="12" t="s">
        <v>419</v>
      </c>
      <c r="D220" s="12" t="s">
        <v>422</v>
      </c>
      <c r="E220" s="12" t="s">
        <v>14</v>
      </c>
    </row>
    <row r="221" spans="1:5" x14ac:dyDescent="0.2">
      <c r="A221" s="12" t="s">
        <v>423</v>
      </c>
      <c r="B221" s="12" t="s">
        <v>39</v>
      </c>
      <c r="C221" s="12" t="s">
        <v>419</v>
      </c>
      <c r="D221" s="12" t="s">
        <v>424</v>
      </c>
      <c r="E221" s="12" t="s">
        <v>14</v>
      </c>
    </row>
    <row r="222" spans="1:5" x14ac:dyDescent="0.2">
      <c r="A222" s="12" t="s">
        <v>425</v>
      </c>
      <c r="B222" s="12" t="s">
        <v>268</v>
      </c>
      <c r="C222" s="12" t="s">
        <v>426</v>
      </c>
      <c r="D222" s="12" t="s">
        <v>427</v>
      </c>
      <c r="E222" s="12" t="s">
        <v>45</v>
      </c>
    </row>
    <row r="223" spans="1:5" x14ac:dyDescent="0.2">
      <c r="A223" s="12" t="s">
        <v>428</v>
      </c>
      <c r="B223" s="12" t="s">
        <v>268</v>
      </c>
      <c r="C223" s="12" t="s">
        <v>426</v>
      </c>
      <c r="D223" s="12" t="s">
        <v>429</v>
      </c>
      <c r="E223" s="12" t="s">
        <v>67</v>
      </c>
    </row>
    <row r="224" spans="1:5" x14ac:dyDescent="0.2">
      <c r="A224" s="12" t="s">
        <v>430</v>
      </c>
      <c r="B224" s="12" t="s">
        <v>268</v>
      </c>
      <c r="C224" s="12" t="s">
        <v>426</v>
      </c>
      <c r="D224" s="12" t="s">
        <v>431</v>
      </c>
      <c r="E224" s="12" t="s">
        <v>67</v>
      </c>
    </row>
    <row r="225" spans="1:5" x14ac:dyDescent="0.2">
      <c r="A225" s="12" t="s">
        <v>432</v>
      </c>
      <c r="B225" s="12" t="s">
        <v>268</v>
      </c>
      <c r="C225" s="12" t="s">
        <v>426</v>
      </c>
      <c r="D225" s="12" t="s">
        <v>433</v>
      </c>
      <c r="E225" s="12" t="s">
        <v>275</v>
      </c>
    </row>
    <row r="226" spans="1:5" x14ac:dyDescent="0.2">
      <c r="A226" s="12" t="s">
        <v>434</v>
      </c>
      <c r="B226" s="12" t="s">
        <v>49</v>
      </c>
      <c r="C226" s="12" t="s">
        <v>426</v>
      </c>
      <c r="D226" s="12" t="s">
        <v>435</v>
      </c>
      <c r="E226" s="12" t="s">
        <v>146</v>
      </c>
    </row>
    <row r="227" spans="1:5" x14ac:dyDescent="0.2">
      <c r="A227" s="1"/>
    </row>
    <row r="228" spans="1:5" x14ac:dyDescent="0.2">
      <c r="A228" s="1"/>
    </row>
    <row r="229" spans="1:5" x14ac:dyDescent="0.2">
      <c r="A229" s="1"/>
    </row>
    <row r="230" spans="1:5" x14ac:dyDescent="0.2">
      <c r="A230" s="1"/>
    </row>
    <row r="231" spans="1:5" x14ac:dyDescent="0.2">
      <c r="A231" s="1"/>
    </row>
    <row r="232" spans="1:5" x14ac:dyDescent="0.2">
      <c r="A232" s="1"/>
    </row>
    <row r="233" spans="1:5" x14ac:dyDescent="0.2">
      <c r="A233" s="1"/>
    </row>
    <row r="234" spans="1:5" x14ac:dyDescent="0.2">
      <c r="A234" s="1"/>
    </row>
    <row r="235" spans="1:5" x14ac:dyDescent="0.2">
      <c r="A235" s="1"/>
    </row>
    <row r="236" spans="1:5" x14ac:dyDescent="0.2">
      <c r="A236" s="1"/>
    </row>
    <row r="237" spans="1:5" x14ac:dyDescent="0.2">
      <c r="A237" s="1"/>
    </row>
    <row r="238" spans="1:5" x14ac:dyDescent="0.2">
      <c r="A238" s="1"/>
    </row>
    <row r="239" spans="1:5" x14ac:dyDescent="0.2">
      <c r="A239" s="1"/>
    </row>
  </sheetData>
  <pageMargins left="0.7" right="0.7" top="0.75" bottom="0.75" header="0.3" footer="0.3"/>
  <customProperties>
    <customPr name="Instruments" r:id="rId1"/>
    <customPr name="RangeDefinitions" r:id="rId2"/>
  </customPropertie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E02130-8838-4B58-AB70-A0C163BC4B59}">
  <dimension ref="B2:C46"/>
  <sheetViews>
    <sheetView showGridLines="0" zoomScale="85" zoomScaleNormal="85" workbookViewId="0">
      <selection activeCell="B2" sqref="B2:C46"/>
    </sheetView>
  </sheetViews>
  <sheetFormatPr defaultRowHeight="12.75" x14ac:dyDescent="0.2"/>
  <cols>
    <col min="1" max="1" width="2.85546875" customWidth="1"/>
    <col min="2" max="2" width="17.42578125" bestFit="1" customWidth="1"/>
    <col min="3" max="3" width="6" bestFit="1" customWidth="1"/>
  </cols>
  <sheetData>
    <row r="2" spans="2:3" ht="19.5" x14ac:dyDescent="0.3">
      <c r="B2" s="19" t="s">
        <v>444</v>
      </c>
      <c r="C2" s="20"/>
    </row>
    <row r="4" spans="2:3" x14ac:dyDescent="0.2">
      <c r="B4" s="10" t="s">
        <v>444</v>
      </c>
      <c r="C4" s="10" t="s">
        <v>453</v>
      </c>
    </row>
    <row r="5" spans="2:3" x14ac:dyDescent="0.2">
      <c r="B5" s="12" t="s">
        <v>454</v>
      </c>
      <c r="C5" s="12" t="s">
        <v>455</v>
      </c>
    </row>
    <row r="6" spans="2:3" x14ac:dyDescent="0.2">
      <c r="B6" s="12" t="s">
        <v>456</v>
      </c>
      <c r="C6" s="12" t="s">
        <v>457</v>
      </c>
    </row>
    <row r="7" spans="2:3" x14ac:dyDescent="0.2">
      <c r="B7" s="12" t="s">
        <v>458</v>
      </c>
      <c r="C7" s="12" t="s">
        <v>459</v>
      </c>
    </row>
    <row r="8" spans="2:3" x14ac:dyDescent="0.2">
      <c r="B8" s="12" t="s">
        <v>460</v>
      </c>
      <c r="C8" s="12" t="s">
        <v>461</v>
      </c>
    </row>
    <row r="9" spans="2:3" x14ac:dyDescent="0.2">
      <c r="B9" s="12" t="s">
        <v>462</v>
      </c>
      <c r="C9" s="12" t="s">
        <v>463</v>
      </c>
    </row>
    <row r="10" spans="2:3" x14ac:dyDescent="0.2">
      <c r="B10" s="12" t="s">
        <v>464</v>
      </c>
      <c r="C10" s="12" t="s">
        <v>465</v>
      </c>
    </row>
    <row r="11" spans="2:3" x14ac:dyDescent="0.2">
      <c r="B11" s="12" t="s">
        <v>466</v>
      </c>
      <c r="C11" s="12" t="s">
        <v>467</v>
      </c>
    </row>
    <row r="12" spans="2:3" x14ac:dyDescent="0.2">
      <c r="B12" s="12" t="s">
        <v>468</v>
      </c>
      <c r="C12" s="12" t="s">
        <v>469</v>
      </c>
    </row>
    <row r="13" spans="2:3" x14ac:dyDescent="0.2">
      <c r="B13" s="12" t="s">
        <v>470</v>
      </c>
      <c r="C13" s="12" t="s">
        <v>471</v>
      </c>
    </row>
    <row r="14" spans="2:3" x14ac:dyDescent="0.2">
      <c r="B14" s="12" t="s">
        <v>472</v>
      </c>
      <c r="C14" s="12" t="s">
        <v>473</v>
      </c>
    </row>
    <row r="15" spans="2:3" x14ac:dyDescent="0.2">
      <c r="B15" s="12" t="s">
        <v>474</v>
      </c>
      <c r="C15" s="12" t="s">
        <v>475</v>
      </c>
    </row>
    <row r="16" spans="2:3" x14ac:dyDescent="0.2">
      <c r="B16" s="12" t="s">
        <v>476</v>
      </c>
      <c r="C16" s="12" t="s">
        <v>477</v>
      </c>
    </row>
    <row r="17" spans="2:3" x14ac:dyDescent="0.2">
      <c r="B17" s="12" t="s">
        <v>478</v>
      </c>
      <c r="C17" s="12" t="s">
        <v>479</v>
      </c>
    </row>
    <row r="18" spans="2:3" x14ac:dyDescent="0.2">
      <c r="B18" s="12" t="s">
        <v>480</v>
      </c>
      <c r="C18" s="12" t="s">
        <v>146</v>
      </c>
    </row>
    <row r="19" spans="2:3" x14ac:dyDescent="0.2">
      <c r="B19" s="12" t="s">
        <v>481</v>
      </c>
      <c r="C19" s="12" t="s">
        <v>482</v>
      </c>
    </row>
    <row r="20" spans="2:3" x14ac:dyDescent="0.2">
      <c r="B20" s="12" t="s">
        <v>483</v>
      </c>
      <c r="C20" s="12" t="s">
        <v>484</v>
      </c>
    </row>
    <row r="21" spans="2:3" x14ac:dyDescent="0.2">
      <c r="B21" s="12" t="s">
        <v>485</v>
      </c>
      <c r="C21" s="12" t="s">
        <v>486</v>
      </c>
    </row>
    <row r="22" spans="2:3" x14ac:dyDescent="0.2">
      <c r="B22" s="12" t="s">
        <v>487</v>
      </c>
      <c r="C22" s="12" t="s">
        <v>488</v>
      </c>
    </row>
    <row r="23" spans="2:3" x14ac:dyDescent="0.2">
      <c r="B23" s="12" t="s">
        <v>489</v>
      </c>
      <c r="C23" s="12" t="s">
        <v>490</v>
      </c>
    </row>
    <row r="24" spans="2:3" x14ac:dyDescent="0.2">
      <c r="B24" s="12" t="s">
        <v>491</v>
      </c>
      <c r="C24" s="12" t="s">
        <v>492</v>
      </c>
    </row>
    <row r="25" spans="2:3" x14ac:dyDescent="0.2">
      <c r="B25" s="12" t="s">
        <v>493</v>
      </c>
      <c r="C25" s="12" t="s">
        <v>494</v>
      </c>
    </row>
    <row r="26" spans="2:3" x14ac:dyDescent="0.2">
      <c r="B26" s="12" t="s">
        <v>495</v>
      </c>
      <c r="C26" s="12" t="s">
        <v>496</v>
      </c>
    </row>
    <row r="27" spans="2:3" x14ac:dyDescent="0.2">
      <c r="B27" s="12" t="s">
        <v>497</v>
      </c>
      <c r="C27" s="12" t="s">
        <v>498</v>
      </c>
    </row>
    <row r="28" spans="2:3" x14ac:dyDescent="0.2">
      <c r="B28" s="12" t="s">
        <v>499</v>
      </c>
      <c r="C28" s="12" t="s">
        <v>500</v>
      </c>
    </row>
    <row r="29" spans="2:3" x14ac:dyDescent="0.2">
      <c r="B29" s="12" t="s">
        <v>501</v>
      </c>
      <c r="C29" s="12" t="s">
        <v>502</v>
      </c>
    </row>
    <row r="30" spans="2:3" x14ac:dyDescent="0.2">
      <c r="B30" s="12" t="s">
        <v>503</v>
      </c>
      <c r="C30" s="12" t="s">
        <v>504</v>
      </c>
    </row>
    <row r="31" spans="2:3" x14ac:dyDescent="0.2">
      <c r="B31" s="12" t="s">
        <v>505</v>
      </c>
      <c r="C31" s="12" t="s">
        <v>506</v>
      </c>
    </row>
    <row r="32" spans="2:3" x14ac:dyDescent="0.2">
      <c r="B32" s="12" t="s">
        <v>507</v>
      </c>
      <c r="C32" s="12" t="s">
        <v>508</v>
      </c>
    </row>
    <row r="33" spans="2:3" x14ac:dyDescent="0.2">
      <c r="B33" s="12" t="s">
        <v>509</v>
      </c>
      <c r="C33" s="12" t="s">
        <v>510</v>
      </c>
    </row>
    <row r="34" spans="2:3" x14ac:dyDescent="0.2">
      <c r="B34" s="12" t="s">
        <v>511</v>
      </c>
      <c r="C34" s="12" t="s">
        <v>512</v>
      </c>
    </row>
    <row r="35" spans="2:3" x14ac:dyDescent="0.2">
      <c r="B35" s="12" t="s">
        <v>513</v>
      </c>
      <c r="C35" s="12"/>
    </row>
    <row r="36" spans="2:3" x14ac:dyDescent="0.2">
      <c r="B36" s="12" t="s">
        <v>514</v>
      </c>
      <c r="C36" s="12" t="s">
        <v>515</v>
      </c>
    </row>
    <row r="37" spans="2:3" x14ac:dyDescent="0.2">
      <c r="B37" s="12" t="s">
        <v>516</v>
      </c>
      <c r="C37" s="12" t="s">
        <v>517</v>
      </c>
    </row>
    <row r="38" spans="2:3" x14ac:dyDescent="0.2">
      <c r="B38" s="12" t="s">
        <v>518</v>
      </c>
      <c r="C38" s="12" t="s">
        <v>519</v>
      </c>
    </row>
    <row r="39" spans="2:3" x14ac:dyDescent="0.2">
      <c r="B39" s="12" t="s">
        <v>520</v>
      </c>
      <c r="C39" s="12" t="s">
        <v>521</v>
      </c>
    </row>
    <row r="40" spans="2:3" x14ac:dyDescent="0.2">
      <c r="B40" s="12" t="s">
        <v>522</v>
      </c>
      <c r="C40" s="12" t="s">
        <v>523</v>
      </c>
    </row>
    <row r="41" spans="2:3" x14ac:dyDescent="0.2">
      <c r="B41" s="12" t="s">
        <v>524</v>
      </c>
      <c r="C41" s="12" t="s">
        <v>525</v>
      </c>
    </row>
    <row r="42" spans="2:3" x14ac:dyDescent="0.2">
      <c r="B42" s="12" t="s">
        <v>526</v>
      </c>
      <c r="C42" s="12" t="s">
        <v>527</v>
      </c>
    </row>
    <row r="43" spans="2:3" x14ac:dyDescent="0.2">
      <c r="B43" s="12" t="s">
        <v>528</v>
      </c>
      <c r="C43" s="12" t="s">
        <v>529</v>
      </c>
    </row>
    <row r="44" spans="2:3" x14ac:dyDescent="0.2">
      <c r="B44" s="12" t="s">
        <v>530</v>
      </c>
      <c r="C44" s="12" t="s">
        <v>531</v>
      </c>
    </row>
    <row r="45" spans="2:3" x14ac:dyDescent="0.2">
      <c r="B45" s="12" t="s">
        <v>532</v>
      </c>
      <c r="C45" s="12" t="s">
        <v>533</v>
      </c>
    </row>
    <row r="46" spans="2:3" x14ac:dyDescent="0.2">
      <c r="B46" s="12" t="s">
        <v>534</v>
      </c>
      <c r="C46" s="12" t="s">
        <v>535</v>
      </c>
    </row>
  </sheetData>
  <pageMargins left="0.7" right="0.7" top="0.75" bottom="0.75" header="0.3" footer="0.3"/>
  <customProperties>
    <customPr name="Instruments" r:id="rId1"/>
    <customPr name="RangeDefinitions" r:id="rId2"/>
  </customPropertie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5</vt:i4>
      </vt:variant>
    </vt:vector>
  </HeadingPairs>
  <TitlesOfParts>
    <vt:vector size="12" baseType="lpstr">
      <vt:lpstr>home</vt:lpstr>
      <vt:lpstr>data-cash-crude</vt:lpstr>
      <vt:lpstr>data-cash-ulsd</vt:lpstr>
      <vt:lpstr>data-futures</vt:lpstr>
      <vt:lpstr>basis-cash-crude</vt:lpstr>
      <vt:lpstr>instruments</vt:lpstr>
      <vt:lpstr>index</vt:lpstr>
      <vt:lpstr>MPopXF</vt:lpstr>
      <vt:lpstr>oElEdv</vt:lpstr>
      <vt:lpstr>RDKDbh</vt:lpstr>
      <vt:lpstr>ufqyPq</vt:lpstr>
      <vt:lpstr>WcYTCB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cmdty</dc:creator>
  <cp:lastModifiedBy>cmdty</cp:lastModifiedBy>
  <dcterms:created xsi:type="dcterms:W3CDTF">2019-12-20T16:24:08Z</dcterms:created>
  <dcterms:modified xsi:type="dcterms:W3CDTF">2020-01-27T19:14:50Z</dcterms:modified>
</cp:coreProperties>
</file>